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p\Desktop\"/>
    </mc:Choice>
  </mc:AlternateContent>
  <xr:revisionPtr revIDLastSave="0" documentId="13_ncr:1_{7661A8EB-6579-49C2-A1D0-2203491B6DD1}" xr6:coauthVersionLast="47" xr6:coauthVersionMax="47" xr10:uidLastSave="{00000000-0000-0000-0000-000000000000}"/>
  <bookViews>
    <workbookView xWindow="810" yWindow="-120" windowWidth="28110" windowHeight="16440" tabRatio="884" activeTab="1" xr2:uid="{00000000-000D-0000-FFFF-FFFF00000000}"/>
  </bookViews>
  <sheets>
    <sheet name="亮度" sheetId="44" r:id="rId1"/>
    <sheet name="亮度_无theta" sheetId="48" r:id="rId2"/>
    <sheet name="-0.1" sheetId="50" r:id="rId3"/>
    <sheet name="-0.01" sheetId="51" r:id="rId4"/>
    <sheet name="copy" sheetId="52" r:id="rId5"/>
    <sheet name="copy&amp;planar" sheetId="54" r:id="rId6"/>
    <sheet name="flip_vertical" sheetId="57" r:id="rId7"/>
    <sheet name="rdo_flip" sheetId="58" r:id="rId8"/>
    <sheet name="平均_亮度" sheetId="45" r:id="rId9"/>
    <sheet name="平均_亮度无theta" sheetId="59" r:id="rId10"/>
    <sheet name="平均_-0.1" sheetId="60" r:id="rId11"/>
    <sheet name="平均_-0.01" sheetId="56" r:id="rId12"/>
    <sheet name="平均_copy" sheetId="53" r:id="rId13"/>
    <sheet name="平均_copy&amp;planar" sheetId="55" r:id="rId14"/>
    <sheet name="平均_flip_vertical" sheetId="61" r:id="rId15"/>
    <sheet name="平均_rdo_flip" sheetId="62" r:id="rId16"/>
  </sheets>
  <functionGroups builtInGroupCount="19"/>
  <definedNames>
    <definedName name="Training_Loss">OFFSET(#REF!,,,COUNTIF(#REF!:#REF!,"&lt;&gt;"),1)</definedName>
    <definedName name="Training_Loss1">OFFSET(#REF!,,,COUNTIF(#REF!:#REF!,"&lt;&gt;"),1)</definedName>
    <definedName name="Training_Loss2">OFFSET(#REF!,,,COUNTIF(#REF!:#REF!,"&lt;&gt;"),1)</definedName>
    <definedName name="Training_Loss3">OFFSET(#REF!,,,COUNTIF(#REF!:#REF!,"&lt;&gt;"),1)</definedName>
    <definedName name="Validation_Loss">OFFSET(#REF!,,,COUNTIF(#REF!:#REF!,"&lt;&gt;"))</definedName>
    <definedName name="Validation_Loss1">OFFSET(#REF!,,,COUNTIF(#REF!:#REF!,"&lt;&gt;"))</definedName>
    <definedName name="Validation_Loss2">OFFSET(#REF!,,,COUNTIF(#REF!:#REF!,"&lt;&gt;"))</definedName>
    <definedName name="Validation_Loss3">OFFSET(#REF!,,,COUNTIF(#REF!:#REF!,"&lt;&gt;"))</definedName>
  </definedNames>
  <calcPr calcId="191029"/>
</workbook>
</file>

<file path=xl/calcChain.xml><?xml version="1.0" encoding="utf-8"?>
<calcChain xmlns="http://schemas.openxmlformats.org/spreadsheetml/2006/main">
  <c r="M184" i="62" l="1"/>
  <c r="Y183" i="62"/>
  <c r="X183" i="62"/>
  <c r="AB183" i="62" s="1"/>
  <c r="M183" i="62"/>
  <c r="L183" i="62"/>
  <c r="AC183" i="62" s="1"/>
  <c r="Y182" i="62"/>
  <c r="AC182" i="62" s="1"/>
  <c r="X182" i="62"/>
  <c r="AB182" i="62" s="1"/>
  <c r="M182" i="62"/>
  <c r="L182" i="62"/>
  <c r="Y181" i="62"/>
  <c r="AC181" i="62" s="1"/>
  <c r="X181" i="62"/>
  <c r="AB181" i="62" s="1"/>
  <c r="M181" i="62"/>
  <c r="L181" i="62"/>
  <c r="Y180" i="62"/>
  <c r="AC180" i="62" s="1"/>
  <c r="X180" i="62"/>
  <c r="AB180" i="62" s="1"/>
  <c r="M180" i="62"/>
  <c r="L180" i="62"/>
  <c r="AB179" i="62"/>
  <c r="Y179" i="62"/>
  <c r="AC179" i="62" s="1"/>
  <c r="X179" i="62"/>
  <c r="M179" i="62"/>
  <c r="L179" i="62"/>
  <c r="AC178" i="62"/>
  <c r="AB178" i="62"/>
  <c r="Y178" i="62"/>
  <c r="X178" i="62"/>
  <c r="M178" i="62"/>
  <c r="L178" i="62"/>
  <c r="AB177" i="62"/>
  <c r="Y177" i="62"/>
  <c r="X177" i="62"/>
  <c r="M177" i="62"/>
  <c r="L177" i="62"/>
  <c r="Y173" i="62"/>
  <c r="X173" i="62"/>
  <c r="AB173" i="62" s="1"/>
  <c r="M173" i="62"/>
  <c r="L173" i="62"/>
  <c r="AC173" i="62" s="1"/>
  <c r="Y172" i="62"/>
  <c r="AC172" i="62" s="1"/>
  <c r="X172" i="62"/>
  <c r="AB172" i="62" s="1"/>
  <c r="M172" i="62"/>
  <c r="L172" i="62"/>
  <c r="Y171" i="62"/>
  <c r="AC171" i="62" s="1"/>
  <c r="X171" i="62"/>
  <c r="AB171" i="62" s="1"/>
  <c r="M171" i="62"/>
  <c r="L171" i="62"/>
  <c r="Y170" i="62"/>
  <c r="AC170" i="62" s="1"/>
  <c r="X170" i="62"/>
  <c r="AB170" i="62" s="1"/>
  <c r="M170" i="62"/>
  <c r="L170" i="62"/>
  <c r="AB169" i="62"/>
  <c r="Y169" i="62"/>
  <c r="AC169" i="62" s="1"/>
  <c r="X169" i="62"/>
  <c r="M169" i="62"/>
  <c r="L169" i="62"/>
  <c r="AB168" i="62"/>
  <c r="Y168" i="62"/>
  <c r="X168" i="62"/>
  <c r="M168" i="62"/>
  <c r="L168" i="62"/>
  <c r="AC168" i="62" s="1"/>
  <c r="AC167" i="62"/>
  <c r="AB167" i="62"/>
  <c r="Y167" i="62"/>
  <c r="X167" i="62"/>
  <c r="M167" i="62"/>
  <c r="M174" i="62" s="1"/>
  <c r="L167" i="62"/>
  <c r="Y163" i="62"/>
  <c r="Y162" i="62"/>
  <c r="X162" i="62"/>
  <c r="M162" i="62"/>
  <c r="L162" i="62"/>
  <c r="X163" i="62" s="1"/>
  <c r="Y161" i="62"/>
  <c r="X161" i="62"/>
  <c r="M161" i="62"/>
  <c r="L161" i="62"/>
  <c r="BB160" i="62"/>
  <c r="Y160" i="62"/>
  <c r="X160" i="62"/>
  <c r="M160" i="62"/>
  <c r="L160" i="62"/>
  <c r="BA159" i="62"/>
  <c r="AC159" i="62"/>
  <c r="AB159" i="62"/>
  <c r="Y159" i="62"/>
  <c r="X159" i="62"/>
  <c r="M159" i="62"/>
  <c r="L159" i="62"/>
  <c r="Y158" i="62"/>
  <c r="X158" i="62"/>
  <c r="M158" i="62"/>
  <c r="L158" i="62"/>
  <c r="AX157" i="62"/>
  <c r="Y157" i="62"/>
  <c r="X157" i="62"/>
  <c r="M157" i="62"/>
  <c r="L157" i="62"/>
  <c r="Y156" i="62"/>
  <c r="X156" i="62"/>
  <c r="M156" i="62"/>
  <c r="L156" i="62"/>
  <c r="Y155" i="62"/>
  <c r="X155" i="62"/>
  <c r="M155" i="62"/>
  <c r="L155" i="62"/>
  <c r="Y154" i="62"/>
  <c r="X154" i="62"/>
  <c r="M154" i="62"/>
  <c r="L154" i="62"/>
  <c r="AA153" i="62"/>
  <c r="Y153" i="62"/>
  <c r="X153" i="62"/>
  <c r="M153" i="62"/>
  <c r="L153" i="62"/>
  <c r="AY152" i="62"/>
  <c r="AX152" i="62"/>
  <c r="AD152" i="62"/>
  <c r="AC152" i="62"/>
  <c r="AB152" i="62"/>
  <c r="AA152" i="62"/>
  <c r="Z152" i="62"/>
  <c r="AZ152" i="62" s="1"/>
  <c r="N152" i="62"/>
  <c r="BB151" i="62"/>
  <c r="BA151" i="62"/>
  <c r="AY151" i="62"/>
  <c r="AX151" i="62"/>
  <c r="AD151" i="62"/>
  <c r="AC151" i="62"/>
  <c r="AB151" i="62"/>
  <c r="AA151" i="62"/>
  <c r="Z151" i="62"/>
  <c r="N151" i="62"/>
  <c r="BB150" i="62"/>
  <c r="BA150" i="62"/>
  <c r="AY150" i="62"/>
  <c r="AX150" i="62"/>
  <c r="AD150" i="62"/>
  <c r="AC150" i="62"/>
  <c r="AB150" i="62"/>
  <c r="AA150" i="62"/>
  <c r="Z150" i="62"/>
  <c r="AZ150" i="62" s="1"/>
  <c r="N150" i="62"/>
  <c r="BC149" i="62"/>
  <c r="BB149" i="62"/>
  <c r="BA149" i="62"/>
  <c r="AZ149" i="62"/>
  <c r="AY149" i="62"/>
  <c r="AX149" i="62"/>
  <c r="AD149" i="62"/>
  <c r="AC149" i="62"/>
  <c r="AB149" i="62"/>
  <c r="AA149" i="62"/>
  <c r="Z149" i="62"/>
  <c r="N149" i="62"/>
  <c r="BB148" i="62"/>
  <c r="BA148" i="62"/>
  <c r="AD148" i="62"/>
  <c r="AC148" i="62"/>
  <c r="AB148" i="62"/>
  <c r="AA148" i="62"/>
  <c r="Z148" i="62"/>
  <c r="BC148" i="62" s="1"/>
  <c r="N148" i="62"/>
  <c r="AY147" i="62"/>
  <c r="AX147" i="62"/>
  <c r="AD147" i="62"/>
  <c r="AC147" i="62"/>
  <c r="AB147" i="62"/>
  <c r="AA147" i="62"/>
  <c r="Z147" i="62"/>
  <c r="AZ147" i="62" s="1"/>
  <c r="N147" i="62"/>
  <c r="BC146" i="62"/>
  <c r="BB146" i="62"/>
  <c r="BA146" i="62"/>
  <c r="AY146" i="62"/>
  <c r="AX146" i="62"/>
  <c r="AD146" i="62"/>
  <c r="AC146" i="62"/>
  <c r="AB146" i="62"/>
  <c r="AA146" i="62"/>
  <c r="Z146" i="62"/>
  <c r="N146" i="62"/>
  <c r="AZ146" i="62" s="1"/>
  <c r="BB145" i="62"/>
  <c r="BA145" i="62"/>
  <c r="AY145" i="62"/>
  <c r="AX145" i="62"/>
  <c r="AD145" i="62"/>
  <c r="AC145" i="62"/>
  <c r="AB145" i="62"/>
  <c r="AA145" i="62"/>
  <c r="Z145" i="62"/>
  <c r="AZ145" i="62" s="1"/>
  <c r="N145" i="62"/>
  <c r="BB144" i="62"/>
  <c r="BA144" i="62"/>
  <c r="AY144" i="62"/>
  <c r="AX144" i="62"/>
  <c r="AD144" i="62"/>
  <c r="AC144" i="62"/>
  <c r="AB144" i="62"/>
  <c r="AA144" i="62"/>
  <c r="Z144" i="62"/>
  <c r="BC144" i="62" s="1"/>
  <c r="N144" i="62"/>
  <c r="BB143" i="62"/>
  <c r="BA143" i="62"/>
  <c r="AD143" i="62"/>
  <c r="AC143" i="62"/>
  <c r="AB143" i="62"/>
  <c r="AA143" i="62"/>
  <c r="Z143" i="62"/>
  <c r="BC143" i="62" s="1"/>
  <c r="N143" i="62"/>
  <c r="AY142" i="62"/>
  <c r="AX142" i="62"/>
  <c r="AD142" i="62"/>
  <c r="AC142" i="62"/>
  <c r="AB142" i="62"/>
  <c r="AA142" i="62"/>
  <c r="Z142" i="62"/>
  <c r="AZ142" i="62" s="1"/>
  <c r="N142" i="62"/>
  <c r="BC141" i="62"/>
  <c r="BB141" i="62"/>
  <c r="BA141" i="62"/>
  <c r="AY141" i="62"/>
  <c r="AX141" i="62"/>
  <c r="AD141" i="62"/>
  <c r="AC141" i="62"/>
  <c r="AB141" i="62"/>
  <c r="AA141" i="62"/>
  <c r="Z141" i="62"/>
  <c r="N141" i="62"/>
  <c r="AZ141" i="62" s="1"/>
  <c r="BC140" i="62"/>
  <c r="BB140" i="62"/>
  <c r="BA140" i="62"/>
  <c r="AY140" i="62"/>
  <c r="AX140" i="62"/>
  <c r="AD140" i="62"/>
  <c r="AC140" i="62"/>
  <c r="AB140" i="62"/>
  <c r="AA140" i="62"/>
  <c r="Z140" i="62"/>
  <c r="AZ140" i="62" s="1"/>
  <c r="N140" i="62"/>
  <c r="BC139" i="62"/>
  <c r="BB139" i="62"/>
  <c r="BA139" i="62"/>
  <c r="AY139" i="62"/>
  <c r="AX139" i="62"/>
  <c r="AD139" i="62"/>
  <c r="AC139" i="62"/>
  <c r="AB139" i="62"/>
  <c r="AA139" i="62"/>
  <c r="Z139" i="62"/>
  <c r="AZ139" i="62" s="1"/>
  <c r="N139" i="62"/>
  <c r="BB138" i="62"/>
  <c r="BA138" i="62"/>
  <c r="AD138" i="62"/>
  <c r="AC138" i="62"/>
  <c r="AB138" i="62"/>
  <c r="AA138" i="62"/>
  <c r="Z138" i="62"/>
  <c r="BC138" i="62" s="1"/>
  <c r="N138" i="62"/>
  <c r="AY137" i="62"/>
  <c r="AX137" i="62"/>
  <c r="AD137" i="62"/>
  <c r="AC137" i="62"/>
  <c r="AB137" i="62"/>
  <c r="AA137" i="62"/>
  <c r="Z137" i="62"/>
  <c r="AZ137" i="62" s="1"/>
  <c r="N137" i="62"/>
  <c r="BB136" i="62"/>
  <c r="BA136" i="62"/>
  <c r="AY136" i="62"/>
  <c r="AX136" i="62"/>
  <c r="AD136" i="62"/>
  <c r="AC136" i="62"/>
  <c r="AB136" i="62"/>
  <c r="AA136" i="62"/>
  <c r="Z136" i="62"/>
  <c r="BC136" i="62" s="1"/>
  <c r="N136" i="62"/>
  <c r="AZ136" i="62" s="1"/>
  <c r="BC135" i="62"/>
  <c r="BB135" i="62"/>
  <c r="BA135" i="62"/>
  <c r="AY135" i="62"/>
  <c r="AX135" i="62"/>
  <c r="AD135" i="62"/>
  <c r="AC135" i="62"/>
  <c r="AB135" i="62"/>
  <c r="AA135" i="62"/>
  <c r="Z135" i="62"/>
  <c r="AZ135" i="62" s="1"/>
  <c r="N135" i="62"/>
  <c r="BC134" i="62"/>
  <c r="BB134" i="62"/>
  <c r="BA134" i="62"/>
  <c r="AZ134" i="62"/>
  <c r="AY134" i="62"/>
  <c r="AX134" i="62"/>
  <c r="AX160" i="62" s="1"/>
  <c r="AD134" i="62"/>
  <c r="AC134" i="62"/>
  <c r="AB134" i="62"/>
  <c r="AA134" i="62"/>
  <c r="Z134" i="62"/>
  <c r="N134" i="62"/>
  <c r="BB133" i="62"/>
  <c r="BA133" i="62"/>
  <c r="BA160" i="62" s="1"/>
  <c r="AD133" i="62"/>
  <c r="AD160" i="62" s="1"/>
  <c r="AC133" i="62"/>
  <c r="AB133" i="62"/>
  <c r="AA133" i="62"/>
  <c r="AA160" i="62" s="1"/>
  <c r="Z133" i="62"/>
  <c r="Z160" i="62" s="1"/>
  <c r="N133" i="62"/>
  <c r="AY132" i="62"/>
  <c r="AX132" i="62"/>
  <c r="AD132" i="62"/>
  <c r="AC132" i="62"/>
  <c r="AB132" i="62"/>
  <c r="AA132" i="62"/>
  <c r="Z132" i="62"/>
  <c r="AZ132" i="62" s="1"/>
  <c r="N132" i="62"/>
  <c r="BB131" i="62"/>
  <c r="BA131" i="62"/>
  <c r="AY131" i="62"/>
  <c r="AX131" i="62"/>
  <c r="AD131" i="62"/>
  <c r="AC131" i="62"/>
  <c r="AB131" i="62"/>
  <c r="AA131" i="62"/>
  <c r="Z131" i="62"/>
  <c r="AZ131" i="62" s="1"/>
  <c r="N131" i="62"/>
  <c r="BB130" i="62"/>
  <c r="BA130" i="62"/>
  <c r="AY130" i="62"/>
  <c r="AX130" i="62"/>
  <c r="AD130" i="62"/>
  <c r="AC130" i="62"/>
  <c r="AB130" i="62"/>
  <c r="AA130" i="62"/>
  <c r="Z130" i="62"/>
  <c r="N130" i="62"/>
  <c r="BB129" i="62"/>
  <c r="BA129" i="62"/>
  <c r="AY129" i="62"/>
  <c r="AX129" i="62"/>
  <c r="AD129" i="62"/>
  <c r="AC129" i="62"/>
  <c r="AB129" i="62"/>
  <c r="AA129" i="62"/>
  <c r="Z129" i="62"/>
  <c r="N129" i="62"/>
  <c r="BB128" i="62"/>
  <c r="BA128" i="62"/>
  <c r="AD128" i="62"/>
  <c r="AC128" i="62"/>
  <c r="AB128" i="62"/>
  <c r="AA128" i="62"/>
  <c r="Z128" i="62"/>
  <c r="BC128" i="62" s="1"/>
  <c r="N128" i="62"/>
  <c r="AY127" i="62"/>
  <c r="AX127" i="62"/>
  <c r="AD127" i="62"/>
  <c r="AC127" i="62"/>
  <c r="AB127" i="62"/>
  <c r="AA127" i="62"/>
  <c r="Z127" i="62"/>
  <c r="AZ127" i="62" s="1"/>
  <c r="N127" i="62"/>
  <c r="BB126" i="62"/>
  <c r="BA126" i="62"/>
  <c r="AY126" i="62"/>
  <c r="AX126" i="62"/>
  <c r="AD126" i="62"/>
  <c r="AC126" i="62"/>
  <c r="AB126" i="62"/>
  <c r="AA126" i="62"/>
  <c r="Z126" i="62"/>
  <c r="AZ126" i="62" s="1"/>
  <c r="N126" i="62"/>
  <c r="BB125" i="62"/>
  <c r="BA125" i="62"/>
  <c r="AY125" i="62"/>
  <c r="AX125" i="62"/>
  <c r="AD125" i="62"/>
  <c r="AC125" i="62"/>
  <c r="AB125" i="62"/>
  <c r="AA125" i="62"/>
  <c r="Z125" i="62"/>
  <c r="AZ125" i="62" s="1"/>
  <c r="N125" i="62"/>
  <c r="BB124" i="62"/>
  <c r="BA124" i="62"/>
  <c r="AY124" i="62"/>
  <c r="AX124" i="62"/>
  <c r="AD124" i="62"/>
  <c r="AC124" i="62"/>
  <c r="AB124" i="62"/>
  <c r="AA124" i="62"/>
  <c r="Z124" i="62"/>
  <c r="N124" i="62"/>
  <c r="BB123" i="62"/>
  <c r="BA123" i="62"/>
  <c r="AD123" i="62"/>
  <c r="AC123" i="62"/>
  <c r="AB123" i="62"/>
  <c r="AA123" i="62"/>
  <c r="Z123" i="62"/>
  <c r="BC123" i="62" s="1"/>
  <c r="N123" i="62"/>
  <c r="AY122" i="62"/>
  <c r="AX122" i="62"/>
  <c r="AD122" i="62"/>
  <c r="AC122" i="62"/>
  <c r="AB122" i="62"/>
  <c r="AA122" i="62"/>
  <c r="Z122" i="62"/>
  <c r="AZ122" i="62" s="1"/>
  <c r="N122" i="62"/>
  <c r="BC121" i="62"/>
  <c r="BB121" i="62"/>
  <c r="BA121" i="62"/>
  <c r="AY121" i="62"/>
  <c r="AX121" i="62"/>
  <c r="AD121" i="62"/>
  <c r="AC121" i="62"/>
  <c r="AB121" i="62"/>
  <c r="AA121" i="62"/>
  <c r="Z121" i="62"/>
  <c r="N121" i="62"/>
  <c r="AZ121" i="62" s="1"/>
  <c r="BC120" i="62"/>
  <c r="BB120" i="62"/>
  <c r="BA120" i="62"/>
  <c r="AY120" i="62"/>
  <c r="AX120" i="62"/>
  <c r="AD120" i="62"/>
  <c r="AC120" i="62"/>
  <c r="AB120" i="62"/>
  <c r="AA120" i="62"/>
  <c r="Z120" i="62"/>
  <c r="AZ120" i="62" s="1"/>
  <c r="N120" i="62"/>
  <c r="BC119" i="62"/>
  <c r="BB119" i="62"/>
  <c r="BA119" i="62"/>
  <c r="AY119" i="62"/>
  <c r="AX119" i="62"/>
  <c r="AD119" i="62"/>
  <c r="AC119" i="62"/>
  <c r="AB119" i="62"/>
  <c r="AA119" i="62"/>
  <c r="Z119" i="62"/>
  <c r="AZ119" i="62" s="1"/>
  <c r="N119" i="62"/>
  <c r="BB118" i="62"/>
  <c r="BA118" i="62"/>
  <c r="AD118" i="62"/>
  <c r="AC118" i="62"/>
  <c r="AB118" i="62"/>
  <c r="AA118" i="62"/>
  <c r="Z118" i="62"/>
  <c r="N118" i="62"/>
  <c r="AY117" i="62"/>
  <c r="AX117" i="62"/>
  <c r="AD117" i="62"/>
  <c r="AC117" i="62"/>
  <c r="AB117" i="62"/>
  <c r="AA117" i="62"/>
  <c r="Z117" i="62"/>
  <c r="AZ117" i="62" s="1"/>
  <c r="N117" i="62"/>
  <c r="BB116" i="62"/>
  <c r="BA116" i="62"/>
  <c r="AY116" i="62"/>
  <c r="AX116" i="62"/>
  <c r="AD116" i="62"/>
  <c r="AC116" i="62"/>
  <c r="AB116" i="62"/>
  <c r="AA116" i="62"/>
  <c r="Z116" i="62"/>
  <c r="N116" i="62"/>
  <c r="AZ116" i="62" s="1"/>
  <c r="BB115" i="62"/>
  <c r="BA115" i="62"/>
  <c r="AY115" i="62"/>
  <c r="AX115" i="62"/>
  <c r="AD115" i="62"/>
  <c r="AC115" i="62"/>
  <c r="AB115" i="62"/>
  <c r="AA115" i="62"/>
  <c r="Z115" i="62"/>
  <c r="AZ115" i="62" s="1"/>
  <c r="N115" i="62"/>
  <c r="BC114" i="62"/>
  <c r="BC160" i="62" s="1"/>
  <c r="BB114" i="62"/>
  <c r="BA114" i="62"/>
  <c r="AZ114" i="62"/>
  <c r="AY114" i="62"/>
  <c r="AX114" i="62"/>
  <c r="AX159" i="62" s="1"/>
  <c r="AD114" i="62"/>
  <c r="AC114" i="62"/>
  <c r="AC160" i="62" s="1"/>
  <c r="AB114" i="62"/>
  <c r="AB160" i="62" s="1"/>
  <c r="AA114" i="62"/>
  <c r="Z114" i="62"/>
  <c r="N114" i="62"/>
  <c r="BC113" i="62"/>
  <c r="BC159" i="62" s="1"/>
  <c r="BB113" i="62"/>
  <c r="BB159" i="62" s="1"/>
  <c r="BA113" i="62"/>
  <c r="AD113" i="62"/>
  <c r="AC113" i="62"/>
  <c r="AB113" i="62"/>
  <c r="AA113" i="62"/>
  <c r="AA159" i="62" s="1"/>
  <c r="Z113" i="62"/>
  <c r="N113" i="62"/>
  <c r="AY112" i="62"/>
  <c r="AX112" i="62"/>
  <c r="AD112" i="62"/>
  <c r="AC112" i="62"/>
  <c r="AB112" i="62"/>
  <c r="AA112" i="62"/>
  <c r="Z112" i="62"/>
  <c r="AZ112" i="62" s="1"/>
  <c r="N112" i="62"/>
  <c r="BB111" i="62"/>
  <c r="BA111" i="62"/>
  <c r="AY111" i="62"/>
  <c r="AX111" i="62"/>
  <c r="AD111" i="62"/>
  <c r="AC111" i="62"/>
  <c r="AB111" i="62"/>
  <c r="AA111" i="62"/>
  <c r="Z111" i="62"/>
  <c r="N111" i="62"/>
  <c r="BB110" i="62"/>
  <c r="BA110" i="62"/>
  <c r="AY110" i="62"/>
  <c r="AX110" i="62"/>
  <c r="AD110" i="62"/>
  <c r="AC110" i="62"/>
  <c r="AB110" i="62"/>
  <c r="AA110" i="62"/>
  <c r="Z110" i="62"/>
  <c r="AZ110" i="62" s="1"/>
  <c r="N110" i="62"/>
  <c r="BC109" i="62"/>
  <c r="BB109" i="62"/>
  <c r="BA109" i="62"/>
  <c r="AZ109" i="62"/>
  <c r="AY109" i="62"/>
  <c r="AX109" i="62"/>
  <c r="AD109" i="62"/>
  <c r="AC109" i="62"/>
  <c r="AB109" i="62"/>
  <c r="AA109" i="62"/>
  <c r="Z109" i="62"/>
  <c r="N109" i="62"/>
  <c r="BB108" i="62"/>
  <c r="BA108" i="62"/>
  <c r="AD108" i="62"/>
  <c r="AC108" i="62"/>
  <c r="AB108" i="62"/>
  <c r="AA108" i="62"/>
  <c r="Z108" i="62"/>
  <c r="BC108" i="62" s="1"/>
  <c r="N108" i="62"/>
  <c r="AY107" i="62"/>
  <c r="AX107" i="62"/>
  <c r="AD107" i="62"/>
  <c r="AC107" i="62"/>
  <c r="AB107" i="62"/>
  <c r="AA107" i="62"/>
  <c r="Z107" i="62"/>
  <c r="AZ107" i="62" s="1"/>
  <c r="N107" i="62"/>
  <c r="BC106" i="62"/>
  <c r="BB106" i="62"/>
  <c r="BA106" i="62"/>
  <c r="AY106" i="62"/>
  <c r="AX106" i="62"/>
  <c r="AD106" i="62"/>
  <c r="AC106" i="62"/>
  <c r="AB106" i="62"/>
  <c r="AA106" i="62"/>
  <c r="Z106" i="62"/>
  <c r="N106" i="62"/>
  <c r="AZ106" i="62" s="1"/>
  <c r="BB105" i="62"/>
  <c r="BA105" i="62"/>
  <c r="AY105" i="62"/>
  <c r="AX105" i="62"/>
  <c r="AD105" i="62"/>
  <c r="AC105" i="62"/>
  <c r="AB105" i="62"/>
  <c r="AA105" i="62"/>
  <c r="Z105" i="62"/>
  <c r="N105" i="62"/>
  <c r="BB104" i="62"/>
  <c r="BA104" i="62"/>
  <c r="AY104" i="62"/>
  <c r="AX104" i="62"/>
  <c r="AD104" i="62"/>
  <c r="AC104" i="62"/>
  <c r="AB104" i="62"/>
  <c r="AA104" i="62"/>
  <c r="Z104" i="62"/>
  <c r="N104" i="62"/>
  <c r="BB103" i="62"/>
  <c r="BA103" i="62"/>
  <c r="AD103" i="62"/>
  <c r="AC103" i="62"/>
  <c r="AB103" i="62"/>
  <c r="AA103" i="62"/>
  <c r="Z103" i="62"/>
  <c r="BC103" i="62" s="1"/>
  <c r="N103" i="62"/>
  <c r="AY102" i="62"/>
  <c r="AX102" i="62"/>
  <c r="AD102" i="62"/>
  <c r="AC102" i="62"/>
  <c r="AB102" i="62"/>
  <c r="AA102" i="62"/>
  <c r="Z102" i="62"/>
  <c r="N102" i="62"/>
  <c r="AZ102" i="62" s="1"/>
  <c r="BB101" i="62"/>
  <c r="BA101" i="62"/>
  <c r="AY101" i="62"/>
  <c r="AX101" i="62"/>
  <c r="AD101" i="62"/>
  <c r="AC101" i="62"/>
  <c r="AB101" i="62"/>
  <c r="AA101" i="62"/>
  <c r="Z101" i="62"/>
  <c r="BC101" i="62" s="1"/>
  <c r="N101" i="62"/>
  <c r="AZ101" i="62" s="1"/>
  <c r="BB100" i="62"/>
  <c r="BA100" i="62"/>
  <c r="AY100" i="62"/>
  <c r="AX100" i="62"/>
  <c r="AD100" i="62"/>
  <c r="AC100" i="62"/>
  <c r="AB100" i="62"/>
  <c r="AA100" i="62"/>
  <c r="Z100" i="62"/>
  <c r="BC100" i="62" s="1"/>
  <c r="N100" i="62"/>
  <c r="BB99" i="62"/>
  <c r="BA99" i="62"/>
  <c r="AZ99" i="62"/>
  <c r="AZ158" i="62" s="1"/>
  <c r="AY99" i="62"/>
  <c r="AY158" i="62" s="1"/>
  <c r="AX99" i="62"/>
  <c r="AX158" i="62" s="1"/>
  <c r="AD99" i="62"/>
  <c r="AC99" i="62"/>
  <c r="AB99" i="62"/>
  <c r="AA99" i="62"/>
  <c r="Z99" i="62"/>
  <c r="BC99" i="62" s="1"/>
  <c r="N99" i="62"/>
  <c r="BB98" i="62"/>
  <c r="BB158" i="62" s="1"/>
  <c r="BA98" i="62"/>
  <c r="BA158" i="62" s="1"/>
  <c r="AD98" i="62"/>
  <c r="AC98" i="62"/>
  <c r="AC158" i="62" s="1"/>
  <c r="AB98" i="62"/>
  <c r="AB158" i="62" s="1"/>
  <c r="AA98" i="62"/>
  <c r="AA158" i="62" s="1"/>
  <c r="Z98" i="62"/>
  <c r="N98" i="62"/>
  <c r="AY97" i="62"/>
  <c r="AX97" i="62"/>
  <c r="AD97" i="62"/>
  <c r="AC97" i="62"/>
  <c r="AB97" i="62"/>
  <c r="AA97" i="62"/>
  <c r="Z97" i="62"/>
  <c r="AZ97" i="62" s="1"/>
  <c r="N97" i="62"/>
  <c r="BB96" i="62"/>
  <c r="BA96" i="62"/>
  <c r="AY96" i="62"/>
  <c r="AX96" i="62"/>
  <c r="AD96" i="62"/>
  <c r="AC96" i="62"/>
  <c r="AB96" i="62"/>
  <c r="AA96" i="62"/>
  <c r="Z96" i="62"/>
  <c r="BC96" i="62" s="1"/>
  <c r="N96" i="62"/>
  <c r="AZ96" i="62" s="1"/>
  <c r="BB95" i="62"/>
  <c r="BA95" i="62"/>
  <c r="AY95" i="62"/>
  <c r="AX95" i="62"/>
  <c r="AD95" i="62"/>
  <c r="AC95" i="62"/>
  <c r="AB95" i="62"/>
  <c r="AA95" i="62"/>
  <c r="Z95" i="62"/>
  <c r="AZ95" i="62" s="1"/>
  <c r="N95" i="62"/>
  <c r="BB94" i="62"/>
  <c r="BA94" i="62"/>
  <c r="AZ94" i="62"/>
  <c r="AY94" i="62"/>
  <c r="AX94" i="62"/>
  <c r="AD94" i="62"/>
  <c r="AC94" i="62"/>
  <c r="AB94" i="62"/>
  <c r="AA94" i="62"/>
  <c r="Z94" i="62"/>
  <c r="BC94" i="62" s="1"/>
  <c r="N94" i="62"/>
  <c r="BB93" i="62"/>
  <c r="BA93" i="62"/>
  <c r="AD93" i="62"/>
  <c r="AC93" i="62"/>
  <c r="AB93" i="62"/>
  <c r="AA93" i="62"/>
  <c r="Z93" i="62"/>
  <c r="N93" i="62"/>
  <c r="BC93" i="62" s="1"/>
  <c r="AY92" i="62"/>
  <c r="AX92" i="62"/>
  <c r="AD92" i="62"/>
  <c r="AC92" i="62"/>
  <c r="AB92" i="62"/>
  <c r="AA92" i="62"/>
  <c r="Z92" i="62"/>
  <c r="N92" i="62"/>
  <c r="AZ92" i="62" s="1"/>
  <c r="BB91" i="62"/>
  <c r="BA91" i="62"/>
  <c r="AY91" i="62"/>
  <c r="AX91" i="62"/>
  <c r="AD91" i="62"/>
  <c r="AC91" i="62"/>
  <c r="AB91" i="62"/>
  <c r="AA91" i="62"/>
  <c r="Z91" i="62"/>
  <c r="BC91" i="62" s="1"/>
  <c r="N91" i="62"/>
  <c r="AZ91" i="62" s="1"/>
  <c r="BB90" i="62"/>
  <c r="BA90" i="62"/>
  <c r="AY90" i="62"/>
  <c r="AX90" i="62"/>
  <c r="AD90" i="62"/>
  <c r="AC90" i="62"/>
  <c r="AB90" i="62"/>
  <c r="AA90" i="62"/>
  <c r="Z90" i="62"/>
  <c r="BC90" i="62" s="1"/>
  <c r="N90" i="62"/>
  <c r="BB89" i="62"/>
  <c r="BA89" i="62"/>
  <c r="AZ89" i="62"/>
  <c r="AY89" i="62"/>
  <c r="AX89" i="62"/>
  <c r="AD89" i="62"/>
  <c r="AC89" i="62"/>
  <c r="AB89" i="62"/>
  <c r="AA89" i="62"/>
  <c r="Z89" i="62"/>
  <c r="BC89" i="62" s="1"/>
  <c r="N89" i="62"/>
  <c r="BB88" i="62"/>
  <c r="BA88" i="62"/>
  <c r="AD88" i="62"/>
  <c r="AC88" i="62"/>
  <c r="AB88" i="62"/>
  <c r="AA88" i="62"/>
  <c r="Z88" i="62"/>
  <c r="N88" i="62"/>
  <c r="BC88" i="62" s="1"/>
  <c r="AY87" i="62"/>
  <c r="AX87" i="62"/>
  <c r="AD87" i="62"/>
  <c r="AC87" i="62"/>
  <c r="AB87" i="62"/>
  <c r="AA87" i="62"/>
  <c r="Z87" i="62"/>
  <c r="AZ87" i="62" s="1"/>
  <c r="N87" i="62"/>
  <c r="BB86" i="62"/>
  <c r="BA86" i="62"/>
  <c r="AY86" i="62"/>
  <c r="AX86" i="62"/>
  <c r="AD86" i="62"/>
  <c r="AC86" i="62"/>
  <c r="AB86" i="62"/>
  <c r="AA86" i="62"/>
  <c r="Z86" i="62"/>
  <c r="BC86" i="62" s="1"/>
  <c r="N86" i="62"/>
  <c r="AZ86" i="62" s="1"/>
  <c r="BB85" i="62"/>
  <c r="BA85" i="62"/>
  <c r="AY85" i="62"/>
  <c r="AX85" i="62"/>
  <c r="AD85" i="62"/>
  <c r="AC85" i="62"/>
  <c r="AB85" i="62"/>
  <c r="AA85" i="62"/>
  <c r="Z85" i="62"/>
  <c r="AZ85" i="62" s="1"/>
  <c r="N85" i="62"/>
  <c r="BB84" i="62"/>
  <c r="BA84" i="62"/>
  <c r="AZ84" i="62"/>
  <c r="AY84" i="62"/>
  <c r="AX84" i="62"/>
  <c r="AD84" i="62"/>
  <c r="AC84" i="62"/>
  <c r="AB84" i="62"/>
  <c r="AA84" i="62"/>
  <c r="Z84" i="62"/>
  <c r="BC84" i="62" s="1"/>
  <c r="N84" i="62"/>
  <c r="BC83" i="62"/>
  <c r="BB83" i="62"/>
  <c r="BA83" i="62"/>
  <c r="AD83" i="62"/>
  <c r="AC83" i="62"/>
  <c r="AB83" i="62"/>
  <c r="AA83" i="62"/>
  <c r="Z83" i="62"/>
  <c r="N83" i="62"/>
  <c r="AY82" i="62"/>
  <c r="AX82" i="62"/>
  <c r="AD82" i="62"/>
  <c r="AC82" i="62"/>
  <c r="AB82" i="62"/>
  <c r="AA82" i="62"/>
  <c r="Z82" i="62"/>
  <c r="N82" i="62"/>
  <c r="AZ82" i="62" s="1"/>
  <c r="C82" i="62"/>
  <c r="BB81" i="62"/>
  <c r="BA81" i="62"/>
  <c r="AY81" i="62"/>
  <c r="AX81" i="62"/>
  <c r="AD81" i="62"/>
  <c r="AC81" i="62"/>
  <c r="AB81" i="62"/>
  <c r="AA81" i="62"/>
  <c r="Z81" i="62"/>
  <c r="N81" i="62"/>
  <c r="AZ81" i="62" s="1"/>
  <c r="C81" i="62"/>
  <c r="BC80" i="62"/>
  <c r="BB80" i="62"/>
  <c r="BA80" i="62"/>
  <c r="AY80" i="62"/>
  <c r="AX80" i="62"/>
  <c r="AD80" i="62"/>
  <c r="AC80" i="62"/>
  <c r="AB80" i="62"/>
  <c r="AA80" i="62"/>
  <c r="Z80" i="62"/>
  <c r="N80" i="62"/>
  <c r="AZ80" i="62" s="1"/>
  <c r="C80" i="62"/>
  <c r="BB79" i="62"/>
  <c r="BA79" i="62"/>
  <c r="AY79" i="62"/>
  <c r="AY157" i="62" s="1"/>
  <c r="AX79" i="62"/>
  <c r="AD79" i="62"/>
  <c r="AD157" i="62" s="1"/>
  <c r="AC79" i="62"/>
  <c r="AB79" i="62"/>
  <c r="AA79" i="62"/>
  <c r="Z79" i="62"/>
  <c r="BC79" i="62" s="1"/>
  <c r="N79" i="62"/>
  <c r="C79" i="62"/>
  <c r="BB78" i="62"/>
  <c r="BB157" i="62" s="1"/>
  <c r="BA78" i="62"/>
  <c r="BA157" i="62" s="1"/>
  <c r="AD78" i="62"/>
  <c r="AC78" i="62"/>
  <c r="AC157" i="62" s="1"/>
  <c r="AB78" i="62"/>
  <c r="AB157" i="62" s="1"/>
  <c r="AA78" i="62"/>
  <c r="AA157" i="62" s="1"/>
  <c r="Z78" i="62"/>
  <c r="N78" i="62"/>
  <c r="C78" i="62"/>
  <c r="AY77" i="62"/>
  <c r="AX77" i="62"/>
  <c r="AD77" i="62"/>
  <c r="AC77" i="62"/>
  <c r="AB77" i="62"/>
  <c r="AA77" i="62"/>
  <c r="Z77" i="62"/>
  <c r="AZ77" i="62" s="1"/>
  <c r="N77" i="62"/>
  <c r="BB76" i="62"/>
  <c r="BA76" i="62"/>
  <c r="AY76" i="62"/>
  <c r="AX76" i="62"/>
  <c r="AD76" i="62"/>
  <c r="AC76" i="62"/>
  <c r="AB76" i="62"/>
  <c r="AA76" i="62"/>
  <c r="Z76" i="62"/>
  <c r="N76" i="62"/>
  <c r="BB75" i="62"/>
  <c r="BA75" i="62"/>
  <c r="AY75" i="62"/>
  <c r="AX75" i="62"/>
  <c r="AD75" i="62"/>
  <c r="AC75" i="62"/>
  <c r="AB75" i="62"/>
  <c r="AA75" i="62"/>
  <c r="Z75" i="62"/>
  <c r="BC75" i="62" s="1"/>
  <c r="N75" i="62"/>
  <c r="BB74" i="62"/>
  <c r="BA74" i="62"/>
  <c r="AY74" i="62"/>
  <c r="AX74" i="62"/>
  <c r="AD74" i="62"/>
  <c r="AC74" i="62"/>
  <c r="AB74" i="62"/>
  <c r="AA74" i="62"/>
  <c r="Z74" i="62"/>
  <c r="N74" i="62"/>
  <c r="AZ74" i="62" s="1"/>
  <c r="BB73" i="62"/>
  <c r="BA73" i="62"/>
  <c r="AD73" i="62"/>
  <c r="AC73" i="62"/>
  <c r="AB73" i="62"/>
  <c r="AA73" i="62"/>
  <c r="Z73" i="62"/>
  <c r="BC73" i="62" s="1"/>
  <c r="N73" i="62"/>
  <c r="AY72" i="62"/>
  <c r="AX72" i="62"/>
  <c r="AD72" i="62"/>
  <c r="AC72" i="62"/>
  <c r="AB72" i="62"/>
  <c r="AA72" i="62"/>
  <c r="Z72" i="62"/>
  <c r="AZ72" i="62" s="1"/>
  <c r="N72" i="62"/>
  <c r="BB71" i="62"/>
  <c r="BA71" i="62"/>
  <c r="AY71" i="62"/>
  <c r="AX71" i="62"/>
  <c r="AD71" i="62"/>
  <c r="AC71" i="62"/>
  <c r="AB71" i="62"/>
  <c r="AA71" i="62"/>
  <c r="Z71" i="62"/>
  <c r="N71" i="62"/>
  <c r="BB70" i="62"/>
  <c r="BA70" i="62"/>
  <c r="AY70" i="62"/>
  <c r="AX70" i="62"/>
  <c r="AD70" i="62"/>
  <c r="AC70" i="62"/>
  <c r="AB70" i="62"/>
  <c r="AA70" i="62"/>
  <c r="Z70" i="62"/>
  <c r="BC70" i="62" s="1"/>
  <c r="N70" i="62"/>
  <c r="BB69" i="62"/>
  <c r="BA69" i="62"/>
  <c r="AY69" i="62"/>
  <c r="AX69" i="62"/>
  <c r="AD69" i="62"/>
  <c r="AC69" i="62"/>
  <c r="AB69" i="62"/>
  <c r="AA69" i="62"/>
  <c r="Z69" i="62"/>
  <c r="BC69" i="62" s="1"/>
  <c r="N69" i="62"/>
  <c r="AZ69" i="62" s="1"/>
  <c r="BB68" i="62"/>
  <c r="BA68" i="62"/>
  <c r="AD68" i="62"/>
  <c r="AC68" i="62"/>
  <c r="AB68" i="62"/>
  <c r="AA68" i="62"/>
  <c r="Z68" i="62"/>
  <c r="N68" i="62"/>
  <c r="BC68" i="62" s="1"/>
  <c r="AY67" i="62"/>
  <c r="AX67" i="62"/>
  <c r="AD67" i="62"/>
  <c r="AC67" i="62"/>
  <c r="AB67" i="62"/>
  <c r="AA67" i="62"/>
  <c r="Z67" i="62"/>
  <c r="AZ67" i="62" s="1"/>
  <c r="N67" i="62"/>
  <c r="BB66" i="62"/>
  <c r="BA66" i="62"/>
  <c r="AY66" i="62"/>
  <c r="AX66" i="62"/>
  <c r="AD66" i="62"/>
  <c r="AC66" i="62"/>
  <c r="AB66" i="62"/>
  <c r="AA66" i="62"/>
  <c r="Z66" i="62"/>
  <c r="N66" i="62"/>
  <c r="BB65" i="62"/>
  <c r="BA65" i="62"/>
  <c r="AY65" i="62"/>
  <c r="AX65" i="62"/>
  <c r="AD65" i="62"/>
  <c r="AC65" i="62"/>
  <c r="AB65" i="62"/>
  <c r="AA65" i="62"/>
  <c r="Z65" i="62"/>
  <c r="N65" i="62"/>
  <c r="AZ65" i="62" s="1"/>
  <c r="BB64" i="62"/>
  <c r="BA64" i="62"/>
  <c r="AY64" i="62"/>
  <c r="AX64" i="62"/>
  <c r="AD64" i="62"/>
  <c r="AC64" i="62"/>
  <c r="AB64" i="62"/>
  <c r="AA64" i="62"/>
  <c r="Z64" i="62"/>
  <c r="BC64" i="62" s="1"/>
  <c r="N64" i="62"/>
  <c r="AZ64" i="62" s="1"/>
  <c r="BB63" i="62"/>
  <c r="BA63" i="62"/>
  <c r="AD63" i="62"/>
  <c r="AC63" i="62"/>
  <c r="AB63" i="62"/>
  <c r="AA63" i="62"/>
  <c r="Z63" i="62"/>
  <c r="N63" i="62"/>
  <c r="BC63" i="62" s="1"/>
  <c r="AY62" i="62"/>
  <c r="AX62" i="62"/>
  <c r="AD62" i="62"/>
  <c r="AC62" i="62"/>
  <c r="AB62" i="62"/>
  <c r="AA62" i="62"/>
  <c r="Z62" i="62"/>
  <c r="N62" i="62"/>
  <c r="AZ62" i="62" s="1"/>
  <c r="BB61" i="62"/>
  <c r="BA61" i="62"/>
  <c r="AY61" i="62"/>
  <c r="AX61" i="62"/>
  <c r="AD61" i="62"/>
  <c r="AC61" i="62"/>
  <c r="AB61" i="62"/>
  <c r="AA61" i="62"/>
  <c r="Z61" i="62"/>
  <c r="N61" i="62"/>
  <c r="BB60" i="62"/>
  <c r="BA60" i="62"/>
  <c r="AY60" i="62"/>
  <c r="AX60" i="62"/>
  <c r="AD60" i="62"/>
  <c r="AC60" i="62"/>
  <c r="AB60" i="62"/>
  <c r="AA60" i="62"/>
  <c r="Z60" i="62"/>
  <c r="BC60" i="62" s="1"/>
  <c r="N60" i="62"/>
  <c r="BB59" i="62"/>
  <c r="BA59" i="62"/>
  <c r="AY59" i="62"/>
  <c r="AY156" i="62" s="1"/>
  <c r="AX59" i="62"/>
  <c r="AX156" i="62" s="1"/>
  <c r="AD59" i="62"/>
  <c r="AC59" i="62"/>
  <c r="AB59" i="62"/>
  <c r="AA59" i="62"/>
  <c r="Z59" i="62"/>
  <c r="BC59" i="62" s="1"/>
  <c r="N59" i="62"/>
  <c r="AZ59" i="62" s="1"/>
  <c r="AZ156" i="62" s="1"/>
  <c r="BB58" i="62"/>
  <c r="BB156" i="62" s="1"/>
  <c r="BA58" i="62"/>
  <c r="BA156" i="62" s="1"/>
  <c r="AD58" i="62"/>
  <c r="AC58" i="62"/>
  <c r="AC156" i="62" s="1"/>
  <c r="AB58" i="62"/>
  <c r="AB156" i="62" s="1"/>
  <c r="AA58" i="62"/>
  <c r="AA156" i="62" s="1"/>
  <c r="Z58" i="62"/>
  <c r="N58" i="62"/>
  <c r="AY57" i="62"/>
  <c r="AX57" i="62"/>
  <c r="AD57" i="62"/>
  <c r="AC57" i="62"/>
  <c r="AB57" i="62"/>
  <c r="AA57" i="62"/>
  <c r="Z57" i="62"/>
  <c r="AZ57" i="62" s="1"/>
  <c r="N57" i="62"/>
  <c r="BB56" i="62"/>
  <c r="BA56" i="62"/>
  <c r="AY56" i="62"/>
  <c r="AX56" i="62"/>
  <c r="AD56" i="62"/>
  <c r="AC56" i="62"/>
  <c r="AB56" i="62"/>
  <c r="AA56" i="62"/>
  <c r="Z56" i="62"/>
  <c r="N56" i="62"/>
  <c r="BB55" i="62"/>
  <c r="BA55" i="62"/>
  <c r="AY55" i="62"/>
  <c r="AX55" i="62"/>
  <c r="AD55" i="62"/>
  <c r="AC55" i="62"/>
  <c r="AB55" i="62"/>
  <c r="AA55" i="62"/>
  <c r="Z55" i="62"/>
  <c r="N55" i="62"/>
  <c r="AZ55" i="62" s="1"/>
  <c r="BB54" i="62"/>
  <c r="BA54" i="62"/>
  <c r="AY54" i="62"/>
  <c r="AX54" i="62"/>
  <c r="AD54" i="62"/>
  <c r="AC54" i="62"/>
  <c r="AB54" i="62"/>
  <c r="AA54" i="62"/>
  <c r="Z54" i="62"/>
  <c r="N54" i="62"/>
  <c r="AZ54" i="62" s="1"/>
  <c r="BB53" i="62"/>
  <c r="BA53" i="62"/>
  <c r="AD53" i="62"/>
  <c r="AC53" i="62"/>
  <c r="AB53" i="62"/>
  <c r="AA53" i="62"/>
  <c r="Z53" i="62"/>
  <c r="BC53" i="62" s="1"/>
  <c r="N53" i="62"/>
  <c r="AY52" i="62"/>
  <c r="AX52" i="62"/>
  <c r="AD52" i="62"/>
  <c r="AC52" i="62"/>
  <c r="AB52" i="62"/>
  <c r="AA52" i="62"/>
  <c r="Z52" i="62"/>
  <c r="N52" i="62"/>
  <c r="AZ52" i="62" s="1"/>
  <c r="BB51" i="62"/>
  <c r="BA51" i="62"/>
  <c r="AY51" i="62"/>
  <c r="AX51" i="62"/>
  <c r="AD51" i="62"/>
  <c r="AC51" i="62"/>
  <c r="AB51" i="62"/>
  <c r="AA51" i="62"/>
  <c r="Z51" i="62"/>
  <c r="N51" i="62"/>
  <c r="BB50" i="62"/>
  <c r="BA50" i="62"/>
  <c r="AY50" i="62"/>
  <c r="AX50" i="62"/>
  <c r="AD50" i="62"/>
  <c r="AC50" i="62"/>
  <c r="AB50" i="62"/>
  <c r="AA50" i="62"/>
  <c r="Z50" i="62"/>
  <c r="BC50" i="62" s="1"/>
  <c r="N50" i="62"/>
  <c r="AZ50" i="62" s="1"/>
  <c r="BB49" i="62"/>
  <c r="BA49" i="62"/>
  <c r="AY49" i="62"/>
  <c r="AX49" i="62"/>
  <c r="AD49" i="62"/>
  <c r="AC49" i="62"/>
  <c r="AB49" i="62"/>
  <c r="AA49" i="62"/>
  <c r="Z49" i="62"/>
  <c r="BC49" i="62" s="1"/>
  <c r="N49" i="62"/>
  <c r="AZ49" i="62" s="1"/>
  <c r="BB48" i="62"/>
  <c r="BA48" i="62"/>
  <c r="AD48" i="62"/>
  <c r="AC48" i="62"/>
  <c r="AB48" i="62"/>
  <c r="AA48" i="62"/>
  <c r="Z48" i="62"/>
  <c r="BC48" i="62" s="1"/>
  <c r="N48" i="62"/>
  <c r="AY47" i="62"/>
  <c r="AX47" i="62"/>
  <c r="AD47" i="62"/>
  <c r="AC47" i="62"/>
  <c r="AB47" i="62"/>
  <c r="AA47" i="62"/>
  <c r="Z47" i="62"/>
  <c r="AZ47" i="62" s="1"/>
  <c r="N47" i="62"/>
  <c r="BB46" i="62"/>
  <c r="BA46" i="62"/>
  <c r="AY46" i="62"/>
  <c r="AX46" i="62"/>
  <c r="AD46" i="62"/>
  <c r="AC46" i="62"/>
  <c r="AB46" i="62"/>
  <c r="AA46" i="62"/>
  <c r="Z46" i="62"/>
  <c r="N46" i="62"/>
  <c r="BB45" i="62"/>
  <c r="BA45" i="62"/>
  <c r="AY45" i="62"/>
  <c r="AX45" i="62"/>
  <c r="AD45" i="62"/>
  <c r="AC45" i="62"/>
  <c r="AB45" i="62"/>
  <c r="AA45" i="62"/>
  <c r="Z45" i="62"/>
  <c r="N45" i="62"/>
  <c r="BC45" i="62" s="1"/>
  <c r="BB44" i="62"/>
  <c r="BA44" i="62"/>
  <c r="AY44" i="62"/>
  <c r="AX44" i="62"/>
  <c r="AD44" i="62"/>
  <c r="AC44" i="62"/>
  <c r="AB44" i="62"/>
  <c r="AA44" i="62"/>
  <c r="Z44" i="62"/>
  <c r="BC44" i="62" s="1"/>
  <c r="N44" i="62"/>
  <c r="AZ44" i="62" s="1"/>
  <c r="BB43" i="62"/>
  <c r="BA43" i="62"/>
  <c r="AD43" i="62"/>
  <c r="AC43" i="62"/>
  <c r="AB43" i="62"/>
  <c r="AA43" i="62"/>
  <c r="Z43" i="62"/>
  <c r="BC43" i="62" s="1"/>
  <c r="N43" i="62"/>
  <c r="AY42" i="62"/>
  <c r="AX42" i="62"/>
  <c r="AD42" i="62"/>
  <c r="AC42" i="62"/>
  <c r="AB42" i="62"/>
  <c r="AA42" i="62"/>
  <c r="Z42" i="62"/>
  <c r="N42" i="62"/>
  <c r="AZ42" i="62" s="1"/>
  <c r="BB41" i="62"/>
  <c r="BA41" i="62"/>
  <c r="AY41" i="62"/>
  <c r="AX41" i="62"/>
  <c r="AD41" i="62"/>
  <c r="AC41" i="62"/>
  <c r="AB41" i="62"/>
  <c r="AA41" i="62"/>
  <c r="Z41" i="62"/>
  <c r="N41" i="62"/>
  <c r="BB40" i="62"/>
  <c r="BA40" i="62"/>
  <c r="AY40" i="62"/>
  <c r="AX40" i="62"/>
  <c r="AD40" i="62"/>
  <c r="AC40" i="62"/>
  <c r="AB40" i="62"/>
  <c r="AA40" i="62"/>
  <c r="Z40" i="62"/>
  <c r="AZ40" i="62" s="1"/>
  <c r="N40" i="62"/>
  <c r="BB39" i="62"/>
  <c r="BA39" i="62"/>
  <c r="AY39" i="62"/>
  <c r="AX39" i="62"/>
  <c r="AD39" i="62"/>
  <c r="AC39" i="62"/>
  <c r="AB39" i="62"/>
  <c r="AA39" i="62"/>
  <c r="Z39" i="62"/>
  <c r="N39" i="62"/>
  <c r="AZ39" i="62" s="1"/>
  <c r="BB38" i="62"/>
  <c r="BA38" i="62"/>
  <c r="AD38" i="62"/>
  <c r="AC38" i="62"/>
  <c r="AB38" i="62"/>
  <c r="AA38" i="62"/>
  <c r="Z38" i="62"/>
  <c r="BC38" i="62" s="1"/>
  <c r="N38" i="62"/>
  <c r="AY37" i="62"/>
  <c r="AX37" i="62"/>
  <c r="AD37" i="62"/>
  <c r="AC37" i="62"/>
  <c r="AB37" i="62"/>
  <c r="AA37" i="62"/>
  <c r="Z37" i="62"/>
  <c r="N37" i="62"/>
  <c r="AZ37" i="62" s="1"/>
  <c r="BB36" i="62"/>
  <c r="BA36" i="62"/>
  <c r="AY36" i="62"/>
  <c r="AX36" i="62"/>
  <c r="AD36" i="62"/>
  <c r="AC36" i="62"/>
  <c r="AB36" i="62"/>
  <c r="AA36" i="62"/>
  <c r="Z36" i="62"/>
  <c r="N36" i="62"/>
  <c r="AZ36" i="62" s="1"/>
  <c r="BB35" i="62"/>
  <c r="BA35" i="62"/>
  <c r="AY35" i="62"/>
  <c r="AX35" i="62"/>
  <c r="AD35" i="62"/>
  <c r="AC35" i="62"/>
  <c r="AB35" i="62"/>
  <c r="AA35" i="62"/>
  <c r="Z35" i="62"/>
  <c r="AZ35" i="62" s="1"/>
  <c r="N35" i="62"/>
  <c r="BB34" i="62"/>
  <c r="BA34" i="62"/>
  <c r="AY34" i="62"/>
  <c r="AY155" i="62" s="1"/>
  <c r="AX34" i="62"/>
  <c r="AX155" i="62" s="1"/>
  <c r="AD34" i="62"/>
  <c r="AC34" i="62"/>
  <c r="AB34" i="62"/>
  <c r="AA34" i="62"/>
  <c r="Z34" i="62"/>
  <c r="BC34" i="62" s="1"/>
  <c r="N34" i="62"/>
  <c r="BB33" i="62"/>
  <c r="BB155" i="62" s="1"/>
  <c r="BA33" i="62"/>
  <c r="BA155" i="62" s="1"/>
  <c r="AD33" i="62"/>
  <c r="AD155" i="62" s="1"/>
  <c r="AC33" i="62"/>
  <c r="AC155" i="62" s="1"/>
  <c r="AB33" i="62"/>
  <c r="AB155" i="62" s="1"/>
  <c r="AA33" i="62"/>
  <c r="AA155" i="62" s="1"/>
  <c r="Z33" i="62"/>
  <c r="BC33" i="62" s="1"/>
  <c r="BC155" i="62" s="1"/>
  <c r="N33" i="62"/>
  <c r="AY32" i="62"/>
  <c r="AX32" i="62"/>
  <c r="AD32" i="62"/>
  <c r="AC32" i="62"/>
  <c r="AB32" i="62"/>
  <c r="AA32" i="62"/>
  <c r="Z32" i="62"/>
  <c r="AZ32" i="62" s="1"/>
  <c r="N32" i="62"/>
  <c r="BC31" i="62"/>
  <c r="BB31" i="62"/>
  <c r="BA31" i="62"/>
  <c r="AY31" i="62"/>
  <c r="AX31" i="62"/>
  <c r="AD31" i="62"/>
  <c r="AC31" i="62"/>
  <c r="AB31" i="62"/>
  <c r="AA31" i="62"/>
  <c r="Z31" i="62"/>
  <c r="N31" i="62"/>
  <c r="AZ31" i="62" s="1"/>
  <c r="BB30" i="62"/>
  <c r="BA30" i="62"/>
  <c r="AY30" i="62"/>
  <c r="AX30" i="62"/>
  <c r="AD30" i="62"/>
  <c r="AC30" i="62"/>
  <c r="AB30" i="62"/>
  <c r="AA30" i="62"/>
  <c r="Z30" i="62"/>
  <c r="AZ30" i="62" s="1"/>
  <c r="N30" i="62"/>
  <c r="BB29" i="62"/>
  <c r="BA29" i="62"/>
  <c r="AY29" i="62"/>
  <c r="AX29" i="62"/>
  <c r="AD29" i="62"/>
  <c r="AC29" i="62"/>
  <c r="AB29" i="62"/>
  <c r="AA29" i="62"/>
  <c r="Z29" i="62"/>
  <c r="BC29" i="62" s="1"/>
  <c r="N29" i="62"/>
  <c r="BB28" i="62"/>
  <c r="BA28" i="62"/>
  <c r="AD28" i="62"/>
  <c r="AC28" i="62"/>
  <c r="AB28" i="62"/>
  <c r="AA28" i="62"/>
  <c r="Z28" i="62"/>
  <c r="BC28" i="62" s="1"/>
  <c r="N28" i="62"/>
  <c r="AY27" i="62"/>
  <c r="AX27" i="62"/>
  <c r="AD27" i="62"/>
  <c r="AC27" i="62"/>
  <c r="AB27" i="62"/>
  <c r="AA27" i="62"/>
  <c r="Z27" i="62"/>
  <c r="AZ27" i="62" s="1"/>
  <c r="N27" i="62"/>
  <c r="BC26" i="62"/>
  <c r="BB26" i="62"/>
  <c r="BA26" i="62"/>
  <c r="AY26" i="62"/>
  <c r="AX26" i="62"/>
  <c r="AD26" i="62"/>
  <c r="AC26" i="62"/>
  <c r="AB26" i="62"/>
  <c r="AA26" i="62"/>
  <c r="Z26" i="62"/>
  <c r="N26" i="62"/>
  <c r="AZ26" i="62" s="1"/>
  <c r="BB25" i="62"/>
  <c r="BA25" i="62"/>
  <c r="AY25" i="62"/>
  <c r="AX25" i="62"/>
  <c r="AD25" i="62"/>
  <c r="AC25" i="62"/>
  <c r="AB25" i="62"/>
  <c r="AA25" i="62"/>
  <c r="Z25" i="62"/>
  <c r="AZ25" i="62" s="1"/>
  <c r="N25" i="62"/>
  <c r="BB24" i="62"/>
  <c r="BA24" i="62"/>
  <c r="AY24" i="62"/>
  <c r="AX24" i="62"/>
  <c r="AD24" i="62"/>
  <c r="AC24" i="62"/>
  <c r="AB24" i="62"/>
  <c r="AA24" i="62"/>
  <c r="Z24" i="62"/>
  <c r="BC24" i="62" s="1"/>
  <c r="N24" i="62"/>
  <c r="BB23" i="62"/>
  <c r="BA23" i="62"/>
  <c r="AD23" i="62"/>
  <c r="AC23" i="62"/>
  <c r="AB23" i="62"/>
  <c r="AA23" i="62"/>
  <c r="Z23" i="62"/>
  <c r="BC23" i="62" s="1"/>
  <c r="N23" i="62"/>
  <c r="AY22" i="62"/>
  <c r="AX22" i="62"/>
  <c r="AD22" i="62"/>
  <c r="AC22" i="62"/>
  <c r="AB22" i="62"/>
  <c r="AA22" i="62"/>
  <c r="Z22" i="62"/>
  <c r="AZ22" i="62" s="1"/>
  <c r="N22" i="62"/>
  <c r="BC21" i="62"/>
  <c r="BB21" i="62"/>
  <c r="BA21" i="62"/>
  <c r="AY21" i="62"/>
  <c r="AX21" i="62"/>
  <c r="AD21" i="62"/>
  <c r="AC21" i="62"/>
  <c r="AB21" i="62"/>
  <c r="AA21" i="62"/>
  <c r="Z21" i="62"/>
  <c r="N21" i="62"/>
  <c r="AZ21" i="62" s="1"/>
  <c r="BB20" i="62"/>
  <c r="BA20" i="62"/>
  <c r="AY20" i="62"/>
  <c r="AX20" i="62"/>
  <c r="AD20" i="62"/>
  <c r="AC20" i="62"/>
  <c r="AB20" i="62"/>
  <c r="AA20" i="62"/>
  <c r="Z20" i="62"/>
  <c r="AZ20" i="62" s="1"/>
  <c r="N20" i="62"/>
  <c r="BB19" i="62"/>
  <c r="BA19" i="62"/>
  <c r="AY19" i="62"/>
  <c r="AY154" i="62" s="1"/>
  <c r="AX19" i="62"/>
  <c r="AX154" i="62" s="1"/>
  <c r="AD19" i="62"/>
  <c r="AC19" i="62"/>
  <c r="AB19" i="62"/>
  <c r="AA19" i="62"/>
  <c r="Z19" i="62"/>
  <c r="BC19" i="62" s="1"/>
  <c r="N19" i="62"/>
  <c r="BB18" i="62"/>
  <c r="BB154" i="62" s="1"/>
  <c r="BA18" i="62"/>
  <c r="BA154" i="62" s="1"/>
  <c r="AD18" i="62"/>
  <c r="AC18" i="62"/>
  <c r="AC154" i="62" s="1"/>
  <c r="AB18" i="62"/>
  <c r="AB154" i="62" s="1"/>
  <c r="AA18" i="62"/>
  <c r="AA154" i="62" s="1"/>
  <c r="Z18" i="62"/>
  <c r="BC18" i="62" s="1"/>
  <c r="BC154" i="62" s="1"/>
  <c r="N18" i="62"/>
  <c r="AY17" i="62"/>
  <c r="AX17" i="62"/>
  <c r="AD17" i="62"/>
  <c r="AC17" i="62"/>
  <c r="AB17" i="62"/>
  <c r="AA17" i="62"/>
  <c r="Z17" i="62"/>
  <c r="AZ17" i="62" s="1"/>
  <c r="N17" i="62"/>
  <c r="BC16" i="62"/>
  <c r="BB16" i="62"/>
  <c r="BA16" i="62"/>
  <c r="AY16" i="62"/>
  <c r="AX16" i="62"/>
  <c r="AD16" i="62"/>
  <c r="AC16" i="62"/>
  <c r="AB16" i="62"/>
  <c r="AA16" i="62"/>
  <c r="Z16" i="62"/>
  <c r="N16" i="62"/>
  <c r="AZ16" i="62" s="1"/>
  <c r="BB15" i="62"/>
  <c r="BA15" i="62"/>
  <c r="AY15" i="62"/>
  <c r="AX15" i="62"/>
  <c r="AD15" i="62"/>
  <c r="AC15" i="62"/>
  <c r="AB15" i="62"/>
  <c r="AA15" i="62"/>
  <c r="Z15" i="62"/>
  <c r="AZ15" i="62" s="1"/>
  <c r="N15" i="62"/>
  <c r="BB14" i="62"/>
  <c r="BA14" i="62"/>
  <c r="AY14" i="62"/>
  <c r="AX14" i="62"/>
  <c r="AD14" i="62"/>
  <c r="AC14" i="62"/>
  <c r="AB14" i="62"/>
  <c r="AA14" i="62"/>
  <c r="Z14" i="62"/>
  <c r="BC14" i="62" s="1"/>
  <c r="N14" i="62"/>
  <c r="BB13" i="62"/>
  <c r="BA13" i="62"/>
  <c r="AD13" i="62"/>
  <c r="AC13" i="62"/>
  <c r="AB13" i="62"/>
  <c r="AA13" i="62"/>
  <c r="Z13" i="62"/>
  <c r="BC13" i="62" s="1"/>
  <c r="N13" i="62"/>
  <c r="AY12" i="62"/>
  <c r="AX12" i="62"/>
  <c r="AD12" i="62"/>
  <c r="AC12" i="62"/>
  <c r="AB12" i="62"/>
  <c r="AA12" i="62"/>
  <c r="Z12" i="62"/>
  <c r="AZ12" i="62" s="1"/>
  <c r="N12" i="62"/>
  <c r="BC11" i="62"/>
  <c r="BB11" i="62"/>
  <c r="BA11" i="62"/>
  <c r="AY11" i="62"/>
  <c r="AX11" i="62"/>
  <c r="AD11" i="62"/>
  <c r="AC11" i="62"/>
  <c r="AB11" i="62"/>
  <c r="AA11" i="62"/>
  <c r="Z11" i="62"/>
  <c r="N11" i="62"/>
  <c r="AZ11" i="62" s="1"/>
  <c r="BB10" i="62"/>
  <c r="BA10" i="62"/>
  <c r="AY10" i="62"/>
  <c r="AX10" i="62"/>
  <c r="AD10" i="62"/>
  <c r="AC10" i="62"/>
  <c r="AB10" i="62"/>
  <c r="AA10" i="62"/>
  <c r="Z10" i="62"/>
  <c r="AZ10" i="62" s="1"/>
  <c r="N10" i="62"/>
  <c r="BB9" i="62"/>
  <c r="BA9" i="62"/>
  <c r="AY9" i="62"/>
  <c r="AX9" i="62"/>
  <c r="AD9" i="62"/>
  <c r="AC9" i="62"/>
  <c r="AB9" i="62"/>
  <c r="AA9" i="62"/>
  <c r="Z9" i="62"/>
  <c r="BC9" i="62" s="1"/>
  <c r="N9" i="62"/>
  <c r="BB8" i="62"/>
  <c r="BA8" i="62"/>
  <c r="AD8" i="62"/>
  <c r="AC8" i="62"/>
  <c r="AB8" i="62"/>
  <c r="AA8" i="62"/>
  <c r="Z8" i="62"/>
  <c r="BC8" i="62" s="1"/>
  <c r="N8" i="62"/>
  <c r="AY7" i="62"/>
  <c r="AX7" i="62"/>
  <c r="AD7" i="62"/>
  <c r="AC7" i="62"/>
  <c r="AB7" i="62"/>
  <c r="AA7" i="62"/>
  <c r="Z7" i="62"/>
  <c r="AZ7" i="62" s="1"/>
  <c r="N7" i="62"/>
  <c r="BC6" i="62"/>
  <c r="BB6" i="62"/>
  <c r="BA6" i="62"/>
  <c r="AY6" i="62"/>
  <c r="AX6" i="62"/>
  <c r="AD6" i="62"/>
  <c r="AC6" i="62"/>
  <c r="AB6" i="62"/>
  <c r="AA6" i="62"/>
  <c r="Z6" i="62"/>
  <c r="N6" i="62"/>
  <c r="AZ6" i="62" s="1"/>
  <c r="BB5" i="62"/>
  <c r="BA5" i="62"/>
  <c r="AY5" i="62"/>
  <c r="AX5" i="62"/>
  <c r="AD5" i="62"/>
  <c r="AC5" i="62"/>
  <c r="AB5" i="62"/>
  <c r="AA5" i="62"/>
  <c r="Z5" i="62"/>
  <c r="AZ5" i="62" s="1"/>
  <c r="N5" i="62"/>
  <c r="BB4" i="62"/>
  <c r="BA4" i="62"/>
  <c r="AY4" i="62"/>
  <c r="AX4" i="62"/>
  <c r="AD4" i="62"/>
  <c r="AC4" i="62"/>
  <c r="AB4" i="62"/>
  <c r="AA4" i="62"/>
  <c r="Z4" i="62"/>
  <c r="BC4" i="62" s="1"/>
  <c r="N4" i="62"/>
  <c r="BB3" i="62"/>
  <c r="BA3" i="62"/>
  <c r="AD3" i="62"/>
  <c r="AC3" i="62"/>
  <c r="AB3" i="62"/>
  <c r="AA3" i="62"/>
  <c r="AA161" i="62" s="1"/>
  <c r="Z3" i="62"/>
  <c r="BC3" i="62" s="1"/>
  <c r="N3" i="62"/>
  <c r="Y183" i="61"/>
  <c r="X183" i="61"/>
  <c r="AB183" i="61" s="1"/>
  <c r="M183" i="61"/>
  <c r="L183" i="61"/>
  <c r="AC183" i="61" s="1"/>
  <c r="Y182" i="61"/>
  <c r="AC182" i="61" s="1"/>
  <c r="X182" i="61"/>
  <c r="AB182" i="61" s="1"/>
  <c r="M182" i="61"/>
  <c r="L182" i="61"/>
  <c r="AB181" i="61"/>
  <c r="Y181" i="61"/>
  <c r="AC181" i="61" s="1"/>
  <c r="X181" i="61"/>
  <c r="M181" i="61"/>
  <c r="L181" i="61"/>
  <c r="Y180" i="61"/>
  <c r="X180" i="61"/>
  <c r="AB180" i="61" s="1"/>
  <c r="M180" i="61"/>
  <c r="L180" i="61"/>
  <c r="AC180" i="61" s="1"/>
  <c r="AB179" i="61"/>
  <c r="Y179" i="61"/>
  <c r="AC179" i="61" s="1"/>
  <c r="X179" i="61"/>
  <c r="M179" i="61"/>
  <c r="L179" i="61"/>
  <c r="AB178" i="61"/>
  <c r="Y178" i="61"/>
  <c r="Y184" i="61" s="1"/>
  <c r="X178" i="61"/>
  <c r="M178" i="61"/>
  <c r="L178" i="61"/>
  <c r="AC178" i="61" s="1"/>
  <c r="Y177" i="61"/>
  <c r="X177" i="61"/>
  <c r="AB177" i="61" s="1"/>
  <c r="M177" i="61"/>
  <c r="M184" i="61" s="1"/>
  <c r="L177" i="61"/>
  <c r="Y173" i="61"/>
  <c r="X173" i="61"/>
  <c r="AB173" i="61" s="1"/>
  <c r="M173" i="61"/>
  <c r="L173" i="61"/>
  <c r="AC173" i="61" s="1"/>
  <c r="Y172" i="61"/>
  <c r="AC172" i="61" s="1"/>
  <c r="X172" i="61"/>
  <c r="AB172" i="61" s="1"/>
  <c r="M172" i="61"/>
  <c r="L172" i="61"/>
  <c r="AB171" i="61"/>
  <c r="Y171" i="61"/>
  <c r="X171" i="61"/>
  <c r="M171" i="61"/>
  <c r="L171" i="61"/>
  <c r="Y170" i="61"/>
  <c r="X170" i="61"/>
  <c r="AB170" i="61" s="1"/>
  <c r="M170" i="61"/>
  <c r="L170" i="61"/>
  <c r="AC170" i="61" s="1"/>
  <c r="AB169" i="61"/>
  <c r="Y169" i="61"/>
  <c r="AC169" i="61" s="1"/>
  <c r="X169" i="61"/>
  <c r="M169" i="61"/>
  <c r="L169" i="61"/>
  <c r="AB168" i="61"/>
  <c r="Y168" i="61"/>
  <c r="X168" i="61"/>
  <c r="M168" i="61"/>
  <c r="L168" i="61"/>
  <c r="AC168" i="61" s="1"/>
  <c r="Y167" i="61"/>
  <c r="X167" i="61"/>
  <c r="AB167" i="61" s="1"/>
  <c r="M167" i="61"/>
  <c r="M174" i="61" s="1"/>
  <c r="L167" i="61"/>
  <c r="X163" i="61"/>
  <c r="Y162" i="61"/>
  <c r="X162" i="61"/>
  <c r="M162" i="61"/>
  <c r="L162" i="61"/>
  <c r="AX161" i="61"/>
  <c r="Y161" i="61"/>
  <c r="X161" i="61"/>
  <c r="M161" i="61"/>
  <c r="L161" i="61"/>
  <c r="AY160" i="61"/>
  <c r="AA160" i="61"/>
  <c r="Y160" i="61"/>
  <c r="X160" i="61"/>
  <c r="M160" i="61"/>
  <c r="L160" i="61"/>
  <c r="BA159" i="61"/>
  <c r="AB159" i="61"/>
  <c r="Y159" i="61"/>
  <c r="X159" i="61"/>
  <c r="M159" i="61"/>
  <c r="L159" i="61"/>
  <c r="Y158" i="61"/>
  <c r="X158" i="61"/>
  <c r="M158" i="61"/>
  <c r="L158" i="61"/>
  <c r="Y157" i="61"/>
  <c r="X157" i="61"/>
  <c r="M157" i="61"/>
  <c r="L157" i="61"/>
  <c r="AY156" i="61"/>
  <c r="Y156" i="61"/>
  <c r="X156" i="61"/>
  <c r="M156" i="61"/>
  <c r="L156" i="61"/>
  <c r="Y155" i="61"/>
  <c r="X155" i="61"/>
  <c r="M155" i="61"/>
  <c r="L155" i="61"/>
  <c r="Y154" i="61"/>
  <c r="X154" i="61"/>
  <c r="N154" i="61"/>
  <c r="M154" i="61"/>
  <c r="L154" i="61"/>
  <c r="Y153" i="61"/>
  <c r="X153" i="61"/>
  <c r="M153" i="61"/>
  <c r="L153" i="61"/>
  <c r="AY152" i="61"/>
  <c r="AX152" i="61"/>
  <c r="AD152" i="61"/>
  <c r="AC152" i="61"/>
  <c r="AB152" i="61"/>
  <c r="AA152" i="61"/>
  <c r="Z152" i="61"/>
  <c r="AZ152" i="61" s="1"/>
  <c r="N152" i="61"/>
  <c r="BB151" i="61"/>
  <c r="BA151" i="61"/>
  <c r="AY151" i="61"/>
  <c r="AX151" i="61"/>
  <c r="AD151" i="61"/>
  <c r="AC151" i="61"/>
  <c r="AB151" i="61"/>
  <c r="AA151" i="61"/>
  <c r="Z151" i="61"/>
  <c r="N151" i="61"/>
  <c r="AZ151" i="61" s="1"/>
  <c r="BB150" i="61"/>
  <c r="BA150" i="61"/>
  <c r="AY150" i="61"/>
  <c r="AX150" i="61"/>
  <c r="AD150" i="61"/>
  <c r="AC150" i="61"/>
  <c r="AB150" i="61"/>
  <c r="AA150" i="61"/>
  <c r="Z150" i="61"/>
  <c r="BC150" i="61" s="1"/>
  <c r="N150" i="61"/>
  <c r="BB149" i="61"/>
  <c r="BA149" i="61"/>
  <c r="AZ149" i="61"/>
  <c r="AY149" i="61"/>
  <c r="AX149" i="61"/>
  <c r="AD149" i="61"/>
  <c r="AC149" i="61"/>
  <c r="AB149" i="61"/>
  <c r="AA149" i="61"/>
  <c r="Z149" i="61"/>
  <c r="BC149" i="61" s="1"/>
  <c r="N149" i="61"/>
  <c r="BC148" i="61"/>
  <c r="BB148" i="61"/>
  <c r="BA148" i="61"/>
  <c r="AD148" i="61"/>
  <c r="AC148" i="61"/>
  <c r="AB148" i="61"/>
  <c r="AA148" i="61"/>
  <c r="Z148" i="61"/>
  <c r="N148" i="61"/>
  <c r="AY147" i="61"/>
  <c r="AX147" i="61"/>
  <c r="AD147" i="61"/>
  <c r="AC147" i="61"/>
  <c r="AB147" i="61"/>
  <c r="AA147" i="61"/>
  <c r="Z147" i="61"/>
  <c r="AZ147" i="61" s="1"/>
  <c r="N147" i="61"/>
  <c r="BB146" i="61"/>
  <c r="BA146" i="61"/>
  <c r="AY146" i="61"/>
  <c r="AX146" i="61"/>
  <c r="AD146" i="61"/>
  <c r="AC146" i="61"/>
  <c r="AB146" i="61"/>
  <c r="AA146" i="61"/>
  <c r="Z146" i="61"/>
  <c r="BC146" i="61" s="1"/>
  <c r="N146" i="61"/>
  <c r="BB145" i="61"/>
  <c r="BA145" i="61"/>
  <c r="AY145" i="61"/>
  <c r="AX145" i="61"/>
  <c r="AD145" i="61"/>
  <c r="AC145" i="61"/>
  <c r="AB145" i="61"/>
  <c r="AA145" i="61"/>
  <c r="Z145" i="61"/>
  <c r="BC145" i="61" s="1"/>
  <c r="N145" i="61"/>
  <c r="BB144" i="61"/>
  <c r="BA144" i="61"/>
  <c r="AZ144" i="61"/>
  <c r="AY144" i="61"/>
  <c r="AX144" i="61"/>
  <c r="AD144" i="61"/>
  <c r="AC144" i="61"/>
  <c r="AB144" i="61"/>
  <c r="AA144" i="61"/>
  <c r="Z144" i="61"/>
  <c r="BC144" i="61" s="1"/>
  <c r="N144" i="61"/>
  <c r="BC143" i="61"/>
  <c r="BB143" i="61"/>
  <c r="BA143" i="61"/>
  <c r="AD143" i="61"/>
  <c r="AC143" i="61"/>
  <c r="AB143" i="61"/>
  <c r="AA143" i="61"/>
  <c r="Z143" i="61"/>
  <c r="N143" i="61"/>
  <c r="AY142" i="61"/>
  <c r="AX142" i="61"/>
  <c r="AD142" i="61"/>
  <c r="AC142" i="61"/>
  <c r="AB142" i="61"/>
  <c r="AA142" i="61"/>
  <c r="Z142" i="61"/>
  <c r="AZ142" i="61" s="1"/>
  <c r="N142" i="61"/>
  <c r="BB141" i="61"/>
  <c r="BA141" i="61"/>
  <c r="AY141" i="61"/>
  <c r="AX141" i="61"/>
  <c r="AD141" i="61"/>
  <c r="AC141" i="61"/>
  <c r="AB141" i="61"/>
  <c r="AA141" i="61"/>
  <c r="Z141" i="61"/>
  <c r="Z160" i="61" s="1"/>
  <c r="N141" i="61"/>
  <c r="BB140" i="61"/>
  <c r="BA140" i="61"/>
  <c r="AY140" i="61"/>
  <c r="AX140" i="61"/>
  <c r="AD140" i="61"/>
  <c r="AC140" i="61"/>
  <c r="AB140" i="61"/>
  <c r="AA140" i="61"/>
  <c r="Z140" i="61"/>
  <c r="BC140" i="61" s="1"/>
  <c r="N140" i="61"/>
  <c r="BB139" i="61"/>
  <c r="BA139" i="61"/>
  <c r="AZ139" i="61"/>
  <c r="AY139" i="61"/>
  <c r="AX139" i="61"/>
  <c r="AD139" i="61"/>
  <c r="AC139" i="61"/>
  <c r="AB139" i="61"/>
  <c r="AA139" i="61"/>
  <c r="Z139" i="61"/>
  <c r="BC139" i="61" s="1"/>
  <c r="N139" i="61"/>
  <c r="BC138" i="61"/>
  <c r="BB138" i="61"/>
  <c r="BA138" i="61"/>
  <c r="AD138" i="61"/>
  <c r="AC138" i="61"/>
  <c r="AB138" i="61"/>
  <c r="AA138" i="61"/>
  <c r="Z138" i="61"/>
  <c r="N138" i="61"/>
  <c r="AY137" i="61"/>
  <c r="AX137" i="61"/>
  <c r="AD137" i="61"/>
  <c r="AC137" i="61"/>
  <c r="AB137" i="61"/>
  <c r="AA137" i="61"/>
  <c r="Z137" i="61"/>
  <c r="AZ137" i="61" s="1"/>
  <c r="N137" i="61"/>
  <c r="BB136" i="61"/>
  <c r="BA136" i="61"/>
  <c r="AY136" i="61"/>
  <c r="AX136" i="61"/>
  <c r="AD136" i="61"/>
  <c r="AC136" i="61"/>
  <c r="AB136" i="61"/>
  <c r="AA136" i="61"/>
  <c r="Z136" i="61"/>
  <c r="BC136" i="61" s="1"/>
  <c r="N136" i="61"/>
  <c r="BB135" i="61"/>
  <c r="BA135" i="61"/>
  <c r="AY135" i="61"/>
  <c r="AX135" i="61"/>
  <c r="AD135" i="61"/>
  <c r="AC135" i="61"/>
  <c r="AB135" i="61"/>
  <c r="AA135" i="61"/>
  <c r="Z135" i="61"/>
  <c r="BC135" i="61" s="1"/>
  <c r="N135" i="61"/>
  <c r="BB134" i="61"/>
  <c r="BA134" i="61"/>
  <c r="AZ134" i="61"/>
  <c r="AY134" i="61"/>
  <c r="AX134" i="61"/>
  <c r="AX160" i="61" s="1"/>
  <c r="AD134" i="61"/>
  <c r="AC134" i="61"/>
  <c r="AB134" i="61"/>
  <c r="AA134" i="61"/>
  <c r="Z134" i="61"/>
  <c r="BC134" i="61" s="1"/>
  <c r="N134" i="61"/>
  <c r="BC133" i="61"/>
  <c r="BB133" i="61"/>
  <c r="BA133" i="61"/>
  <c r="BA160" i="61" s="1"/>
  <c r="AD133" i="61"/>
  <c r="AD160" i="61" s="1"/>
  <c r="AC133" i="61"/>
  <c r="AB133" i="61"/>
  <c r="AA133" i="61"/>
  <c r="Z133" i="61"/>
  <c r="N133" i="61"/>
  <c r="N160" i="61" s="1"/>
  <c r="AY132" i="61"/>
  <c r="AX132" i="61"/>
  <c r="AD132" i="61"/>
  <c r="AC132" i="61"/>
  <c r="AB132" i="61"/>
  <c r="AA132" i="61"/>
  <c r="Z132" i="61"/>
  <c r="AZ132" i="61" s="1"/>
  <c r="N132" i="61"/>
  <c r="BB131" i="61"/>
  <c r="BA131" i="61"/>
  <c r="AY131" i="61"/>
  <c r="AX131" i="61"/>
  <c r="AD131" i="61"/>
  <c r="AC131" i="61"/>
  <c r="AB131" i="61"/>
  <c r="AA131" i="61"/>
  <c r="Z131" i="61"/>
  <c r="N131" i="61"/>
  <c r="AZ131" i="61" s="1"/>
  <c r="BB130" i="61"/>
  <c r="BA130" i="61"/>
  <c r="AY130" i="61"/>
  <c r="AX130" i="61"/>
  <c r="AD130" i="61"/>
  <c r="AC130" i="61"/>
  <c r="AB130" i="61"/>
  <c r="AA130" i="61"/>
  <c r="Z130" i="61"/>
  <c r="BC130" i="61" s="1"/>
  <c r="N130" i="61"/>
  <c r="BB129" i="61"/>
  <c r="BA129" i="61"/>
  <c r="AZ129" i="61"/>
  <c r="AY129" i="61"/>
  <c r="AX129" i="61"/>
  <c r="AD129" i="61"/>
  <c r="AC129" i="61"/>
  <c r="AB129" i="61"/>
  <c r="AA129" i="61"/>
  <c r="Z129" i="61"/>
  <c r="BC129" i="61" s="1"/>
  <c r="N129" i="61"/>
  <c r="BC128" i="61"/>
  <c r="BB128" i="61"/>
  <c r="BA128" i="61"/>
  <c r="AD128" i="61"/>
  <c r="AC128" i="61"/>
  <c r="AB128" i="61"/>
  <c r="AA128" i="61"/>
  <c r="Z128" i="61"/>
  <c r="N128" i="61"/>
  <c r="AY127" i="61"/>
  <c r="AX127" i="61"/>
  <c r="AD127" i="61"/>
  <c r="AC127" i="61"/>
  <c r="AB127" i="61"/>
  <c r="AA127" i="61"/>
  <c r="Z127" i="61"/>
  <c r="AZ127" i="61" s="1"/>
  <c r="N127" i="61"/>
  <c r="BB126" i="61"/>
  <c r="BA126" i="61"/>
  <c r="AY126" i="61"/>
  <c r="AX126" i="61"/>
  <c r="AD126" i="61"/>
  <c r="AC126" i="61"/>
  <c r="AB126" i="61"/>
  <c r="AA126" i="61"/>
  <c r="Z126" i="61"/>
  <c r="N126" i="61"/>
  <c r="AZ126" i="61" s="1"/>
  <c r="BB125" i="61"/>
  <c r="BA125" i="61"/>
  <c r="AY125" i="61"/>
  <c r="AX125" i="61"/>
  <c r="AD125" i="61"/>
  <c r="AC125" i="61"/>
  <c r="AB125" i="61"/>
  <c r="AA125" i="61"/>
  <c r="Z125" i="61"/>
  <c r="BC125" i="61" s="1"/>
  <c r="N125" i="61"/>
  <c r="BB124" i="61"/>
  <c r="BA124" i="61"/>
  <c r="AZ124" i="61"/>
  <c r="AY124" i="61"/>
  <c r="AX124" i="61"/>
  <c r="AD124" i="61"/>
  <c r="AC124" i="61"/>
  <c r="AB124" i="61"/>
  <c r="AA124" i="61"/>
  <c r="Z124" i="61"/>
  <c r="BC124" i="61" s="1"/>
  <c r="N124" i="61"/>
  <c r="BC123" i="61"/>
  <c r="BB123" i="61"/>
  <c r="BA123" i="61"/>
  <c r="AD123" i="61"/>
  <c r="AC123" i="61"/>
  <c r="AB123" i="61"/>
  <c r="AA123" i="61"/>
  <c r="Z123" i="61"/>
  <c r="N123" i="61"/>
  <c r="AY122" i="61"/>
  <c r="AX122" i="61"/>
  <c r="AD122" i="61"/>
  <c r="AC122" i="61"/>
  <c r="AB122" i="61"/>
  <c r="AA122" i="61"/>
  <c r="Z122" i="61"/>
  <c r="AZ122" i="61" s="1"/>
  <c r="N122" i="61"/>
  <c r="BB121" i="61"/>
  <c r="BA121" i="61"/>
  <c r="AY121" i="61"/>
  <c r="AX121" i="61"/>
  <c r="AD121" i="61"/>
  <c r="AC121" i="61"/>
  <c r="AB121" i="61"/>
  <c r="AA121" i="61"/>
  <c r="Z121" i="61"/>
  <c r="BC121" i="61" s="1"/>
  <c r="N121" i="61"/>
  <c r="N183" i="61" s="1"/>
  <c r="BB120" i="61"/>
  <c r="BA120" i="61"/>
  <c r="AY120" i="61"/>
  <c r="AX120" i="61"/>
  <c r="AD120" i="61"/>
  <c r="AC120" i="61"/>
  <c r="AB120" i="61"/>
  <c r="AA120" i="61"/>
  <c r="Z120" i="61"/>
  <c r="BC120" i="61" s="1"/>
  <c r="N120" i="61"/>
  <c r="BB119" i="61"/>
  <c r="BA119" i="61"/>
  <c r="AZ119" i="61"/>
  <c r="AY119" i="61"/>
  <c r="AX119" i="61"/>
  <c r="AD119" i="61"/>
  <c r="AC119" i="61"/>
  <c r="AB119" i="61"/>
  <c r="AA119" i="61"/>
  <c r="Z119" i="61"/>
  <c r="BC119" i="61" s="1"/>
  <c r="N119" i="61"/>
  <c r="BC118" i="61"/>
  <c r="BB118" i="61"/>
  <c r="BA118" i="61"/>
  <c r="AD118" i="61"/>
  <c r="AC118" i="61"/>
  <c r="AB118" i="61"/>
  <c r="AA118" i="61"/>
  <c r="Z118" i="61"/>
  <c r="N118" i="61"/>
  <c r="AY117" i="61"/>
  <c r="AX117" i="61"/>
  <c r="AD117" i="61"/>
  <c r="AC117" i="61"/>
  <c r="AB117" i="61"/>
  <c r="AA117" i="61"/>
  <c r="Z117" i="61"/>
  <c r="AZ117" i="61" s="1"/>
  <c r="N117" i="61"/>
  <c r="BB116" i="61"/>
  <c r="BA116" i="61"/>
  <c r="AY116" i="61"/>
  <c r="AX116" i="61"/>
  <c r="AD116" i="61"/>
  <c r="AC116" i="61"/>
  <c r="AB116" i="61"/>
  <c r="AA116" i="61"/>
  <c r="Z116" i="61"/>
  <c r="BC116" i="61" s="1"/>
  <c r="N116" i="61"/>
  <c r="BB115" i="61"/>
  <c r="BA115" i="61"/>
  <c r="AY115" i="61"/>
  <c r="AX115" i="61"/>
  <c r="AD115" i="61"/>
  <c r="AC115" i="61"/>
  <c r="AB115" i="61"/>
  <c r="AA115" i="61"/>
  <c r="Z115" i="61"/>
  <c r="BC115" i="61" s="1"/>
  <c r="N115" i="61"/>
  <c r="BB114" i="61"/>
  <c r="BB160" i="61" s="1"/>
  <c r="BA114" i="61"/>
  <c r="AZ114" i="61"/>
  <c r="AZ159" i="61" s="1"/>
  <c r="AY114" i="61"/>
  <c r="AY159" i="61" s="1"/>
  <c r="AX114" i="61"/>
  <c r="AX159" i="61" s="1"/>
  <c r="AD114" i="61"/>
  <c r="AC114" i="61"/>
  <c r="AC160" i="61" s="1"/>
  <c r="AB114" i="61"/>
  <c r="AB160" i="61" s="1"/>
  <c r="AA114" i="61"/>
  <c r="Z114" i="61"/>
  <c r="BC114" i="61" s="1"/>
  <c r="BC160" i="61" s="1"/>
  <c r="N114" i="61"/>
  <c r="BC113" i="61"/>
  <c r="BC159" i="61" s="1"/>
  <c r="BB113" i="61"/>
  <c r="BB159" i="61" s="1"/>
  <c r="BA113" i="61"/>
  <c r="AD113" i="61"/>
  <c r="AC113" i="61"/>
  <c r="AC159" i="61" s="1"/>
  <c r="AB113" i="61"/>
  <c r="AA113" i="61"/>
  <c r="AA159" i="61" s="1"/>
  <c r="Z113" i="61"/>
  <c r="N113" i="61"/>
  <c r="AY112" i="61"/>
  <c r="AX112" i="61"/>
  <c r="AD112" i="61"/>
  <c r="AC112" i="61"/>
  <c r="AB112" i="61"/>
  <c r="AA112" i="61"/>
  <c r="Z112" i="61"/>
  <c r="AZ112" i="61" s="1"/>
  <c r="N112" i="61"/>
  <c r="BB111" i="61"/>
  <c r="BA111" i="61"/>
  <c r="AY111" i="61"/>
  <c r="AX111" i="61"/>
  <c r="AD111" i="61"/>
  <c r="AC111" i="61"/>
  <c r="AB111" i="61"/>
  <c r="AA111" i="61"/>
  <c r="Z111" i="61"/>
  <c r="N111" i="61"/>
  <c r="AZ111" i="61" s="1"/>
  <c r="BB110" i="61"/>
  <c r="BA110" i="61"/>
  <c r="AY110" i="61"/>
  <c r="AX110" i="61"/>
  <c r="AD110" i="61"/>
  <c r="AC110" i="61"/>
  <c r="AB110" i="61"/>
  <c r="AA110" i="61"/>
  <c r="Z110" i="61"/>
  <c r="BC110" i="61" s="1"/>
  <c r="N110" i="61"/>
  <c r="BB109" i="61"/>
  <c r="BA109" i="61"/>
  <c r="AZ109" i="61"/>
  <c r="AY109" i="61"/>
  <c r="AX109" i="61"/>
  <c r="AD109" i="61"/>
  <c r="AC109" i="61"/>
  <c r="AB109" i="61"/>
  <c r="AA109" i="61"/>
  <c r="Z109" i="61"/>
  <c r="BC109" i="61" s="1"/>
  <c r="N109" i="61"/>
  <c r="BC108" i="61"/>
  <c r="BB108" i="61"/>
  <c r="BA108" i="61"/>
  <c r="AD108" i="61"/>
  <c r="AC108" i="61"/>
  <c r="AB108" i="61"/>
  <c r="AA108" i="61"/>
  <c r="Z108" i="61"/>
  <c r="N108" i="61"/>
  <c r="AY107" i="61"/>
  <c r="AX107" i="61"/>
  <c r="AD107" i="61"/>
  <c r="AC107" i="61"/>
  <c r="AB107" i="61"/>
  <c r="AA107" i="61"/>
  <c r="Z107" i="61"/>
  <c r="AZ107" i="61" s="1"/>
  <c r="N107" i="61"/>
  <c r="BB106" i="61"/>
  <c r="BA106" i="61"/>
  <c r="AY106" i="61"/>
  <c r="AX106" i="61"/>
  <c r="AD106" i="61"/>
  <c r="AC106" i="61"/>
  <c r="AB106" i="61"/>
  <c r="AA106" i="61"/>
  <c r="Z106" i="61"/>
  <c r="BC106" i="61" s="1"/>
  <c r="N106" i="61"/>
  <c r="BB105" i="61"/>
  <c r="BA105" i="61"/>
  <c r="AY105" i="61"/>
  <c r="AX105" i="61"/>
  <c r="AD105" i="61"/>
  <c r="AC105" i="61"/>
  <c r="AB105" i="61"/>
  <c r="AA105" i="61"/>
  <c r="Z105" i="61"/>
  <c r="BC105" i="61" s="1"/>
  <c r="N105" i="61"/>
  <c r="BB104" i="61"/>
  <c r="BA104" i="61"/>
  <c r="AZ104" i="61"/>
  <c r="AY104" i="61"/>
  <c r="AX104" i="61"/>
  <c r="AD104" i="61"/>
  <c r="AC104" i="61"/>
  <c r="AB104" i="61"/>
  <c r="AA104" i="61"/>
  <c r="Z104" i="61"/>
  <c r="BC104" i="61" s="1"/>
  <c r="N104" i="61"/>
  <c r="BC103" i="61"/>
  <c r="BB103" i="61"/>
  <c r="BA103" i="61"/>
  <c r="AD103" i="61"/>
  <c r="AC103" i="61"/>
  <c r="AB103" i="61"/>
  <c r="AA103" i="61"/>
  <c r="Z103" i="61"/>
  <c r="N103" i="61"/>
  <c r="AY102" i="61"/>
  <c r="AX102" i="61"/>
  <c r="AD102" i="61"/>
  <c r="AC102" i="61"/>
  <c r="AB102" i="61"/>
  <c r="AA102" i="61"/>
  <c r="Z102" i="61"/>
  <c r="N102" i="61"/>
  <c r="AZ102" i="61" s="1"/>
  <c r="BC101" i="61"/>
  <c r="BB101" i="61"/>
  <c r="BA101" i="61"/>
  <c r="AY101" i="61"/>
  <c r="AX101" i="61"/>
  <c r="AD101" i="61"/>
  <c r="AC101" i="61"/>
  <c r="AB101" i="61"/>
  <c r="AA101" i="61"/>
  <c r="Z101" i="61"/>
  <c r="N101" i="61"/>
  <c r="AZ101" i="61" s="1"/>
  <c r="BB100" i="61"/>
  <c r="BA100" i="61"/>
  <c r="AY100" i="61"/>
  <c r="AX100" i="61"/>
  <c r="AD100" i="61"/>
  <c r="AC100" i="61"/>
  <c r="AB100" i="61"/>
  <c r="AA100" i="61"/>
  <c r="Z100" i="61"/>
  <c r="N100" i="61"/>
  <c r="BB99" i="61"/>
  <c r="BA99" i="61"/>
  <c r="AY99" i="61"/>
  <c r="AY158" i="61" s="1"/>
  <c r="AX99" i="61"/>
  <c r="AX158" i="61" s="1"/>
  <c r="AD99" i="61"/>
  <c r="AC99" i="61"/>
  <c r="AB99" i="61"/>
  <c r="AA99" i="61"/>
  <c r="Z99" i="61"/>
  <c r="AZ99" i="61" s="1"/>
  <c r="AZ158" i="61" s="1"/>
  <c r="N99" i="61"/>
  <c r="BB98" i="61"/>
  <c r="BB158" i="61" s="1"/>
  <c r="BA98" i="61"/>
  <c r="BA158" i="61" s="1"/>
  <c r="AD98" i="61"/>
  <c r="AD158" i="61" s="1"/>
  <c r="AC98" i="61"/>
  <c r="AC158" i="61" s="1"/>
  <c r="AB98" i="61"/>
  <c r="AB158" i="61" s="1"/>
  <c r="AA98" i="61"/>
  <c r="AA158" i="61" s="1"/>
  <c r="Z98" i="61"/>
  <c r="N98" i="61"/>
  <c r="AY97" i="61"/>
  <c r="AX97" i="61"/>
  <c r="AD97" i="61"/>
  <c r="AC97" i="61"/>
  <c r="AB97" i="61"/>
  <c r="AA97" i="61"/>
  <c r="Z97" i="61"/>
  <c r="N97" i="61"/>
  <c r="AZ97" i="61" s="1"/>
  <c r="BC96" i="61"/>
  <c r="BB96" i="61"/>
  <c r="BA96" i="61"/>
  <c r="AY96" i="61"/>
  <c r="AX96" i="61"/>
  <c r="AD96" i="61"/>
  <c r="AC96" i="61"/>
  <c r="AB96" i="61"/>
  <c r="AA96" i="61"/>
  <c r="Z96" i="61"/>
  <c r="N96" i="61"/>
  <c r="AZ96" i="61" s="1"/>
  <c r="BB95" i="61"/>
  <c r="BA95" i="61"/>
  <c r="AY95" i="61"/>
  <c r="AX95" i="61"/>
  <c r="AD95" i="61"/>
  <c r="AC95" i="61"/>
  <c r="AB95" i="61"/>
  <c r="AA95" i="61"/>
  <c r="Z95" i="61"/>
  <c r="N95" i="61"/>
  <c r="BC95" i="61" s="1"/>
  <c r="BB94" i="61"/>
  <c r="BA94" i="61"/>
  <c r="AY94" i="61"/>
  <c r="AX94" i="61"/>
  <c r="AD94" i="61"/>
  <c r="AC94" i="61"/>
  <c r="AB94" i="61"/>
  <c r="AA94" i="61"/>
  <c r="Z94" i="61"/>
  <c r="AZ94" i="61" s="1"/>
  <c r="N94" i="61"/>
  <c r="BB93" i="61"/>
  <c r="BA93" i="61"/>
  <c r="AD93" i="61"/>
  <c r="AC93" i="61"/>
  <c r="AB93" i="61"/>
  <c r="AA93" i="61"/>
  <c r="Z93" i="61"/>
  <c r="BC93" i="61" s="1"/>
  <c r="N93" i="61"/>
  <c r="AY92" i="61"/>
  <c r="AX92" i="61"/>
  <c r="AD92" i="61"/>
  <c r="AC92" i="61"/>
  <c r="AB92" i="61"/>
  <c r="AA92" i="61"/>
  <c r="Z92" i="61"/>
  <c r="N92" i="61"/>
  <c r="AZ92" i="61" s="1"/>
  <c r="BC91" i="61"/>
  <c r="BB91" i="61"/>
  <c r="BA91" i="61"/>
  <c r="AY91" i="61"/>
  <c r="AX91" i="61"/>
  <c r="AD91" i="61"/>
  <c r="AC91" i="61"/>
  <c r="AB91" i="61"/>
  <c r="AA91" i="61"/>
  <c r="Z91" i="61"/>
  <c r="N91" i="61"/>
  <c r="AZ91" i="61" s="1"/>
  <c r="BB90" i="61"/>
  <c r="BA90" i="61"/>
  <c r="AY90" i="61"/>
  <c r="AX90" i="61"/>
  <c r="AD90" i="61"/>
  <c r="AC90" i="61"/>
  <c r="AB90" i="61"/>
  <c r="AA90" i="61"/>
  <c r="Z90" i="61"/>
  <c r="N90" i="61"/>
  <c r="BC90" i="61" s="1"/>
  <c r="BB89" i="61"/>
  <c r="BA89" i="61"/>
  <c r="AY89" i="61"/>
  <c r="AX89" i="61"/>
  <c r="AD89" i="61"/>
  <c r="AC89" i="61"/>
  <c r="AB89" i="61"/>
  <c r="AA89" i="61"/>
  <c r="Z89" i="61"/>
  <c r="AZ89" i="61" s="1"/>
  <c r="N89" i="61"/>
  <c r="BB88" i="61"/>
  <c r="BA88" i="61"/>
  <c r="AD88" i="61"/>
  <c r="AC88" i="61"/>
  <c r="AB88" i="61"/>
  <c r="AA88" i="61"/>
  <c r="Z88" i="61"/>
  <c r="BC88" i="61" s="1"/>
  <c r="N88" i="61"/>
  <c r="AY87" i="61"/>
  <c r="AX87" i="61"/>
  <c r="AD87" i="61"/>
  <c r="AC87" i="61"/>
  <c r="AB87" i="61"/>
  <c r="AA87" i="61"/>
  <c r="Z87" i="61"/>
  <c r="N87" i="61"/>
  <c r="AZ87" i="61" s="1"/>
  <c r="BC86" i="61"/>
  <c r="BB86" i="61"/>
  <c r="BA86" i="61"/>
  <c r="AY86" i="61"/>
  <c r="AX86" i="61"/>
  <c r="AD86" i="61"/>
  <c r="AC86" i="61"/>
  <c r="AB86" i="61"/>
  <c r="AA86" i="61"/>
  <c r="Z86" i="61"/>
  <c r="N86" i="61"/>
  <c r="AZ86" i="61" s="1"/>
  <c r="BB85" i="61"/>
  <c r="BA85" i="61"/>
  <c r="AY85" i="61"/>
  <c r="AX85" i="61"/>
  <c r="AD85" i="61"/>
  <c r="AC85" i="61"/>
  <c r="AB85" i="61"/>
  <c r="AA85" i="61"/>
  <c r="Z85" i="61"/>
  <c r="N85" i="61"/>
  <c r="BC85" i="61" s="1"/>
  <c r="BB84" i="61"/>
  <c r="BA84" i="61"/>
  <c r="AY84" i="61"/>
  <c r="AX84" i="61"/>
  <c r="AD84" i="61"/>
  <c r="AC84" i="61"/>
  <c r="AB84" i="61"/>
  <c r="AA84" i="61"/>
  <c r="Z84" i="61"/>
  <c r="AZ84" i="61" s="1"/>
  <c r="N84" i="61"/>
  <c r="BB83" i="61"/>
  <c r="BA83" i="61"/>
  <c r="AD83" i="61"/>
  <c r="AC83" i="61"/>
  <c r="AB83" i="61"/>
  <c r="AA83" i="61"/>
  <c r="Z83" i="61"/>
  <c r="BC83" i="61" s="1"/>
  <c r="N83" i="61"/>
  <c r="AY82" i="61"/>
  <c r="AX82" i="61"/>
  <c r="AD82" i="61"/>
  <c r="AC82" i="61"/>
  <c r="AB82" i="61"/>
  <c r="AA82" i="61"/>
  <c r="Z82" i="61"/>
  <c r="N82" i="61"/>
  <c r="AZ82" i="61" s="1"/>
  <c r="C82" i="61"/>
  <c r="BB81" i="61"/>
  <c r="BA81" i="61"/>
  <c r="AY81" i="61"/>
  <c r="AX81" i="61"/>
  <c r="AD81" i="61"/>
  <c r="AC81" i="61"/>
  <c r="AB81" i="61"/>
  <c r="AA81" i="61"/>
  <c r="Z81" i="61"/>
  <c r="BC81" i="61" s="1"/>
  <c r="N81" i="61"/>
  <c r="AZ81" i="61" s="1"/>
  <c r="C81" i="61"/>
  <c r="BB80" i="61"/>
  <c r="BA80" i="61"/>
  <c r="AY80" i="61"/>
  <c r="AX80" i="61"/>
  <c r="AD80" i="61"/>
  <c r="AC80" i="61"/>
  <c r="AB80" i="61"/>
  <c r="AA80" i="61"/>
  <c r="Z80" i="61"/>
  <c r="N80" i="61"/>
  <c r="C80" i="61"/>
  <c r="BB79" i="61"/>
  <c r="BA79" i="61"/>
  <c r="AY79" i="61"/>
  <c r="AY157" i="61" s="1"/>
  <c r="AX79" i="61"/>
  <c r="AX157" i="61" s="1"/>
  <c r="AD79" i="61"/>
  <c r="AC79" i="61"/>
  <c r="AB79" i="61"/>
  <c r="AA79" i="61"/>
  <c r="Z79" i="61"/>
  <c r="BC79" i="61" s="1"/>
  <c r="N79" i="61"/>
  <c r="C79" i="61"/>
  <c r="BB78" i="61"/>
  <c r="BB157" i="61" s="1"/>
  <c r="BA78" i="61"/>
  <c r="BA157" i="61" s="1"/>
  <c r="AD78" i="61"/>
  <c r="AC78" i="61"/>
  <c r="AC157" i="61" s="1"/>
  <c r="AB78" i="61"/>
  <c r="AB157" i="61" s="1"/>
  <c r="AA78" i="61"/>
  <c r="AA157" i="61" s="1"/>
  <c r="Z78" i="61"/>
  <c r="N78" i="61"/>
  <c r="C78" i="61"/>
  <c r="AY77" i="61"/>
  <c r="AX77" i="61"/>
  <c r="AD77" i="61"/>
  <c r="AC77" i="61"/>
  <c r="AB77" i="61"/>
  <c r="AA77" i="61"/>
  <c r="Z77" i="61"/>
  <c r="N77" i="61"/>
  <c r="AZ77" i="61" s="1"/>
  <c r="BB76" i="61"/>
  <c r="BA76" i="61"/>
  <c r="AY76" i="61"/>
  <c r="AX76" i="61"/>
  <c r="AD76" i="61"/>
  <c r="AC76" i="61"/>
  <c r="AB76" i="61"/>
  <c r="AA76" i="61"/>
  <c r="Z76" i="61"/>
  <c r="N76" i="61"/>
  <c r="AZ76" i="61" s="1"/>
  <c r="BB75" i="61"/>
  <c r="BA75" i="61"/>
  <c r="AY75" i="61"/>
  <c r="AX75" i="61"/>
  <c r="AD75" i="61"/>
  <c r="AC75" i="61"/>
  <c r="AB75" i="61"/>
  <c r="AA75" i="61"/>
  <c r="Z75" i="61"/>
  <c r="BC75" i="61" s="1"/>
  <c r="N75" i="61"/>
  <c r="AZ75" i="61" s="1"/>
  <c r="BB74" i="61"/>
  <c r="BA74" i="61"/>
  <c r="AZ74" i="61"/>
  <c r="AY74" i="61"/>
  <c r="AX74" i="61"/>
  <c r="AD74" i="61"/>
  <c r="AC74" i="61"/>
  <c r="AB74" i="61"/>
  <c r="AA74" i="61"/>
  <c r="Z74" i="61"/>
  <c r="BC74" i="61" s="1"/>
  <c r="N74" i="61"/>
  <c r="BC73" i="61"/>
  <c r="BB73" i="61"/>
  <c r="BA73" i="61"/>
  <c r="AD73" i="61"/>
  <c r="AC73" i="61"/>
  <c r="AB73" i="61"/>
  <c r="AA73" i="61"/>
  <c r="Z73" i="61"/>
  <c r="N73" i="61"/>
  <c r="AY72" i="61"/>
  <c r="AX72" i="61"/>
  <c r="AD72" i="61"/>
  <c r="AC72" i="61"/>
  <c r="AB72" i="61"/>
  <c r="AA72" i="61"/>
  <c r="Z72" i="61"/>
  <c r="N72" i="61"/>
  <c r="AZ72" i="61" s="1"/>
  <c r="BB71" i="61"/>
  <c r="BA71" i="61"/>
  <c r="AY71" i="61"/>
  <c r="AX71" i="61"/>
  <c r="AD71" i="61"/>
  <c r="AC71" i="61"/>
  <c r="AB71" i="61"/>
  <c r="AA71" i="61"/>
  <c r="Z71" i="61"/>
  <c r="N71" i="61"/>
  <c r="AZ71" i="61" s="1"/>
  <c r="BB70" i="61"/>
  <c r="BA70" i="61"/>
  <c r="AY70" i="61"/>
  <c r="AX70" i="61"/>
  <c r="AD70" i="61"/>
  <c r="AC70" i="61"/>
  <c r="AB70" i="61"/>
  <c r="AA70" i="61"/>
  <c r="Z70" i="61"/>
  <c r="BC70" i="61" s="1"/>
  <c r="N70" i="61"/>
  <c r="AZ70" i="61" s="1"/>
  <c r="BB69" i="61"/>
  <c r="BA69" i="61"/>
  <c r="AZ69" i="61"/>
  <c r="AY69" i="61"/>
  <c r="AX69" i="61"/>
  <c r="AD69" i="61"/>
  <c r="AC69" i="61"/>
  <c r="AB69" i="61"/>
  <c r="AA69" i="61"/>
  <c r="Z69" i="61"/>
  <c r="BC69" i="61" s="1"/>
  <c r="N69" i="61"/>
  <c r="BC68" i="61"/>
  <c r="BB68" i="61"/>
  <c r="BA68" i="61"/>
  <c r="AD68" i="61"/>
  <c r="AC68" i="61"/>
  <c r="AB68" i="61"/>
  <c r="AA68" i="61"/>
  <c r="Z68" i="61"/>
  <c r="N68" i="61"/>
  <c r="AY67" i="61"/>
  <c r="AX67" i="61"/>
  <c r="AD67" i="61"/>
  <c r="AC67" i="61"/>
  <c r="AB67" i="61"/>
  <c r="AA67" i="61"/>
  <c r="Z67" i="61"/>
  <c r="N67" i="61"/>
  <c r="AZ67" i="61" s="1"/>
  <c r="BB66" i="61"/>
  <c r="BA66" i="61"/>
  <c r="AY66" i="61"/>
  <c r="AX66" i="61"/>
  <c r="AD66" i="61"/>
  <c r="AC66" i="61"/>
  <c r="AB66" i="61"/>
  <c r="AA66" i="61"/>
  <c r="Z66" i="61"/>
  <c r="BC66" i="61" s="1"/>
  <c r="N66" i="61"/>
  <c r="AZ66" i="61" s="1"/>
  <c r="BB65" i="61"/>
  <c r="BA65" i="61"/>
  <c r="AY65" i="61"/>
  <c r="AX65" i="61"/>
  <c r="AD65" i="61"/>
  <c r="AC65" i="61"/>
  <c r="AB65" i="61"/>
  <c r="AA65" i="61"/>
  <c r="Z65" i="61"/>
  <c r="BC65" i="61" s="1"/>
  <c r="N65" i="61"/>
  <c r="AZ65" i="61" s="1"/>
  <c r="BB64" i="61"/>
  <c r="BA64" i="61"/>
  <c r="AZ64" i="61"/>
  <c r="AY64" i="61"/>
  <c r="AX64" i="61"/>
  <c r="AD64" i="61"/>
  <c r="AC64" i="61"/>
  <c r="AB64" i="61"/>
  <c r="AA64" i="61"/>
  <c r="Z64" i="61"/>
  <c r="BC64" i="61" s="1"/>
  <c r="N64" i="61"/>
  <c r="BC63" i="61"/>
  <c r="BB63" i="61"/>
  <c r="BA63" i="61"/>
  <c r="AD63" i="61"/>
  <c r="AC63" i="61"/>
  <c r="AB63" i="61"/>
  <c r="AA63" i="61"/>
  <c r="Z63" i="61"/>
  <c r="N63" i="61"/>
  <c r="AY62" i="61"/>
  <c r="AX62" i="61"/>
  <c r="AD62" i="61"/>
  <c r="AC62" i="61"/>
  <c r="AB62" i="61"/>
  <c r="AA62" i="61"/>
  <c r="Z62" i="61"/>
  <c r="N62" i="61"/>
  <c r="AZ62" i="61" s="1"/>
  <c r="BB61" i="61"/>
  <c r="BA61" i="61"/>
  <c r="AY61" i="61"/>
  <c r="AX61" i="61"/>
  <c r="AD61" i="61"/>
  <c r="AC61" i="61"/>
  <c r="AB61" i="61"/>
  <c r="AA61" i="61"/>
  <c r="Z61" i="61"/>
  <c r="BC61" i="61" s="1"/>
  <c r="N61" i="61"/>
  <c r="AZ61" i="61" s="1"/>
  <c r="BB60" i="61"/>
  <c r="BA60" i="61"/>
  <c r="AY60" i="61"/>
  <c r="AX60" i="61"/>
  <c r="AD60" i="61"/>
  <c r="AC60" i="61"/>
  <c r="AB60" i="61"/>
  <c r="AA60" i="61"/>
  <c r="Z60" i="61"/>
  <c r="BC60" i="61" s="1"/>
  <c r="N60" i="61"/>
  <c r="AZ60" i="61" s="1"/>
  <c r="BB59" i="61"/>
  <c r="BA59" i="61"/>
  <c r="AZ59" i="61"/>
  <c r="AZ156" i="61" s="1"/>
  <c r="AY59" i="61"/>
  <c r="AX59" i="61"/>
  <c r="AX156" i="61" s="1"/>
  <c r="AD59" i="61"/>
  <c r="AC59" i="61"/>
  <c r="AB59" i="61"/>
  <c r="AA59" i="61"/>
  <c r="Z59" i="61"/>
  <c r="BC59" i="61" s="1"/>
  <c r="N59" i="61"/>
  <c r="BC58" i="61"/>
  <c r="BC156" i="61" s="1"/>
  <c r="BB58" i="61"/>
  <c r="BB156" i="61" s="1"/>
  <c r="BA58" i="61"/>
  <c r="BA156" i="61" s="1"/>
  <c r="AD58" i="61"/>
  <c r="AC58" i="61"/>
  <c r="AC156" i="61" s="1"/>
  <c r="AB58" i="61"/>
  <c r="AB156" i="61" s="1"/>
  <c r="AA58" i="61"/>
  <c r="AA156" i="61" s="1"/>
  <c r="Z58" i="61"/>
  <c r="Z180" i="61" s="1"/>
  <c r="AA180" i="61" s="1"/>
  <c r="N58" i="61"/>
  <c r="AY57" i="61"/>
  <c r="AX57" i="61"/>
  <c r="AD57" i="61"/>
  <c r="AC57" i="61"/>
  <c r="AB57" i="61"/>
  <c r="AA57" i="61"/>
  <c r="Z57" i="61"/>
  <c r="N57" i="61"/>
  <c r="AZ57" i="61" s="1"/>
  <c r="BB56" i="61"/>
  <c r="BA56" i="61"/>
  <c r="AY56" i="61"/>
  <c r="AX56" i="61"/>
  <c r="AD56" i="61"/>
  <c r="AC56" i="61"/>
  <c r="AB56" i="61"/>
  <c r="AA56" i="61"/>
  <c r="Z56" i="61"/>
  <c r="BC56" i="61" s="1"/>
  <c r="N56" i="61"/>
  <c r="AZ56" i="61" s="1"/>
  <c r="BB55" i="61"/>
  <c r="BA55" i="61"/>
  <c r="AY55" i="61"/>
  <c r="AX55" i="61"/>
  <c r="AD55" i="61"/>
  <c r="AC55" i="61"/>
  <c r="AB55" i="61"/>
  <c r="AA55" i="61"/>
  <c r="Z55" i="61"/>
  <c r="BC55" i="61" s="1"/>
  <c r="N55" i="61"/>
  <c r="AZ55" i="61" s="1"/>
  <c r="BB54" i="61"/>
  <c r="BA54" i="61"/>
  <c r="AZ54" i="61"/>
  <c r="AY54" i="61"/>
  <c r="AX54" i="61"/>
  <c r="AD54" i="61"/>
  <c r="AC54" i="61"/>
  <c r="AB54" i="61"/>
  <c r="AA54" i="61"/>
  <c r="Z54" i="61"/>
  <c r="BC54" i="61" s="1"/>
  <c r="N54" i="61"/>
  <c r="BC53" i="61"/>
  <c r="BB53" i="61"/>
  <c r="BA53" i="61"/>
  <c r="AD53" i="61"/>
  <c r="AC53" i="61"/>
  <c r="AB53" i="61"/>
  <c r="AA53" i="61"/>
  <c r="Z53" i="61"/>
  <c r="N53" i="61"/>
  <c r="AY52" i="61"/>
  <c r="AX52" i="61"/>
  <c r="AD52" i="61"/>
  <c r="AC52" i="61"/>
  <c r="AB52" i="61"/>
  <c r="AA52" i="61"/>
  <c r="Z52" i="61"/>
  <c r="AZ52" i="61" s="1"/>
  <c r="N52" i="61"/>
  <c r="BB51" i="61"/>
  <c r="BA51" i="61"/>
  <c r="AY51" i="61"/>
  <c r="AX51" i="61"/>
  <c r="AD51" i="61"/>
  <c r="AC51" i="61"/>
  <c r="AB51" i="61"/>
  <c r="AA51" i="61"/>
  <c r="Z51" i="61"/>
  <c r="N51" i="61"/>
  <c r="AZ51" i="61" s="1"/>
  <c r="BB50" i="61"/>
  <c r="BA50" i="61"/>
  <c r="AY50" i="61"/>
  <c r="AX50" i="61"/>
  <c r="AD50" i="61"/>
  <c r="AC50" i="61"/>
  <c r="AB50" i="61"/>
  <c r="AA50" i="61"/>
  <c r="Z50" i="61"/>
  <c r="BC50" i="61" s="1"/>
  <c r="N50" i="61"/>
  <c r="BB49" i="61"/>
  <c r="BA49" i="61"/>
  <c r="AZ49" i="61"/>
  <c r="AY49" i="61"/>
  <c r="AX49" i="61"/>
  <c r="AD49" i="61"/>
  <c r="AC49" i="61"/>
  <c r="AB49" i="61"/>
  <c r="AA49" i="61"/>
  <c r="Z49" i="61"/>
  <c r="BC49" i="61" s="1"/>
  <c r="N49" i="61"/>
  <c r="BC48" i="61"/>
  <c r="BB48" i="61"/>
  <c r="BA48" i="61"/>
  <c r="AD48" i="61"/>
  <c r="AC48" i="61"/>
  <c r="AB48" i="61"/>
  <c r="AA48" i="61"/>
  <c r="Z48" i="61"/>
  <c r="N48" i="61"/>
  <c r="AY47" i="61"/>
  <c r="AX47" i="61"/>
  <c r="AD47" i="61"/>
  <c r="AC47" i="61"/>
  <c r="AB47" i="61"/>
  <c r="AA47" i="61"/>
  <c r="Z47" i="61"/>
  <c r="AZ47" i="61" s="1"/>
  <c r="N47" i="61"/>
  <c r="BB46" i="61"/>
  <c r="BA46" i="61"/>
  <c r="AY46" i="61"/>
  <c r="AX46" i="61"/>
  <c r="AD46" i="61"/>
  <c r="AC46" i="61"/>
  <c r="AB46" i="61"/>
  <c r="AA46" i="61"/>
  <c r="Z46" i="61"/>
  <c r="BC46" i="61" s="1"/>
  <c r="N46" i="61"/>
  <c r="AZ46" i="61" s="1"/>
  <c r="BB45" i="61"/>
  <c r="BA45" i="61"/>
  <c r="AY45" i="61"/>
  <c r="AX45" i="61"/>
  <c r="AD45" i="61"/>
  <c r="AC45" i="61"/>
  <c r="AB45" i="61"/>
  <c r="AA45" i="61"/>
  <c r="Z45" i="61"/>
  <c r="BC45" i="61" s="1"/>
  <c r="N45" i="61"/>
  <c r="BB44" i="61"/>
  <c r="BA44" i="61"/>
  <c r="AZ44" i="61"/>
  <c r="AY44" i="61"/>
  <c r="AX44" i="61"/>
  <c r="AD44" i="61"/>
  <c r="AC44" i="61"/>
  <c r="AB44" i="61"/>
  <c r="AA44" i="61"/>
  <c r="Z44" i="61"/>
  <c r="BC44" i="61" s="1"/>
  <c r="N44" i="61"/>
  <c r="BC43" i="61"/>
  <c r="BB43" i="61"/>
  <c r="BA43" i="61"/>
  <c r="AD43" i="61"/>
  <c r="AC43" i="61"/>
  <c r="AB43" i="61"/>
  <c r="AA43" i="61"/>
  <c r="Z43" i="61"/>
  <c r="N43" i="61"/>
  <c r="AY42" i="61"/>
  <c r="AX42" i="61"/>
  <c r="AD42" i="61"/>
  <c r="AC42" i="61"/>
  <c r="AB42" i="61"/>
  <c r="AA42" i="61"/>
  <c r="Z42" i="61"/>
  <c r="AZ42" i="61" s="1"/>
  <c r="N42" i="61"/>
  <c r="BB41" i="61"/>
  <c r="BA41" i="61"/>
  <c r="AY41" i="61"/>
  <c r="AX41" i="61"/>
  <c r="AD41" i="61"/>
  <c r="AC41" i="61"/>
  <c r="AB41" i="61"/>
  <c r="AA41" i="61"/>
  <c r="Z41" i="61"/>
  <c r="N41" i="61"/>
  <c r="AZ41" i="61" s="1"/>
  <c r="BB40" i="61"/>
  <c r="BA40" i="61"/>
  <c r="AY40" i="61"/>
  <c r="AX40" i="61"/>
  <c r="AD40" i="61"/>
  <c r="AC40" i="61"/>
  <c r="AB40" i="61"/>
  <c r="AA40" i="61"/>
  <c r="Z40" i="61"/>
  <c r="BC40" i="61" s="1"/>
  <c r="N40" i="61"/>
  <c r="BB39" i="61"/>
  <c r="BA39" i="61"/>
  <c r="AZ39" i="61"/>
  <c r="AY39" i="61"/>
  <c r="AX39" i="61"/>
  <c r="AD39" i="61"/>
  <c r="AC39" i="61"/>
  <c r="AB39" i="61"/>
  <c r="AA39" i="61"/>
  <c r="Z39" i="61"/>
  <c r="BC39" i="61" s="1"/>
  <c r="N39" i="61"/>
  <c r="BC38" i="61"/>
  <c r="BB38" i="61"/>
  <c r="BA38" i="61"/>
  <c r="AD38" i="61"/>
  <c r="AC38" i="61"/>
  <c r="AB38" i="61"/>
  <c r="AA38" i="61"/>
  <c r="Z38" i="61"/>
  <c r="N38" i="61"/>
  <c r="AY37" i="61"/>
  <c r="AX37" i="61"/>
  <c r="AD37" i="61"/>
  <c r="AC37" i="61"/>
  <c r="AB37" i="61"/>
  <c r="AA37" i="61"/>
  <c r="Z37" i="61"/>
  <c r="AZ37" i="61" s="1"/>
  <c r="N37" i="61"/>
  <c r="BB36" i="61"/>
  <c r="BA36" i="61"/>
  <c r="AY36" i="61"/>
  <c r="AX36" i="61"/>
  <c r="AD36" i="61"/>
  <c r="AC36" i="61"/>
  <c r="AB36" i="61"/>
  <c r="AA36" i="61"/>
  <c r="Z36" i="61"/>
  <c r="N36" i="61"/>
  <c r="AZ36" i="61" s="1"/>
  <c r="BB35" i="61"/>
  <c r="BA35" i="61"/>
  <c r="AY35" i="61"/>
  <c r="AX35" i="61"/>
  <c r="AD35" i="61"/>
  <c r="AC35" i="61"/>
  <c r="AB35" i="61"/>
  <c r="AA35" i="61"/>
  <c r="Z35" i="61"/>
  <c r="BC35" i="61" s="1"/>
  <c r="N35" i="61"/>
  <c r="BB34" i="61"/>
  <c r="BA34" i="61"/>
  <c r="AZ34" i="61"/>
  <c r="AZ155" i="61" s="1"/>
  <c r="AY34" i="61"/>
  <c r="AY155" i="61" s="1"/>
  <c r="AX34" i="61"/>
  <c r="AX155" i="61" s="1"/>
  <c r="AD34" i="61"/>
  <c r="AC34" i="61"/>
  <c r="AB34" i="61"/>
  <c r="AA34" i="61"/>
  <c r="Z34" i="61"/>
  <c r="BC34" i="61" s="1"/>
  <c r="N34" i="61"/>
  <c r="BC33" i="61"/>
  <c r="BC155" i="61" s="1"/>
  <c r="BB33" i="61"/>
  <c r="BB155" i="61" s="1"/>
  <c r="BA33" i="61"/>
  <c r="BA155" i="61" s="1"/>
  <c r="AD33" i="61"/>
  <c r="AC33" i="61"/>
  <c r="AC155" i="61" s="1"/>
  <c r="AB33" i="61"/>
  <c r="AB155" i="61" s="1"/>
  <c r="AA33" i="61"/>
  <c r="AA155" i="61" s="1"/>
  <c r="Z33" i="61"/>
  <c r="N33" i="61"/>
  <c r="AY32" i="61"/>
  <c r="AX32" i="61"/>
  <c r="AD32" i="61"/>
  <c r="AC32" i="61"/>
  <c r="AB32" i="61"/>
  <c r="AA32" i="61"/>
  <c r="Z32" i="61"/>
  <c r="AZ32" i="61" s="1"/>
  <c r="N32" i="61"/>
  <c r="BB31" i="61"/>
  <c r="BA31" i="61"/>
  <c r="AY31" i="61"/>
  <c r="AX31" i="61"/>
  <c r="AD31" i="61"/>
  <c r="AC31" i="61"/>
  <c r="AB31" i="61"/>
  <c r="AA31" i="61"/>
  <c r="Z31" i="61"/>
  <c r="N31" i="61"/>
  <c r="AZ31" i="61" s="1"/>
  <c r="BB30" i="61"/>
  <c r="BA30" i="61"/>
  <c r="AY30" i="61"/>
  <c r="AX30" i="61"/>
  <c r="AD30" i="61"/>
  <c r="AC30" i="61"/>
  <c r="AB30" i="61"/>
  <c r="AA30" i="61"/>
  <c r="Z30" i="61"/>
  <c r="BC30" i="61" s="1"/>
  <c r="N30" i="61"/>
  <c r="BB29" i="61"/>
  <c r="BA29" i="61"/>
  <c r="AZ29" i="61"/>
  <c r="AY29" i="61"/>
  <c r="AX29" i="61"/>
  <c r="AD29" i="61"/>
  <c r="AC29" i="61"/>
  <c r="AB29" i="61"/>
  <c r="AA29" i="61"/>
  <c r="Z29" i="61"/>
  <c r="BC29" i="61" s="1"/>
  <c r="N29" i="61"/>
  <c r="BC28" i="61"/>
  <c r="BB28" i="61"/>
  <c r="BA28" i="61"/>
  <c r="AD28" i="61"/>
  <c r="AC28" i="61"/>
  <c r="AB28" i="61"/>
  <c r="AA28" i="61"/>
  <c r="Z28" i="61"/>
  <c r="N28" i="61"/>
  <c r="AY27" i="61"/>
  <c r="AX27" i="61"/>
  <c r="AD27" i="61"/>
  <c r="AC27" i="61"/>
  <c r="AB27" i="61"/>
  <c r="AA27" i="61"/>
  <c r="Z27" i="61"/>
  <c r="AZ27" i="61" s="1"/>
  <c r="N27" i="61"/>
  <c r="BB26" i="61"/>
  <c r="BA26" i="61"/>
  <c r="AY26" i="61"/>
  <c r="AX26" i="61"/>
  <c r="AD26" i="61"/>
  <c r="AC26" i="61"/>
  <c r="AB26" i="61"/>
  <c r="AA26" i="61"/>
  <c r="Z26" i="61"/>
  <c r="BC26" i="61" s="1"/>
  <c r="N26" i="61"/>
  <c r="AZ26" i="61" s="1"/>
  <c r="BB25" i="61"/>
  <c r="BA25" i="61"/>
  <c r="AY25" i="61"/>
  <c r="AX25" i="61"/>
  <c r="AD25" i="61"/>
  <c r="AC25" i="61"/>
  <c r="AB25" i="61"/>
  <c r="AA25" i="61"/>
  <c r="Z25" i="61"/>
  <c r="BC25" i="61" s="1"/>
  <c r="N25" i="61"/>
  <c r="BB24" i="61"/>
  <c r="BA24" i="61"/>
  <c r="AZ24" i="61"/>
  <c r="AY24" i="61"/>
  <c r="AX24" i="61"/>
  <c r="AD24" i="61"/>
  <c r="AC24" i="61"/>
  <c r="AB24" i="61"/>
  <c r="AA24" i="61"/>
  <c r="Z24" i="61"/>
  <c r="BC24" i="61" s="1"/>
  <c r="N24" i="61"/>
  <c r="BC23" i="61"/>
  <c r="BB23" i="61"/>
  <c r="BA23" i="61"/>
  <c r="AD23" i="61"/>
  <c r="AC23" i="61"/>
  <c r="AB23" i="61"/>
  <c r="AA23" i="61"/>
  <c r="Z23" i="61"/>
  <c r="N23" i="61"/>
  <c r="AY22" i="61"/>
  <c r="AX22" i="61"/>
  <c r="AD22" i="61"/>
  <c r="AC22" i="61"/>
  <c r="AB22" i="61"/>
  <c r="AA22" i="61"/>
  <c r="Z22" i="61"/>
  <c r="AZ22" i="61" s="1"/>
  <c r="N22" i="61"/>
  <c r="BB21" i="61"/>
  <c r="BA21" i="61"/>
  <c r="AY21" i="61"/>
  <c r="AX21" i="61"/>
  <c r="AD21" i="61"/>
  <c r="AC21" i="61"/>
  <c r="AB21" i="61"/>
  <c r="AA21" i="61"/>
  <c r="Z21" i="61"/>
  <c r="BC21" i="61" s="1"/>
  <c r="N21" i="61"/>
  <c r="AZ21" i="61" s="1"/>
  <c r="BB20" i="61"/>
  <c r="BA20" i="61"/>
  <c r="AY20" i="61"/>
  <c r="AX20" i="61"/>
  <c r="AD20" i="61"/>
  <c r="AC20" i="61"/>
  <c r="AB20" i="61"/>
  <c r="AA20" i="61"/>
  <c r="Z20" i="61"/>
  <c r="BC20" i="61" s="1"/>
  <c r="N20" i="61"/>
  <c r="BB19" i="61"/>
  <c r="BA19" i="61"/>
  <c r="AZ19" i="61"/>
  <c r="AZ154" i="61" s="1"/>
  <c r="AY19" i="61"/>
  <c r="AY154" i="61" s="1"/>
  <c r="AX19" i="61"/>
  <c r="AX154" i="61" s="1"/>
  <c r="AD19" i="61"/>
  <c r="AC19" i="61"/>
  <c r="AB19" i="61"/>
  <c r="AA19" i="61"/>
  <c r="Z19" i="61"/>
  <c r="BC19" i="61" s="1"/>
  <c r="N19" i="61"/>
  <c r="BC18" i="61"/>
  <c r="BC154" i="61" s="1"/>
  <c r="BB18" i="61"/>
  <c r="BB154" i="61" s="1"/>
  <c r="BA18" i="61"/>
  <c r="BA154" i="61" s="1"/>
  <c r="AD18" i="61"/>
  <c r="AC18" i="61"/>
  <c r="AC154" i="61" s="1"/>
  <c r="AB18" i="61"/>
  <c r="AB154" i="61" s="1"/>
  <c r="AA18" i="61"/>
  <c r="AA154" i="61" s="1"/>
  <c r="Z18" i="61"/>
  <c r="N18" i="61"/>
  <c r="AY17" i="61"/>
  <c r="AX17" i="61"/>
  <c r="AD17" i="61"/>
  <c r="AC17" i="61"/>
  <c r="AB17" i="61"/>
  <c r="AA17" i="61"/>
  <c r="Z17" i="61"/>
  <c r="AZ17" i="61" s="1"/>
  <c r="N17" i="61"/>
  <c r="BB16" i="61"/>
  <c r="BA16" i="61"/>
  <c r="AY16" i="61"/>
  <c r="AX16" i="61"/>
  <c r="AD16" i="61"/>
  <c r="AC16" i="61"/>
  <c r="AB16" i="61"/>
  <c r="AA16" i="61"/>
  <c r="Z16" i="61"/>
  <c r="N16" i="61"/>
  <c r="AZ16" i="61" s="1"/>
  <c r="BB15" i="61"/>
  <c r="BA15" i="61"/>
  <c r="AY15" i="61"/>
  <c r="AX15" i="61"/>
  <c r="AD15" i="61"/>
  <c r="AC15" i="61"/>
  <c r="AB15" i="61"/>
  <c r="AA15" i="61"/>
  <c r="Z15" i="61"/>
  <c r="BC15" i="61" s="1"/>
  <c r="N15" i="61"/>
  <c r="BB14" i="61"/>
  <c r="BA14" i="61"/>
  <c r="AZ14" i="61"/>
  <c r="AY14" i="61"/>
  <c r="AX14" i="61"/>
  <c r="AD14" i="61"/>
  <c r="AC14" i="61"/>
  <c r="AB14" i="61"/>
  <c r="AA14" i="61"/>
  <c r="Z14" i="61"/>
  <c r="BC14" i="61" s="1"/>
  <c r="N14" i="61"/>
  <c r="BC13" i="61"/>
  <c r="BB13" i="61"/>
  <c r="BA13" i="61"/>
  <c r="AD13" i="61"/>
  <c r="AC13" i="61"/>
  <c r="AB13" i="61"/>
  <c r="AA13" i="61"/>
  <c r="Z13" i="61"/>
  <c r="N13" i="61"/>
  <c r="AY12" i="61"/>
  <c r="AX12" i="61"/>
  <c r="AD12" i="61"/>
  <c r="AC12" i="61"/>
  <c r="AB12" i="61"/>
  <c r="AA12" i="61"/>
  <c r="Z12" i="61"/>
  <c r="AZ12" i="61" s="1"/>
  <c r="N12" i="61"/>
  <c r="BB11" i="61"/>
  <c r="BA11" i="61"/>
  <c r="AY11" i="61"/>
  <c r="AX11" i="61"/>
  <c r="AD11" i="61"/>
  <c r="AC11" i="61"/>
  <c r="AB11" i="61"/>
  <c r="AA11" i="61"/>
  <c r="Z11" i="61"/>
  <c r="BC11" i="61" s="1"/>
  <c r="N11" i="61"/>
  <c r="BB10" i="61"/>
  <c r="BA10" i="61"/>
  <c r="AY10" i="61"/>
  <c r="AX10" i="61"/>
  <c r="AD10" i="61"/>
  <c r="AC10" i="61"/>
  <c r="AB10" i="61"/>
  <c r="AA10" i="61"/>
  <c r="Z10" i="61"/>
  <c r="BC10" i="61" s="1"/>
  <c r="N10" i="61"/>
  <c r="BB9" i="61"/>
  <c r="BA9" i="61"/>
  <c r="AZ9" i="61"/>
  <c r="AY9" i="61"/>
  <c r="AX9" i="61"/>
  <c r="AD9" i="61"/>
  <c r="AC9" i="61"/>
  <c r="AB9" i="61"/>
  <c r="AA9" i="61"/>
  <c r="Z9" i="61"/>
  <c r="BC9" i="61" s="1"/>
  <c r="N9" i="61"/>
  <c r="BC8" i="61"/>
  <c r="BB8" i="61"/>
  <c r="BA8" i="61"/>
  <c r="AD8" i="61"/>
  <c r="AC8" i="61"/>
  <c r="AB8" i="61"/>
  <c r="AA8" i="61"/>
  <c r="Z8" i="61"/>
  <c r="N8" i="61"/>
  <c r="AY7" i="61"/>
  <c r="AX7" i="61"/>
  <c r="AD7" i="61"/>
  <c r="AC7" i="61"/>
  <c r="AB7" i="61"/>
  <c r="AA7" i="61"/>
  <c r="Z7" i="61"/>
  <c r="AZ7" i="61" s="1"/>
  <c r="N7" i="61"/>
  <c r="BB6" i="61"/>
  <c r="BA6" i="61"/>
  <c r="AY6" i="61"/>
  <c r="AX6" i="61"/>
  <c r="AD6" i="61"/>
  <c r="AC6" i="61"/>
  <c r="AB6" i="61"/>
  <c r="AA6" i="61"/>
  <c r="Z6" i="61"/>
  <c r="BC6" i="61" s="1"/>
  <c r="N6" i="61"/>
  <c r="BB5" i="61"/>
  <c r="BA5" i="61"/>
  <c r="AY5" i="61"/>
  <c r="AX5" i="61"/>
  <c r="AD5" i="61"/>
  <c r="AC5" i="61"/>
  <c r="AB5" i="61"/>
  <c r="AA5" i="61"/>
  <c r="Z5" i="61"/>
  <c r="BC5" i="61" s="1"/>
  <c r="N5" i="61"/>
  <c r="BB4" i="61"/>
  <c r="BA4" i="61"/>
  <c r="AZ4" i="61"/>
  <c r="AY4" i="61"/>
  <c r="AX4" i="61"/>
  <c r="AX153" i="61" s="1"/>
  <c r="AD4" i="61"/>
  <c r="AC4" i="61"/>
  <c r="AB4" i="61"/>
  <c r="AA4" i="61"/>
  <c r="Z4" i="61"/>
  <c r="BC4" i="61" s="1"/>
  <c r="N4" i="61"/>
  <c r="BC3" i="61"/>
  <c r="BB3" i="61"/>
  <c r="BA3" i="61"/>
  <c r="AD3" i="61"/>
  <c r="AC3" i="61"/>
  <c r="AB3" i="61"/>
  <c r="AA3" i="61"/>
  <c r="Z3" i="61"/>
  <c r="N3" i="61"/>
  <c r="N162" i="61" s="1"/>
  <c r="M184" i="60"/>
  <c r="AC183" i="60"/>
  <c r="AB183" i="60"/>
  <c r="Y183" i="60"/>
  <c r="X183" i="60"/>
  <c r="M183" i="60"/>
  <c r="L183" i="60"/>
  <c r="Y182" i="60"/>
  <c r="X182" i="60"/>
  <c r="AB182" i="60" s="1"/>
  <c r="M182" i="60"/>
  <c r="L182" i="60"/>
  <c r="AC182" i="60" s="1"/>
  <c r="AB181" i="60"/>
  <c r="Y181" i="60"/>
  <c r="AC181" i="60" s="1"/>
  <c r="X181" i="60"/>
  <c r="M181" i="60"/>
  <c r="L181" i="60"/>
  <c r="Y180" i="60"/>
  <c r="X180" i="60"/>
  <c r="AB180" i="60" s="1"/>
  <c r="M180" i="60"/>
  <c r="L180" i="60"/>
  <c r="AC180" i="60" s="1"/>
  <c r="Y179" i="60"/>
  <c r="AC179" i="60" s="1"/>
  <c r="X179" i="60"/>
  <c r="AB179" i="60" s="1"/>
  <c r="M179" i="60"/>
  <c r="L179" i="60"/>
  <c r="AB178" i="60"/>
  <c r="Y178" i="60"/>
  <c r="AC178" i="60" s="1"/>
  <c r="X178" i="60"/>
  <c r="M178" i="60"/>
  <c r="L178" i="60"/>
  <c r="Y177" i="60"/>
  <c r="X177" i="60"/>
  <c r="AB177" i="60" s="1"/>
  <c r="M177" i="60"/>
  <c r="L177" i="60"/>
  <c r="L184" i="60" s="1"/>
  <c r="M174" i="60"/>
  <c r="AB173" i="60"/>
  <c r="Y173" i="60"/>
  <c r="X173" i="60"/>
  <c r="N173" i="60"/>
  <c r="M173" i="60"/>
  <c r="L173" i="60"/>
  <c r="AC173" i="60" s="1"/>
  <c r="Y172" i="60"/>
  <c r="X172" i="60"/>
  <c r="AB172" i="60" s="1"/>
  <c r="M172" i="60"/>
  <c r="L172" i="60"/>
  <c r="AC172" i="60" s="1"/>
  <c r="AB171" i="60"/>
  <c r="Y171" i="60"/>
  <c r="AC171" i="60" s="1"/>
  <c r="X171" i="60"/>
  <c r="M171" i="60"/>
  <c r="L171" i="60"/>
  <c r="Y170" i="60"/>
  <c r="X170" i="60"/>
  <c r="AB170" i="60" s="1"/>
  <c r="M170" i="60"/>
  <c r="L170" i="60"/>
  <c r="AC170" i="60" s="1"/>
  <c r="Y169" i="60"/>
  <c r="AC169" i="60" s="1"/>
  <c r="X169" i="60"/>
  <c r="AB169" i="60" s="1"/>
  <c r="M169" i="60"/>
  <c r="L169" i="60"/>
  <c r="AB168" i="60"/>
  <c r="Y168" i="60"/>
  <c r="X168" i="60"/>
  <c r="M168" i="60"/>
  <c r="L168" i="60"/>
  <c r="Y167" i="60"/>
  <c r="X167" i="60"/>
  <c r="AB167" i="60" s="1"/>
  <c r="M167" i="60"/>
  <c r="L167" i="60"/>
  <c r="L174" i="60" s="1"/>
  <c r="Y163" i="60"/>
  <c r="X163" i="60"/>
  <c r="Y162" i="60"/>
  <c r="X162" i="60"/>
  <c r="M162" i="60"/>
  <c r="L162" i="60"/>
  <c r="Y161" i="60"/>
  <c r="X161" i="60"/>
  <c r="M161" i="60"/>
  <c r="L161" i="60"/>
  <c r="AY160" i="60"/>
  <c r="Y160" i="60"/>
  <c r="X160" i="60"/>
  <c r="M160" i="60"/>
  <c r="L160" i="60"/>
  <c r="BA159" i="60"/>
  <c r="AY159" i="60"/>
  <c r="Y159" i="60"/>
  <c r="X159" i="60"/>
  <c r="M159" i="60"/>
  <c r="L159" i="60"/>
  <c r="BA158" i="60"/>
  <c r="Y158" i="60"/>
  <c r="X158" i="60"/>
  <c r="M158" i="60"/>
  <c r="L158" i="60"/>
  <c r="Y157" i="60"/>
  <c r="X157" i="60"/>
  <c r="M157" i="60"/>
  <c r="L157" i="60"/>
  <c r="Y156" i="60"/>
  <c r="X156" i="60"/>
  <c r="M156" i="60"/>
  <c r="L156" i="60"/>
  <c r="Y155" i="60"/>
  <c r="X155" i="60"/>
  <c r="M155" i="60"/>
  <c r="L155" i="60"/>
  <c r="AB154" i="60"/>
  <c r="Y154" i="60"/>
  <c r="X154" i="60"/>
  <c r="M154" i="60"/>
  <c r="L154" i="60"/>
  <c r="Y153" i="60"/>
  <c r="X153" i="60"/>
  <c r="M153" i="60"/>
  <c r="L153" i="60"/>
  <c r="AY152" i="60"/>
  <c r="AX152" i="60"/>
  <c r="AD152" i="60"/>
  <c r="AC152" i="60"/>
  <c r="AB152" i="60"/>
  <c r="AA152" i="60"/>
  <c r="Z152" i="60"/>
  <c r="AZ152" i="60" s="1"/>
  <c r="N152" i="60"/>
  <c r="BB151" i="60"/>
  <c r="BA151" i="60"/>
  <c r="AY151" i="60"/>
  <c r="AX151" i="60"/>
  <c r="AD151" i="60"/>
  <c r="AC151" i="60"/>
  <c r="AB151" i="60"/>
  <c r="AA151" i="60"/>
  <c r="Z151" i="60"/>
  <c r="N151" i="60"/>
  <c r="BC151" i="60" s="1"/>
  <c r="BB150" i="60"/>
  <c r="BA150" i="60"/>
  <c r="AY150" i="60"/>
  <c r="AX150" i="60"/>
  <c r="AD150" i="60"/>
  <c r="AC150" i="60"/>
  <c r="AB150" i="60"/>
  <c r="AA150" i="60"/>
  <c r="Z150" i="60"/>
  <c r="BC150" i="60" s="1"/>
  <c r="N150" i="60"/>
  <c r="BB149" i="60"/>
  <c r="BA149" i="60"/>
  <c r="AZ149" i="60"/>
  <c r="AY149" i="60"/>
  <c r="AX149" i="60"/>
  <c r="AD149" i="60"/>
  <c r="AC149" i="60"/>
  <c r="AB149" i="60"/>
  <c r="AA149" i="60"/>
  <c r="Z149" i="60"/>
  <c r="BC149" i="60" s="1"/>
  <c r="N149" i="60"/>
  <c r="BB148" i="60"/>
  <c r="BA148" i="60"/>
  <c r="AD148" i="60"/>
  <c r="AC148" i="60"/>
  <c r="AB148" i="60"/>
  <c r="AA148" i="60"/>
  <c r="Z148" i="60"/>
  <c r="BC148" i="60" s="1"/>
  <c r="N148" i="60"/>
  <c r="AY147" i="60"/>
  <c r="AX147" i="60"/>
  <c r="AD147" i="60"/>
  <c r="AC147" i="60"/>
  <c r="AB147" i="60"/>
  <c r="AA147" i="60"/>
  <c r="Z147" i="60"/>
  <c r="AZ147" i="60" s="1"/>
  <c r="N147" i="60"/>
  <c r="BB146" i="60"/>
  <c r="BA146" i="60"/>
  <c r="AY146" i="60"/>
  <c r="AX146" i="60"/>
  <c r="AD146" i="60"/>
  <c r="AC146" i="60"/>
  <c r="AB146" i="60"/>
  <c r="AA146" i="60"/>
  <c r="Z146" i="60"/>
  <c r="N146" i="60"/>
  <c r="BC146" i="60" s="1"/>
  <c r="BB145" i="60"/>
  <c r="BA145" i="60"/>
  <c r="AY145" i="60"/>
  <c r="AX145" i="60"/>
  <c r="AD145" i="60"/>
  <c r="AC145" i="60"/>
  <c r="AB145" i="60"/>
  <c r="AA145" i="60"/>
  <c r="Z145" i="60"/>
  <c r="BC145" i="60" s="1"/>
  <c r="N145" i="60"/>
  <c r="BB144" i="60"/>
  <c r="BA144" i="60"/>
  <c r="AZ144" i="60"/>
  <c r="AY144" i="60"/>
  <c r="AX144" i="60"/>
  <c r="AD144" i="60"/>
  <c r="AC144" i="60"/>
  <c r="AB144" i="60"/>
  <c r="AA144" i="60"/>
  <c r="Z144" i="60"/>
  <c r="BC144" i="60" s="1"/>
  <c r="N144" i="60"/>
  <c r="BB143" i="60"/>
  <c r="BA143" i="60"/>
  <c r="AD143" i="60"/>
  <c r="AC143" i="60"/>
  <c r="AB143" i="60"/>
  <c r="AA143" i="60"/>
  <c r="Z143" i="60"/>
  <c r="BC143" i="60" s="1"/>
  <c r="N143" i="60"/>
  <c r="AY142" i="60"/>
  <c r="AX142" i="60"/>
  <c r="AD142" i="60"/>
  <c r="AC142" i="60"/>
  <c r="AB142" i="60"/>
  <c r="AA142" i="60"/>
  <c r="Z142" i="60"/>
  <c r="AZ142" i="60" s="1"/>
  <c r="N142" i="60"/>
  <c r="BB141" i="60"/>
  <c r="BA141" i="60"/>
  <c r="AY141" i="60"/>
  <c r="AX141" i="60"/>
  <c r="AD141" i="60"/>
  <c r="AC141" i="60"/>
  <c r="AB141" i="60"/>
  <c r="AA141" i="60"/>
  <c r="Z141" i="60"/>
  <c r="N141" i="60"/>
  <c r="BC141" i="60" s="1"/>
  <c r="BB140" i="60"/>
  <c r="BA140" i="60"/>
  <c r="AY140" i="60"/>
  <c r="AX140" i="60"/>
  <c r="AD140" i="60"/>
  <c r="AC140" i="60"/>
  <c r="AB140" i="60"/>
  <c r="AA140" i="60"/>
  <c r="Z140" i="60"/>
  <c r="BC140" i="60" s="1"/>
  <c r="N140" i="60"/>
  <c r="BB139" i="60"/>
  <c r="BA139" i="60"/>
  <c r="AZ139" i="60"/>
  <c r="AY139" i="60"/>
  <c r="AX139" i="60"/>
  <c r="AD139" i="60"/>
  <c r="AC139" i="60"/>
  <c r="AB139" i="60"/>
  <c r="AA139" i="60"/>
  <c r="Z139" i="60"/>
  <c r="BC139" i="60" s="1"/>
  <c r="N139" i="60"/>
  <c r="BB138" i="60"/>
  <c r="BA138" i="60"/>
  <c r="AD138" i="60"/>
  <c r="AC138" i="60"/>
  <c r="AB138" i="60"/>
  <c r="AA138" i="60"/>
  <c r="Z138" i="60"/>
  <c r="BC138" i="60" s="1"/>
  <c r="N138" i="60"/>
  <c r="AY137" i="60"/>
  <c r="AX137" i="60"/>
  <c r="AD137" i="60"/>
  <c r="AC137" i="60"/>
  <c r="AB137" i="60"/>
  <c r="AA137" i="60"/>
  <c r="Z137" i="60"/>
  <c r="AZ137" i="60" s="1"/>
  <c r="N137" i="60"/>
  <c r="BB136" i="60"/>
  <c r="BA136" i="60"/>
  <c r="AY136" i="60"/>
  <c r="AX136" i="60"/>
  <c r="AD136" i="60"/>
  <c r="AC136" i="60"/>
  <c r="AB136" i="60"/>
  <c r="AA136" i="60"/>
  <c r="Z136" i="60"/>
  <c r="N136" i="60"/>
  <c r="BC136" i="60" s="1"/>
  <c r="BB135" i="60"/>
  <c r="BA135" i="60"/>
  <c r="AY135" i="60"/>
  <c r="AX135" i="60"/>
  <c r="AD135" i="60"/>
  <c r="AC135" i="60"/>
  <c r="AB135" i="60"/>
  <c r="AA135" i="60"/>
  <c r="Z135" i="60"/>
  <c r="BC135" i="60" s="1"/>
  <c r="N135" i="60"/>
  <c r="BB134" i="60"/>
  <c r="BA134" i="60"/>
  <c r="AZ134" i="60"/>
  <c r="AY134" i="60"/>
  <c r="AX134" i="60"/>
  <c r="AX160" i="60" s="1"/>
  <c r="AD134" i="60"/>
  <c r="AC134" i="60"/>
  <c r="AB134" i="60"/>
  <c r="AA134" i="60"/>
  <c r="Z134" i="60"/>
  <c r="BC134" i="60" s="1"/>
  <c r="N134" i="60"/>
  <c r="BB133" i="60"/>
  <c r="BA133" i="60"/>
  <c r="BA160" i="60" s="1"/>
  <c r="AD133" i="60"/>
  <c r="AD160" i="60" s="1"/>
  <c r="AC133" i="60"/>
  <c r="AB133" i="60"/>
  <c r="AA133" i="60"/>
  <c r="AA160" i="60" s="1"/>
  <c r="Z133" i="60"/>
  <c r="BC133" i="60" s="1"/>
  <c r="N133" i="60"/>
  <c r="AY132" i="60"/>
  <c r="AX132" i="60"/>
  <c r="AD132" i="60"/>
  <c r="AC132" i="60"/>
  <c r="AB132" i="60"/>
  <c r="AA132" i="60"/>
  <c r="Z132" i="60"/>
  <c r="AZ132" i="60" s="1"/>
  <c r="N132" i="60"/>
  <c r="BB131" i="60"/>
  <c r="BA131" i="60"/>
  <c r="AY131" i="60"/>
  <c r="AX131" i="60"/>
  <c r="AD131" i="60"/>
  <c r="AC131" i="60"/>
  <c r="AB131" i="60"/>
  <c r="AA131" i="60"/>
  <c r="Z131" i="60"/>
  <c r="N131" i="60"/>
  <c r="BC131" i="60" s="1"/>
  <c r="BB130" i="60"/>
  <c r="BA130" i="60"/>
  <c r="AY130" i="60"/>
  <c r="AX130" i="60"/>
  <c r="AD130" i="60"/>
  <c r="AC130" i="60"/>
  <c r="AB130" i="60"/>
  <c r="AA130" i="60"/>
  <c r="Z130" i="60"/>
  <c r="BC130" i="60" s="1"/>
  <c r="N130" i="60"/>
  <c r="BB129" i="60"/>
  <c r="BA129" i="60"/>
  <c r="AZ129" i="60"/>
  <c r="AY129" i="60"/>
  <c r="AX129" i="60"/>
  <c r="AD129" i="60"/>
  <c r="AC129" i="60"/>
  <c r="AB129" i="60"/>
  <c r="AA129" i="60"/>
  <c r="Z129" i="60"/>
  <c r="BC129" i="60" s="1"/>
  <c r="N129" i="60"/>
  <c r="BB128" i="60"/>
  <c r="BA128" i="60"/>
  <c r="AD128" i="60"/>
  <c r="AC128" i="60"/>
  <c r="AB128" i="60"/>
  <c r="AA128" i="60"/>
  <c r="Z128" i="60"/>
  <c r="BC128" i="60" s="1"/>
  <c r="N128" i="60"/>
  <c r="AY127" i="60"/>
  <c r="AX127" i="60"/>
  <c r="AD127" i="60"/>
  <c r="AC127" i="60"/>
  <c r="AB127" i="60"/>
  <c r="AA127" i="60"/>
  <c r="Z127" i="60"/>
  <c r="AZ127" i="60" s="1"/>
  <c r="N127" i="60"/>
  <c r="BB126" i="60"/>
  <c r="BA126" i="60"/>
  <c r="AY126" i="60"/>
  <c r="AX126" i="60"/>
  <c r="AD126" i="60"/>
  <c r="AC126" i="60"/>
  <c r="AB126" i="60"/>
  <c r="AA126" i="60"/>
  <c r="Z126" i="60"/>
  <c r="N126" i="60"/>
  <c r="BC126" i="60" s="1"/>
  <c r="BB125" i="60"/>
  <c r="BA125" i="60"/>
  <c r="AY125" i="60"/>
  <c r="AX125" i="60"/>
  <c r="AD125" i="60"/>
  <c r="AC125" i="60"/>
  <c r="AB125" i="60"/>
  <c r="AA125" i="60"/>
  <c r="Z125" i="60"/>
  <c r="BC125" i="60" s="1"/>
  <c r="N125" i="60"/>
  <c r="BB124" i="60"/>
  <c r="BA124" i="60"/>
  <c r="AZ124" i="60"/>
  <c r="AY124" i="60"/>
  <c r="AX124" i="60"/>
  <c r="AD124" i="60"/>
  <c r="AC124" i="60"/>
  <c r="AB124" i="60"/>
  <c r="AA124" i="60"/>
  <c r="Z124" i="60"/>
  <c r="BC124" i="60" s="1"/>
  <c r="N124" i="60"/>
  <c r="BB123" i="60"/>
  <c r="BA123" i="60"/>
  <c r="AD123" i="60"/>
  <c r="AC123" i="60"/>
  <c r="AB123" i="60"/>
  <c r="AA123" i="60"/>
  <c r="Z123" i="60"/>
  <c r="BC123" i="60" s="1"/>
  <c r="N123" i="60"/>
  <c r="AY122" i="60"/>
  <c r="AX122" i="60"/>
  <c r="AD122" i="60"/>
  <c r="AC122" i="60"/>
  <c r="AB122" i="60"/>
  <c r="AA122" i="60"/>
  <c r="Z122" i="60"/>
  <c r="AZ122" i="60" s="1"/>
  <c r="N122" i="60"/>
  <c r="BB121" i="60"/>
  <c r="BA121" i="60"/>
  <c r="AY121" i="60"/>
  <c r="AX121" i="60"/>
  <c r="AD121" i="60"/>
  <c r="AC121" i="60"/>
  <c r="AB121" i="60"/>
  <c r="AA121" i="60"/>
  <c r="Z121" i="60"/>
  <c r="N121" i="60"/>
  <c r="BC121" i="60" s="1"/>
  <c r="BB120" i="60"/>
  <c r="BA120" i="60"/>
  <c r="AY120" i="60"/>
  <c r="AX120" i="60"/>
  <c r="AD120" i="60"/>
  <c r="AC120" i="60"/>
  <c r="AB120" i="60"/>
  <c r="AA120" i="60"/>
  <c r="Z120" i="60"/>
  <c r="BC120" i="60" s="1"/>
  <c r="N120" i="60"/>
  <c r="BB119" i="60"/>
  <c r="BA119" i="60"/>
  <c r="AZ119" i="60"/>
  <c r="AY119" i="60"/>
  <c r="AX119" i="60"/>
  <c r="AD119" i="60"/>
  <c r="AC119" i="60"/>
  <c r="AB119" i="60"/>
  <c r="AA119" i="60"/>
  <c r="Z119" i="60"/>
  <c r="BC119" i="60" s="1"/>
  <c r="N119" i="60"/>
  <c r="BB118" i="60"/>
  <c r="BA118" i="60"/>
  <c r="AD118" i="60"/>
  <c r="AC118" i="60"/>
  <c r="AB118" i="60"/>
  <c r="AA118" i="60"/>
  <c r="Z118" i="60"/>
  <c r="BC118" i="60" s="1"/>
  <c r="N118" i="60"/>
  <c r="AY117" i="60"/>
  <c r="AX117" i="60"/>
  <c r="AD117" i="60"/>
  <c r="AC117" i="60"/>
  <c r="AB117" i="60"/>
  <c r="AA117" i="60"/>
  <c r="Z117" i="60"/>
  <c r="AZ117" i="60" s="1"/>
  <c r="N117" i="60"/>
  <c r="BB116" i="60"/>
  <c r="BA116" i="60"/>
  <c r="AY116" i="60"/>
  <c r="AX116" i="60"/>
  <c r="AD116" i="60"/>
  <c r="AC116" i="60"/>
  <c r="AB116" i="60"/>
  <c r="AA116" i="60"/>
  <c r="Z116" i="60"/>
  <c r="N116" i="60"/>
  <c r="BC116" i="60" s="1"/>
  <c r="BB115" i="60"/>
  <c r="BA115" i="60"/>
  <c r="AY115" i="60"/>
  <c r="AX115" i="60"/>
  <c r="AD115" i="60"/>
  <c r="AC115" i="60"/>
  <c r="AB115" i="60"/>
  <c r="AA115" i="60"/>
  <c r="Z115" i="60"/>
  <c r="BC115" i="60" s="1"/>
  <c r="N115" i="60"/>
  <c r="BB114" i="60"/>
  <c r="BB160" i="60" s="1"/>
  <c r="BA114" i="60"/>
  <c r="AZ114" i="60"/>
  <c r="AY114" i="60"/>
  <c r="AX114" i="60"/>
  <c r="AX159" i="60" s="1"/>
  <c r="AD114" i="60"/>
  <c r="AC114" i="60"/>
  <c r="AC160" i="60" s="1"/>
  <c r="AB114" i="60"/>
  <c r="AB160" i="60" s="1"/>
  <c r="AA114" i="60"/>
  <c r="Z114" i="60"/>
  <c r="BC114" i="60" s="1"/>
  <c r="BC160" i="60" s="1"/>
  <c r="N114" i="60"/>
  <c r="BB113" i="60"/>
  <c r="BB159" i="60" s="1"/>
  <c r="BA113" i="60"/>
  <c r="AD113" i="60"/>
  <c r="AC113" i="60"/>
  <c r="AC159" i="60" s="1"/>
  <c r="AB113" i="60"/>
  <c r="AB159" i="60" s="1"/>
  <c r="AA113" i="60"/>
  <c r="AA159" i="60" s="1"/>
  <c r="Z113" i="60"/>
  <c r="N113" i="60"/>
  <c r="AY112" i="60"/>
  <c r="AX112" i="60"/>
  <c r="AD112" i="60"/>
  <c r="AC112" i="60"/>
  <c r="AB112" i="60"/>
  <c r="AA112" i="60"/>
  <c r="Z112" i="60"/>
  <c r="AZ112" i="60" s="1"/>
  <c r="N112" i="60"/>
  <c r="BB111" i="60"/>
  <c r="BA111" i="60"/>
  <c r="AY111" i="60"/>
  <c r="AX111" i="60"/>
  <c r="AD111" i="60"/>
  <c r="AC111" i="60"/>
  <c r="AB111" i="60"/>
  <c r="AA111" i="60"/>
  <c r="Z111" i="60"/>
  <c r="N111" i="60"/>
  <c r="BC111" i="60" s="1"/>
  <c r="BB110" i="60"/>
  <c r="BA110" i="60"/>
  <c r="AY110" i="60"/>
  <c r="AX110" i="60"/>
  <c r="AD110" i="60"/>
  <c r="AC110" i="60"/>
  <c r="AB110" i="60"/>
  <c r="AA110" i="60"/>
  <c r="Z110" i="60"/>
  <c r="BC110" i="60" s="1"/>
  <c r="N110" i="60"/>
  <c r="BB109" i="60"/>
  <c r="BA109" i="60"/>
  <c r="AZ109" i="60"/>
  <c r="AY109" i="60"/>
  <c r="AX109" i="60"/>
  <c r="AD109" i="60"/>
  <c r="AC109" i="60"/>
  <c r="AB109" i="60"/>
  <c r="AA109" i="60"/>
  <c r="Z109" i="60"/>
  <c r="BC109" i="60" s="1"/>
  <c r="N109" i="60"/>
  <c r="BB108" i="60"/>
  <c r="BA108" i="60"/>
  <c r="AD108" i="60"/>
  <c r="AC108" i="60"/>
  <c r="AB108" i="60"/>
  <c r="AA108" i="60"/>
  <c r="Z108" i="60"/>
  <c r="BC108" i="60" s="1"/>
  <c r="N108" i="60"/>
  <c r="AY107" i="60"/>
  <c r="AX107" i="60"/>
  <c r="AD107" i="60"/>
  <c r="AC107" i="60"/>
  <c r="AB107" i="60"/>
  <c r="AA107" i="60"/>
  <c r="Z107" i="60"/>
  <c r="AZ107" i="60" s="1"/>
  <c r="N107" i="60"/>
  <c r="BB106" i="60"/>
  <c r="BA106" i="60"/>
  <c r="AY106" i="60"/>
  <c r="AX106" i="60"/>
  <c r="AD106" i="60"/>
  <c r="AC106" i="60"/>
  <c r="AB106" i="60"/>
  <c r="AA106" i="60"/>
  <c r="Z106" i="60"/>
  <c r="N106" i="60"/>
  <c r="BC106" i="60" s="1"/>
  <c r="BB105" i="60"/>
  <c r="BA105" i="60"/>
  <c r="AY105" i="60"/>
  <c r="AX105" i="60"/>
  <c r="AD105" i="60"/>
  <c r="AC105" i="60"/>
  <c r="AB105" i="60"/>
  <c r="AA105" i="60"/>
  <c r="Z105" i="60"/>
  <c r="N105" i="60"/>
  <c r="BB104" i="60"/>
  <c r="BA104" i="60"/>
  <c r="AZ104" i="60"/>
  <c r="AY104" i="60"/>
  <c r="AX104" i="60"/>
  <c r="AD104" i="60"/>
  <c r="AC104" i="60"/>
  <c r="AB104" i="60"/>
  <c r="AA104" i="60"/>
  <c r="Z104" i="60"/>
  <c r="BC104" i="60" s="1"/>
  <c r="N104" i="60"/>
  <c r="BB103" i="60"/>
  <c r="BA103" i="60"/>
  <c r="AD103" i="60"/>
  <c r="AC103" i="60"/>
  <c r="AB103" i="60"/>
  <c r="AA103" i="60"/>
  <c r="Z103" i="60"/>
  <c r="N103" i="60"/>
  <c r="AY102" i="60"/>
  <c r="AX102" i="60"/>
  <c r="AD102" i="60"/>
  <c r="AC102" i="60"/>
  <c r="AB102" i="60"/>
  <c r="AA102" i="60"/>
  <c r="Z102" i="60"/>
  <c r="AZ102" i="60" s="1"/>
  <c r="N102" i="60"/>
  <c r="BB101" i="60"/>
  <c r="BA101" i="60"/>
  <c r="AY101" i="60"/>
  <c r="AX101" i="60"/>
  <c r="AD101" i="60"/>
  <c r="AC101" i="60"/>
  <c r="AB101" i="60"/>
  <c r="AA101" i="60"/>
  <c r="Z101" i="60"/>
  <c r="N101" i="60"/>
  <c r="BC101" i="60" s="1"/>
  <c r="BB100" i="60"/>
  <c r="BA100" i="60"/>
  <c r="AY100" i="60"/>
  <c r="AX100" i="60"/>
  <c r="AD100" i="60"/>
  <c r="AC100" i="60"/>
  <c r="AB100" i="60"/>
  <c r="AA100" i="60"/>
  <c r="Z100" i="60"/>
  <c r="N100" i="60"/>
  <c r="AZ100" i="60" s="1"/>
  <c r="BB99" i="60"/>
  <c r="BA99" i="60"/>
  <c r="AY99" i="60"/>
  <c r="AY158" i="60" s="1"/>
  <c r="AX99" i="60"/>
  <c r="AX158" i="60" s="1"/>
  <c r="AD99" i="60"/>
  <c r="AC99" i="60"/>
  <c r="AB99" i="60"/>
  <c r="AA99" i="60"/>
  <c r="Z99" i="60"/>
  <c r="BC99" i="60" s="1"/>
  <c r="N99" i="60"/>
  <c r="BB98" i="60"/>
  <c r="BB158" i="60" s="1"/>
  <c r="BA98" i="60"/>
  <c r="AD98" i="60"/>
  <c r="AC98" i="60"/>
  <c r="AC158" i="60" s="1"/>
  <c r="AB98" i="60"/>
  <c r="AB158" i="60" s="1"/>
  <c r="AA98" i="60"/>
  <c r="AA158" i="60" s="1"/>
  <c r="Z98" i="60"/>
  <c r="N98" i="60"/>
  <c r="AY97" i="60"/>
  <c r="AX97" i="60"/>
  <c r="AD97" i="60"/>
  <c r="AC97" i="60"/>
  <c r="AB97" i="60"/>
  <c r="AA97" i="60"/>
  <c r="Z97" i="60"/>
  <c r="AZ97" i="60" s="1"/>
  <c r="N97" i="60"/>
  <c r="BB96" i="60"/>
  <c r="BA96" i="60"/>
  <c r="AY96" i="60"/>
  <c r="AX96" i="60"/>
  <c r="AD96" i="60"/>
  <c r="AC96" i="60"/>
  <c r="AB96" i="60"/>
  <c r="AA96" i="60"/>
  <c r="Z96" i="60"/>
  <c r="N96" i="60"/>
  <c r="AZ96" i="60" s="1"/>
  <c r="BB95" i="60"/>
  <c r="BA95" i="60"/>
  <c r="AY95" i="60"/>
  <c r="AX95" i="60"/>
  <c r="AD95" i="60"/>
  <c r="AC95" i="60"/>
  <c r="AB95" i="60"/>
  <c r="AA95" i="60"/>
  <c r="Z95" i="60"/>
  <c r="BC95" i="60" s="1"/>
  <c r="N95" i="60"/>
  <c r="BB94" i="60"/>
  <c r="BA94" i="60"/>
  <c r="AZ94" i="60"/>
  <c r="AY94" i="60"/>
  <c r="AX94" i="60"/>
  <c r="AD94" i="60"/>
  <c r="AC94" i="60"/>
  <c r="AB94" i="60"/>
  <c r="AA94" i="60"/>
  <c r="Z94" i="60"/>
  <c r="BC94" i="60" s="1"/>
  <c r="N94" i="60"/>
  <c r="BB93" i="60"/>
  <c r="BA93" i="60"/>
  <c r="AD93" i="60"/>
  <c r="AC93" i="60"/>
  <c r="AB93" i="60"/>
  <c r="AA93" i="60"/>
  <c r="Z93" i="60"/>
  <c r="BC93" i="60" s="1"/>
  <c r="N93" i="60"/>
  <c r="AY92" i="60"/>
  <c r="AX92" i="60"/>
  <c r="AD92" i="60"/>
  <c r="AC92" i="60"/>
  <c r="AB92" i="60"/>
  <c r="AA92" i="60"/>
  <c r="Z92" i="60"/>
  <c r="N92" i="60"/>
  <c r="AZ92" i="60" s="1"/>
  <c r="BB91" i="60"/>
  <c r="BA91" i="60"/>
  <c r="AY91" i="60"/>
  <c r="AX91" i="60"/>
  <c r="AD91" i="60"/>
  <c r="AC91" i="60"/>
  <c r="AB91" i="60"/>
  <c r="AA91" i="60"/>
  <c r="Z91" i="60"/>
  <c r="N91" i="60"/>
  <c r="AZ91" i="60" s="1"/>
  <c r="BB90" i="60"/>
  <c r="BA90" i="60"/>
  <c r="AY90" i="60"/>
  <c r="AX90" i="60"/>
  <c r="AD90" i="60"/>
  <c r="AC90" i="60"/>
  <c r="AB90" i="60"/>
  <c r="AA90" i="60"/>
  <c r="Z90" i="60"/>
  <c r="BC90" i="60" s="1"/>
  <c r="N90" i="60"/>
  <c r="BC89" i="60"/>
  <c r="BB89" i="60"/>
  <c r="BA89" i="60"/>
  <c r="AZ89" i="60"/>
  <c r="AY89" i="60"/>
  <c r="AX89" i="60"/>
  <c r="AD89" i="60"/>
  <c r="AC89" i="60"/>
  <c r="AB89" i="60"/>
  <c r="AA89" i="60"/>
  <c r="Z89" i="60"/>
  <c r="N89" i="60"/>
  <c r="BB88" i="60"/>
  <c r="BA88" i="60"/>
  <c r="AD88" i="60"/>
  <c r="AC88" i="60"/>
  <c r="AB88" i="60"/>
  <c r="AA88" i="60"/>
  <c r="Z88" i="60"/>
  <c r="N88" i="60"/>
  <c r="AY87" i="60"/>
  <c r="AX87" i="60"/>
  <c r="AD87" i="60"/>
  <c r="AC87" i="60"/>
  <c r="AB87" i="60"/>
  <c r="AA87" i="60"/>
  <c r="Z87" i="60"/>
  <c r="N87" i="60"/>
  <c r="AZ87" i="60" s="1"/>
  <c r="BC86" i="60"/>
  <c r="BB86" i="60"/>
  <c r="BA86" i="60"/>
  <c r="AY86" i="60"/>
  <c r="AX86" i="60"/>
  <c r="AD86" i="60"/>
  <c r="AC86" i="60"/>
  <c r="AB86" i="60"/>
  <c r="AA86" i="60"/>
  <c r="Z86" i="60"/>
  <c r="N86" i="60"/>
  <c r="AZ86" i="60" s="1"/>
  <c r="BB85" i="60"/>
  <c r="BA85" i="60"/>
  <c r="AY85" i="60"/>
  <c r="AX85" i="60"/>
  <c r="AD85" i="60"/>
  <c r="AC85" i="60"/>
  <c r="AB85" i="60"/>
  <c r="AA85" i="60"/>
  <c r="Z85" i="60"/>
  <c r="BC85" i="60" s="1"/>
  <c r="N85" i="60"/>
  <c r="AZ85" i="60" s="1"/>
  <c r="BB84" i="60"/>
  <c r="BA84" i="60"/>
  <c r="AY84" i="60"/>
  <c r="AX84" i="60"/>
  <c r="AD84" i="60"/>
  <c r="AC84" i="60"/>
  <c r="AB84" i="60"/>
  <c r="AA84" i="60"/>
  <c r="Z84" i="60"/>
  <c r="BC84" i="60" s="1"/>
  <c r="N84" i="60"/>
  <c r="BC83" i="60"/>
  <c r="BB83" i="60"/>
  <c r="BA83" i="60"/>
  <c r="AD83" i="60"/>
  <c r="AC83" i="60"/>
  <c r="AB83" i="60"/>
  <c r="AA83" i="60"/>
  <c r="Z83" i="60"/>
  <c r="N83" i="60"/>
  <c r="AY82" i="60"/>
  <c r="AX82" i="60"/>
  <c r="AD82" i="60"/>
  <c r="AC82" i="60"/>
  <c r="AB82" i="60"/>
  <c r="AA82" i="60"/>
  <c r="Z82" i="60"/>
  <c r="N82" i="60"/>
  <c r="AZ82" i="60" s="1"/>
  <c r="C82" i="60"/>
  <c r="BB81" i="60"/>
  <c r="BA81" i="60"/>
  <c r="AY81" i="60"/>
  <c r="AX81" i="60"/>
  <c r="AD81" i="60"/>
  <c r="AC81" i="60"/>
  <c r="AB81" i="60"/>
  <c r="AA81" i="60"/>
  <c r="Z81" i="60"/>
  <c r="N81" i="60"/>
  <c r="C81" i="60"/>
  <c r="BB80" i="60"/>
  <c r="BA80" i="60"/>
  <c r="AY80" i="60"/>
  <c r="AX80" i="60"/>
  <c r="AD80" i="60"/>
  <c r="AC80" i="60"/>
  <c r="AB80" i="60"/>
  <c r="AA80" i="60"/>
  <c r="Z80" i="60"/>
  <c r="N80" i="60"/>
  <c r="C80" i="60"/>
  <c r="BB79" i="60"/>
  <c r="BA79" i="60"/>
  <c r="AY79" i="60"/>
  <c r="AY157" i="60" s="1"/>
  <c r="AX79" i="60"/>
  <c r="AX157" i="60" s="1"/>
  <c r="AD79" i="60"/>
  <c r="AC79" i="60"/>
  <c r="AB79" i="60"/>
  <c r="AA79" i="60"/>
  <c r="Z79" i="60"/>
  <c r="AZ79" i="60" s="1"/>
  <c r="AZ157" i="60" s="1"/>
  <c r="N79" i="60"/>
  <c r="C79" i="60"/>
  <c r="BB78" i="60"/>
  <c r="BB157" i="60" s="1"/>
  <c r="BA78" i="60"/>
  <c r="BA157" i="60" s="1"/>
  <c r="AD78" i="60"/>
  <c r="AC78" i="60"/>
  <c r="AC157" i="60" s="1"/>
  <c r="AB78" i="60"/>
  <c r="AB157" i="60" s="1"/>
  <c r="AA78" i="60"/>
  <c r="AA157" i="60" s="1"/>
  <c r="Z78" i="60"/>
  <c r="BC78" i="60" s="1"/>
  <c r="BC157" i="60" s="1"/>
  <c r="N78" i="60"/>
  <c r="C78" i="60"/>
  <c r="AY77" i="60"/>
  <c r="AX77" i="60"/>
  <c r="AD77" i="60"/>
  <c r="AC77" i="60"/>
  <c r="AB77" i="60"/>
  <c r="AA77" i="60"/>
  <c r="Z77" i="60"/>
  <c r="AZ77" i="60" s="1"/>
  <c r="N77" i="60"/>
  <c r="BB76" i="60"/>
  <c r="BA76" i="60"/>
  <c r="AY76" i="60"/>
  <c r="AX76" i="60"/>
  <c r="AD76" i="60"/>
  <c r="AC76" i="60"/>
  <c r="AB76" i="60"/>
  <c r="AA76" i="60"/>
  <c r="Z76" i="60"/>
  <c r="N76" i="60"/>
  <c r="AZ76" i="60" s="1"/>
  <c r="BB75" i="60"/>
  <c r="BA75" i="60"/>
  <c r="AY75" i="60"/>
  <c r="AX75" i="60"/>
  <c r="AD75" i="60"/>
  <c r="AC75" i="60"/>
  <c r="AB75" i="60"/>
  <c r="AA75" i="60"/>
  <c r="Z75" i="60"/>
  <c r="N75" i="60"/>
  <c r="BB74" i="60"/>
  <c r="BA74" i="60"/>
  <c r="AZ74" i="60"/>
  <c r="AY74" i="60"/>
  <c r="AX74" i="60"/>
  <c r="AD74" i="60"/>
  <c r="AC74" i="60"/>
  <c r="AB74" i="60"/>
  <c r="AA74" i="60"/>
  <c r="Z74" i="60"/>
  <c r="BC74" i="60" s="1"/>
  <c r="N74" i="60"/>
  <c r="BB73" i="60"/>
  <c r="BA73" i="60"/>
  <c r="AD73" i="60"/>
  <c r="AC73" i="60"/>
  <c r="AB73" i="60"/>
  <c r="AA73" i="60"/>
  <c r="Z73" i="60"/>
  <c r="N73" i="60"/>
  <c r="AY72" i="60"/>
  <c r="AX72" i="60"/>
  <c r="AD72" i="60"/>
  <c r="AC72" i="60"/>
  <c r="AB72" i="60"/>
  <c r="AA72" i="60"/>
  <c r="Z72" i="60"/>
  <c r="AZ72" i="60" s="1"/>
  <c r="N72" i="60"/>
  <c r="BB71" i="60"/>
  <c r="BA71" i="60"/>
  <c r="AY71" i="60"/>
  <c r="AX71" i="60"/>
  <c r="AD71" i="60"/>
  <c r="AC71" i="60"/>
  <c r="AB71" i="60"/>
  <c r="AA71" i="60"/>
  <c r="Z71" i="60"/>
  <c r="N71" i="60"/>
  <c r="AZ71" i="60" s="1"/>
  <c r="BB70" i="60"/>
  <c r="BA70" i="60"/>
  <c r="AY70" i="60"/>
  <c r="AX70" i="60"/>
  <c r="AD70" i="60"/>
  <c r="AC70" i="60"/>
  <c r="AB70" i="60"/>
  <c r="AA70" i="60"/>
  <c r="Z70" i="60"/>
  <c r="N70" i="60"/>
  <c r="BB69" i="60"/>
  <c r="BA69" i="60"/>
  <c r="AZ69" i="60"/>
  <c r="AY69" i="60"/>
  <c r="AX69" i="60"/>
  <c r="AD69" i="60"/>
  <c r="AC69" i="60"/>
  <c r="AB69" i="60"/>
  <c r="AA69" i="60"/>
  <c r="Z69" i="60"/>
  <c r="BC69" i="60" s="1"/>
  <c r="N69" i="60"/>
  <c r="BB68" i="60"/>
  <c r="BA68" i="60"/>
  <c r="AD68" i="60"/>
  <c r="AC68" i="60"/>
  <c r="AB68" i="60"/>
  <c r="AA68" i="60"/>
  <c r="Z68" i="60"/>
  <c r="BC68" i="60" s="1"/>
  <c r="N68" i="60"/>
  <c r="AY67" i="60"/>
  <c r="AX67" i="60"/>
  <c r="AD67" i="60"/>
  <c r="AC67" i="60"/>
  <c r="AB67" i="60"/>
  <c r="AA67" i="60"/>
  <c r="Z67" i="60"/>
  <c r="AZ67" i="60" s="1"/>
  <c r="N67" i="60"/>
  <c r="BB66" i="60"/>
  <c r="BA66" i="60"/>
  <c r="AY66" i="60"/>
  <c r="AX66" i="60"/>
  <c r="AD66" i="60"/>
  <c r="AC66" i="60"/>
  <c r="AB66" i="60"/>
  <c r="AA66" i="60"/>
  <c r="Z66" i="60"/>
  <c r="BC66" i="60" s="1"/>
  <c r="N66" i="60"/>
  <c r="AZ66" i="60" s="1"/>
  <c r="BB65" i="60"/>
  <c r="BA65" i="60"/>
  <c r="AY65" i="60"/>
  <c r="AX65" i="60"/>
  <c r="AD65" i="60"/>
  <c r="AC65" i="60"/>
  <c r="AB65" i="60"/>
  <c r="AA65" i="60"/>
  <c r="Z65" i="60"/>
  <c r="N65" i="60"/>
  <c r="BB64" i="60"/>
  <c r="BA64" i="60"/>
  <c r="AZ64" i="60"/>
  <c r="AY64" i="60"/>
  <c r="AX64" i="60"/>
  <c r="AD64" i="60"/>
  <c r="AC64" i="60"/>
  <c r="AB64" i="60"/>
  <c r="AA64" i="60"/>
  <c r="Z64" i="60"/>
  <c r="BC64" i="60" s="1"/>
  <c r="N64" i="60"/>
  <c r="BB63" i="60"/>
  <c r="BA63" i="60"/>
  <c r="AD63" i="60"/>
  <c r="AC63" i="60"/>
  <c r="AB63" i="60"/>
  <c r="AA63" i="60"/>
  <c r="Z63" i="60"/>
  <c r="N63" i="60"/>
  <c r="AY62" i="60"/>
  <c r="AX62" i="60"/>
  <c r="AD62" i="60"/>
  <c r="AC62" i="60"/>
  <c r="AB62" i="60"/>
  <c r="AA62" i="60"/>
  <c r="Z62" i="60"/>
  <c r="AZ62" i="60" s="1"/>
  <c r="N62" i="60"/>
  <c r="BB61" i="60"/>
  <c r="BA61" i="60"/>
  <c r="AY61" i="60"/>
  <c r="AX61" i="60"/>
  <c r="AD61" i="60"/>
  <c r="AC61" i="60"/>
  <c r="AB61" i="60"/>
  <c r="AA61" i="60"/>
  <c r="Z61" i="60"/>
  <c r="N61" i="60"/>
  <c r="AZ61" i="60" s="1"/>
  <c r="BB60" i="60"/>
  <c r="BA60" i="60"/>
  <c r="AY60" i="60"/>
  <c r="AX60" i="60"/>
  <c r="AD60" i="60"/>
  <c r="AC60" i="60"/>
  <c r="AB60" i="60"/>
  <c r="AA60" i="60"/>
  <c r="Z60" i="60"/>
  <c r="N60" i="60"/>
  <c r="BB59" i="60"/>
  <c r="BA59" i="60"/>
  <c r="AZ59" i="60"/>
  <c r="AZ156" i="60" s="1"/>
  <c r="AY59" i="60"/>
  <c r="AY156" i="60" s="1"/>
  <c r="AX59" i="60"/>
  <c r="AX156" i="60" s="1"/>
  <c r="AD59" i="60"/>
  <c r="AC59" i="60"/>
  <c r="AB59" i="60"/>
  <c r="AA59" i="60"/>
  <c r="Z59" i="60"/>
  <c r="BC59" i="60" s="1"/>
  <c r="N59" i="60"/>
  <c r="BB58" i="60"/>
  <c r="BB156" i="60" s="1"/>
  <c r="BA58" i="60"/>
  <c r="BA156" i="60" s="1"/>
  <c r="AD58" i="60"/>
  <c r="AC58" i="60"/>
  <c r="AC156" i="60" s="1"/>
  <c r="AB58" i="60"/>
  <c r="AB156" i="60" s="1"/>
  <c r="AA58" i="60"/>
  <c r="AA156" i="60" s="1"/>
  <c r="Z58" i="60"/>
  <c r="N58" i="60"/>
  <c r="AY57" i="60"/>
  <c r="AX57" i="60"/>
  <c r="AD57" i="60"/>
  <c r="AC57" i="60"/>
  <c r="AB57" i="60"/>
  <c r="AA57" i="60"/>
  <c r="Z57" i="60"/>
  <c r="AZ57" i="60" s="1"/>
  <c r="N57" i="60"/>
  <c r="BB56" i="60"/>
  <c r="BA56" i="60"/>
  <c r="AY56" i="60"/>
  <c r="AX56" i="60"/>
  <c r="AD56" i="60"/>
  <c r="AC56" i="60"/>
  <c r="AB56" i="60"/>
  <c r="AA56" i="60"/>
  <c r="Z56" i="60"/>
  <c r="N56" i="60"/>
  <c r="AZ56" i="60" s="1"/>
  <c r="BC55" i="60"/>
  <c r="BB55" i="60"/>
  <c r="BA55" i="60"/>
  <c r="AY55" i="60"/>
  <c r="AX55" i="60"/>
  <c r="AD55" i="60"/>
  <c r="AC55" i="60"/>
  <c r="AB55" i="60"/>
  <c r="AA55" i="60"/>
  <c r="Z55" i="60"/>
  <c r="AZ55" i="60" s="1"/>
  <c r="N55" i="60"/>
  <c r="BB54" i="60"/>
  <c r="BA54" i="60"/>
  <c r="AZ54" i="60"/>
  <c r="AY54" i="60"/>
  <c r="AX54" i="60"/>
  <c r="AD54" i="60"/>
  <c r="AC54" i="60"/>
  <c r="AB54" i="60"/>
  <c r="AA54" i="60"/>
  <c r="Z54" i="60"/>
  <c r="BC54" i="60" s="1"/>
  <c r="N54" i="60"/>
  <c r="BB53" i="60"/>
  <c r="BA53" i="60"/>
  <c r="AD53" i="60"/>
  <c r="AC53" i="60"/>
  <c r="AB53" i="60"/>
  <c r="AA53" i="60"/>
  <c r="Z53" i="60"/>
  <c r="N53" i="60"/>
  <c r="AY52" i="60"/>
  <c r="AX52" i="60"/>
  <c r="AD52" i="60"/>
  <c r="AC52" i="60"/>
  <c r="AB52" i="60"/>
  <c r="AA52" i="60"/>
  <c r="Z52" i="60"/>
  <c r="AZ52" i="60" s="1"/>
  <c r="N52" i="60"/>
  <c r="BB51" i="60"/>
  <c r="BA51" i="60"/>
  <c r="AY51" i="60"/>
  <c r="AX51" i="60"/>
  <c r="AD51" i="60"/>
  <c r="AC51" i="60"/>
  <c r="AB51" i="60"/>
  <c r="AA51" i="60"/>
  <c r="Z51" i="60"/>
  <c r="N51" i="60"/>
  <c r="AZ51" i="60" s="1"/>
  <c r="BB50" i="60"/>
  <c r="BA50" i="60"/>
  <c r="AY50" i="60"/>
  <c r="AX50" i="60"/>
  <c r="AD50" i="60"/>
  <c r="AC50" i="60"/>
  <c r="AB50" i="60"/>
  <c r="AA50" i="60"/>
  <c r="Z50" i="60"/>
  <c r="AZ50" i="60" s="1"/>
  <c r="N50" i="60"/>
  <c r="BB49" i="60"/>
  <c r="BA49" i="60"/>
  <c r="AZ49" i="60"/>
  <c r="AY49" i="60"/>
  <c r="AX49" i="60"/>
  <c r="AD49" i="60"/>
  <c r="AC49" i="60"/>
  <c r="AB49" i="60"/>
  <c r="AA49" i="60"/>
  <c r="Z49" i="60"/>
  <c r="BC49" i="60" s="1"/>
  <c r="N49" i="60"/>
  <c r="BB48" i="60"/>
  <c r="BA48" i="60"/>
  <c r="AD48" i="60"/>
  <c r="AC48" i="60"/>
  <c r="AB48" i="60"/>
  <c r="AA48" i="60"/>
  <c r="Z48" i="60"/>
  <c r="BC48" i="60" s="1"/>
  <c r="N48" i="60"/>
  <c r="AY47" i="60"/>
  <c r="AX47" i="60"/>
  <c r="AD47" i="60"/>
  <c r="AC47" i="60"/>
  <c r="AB47" i="60"/>
  <c r="AA47" i="60"/>
  <c r="Z47" i="60"/>
  <c r="AZ47" i="60" s="1"/>
  <c r="N47" i="60"/>
  <c r="BB46" i="60"/>
  <c r="BA46" i="60"/>
  <c r="AY46" i="60"/>
  <c r="AX46" i="60"/>
  <c r="AD46" i="60"/>
  <c r="AC46" i="60"/>
  <c r="AB46" i="60"/>
  <c r="AA46" i="60"/>
  <c r="Z46" i="60"/>
  <c r="BC46" i="60" s="1"/>
  <c r="N46" i="60"/>
  <c r="AZ46" i="60" s="1"/>
  <c r="BC45" i="60"/>
  <c r="BB45" i="60"/>
  <c r="BA45" i="60"/>
  <c r="AY45" i="60"/>
  <c r="AX45" i="60"/>
  <c r="AD45" i="60"/>
  <c r="AC45" i="60"/>
  <c r="AB45" i="60"/>
  <c r="AA45" i="60"/>
  <c r="Z45" i="60"/>
  <c r="AZ45" i="60" s="1"/>
  <c r="N45" i="60"/>
  <c r="BB44" i="60"/>
  <c r="BA44" i="60"/>
  <c r="AZ44" i="60"/>
  <c r="AY44" i="60"/>
  <c r="AX44" i="60"/>
  <c r="AD44" i="60"/>
  <c r="AC44" i="60"/>
  <c r="AB44" i="60"/>
  <c r="AA44" i="60"/>
  <c r="Z44" i="60"/>
  <c r="BC44" i="60" s="1"/>
  <c r="N44" i="60"/>
  <c r="BB43" i="60"/>
  <c r="BA43" i="60"/>
  <c r="AD43" i="60"/>
  <c r="AC43" i="60"/>
  <c r="AB43" i="60"/>
  <c r="AA43" i="60"/>
  <c r="Z43" i="60"/>
  <c r="N43" i="60"/>
  <c r="AY42" i="60"/>
  <c r="AX42" i="60"/>
  <c r="AD42" i="60"/>
  <c r="AC42" i="60"/>
  <c r="AB42" i="60"/>
  <c r="AA42" i="60"/>
  <c r="Z42" i="60"/>
  <c r="AZ42" i="60" s="1"/>
  <c r="N42" i="60"/>
  <c r="BB41" i="60"/>
  <c r="BA41" i="60"/>
  <c r="AY41" i="60"/>
  <c r="AX41" i="60"/>
  <c r="AD41" i="60"/>
  <c r="AC41" i="60"/>
  <c r="AB41" i="60"/>
  <c r="AA41" i="60"/>
  <c r="Z41" i="60"/>
  <c r="N41" i="60"/>
  <c r="AZ41" i="60" s="1"/>
  <c r="BB40" i="60"/>
  <c r="BA40" i="60"/>
  <c r="AY40" i="60"/>
  <c r="AX40" i="60"/>
  <c r="AD40" i="60"/>
  <c r="AC40" i="60"/>
  <c r="AB40" i="60"/>
  <c r="AA40" i="60"/>
  <c r="Z40" i="60"/>
  <c r="AZ40" i="60" s="1"/>
  <c r="N40" i="60"/>
  <c r="BB39" i="60"/>
  <c r="BA39" i="60"/>
  <c r="AZ39" i="60"/>
  <c r="AY39" i="60"/>
  <c r="AX39" i="60"/>
  <c r="AD39" i="60"/>
  <c r="AC39" i="60"/>
  <c r="AB39" i="60"/>
  <c r="AA39" i="60"/>
  <c r="Z39" i="60"/>
  <c r="BC39" i="60" s="1"/>
  <c r="N39" i="60"/>
  <c r="BB38" i="60"/>
  <c r="BA38" i="60"/>
  <c r="AD38" i="60"/>
  <c r="AC38" i="60"/>
  <c r="AB38" i="60"/>
  <c r="AA38" i="60"/>
  <c r="Z38" i="60"/>
  <c r="N38" i="60"/>
  <c r="AY37" i="60"/>
  <c r="AX37" i="60"/>
  <c r="AD37" i="60"/>
  <c r="AC37" i="60"/>
  <c r="AB37" i="60"/>
  <c r="AA37" i="60"/>
  <c r="Z37" i="60"/>
  <c r="AZ37" i="60" s="1"/>
  <c r="N37" i="60"/>
  <c r="BB36" i="60"/>
  <c r="BA36" i="60"/>
  <c r="AY36" i="60"/>
  <c r="AX36" i="60"/>
  <c r="AD36" i="60"/>
  <c r="AC36" i="60"/>
  <c r="AB36" i="60"/>
  <c r="AA36" i="60"/>
  <c r="Z36" i="60"/>
  <c r="BC36" i="60" s="1"/>
  <c r="N36" i="60"/>
  <c r="AZ36" i="60" s="1"/>
  <c r="BB35" i="60"/>
  <c r="BA35" i="60"/>
  <c r="AY35" i="60"/>
  <c r="AX35" i="60"/>
  <c r="AD35" i="60"/>
  <c r="AC35" i="60"/>
  <c r="AB35" i="60"/>
  <c r="AA35" i="60"/>
  <c r="Z35" i="60"/>
  <c r="AZ35" i="60" s="1"/>
  <c r="N35" i="60"/>
  <c r="BB34" i="60"/>
  <c r="BA34" i="60"/>
  <c r="AZ34" i="60"/>
  <c r="AZ155" i="60" s="1"/>
  <c r="AY34" i="60"/>
  <c r="AY155" i="60" s="1"/>
  <c r="AX34" i="60"/>
  <c r="AX155" i="60" s="1"/>
  <c r="AD34" i="60"/>
  <c r="AC34" i="60"/>
  <c r="AB34" i="60"/>
  <c r="AA34" i="60"/>
  <c r="Z34" i="60"/>
  <c r="BC34" i="60" s="1"/>
  <c r="N34" i="60"/>
  <c r="BB33" i="60"/>
  <c r="BB155" i="60" s="1"/>
  <c r="BA33" i="60"/>
  <c r="BA155" i="60" s="1"/>
  <c r="AD33" i="60"/>
  <c r="AC33" i="60"/>
  <c r="AC155" i="60" s="1"/>
  <c r="AB33" i="60"/>
  <c r="AB155" i="60" s="1"/>
  <c r="AA33" i="60"/>
  <c r="AA155" i="60" s="1"/>
  <c r="Z33" i="60"/>
  <c r="N33" i="60"/>
  <c r="AY32" i="60"/>
  <c r="AX32" i="60"/>
  <c r="AD32" i="60"/>
  <c r="AC32" i="60"/>
  <c r="AB32" i="60"/>
  <c r="AA32" i="60"/>
  <c r="Z32" i="60"/>
  <c r="AZ32" i="60" s="1"/>
  <c r="N32" i="60"/>
  <c r="BB31" i="60"/>
  <c r="BA31" i="60"/>
  <c r="AY31" i="60"/>
  <c r="AX31" i="60"/>
  <c r="AD31" i="60"/>
  <c r="AC31" i="60"/>
  <c r="AB31" i="60"/>
  <c r="AA31" i="60"/>
  <c r="Z31" i="60"/>
  <c r="N31" i="60"/>
  <c r="AZ31" i="60" s="1"/>
  <c r="BC30" i="60"/>
  <c r="BB30" i="60"/>
  <c r="BA30" i="60"/>
  <c r="AY30" i="60"/>
  <c r="AX30" i="60"/>
  <c r="AD30" i="60"/>
  <c r="AC30" i="60"/>
  <c r="AB30" i="60"/>
  <c r="AA30" i="60"/>
  <c r="Z30" i="60"/>
  <c r="AZ30" i="60" s="1"/>
  <c r="N30" i="60"/>
  <c r="BB29" i="60"/>
  <c r="BA29" i="60"/>
  <c r="AZ29" i="60"/>
  <c r="AY29" i="60"/>
  <c r="AX29" i="60"/>
  <c r="AD29" i="60"/>
  <c r="AC29" i="60"/>
  <c r="AB29" i="60"/>
  <c r="AA29" i="60"/>
  <c r="Z29" i="60"/>
  <c r="BC29" i="60" s="1"/>
  <c r="N29" i="60"/>
  <c r="BB28" i="60"/>
  <c r="BA28" i="60"/>
  <c r="AD28" i="60"/>
  <c r="AC28" i="60"/>
  <c r="AB28" i="60"/>
  <c r="AA28" i="60"/>
  <c r="Z28" i="60"/>
  <c r="N28" i="60"/>
  <c r="AY27" i="60"/>
  <c r="AX27" i="60"/>
  <c r="AD27" i="60"/>
  <c r="AC27" i="60"/>
  <c r="AB27" i="60"/>
  <c r="AA27" i="60"/>
  <c r="Z27" i="60"/>
  <c r="AZ27" i="60" s="1"/>
  <c r="N27" i="60"/>
  <c r="BB26" i="60"/>
  <c r="BA26" i="60"/>
  <c r="AY26" i="60"/>
  <c r="AX26" i="60"/>
  <c r="AD26" i="60"/>
  <c r="AC26" i="60"/>
  <c r="AB26" i="60"/>
  <c r="AA26" i="60"/>
  <c r="Z26" i="60"/>
  <c r="N26" i="60"/>
  <c r="AZ26" i="60" s="1"/>
  <c r="BB25" i="60"/>
  <c r="BA25" i="60"/>
  <c r="AY25" i="60"/>
  <c r="AX25" i="60"/>
  <c r="AD25" i="60"/>
  <c r="AC25" i="60"/>
  <c r="AB25" i="60"/>
  <c r="AA25" i="60"/>
  <c r="Z25" i="60"/>
  <c r="AZ25" i="60" s="1"/>
  <c r="N25" i="60"/>
  <c r="BB24" i="60"/>
  <c r="BA24" i="60"/>
  <c r="AZ24" i="60"/>
  <c r="AY24" i="60"/>
  <c r="AX24" i="60"/>
  <c r="AD24" i="60"/>
  <c r="AC24" i="60"/>
  <c r="AB24" i="60"/>
  <c r="AA24" i="60"/>
  <c r="Z24" i="60"/>
  <c r="BC24" i="60" s="1"/>
  <c r="N24" i="60"/>
  <c r="BB23" i="60"/>
  <c r="BA23" i="60"/>
  <c r="AD23" i="60"/>
  <c r="AC23" i="60"/>
  <c r="AB23" i="60"/>
  <c r="AA23" i="60"/>
  <c r="Z23" i="60"/>
  <c r="N23" i="60"/>
  <c r="AY22" i="60"/>
  <c r="AX22" i="60"/>
  <c r="AD22" i="60"/>
  <c r="AC22" i="60"/>
  <c r="AB22" i="60"/>
  <c r="AA22" i="60"/>
  <c r="Z22" i="60"/>
  <c r="AZ22" i="60" s="1"/>
  <c r="N22" i="60"/>
  <c r="BB21" i="60"/>
  <c r="BA21" i="60"/>
  <c r="AY21" i="60"/>
  <c r="AX21" i="60"/>
  <c r="AD21" i="60"/>
  <c r="AC21" i="60"/>
  <c r="AB21" i="60"/>
  <c r="AA21" i="60"/>
  <c r="Z21" i="60"/>
  <c r="BC21" i="60" s="1"/>
  <c r="N21" i="60"/>
  <c r="AZ21" i="60" s="1"/>
  <c r="BB20" i="60"/>
  <c r="BA20" i="60"/>
  <c r="AY20" i="60"/>
  <c r="AX20" i="60"/>
  <c r="AD20" i="60"/>
  <c r="AC20" i="60"/>
  <c r="AB20" i="60"/>
  <c r="AA20" i="60"/>
  <c r="Z20" i="60"/>
  <c r="AZ20" i="60" s="1"/>
  <c r="N20" i="60"/>
  <c r="BB19" i="60"/>
  <c r="BA19" i="60"/>
  <c r="AZ19" i="60"/>
  <c r="AZ154" i="60" s="1"/>
  <c r="AY19" i="60"/>
  <c r="AY154" i="60" s="1"/>
  <c r="AX19" i="60"/>
  <c r="AX154" i="60" s="1"/>
  <c r="AD19" i="60"/>
  <c r="AC19" i="60"/>
  <c r="AB19" i="60"/>
  <c r="AA19" i="60"/>
  <c r="Z19" i="60"/>
  <c r="BC19" i="60" s="1"/>
  <c r="N19" i="60"/>
  <c r="BB18" i="60"/>
  <c r="BB154" i="60" s="1"/>
  <c r="BA18" i="60"/>
  <c r="BA154" i="60" s="1"/>
  <c r="AD18" i="60"/>
  <c r="AC18" i="60"/>
  <c r="AC154" i="60" s="1"/>
  <c r="AB18" i="60"/>
  <c r="AA18" i="60"/>
  <c r="AA154" i="60" s="1"/>
  <c r="Z18" i="60"/>
  <c r="N18" i="60"/>
  <c r="AY17" i="60"/>
  <c r="AX17" i="60"/>
  <c r="AD17" i="60"/>
  <c r="AC17" i="60"/>
  <c r="AB17" i="60"/>
  <c r="AA17" i="60"/>
  <c r="Z17" i="60"/>
  <c r="AZ17" i="60" s="1"/>
  <c r="N17" i="60"/>
  <c r="BB16" i="60"/>
  <c r="BA16" i="60"/>
  <c r="AY16" i="60"/>
  <c r="AX16" i="60"/>
  <c r="AD16" i="60"/>
  <c r="AC16" i="60"/>
  <c r="AB16" i="60"/>
  <c r="AA16" i="60"/>
  <c r="Z16" i="60"/>
  <c r="N16" i="60"/>
  <c r="AZ16" i="60" s="1"/>
  <c r="BC15" i="60"/>
  <c r="BB15" i="60"/>
  <c r="BA15" i="60"/>
  <c r="AY15" i="60"/>
  <c r="AX15" i="60"/>
  <c r="AD15" i="60"/>
  <c r="AC15" i="60"/>
  <c r="AB15" i="60"/>
  <c r="AA15" i="60"/>
  <c r="Z15" i="60"/>
  <c r="AZ15" i="60" s="1"/>
  <c r="N15" i="60"/>
  <c r="BB14" i="60"/>
  <c r="BA14" i="60"/>
  <c r="AZ14" i="60"/>
  <c r="AY14" i="60"/>
  <c r="AX14" i="60"/>
  <c r="AD14" i="60"/>
  <c r="AC14" i="60"/>
  <c r="AB14" i="60"/>
  <c r="AA14" i="60"/>
  <c r="Z14" i="60"/>
  <c r="BC14" i="60" s="1"/>
  <c r="N14" i="60"/>
  <c r="BB13" i="60"/>
  <c r="BA13" i="60"/>
  <c r="AD13" i="60"/>
  <c r="AC13" i="60"/>
  <c r="AB13" i="60"/>
  <c r="AA13" i="60"/>
  <c r="Z13" i="60"/>
  <c r="N13" i="60"/>
  <c r="AY12" i="60"/>
  <c r="AX12" i="60"/>
  <c r="AD12" i="60"/>
  <c r="AC12" i="60"/>
  <c r="AB12" i="60"/>
  <c r="AA12" i="60"/>
  <c r="Z12" i="60"/>
  <c r="AZ12" i="60" s="1"/>
  <c r="N12" i="60"/>
  <c r="BB11" i="60"/>
  <c r="BA11" i="60"/>
  <c r="AY11" i="60"/>
  <c r="AX11" i="60"/>
  <c r="AD11" i="60"/>
  <c r="AC11" i="60"/>
  <c r="AB11" i="60"/>
  <c r="AA11" i="60"/>
  <c r="Z11" i="60"/>
  <c r="N11" i="60"/>
  <c r="AZ11" i="60" s="1"/>
  <c r="BB10" i="60"/>
  <c r="BA10" i="60"/>
  <c r="AY10" i="60"/>
  <c r="AX10" i="60"/>
  <c r="AD10" i="60"/>
  <c r="AC10" i="60"/>
  <c r="AB10" i="60"/>
  <c r="AA10" i="60"/>
  <c r="Z10" i="60"/>
  <c r="AZ10" i="60" s="1"/>
  <c r="N10" i="60"/>
  <c r="BB9" i="60"/>
  <c r="BA9" i="60"/>
  <c r="AY9" i="60"/>
  <c r="AX9" i="60"/>
  <c r="AD9" i="60"/>
  <c r="AC9" i="60"/>
  <c r="AB9" i="60"/>
  <c r="AA9" i="60"/>
  <c r="Z9" i="60"/>
  <c r="N9" i="60"/>
  <c r="AZ9" i="60" s="1"/>
  <c r="BB8" i="60"/>
  <c r="BA8" i="60"/>
  <c r="AD8" i="60"/>
  <c r="AC8" i="60"/>
  <c r="AB8" i="60"/>
  <c r="AA8" i="60"/>
  <c r="Z8" i="60"/>
  <c r="BC8" i="60" s="1"/>
  <c r="N8" i="60"/>
  <c r="AY7" i="60"/>
  <c r="AX7" i="60"/>
  <c r="AD7" i="60"/>
  <c r="AC7" i="60"/>
  <c r="AB7" i="60"/>
  <c r="AA7" i="60"/>
  <c r="Z7" i="60"/>
  <c r="AZ7" i="60" s="1"/>
  <c r="N7" i="60"/>
  <c r="BB6" i="60"/>
  <c r="BA6" i="60"/>
  <c r="AY6" i="60"/>
  <c r="AX6" i="60"/>
  <c r="AD6" i="60"/>
  <c r="AC6" i="60"/>
  <c r="AB6" i="60"/>
  <c r="AA6" i="60"/>
  <c r="Z6" i="60"/>
  <c r="N6" i="60"/>
  <c r="AZ6" i="60" s="1"/>
  <c r="BC5" i="60"/>
  <c r="BB5" i="60"/>
  <c r="BA5" i="60"/>
  <c r="AY5" i="60"/>
  <c r="AX5" i="60"/>
  <c r="AD5" i="60"/>
  <c r="AC5" i="60"/>
  <c r="AB5" i="60"/>
  <c r="AA5" i="60"/>
  <c r="Z5" i="60"/>
  <c r="AZ5" i="60" s="1"/>
  <c r="N5" i="60"/>
  <c r="BB4" i="60"/>
  <c r="BA4" i="60"/>
  <c r="AY4" i="60"/>
  <c r="AX4" i="60"/>
  <c r="AD4" i="60"/>
  <c r="AC4" i="60"/>
  <c r="AB4" i="60"/>
  <c r="AA4" i="60"/>
  <c r="Z4" i="60"/>
  <c r="AZ4" i="60" s="1"/>
  <c r="N4" i="60"/>
  <c r="BC4" i="60" s="1"/>
  <c r="BB3" i="60"/>
  <c r="BA3" i="60"/>
  <c r="AD3" i="60"/>
  <c r="AC3" i="60"/>
  <c r="AB3" i="60"/>
  <c r="AA3" i="60"/>
  <c r="Z3" i="60"/>
  <c r="N3" i="60"/>
  <c r="M160" i="59"/>
  <c r="X159" i="59"/>
  <c r="AZ152" i="59"/>
  <c r="AA152" i="59"/>
  <c r="Z152" i="59"/>
  <c r="Y152" i="59"/>
  <c r="AC152" i="59" s="1"/>
  <c r="X152" i="59"/>
  <c r="AY152" i="59" s="1"/>
  <c r="W152" i="59"/>
  <c r="V152" i="59"/>
  <c r="U152" i="59"/>
  <c r="T152" i="59"/>
  <c r="S152" i="59"/>
  <c r="R152" i="59"/>
  <c r="Q152" i="59"/>
  <c r="P152" i="59"/>
  <c r="M152" i="59"/>
  <c r="L152" i="59"/>
  <c r="AB152" i="59" s="1"/>
  <c r="K152" i="59"/>
  <c r="N152" i="59" s="1"/>
  <c r="J152" i="59"/>
  <c r="I152" i="59"/>
  <c r="H152" i="59"/>
  <c r="G152" i="59"/>
  <c r="F152" i="59"/>
  <c r="E152" i="59"/>
  <c r="D152" i="59"/>
  <c r="AD152" i="59" s="1"/>
  <c r="BB151" i="59"/>
  <c r="AC151" i="59"/>
  <c r="AA151" i="59"/>
  <c r="Z151" i="59"/>
  <c r="BC151" i="59" s="1"/>
  <c r="Y151" i="59"/>
  <c r="X151" i="59"/>
  <c r="W151" i="59"/>
  <c r="V151" i="59"/>
  <c r="U151" i="59"/>
  <c r="T151" i="59"/>
  <c r="S151" i="59"/>
  <c r="R151" i="59"/>
  <c r="Q151" i="59"/>
  <c r="P151" i="59"/>
  <c r="M151" i="59"/>
  <c r="L151" i="59"/>
  <c r="AB151" i="59" s="1"/>
  <c r="K151" i="59"/>
  <c r="N151" i="59" s="1"/>
  <c r="J151" i="59"/>
  <c r="BA151" i="59" s="1"/>
  <c r="I151" i="59"/>
  <c r="H151" i="59"/>
  <c r="G151" i="59"/>
  <c r="F151" i="59"/>
  <c r="E151" i="59"/>
  <c r="D151" i="59"/>
  <c r="AD151" i="59" s="1"/>
  <c r="Z150" i="59"/>
  <c r="Y150" i="59"/>
  <c r="AC150" i="59" s="1"/>
  <c r="X150" i="59"/>
  <c r="W150" i="59"/>
  <c r="V150" i="59"/>
  <c r="U150" i="59"/>
  <c r="T150" i="59"/>
  <c r="S150" i="59"/>
  <c r="R150" i="59"/>
  <c r="Q150" i="59"/>
  <c r="P150" i="59"/>
  <c r="M150" i="59"/>
  <c r="L150" i="59"/>
  <c r="AB150" i="59" s="1"/>
  <c r="K150" i="59"/>
  <c r="N150" i="59" s="1"/>
  <c r="AZ150" i="59" s="1"/>
  <c r="J150" i="59"/>
  <c r="I150" i="59"/>
  <c r="H150" i="59"/>
  <c r="G150" i="59"/>
  <c r="F150" i="59"/>
  <c r="E150" i="59"/>
  <c r="D150" i="59"/>
  <c r="AD150" i="59" s="1"/>
  <c r="BA149" i="59"/>
  <c r="AA149" i="59"/>
  <c r="Y149" i="59"/>
  <c r="AC149" i="59" s="1"/>
  <c r="X149" i="59"/>
  <c r="W149" i="59"/>
  <c r="Z149" i="59" s="1"/>
  <c r="V149" i="59"/>
  <c r="U149" i="59"/>
  <c r="T149" i="59"/>
  <c r="S149" i="59"/>
  <c r="R149" i="59"/>
  <c r="Q149" i="59"/>
  <c r="P149" i="59"/>
  <c r="AD149" i="59" s="1"/>
  <c r="N149" i="59"/>
  <c r="M149" i="59"/>
  <c r="L149" i="59"/>
  <c r="K149" i="59"/>
  <c r="J149" i="59"/>
  <c r="I149" i="59"/>
  <c r="H149" i="59"/>
  <c r="G149" i="59"/>
  <c r="F149" i="59"/>
  <c r="E149" i="59"/>
  <c r="D149" i="59"/>
  <c r="Z148" i="59"/>
  <c r="BC148" i="59" s="1"/>
  <c r="Y148" i="59"/>
  <c r="AC148" i="59" s="1"/>
  <c r="X148" i="59"/>
  <c r="W148" i="59"/>
  <c r="V148" i="59"/>
  <c r="U148" i="59"/>
  <c r="T148" i="59"/>
  <c r="S148" i="59"/>
  <c r="R148" i="59"/>
  <c r="Q148" i="59"/>
  <c r="P148" i="59"/>
  <c r="AD148" i="59" s="1"/>
  <c r="M148" i="59"/>
  <c r="L148" i="59"/>
  <c r="K148" i="59"/>
  <c r="N148" i="59" s="1"/>
  <c r="J148" i="59"/>
  <c r="BA148" i="59" s="1"/>
  <c r="I148" i="59"/>
  <c r="H148" i="59"/>
  <c r="G148" i="59"/>
  <c r="F148" i="59"/>
  <c r="E148" i="59"/>
  <c r="D148" i="59"/>
  <c r="AX147" i="59"/>
  <c r="AD147" i="59"/>
  <c r="Y147" i="59"/>
  <c r="AC147" i="59" s="1"/>
  <c r="X147" i="59"/>
  <c r="AY147" i="59" s="1"/>
  <c r="W147" i="59"/>
  <c r="Z147" i="59" s="1"/>
  <c r="V147" i="59"/>
  <c r="AA147" i="59" s="1"/>
  <c r="U147" i="59"/>
  <c r="T147" i="59"/>
  <c r="S147" i="59"/>
  <c r="R147" i="59"/>
  <c r="Q147" i="59"/>
  <c r="P147" i="59"/>
  <c r="N147" i="59"/>
  <c r="M147" i="59"/>
  <c r="L147" i="59"/>
  <c r="AB147" i="59" s="1"/>
  <c r="K147" i="59"/>
  <c r="J147" i="59"/>
  <c r="I147" i="59"/>
  <c r="H147" i="59"/>
  <c r="G147" i="59"/>
  <c r="F147" i="59"/>
  <c r="E147" i="59"/>
  <c r="D147" i="59"/>
  <c r="AZ146" i="59"/>
  <c r="AX146" i="59"/>
  <c r="Y146" i="59"/>
  <c r="AC146" i="59" s="1"/>
  <c r="X146" i="59"/>
  <c r="AY146" i="59" s="1"/>
  <c r="W146" i="59"/>
  <c r="Z146" i="59" s="1"/>
  <c r="V146" i="59"/>
  <c r="U146" i="59"/>
  <c r="T146" i="59"/>
  <c r="S146" i="59"/>
  <c r="R146" i="59"/>
  <c r="Q146" i="59"/>
  <c r="P146" i="59"/>
  <c r="N146" i="59"/>
  <c r="M146" i="59"/>
  <c r="L146" i="59"/>
  <c r="AB146" i="59" s="1"/>
  <c r="K146" i="59"/>
  <c r="J146" i="59"/>
  <c r="I146" i="59"/>
  <c r="H146" i="59"/>
  <c r="G146" i="59"/>
  <c r="F146" i="59"/>
  <c r="E146" i="59"/>
  <c r="D146" i="59"/>
  <c r="AD146" i="59" s="1"/>
  <c r="AZ145" i="59"/>
  <c r="AD145" i="59"/>
  <c r="Y145" i="59"/>
  <c r="AC145" i="59" s="1"/>
  <c r="X145" i="59"/>
  <c r="W145" i="59"/>
  <c r="Z145" i="59" s="1"/>
  <c r="V145" i="59"/>
  <c r="U145" i="59"/>
  <c r="T145" i="59"/>
  <c r="S145" i="59"/>
  <c r="R145" i="59"/>
  <c r="Q145" i="59"/>
  <c r="P145" i="59"/>
  <c r="N145" i="59"/>
  <c r="M145" i="59"/>
  <c r="L145" i="59"/>
  <c r="AB145" i="59" s="1"/>
  <c r="K145" i="59"/>
  <c r="J145" i="59"/>
  <c r="I145" i="59"/>
  <c r="H145" i="59"/>
  <c r="G145" i="59"/>
  <c r="F145" i="59"/>
  <c r="E145" i="59"/>
  <c r="D145" i="59"/>
  <c r="AC144" i="59"/>
  <c r="AB144" i="59"/>
  <c r="Y144" i="59"/>
  <c r="X144" i="59"/>
  <c r="AY144" i="59" s="1"/>
  <c r="W144" i="59"/>
  <c r="Z144" i="59" s="1"/>
  <c r="V144" i="59"/>
  <c r="U144" i="59"/>
  <c r="T144" i="59"/>
  <c r="S144" i="59"/>
  <c r="R144" i="59"/>
  <c r="Q144" i="59"/>
  <c r="P144" i="59"/>
  <c r="AD144" i="59" s="1"/>
  <c r="N144" i="59"/>
  <c r="M144" i="59"/>
  <c r="L144" i="59"/>
  <c r="K144" i="59"/>
  <c r="J144" i="59"/>
  <c r="I144" i="59"/>
  <c r="H144" i="59"/>
  <c r="G144" i="59"/>
  <c r="F144" i="59"/>
  <c r="E144" i="59"/>
  <c r="D144" i="59"/>
  <c r="BB143" i="59"/>
  <c r="Y143" i="59"/>
  <c r="X143" i="59"/>
  <c r="AB143" i="59" s="1"/>
  <c r="W143" i="59"/>
  <c r="Z143" i="59" s="1"/>
  <c r="BC143" i="59" s="1"/>
  <c r="V143" i="59"/>
  <c r="U143" i="59"/>
  <c r="T143" i="59"/>
  <c r="S143" i="59"/>
  <c r="R143" i="59"/>
  <c r="Q143" i="59"/>
  <c r="P143" i="59"/>
  <c r="M143" i="59"/>
  <c r="AC143" i="59" s="1"/>
  <c r="L143" i="59"/>
  <c r="K143" i="59"/>
  <c r="N143" i="59" s="1"/>
  <c r="J143" i="59"/>
  <c r="I143" i="59"/>
  <c r="H143" i="59"/>
  <c r="G143" i="59"/>
  <c r="F143" i="59"/>
  <c r="E143" i="59"/>
  <c r="D143" i="59"/>
  <c r="AA142" i="59"/>
  <c r="Z142" i="59"/>
  <c r="AZ142" i="59" s="1"/>
  <c r="Y142" i="59"/>
  <c r="AC142" i="59" s="1"/>
  <c r="X142" i="59"/>
  <c r="W142" i="59"/>
  <c r="V142" i="59"/>
  <c r="AX142" i="59" s="1"/>
  <c r="U142" i="59"/>
  <c r="T142" i="59"/>
  <c r="S142" i="59"/>
  <c r="R142" i="59"/>
  <c r="Q142" i="59"/>
  <c r="P142" i="59"/>
  <c r="M142" i="59"/>
  <c r="L142" i="59"/>
  <c r="K142" i="59"/>
  <c r="N142" i="59" s="1"/>
  <c r="J142" i="59"/>
  <c r="I142" i="59"/>
  <c r="H142" i="59"/>
  <c r="G142" i="59"/>
  <c r="F142" i="59"/>
  <c r="E142" i="59"/>
  <c r="D142" i="59"/>
  <c r="BB141" i="59"/>
  <c r="Z141" i="59"/>
  <c r="Y141" i="59"/>
  <c r="AC141" i="59" s="1"/>
  <c r="X141" i="59"/>
  <c r="AB141" i="59" s="1"/>
  <c r="W141" i="59"/>
  <c r="V141" i="59"/>
  <c r="U141" i="59"/>
  <c r="T141" i="59"/>
  <c r="S141" i="59"/>
  <c r="R141" i="59"/>
  <c r="Q141" i="59"/>
  <c r="P141" i="59"/>
  <c r="AD141" i="59" s="1"/>
  <c r="M141" i="59"/>
  <c r="L141" i="59"/>
  <c r="K141" i="59"/>
  <c r="N141" i="59" s="1"/>
  <c r="J141" i="59"/>
  <c r="I141" i="59"/>
  <c r="H141" i="59"/>
  <c r="G141" i="59"/>
  <c r="F141" i="59"/>
  <c r="E141" i="59"/>
  <c r="D141" i="59"/>
  <c r="BA140" i="59"/>
  <c r="AY140" i="59"/>
  <c r="AC140" i="59"/>
  <c r="Z140" i="59"/>
  <c r="Y140" i="59"/>
  <c r="X140" i="59"/>
  <c r="W140" i="59"/>
  <c r="V140" i="59"/>
  <c r="U140" i="59"/>
  <c r="T140" i="59"/>
  <c r="S140" i="59"/>
  <c r="R140" i="59"/>
  <c r="Q140" i="59"/>
  <c r="P140" i="59"/>
  <c r="M140" i="59"/>
  <c r="L140" i="59"/>
  <c r="K140" i="59"/>
  <c r="N140" i="59" s="1"/>
  <c r="J140" i="59"/>
  <c r="AA140" i="59" s="1"/>
  <c r="I140" i="59"/>
  <c r="H140" i="59"/>
  <c r="G140" i="59"/>
  <c r="F140" i="59"/>
  <c r="E140" i="59"/>
  <c r="D140" i="59"/>
  <c r="BB139" i="59"/>
  <c r="AZ139" i="59"/>
  <c r="AY139" i="59"/>
  <c r="Y139" i="59"/>
  <c r="AC139" i="59" s="1"/>
  <c r="X139" i="59"/>
  <c r="AB139" i="59" s="1"/>
  <c r="W139" i="59"/>
  <c r="Z139" i="59" s="1"/>
  <c r="V139" i="59"/>
  <c r="U139" i="59"/>
  <c r="T139" i="59"/>
  <c r="S139" i="59"/>
  <c r="R139" i="59"/>
  <c r="Q139" i="59"/>
  <c r="P139" i="59"/>
  <c r="AD139" i="59" s="1"/>
  <c r="N139" i="59"/>
  <c r="M139" i="59"/>
  <c r="L139" i="59"/>
  <c r="K139" i="59"/>
  <c r="J139" i="59"/>
  <c r="AA139" i="59" s="1"/>
  <c r="I139" i="59"/>
  <c r="H139" i="59"/>
  <c r="G139" i="59"/>
  <c r="F139" i="59"/>
  <c r="E139" i="59"/>
  <c r="D139" i="59"/>
  <c r="Y138" i="59"/>
  <c r="X138" i="59"/>
  <c r="W138" i="59"/>
  <c r="Z138" i="59" s="1"/>
  <c r="V138" i="59"/>
  <c r="U138" i="59"/>
  <c r="T138" i="59"/>
  <c r="S138" i="59"/>
  <c r="R138" i="59"/>
  <c r="Q138" i="59"/>
  <c r="P138" i="59"/>
  <c r="N138" i="59"/>
  <c r="M138" i="59"/>
  <c r="L138" i="59"/>
  <c r="BB138" i="59" s="1"/>
  <c r="K138" i="59"/>
  <c r="J138" i="59"/>
  <c r="AA138" i="59" s="1"/>
  <c r="I138" i="59"/>
  <c r="H138" i="59"/>
  <c r="G138" i="59"/>
  <c r="F138" i="59"/>
  <c r="E138" i="59"/>
  <c r="D138" i="59"/>
  <c r="AY137" i="59"/>
  <c r="AX137" i="59"/>
  <c r="Y137" i="59"/>
  <c r="AC137" i="59" s="1"/>
  <c r="X137" i="59"/>
  <c r="AB137" i="59" s="1"/>
  <c r="W137" i="59"/>
  <c r="Z137" i="59" s="1"/>
  <c r="AZ137" i="59" s="1"/>
  <c r="V137" i="59"/>
  <c r="U137" i="59"/>
  <c r="T137" i="59"/>
  <c r="S137" i="59"/>
  <c r="R137" i="59"/>
  <c r="Q137" i="59"/>
  <c r="P137" i="59"/>
  <c r="AD137" i="59" s="1"/>
  <c r="N137" i="59"/>
  <c r="M137" i="59"/>
  <c r="L137" i="59"/>
  <c r="K137" i="59"/>
  <c r="J137" i="59"/>
  <c r="AA137" i="59" s="1"/>
  <c r="I137" i="59"/>
  <c r="H137" i="59"/>
  <c r="G137" i="59"/>
  <c r="F137" i="59"/>
  <c r="E137" i="59"/>
  <c r="D137" i="59"/>
  <c r="BA136" i="59"/>
  <c r="AY136" i="59"/>
  <c r="AX136" i="59"/>
  <c r="AB136" i="59"/>
  <c r="Y136" i="59"/>
  <c r="AC136" i="59" s="1"/>
  <c r="X136" i="59"/>
  <c r="BB136" i="59" s="1"/>
  <c r="W136" i="59"/>
  <c r="Z136" i="59" s="1"/>
  <c r="V136" i="59"/>
  <c r="U136" i="59"/>
  <c r="T136" i="59"/>
  <c r="S136" i="59"/>
  <c r="R136" i="59"/>
  <c r="Q136" i="59"/>
  <c r="P136" i="59"/>
  <c r="AD136" i="59" s="1"/>
  <c r="M136" i="59"/>
  <c r="L136" i="59"/>
  <c r="K136" i="59"/>
  <c r="N136" i="59" s="1"/>
  <c r="J136" i="59"/>
  <c r="AA136" i="59" s="1"/>
  <c r="I136" i="59"/>
  <c r="H136" i="59"/>
  <c r="G136" i="59"/>
  <c r="F136" i="59"/>
  <c r="E136" i="59"/>
  <c r="D136" i="59"/>
  <c r="BA135" i="59"/>
  <c r="AY135" i="59"/>
  <c r="AX135" i="59"/>
  <c r="Y135" i="59"/>
  <c r="AC135" i="59" s="1"/>
  <c r="X135" i="59"/>
  <c r="W135" i="59"/>
  <c r="Z135" i="59" s="1"/>
  <c r="V135" i="59"/>
  <c r="U135" i="59"/>
  <c r="T135" i="59"/>
  <c r="S135" i="59"/>
  <c r="R135" i="59"/>
  <c r="Q135" i="59"/>
  <c r="P135" i="59"/>
  <c r="AD135" i="59" s="1"/>
  <c r="N135" i="59"/>
  <c r="M135" i="59"/>
  <c r="L135" i="59"/>
  <c r="K135" i="59"/>
  <c r="J135" i="59"/>
  <c r="AA135" i="59" s="1"/>
  <c r="I135" i="59"/>
  <c r="H135" i="59"/>
  <c r="G135" i="59"/>
  <c r="F135" i="59"/>
  <c r="E135" i="59"/>
  <c r="D135" i="59"/>
  <c r="BA134" i="59"/>
  <c r="AX134" i="59"/>
  <c r="AX160" i="59" s="1"/>
  <c r="AC134" i="59"/>
  <c r="Y134" i="59"/>
  <c r="X134" i="59"/>
  <c r="W134" i="59"/>
  <c r="Z134" i="59" s="1"/>
  <c r="V134" i="59"/>
  <c r="AA134" i="59" s="1"/>
  <c r="U134" i="59"/>
  <c r="T134" i="59"/>
  <c r="S134" i="59"/>
  <c r="R134" i="59"/>
  <c r="Q134" i="59"/>
  <c r="P134" i="59"/>
  <c r="N134" i="59"/>
  <c r="M134" i="59"/>
  <c r="L134" i="59"/>
  <c r="AY134" i="59" s="1"/>
  <c r="K134" i="59"/>
  <c r="J134" i="59"/>
  <c r="I134" i="59"/>
  <c r="H134" i="59"/>
  <c r="G134" i="59"/>
  <c r="F134" i="59"/>
  <c r="E134" i="59"/>
  <c r="D134" i="59"/>
  <c r="Y133" i="59"/>
  <c r="X133" i="59"/>
  <c r="W133" i="59"/>
  <c r="Z133" i="59" s="1"/>
  <c r="V133" i="59"/>
  <c r="BA133" i="59" s="1"/>
  <c r="BA160" i="59" s="1"/>
  <c r="U133" i="59"/>
  <c r="T133" i="59"/>
  <c r="S133" i="59"/>
  <c r="R133" i="59"/>
  <c r="Q133" i="59"/>
  <c r="P133" i="59"/>
  <c r="AD133" i="59" s="1"/>
  <c r="AD160" i="59" s="1"/>
  <c r="N133" i="59"/>
  <c r="N160" i="59" s="1"/>
  <c r="M133" i="59"/>
  <c r="L133" i="59"/>
  <c r="L160" i="59" s="1"/>
  <c r="K133" i="59"/>
  <c r="J133" i="59"/>
  <c r="I133" i="59"/>
  <c r="H133" i="59"/>
  <c r="G133" i="59"/>
  <c r="F133" i="59"/>
  <c r="E133" i="59"/>
  <c r="D133" i="59"/>
  <c r="AX132" i="59"/>
  <c r="AD132" i="59"/>
  <c r="AC132" i="59"/>
  <c r="AB132" i="59"/>
  <c r="AA132" i="59"/>
  <c r="Y132" i="59"/>
  <c r="X132" i="59"/>
  <c r="AY132" i="59" s="1"/>
  <c r="W132" i="59"/>
  <c r="Z132" i="59" s="1"/>
  <c r="M132" i="59"/>
  <c r="L132" i="59"/>
  <c r="K132" i="59"/>
  <c r="N132" i="59" s="1"/>
  <c r="BA131" i="59"/>
  <c r="AX131" i="59"/>
  <c r="AD131" i="59"/>
  <c r="AC131" i="59"/>
  <c r="AA131" i="59"/>
  <c r="Z131" i="59"/>
  <c r="Y131" i="59"/>
  <c r="X131" i="59"/>
  <c r="AY131" i="59" s="1"/>
  <c r="W131" i="59"/>
  <c r="N131" i="59"/>
  <c r="M131" i="59"/>
  <c r="L131" i="59"/>
  <c r="K131" i="59"/>
  <c r="BA130" i="59"/>
  <c r="AX130" i="59"/>
  <c r="AD130" i="59"/>
  <c r="AB130" i="59"/>
  <c r="AA130" i="59"/>
  <c r="Z130" i="59"/>
  <c r="AZ130" i="59" s="1"/>
  <c r="Y130" i="59"/>
  <c r="AC130" i="59" s="1"/>
  <c r="X130" i="59"/>
  <c r="BB130" i="59" s="1"/>
  <c r="W130" i="59"/>
  <c r="M130" i="59"/>
  <c r="L130" i="59"/>
  <c r="K130" i="59"/>
  <c r="N130" i="59" s="1"/>
  <c r="BB129" i="59"/>
  <c r="BA129" i="59"/>
  <c r="AX129" i="59"/>
  <c r="AD129" i="59"/>
  <c r="AA129" i="59"/>
  <c r="Z129" i="59"/>
  <c r="Y129" i="59"/>
  <c r="AC129" i="59" s="1"/>
  <c r="X129" i="59"/>
  <c r="AB129" i="59" s="1"/>
  <c r="W129" i="59"/>
  <c r="M129" i="59"/>
  <c r="L129" i="59"/>
  <c r="K129" i="59"/>
  <c r="N129" i="59" s="1"/>
  <c r="BB128" i="59"/>
  <c r="BA128" i="59"/>
  <c r="AD128" i="59"/>
  <c r="AC128" i="59"/>
  <c r="AA128" i="59"/>
  <c r="Z128" i="59"/>
  <c r="BC128" i="59" s="1"/>
  <c r="Y128" i="59"/>
  <c r="X128" i="59"/>
  <c r="W128" i="59"/>
  <c r="M128" i="59"/>
  <c r="L128" i="59"/>
  <c r="AB128" i="59" s="1"/>
  <c r="K128" i="59"/>
  <c r="N128" i="59" s="1"/>
  <c r="AX127" i="59"/>
  <c r="AD127" i="59"/>
  <c r="AA127" i="59"/>
  <c r="Z127" i="59"/>
  <c r="Y127" i="59"/>
  <c r="AC127" i="59" s="1"/>
  <c r="X127" i="59"/>
  <c r="W127" i="59"/>
  <c r="M127" i="59"/>
  <c r="L127" i="59"/>
  <c r="AB127" i="59" s="1"/>
  <c r="K127" i="59"/>
  <c r="N127" i="59" s="1"/>
  <c r="AZ127" i="59" s="1"/>
  <c r="BB126" i="59"/>
  <c r="BA126" i="59"/>
  <c r="AY126" i="59"/>
  <c r="AX126" i="59"/>
  <c r="AD126" i="59"/>
  <c r="AB126" i="59"/>
  <c r="AA126" i="59"/>
  <c r="Y126" i="59"/>
  <c r="X126" i="59"/>
  <c r="W126" i="59"/>
  <c r="Z126" i="59" s="1"/>
  <c r="M126" i="59"/>
  <c r="AC126" i="59" s="1"/>
  <c r="L126" i="59"/>
  <c r="K126" i="59"/>
  <c r="N126" i="59" s="1"/>
  <c r="BA125" i="59"/>
  <c r="AY125" i="59"/>
  <c r="AX125" i="59"/>
  <c r="AD125" i="59"/>
  <c r="AA125" i="59"/>
  <c r="Y125" i="59"/>
  <c r="X125" i="59"/>
  <c r="W125" i="59"/>
  <c r="Z125" i="59" s="1"/>
  <c r="N125" i="59"/>
  <c r="M125" i="59"/>
  <c r="AC125" i="59" s="1"/>
  <c r="L125" i="59"/>
  <c r="K125" i="59"/>
  <c r="BA124" i="59"/>
  <c r="AX124" i="59"/>
  <c r="AD124" i="59"/>
  <c r="AC124" i="59"/>
  <c r="AA124" i="59"/>
  <c r="Y124" i="59"/>
  <c r="X124" i="59"/>
  <c r="W124" i="59"/>
  <c r="Z124" i="59" s="1"/>
  <c r="N124" i="59"/>
  <c r="M124" i="59"/>
  <c r="L124" i="59"/>
  <c r="K124" i="59"/>
  <c r="BA123" i="59"/>
  <c r="AD123" i="59"/>
  <c r="AA123" i="59"/>
  <c r="Z123" i="59"/>
  <c r="Y123" i="59"/>
  <c r="AC123" i="59" s="1"/>
  <c r="X123" i="59"/>
  <c r="W123" i="59"/>
  <c r="M123" i="59"/>
  <c r="L123" i="59"/>
  <c r="K123" i="59"/>
  <c r="N123" i="59" s="1"/>
  <c r="BC123" i="59" s="1"/>
  <c r="AX122" i="59"/>
  <c r="AD122" i="59"/>
  <c r="AB122" i="59"/>
  <c r="AA122" i="59"/>
  <c r="Z122" i="59"/>
  <c r="AZ122" i="59" s="1"/>
  <c r="Y122" i="59"/>
  <c r="AC122" i="59" s="1"/>
  <c r="X122" i="59"/>
  <c r="AY122" i="59" s="1"/>
  <c r="W122" i="59"/>
  <c r="M122" i="59"/>
  <c r="L122" i="59"/>
  <c r="K122" i="59"/>
  <c r="N122" i="59" s="1"/>
  <c r="BB121" i="59"/>
  <c r="BA121" i="59"/>
  <c r="AX121" i="59"/>
  <c r="AD121" i="59"/>
  <c r="AA121" i="59"/>
  <c r="Z121" i="59"/>
  <c r="Y121" i="59"/>
  <c r="AC121" i="59" s="1"/>
  <c r="X121" i="59"/>
  <c r="AY121" i="59" s="1"/>
  <c r="W121" i="59"/>
  <c r="M121" i="59"/>
  <c r="L121" i="59"/>
  <c r="AB121" i="59" s="1"/>
  <c r="K121" i="59"/>
  <c r="N121" i="59" s="1"/>
  <c r="AZ121" i="59" s="1"/>
  <c r="BB120" i="59"/>
  <c r="BA120" i="59"/>
  <c r="AX120" i="59"/>
  <c r="AD120" i="59"/>
  <c r="AA120" i="59"/>
  <c r="Y120" i="59"/>
  <c r="X120" i="59"/>
  <c r="W120" i="59"/>
  <c r="Z120" i="59" s="1"/>
  <c r="M120" i="59"/>
  <c r="AC120" i="59" s="1"/>
  <c r="L120" i="59"/>
  <c r="K120" i="59"/>
  <c r="N120" i="59" s="1"/>
  <c r="BA119" i="59"/>
  <c r="AY119" i="59"/>
  <c r="AX119" i="59"/>
  <c r="AD119" i="59"/>
  <c r="AC119" i="59"/>
  <c r="AA119" i="59"/>
  <c r="Y119" i="59"/>
  <c r="X119" i="59"/>
  <c r="W119" i="59"/>
  <c r="Z119" i="59" s="1"/>
  <c r="N119" i="59"/>
  <c r="M119" i="59"/>
  <c r="L119" i="59"/>
  <c r="K119" i="59"/>
  <c r="BA118" i="59"/>
  <c r="AD118" i="59"/>
  <c r="AA118" i="59"/>
  <c r="Y118" i="59"/>
  <c r="AC118" i="59" s="1"/>
  <c r="X118" i="59"/>
  <c r="W118" i="59"/>
  <c r="Z118" i="59" s="1"/>
  <c r="M118" i="59"/>
  <c r="L118" i="59"/>
  <c r="K118" i="59"/>
  <c r="N118" i="59" s="1"/>
  <c r="AX117" i="59"/>
  <c r="AD117" i="59"/>
  <c r="AA117" i="59"/>
  <c r="Y117" i="59"/>
  <c r="X117" i="59"/>
  <c r="W117" i="59"/>
  <c r="Z117" i="59" s="1"/>
  <c r="AZ117" i="59" s="1"/>
  <c r="N117" i="59"/>
  <c r="M117" i="59"/>
  <c r="AC117" i="59" s="1"/>
  <c r="L117" i="59"/>
  <c r="K117" i="59"/>
  <c r="BA116" i="59"/>
  <c r="AZ116" i="59"/>
  <c r="AX116" i="59"/>
  <c r="AD116" i="59"/>
  <c r="AA116" i="59"/>
  <c r="Y116" i="59"/>
  <c r="AC116" i="59" s="1"/>
  <c r="X116" i="59"/>
  <c r="W116" i="59"/>
  <c r="Z116" i="59" s="1"/>
  <c r="BC116" i="59" s="1"/>
  <c r="M116" i="59"/>
  <c r="L116" i="59"/>
  <c r="K116" i="59"/>
  <c r="N116" i="59" s="1"/>
  <c r="BA115" i="59"/>
  <c r="AZ115" i="59"/>
  <c r="AX115" i="59"/>
  <c r="AD115" i="59"/>
  <c r="AA115" i="59"/>
  <c r="Z115" i="59"/>
  <c r="BC115" i="59" s="1"/>
  <c r="Y115" i="59"/>
  <c r="AC115" i="59" s="1"/>
  <c r="X115" i="59"/>
  <c r="AY115" i="59" s="1"/>
  <c r="W115" i="59"/>
  <c r="N115" i="59"/>
  <c r="M115" i="59"/>
  <c r="L115" i="59"/>
  <c r="BB115" i="59" s="1"/>
  <c r="K115" i="59"/>
  <c r="BA114" i="59"/>
  <c r="AX114" i="59"/>
  <c r="AX159" i="59" s="1"/>
  <c r="AD114" i="59"/>
  <c r="AA114" i="59"/>
  <c r="Z114" i="59"/>
  <c r="Y114" i="59"/>
  <c r="AC114" i="59" s="1"/>
  <c r="AC160" i="59" s="1"/>
  <c r="X114" i="59"/>
  <c r="W114" i="59"/>
  <c r="M114" i="59"/>
  <c r="L114" i="59"/>
  <c r="AB114" i="59" s="1"/>
  <c r="AB160" i="59" s="1"/>
  <c r="K114" i="59"/>
  <c r="N114" i="59" s="1"/>
  <c r="BC114" i="59" s="1"/>
  <c r="BC160" i="59" s="1"/>
  <c r="BB113" i="59"/>
  <c r="BB159" i="59" s="1"/>
  <c r="BA113" i="59"/>
  <c r="BA159" i="59" s="1"/>
  <c r="AD113" i="59"/>
  <c r="AB113" i="59"/>
  <c r="AB159" i="59" s="1"/>
  <c r="AA113" i="59"/>
  <c r="AA159" i="59" s="1"/>
  <c r="Y113" i="59"/>
  <c r="X113" i="59"/>
  <c r="W113" i="59"/>
  <c r="Z113" i="59" s="1"/>
  <c r="N113" i="59"/>
  <c r="M113" i="59"/>
  <c r="L113" i="59"/>
  <c r="K113" i="59"/>
  <c r="AX112" i="59"/>
  <c r="AD112" i="59"/>
  <c r="AA112" i="59"/>
  <c r="Y112" i="59"/>
  <c r="X112" i="59"/>
  <c r="W112" i="59"/>
  <c r="Z112" i="59" s="1"/>
  <c r="N112" i="59"/>
  <c r="M112" i="59"/>
  <c r="AC112" i="59" s="1"/>
  <c r="L112" i="59"/>
  <c r="K112" i="59"/>
  <c r="BA111" i="59"/>
  <c r="AX111" i="59"/>
  <c r="AD111" i="59"/>
  <c r="AC111" i="59"/>
  <c r="AA111" i="59"/>
  <c r="Z111" i="59"/>
  <c r="Y111" i="59"/>
  <c r="X111" i="59"/>
  <c r="W111" i="59"/>
  <c r="N111" i="59"/>
  <c r="M111" i="59"/>
  <c r="L111" i="59"/>
  <c r="K111" i="59"/>
  <c r="BA110" i="59"/>
  <c r="AX110" i="59"/>
  <c r="AD110" i="59"/>
  <c r="AA110" i="59"/>
  <c r="Z110" i="59"/>
  <c r="Y110" i="59"/>
  <c r="AC110" i="59" s="1"/>
  <c r="X110" i="59"/>
  <c r="W110" i="59"/>
  <c r="M110" i="59"/>
  <c r="L110" i="59"/>
  <c r="K110" i="59"/>
  <c r="N110" i="59" s="1"/>
  <c r="AZ110" i="59" s="1"/>
  <c r="BA109" i="59"/>
  <c r="AX109" i="59"/>
  <c r="AD109" i="59"/>
  <c r="AB109" i="59"/>
  <c r="AA109" i="59"/>
  <c r="Y109" i="59"/>
  <c r="AC109" i="59" s="1"/>
  <c r="X109" i="59"/>
  <c r="W109" i="59"/>
  <c r="Z109" i="59" s="1"/>
  <c r="M109" i="59"/>
  <c r="L109" i="59"/>
  <c r="K109" i="59"/>
  <c r="N109" i="59" s="1"/>
  <c r="BA108" i="59"/>
  <c r="AD108" i="59"/>
  <c r="AC108" i="59"/>
  <c r="AA108" i="59"/>
  <c r="Y108" i="59"/>
  <c r="X108" i="59"/>
  <c r="W108" i="59"/>
  <c r="Z108" i="59" s="1"/>
  <c r="M108" i="59"/>
  <c r="L108" i="59"/>
  <c r="BB108" i="59" s="1"/>
  <c r="K108" i="59"/>
  <c r="N108" i="59" s="1"/>
  <c r="AX107" i="59"/>
  <c r="AD107" i="59"/>
  <c r="AA107" i="59"/>
  <c r="Z107" i="59"/>
  <c r="Y107" i="59"/>
  <c r="AC107" i="59" s="1"/>
  <c r="X107" i="59"/>
  <c r="AY107" i="59" s="1"/>
  <c r="W107" i="59"/>
  <c r="M107" i="59"/>
  <c r="L107" i="59"/>
  <c r="AB107" i="59" s="1"/>
  <c r="K107" i="59"/>
  <c r="N107" i="59" s="1"/>
  <c r="AZ107" i="59" s="1"/>
  <c r="BB106" i="59"/>
  <c r="BA106" i="59"/>
  <c r="AX106" i="59"/>
  <c r="AD106" i="59"/>
  <c r="AB106" i="59"/>
  <c r="AA106" i="59"/>
  <c r="Y106" i="59"/>
  <c r="X106" i="59"/>
  <c r="AY106" i="59" s="1"/>
  <c r="W106" i="59"/>
  <c r="Z106" i="59" s="1"/>
  <c r="M106" i="59"/>
  <c r="AC106" i="59" s="1"/>
  <c r="L106" i="59"/>
  <c r="K106" i="59"/>
  <c r="N106" i="59" s="1"/>
  <c r="BA105" i="59"/>
  <c r="AX105" i="59"/>
  <c r="AD105" i="59"/>
  <c r="AC105" i="59"/>
  <c r="AA105" i="59"/>
  <c r="Z105" i="59"/>
  <c r="BC105" i="59" s="1"/>
  <c r="Y105" i="59"/>
  <c r="X105" i="59"/>
  <c r="AY105" i="59" s="1"/>
  <c r="W105" i="59"/>
  <c r="N105" i="59"/>
  <c r="M105" i="59"/>
  <c r="L105" i="59"/>
  <c r="K105" i="59"/>
  <c r="BB104" i="59"/>
  <c r="BA104" i="59"/>
  <c r="AY104" i="59"/>
  <c r="AX104" i="59"/>
  <c r="AD104" i="59"/>
  <c r="AC104" i="59"/>
  <c r="AA104" i="59"/>
  <c r="Y104" i="59"/>
  <c r="X104" i="59"/>
  <c r="AB104" i="59" s="1"/>
  <c r="W104" i="59"/>
  <c r="Z104" i="59" s="1"/>
  <c r="N104" i="59"/>
  <c r="M104" i="59"/>
  <c r="L104" i="59"/>
  <c r="K104" i="59"/>
  <c r="BA103" i="59"/>
  <c r="AD103" i="59"/>
  <c r="AC103" i="59"/>
  <c r="AA103" i="59"/>
  <c r="Z103" i="59"/>
  <c r="BC103" i="59" s="1"/>
  <c r="Y103" i="59"/>
  <c r="X103" i="59"/>
  <c r="W103" i="59"/>
  <c r="M103" i="59"/>
  <c r="L103" i="59"/>
  <c r="BB103" i="59" s="1"/>
  <c r="K103" i="59"/>
  <c r="N103" i="59" s="1"/>
  <c r="AX102" i="59"/>
  <c r="AD102" i="59"/>
  <c r="AB102" i="59"/>
  <c r="AA102" i="59"/>
  <c r="Z102" i="59"/>
  <c r="AZ102" i="59" s="1"/>
  <c r="Y102" i="59"/>
  <c r="AC102" i="59" s="1"/>
  <c r="X102" i="59"/>
  <c r="AY102" i="59" s="1"/>
  <c r="W102" i="59"/>
  <c r="M102" i="59"/>
  <c r="L102" i="59"/>
  <c r="K102" i="59"/>
  <c r="N102" i="59" s="1"/>
  <c r="BB101" i="59"/>
  <c r="BA101" i="59"/>
  <c r="AX101" i="59"/>
  <c r="AD101" i="59"/>
  <c r="AA101" i="59"/>
  <c r="Z101" i="59"/>
  <c r="Y101" i="59"/>
  <c r="AC101" i="59" s="1"/>
  <c r="X101" i="59"/>
  <c r="W101" i="59"/>
  <c r="N101" i="59"/>
  <c r="M101" i="59"/>
  <c r="L101" i="59"/>
  <c r="AB101" i="59" s="1"/>
  <c r="K101" i="59"/>
  <c r="BC100" i="59"/>
  <c r="BA100" i="59"/>
  <c r="AX100" i="59"/>
  <c r="AD100" i="59"/>
  <c r="AC100" i="59"/>
  <c r="AA100" i="59"/>
  <c r="Y100" i="59"/>
  <c r="X100" i="59"/>
  <c r="AB100" i="59" s="1"/>
  <c r="W100" i="59"/>
  <c r="Z100" i="59" s="1"/>
  <c r="N100" i="59"/>
  <c r="M100" i="59"/>
  <c r="L100" i="59"/>
  <c r="BB100" i="59" s="1"/>
  <c r="K100" i="59"/>
  <c r="BA99" i="59"/>
  <c r="AX99" i="59"/>
  <c r="AX158" i="59" s="1"/>
  <c r="AD99" i="59"/>
  <c r="AC99" i="59"/>
  <c r="AA99" i="59"/>
  <c r="Y99" i="59"/>
  <c r="X99" i="59"/>
  <c r="W99" i="59"/>
  <c r="Z99" i="59" s="1"/>
  <c r="M99" i="59"/>
  <c r="L99" i="59"/>
  <c r="K99" i="59"/>
  <c r="N99" i="59" s="1"/>
  <c r="BA98" i="59"/>
  <c r="BA158" i="59" s="1"/>
  <c r="AD98" i="59"/>
  <c r="AA98" i="59"/>
  <c r="AA158" i="59" s="1"/>
  <c r="Z98" i="59"/>
  <c r="Y98" i="59"/>
  <c r="X98" i="59"/>
  <c r="W98" i="59"/>
  <c r="N98" i="59"/>
  <c r="M98" i="59"/>
  <c r="L98" i="59"/>
  <c r="K98" i="59"/>
  <c r="AY97" i="59"/>
  <c r="AX97" i="59"/>
  <c r="AD97" i="59"/>
  <c r="AC97" i="59"/>
  <c r="AA97" i="59"/>
  <c r="Y97" i="59"/>
  <c r="X97" i="59"/>
  <c r="AB97" i="59" s="1"/>
  <c r="W97" i="59"/>
  <c r="Z97" i="59" s="1"/>
  <c r="AZ97" i="59" s="1"/>
  <c r="N97" i="59"/>
  <c r="M97" i="59"/>
  <c r="L97" i="59"/>
  <c r="K97" i="59"/>
  <c r="BA96" i="59"/>
  <c r="AZ96" i="59"/>
  <c r="AX96" i="59"/>
  <c r="AD96" i="59"/>
  <c r="AA96" i="59"/>
  <c r="Y96" i="59"/>
  <c r="AC96" i="59" s="1"/>
  <c r="X96" i="59"/>
  <c r="W96" i="59"/>
  <c r="Z96" i="59" s="1"/>
  <c r="BC96" i="59" s="1"/>
  <c r="M96" i="59"/>
  <c r="L96" i="59"/>
  <c r="K96" i="59"/>
  <c r="N96" i="59" s="1"/>
  <c r="BB95" i="59"/>
  <c r="BA95" i="59"/>
  <c r="AX95" i="59"/>
  <c r="AD95" i="59"/>
  <c r="AC95" i="59"/>
  <c r="AA95" i="59"/>
  <c r="Z95" i="59"/>
  <c r="Y95" i="59"/>
  <c r="X95" i="59"/>
  <c r="AY95" i="59" s="1"/>
  <c r="W95" i="59"/>
  <c r="M95" i="59"/>
  <c r="L95" i="59"/>
  <c r="AB95" i="59" s="1"/>
  <c r="K95" i="59"/>
  <c r="N95" i="59" s="1"/>
  <c r="AZ95" i="59" s="1"/>
  <c r="BB94" i="59"/>
  <c r="BA94" i="59"/>
  <c r="AX94" i="59"/>
  <c r="AD94" i="59"/>
  <c r="AC94" i="59"/>
  <c r="AA94" i="59"/>
  <c r="Z94" i="59"/>
  <c r="Y94" i="59"/>
  <c r="X94" i="59"/>
  <c r="W94" i="59"/>
  <c r="N94" i="59"/>
  <c r="M94" i="59"/>
  <c r="L94" i="59"/>
  <c r="AY94" i="59" s="1"/>
  <c r="K94" i="59"/>
  <c r="BA93" i="59"/>
  <c r="AD93" i="59"/>
  <c r="AA93" i="59"/>
  <c r="Y93" i="59"/>
  <c r="AC93" i="59" s="1"/>
  <c r="X93" i="59"/>
  <c r="BB93" i="59" s="1"/>
  <c r="W93" i="59"/>
  <c r="Z93" i="59" s="1"/>
  <c r="BC93" i="59" s="1"/>
  <c r="M93" i="59"/>
  <c r="L93" i="59"/>
  <c r="AB93" i="59" s="1"/>
  <c r="K93" i="59"/>
  <c r="N93" i="59" s="1"/>
  <c r="AY92" i="59"/>
  <c r="AX92" i="59"/>
  <c r="AD92" i="59"/>
  <c r="AC92" i="59"/>
  <c r="AA92" i="59"/>
  <c r="Z92" i="59"/>
  <c r="AZ92" i="59" s="1"/>
  <c r="Y92" i="59"/>
  <c r="X92" i="59"/>
  <c r="AB92" i="59" s="1"/>
  <c r="W92" i="59"/>
  <c r="N92" i="59"/>
  <c r="M92" i="59"/>
  <c r="L92" i="59"/>
  <c r="K92" i="59"/>
  <c r="BA91" i="59"/>
  <c r="AX91" i="59"/>
  <c r="AD91" i="59"/>
  <c r="AA91" i="59"/>
  <c r="Y91" i="59"/>
  <c r="X91" i="59"/>
  <c r="BB91" i="59" s="1"/>
  <c r="W91" i="59"/>
  <c r="Z91" i="59" s="1"/>
  <c r="N91" i="59"/>
  <c r="M91" i="59"/>
  <c r="AC91" i="59" s="1"/>
  <c r="L91" i="59"/>
  <c r="K91" i="59"/>
  <c r="BA90" i="59"/>
  <c r="AX90" i="59"/>
  <c r="AD90" i="59"/>
  <c r="AA90" i="59"/>
  <c r="Z90" i="59"/>
  <c r="Y90" i="59"/>
  <c r="AC90" i="59" s="1"/>
  <c r="X90" i="59"/>
  <c r="BB90" i="59" s="1"/>
  <c r="W90" i="59"/>
  <c r="N90" i="59"/>
  <c r="M90" i="59"/>
  <c r="L90" i="59"/>
  <c r="AB90" i="59" s="1"/>
  <c r="K90" i="59"/>
  <c r="BC89" i="59"/>
  <c r="BA89" i="59"/>
  <c r="AY89" i="59"/>
  <c r="AX89" i="59"/>
  <c r="AD89" i="59"/>
  <c r="AA89" i="59"/>
  <c r="Z89" i="59"/>
  <c r="AZ89" i="59" s="1"/>
  <c r="Y89" i="59"/>
  <c r="AC89" i="59" s="1"/>
  <c r="X89" i="59"/>
  <c r="W89" i="59"/>
  <c r="N89" i="59"/>
  <c r="M89" i="59"/>
  <c r="L89" i="59"/>
  <c r="BB89" i="59" s="1"/>
  <c r="K89" i="59"/>
  <c r="BC88" i="59"/>
  <c r="BA88" i="59"/>
  <c r="AD88" i="59"/>
  <c r="AA88" i="59"/>
  <c r="Y88" i="59"/>
  <c r="AC88" i="59" s="1"/>
  <c r="X88" i="59"/>
  <c r="W88" i="59"/>
  <c r="Z88" i="59" s="1"/>
  <c r="M88" i="59"/>
  <c r="L88" i="59"/>
  <c r="BB88" i="59" s="1"/>
  <c r="K88" i="59"/>
  <c r="N88" i="59" s="1"/>
  <c r="AX87" i="59"/>
  <c r="AD87" i="59"/>
  <c r="AA87" i="59"/>
  <c r="Z87" i="59"/>
  <c r="Y87" i="59"/>
  <c r="AC87" i="59" s="1"/>
  <c r="X87" i="59"/>
  <c r="AB87" i="59" s="1"/>
  <c r="W87" i="59"/>
  <c r="M87" i="59"/>
  <c r="L87" i="59"/>
  <c r="K87" i="59"/>
  <c r="N87" i="59" s="1"/>
  <c r="BA86" i="59"/>
  <c r="AX86" i="59"/>
  <c r="AD86" i="59"/>
  <c r="AA86" i="59"/>
  <c r="Z86" i="59"/>
  <c r="Y86" i="59"/>
  <c r="X86" i="59"/>
  <c r="AY86" i="59" s="1"/>
  <c r="W86" i="59"/>
  <c r="N86" i="59"/>
  <c r="M86" i="59"/>
  <c r="AC86" i="59" s="1"/>
  <c r="L86" i="59"/>
  <c r="K86" i="59"/>
  <c r="BA85" i="59"/>
  <c r="AY85" i="59"/>
  <c r="AX85" i="59"/>
  <c r="AD85" i="59"/>
  <c r="AA85" i="59"/>
  <c r="Z85" i="59"/>
  <c r="Y85" i="59"/>
  <c r="X85" i="59"/>
  <c r="BB85" i="59" s="1"/>
  <c r="W85" i="59"/>
  <c r="N85" i="59"/>
  <c r="M85" i="59"/>
  <c r="AC85" i="59" s="1"/>
  <c r="L85" i="59"/>
  <c r="K85" i="59"/>
  <c r="BC84" i="59"/>
  <c r="BA84" i="59"/>
  <c r="AX84" i="59"/>
  <c r="AD84" i="59"/>
  <c r="AA84" i="59"/>
  <c r="Z84" i="59"/>
  <c r="AZ84" i="59" s="1"/>
  <c r="Y84" i="59"/>
  <c r="X84" i="59"/>
  <c r="W84" i="59"/>
  <c r="N84" i="59"/>
  <c r="M84" i="59"/>
  <c r="AC84" i="59" s="1"/>
  <c r="L84" i="59"/>
  <c r="K84" i="59"/>
  <c r="BA83" i="59"/>
  <c r="AD83" i="59"/>
  <c r="AC83" i="59"/>
  <c r="AA83" i="59"/>
  <c r="Y83" i="59"/>
  <c r="X83" i="59"/>
  <c r="BB83" i="59" s="1"/>
  <c r="W83" i="59"/>
  <c r="Z83" i="59" s="1"/>
  <c r="BC83" i="59" s="1"/>
  <c r="M83" i="59"/>
  <c r="L83" i="59"/>
  <c r="K83" i="59"/>
  <c r="N83" i="59" s="1"/>
  <c r="AZ82" i="59"/>
  <c r="AX82" i="59"/>
  <c r="AD82" i="59"/>
  <c r="AA82" i="59"/>
  <c r="Z82" i="59"/>
  <c r="Y82" i="59"/>
  <c r="AC82" i="59" s="1"/>
  <c r="X82" i="59"/>
  <c r="W82" i="59"/>
  <c r="N82" i="59"/>
  <c r="M82" i="59"/>
  <c r="L82" i="59"/>
  <c r="AB82" i="59" s="1"/>
  <c r="K82" i="59"/>
  <c r="C82" i="59"/>
  <c r="BA81" i="59"/>
  <c r="AX81" i="59"/>
  <c r="AD81" i="59"/>
  <c r="AC81" i="59"/>
  <c r="AB81" i="59"/>
  <c r="AA81" i="59"/>
  <c r="Y81" i="59"/>
  <c r="X81" i="59"/>
  <c r="AY81" i="59" s="1"/>
  <c r="W81" i="59"/>
  <c r="Z81" i="59" s="1"/>
  <c r="BC81" i="59" s="1"/>
  <c r="M81" i="59"/>
  <c r="L81" i="59"/>
  <c r="BB81" i="59" s="1"/>
  <c r="K81" i="59"/>
  <c r="N81" i="59" s="1"/>
  <c r="C81" i="59"/>
  <c r="BA80" i="59"/>
  <c r="AX80" i="59"/>
  <c r="AD80" i="59"/>
  <c r="AA80" i="59"/>
  <c r="Y80" i="59"/>
  <c r="X80" i="59"/>
  <c r="BB80" i="59" s="1"/>
  <c r="W80" i="59"/>
  <c r="Z80" i="59" s="1"/>
  <c r="N80" i="59"/>
  <c r="M80" i="59"/>
  <c r="AC80" i="59" s="1"/>
  <c r="L80" i="59"/>
  <c r="K80" i="59"/>
  <c r="C80" i="59"/>
  <c r="BA79" i="59"/>
  <c r="AX79" i="59"/>
  <c r="AX157" i="59" s="1"/>
  <c r="AD79" i="59"/>
  <c r="AA79" i="59"/>
  <c r="Y79" i="59"/>
  <c r="AC79" i="59" s="1"/>
  <c r="X79" i="59"/>
  <c r="W79" i="59"/>
  <c r="Z79" i="59" s="1"/>
  <c r="M79" i="59"/>
  <c r="L79" i="59"/>
  <c r="K79" i="59"/>
  <c r="N79" i="59" s="1"/>
  <c r="C79" i="59"/>
  <c r="BA78" i="59"/>
  <c r="BA157" i="59" s="1"/>
  <c r="AD78" i="59"/>
  <c r="AC78" i="59"/>
  <c r="AC157" i="59" s="1"/>
  <c r="AA78" i="59"/>
  <c r="AA157" i="59" s="1"/>
  <c r="Y78" i="59"/>
  <c r="X78" i="59"/>
  <c r="W78" i="59"/>
  <c r="Z78" i="59" s="1"/>
  <c r="M78" i="59"/>
  <c r="L78" i="59"/>
  <c r="AB78" i="59" s="1"/>
  <c r="AB157" i="59" s="1"/>
  <c r="K78" i="59"/>
  <c r="N78" i="59" s="1"/>
  <c r="C78" i="59"/>
  <c r="AX77" i="59"/>
  <c r="AD77" i="59"/>
  <c r="AA77" i="59"/>
  <c r="Y77" i="59"/>
  <c r="AC77" i="59" s="1"/>
  <c r="X77" i="59"/>
  <c r="W77" i="59"/>
  <c r="Z77" i="59" s="1"/>
  <c r="AZ77" i="59" s="1"/>
  <c r="M77" i="59"/>
  <c r="L77" i="59"/>
  <c r="AB77" i="59" s="1"/>
  <c r="K77" i="59"/>
  <c r="N77" i="59" s="1"/>
  <c r="BB76" i="59"/>
  <c r="BA76" i="59"/>
  <c r="AX76" i="59"/>
  <c r="AD76" i="59"/>
  <c r="AA76" i="59"/>
  <c r="Y76" i="59"/>
  <c r="AC76" i="59" s="1"/>
  <c r="X76" i="59"/>
  <c r="AY76" i="59" s="1"/>
  <c r="W76" i="59"/>
  <c r="Z76" i="59" s="1"/>
  <c r="N76" i="59"/>
  <c r="AZ76" i="59" s="1"/>
  <c r="M76" i="59"/>
  <c r="L76" i="59"/>
  <c r="AB76" i="59" s="1"/>
  <c r="K76" i="59"/>
  <c r="BA75" i="59"/>
  <c r="AX75" i="59"/>
  <c r="AD75" i="59"/>
  <c r="AC75" i="59"/>
  <c r="AA75" i="59"/>
  <c r="Y75" i="59"/>
  <c r="X75" i="59"/>
  <c r="W75" i="59"/>
  <c r="Z75" i="59" s="1"/>
  <c r="M75" i="59"/>
  <c r="L75" i="59"/>
  <c r="K75" i="59"/>
  <c r="N75" i="59" s="1"/>
  <c r="BB74" i="59"/>
  <c r="BA74" i="59"/>
  <c r="AX74" i="59"/>
  <c r="AD74" i="59"/>
  <c r="AC74" i="59"/>
  <c r="AA74" i="59"/>
  <c r="Y74" i="59"/>
  <c r="X74" i="59"/>
  <c r="W74" i="59"/>
  <c r="Z74" i="59" s="1"/>
  <c r="M74" i="59"/>
  <c r="L74" i="59"/>
  <c r="K74" i="59"/>
  <c r="N74" i="59" s="1"/>
  <c r="BA73" i="59"/>
  <c r="AD73" i="59"/>
  <c r="AA73" i="59"/>
  <c r="Z73" i="59"/>
  <c r="Y73" i="59"/>
  <c r="AC73" i="59" s="1"/>
  <c r="X73" i="59"/>
  <c r="W73" i="59"/>
  <c r="M73" i="59"/>
  <c r="L73" i="59"/>
  <c r="K73" i="59"/>
  <c r="N73" i="59" s="1"/>
  <c r="AX72" i="59"/>
  <c r="AD72" i="59"/>
  <c r="AC72" i="59"/>
  <c r="AA72" i="59"/>
  <c r="Y72" i="59"/>
  <c r="X72" i="59"/>
  <c r="AB72" i="59" s="1"/>
  <c r="W72" i="59"/>
  <c r="Z72" i="59" s="1"/>
  <c r="AZ72" i="59" s="1"/>
  <c r="M72" i="59"/>
  <c r="L72" i="59"/>
  <c r="K72" i="59"/>
  <c r="N72" i="59" s="1"/>
  <c r="BA71" i="59"/>
  <c r="AX71" i="59"/>
  <c r="AD71" i="59"/>
  <c r="AA71" i="59"/>
  <c r="Y71" i="59"/>
  <c r="AC71" i="59" s="1"/>
  <c r="X71" i="59"/>
  <c r="W71" i="59"/>
  <c r="Z71" i="59" s="1"/>
  <c r="BC71" i="59" s="1"/>
  <c r="M71" i="59"/>
  <c r="L71" i="59"/>
  <c r="BB71" i="59" s="1"/>
  <c r="K71" i="59"/>
  <c r="N71" i="59" s="1"/>
  <c r="BB70" i="59"/>
  <c r="BA70" i="59"/>
  <c r="AX70" i="59"/>
  <c r="AD70" i="59"/>
  <c r="AA70" i="59"/>
  <c r="Y70" i="59"/>
  <c r="AC70" i="59" s="1"/>
  <c r="X70" i="59"/>
  <c r="AY70" i="59" s="1"/>
  <c r="W70" i="59"/>
  <c r="Z70" i="59" s="1"/>
  <c r="N70" i="59"/>
  <c r="AZ70" i="59" s="1"/>
  <c r="M70" i="59"/>
  <c r="L70" i="59"/>
  <c r="AB70" i="59" s="1"/>
  <c r="K70" i="59"/>
  <c r="BB69" i="59"/>
  <c r="BA69" i="59"/>
  <c r="AY69" i="59"/>
  <c r="AX69" i="59"/>
  <c r="AD69" i="59"/>
  <c r="AA69" i="59"/>
  <c r="Y69" i="59"/>
  <c r="AC69" i="59" s="1"/>
  <c r="X69" i="59"/>
  <c r="W69" i="59"/>
  <c r="Z69" i="59" s="1"/>
  <c r="M69" i="59"/>
  <c r="L69" i="59"/>
  <c r="AB69" i="59" s="1"/>
  <c r="K69" i="59"/>
  <c r="N69" i="59" s="1"/>
  <c r="BB68" i="59"/>
  <c r="BA68" i="59"/>
  <c r="AD68" i="59"/>
  <c r="AA68" i="59"/>
  <c r="Z68" i="59"/>
  <c r="BC68" i="59" s="1"/>
  <c r="Y68" i="59"/>
  <c r="AC68" i="59" s="1"/>
  <c r="X68" i="59"/>
  <c r="W68" i="59"/>
  <c r="N68" i="59"/>
  <c r="M68" i="59"/>
  <c r="L68" i="59"/>
  <c r="AB68" i="59" s="1"/>
  <c r="K68" i="59"/>
  <c r="AY67" i="59"/>
  <c r="AX67" i="59"/>
  <c r="AD67" i="59"/>
  <c r="AC67" i="59"/>
  <c r="AA67" i="59"/>
  <c r="Y67" i="59"/>
  <c r="X67" i="59"/>
  <c r="AB67" i="59" s="1"/>
  <c r="W67" i="59"/>
  <c r="Z67" i="59" s="1"/>
  <c r="AZ67" i="59" s="1"/>
  <c r="M67" i="59"/>
  <c r="L67" i="59"/>
  <c r="K67" i="59"/>
  <c r="N67" i="59" s="1"/>
  <c r="BB66" i="59"/>
  <c r="BA66" i="59"/>
  <c r="AX66" i="59"/>
  <c r="AD66" i="59"/>
  <c r="AC66" i="59"/>
  <c r="AA66" i="59"/>
  <c r="Y66" i="59"/>
  <c r="X66" i="59"/>
  <c r="AB66" i="59" s="1"/>
  <c r="W66" i="59"/>
  <c r="Z66" i="59" s="1"/>
  <c r="M66" i="59"/>
  <c r="L66" i="59"/>
  <c r="K66" i="59"/>
  <c r="N66" i="59" s="1"/>
  <c r="BA65" i="59"/>
  <c r="AX65" i="59"/>
  <c r="AD65" i="59"/>
  <c r="AA65" i="59"/>
  <c r="Y65" i="59"/>
  <c r="AC65" i="59" s="1"/>
  <c r="X65" i="59"/>
  <c r="W65" i="59"/>
  <c r="Z65" i="59" s="1"/>
  <c r="BC65" i="59" s="1"/>
  <c r="M65" i="59"/>
  <c r="L65" i="59"/>
  <c r="BB65" i="59" s="1"/>
  <c r="K65" i="59"/>
  <c r="N65" i="59" s="1"/>
  <c r="BA64" i="59"/>
  <c r="AX64" i="59"/>
  <c r="AD64" i="59"/>
  <c r="AB64" i="59"/>
  <c r="AA64" i="59"/>
  <c r="Y64" i="59"/>
  <c r="AC64" i="59" s="1"/>
  <c r="X64" i="59"/>
  <c r="AY64" i="59" s="1"/>
  <c r="W64" i="59"/>
  <c r="Z64" i="59" s="1"/>
  <c r="BC64" i="59" s="1"/>
  <c r="M64" i="59"/>
  <c r="L64" i="59"/>
  <c r="BB64" i="59" s="1"/>
  <c r="K64" i="59"/>
  <c r="N64" i="59" s="1"/>
  <c r="BB63" i="59"/>
  <c r="BA63" i="59"/>
  <c r="AD63" i="59"/>
  <c r="AA63" i="59"/>
  <c r="Z63" i="59"/>
  <c r="Y63" i="59"/>
  <c r="X63" i="59"/>
  <c r="W63" i="59"/>
  <c r="N63" i="59"/>
  <c r="M63" i="59"/>
  <c r="AC63" i="59" s="1"/>
  <c r="L63" i="59"/>
  <c r="AB63" i="59" s="1"/>
  <c r="K63" i="59"/>
  <c r="AX62" i="59"/>
  <c r="AD62" i="59"/>
  <c r="AA62" i="59"/>
  <c r="Y62" i="59"/>
  <c r="AC62" i="59" s="1"/>
  <c r="X62" i="59"/>
  <c r="AY62" i="59" s="1"/>
  <c r="W62" i="59"/>
  <c r="Z62" i="59" s="1"/>
  <c r="N62" i="59"/>
  <c r="AZ62" i="59" s="1"/>
  <c r="M62" i="59"/>
  <c r="L62" i="59"/>
  <c r="AB62" i="59" s="1"/>
  <c r="K62" i="59"/>
  <c r="BB61" i="59"/>
  <c r="BA61" i="59"/>
  <c r="AY61" i="59"/>
  <c r="AX61" i="59"/>
  <c r="AD61" i="59"/>
  <c r="AA61" i="59"/>
  <c r="Y61" i="59"/>
  <c r="AC61" i="59" s="1"/>
  <c r="X61" i="59"/>
  <c r="AB61" i="59" s="1"/>
  <c r="W61" i="59"/>
  <c r="Z61" i="59" s="1"/>
  <c r="N61" i="59"/>
  <c r="M61" i="59"/>
  <c r="L61" i="59"/>
  <c r="K61" i="59"/>
  <c r="BA60" i="59"/>
  <c r="AX60" i="59"/>
  <c r="AD60" i="59"/>
  <c r="AA60" i="59"/>
  <c r="Z60" i="59"/>
  <c r="Y60" i="59"/>
  <c r="X60" i="59"/>
  <c r="AY60" i="59" s="1"/>
  <c r="W60" i="59"/>
  <c r="N60" i="59"/>
  <c r="M60" i="59"/>
  <c r="AC60" i="59" s="1"/>
  <c r="L60" i="59"/>
  <c r="K60" i="59"/>
  <c r="BC59" i="59"/>
  <c r="BA59" i="59"/>
  <c r="AY59" i="59"/>
  <c r="AY156" i="59" s="1"/>
  <c r="AX59" i="59"/>
  <c r="AX156" i="59" s="1"/>
  <c r="AD59" i="59"/>
  <c r="AD156" i="59" s="1"/>
  <c r="AA59" i="59"/>
  <c r="Z59" i="59"/>
  <c r="AZ59" i="59" s="1"/>
  <c r="AZ156" i="59" s="1"/>
  <c r="Y59" i="59"/>
  <c r="X59" i="59"/>
  <c r="BB59" i="59" s="1"/>
  <c r="W59" i="59"/>
  <c r="N59" i="59"/>
  <c r="M59" i="59"/>
  <c r="AC59" i="59" s="1"/>
  <c r="L59" i="59"/>
  <c r="K59" i="59"/>
  <c r="BA58" i="59"/>
  <c r="BA156" i="59" s="1"/>
  <c r="AD58" i="59"/>
  <c r="AA58" i="59"/>
  <c r="AA156" i="59" s="1"/>
  <c r="Z58" i="59"/>
  <c r="Y58" i="59"/>
  <c r="X58" i="59"/>
  <c r="W58" i="59"/>
  <c r="M58" i="59"/>
  <c r="AC58" i="59" s="1"/>
  <c r="AC156" i="59" s="1"/>
  <c r="L58" i="59"/>
  <c r="K58" i="59"/>
  <c r="N58" i="59" s="1"/>
  <c r="AX57" i="59"/>
  <c r="AD57" i="59"/>
  <c r="AA57" i="59"/>
  <c r="Y57" i="59"/>
  <c r="AC57" i="59" s="1"/>
  <c r="X57" i="59"/>
  <c r="W57" i="59"/>
  <c r="Z57" i="59" s="1"/>
  <c r="AZ57" i="59" s="1"/>
  <c r="M57" i="59"/>
  <c r="L57" i="59"/>
  <c r="AB57" i="59" s="1"/>
  <c r="K57" i="59"/>
  <c r="N57" i="59" s="1"/>
  <c r="BB56" i="59"/>
  <c r="BA56" i="59"/>
  <c r="AX56" i="59"/>
  <c r="AD56" i="59"/>
  <c r="AA56" i="59"/>
  <c r="Z56" i="59"/>
  <c r="BC56" i="59" s="1"/>
  <c r="Y56" i="59"/>
  <c r="AC56" i="59" s="1"/>
  <c r="X56" i="59"/>
  <c r="AY56" i="59" s="1"/>
  <c r="W56" i="59"/>
  <c r="N56" i="59"/>
  <c r="M56" i="59"/>
  <c r="L56" i="59"/>
  <c r="AB56" i="59" s="1"/>
  <c r="K56" i="59"/>
  <c r="BA55" i="59"/>
  <c r="AY55" i="59"/>
  <c r="AX55" i="59"/>
  <c r="AD55" i="59"/>
  <c r="AA55" i="59"/>
  <c r="Y55" i="59"/>
  <c r="X55" i="59"/>
  <c r="W55" i="59"/>
  <c r="Z55" i="59" s="1"/>
  <c r="M55" i="59"/>
  <c r="AC55" i="59" s="1"/>
  <c r="L55" i="59"/>
  <c r="K55" i="59"/>
  <c r="N55" i="59" s="1"/>
  <c r="BA54" i="59"/>
  <c r="AX54" i="59"/>
  <c r="AD54" i="59"/>
  <c r="AA54" i="59"/>
  <c r="Y54" i="59"/>
  <c r="X54" i="59"/>
  <c r="W54" i="59"/>
  <c r="Z54" i="59" s="1"/>
  <c r="M54" i="59"/>
  <c r="AC54" i="59" s="1"/>
  <c r="L54" i="59"/>
  <c r="K54" i="59"/>
  <c r="N54" i="59" s="1"/>
  <c r="BA53" i="59"/>
  <c r="AD53" i="59"/>
  <c r="AA53" i="59"/>
  <c r="Y53" i="59"/>
  <c r="AC53" i="59" s="1"/>
  <c r="X53" i="59"/>
  <c r="BB53" i="59" s="1"/>
  <c r="W53" i="59"/>
  <c r="Z53" i="59" s="1"/>
  <c r="M53" i="59"/>
  <c r="L53" i="59"/>
  <c r="K53" i="59"/>
  <c r="N53" i="59" s="1"/>
  <c r="AX52" i="59"/>
  <c r="AD52" i="59"/>
  <c r="AA52" i="59"/>
  <c r="Y52" i="59"/>
  <c r="X52" i="59"/>
  <c r="AY52" i="59" s="1"/>
  <c r="W52" i="59"/>
  <c r="Z52" i="59" s="1"/>
  <c r="AZ52" i="59" s="1"/>
  <c r="N52" i="59"/>
  <c r="M52" i="59"/>
  <c r="AC52" i="59" s="1"/>
  <c r="L52" i="59"/>
  <c r="K52" i="59"/>
  <c r="BC51" i="59"/>
  <c r="BA51" i="59"/>
  <c r="AY51" i="59"/>
  <c r="AX51" i="59"/>
  <c r="AD51" i="59"/>
  <c r="AA51" i="59"/>
  <c r="Y51" i="59"/>
  <c r="AC51" i="59" s="1"/>
  <c r="X51" i="59"/>
  <c r="BB51" i="59" s="1"/>
  <c r="W51" i="59"/>
  <c r="Z51" i="59" s="1"/>
  <c r="AZ51" i="59" s="1"/>
  <c r="M51" i="59"/>
  <c r="L51" i="59"/>
  <c r="K51" i="59"/>
  <c r="N51" i="59" s="1"/>
  <c r="BB50" i="59"/>
  <c r="BA50" i="59"/>
  <c r="AX50" i="59"/>
  <c r="AD50" i="59"/>
  <c r="AA50" i="59"/>
  <c r="Z50" i="59"/>
  <c r="Y50" i="59"/>
  <c r="AC50" i="59" s="1"/>
  <c r="X50" i="59"/>
  <c r="AY50" i="59" s="1"/>
  <c r="W50" i="59"/>
  <c r="M50" i="59"/>
  <c r="L50" i="59"/>
  <c r="AB50" i="59" s="1"/>
  <c r="K50" i="59"/>
  <c r="N50" i="59" s="1"/>
  <c r="AZ50" i="59" s="1"/>
  <c r="BB49" i="59"/>
  <c r="BA49" i="59"/>
  <c r="AY49" i="59"/>
  <c r="AX49" i="59"/>
  <c r="AD49" i="59"/>
  <c r="AA49" i="59"/>
  <c r="Z49" i="59"/>
  <c r="Y49" i="59"/>
  <c r="AC49" i="59" s="1"/>
  <c r="X49" i="59"/>
  <c r="W49" i="59"/>
  <c r="M49" i="59"/>
  <c r="L49" i="59"/>
  <c r="AB49" i="59" s="1"/>
  <c r="K49" i="59"/>
  <c r="N49" i="59" s="1"/>
  <c r="BA48" i="59"/>
  <c r="AD48" i="59"/>
  <c r="AC48" i="59"/>
  <c r="AA48" i="59"/>
  <c r="Y48" i="59"/>
  <c r="X48" i="59"/>
  <c r="W48" i="59"/>
  <c r="Z48" i="59" s="1"/>
  <c r="N48" i="59"/>
  <c r="BC48" i="59" s="1"/>
  <c r="M48" i="59"/>
  <c r="L48" i="59"/>
  <c r="BB48" i="59" s="1"/>
  <c r="K48" i="59"/>
  <c r="AX47" i="59"/>
  <c r="AD47" i="59"/>
  <c r="AA47" i="59"/>
  <c r="Y47" i="59"/>
  <c r="X47" i="59"/>
  <c r="AB47" i="59" s="1"/>
  <c r="W47" i="59"/>
  <c r="Z47" i="59" s="1"/>
  <c r="AZ47" i="59" s="1"/>
  <c r="M47" i="59"/>
  <c r="AC47" i="59" s="1"/>
  <c r="L47" i="59"/>
  <c r="K47" i="59"/>
  <c r="N47" i="59" s="1"/>
  <c r="BA46" i="59"/>
  <c r="AX46" i="59"/>
  <c r="AD46" i="59"/>
  <c r="AA46" i="59"/>
  <c r="Y46" i="59"/>
  <c r="X46" i="59"/>
  <c r="AY46" i="59" s="1"/>
  <c r="W46" i="59"/>
  <c r="Z46" i="59" s="1"/>
  <c r="N46" i="59"/>
  <c r="M46" i="59"/>
  <c r="AC46" i="59" s="1"/>
  <c r="L46" i="59"/>
  <c r="K46" i="59"/>
  <c r="BA45" i="59"/>
  <c r="AX45" i="59"/>
  <c r="AD45" i="59"/>
  <c r="AA45" i="59"/>
  <c r="Y45" i="59"/>
  <c r="AC45" i="59" s="1"/>
  <c r="X45" i="59"/>
  <c r="BB45" i="59" s="1"/>
  <c r="W45" i="59"/>
  <c r="Z45" i="59" s="1"/>
  <c r="AZ45" i="59" s="1"/>
  <c r="M45" i="59"/>
  <c r="L45" i="59"/>
  <c r="K45" i="59"/>
  <c r="N45" i="59" s="1"/>
  <c r="BC45" i="59" s="1"/>
  <c r="BA44" i="59"/>
  <c r="AX44" i="59"/>
  <c r="AD44" i="59"/>
  <c r="AA44" i="59"/>
  <c r="Y44" i="59"/>
  <c r="AC44" i="59" s="1"/>
  <c r="X44" i="59"/>
  <c r="W44" i="59"/>
  <c r="Z44" i="59" s="1"/>
  <c r="AZ44" i="59" s="1"/>
  <c r="M44" i="59"/>
  <c r="L44" i="59"/>
  <c r="BB44" i="59" s="1"/>
  <c r="K44" i="59"/>
  <c r="N44" i="59" s="1"/>
  <c r="BA43" i="59"/>
  <c r="AD43" i="59"/>
  <c r="AA43" i="59"/>
  <c r="Y43" i="59"/>
  <c r="X43" i="59"/>
  <c r="W43" i="59"/>
  <c r="Z43" i="59" s="1"/>
  <c r="BC43" i="59" s="1"/>
  <c r="M43" i="59"/>
  <c r="AC43" i="59" s="1"/>
  <c r="L43" i="59"/>
  <c r="BB43" i="59" s="1"/>
  <c r="K43" i="59"/>
  <c r="N43" i="59" s="1"/>
  <c r="AX42" i="59"/>
  <c r="AD42" i="59"/>
  <c r="AA42" i="59"/>
  <c r="Z42" i="59"/>
  <c r="AZ42" i="59" s="1"/>
  <c r="Y42" i="59"/>
  <c r="AC42" i="59" s="1"/>
  <c r="X42" i="59"/>
  <c r="AY42" i="59" s="1"/>
  <c r="W42" i="59"/>
  <c r="N42" i="59"/>
  <c r="M42" i="59"/>
  <c r="L42" i="59"/>
  <c r="AB42" i="59" s="1"/>
  <c r="K42" i="59"/>
  <c r="BC41" i="59"/>
  <c r="BB41" i="59"/>
  <c r="BA41" i="59"/>
  <c r="AX41" i="59"/>
  <c r="AD41" i="59"/>
  <c r="AA41" i="59"/>
  <c r="Y41" i="59"/>
  <c r="X41" i="59"/>
  <c r="AB41" i="59" s="1"/>
  <c r="W41" i="59"/>
  <c r="Z41" i="59" s="1"/>
  <c r="M41" i="59"/>
  <c r="AC41" i="59" s="1"/>
  <c r="L41" i="59"/>
  <c r="K41" i="59"/>
  <c r="N41" i="59" s="1"/>
  <c r="BA40" i="59"/>
  <c r="AX40" i="59"/>
  <c r="AD40" i="59"/>
  <c r="AA40" i="59"/>
  <c r="Z40" i="59"/>
  <c r="Y40" i="59"/>
  <c r="X40" i="59"/>
  <c r="AY40" i="59" s="1"/>
  <c r="W40" i="59"/>
  <c r="N40" i="59"/>
  <c r="M40" i="59"/>
  <c r="AC40" i="59" s="1"/>
  <c r="L40" i="59"/>
  <c r="K40" i="59"/>
  <c r="BA39" i="59"/>
  <c r="AY39" i="59"/>
  <c r="AX39" i="59"/>
  <c r="AD39" i="59"/>
  <c r="AC39" i="59"/>
  <c r="AA39" i="59"/>
  <c r="Y39" i="59"/>
  <c r="X39" i="59"/>
  <c r="BB39" i="59" s="1"/>
  <c r="W39" i="59"/>
  <c r="Z39" i="59" s="1"/>
  <c r="N39" i="59"/>
  <c r="M39" i="59"/>
  <c r="L39" i="59"/>
  <c r="K39" i="59"/>
  <c r="BA38" i="59"/>
  <c r="AD38" i="59"/>
  <c r="AC38" i="59"/>
  <c r="AA38" i="59"/>
  <c r="Z38" i="59"/>
  <c r="Y38" i="59"/>
  <c r="X38" i="59"/>
  <c r="W38" i="59"/>
  <c r="M38" i="59"/>
  <c r="L38" i="59"/>
  <c r="K38" i="59"/>
  <c r="N38" i="59" s="1"/>
  <c r="BC38" i="59" s="1"/>
  <c r="AX37" i="59"/>
  <c r="AD37" i="59"/>
  <c r="AA37" i="59"/>
  <c r="Y37" i="59"/>
  <c r="AC37" i="59" s="1"/>
  <c r="X37" i="59"/>
  <c r="AB37" i="59" s="1"/>
  <c r="W37" i="59"/>
  <c r="Z37" i="59" s="1"/>
  <c r="AZ37" i="59" s="1"/>
  <c r="M37" i="59"/>
  <c r="L37" i="59"/>
  <c r="K37" i="59"/>
  <c r="N37" i="59" s="1"/>
  <c r="BB36" i="59"/>
  <c r="BA36" i="59"/>
  <c r="AX36" i="59"/>
  <c r="AD36" i="59"/>
  <c r="AA36" i="59"/>
  <c r="Z36" i="59"/>
  <c r="Y36" i="59"/>
  <c r="AC36" i="59" s="1"/>
  <c r="X36" i="59"/>
  <c r="AY36" i="59" s="1"/>
  <c r="W36" i="59"/>
  <c r="M36" i="59"/>
  <c r="L36" i="59"/>
  <c r="AB36" i="59" s="1"/>
  <c r="K36" i="59"/>
  <c r="N36" i="59" s="1"/>
  <c r="BA35" i="59"/>
  <c r="AX35" i="59"/>
  <c r="AD35" i="59"/>
  <c r="AC35" i="59"/>
  <c r="AA35" i="59"/>
  <c r="Y35" i="59"/>
  <c r="X35" i="59"/>
  <c r="W35" i="59"/>
  <c r="Z35" i="59" s="1"/>
  <c r="BC35" i="59" s="1"/>
  <c r="M35" i="59"/>
  <c r="L35" i="59"/>
  <c r="AY35" i="59" s="1"/>
  <c r="K35" i="59"/>
  <c r="N35" i="59" s="1"/>
  <c r="BA34" i="59"/>
  <c r="AX34" i="59"/>
  <c r="AX155" i="59" s="1"/>
  <c r="AD34" i="59"/>
  <c r="AC34" i="59"/>
  <c r="AB34" i="59"/>
  <c r="AA34" i="59"/>
  <c r="Y34" i="59"/>
  <c r="X34" i="59"/>
  <c r="W34" i="59"/>
  <c r="Z34" i="59" s="1"/>
  <c r="M34" i="59"/>
  <c r="L34" i="59"/>
  <c r="K34" i="59"/>
  <c r="N34" i="59" s="1"/>
  <c r="BA33" i="59"/>
  <c r="BA155" i="59" s="1"/>
  <c r="AD33" i="59"/>
  <c r="AD155" i="59" s="1"/>
  <c r="AA33" i="59"/>
  <c r="AA155" i="59" s="1"/>
  <c r="Y33" i="59"/>
  <c r="AC33" i="59" s="1"/>
  <c r="AC155" i="59" s="1"/>
  <c r="X33" i="59"/>
  <c r="W33" i="59"/>
  <c r="Z33" i="59" s="1"/>
  <c r="M33" i="59"/>
  <c r="L33" i="59"/>
  <c r="K33" i="59"/>
  <c r="N33" i="59" s="1"/>
  <c r="AX32" i="59"/>
  <c r="AD32" i="59"/>
  <c r="AA32" i="59"/>
  <c r="Y32" i="59"/>
  <c r="X32" i="59"/>
  <c r="AY32" i="59" s="1"/>
  <c r="W32" i="59"/>
  <c r="Z32" i="59" s="1"/>
  <c r="AZ32" i="59" s="1"/>
  <c r="N32" i="59"/>
  <c r="M32" i="59"/>
  <c r="AC32" i="59" s="1"/>
  <c r="L32" i="59"/>
  <c r="K32" i="59"/>
  <c r="BA31" i="59"/>
  <c r="AX31" i="59"/>
  <c r="AD31" i="59"/>
  <c r="AA31" i="59"/>
  <c r="Y31" i="59"/>
  <c r="AC31" i="59" s="1"/>
  <c r="X31" i="59"/>
  <c r="AB31" i="59" s="1"/>
  <c r="W31" i="59"/>
  <c r="Z31" i="59" s="1"/>
  <c r="BC31" i="59" s="1"/>
  <c r="M31" i="59"/>
  <c r="L31" i="59"/>
  <c r="AY31" i="59" s="1"/>
  <c r="K31" i="59"/>
  <c r="N31" i="59" s="1"/>
  <c r="BB30" i="59"/>
  <c r="BA30" i="59"/>
  <c r="AX30" i="59"/>
  <c r="AD30" i="59"/>
  <c r="AA30" i="59"/>
  <c r="Z30" i="59"/>
  <c r="Y30" i="59"/>
  <c r="AC30" i="59" s="1"/>
  <c r="X30" i="59"/>
  <c r="AY30" i="59" s="1"/>
  <c r="W30" i="59"/>
  <c r="M30" i="59"/>
  <c r="L30" i="59"/>
  <c r="AB30" i="59" s="1"/>
  <c r="K30" i="59"/>
  <c r="N30" i="59" s="1"/>
  <c r="BB29" i="59"/>
  <c r="BA29" i="59"/>
  <c r="AY29" i="59"/>
  <c r="AX29" i="59"/>
  <c r="AD29" i="59"/>
  <c r="AA29" i="59"/>
  <c r="Z29" i="59"/>
  <c r="Y29" i="59"/>
  <c r="AC29" i="59" s="1"/>
  <c r="X29" i="59"/>
  <c r="W29" i="59"/>
  <c r="M29" i="59"/>
  <c r="L29" i="59"/>
  <c r="AB29" i="59" s="1"/>
  <c r="K29" i="59"/>
  <c r="N29" i="59" s="1"/>
  <c r="BC29" i="59" s="1"/>
  <c r="BA28" i="59"/>
  <c r="AD28" i="59"/>
  <c r="AC28" i="59"/>
  <c r="AA28" i="59"/>
  <c r="Y28" i="59"/>
  <c r="X28" i="59"/>
  <c r="W28" i="59"/>
  <c r="Z28" i="59" s="1"/>
  <c r="BC28" i="59" s="1"/>
  <c r="N28" i="59"/>
  <c r="M28" i="59"/>
  <c r="L28" i="59"/>
  <c r="AB28" i="59" s="1"/>
  <c r="K28" i="59"/>
  <c r="AX27" i="59"/>
  <c r="AD27" i="59"/>
  <c r="AC27" i="59"/>
  <c r="AA27" i="59"/>
  <c r="Y27" i="59"/>
  <c r="X27" i="59"/>
  <c r="W27" i="59"/>
  <c r="Z27" i="59" s="1"/>
  <c r="M27" i="59"/>
  <c r="L27" i="59"/>
  <c r="AY27" i="59" s="1"/>
  <c r="K27" i="59"/>
  <c r="N27" i="59" s="1"/>
  <c r="BA26" i="59"/>
  <c r="AX26" i="59"/>
  <c r="AD26" i="59"/>
  <c r="AA26" i="59"/>
  <c r="Y26" i="59"/>
  <c r="X26" i="59"/>
  <c r="AY26" i="59" s="1"/>
  <c r="W26" i="59"/>
  <c r="Z26" i="59" s="1"/>
  <c r="N26" i="59"/>
  <c r="M26" i="59"/>
  <c r="AC26" i="59" s="1"/>
  <c r="L26" i="59"/>
  <c r="K26" i="59"/>
  <c r="BA25" i="59"/>
  <c r="AX25" i="59"/>
  <c r="AD25" i="59"/>
  <c r="AA25" i="59"/>
  <c r="Y25" i="59"/>
  <c r="AC25" i="59" s="1"/>
  <c r="X25" i="59"/>
  <c r="BB25" i="59" s="1"/>
  <c r="W25" i="59"/>
  <c r="Z25" i="59" s="1"/>
  <c r="BC25" i="59" s="1"/>
  <c r="M25" i="59"/>
  <c r="L25" i="59"/>
  <c r="K25" i="59"/>
  <c r="N25" i="59" s="1"/>
  <c r="BA24" i="59"/>
  <c r="AX24" i="59"/>
  <c r="AD24" i="59"/>
  <c r="AA24" i="59"/>
  <c r="Z24" i="59"/>
  <c r="BC24" i="59" s="1"/>
  <c r="Y24" i="59"/>
  <c r="AC24" i="59" s="1"/>
  <c r="X24" i="59"/>
  <c r="W24" i="59"/>
  <c r="M24" i="59"/>
  <c r="L24" i="59"/>
  <c r="K24" i="59"/>
  <c r="N24" i="59" s="1"/>
  <c r="BB23" i="59"/>
  <c r="BA23" i="59"/>
  <c r="AD23" i="59"/>
  <c r="AB23" i="59"/>
  <c r="AA23" i="59"/>
  <c r="Y23" i="59"/>
  <c r="X23" i="59"/>
  <c r="W23" i="59"/>
  <c r="Z23" i="59" s="1"/>
  <c r="BC23" i="59" s="1"/>
  <c r="M23" i="59"/>
  <c r="AC23" i="59" s="1"/>
  <c r="L23" i="59"/>
  <c r="K23" i="59"/>
  <c r="N23" i="59" s="1"/>
  <c r="AX22" i="59"/>
  <c r="AD22" i="59"/>
  <c r="AA22" i="59"/>
  <c r="Z22" i="59"/>
  <c r="AZ22" i="59" s="1"/>
  <c r="Y22" i="59"/>
  <c r="AC22" i="59" s="1"/>
  <c r="X22" i="59"/>
  <c r="W22" i="59"/>
  <c r="M22" i="59"/>
  <c r="L22" i="59"/>
  <c r="AB22" i="59" s="1"/>
  <c r="K22" i="59"/>
  <c r="N22" i="59" s="1"/>
  <c r="BA21" i="59"/>
  <c r="AX21" i="59"/>
  <c r="AD21" i="59"/>
  <c r="AC21" i="59"/>
  <c r="AB21" i="59"/>
  <c r="AA21" i="59"/>
  <c r="Y21" i="59"/>
  <c r="X21" i="59"/>
  <c r="AY21" i="59" s="1"/>
  <c r="W21" i="59"/>
  <c r="Z21" i="59" s="1"/>
  <c r="M21" i="59"/>
  <c r="L21" i="59"/>
  <c r="K21" i="59"/>
  <c r="N21" i="59" s="1"/>
  <c r="BC21" i="59" s="1"/>
  <c r="BA20" i="59"/>
  <c r="AX20" i="59"/>
  <c r="AD20" i="59"/>
  <c r="AC20" i="59"/>
  <c r="AA20" i="59"/>
  <c r="Z20" i="59"/>
  <c r="Y20" i="59"/>
  <c r="X20" i="59"/>
  <c r="AY20" i="59" s="1"/>
  <c r="W20" i="59"/>
  <c r="N20" i="59"/>
  <c r="M20" i="59"/>
  <c r="L20" i="59"/>
  <c r="K20" i="59"/>
  <c r="BA19" i="59"/>
  <c r="AY19" i="59"/>
  <c r="AY154" i="59" s="1"/>
  <c r="AX19" i="59"/>
  <c r="AX154" i="59" s="1"/>
  <c r="AD19" i="59"/>
  <c r="AC19" i="59"/>
  <c r="AA19" i="59"/>
  <c r="Y19" i="59"/>
  <c r="X19" i="59"/>
  <c r="W19" i="59"/>
  <c r="Z19" i="59" s="1"/>
  <c r="N19" i="59"/>
  <c r="M19" i="59"/>
  <c r="L19" i="59"/>
  <c r="K19" i="59"/>
  <c r="BA18" i="59"/>
  <c r="BA154" i="59" s="1"/>
  <c r="AD18" i="59"/>
  <c r="AA18" i="59"/>
  <c r="AA154" i="59" s="1"/>
  <c r="Z18" i="59"/>
  <c r="BC18" i="59" s="1"/>
  <c r="BC154" i="59" s="1"/>
  <c r="Y18" i="59"/>
  <c r="X18" i="59"/>
  <c r="W18" i="59"/>
  <c r="M18" i="59"/>
  <c r="L18" i="59"/>
  <c r="K18" i="59"/>
  <c r="N18" i="59" s="1"/>
  <c r="AY17" i="59"/>
  <c r="AX17" i="59"/>
  <c r="AD17" i="59"/>
  <c r="AA17" i="59"/>
  <c r="Y17" i="59"/>
  <c r="AC17" i="59" s="1"/>
  <c r="X17" i="59"/>
  <c r="W17" i="59"/>
  <c r="Z17" i="59" s="1"/>
  <c r="AZ17" i="59" s="1"/>
  <c r="M17" i="59"/>
  <c r="L17" i="59"/>
  <c r="AB17" i="59" s="1"/>
  <c r="K17" i="59"/>
  <c r="N17" i="59" s="1"/>
  <c r="BA16" i="59"/>
  <c r="AX16" i="59"/>
  <c r="AD16" i="59"/>
  <c r="AA16" i="59"/>
  <c r="Z16" i="59"/>
  <c r="AZ16" i="59" s="1"/>
  <c r="Y16" i="59"/>
  <c r="AC16" i="59" s="1"/>
  <c r="X16" i="59"/>
  <c r="AY16" i="59" s="1"/>
  <c r="W16" i="59"/>
  <c r="N16" i="59"/>
  <c r="M16" i="59"/>
  <c r="L16" i="59"/>
  <c r="BB16" i="59" s="1"/>
  <c r="K16" i="59"/>
  <c r="BA15" i="59"/>
  <c r="AX15" i="59"/>
  <c r="AD15" i="59"/>
  <c r="AA15" i="59"/>
  <c r="Y15" i="59"/>
  <c r="X15" i="59"/>
  <c r="BB15" i="59" s="1"/>
  <c r="W15" i="59"/>
  <c r="Z15" i="59" s="1"/>
  <c r="N15" i="59"/>
  <c r="BC15" i="59" s="1"/>
  <c r="M15" i="59"/>
  <c r="AC15" i="59" s="1"/>
  <c r="L15" i="59"/>
  <c r="K15" i="59"/>
  <c r="BA14" i="59"/>
  <c r="AX14" i="59"/>
  <c r="AD14" i="59"/>
  <c r="AB14" i="59"/>
  <c r="AA14" i="59"/>
  <c r="Y14" i="59"/>
  <c r="X14" i="59"/>
  <c r="W14" i="59"/>
  <c r="Z14" i="59" s="1"/>
  <c r="N14" i="59"/>
  <c r="M14" i="59"/>
  <c r="AC14" i="59" s="1"/>
  <c r="L14" i="59"/>
  <c r="K14" i="59"/>
  <c r="BA13" i="59"/>
  <c r="AD13" i="59"/>
  <c r="AA13" i="59"/>
  <c r="Y13" i="59"/>
  <c r="AC13" i="59" s="1"/>
  <c r="X13" i="59"/>
  <c r="W13" i="59"/>
  <c r="Z13" i="59" s="1"/>
  <c r="M13" i="59"/>
  <c r="L13" i="59"/>
  <c r="K13" i="59"/>
  <c r="N13" i="59" s="1"/>
  <c r="AX12" i="59"/>
  <c r="AD12" i="59"/>
  <c r="AA12" i="59"/>
  <c r="Z12" i="59"/>
  <c r="Y12" i="59"/>
  <c r="X12" i="59"/>
  <c r="AB12" i="59" s="1"/>
  <c r="W12" i="59"/>
  <c r="N12" i="59"/>
  <c r="M12" i="59"/>
  <c r="AC12" i="59" s="1"/>
  <c r="L12" i="59"/>
  <c r="K12" i="59"/>
  <c r="BA11" i="59"/>
  <c r="AX11" i="59"/>
  <c r="AD11" i="59"/>
  <c r="AA11" i="59"/>
  <c r="Z11" i="59"/>
  <c r="AZ11" i="59" s="1"/>
  <c r="Y11" i="59"/>
  <c r="AC11" i="59" s="1"/>
  <c r="X11" i="59"/>
  <c r="AY11" i="59" s="1"/>
  <c r="W11" i="59"/>
  <c r="M11" i="59"/>
  <c r="L11" i="59"/>
  <c r="K11" i="59"/>
  <c r="N11" i="59" s="1"/>
  <c r="BA10" i="59"/>
  <c r="AX10" i="59"/>
  <c r="AD10" i="59"/>
  <c r="AA10" i="59"/>
  <c r="Z10" i="59"/>
  <c r="BC10" i="59" s="1"/>
  <c r="Y10" i="59"/>
  <c r="AC10" i="59" s="1"/>
  <c r="X10" i="59"/>
  <c r="W10" i="59"/>
  <c r="M10" i="59"/>
  <c r="L10" i="59"/>
  <c r="AB10" i="59" s="1"/>
  <c r="K10" i="59"/>
  <c r="N10" i="59" s="1"/>
  <c r="AZ10" i="59" s="1"/>
  <c r="BB9" i="59"/>
  <c r="BA9" i="59"/>
  <c r="AY9" i="59"/>
  <c r="AX9" i="59"/>
  <c r="AD9" i="59"/>
  <c r="AA9" i="59"/>
  <c r="Z9" i="59"/>
  <c r="Y9" i="59"/>
  <c r="AC9" i="59" s="1"/>
  <c r="X9" i="59"/>
  <c r="W9" i="59"/>
  <c r="M9" i="59"/>
  <c r="L9" i="59"/>
  <c r="AB9" i="59" s="1"/>
  <c r="K9" i="59"/>
  <c r="N9" i="59" s="1"/>
  <c r="BC9" i="59" s="1"/>
  <c r="BB8" i="59"/>
  <c r="BA8" i="59"/>
  <c r="AD8" i="59"/>
  <c r="AA8" i="59"/>
  <c r="Y8" i="59"/>
  <c r="X8" i="59"/>
  <c r="W8" i="59"/>
  <c r="Z8" i="59" s="1"/>
  <c r="BC8" i="59" s="1"/>
  <c r="N8" i="59"/>
  <c r="M8" i="59"/>
  <c r="AC8" i="59" s="1"/>
  <c r="L8" i="59"/>
  <c r="AB8" i="59" s="1"/>
  <c r="K8" i="59"/>
  <c r="AY7" i="59"/>
  <c r="AX7" i="59"/>
  <c r="AD7" i="59"/>
  <c r="AB7" i="59"/>
  <c r="AA7" i="59"/>
  <c r="Y7" i="59"/>
  <c r="X7" i="59"/>
  <c r="W7" i="59"/>
  <c r="Z7" i="59" s="1"/>
  <c r="M7" i="59"/>
  <c r="AC7" i="59" s="1"/>
  <c r="L7" i="59"/>
  <c r="K7" i="59"/>
  <c r="N7" i="59" s="1"/>
  <c r="BA6" i="59"/>
  <c r="AX6" i="59"/>
  <c r="AD6" i="59"/>
  <c r="AA6" i="59"/>
  <c r="Y6" i="59"/>
  <c r="X6" i="59"/>
  <c r="AY6" i="59" s="1"/>
  <c r="W6" i="59"/>
  <c r="Z6" i="59" s="1"/>
  <c r="N6" i="59"/>
  <c r="M6" i="59"/>
  <c r="AC6" i="59" s="1"/>
  <c r="L6" i="59"/>
  <c r="K6" i="59"/>
  <c r="BA5" i="59"/>
  <c r="AX5" i="59"/>
  <c r="AD5" i="59"/>
  <c r="AA5" i="59"/>
  <c r="Y5" i="59"/>
  <c r="AC5" i="59" s="1"/>
  <c r="X5" i="59"/>
  <c r="BB5" i="59" s="1"/>
  <c r="W5" i="59"/>
  <c r="Z5" i="59" s="1"/>
  <c r="M5" i="59"/>
  <c r="L5" i="59"/>
  <c r="K5" i="59"/>
  <c r="N5" i="59" s="1"/>
  <c r="BA4" i="59"/>
  <c r="AX4" i="59"/>
  <c r="AD4" i="59"/>
  <c r="AB4" i="59"/>
  <c r="AA4" i="59"/>
  <c r="Y4" i="59"/>
  <c r="AC4" i="59" s="1"/>
  <c r="X4" i="59"/>
  <c r="W4" i="59"/>
  <c r="Z4" i="59" s="1"/>
  <c r="M4" i="59"/>
  <c r="L4" i="59"/>
  <c r="BB4" i="59" s="1"/>
  <c r="K4" i="59"/>
  <c r="N4" i="59" s="1"/>
  <c r="BB3" i="59"/>
  <c r="BA3" i="59"/>
  <c r="AD3" i="59"/>
  <c r="AB3" i="59"/>
  <c r="AA3" i="59"/>
  <c r="Z3" i="59"/>
  <c r="BC3" i="59" s="1"/>
  <c r="Y3" i="59"/>
  <c r="X3" i="59"/>
  <c r="W3" i="59"/>
  <c r="M3" i="59"/>
  <c r="L3" i="59"/>
  <c r="K3" i="59"/>
  <c r="N3" i="59" s="1"/>
  <c r="X160" i="58"/>
  <c r="AY152" i="58"/>
  <c r="AA152" i="58"/>
  <c r="Z152" i="58"/>
  <c r="AZ152" i="58" s="1"/>
  <c r="AC152" i="58"/>
  <c r="AX152" i="58"/>
  <c r="N152" i="58"/>
  <c r="BA151" i="58"/>
  <c r="AC151" i="58"/>
  <c r="Z151" i="58"/>
  <c r="AX151" i="58"/>
  <c r="N151" i="58"/>
  <c r="AZ151" i="58" s="1"/>
  <c r="AA151" i="58"/>
  <c r="BB150" i="58"/>
  <c r="AC150" i="58"/>
  <c r="Z150" i="58"/>
  <c r="AD150" i="58"/>
  <c r="N150" i="58"/>
  <c r="BA150" i="58"/>
  <c r="BA149" i="58"/>
  <c r="AA149" i="58"/>
  <c r="AY149" i="58"/>
  <c r="Z149" i="58"/>
  <c r="AX149" i="58"/>
  <c r="AD149" i="58"/>
  <c r="N149" i="58"/>
  <c r="AB148" i="58"/>
  <c r="AC148" i="58"/>
  <c r="BB148" i="58"/>
  <c r="Z148" i="58"/>
  <c r="AD148" i="58"/>
  <c r="N148" i="58"/>
  <c r="BA148" i="58"/>
  <c r="AX147" i="58"/>
  <c r="AC147" i="58"/>
  <c r="AY147" i="58"/>
  <c r="Z147" i="58"/>
  <c r="AA147" i="58"/>
  <c r="AB147" i="58"/>
  <c r="N147" i="58"/>
  <c r="AD147" i="58"/>
  <c r="BC146" i="58"/>
  <c r="Z146" i="58"/>
  <c r="AZ146" i="58" s="1"/>
  <c r="AX146" i="58"/>
  <c r="N146" i="58"/>
  <c r="AC146" i="58"/>
  <c r="AB146" i="58"/>
  <c r="AD146" i="58"/>
  <c r="BC145" i="58"/>
  <c r="AD145" i="58"/>
  <c r="AC145" i="58"/>
  <c r="AB145" i="58"/>
  <c r="AY145" i="58"/>
  <c r="Z145" i="58"/>
  <c r="AZ145" i="58" s="1"/>
  <c r="N145" i="58"/>
  <c r="AX144" i="58"/>
  <c r="AC144" i="58"/>
  <c r="AB144" i="58"/>
  <c r="Z144" i="58"/>
  <c r="BB144" i="58"/>
  <c r="BA144" i="58"/>
  <c r="N144" i="58"/>
  <c r="AY144" i="58"/>
  <c r="AA144" i="58"/>
  <c r="AD144" i="58"/>
  <c r="AD143" i="58"/>
  <c r="AC143" i="58"/>
  <c r="BB143" i="58"/>
  <c r="Z143" i="58"/>
  <c r="BC143" i="58" s="1"/>
  <c r="N143" i="58"/>
  <c r="BA143" i="58"/>
  <c r="AA142" i="58"/>
  <c r="Z142" i="58"/>
  <c r="AZ142" i="58" s="1"/>
  <c r="AC142" i="58"/>
  <c r="AY142" i="58"/>
  <c r="N142" i="58"/>
  <c r="AX142" i="58"/>
  <c r="AY141" i="58"/>
  <c r="Z141" i="58"/>
  <c r="AC141" i="58"/>
  <c r="AB141" i="58"/>
  <c r="AD141" i="58"/>
  <c r="N141" i="58"/>
  <c r="AZ141" i="58" s="1"/>
  <c r="BA140" i="58"/>
  <c r="AA140" i="58"/>
  <c r="Z140" i="58"/>
  <c r="AC140" i="58"/>
  <c r="BB140" i="58"/>
  <c r="AD140" i="58"/>
  <c r="N140" i="58"/>
  <c r="AX140" i="58"/>
  <c r="BA139" i="58"/>
  <c r="AA139" i="58"/>
  <c r="AC139" i="58"/>
  <c r="AY139" i="58"/>
  <c r="Z139" i="58"/>
  <c r="AD139" i="58"/>
  <c r="N139" i="58"/>
  <c r="AC138" i="58"/>
  <c r="Z138" i="58"/>
  <c r="AD138" i="58"/>
  <c r="N138" i="58"/>
  <c r="AD137" i="58"/>
  <c r="AB137" i="58"/>
  <c r="AA137" i="58"/>
  <c r="Z137" i="58"/>
  <c r="AZ137" i="58" s="1"/>
  <c r="AC137" i="58"/>
  <c r="N137" i="58"/>
  <c r="AZ136" i="58"/>
  <c r="Z136" i="58"/>
  <c r="BC136" i="58" s="1"/>
  <c r="AC136" i="58"/>
  <c r="AX136" i="58"/>
  <c r="AB136" i="58"/>
  <c r="N136" i="58"/>
  <c r="AD136" i="58"/>
  <c r="BA135" i="58"/>
  <c r="AC135" i="58"/>
  <c r="AA135" i="58"/>
  <c r="Z135" i="58"/>
  <c r="BC135" i="58" s="1"/>
  <c r="AY135" i="58"/>
  <c r="AX135" i="58"/>
  <c r="BB135" i="58"/>
  <c r="N135" i="58"/>
  <c r="AZ135" i="58" s="1"/>
  <c r="AD135" i="58"/>
  <c r="BB134" i="58"/>
  <c r="BA134" i="58"/>
  <c r="AB134" i="58"/>
  <c r="AC134" i="58"/>
  <c r="AY134" i="58"/>
  <c r="Z134" i="58"/>
  <c r="AZ134" i="58" s="1"/>
  <c r="AX134" i="58"/>
  <c r="AX160" i="58" s="1"/>
  <c r="AD134" i="58"/>
  <c r="N134" i="58"/>
  <c r="AA134" i="58"/>
  <c r="AA133" i="58"/>
  <c r="AA160" i="58" s="1"/>
  <c r="Z133" i="58"/>
  <c r="Z160" i="58" s="1"/>
  <c r="L160" i="58"/>
  <c r="N133" i="58"/>
  <c r="BA133" i="58"/>
  <c r="BA160" i="58" s="1"/>
  <c r="AY132" i="58"/>
  <c r="AX132" i="58"/>
  <c r="AD132" i="58"/>
  <c r="AC132" i="58"/>
  <c r="AA132" i="58"/>
  <c r="AB132" i="58"/>
  <c r="Z132" i="58"/>
  <c r="AZ132" i="58" s="1"/>
  <c r="N132" i="58"/>
  <c r="BB131" i="58"/>
  <c r="BA131" i="58"/>
  <c r="AY131" i="58"/>
  <c r="AX131" i="58"/>
  <c r="AD131" i="58"/>
  <c r="AA131" i="58"/>
  <c r="Z131" i="58"/>
  <c r="BC131" i="58" s="1"/>
  <c r="AC131" i="58"/>
  <c r="N131" i="58"/>
  <c r="BB130" i="58"/>
  <c r="BA130" i="58"/>
  <c r="AX130" i="58"/>
  <c r="AD130" i="58"/>
  <c r="AC130" i="58"/>
  <c r="AA130" i="58"/>
  <c r="Z130" i="58"/>
  <c r="BC130" i="58" s="1"/>
  <c r="AY130" i="58"/>
  <c r="N130" i="58"/>
  <c r="AB130" i="58"/>
  <c r="BA129" i="58"/>
  <c r="AY129" i="58"/>
  <c r="AX129" i="58"/>
  <c r="AD129" i="58"/>
  <c r="AB129" i="58"/>
  <c r="AA129" i="58"/>
  <c r="Z129" i="58"/>
  <c r="AZ129" i="58" s="1"/>
  <c r="AC129" i="58"/>
  <c r="BB129" i="58"/>
  <c r="N129" i="58"/>
  <c r="BC128" i="58"/>
  <c r="BA128" i="58"/>
  <c r="AD128" i="58"/>
  <c r="AC128" i="58"/>
  <c r="AA128" i="58"/>
  <c r="Z128" i="58"/>
  <c r="N128" i="58"/>
  <c r="AB128" i="58"/>
  <c r="AX127" i="58"/>
  <c r="AD127" i="58"/>
  <c r="AC127" i="58"/>
  <c r="AB127" i="58"/>
  <c r="AA127" i="58"/>
  <c r="AY127" i="58"/>
  <c r="Z127" i="58"/>
  <c r="N127" i="58"/>
  <c r="BA126" i="58"/>
  <c r="AX126" i="58"/>
  <c r="AD126" i="58"/>
  <c r="AA126" i="58"/>
  <c r="AC126" i="58"/>
  <c r="AY126" i="58"/>
  <c r="Z126" i="58"/>
  <c r="N126" i="58"/>
  <c r="BA125" i="58"/>
  <c r="AZ125" i="58"/>
  <c r="AY125" i="58"/>
  <c r="AX125" i="58"/>
  <c r="AD125" i="58"/>
  <c r="AA125" i="58"/>
  <c r="AC125" i="58"/>
  <c r="Z125" i="58"/>
  <c r="BC125" i="58" s="1"/>
  <c r="N125" i="58"/>
  <c r="BA124" i="58"/>
  <c r="AZ124" i="58"/>
  <c r="AX124" i="58"/>
  <c r="AD124" i="58"/>
  <c r="AA124" i="58"/>
  <c r="AC124" i="58"/>
  <c r="AB124" i="58"/>
  <c r="Z124" i="58"/>
  <c r="BC124" i="58" s="1"/>
  <c r="N124" i="58"/>
  <c r="BA123" i="58"/>
  <c r="AD123" i="58"/>
  <c r="AA123" i="58"/>
  <c r="Z123" i="58"/>
  <c r="BC123" i="58" s="1"/>
  <c r="N123" i="58"/>
  <c r="AC123" i="58"/>
  <c r="BB123" i="58"/>
  <c r="AZ122" i="58"/>
  <c r="AX122" i="58"/>
  <c r="AD122" i="58"/>
  <c r="AB122" i="58"/>
  <c r="AA122" i="58"/>
  <c r="Z122" i="58"/>
  <c r="AC122" i="58"/>
  <c r="N122" i="58"/>
  <c r="BC121" i="58"/>
  <c r="BA121" i="58"/>
  <c r="AX121" i="58"/>
  <c r="AD121" i="58"/>
  <c r="AC121" i="58"/>
  <c r="AA121" i="58"/>
  <c r="AY121" i="58"/>
  <c r="Z121" i="58"/>
  <c r="N121" i="58"/>
  <c r="BA120" i="58"/>
  <c r="AY120" i="58"/>
  <c r="AX120" i="58"/>
  <c r="AD120" i="58"/>
  <c r="AA120" i="58"/>
  <c r="AC120" i="58"/>
  <c r="Z120" i="58"/>
  <c r="N120" i="58"/>
  <c r="AZ120" i="58" s="1"/>
  <c r="BA119" i="58"/>
  <c r="AX119" i="58"/>
  <c r="AD119" i="58"/>
  <c r="AA119" i="58"/>
  <c r="AB119" i="58"/>
  <c r="Z119" i="58"/>
  <c r="N119" i="58"/>
  <c r="AC119" i="58"/>
  <c r="BA118" i="58"/>
  <c r="AD118" i="58"/>
  <c r="AA118" i="58"/>
  <c r="Z118" i="58"/>
  <c r="BB118" i="58"/>
  <c r="AC118" i="58"/>
  <c r="N118" i="58"/>
  <c r="AX117" i="58"/>
  <c r="AD117" i="58"/>
  <c r="AA117" i="58"/>
  <c r="Z117" i="58"/>
  <c r="AZ117" i="58" s="1"/>
  <c r="AC117" i="58"/>
  <c r="L173" i="58"/>
  <c r="N117" i="58"/>
  <c r="BB116" i="58"/>
  <c r="BA116" i="58"/>
  <c r="AX116" i="58"/>
  <c r="AD116" i="58"/>
  <c r="AA116" i="58"/>
  <c r="Z116" i="58"/>
  <c r="BC116" i="58" s="1"/>
  <c r="AY116" i="58"/>
  <c r="AC116" i="58"/>
  <c r="AB116" i="58"/>
  <c r="N116" i="58"/>
  <c r="BC115" i="58"/>
  <c r="BB115" i="58"/>
  <c r="BA115" i="58"/>
  <c r="AX115" i="58"/>
  <c r="AD115" i="58"/>
  <c r="AB115" i="58"/>
  <c r="AA115" i="58"/>
  <c r="AY115" i="58"/>
  <c r="Z115" i="58"/>
  <c r="AC115" i="58"/>
  <c r="N115" i="58"/>
  <c r="BA114" i="58"/>
  <c r="AX114" i="58"/>
  <c r="AD114" i="58"/>
  <c r="AB114" i="58"/>
  <c r="AB160" i="58" s="1"/>
  <c r="AA114" i="58"/>
  <c r="BB114" i="58"/>
  <c r="BB160" i="58" s="1"/>
  <c r="Z114" i="58"/>
  <c r="AC114" i="58"/>
  <c r="AC160" i="58" s="1"/>
  <c r="N114" i="58"/>
  <c r="AZ114" i="58" s="1"/>
  <c r="BA113" i="58"/>
  <c r="AD113" i="58"/>
  <c r="AA113" i="58"/>
  <c r="Z113" i="58"/>
  <c r="N113" i="58"/>
  <c r="AY112" i="58"/>
  <c r="AX112" i="58"/>
  <c r="AD112" i="58"/>
  <c r="AA112" i="58"/>
  <c r="AC112" i="58"/>
  <c r="AB112" i="58"/>
  <c r="Z112" i="58"/>
  <c r="AZ112" i="58" s="1"/>
  <c r="N112" i="58"/>
  <c r="BB111" i="58"/>
  <c r="BA111" i="58"/>
  <c r="AY111" i="58"/>
  <c r="AX111" i="58"/>
  <c r="AD111" i="58"/>
  <c r="AB111" i="58"/>
  <c r="AA111" i="58"/>
  <c r="AC111" i="58"/>
  <c r="Z111" i="58"/>
  <c r="N111" i="58"/>
  <c r="BB110" i="58"/>
  <c r="BA110" i="58"/>
  <c r="AX110" i="58"/>
  <c r="AD110" i="58"/>
  <c r="AA110" i="58"/>
  <c r="Z110" i="58"/>
  <c r="BC110" i="58" s="1"/>
  <c r="AC110" i="58"/>
  <c r="AB110" i="58"/>
  <c r="N110" i="58"/>
  <c r="BC109" i="58"/>
  <c r="BA109" i="58"/>
  <c r="AX109" i="58"/>
  <c r="AD109" i="58"/>
  <c r="AA109" i="58"/>
  <c r="Z109" i="58"/>
  <c r="N109" i="58"/>
  <c r="AC109" i="58"/>
  <c r="BB109" i="58"/>
  <c r="BA108" i="58"/>
  <c r="AD108" i="58"/>
  <c r="AA108" i="58"/>
  <c r="BB108" i="58"/>
  <c r="Z108" i="58"/>
  <c r="N108" i="58"/>
  <c r="AC108" i="58"/>
  <c r="AX107" i="58"/>
  <c r="AD107" i="58"/>
  <c r="AC107" i="58"/>
  <c r="AB107" i="58"/>
  <c r="AA107" i="58"/>
  <c r="Z107" i="58"/>
  <c r="AZ107" i="58" s="1"/>
  <c r="N107" i="58"/>
  <c r="BC106" i="58"/>
  <c r="BA106" i="58"/>
  <c r="AX106" i="58"/>
  <c r="AD106" i="58"/>
  <c r="AB106" i="58"/>
  <c r="AA106" i="58"/>
  <c r="AC106" i="58"/>
  <c r="AY106" i="58"/>
  <c r="Z106" i="58"/>
  <c r="AZ106" i="58" s="1"/>
  <c r="N106" i="58"/>
  <c r="BA105" i="58"/>
  <c r="AX105" i="58"/>
  <c r="AD105" i="58"/>
  <c r="AA105" i="58"/>
  <c r="AC105" i="58"/>
  <c r="AB105" i="58"/>
  <c r="Z105" i="58"/>
  <c r="N105" i="58"/>
  <c r="BA104" i="58"/>
  <c r="AY104" i="58"/>
  <c r="AX104" i="58"/>
  <c r="AD104" i="58"/>
  <c r="AA104" i="58"/>
  <c r="AC104" i="58"/>
  <c r="AB104" i="58"/>
  <c r="Z104" i="58"/>
  <c r="N104" i="58"/>
  <c r="AZ104" i="58" s="1"/>
  <c r="BB103" i="58"/>
  <c r="BA103" i="58"/>
  <c r="AD103" i="58"/>
  <c r="AA103" i="58"/>
  <c r="Z103" i="58"/>
  <c r="AC103" i="58"/>
  <c r="N103" i="58"/>
  <c r="AB103" i="58"/>
  <c r="AY102" i="58"/>
  <c r="AX102" i="58"/>
  <c r="AD102" i="58"/>
  <c r="AC102" i="58"/>
  <c r="AA102" i="58"/>
  <c r="Z102" i="58"/>
  <c r="AZ102" i="58" s="1"/>
  <c r="AB102" i="58"/>
  <c r="N102" i="58"/>
  <c r="BB101" i="58"/>
  <c r="BA101" i="58"/>
  <c r="AX101" i="58"/>
  <c r="AD101" i="58"/>
  <c r="AB101" i="58"/>
  <c r="AA101" i="58"/>
  <c r="Z101" i="58"/>
  <c r="AZ101" i="58" s="1"/>
  <c r="AC101" i="58"/>
  <c r="N101" i="58"/>
  <c r="BC100" i="58"/>
  <c r="BA100" i="58"/>
  <c r="AX100" i="58"/>
  <c r="AD100" i="58"/>
  <c r="AA100" i="58"/>
  <c r="AC100" i="58"/>
  <c r="AY100" i="58"/>
  <c r="Z100" i="58"/>
  <c r="AZ100" i="58" s="1"/>
  <c r="N100" i="58"/>
  <c r="AB100" i="58"/>
  <c r="BA99" i="58"/>
  <c r="AZ99" i="58"/>
  <c r="AZ158" i="58" s="1"/>
  <c r="AX99" i="58"/>
  <c r="AD99" i="58"/>
  <c r="AC99" i="58"/>
  <c r="AB99" i="58"/>
  <c r="AA99" i="58"/>
  <c r="Z99" i="58"/>
  <c r="BC99" i="58" s="1"/>
  <c r="N99" i="58"/>
  <c r="M172" i="58"/>
  <c r="BB99" i="58"/>
  <c r="BA98" i="58"/>
  <c r="AD98" i="58"/>
  <c r="AA98" i="58"/>
  <c r="Z98" i="58"/>
  <c r="N98" i="58"/>
  <c r="AY97" i="58"/>
  <c r="AX97" i="58"/>
  <c r="AD97" i="58"/>
  <c r="AA97" i="58"/>
  <c r="AC97" i="58"/>
  <c r="AB97" i="58"/>
  <c r="Z97" i="58"/>
  <c r="N97" i="58"/>
  <c r="AZ97" i="58" s="1"/>
  <c r="BA96" i="58"/>
  <c r="AX96" i="58"/>
  <c r="AD96" i="58"/>
  <c r="AC96" i="58"/>
  <c r="AA96" i="58"/>
  <c r="Z96" i="58"/>
  <c r="AB96" i="58"/>
  <c r="N96" i="58"/>
  <c r="AZ96" i="58" s="1"/>
  <c r="BA95" i="58"/>
  <c r="AX95" i="58"/>
  <c r="AD95" i="58"/>
  <c r="AC95" i="58"/>
  <c r="AB95" i="58"/>
  <c r="AA95" i="58"/>
  <c r="Z95" i="58"/>
  <c r="BB95" i="58"/>
  <c r="N95" i="58"/>
  <c r="BA94" i="58"/>
  <c r="AX94" i="58"/>
  <c r="AD94" i="58"/>
  <c r="AA94" i="58"/>
  <c r="BB94" i="58"/>
  <c r="Z94" i="58"/>
  <c r="AC94" i="58"/>
  <c r="AY94" i="58"/>
  <c r="N94" i="58"/>
  <c r="BA93" i="58"/>
  <c r="AD93" i="58"/>
  <c r="AC93" i="58"/>
  <c r="AA93" i="58"/>
  <c r="Z93" i="58"/>
  <c r="BC93" i="58" s="1"/>
  <c r="N93" i="58"/>
  <c r="AX92" i="58"/>
  <c r="AD92" i="58"/>
  <c r="AB92" i="58"/>
  <c r="AA92" i="58"/>
  <c r="AC92" i="58"/>
  <c r="AY92" i="58"/>
  <c r="Z92" i="58"/>
  <c r="AZ92" i="58" s="1"/>
  <c r="N92" i="58"/>
  <c r="BA91" i="58"/>
  <c r="AY91" i="58"/>
  <c r="AX91" i="58"/>
  <c r="AD91" i="58"/>
  <c r="AA91" i="58"/>
  <c r="AC91" i="58"/>
  <c r="AB91" i="58"/>
  <c r="Z91" i="58"/>
  <c r="N91" i="58"/>
  <c r="AZ91" i="58" s="1"/>
  <c r="BA90" i="58"/>
  <c r="AY90" i="58"/>
  <c r="AX90" i="58"/>
  <c r="AD90" i="58"/>
  <c r="AA90" i="58"/>
  <c r="Z90" i="58"/>
  <c r="AC90" i="58"/>
  <c r="AB90" i="58"/>
  <c r="N90" i="58"/>
  <c r="AZ90" i="58" s="1"/>
  <c r="BA89" i="58"/>
  <c r="AX89" i="58"/>
  <c r="AD89" i="58"/>
  <c r="AA89" i="58"/>
  <c r="Z89" i="58"/>
  <c r="AZ89" i="58" s="1"/>
  <c r="AC89" i="58"/>
  <c r="BB89" i="58"/>
  <c r="N89" i="58"/>
  <c r="BA88" i="58"/>
  <c r="AD88" i="58"/>
  <c r="AC88" i="58"/>
  <c r="AA88" i="58"/>
  <c r="Z88" i="58"/>
  <c r="BB88" i="58"/>
  <c r="N88" i="58"/>
  <c r="BC88" i="58" s="1"/>
  <c r="AX87" i="58"/>
  <c r="AD87" i="58"/>
  <c r="AA87" i="58"/>
  <c r="AY87" i="58"/>
  <c r="Z87" i="58"/>
  <c r="AZ87" i="58" s="1"/>
  <c r="AC87" i="58"/>
  <c r="AB87" i="58"/>
  <c r="N87" i="58"/>
  <c r="BA86" i="58"/>
  <c r="AX86" i="58"/>
  <c r="AD86" i="58"/>
  <c r="AA86" i="58"/>
  <c r="AC86" i="58"/>
  <c r="Z86" i="58"/>
  <c r="AZ86" i="58" s="1"/>
  <c r="N86" i="58"/>
  <c r="AB86" i="58"/>
  <c r="BA85" i="58"/>
  <c r="AY85" i="58"/>
  <c r="AX85" i="58"/>
  <c r="AD85" i="58"/>
  <c r="AA85" i="58"/>
  <c r="AC85" i="58"/>
  <c r="AB85" i="58"/>
  <c r="Z85" i="58"/>
  <c r="N85" i="58"/>
  <c r="BB84" i="58"/>
  <c r="BA84" i="58"/>
  <c r="AY84" i="58"/>
  <c r="AX84" i="58"/>
  <c r="AD84" i="58"/>
  <c r="AA84" i="58"/>
  <c r="AC84" i="58"/>
  <c r="AB84" i="58"/>
  <c r="Z84" i="58"/>
  <c r="AZ84" i="58" s="1"/>
  <c r="N84" i="58"/>
  <c r="BA83" i="58"/>
  <c r="AD83" i="58"/>
  <c r="AA83" i="58"/>
  <c r="Z83" i="58"/>
  <c r="AC83" i="58"/>
  <c r="AB83" i="58"/>
  <c r="N83" i="58"/>
  <c r="AZ82" i="58"/>
  <c r="AY82" i="58"/>
  <c r="AX82" i="58"/>
  <c r="AD82" i="58"/>
  <c r="AA82" i="58"/>
  <c r="Z82" i="58"/>
  <c r="AC82" i="58"/>
  <c r="AB82" i="58"/>
  <c r="N82" i="58"/>
  <c r="C82" i="58"/>
  <c r="BA81" i="58"/>
  <c r="AY81" i="58"/>
  <c r="AX81" i="58"/>
  <c r="AD81" i="58"/>
  <c r="AA81" i="58"/>
  <c r="BB81" i="58"/>
  <c r="Z81" i="58"/>
  <c r="AC81" i="58"/>
  <c r="N81" i="58"/>
  <c r="C81" i="58"/>
  <c r="BA80" i="58"/>
  <c r="AX80" i="58"/>
  <c r="AD80" i="58"/>
  <c r="AA80" i="58"/>
  <c r="AC80" i="58"/>
  <c r="AB80" i="58"/>
  <c r="Z80" i="58"/>
  <c r="N80" i="58"/>
  <c r="AZ80" i="58" s="1"/>
  <c r="C80" i="58"/>
  <c r="BA79" i="58"/>
  <c r="AX79" i="58"/>
  <c r="AD79" i="58"/>
  <c r="AB79" i="58"/>
  <c r="AA79" i="58"/>
  <c r="AC79" i="58"/>
  <c r="Z79" i="58"/>
  <c r="BB79" i="58"/>
  <c r="N79" i="58"/>
  <c r="C79" i="58"/>
  <c r="BA78" i="58"/>
  <c r="AD78" i="58"/>
  <c r="AC78" i="58"/>
  <c r="AC157" i="58" s="1"/>
  <c r="AA78" i="58"/>
  <c r="BB78" i="58"/>
  <c r="BB157" i="58" s="1"/>
  <c r="Z78" i="58"/>
  <c r="BC78" i="58" s="1"/>
  <c r="BC157" i="58" s="1"/>
  <c r="N78" i="58"/>
  <c r="C78" i="58"/>
  <c r="AX77" i="58"/>
  <c r="AD77" i="58"/>
  <c r="AA77" i="58"/>
  <c r="AY77" i="58"/>
  <c r="Z77" i="58"/>
  <c r="N77" i="58"/>
  <c r="AC77" i="58"/>
  <c r="BA76" i="58"/>
  <c r="AX76" i="58"/>
  <c r="AD76" i="58"/>
  <c r="AC76" i="58"/>
  <c r="AA76" i="58"/>
  <c r="Z76" i="58"/>
  <c r="N76" i="58"/>
  <c r="BA75" i="58"/>
  <c r="AX75" i="58"/>
  <c r="AD75" i="58"/>
  <c r="AB75" i="58"/>
  <c r="AA75" i="58"/>
  <c r="AC75" i="58"/>
  <c r="Z75" i="58"/>
  <c r="N75" i="58"/>
  <c r="BA74" i="58"/>
  <c r="AX74" i="58"/>
  <c r="AD74" i="58"/>
  <c r="AA74" i="58"/>
  <c r="Z74" i="58"/>
  <c r="BC74" i="58" s="1"/>
  <c r="AC74" i="58"/>
  <c r="AY74" i="58"/>
  <c r="N74" i="58"/>
  <c r="BA73" i="58"/>
  <c r="AD73" i="58"/>
  <c r="AC73" i="58"/>
  <c r="AA73" i="58"/>
  <c r="Z73" i="58"/>
  <c r="BC73" i="58" s="1"/>
  <c r="BB73" i="58"/>
  <c r="N73" i="58"/>
  <c r="AX72" i="58"/>
  <c r="AD72" i="58"/>
  <c r="AA72" i="58"/>
  <c r="Z72" i="58"/>
  <c r="AZ72" i="58" s="1"/>
  <c r="AC72" i="58"/>
  <c r="AY72" i="58"/>
  <c r="AB72" i="58"/>
  <c r="N72" i="58"/>
  <c r="BB71" i="58"/>
  <c r="BA71" i="58"/>
  <c r="AX71" i="58"/>
  <c r="AD71" i="58"/>
  <c r="AB71" i="58"/>
  <c r="AA71" i="58"/>
  <c r="AY71" i="58"/>
  <c r="Z71" i="58"/>
  <c r="AC71" i="58"/>
  <c r="N71" i="58"/>
  <c r="BC71" i="58" s="1"/>
  <c r="BA70" i="58"/>
  <c r="AY70" i="58"/>
  <c r="AX70" i="58"/>
  <c r="AD70" i="58"/>
  <c r="AA70" i="58"/>
  <c r="Z70" i="58"/>
  <c r="N70" i="58"/>
  <c r="AC70" i="58"/>
  <c r="BA69" i="58"/>
  <c r="AY69" i="58"/>
  <c r="AX69" i="58"/>
  <c r="AD69" i="58"/>
  <c r="AA69" i="58"/>
  <c r="Z69" i="58"/>
  <c r="N69" i="58"/>
  <c r="AC69" i="58"/>
  <c r="BA68" i="58"/>
  <c r="AD68" i="58"/>
  <c r="AC68" i="58"/>
  <c r="AA68" i="58"/>
  <c r="Z68" i="58"/>
  <c r="BC68" i="58" s="1"/>
  <c r="AB68" i="58"/>
  <c r="N68" i="58"/>
  <c r="AZ67" i="58"/>
  <c r="AX67" i="58"/>
  <c r="AD67" i="58"/>
  <c r="AA67" i="58"/>
  <c r="Z67" i="58"/>
  <c r="AC67" i="58"/>
  <c r="AY67" i="58"/>
  <c r="N67" i="58"/>
  <c r="BB66" i="58"/>
  <c r="BA66" i="58"/>
  <c r="AX66" i="58"/>
  <c r="AD66" i="58"/>
  <c r="AA66" i="58"/>
  <c r="Z66" i="58"/>
  <c r="BC66" i="58" s="1"/>
  <c r="AC66" i="58"/>
  <c r="AY66" i="58"/>
  <c r="AB66" i="58"/>
  <c r="N66" i="58"/>
  <c r="AZ66" i="58" s="1"/>
  <c r="BA65" i="58"/>
  <c r="AX65" i="58"/>
  <c r="AD65" i="58"/>
  <c r="AC65" i="58"/>
  <c r="AA65" i="58"/>
  <c r="AB65" i="58"/>
  <c r="Z65" i="58"/>
  <c r="N65" i="58"/>
  <c r="BC65" i="58" s="1"/>
  <c r="BA64" i="58"/>
  <c r="AY64" i="58"/>
  <c r="AX64" i="58"/>
  <c r="AD64" i="58"/>
  <c r="AB64" i="58"/>
  <c r="AA64" i="58"/>
  <c r="Z64" i="58"/>
  <c r="AC64" i="58"/>
  <c r="N64" i="58"/>
  <c r="AZ64" i="58" s="1"/>
  <c r="BA63" i="58"/>
  <c r="AD63" i="58"/>
  <c r="AA63" i="58"/>
  <c r="Z63" i="58"/>
  <c r="AC63" i="58"/>
  <c r="N63" i="58"/>
  <c r="AX62" i="58"/>
  <c r="AD62" i="58"/>
  <c r="AA62" i="58"/>
  <c r="AC62" i="58"/>
  <c r="AB62" i="58"/>
  <c r="Z62" i="58"/>
  <c r="AZ62" i="58" s="1"/>
  <c r="N62" i="58"/>
  <c r="BA61" i="58"/>
  <c r="AY61" i="58"/>
  <c r="AX61" i="58"/>
  <c r="AD61" i="58"/>
  <c r="AA61" i="58"/>
  <c r="AC61" i="58"/>
  <c r="BB61" i="58"/>
  <c r="Z61" i="58"/>
  <c r="N61" i="58"/>
  <c r="BB60" i="58"/>
  <c r="BA60" i="58"/>
  <c r="AX60" i="58"/>
  <c r="AD60" i="58"/>
  <c r="AA60" i="58"/>
  <c r="Z60" i="58"/>
  <c r="AC60" i="58"/>
  <c r="AY60" i="58"/>
  <c r="AB60" i="58"/>
  <c r="N60" i="58"/>
  <c r="BA59" i="58"/>
  <c r="AX59" i="58"/>
  <c r="AD59" i="58"/>
  <c r="AA59" i="58"/>
  <c r="Z59" i="58"/>
  <c r="N59" i="58"/>
  <c r="BC59" i="58" s="1"/>
  <c r="AC59" i="58"/>
  <c r="BB59" i="58"/>
  <c r="BA58" i="58"/>
  <c r="AD58" i="58"/>
  <c r="AD156" i="58" s="1"/>
  <c r="AB58" i="58"/>
  <c r="AB156" i="58" s="1"/>
  <c r="AA58" i="58"/>
  <c r="Z58" i="58"/>
  <c r="N58" i="58"/>
  <c r="AC58" i="58"/>
  <c r="AC156" i="58" s="1"/>
  <c r="AX57" i="58"/>
  <c r="AD57" i="58"/>
  <c r="AC57" i="58"/>
  <c r="AA57" i="58"/>
  <c r="AB57" i="58"/>
  <c r="Z57" i="58"/>
  <c r="N57" i="58"/>
  <c r="BA56" i="58"/>
  <c r="AY56" i="58"/>
  <c r="AX56" i="58"/>
  <c r="AD56" i="58"/>
  <c r="AA56" i="58"/>
  <c r="AC56" i="58"/>
  <c r="Z56" i="58"/>
  <c r="N56" i="58"/>
  <c r="BA55" i="58"/>
  <c r="AZ55" i="58"/>
  <c r="AX55" i="58"/>
  <c r="AD55" i="58"/>
  <c r="AA55" i="58"/>
  <c r="Z55" i="58"/>
  <c r="BC55" i="58" s="1"/>
  <c r="AC55" i="58"/>
  <c r="BB55" i="58"/>
  <c r="N55" i="58"/>
  <c r="BA54" i="58"/>
  <c r="AX54" i="58"/>
  <c r="AD54" i="58"/>
  <c r="AA54" i="58"/>
  <c r="AC54" i="58"/>
  <c r="Z54" i="58"/>
  <c r="BB54" i="58"/>
  <c r="N54" i="58"/>
  <c r="BA53" i="58"/>
  <c r="AD53" i="58"/>
  <c r="AA53" i="58"/>
  <c r="Z53" i="58"/>
  <c r="AC53" i="58"/>
  <c r="AB53" i="58"/>
  <c r="N53" i="58"/>
  <c r="AX52" i="58"/>
  <c r="AD52" i="58"/>
  <c r="AA52" i="58"/>
  <c r="Z52" i="58"/>
  <c r="AZ52" i="58" s="1"/>
  <c r="AC52" i="58"/>
  <c r="AY52" i="58"/>
  <c r="AB52" i="58"/>
  <c r="N52" i="58"/>
  <c r="BB51" i="58"/>
  <c r="BA51" i="58"/>
  <c r="AX51" i="58"/>
  <c r="AD51" i="58"/>
  <c r="AB51" i="58"/>
  <c r="AA51" i="58"/>
  <c r="AY51" i="58"/>
  <c r="Z51" i="58"/>
  <c r="AC51" i="58"/>
  <c r="N51" i="58"/>
  <c r="BC51" i="58" s="1"/>
  <c r="BA50" i="58"/>
  <c r="AZ50" i="58"/>
  <c r="AX50" i="58"/>
  <c r="AD50" i="58"/>
  <c r="AA50" i="58"/>
  <c r="Z50" i="58"/>
  <c r="BC50" i="58" s="1"/>
  <c r="AC50" i="58"/>
  <c r="AY50" i="58"/>
  <c r="N50" i="58"/>
  <c r="BB49" i="58"/>
  <c r="BA49" i="58"/>
  <c r="AX49" i="58"/>
  <c r="AD49" i="58"/>
  <c r="AA49" i="58"/>
  <c r="AB49" i="58"/>
  <c r="Z49" i="58"/>
  <c r="N49" i="58"/>
  <c r="AC49" i="58"/>
  <c r="BA48" i="58"/>
  <c r="AD48" i="58"/>
  <c r="AC48" i="58"/>
  <c r="AA48" i="58"/>
  <c r="Z48" i="58"/>
  <c r="BC48" i="58" s="1"/>
  <c r="AB48" i="58"/>
  <c r="N48" i="58"/>
  <c r="AX47" i="58"/>
  <c r="AD47" i="58"/>
  <c r="AB47" i="58"/>
  <c r="AA47" i="58"/>
  <c r="Z47" i="58"/>
  <c r="AZ47" i="58" s="1"/>
  <c r="AC47" i="58"/>
  <c r="AY47" i="58"/>
  <c r="N47" i="58"/>
  <c r="BB46" i="58"/>
  <c r="BA46" i="58"/>
  <c r="AX46" i="58"/>
  <c r="AD46" i="58"/>
  <c r="AA46" i="58"/>
  <c r="Z46" i="58"/>
  <c r="BC46" i="58" s="1"/>
  <c r="AC46" i="58"/>
  <c r="AB46" i="58"/>
  <c r="N46" i="58"/>
  <c r="BA45" i="58"/>
  <c r="AX45" i="58"/>
  <c r="AD45" i="58"/>
  <c r="AC45" i="58"/>
  <c r="AA45" i="58"/>
  <c r="AY45" i="58"/>
  <c r="Z45" i="58"/>
  <c r="AB45" i="58"/>
  <c r="N45" i="58"/>
  <c r="BC45" i="58" s="1"/>
  <c r="BA44" i="58"/>
  <c r="AX44" i="58"/>
  <c r="AD44" i="58"/>
  <c r="AA44" i="58"/>
  <c r="AY44" i="58"/>
  <c r="Z44" i="58"/>
  <c r="BC44" i="58" s="1"/>
  <c r="N44" i="58"/>
  <c r="AC44" i="58"/>
  <c r="BA43" i="58"/>
  <c r="AD43" i="58"/>
  <c r="AA43" i="58"/>
  <c r="Z43" i="58"/>
  <c r="BC43" i="58" s="1"/>
  <c r="AC43" i="58"/>
  <c r="N43" i="58"/>
  <c r="AZ42" i="58"/>
  <c r="AX42" i="58"/>
  <c r="AD42" i="58"/>
  <c r="AA42" i="58"/>
  <c r="Z42" i="58"/>
  <c r="AC42" i="58"/>
  <c r="N42" i="58"/>
  <c r="BC41" i="58"/>
  <c r="BB41" i="58"/>
  <c r="BA41" i="58"/>
  <c r="AX41" i="58"/>
  <c r="AD41" i="58"/>
  <c r="AA41" i="58"/>
  <c r="Z41" i="58"/>
  <c r="AZ41" i="58" s="1"/>
  <c r="AC41" i="58"/>
  <c r="AB41" i="58"/>
  <c r="N41" i="58"/>
  <c r="BB40" i="58"/>
  <c r="BA40" i="58"/>
  <c r="AX40" i="58"/>
  <c r="AD40" i="58"/>
  <c r="AA40" i="58"/>
  <c r="Z40" i="58"/>
  <c r="AC40" i="58"/>
  <c r="AY40" i="58"/>
  <c r="AB40" i="58"/>
  <c r="N40" i="58"/>
  <c r="BC40" i="58" s="1"/>
  <c r="BB39" i="58"/>
  <c r="BA39" i="58"/>
  <c r="AX39" i="58"/>
  <c r="AD39" i="58"/>
  <c r="AA39" i="58"/>
  <c r="Z39" i="58"/>
  <c r="N39" i="58"/>
  <c r="BC39" i="58" s="1"/>
  <c r="AC39" i="58"/>
  <c r="AY39" i="58"/>
  <c r="BA38" i="58"/>
  <c r="AD38" i="58"/>
  <c r="AA38" i="58"/>
  <c r="BB38" i="58"/>
  <c r="Z38" i="58"/>
  <c r="BC38" i="58" s="1"/>
  <c r="N38" i="58"/>
  <c r="AC38" i="58"/>
  <c r="AX37" i="58"/>
  <c r="AD37" i="58"/>
  <c r="AC37" i="58"/>
  <c r="AA37" i="58"/>
  <c r="AY37" i="58"/>
  <c r="Z37" i="58"/>
  <c r="AB37" i="58"/>
  <c r="N37" i="58"/>
  <c r="BA36" i="58"/>
  <c r="AX36" i="58"/>
  <c r="AD36" i="58"/>
  <c r="AA36" i="58"/>
  <c r="Z36" i="58"/>
  <c r="BC36" i="58" s="1"/>
  <c r="AC36" i="58"/>
  <c r="AY36" i="58"/>
  <c r="N36" i="58"/>
  <c r="BB35" i="58"/>
  <c r="BA35" i="58"/>
  <c r="AX35" i="58"/>
  <c r="AD35" i="58"/>
  <c r="AB35" i="58"/>
  <c r="AA35" i="58"/>
  <c r="Z35" i="58"/>
  <c r="AC35" i="58"/>
  <c r="AY35" i="58"/>
  <c r="N35" i="58"/>
  <c r="BB34" i="58"/>
  <c r="BA34" i="58"/>
  <c r="AX34" i="58"/>
  <c r="AD34" i="58"/>
  <c r="AA34" i="58"/>
  <c r="Z34" i="58"/>
  <c r="AZ34" i="58" s="1"/>
  <c r="AZ155" i="58" s="1"/>
  <c r="AC34" i="58"/>
  <c r="N34" i="58"/>
  <c r="BA33" i="58"/>
  <c r="AD33" i="58"/>
  <c r="AA33" i="58"/>
  <c r="Z33" i="58"/>
  <c r="N33" i="58"/>
  <c r="AZ32" i="58"/>
  <c r="AX32" i="58"/>
  <c r="AD32" i="58"/>
  <c r="AA32" i="58"/>
  <c r="AY32" i="58"/>
  <c r="Z32" i="58"/>
  <c r="N32" i="58"/>
  <c r="AC32" i="58"/>
  <c r="AB32" i="58"/>
  <c r="BA31" i="58"/>
  <c r="AX31" i="58"/>
  <c r="AD31" i="58"/>
  <c r="AA31" i="58"/>
  <c r="AC31" i="58"/>
  <c r="AY31" i="58"/>
  <c r="Z31" i="58"/>
  <c r="BC31" i="58" s="1"/>
  <c r="N31" i="58"/>
  <c r="BA30" i="58"/>
  <c r="AX30" i="58"/>
  <c r="AD30" i="58"/>
  <c r="AA30" i="58"/>
  <c r="AC30" i="58"/>
  <c r="AY30" i="58"/>
  <c r="Z30" i="58"/>
  <c r="BC30" i="58" s="1"/>
  <c r="N30" i="58"/>
  <c r="BB29" i="58"/>
  <c r="BA29" i="58"/>
  <c r="AY29" i="58"/>
  <c r="AX29" i="58"/>
  <c r="AD29" i="58"/>
  <c r="AA29" i="58"/>
  <c r="AB29" i="58"/>
  <c r="Z29" i="58"/>
  <c r="BC29" i="58" s="1"/>
  <c r="N29" i="58"/>
  <c r="AC29" i="58"/>
  <c r="BA28" i="58"/>
  <c r="AD28" i="58"/>
  <c r="AA28" i="58"/>
  <c r="Z28" i="58"/>
  <c r="BC28" i="58" s="1"/>
  <c r="N28" i="58"/>
  <c r="AC28" i="58"/>
  <c r="AX27" i="58"/>
  <c r="AD27" i="58"/>
  <c r="AC27" i="58"/>
  <c r="AA27" i="58"/>
  <c r="AY27" i="58"/>
  <c r="Z27" i="58"/>
  <c r="AZ27" i="58" s="1"/>
  <c r="AB27" i="58"/>
  <c r="N27" i="58"/>
  <c r="BA26" i="58"/>
  <c r="AX26" i="58"/>
  <c r="AD26" i="58"/>
  <c r="AA26" i="58"/>
  <c r="Z26" i="58"/>
  <c r="N26" i="58"/>
  <c r="AC26" i="58"/>
  <c r="AB26" i="58"/>
  <c r="BA25" i="58"/>
  <c r="AX25" i="58"/>
  <c r="AD25" i="58"/>
  <c r="AA25" i="58"/>
  <c r="AC25" i="58"/>
  <c r="AY25" i="58"/>
  <c r="Z25" i="58"/>
  <c r="BC25" i="58" s="1"/>
  <c r="N25" i="58"/>
  <c r="BA24" i="58"/>
  <c r="AY24" i="58"/>
  <c r="AX24" i="58"/>
  <c r="AD24" i="58"/>
  <c r="AB24" i="58"/>
  <c r="AA24" i="58"/>
  <c r="Z24" i="58"/>
  <c r="AC24" i="58"/>
  <c r="BB24" i="58"/>
  <c r="N24" i="58"/>
  <c r="AZ24" i="58" s="1"/>
  <c r="BA23" i="58"/>
  <c r="AD23" i="58"/>
  <c r="AC23" i="58"/>
  <c r="AA23" i="58"/>
  <c r="Z23" i="58"/>
  <c r="BC23" i="58" s="1"/>
  <c r="N23" i="58"/>
  <c r="BB23" i="58"/>
  <c r="AX22" i="58"/>
  <c r="AD22" i="58"/>
  <c r="AB22" i="58"/>
  <c r="AA22" i="58"/>
  <c r="Z22" i="58"/>
  <c r="AC22" i="58"/>
  <c r="N22" i="58"/>
  <c r="BA21" i="58"/>
  <c r="AX21" i="58"/>
  <c r="AD21" i="58"/>
  <c r="AA21" i="58"/>
  <c r="AY21" i="58"/>
  <c r="Z21" i="58"/>
  <c r="N21" i="58"/>
  <c r="AC21" i="58"/>
  <c r="AB21" i="58"/>
  <c r="BA20" i="58"/>
  <c r="AZ20" i="58"/>
  <c r="AY20" i="58"/>
  <c r="AX20" i="58"/>
  <c r="AD20" i="58"/>
  <c r="AA20" i="58"/>
  <c r="AC20" i="58"/>
  <c r="Z20" i="58"/>
  <c r="BC20" i="58" s="1"/>
  <c r="N20" i="58"/>
  <c r="BB19" i="58"/>
  <c r="BA19" i="58"/>
  <c r="AX19" i="58"/>
  <c r="AD19" i="58"/>
  <c r="AA19" i="58"/>
  <c r="AC19" i="58"/>
  <c r="Z19" i="58"/>
  <c r="N19" i="58"/>
  <c r="BA18" i="58"/>
  <c r="AD18" i="58"/>
  <c r="AB18" i="58"/>
  <c r="AB154" i="58" s="1"/>
  <c r="AA18" i="58"/>
  <c r="AA154" i="58" s="1"/>
  <c r="Z18" i="58"/>
  <c r="N18" i="58"/>
  <c r="AX17" i="58"/>
  <c r="AD17" i="58"/>
  <c r="AA17" i="58"/>
  <c r="Z17" i="58"/>
  <c r="AC17" i="58"/>
  <c r="AB17" i="58"/>
  <c r="N17" i="58"/>
  <c r="AZ17" i="58" s="1"/>
  <c r="BA16" i="58"/>
  <c r="AX16" i="58"/>
  <c r="AD16" i="58"/>
  <c r="AC16" i="58"/>
  <c r="AB16" i="58"/>
  <c r="AA16" i="58"/>
  <c r="Z16" i="58"/>
  <c r="AZ16" i="58" s="1"/>
  <c r="AY16" i="58"/>
  <c r="BB16" i="58"/>
  <c r="N16" i="58"/>
  <c r="BA15" i="58"/>
  <c r="AX15" i="58"/>
  <c r="AD15" i="58"/>
  <c r="AC15" i="58"/>
  <c r="AA15" i="58"/>
  <c r="Z15" i="58"/>
  <c r="AZ15" i="58" s="1"/>
  <c r="N15" i="58"/>
  <c r="AB15" i="58"/>
  <c r="BA14" i="58"/>
  <c r="AZ14" i="58"/>
  <c r="AY14" i="58"/>
  <c r="AX14" i="58"/>
  <c r="AD14" i="58"/>
  <c r="AB14" i="58"/>
  <c r="AA14" i="58"/>
  <c r="Z14" i="58"/>
  <c r="N14" i="58"/>
  <c r="AC14" i="58"/>
  <c r="BB14" i="58"/>
  <c r="BA13" i="58"/>
  <c r="AD13" i="58"/>
  <c r="AA13" i="58"/>
  <c r="AC13" i="58"/>
  <c r="Z13" i="58"/>
  <c r="BC13" i="58" s="1"/>
  <c r="N13" i="58"/>
  <c r="AZ12" i="58"/>
  <c r="AX12" i="58"/>
  <c r="AD12" i="58"/>
  <c r="AA12" i="58"/>
  <c r="AC12" i="58"/>
  <c r="AB12" i="58"/>
  <c r="Z12" i="58"/>
  <c r="N12" i="58"/>
  <c r="BA11" i="58"/>
  <c r="AY11" i="58"/>
  <c r="AX11" i="58"/>
  <c r="AD11" i="58"/>
  <c r="AA11" i="58"/>
  <c r="Z11" i="58"/>
  <c r="BC11" i="58" s="1"/>
  <c r="AC11" i="58"/>
  <c r="AB11" i="58"/>
  <c r="N11" i="58"/>
  <c r="BB10" i="58"/>
  <c r="BA10" i="58"/>
  <c r="AX10" i="58"/>
  <c r="AD10" i="58"/>
  <c r="AB10" i="58"/>
  <c r="AA10" i="58"/>
  <c r="Z10" i="58"/>
  <c r="AC10" i="58"/>
  <c r="N10" i="58"/>
  <c r="BA9" i="58"/>
  <c r="AX9" i="58"/>
  <c r="AD9" i="58"/>
  <c r="AC9" i="58"/>
  <c r="AA9" i="58"/>
  <c r="Z9" i="58"/>
  <c r="AZ9" i="58" s="1"/>
  <c r="N9" i="58"/>
  <c r="BA8" i="58"/>
  <c r="AD8" i="58"/>
  <c r="AC8" i="58"/>
  <c r="AA8" i="58"/>
  <c r="Z8" i="58"/>
  <c r="BC8" i="58" s="1"/>
  <c r="N8" i="58"/>
  <c r="AX7" i="58"/>
  <c r="AD7" i="58"/>
  <c r="AC7" i="58"/>
  <c r="AB7" i="58"/>
  <c r="AA7" i="58"/>
  <c r="AY7" i="58"/>
  <c r="Z7" i="58"/>
  <c r="AZ7" i="58" s="1"/>
  <c r="N7" i="58"/>
  <c r="BA6" i="58"/>
  <c r="AY6" i="58"/>
  <c r="AX6" i="58"/>
  <c r="AD6" i="58"/>
  <c r="AA6" i="58"/>
  <c r="AC6" i="58"/>
  <c r="AB6" i="58"/>
  <c r="Z6" i="58"/>
  <c r="N6" i="58"/>
  <c r="AZ6" i="58" s="1"/>
  <c r="BB5" i="58"/>
  <c r="BA5" i="58"/>
  <c r="AY5" i="58"/>
  <c r="AX5" i="58"/>
  <c r="AD5" i="58"/>
  <c r="AC5" i="58"/>
  <c r="AA5" i="58"/>
  <c r="Z5" i="58"/>
  <c r="AZ5" i="58" s="1"/>
  <c r="AB5" i="58"/>
  <c r="N5" i="58"/>
  <c r="BA4" i="58"/>
  <c r="AX4" i="58"/>
  <c r="AD4" i="58"/>
  <c r="AA4" i="58"/>
  <c r="Z4" i="58"/>
  <c r="AC4" i="58"/>
  <c r="N4" i="58"/>
  <c r="BA3" i="58"/>
  <c r="AD3" i="58"/>
  <c r="AC3" i="58"/>
  <c r="AB3" i="58"/>
  <c r="AA3" i="58"/>
  <c r="Z3" i="58"/>
  <c r="N3" i="58"/>
  <c r="BC3" i="58" s="1"/>
  <c r="AP149" i="62"/>
  <c r="AU148" i="62"/>
  <c r="AG148" i="62"/>
  <c r="AP144" i="62"/>
  <c r="AU143" i="62"/>
  <c r="AG143" i="62"/>
  <c r="AP139" i="62"/>
  <c r="AU138" i="62"/>
  <c r="AG138" i="62"/>
  <c r="AP134" i="62"/>
  <c r="AU133" i="62"/>
  <c r="AG133" i="62"/>
  <c r="AP129" i="62"/>
  <c r="AU128" i="62"/>
  <c r="AG128" i="62"/>
  <c r="AP124" i="62"/>
  <c r="AU123" i="62"/>
  <c r="AG123" i="62"/>
  <c r="AP119" i="62"/>
  <c r="AU118" i="62"/>
  <c r="AG118" i="62"/>
  <c r="AP114" i="62"/>
  <c r="AU113" i="62"/>
  <c r="AG113" i="62"/>
  <c r="AP109" i="62"/>
  <c r="AU108" i="62"/>
  <c r="AG108" i="62"/>
  <c r="AP104" i="62"/>
  <c r="AU103" i="62"/>
  <c r="AG103" i="62"/>
  <c r="AN149" i="62"/>
  <c r="AS148" i="62"/>
  <c r="AN144" i="62"/>
  <c r="AS143" i="62"/>
  <c r="AN139" i="62"/>
  <c r="AS138" i="62"/>
  <c r="AN134" i="62"/>
  <c r="AS133" i="62"/>
  <c r="AN129" i="62"/>
  <c r="AS128" i="62"/>
  <c r="AN124" i="62"/>
  <c r="AS123" i="62"/>
  <c r="AN119" i="62"/>
  <c r="AS118" i="62"/>
  <c r="AN114" i="62"/>
  <c r="AS113" i="62"/>
  <c r="AN109" i="62"/>
  <c r="AS108" i="62"/>
  <c r="AN104" i="62"/>
  <c r="AS103" i="62"/>
  <c r="AO149" i="62"/>
  <c r="AK148" i="62"/>
  <c r="AQ144" i="62"/>
  <c r="AR143" i="62"/>
  <c r="AT138" i="62"/>
  <c r="AV133" i="62"/>
  <c r="AW128" i="62"/>
  <c r="AF128" i="62"/>
  <c r="AM149" i="62"/>
  <c r="AJ148" i="62"/>
  <c r="AO144" i="62"/>
  <c r="AK143" i="62"/>
  <c r="AQ139" i="62"/>
  <c r="AR138" i="62"/>
  <c r="AT133" i="62"/>
  <c r="AV128" i="62"/>
  <c r="AW123" i="62"/>
  <c r="AF123" i="62"/>
  <c r="AH118" i="62"/>
  <c r="AL114" i="62"/>
  <c r="AI113" i="62"/>
  <c r="AL149" i="62"/>
  <c r="AI148" i="62"/>
  <c r="AM144" i="62"/>
  <c r="AJ143" i="62"/>
  <c r="AO139" i="62"/>
  <c r="AK138" i="62"/>
  <c r="AQ134" i="62"/>
  <c r="AR133" i="62"/>
  <c r="AT128" i="62"/>
  <c r="AV123" i="62"/>
  <c r="AW118" i="62"/>
  <c r="AF118" i="62"/>
  <c r="AH113" i="62"/>
  <c r="AL109" i="62"/>
  <c r="AI108" i="62"/>
  <c r="AM104" i="62"/>
  <c r="AJ103" i="62"/>
  <c r="AW98" i="62"/>
  <c r="AI98" i="62"/>
  <c r="AW93" i="62"/>
  <c r="AI93" i="62"/>
  <c r="AW88" i="62"/>
  <c r="AI88" i="62"/>
  <c r="AW83" i="62"/>
  <c r="AI83" i="62"/>
  <c r="AM79" i="62"/>
  <c r="AS78" i="62"/>
  <c r="AO74" i="62"/>
  <c r="AT73" i="62"/>
  <c r="AF73" i="62"/>
  <c r="AO69" i="62"/>
  <c r="AT68" i="62"/>
  <c r="AF68" i="62"/>
  <c r="AO64" i="62"/>
  <c r="AT63" i="62"/>
  <c r="AF63" i="62"/>
  <c r="AO59" i="62"/>
  <c r="AT58" i="62"/>
  <c r="AF58" i="62"/>
  <c r="AO54" i="62"/>
  <c r="AT53" i="62"/>
  <c r="AF53" i="62"/>
  <c r="AO49" i="62"/>
  <c r="AT48" i="62"/>
  <c r="AF48" i="62"/>
  <c r="AO44" i="62"/>
  <c r="AT43" i="62"/>
  <c r="AF43" i="62"/>
  <c r="AO39" i="62"/>
  <c r="AT38" i="62"/>
  <c r="AF38" i="62"/>
  <c r="AH148" i="62"/>
  <c r="AL144" i="62"/>
  <c r="AI143" i="62"/>
  <c r="AM139" i="62"/>
  <c r="AV148" i="62"/>
  <c r="AW143" i="62"/>
  <c r="AF143" i="62"/>
  <c r="AH138" i="62"/>
  <c r="AL134" i="62"/>
  <c r="AI133" i="62"/>
  <c r="AM129" i="62"/>
  <c r="AJ128" i="62"/>
  <c r="AO124" i="62"/>
  <c r="AK123" i="62"/>
  <c r="AQ119" i="62"/>
  <c r="AR118" i="62"/>
  <c r="AT113" i="62"/>
  <c r="AV108" i="62"/>
  <c r="AW103" i="62"/>
  <c r="AF103" i="62"/>
  <c r="AO99" i="62"/>
  <c r="AT98" i="62"/>
  <c r="AF98" i="62"/>
  <c r="AO94" i="62"/>
  <c r="AT93" i="62"/>
  <c r="AF93" i="62"/>
  <c r="AO89" i="62"/>
  <c r="AT88" i="62"/>
  <c r="AF88" i="62"/>
  <c r="AO84" i="62"/>
  <c r="AT83" i="62"/>
  <c r="AF83" i="62"/>
  <c r="AJ78" i="62"/>
  <c r="AL74" i="62"/>
  <c r="AK73" i="62"/>
  <c r="AL69" i="62"/>
  <c r="AK68" i="62"/>
  <c r="AL64" i="62"/>
  <c r="AK63" i="62"/>
  <c r="AL59" i="62"/>
  <c r="AK58" i="62"/>
  <c r="AL54" i="62"/>
  <c r="AK53" i="62"/>
  <c r="AL49" i="62"/>
  <c r="AK48" i="62"/>
  <c r="AL44" i="62"/>
  <c r="AK43" i="62"/>
  <c r="AL39" i="62"/>
  <c r="AK38" i="62"/>
  <c r="AT148" i="62"/>
  <c r="AV143" i="62"/>
  <c r="AW138" i="62"/>
  <c r="AF138" i="62"/>
  <c r="AH133" i="62"/>
  <c r="AL129" i="62"/>
  <c r="AI128" i="62"/>
  <c r="AM124" i="62"/>
  <c r="AJ123" i="62"/>
  <c r="AO119" i="62"/>
  <c r="AK118" i="62"/>
  <c r="AQ114" i="62"/>
  <c r="AR113" i="62"/>
  <c r="AT108" i="62"/>
  <c r="AV103" i="62"/>
  <c r="AN99" i="62"/>
  <c r="AS98" i="62"/>
  <c r="AN94" i="62"/>
  <c r="AS93" i="62"/>
  <c r="AN89" i="62"/>
  <c r="AS88" i="62"/>
  <c r="AN84" i="62"/>
  <c r="AS83" i="62"/>
  <c r="AQ79" i="62"/>
  <c r="AW78" i="62"/>
  <c r="AI78" i="62"/>
  <c r="AJ73" i="62"/>
  <c r="AJ68" i="62"/>
  <c r="AJ63" i="62"/>
  <c r="AJ58" i="62"/>
  <c r="AJ53" i="62"/>
  <c r="AQ149" i="62"/>
  <c r="AR148" i="62"/>
  <c r="AT143" i="62"/>
  <c r="AV138" i="62"/>
  <c r="AW133" i="62"/>
  <c r="AF133" i="62"/>
  <c r="AH128" i="62"/>
  <c r="AL124" i="62"/>
  <c r="AI123" i="62"/>
  <c r="AM119" i="62"/>
  <c r="AJ118" i="62"/>
  <c r="AO114" i="62"/>
  <c r="AK113" i="62"/>
  <c r="AQ109" i="62"/>
  <c r="AR108" i="62"/>
  <c r="AT103" i="62"/>
  <c r="AM99" i="62"/>
  <c r="AR98" i="62"/>
  <c r="AM94" i="62"/>
  <c r="AR93" i="62"/>
  <c r="AM89" i="62"/>
  <c r="AR88" i="62"/>
  <c r="AM84" i="62"/>
  <c r="AJ138" i="62"/>
  <c r="AR128" i="62"/>
  <c r="AV118" i="62"/>
  <c r="AJ113" i="62"/>
  <c r="AH108" i="62"/>
  <c r="AK98" i="62"/>
  <c r="AP94" i="62"/>
  <c r="AK88" i="62"/>
  <c r="AP84" i="62"/>
  <c r="AH83" i="62"/>
  <c r="AP79" i="62"/>
  <c r="AT78" i="62"/>
  <c r="AP74" i="62"/>
  <c r="AR73" i="62"/>
  <c r="AG68" i="62"/>
  <c r="AU63" i="62"/>
  <c r="AN59" i="62"/>
  <c r="AI58" i="62"/>
  <c r="AW53" i="62"/>
  <c r="AU48" i="62"/>
  <c r="AQ44" i="62"/>
  <c r="AS43" i="62"/>
  <c r="AP39" i="62"/>
  <c r="AR38" i="62"/>
  <c r="AW33" i="62"/>
  <c r="AI33" i="62"/>
  <c r="AW28" i="62"/>
  <c r="AI28" i="62"/>
  <c r="AW23" i="62"/>
  <c r="AI23" i="62"/>
  <c r="AW18" i="62"/>
  <c r="AI18" i="62"/>
  <c r="AW13" i="62"/>
  <c r="AI13" i="62"/>
  <c r="AW8" i="62"/>
  <c r="AI8" i="62"/>
  <c r="AW3" i="62"/>
  <c r="AI3" i="62"/>
  <c r="AI138" i="62"/>
  <c r="AK128" i="62"/>
  <c r="AQ124" i="62"/>
  <c r="AT118" i="62"/>
  <c r="AF113" i="62"/>
  <c r="AF108" i="62"/>
  <c r="AQ104" i="62"/>
  <c r="AJ98" i="62"/>
  <c r="AL94" i="62"/>
  <c r="AJ88" i="62"/>
  <c r="AL84" i="62"/>
  <c r="AG83" i="62"/>
  <c r="AO79" i="62"/>
  <c r="AR78" i="62"/>
  <c r="AN74" i="62"/>
  <c r="AI73" i="62"/>
  <c r="AW68" i="62"/>
  <c r="AQ64" i="62"/>
  <c r="AS63" i="62"/>
  <c r="AM59" i="62"/>
  <c r="AH58" i="62"/>
  <c r="AV53" i="62"/>
  <c r="AQ49" i="62"/>
  <c r="AS48" i="62"/>
  <c r="AP44" i="62"/>
  <c r="AR43" i="62"/>
  <c r="AN39" i="62"/>
  <c r="AJ38" i="62"/>
  <c r="AQ34" i="62"/>
  <c r="AV33" i="62"/>
  <c r="AH33" i="62"/>
  <c r="AQ29" i="62"/>
  <c r="AV28" i="62"/>
  <c r="AH28" i="62"/>
  <c r="AQ24" i="62"/>
  <c r="AV23" i="62"/>
  <c r="AH23" i="62"/>
  <c r="AQ19" i="62"/>
  <c r="AV18" i="62"/>
  <c r="AH18" i="62"/>
  <c r="AQ14" i="62"/>
  <c r="AV13" i="62"/>
  <c r="AH13" i="62"/>
  <c r="AQ9" i="62"/>
  <c r="AV8" i="62"/>
  <c r="AH8" i="62"/>
  <c r="AQ4" i="62"/>
  <c r="AV3" i="62"/>
  <c r="AH3" i="62"/>
  <c r="AT123" i="62"/>
  <c r="AI118" i="62"/>
  <c r="AO109" i="62"/>
  <c r="AO104" i="62"/>
  <c r="AH98" i="62"/>
  <c r="AV93" i="62"/>
  <c r="AH88" i="62"/>
  <c r="AN79" i="62"/>
  <c r="AK78" i="62"/>
  <c r="AM74" i="62"/>
  <c r="AH73" i="62"/>
  <c r="AV68" i="62"/>
  <c r="AP64" i="62"/>
  <c r="AR63" i="62"/>
  <c r="AG58" i="62"/>
  <c r="AU53" i="62"/>
  <c r="AP49" i="62"/>
  <c r="AR48" i="62"/>
  <c r="AN44" i="62"/>
  <c r="AJ43" i="62"/>
  <c r="AM39" i="62"/>
  <c r="AI38" i="62"/>
  <c r="AP34" i="62"/>
  <c r="AU33" i="62"/>
  <c r="AG33" i="62"/>
  <c r="AP29" i="62"/>
  <c r="AU28" i="62"/>
  <c r="AG28" i="62"/>
  <c r="AP24" i="62"/>
  <c r="AU23" i="62"/>
  <c r="AG23" i="62"/>
  <c r="AP19" i="62"/>
  <c r="AU18" i="62"/>
  <c r="AG18" i="62"/>
  <c r="AP14" i="62"/>
  <c r="AU13" i="62"/>
  <c r="AG13" i="62"/>
  <c r="AP9" i="62"/>
  <c r="AU8" i="62"/>
  <c r="AG8" i="62"/>
  <c r="AP4" i="62"/>
  <c r="AU3" i="62"/>
  <c r="AG3" i="62"/>
  <c r="AW148" i="62"/>
  <c r="AO134" i="62"/>
  <c r="AR123" i="62"/>
  <c r="AM109" i="62"/>
  <c r="AL104" i="62"/>
  <c r="AQ99" i="62"/>
  <c r="AG98" i="62"/>
  <c r="AU93" i="62"/>
  <c r="AQ89" i="62"/>
  <c r="AG88" i="62"/>
  <c r="AV83" i="62"/>
  <c r="AL79" i="62"/>
  <c r="AH78" i="62"/>
  <c r="AG73" i="62"/>
  <c r="AU68" i="62"/>
  <c r="AN64" i="62"/>
  <c r="AI63" i="62"/>
  <c r="AW58" i="62"/>
  <c r="AQ54" i="62"/>
  <c r="AS53" i="62"/>
  <c r="AN49" i="62"/>
  <c r="AJ48" i="62"/>
  <c r="AM44" i="62"/>
  <c r="AI43" i="62"/>
  <c r="AH38" i="62"/>
  <c r="AO34" i="62"/>
  <c r="AT33" i="62"/>
  <c r="AF33" i="62"/>
  <c r="AO29" i="62"/>
  <c r="AT28" i="62"/>
  <c r="AF28" i="62"/>
  <c r="AO24" i="62"/>
  <c r="AT23" i="62"/>
  <c r="AF23" i="62"/>
  <c r="AO19" i="62"/>
  <c r="AT18" i="62"/>
  <c r="AF18" i="62"/>
  <c r="AO14" i="62"/>
  <c r="AT13" i="62"/>
  <c r="AF13" i="62"/>
  <c r="AO9" i="62"/>
  <c r="AT8" i="62"/>
  <c r="AF8" i="62"/>
  <c r="AO4" i="62"/>
  <c r="AT3" i="62"/>
  <c r="AF3" i="62"/>
  <c r="AF148" i="62"/>
  <c r="AH143" i="62"/>
  <c r="AM134" i="62"/>
  <c r="AH123" i="62"/>
  <c r="AM114" i="62"/>
  <c r="AR103" i="62"/>
  <c r="AP99" i="62"/>
  <c r="AK93" i="62"/>
  <c r="AP89" i="62"/>
  <c r="AU83" i="62"/>
  <c r="AG78" i="62"/>
  <c r="AW73" i="62"/>
  <c r="AQ69" i="62"/>
  <c r="AS68" i="62"/>
  <c r="AM64" i="62"/>
  <c r="AH63" i="62"/>
  <c r="AV58" i="62"/>
  <c r="AP54" i="62"/>
  <c r="AR53" i="62"/>
  <c r="AM49" i="62"/>
  <c r="AI48" i="62"/>
  <c r="AH43" i="62"/>
  <c r="AW38" i="62"/>
  <c r="AG38" i="62"/>
  <c r="AN34" i="62"/>
  <c r="AS33" i="62"/>
  <c r="AN29" i="62"/>
  <c r="AS28" i="62"/>
  <c r="AN24" i="62"/>
  <c r="AS23" i="62"/>
  <c r="AN19" i="62"/>
  <c r="AS18" i="62"/>
  <c r="AN14" i="62"/>
  <c r="AS13" i="62"/>
  <c r="AN9" i="62"/>
  <c r="AS8" i="62"/>
  <c r="AN4" i="62"/>
  <c r="AS3" i="62"/>
  <c r="AW108" i="62"/>
  <c r="AK103" i="62"/>
  <c r="AL99" i="62"/>
  <c r="AJ93" i="62"/>
  <c r="AL89" i="62"/>
  <c r="AR83" i="62"/>
  <c r="AF78" i="62"/>
  <c r="AV73" i="62"/>
  <c r="AP69" i="62"/>
  <c r="AR68" i="62"/>
  <c r="AG63" i="62"/>
  <c r="AU58" i="62"/>
  <c r="AN54" i="62"/>
  <c r="AI53" i="62"/>
  <c r="AH48" i="62"/>
  <c r="AW43" i="62"/>
  <c r="AG43" i="62"/>
  <c r="AV38" i="62"/>
  <c r="AM34" i="62"/>
  <c r="AR33" i="62"/>
  <c r="AM29" i="62"/>
  <c r="AR28" i="62"/>
  <c r="AM24" i="62"/>
  <c r="AR23" i="62"/>
  <c r="AM19" i="62"/>
  <c r="AR18" i="62"/>
  <c r="AM14" i="62"/>
  <c r="AR13" i="62"/>
  <c r="AM9" i="62"/>
  <c r="AR8" i="62"/>
  <c r="AM4" i="62"/>
  <c r="AR3" i="62"/>
  <c r="AL139" i="62"/>
  <c r="AK133" i="62"/>
  <c r="AQ129" i="62"/>
  <c r="AW113" i="62"/>
  <c r="AK108" i="62"/>
  <c r="AI103" i="62"/>
  <c r="AV98" i="62"/>
  <c r="AH93" i="62"/>
  <c r="AV88" i="62"/>
  <c r="AK83" i="62"/>
  <c r="AV78" i="62"/>
  <c r="AU73" i="62"/>
  <c r="AN69" i="62"/>
  <c r="AI68" i="62"/>
  <c r="AW63" i="62"/>
  <c r="AQ59" i="62"/>
  <c r="AS58" i="62"/>
  <c r="AM54" i="62"/>
  <c r="AH53" i="62"/>
  <c r="AW48" i="62"/>
  <c r="AG48" i="62"/>
  <c r="AV43" i="62"/>
  <c r="AU38" i="62"/>
  <c r="AL34" i="62"/>
  <c r="AK33" i="62"/>
  <c r="AL29" i="62"/>
  <c r="AK28" i="62"/>
  <c r="AL24" i="62"/>
  <c r="AK23" i="62"/>
  <c r="AL19" i="62"/>
  <c r="AK18" i="62"/>
  <c r="AL14" i="62"/>
  <c r="AK13" i="62"/>
  <c r="AL9" i="62"/>
  <c r="AK8" i="62"/>
  <c r="AL4" i="62"/>
  <c r="AK3" i="62"/>
  <c r="AJ133" i="62"/>
  <c r="AO129" i="62"/>
  <c r="AL119" i="62"/>
  <c r="AV113" i="62"/>
  <c r="AJ108" i="62"/>
  <c r="AH103" i="62"/>
  <c r="AU98" i="62"/>
  <c r="AQ94" i="62"/>
  <c r="AG93" i="62"/>
  <c r="AU88" i="62"/>
  <c r="AQ84" i="62"/>
  <c r="AJ83" i="62"/>
  <c r="AU78" i="62"/>
  <c r="AQ74" i="62"/>
  <c r="AS73" i="62"/>
  <c r="AM69" i="62"/>
  <c r="AH68" i="62"/>
  <c r="AV63" i="62"/>
  <c r="AP59" i="62"/>
  <c r="AR58" i="62"/>
  <c r="AG53" i="62"/>
  <c r="AV48" i="62"/>
  <c r="AU43" i="62"/>
  <c r="AQ39" i="62"/>
  <c r="AS38" i="62"/>
  <c r="AJ33" i="62"/>
  <c r="AJ28" i="62"/>
  <c r="AJ23" i="62"/>
  <c r="AJ18" i="62"/>
  <c r="AJ13" i="62"/>
  <c r="AJ8" i="62"/>
  <c r="AJ3" i="62"/>
  <c r="AJ148" i="61"/>
  <c r="AJ143" i="61"/>
  <c r="AJ138" i="61"/>
  <c r="AJ133" i="61"/>
  <c r="AJ128" i="61"/>
  <c r="AJ123" i="61"/>
  <c r="AJ118" i="61"/>
  <c r="AJ113" i="61"/>
  <c r="AJ108" i="61"/>
  <c r="AJ103" i="61"/>
  <c r="AW148" i="61"/>
  <c r="AI148" i="61"/>
  <c r="AW143" i="61"/>
  <c r="AI143" i="61"/>
  <c r="AW138" i="61"/>
  <c r="AI138" i="61"/>
  <c r="AW133" i="61"/>
  <c r="AI133" i="61"/>
  <c r="AW128" i="61"/>
  <c r="AI128" i="61"/>
  <c r="AW123" i="61"/>
  <c r="AI123" i="61"/>
  <c r="AW118" i="61"/>
  <c r="AI118" i="61"/>
  <c r="AW113" i="61"/>
  <c r="AI113" i="61"/>
  <c r="AW108" i="61"/>
  <c r="AI108" i="61"/>
  <c r="AW103" i="61"/>
  <c r="AI103" i="61"/>
  <c r="AQ149" i="61"/>
  <c r="AV148" i="61"/>
  <c r="AH148" i="61"/>
  <c r="AQ144" i="61"/>
  <c r="AV143" i="61"/>
  <c r="AH143" i="61"/>
  <c r="AQ139" i="61"/>
  <c r="AV138" i="61"/>
  <c r="AH138" i="61"/>
  <c r="AQ134" i="61"/>
  <c r="AV133" i="61"/>
  <c r="AH133" i="61"/>
  <c r="AQ129" i="61"/>
  <c r="AV128" i="61"/>
  <c r="AH128" i="61"/>
  <c r="AQ124" i="61"/>
  <c r="AV123" i="61"/>
  <c r="AH123" i="61"/>
  <c r="AQ119" i="61"/>
  <c r="AV118" i="61"/>
  <c r="AH118" i="61"/>
  <c r="AQ114" i="61"/>
  <c r="AV113" i="61"/>
  <c r="AH113" i="61"/>
  <c r="AQ109" i="61"/>
  <c r="AV108" i="61"/>
  <c r="AH108" i="61"/>
  <c r="AQ104" i="61"/>
  <c r="AV103" i="61"/>
  <c r="AH103" i="61"/>
  <c r="AP149" i="61"/>
  <c r="AU148" i="61"/>
  <c r="AG148" i="61"/>
  <c r="AP144" i="61"/>
  <c r="AU143" i="61"/>
  <c r="AG143" i="61"/>
  <c r="AP139" i="61"/>
  <c r="AU138" i="61"/>
  <c r="AG138" i="61"/>
  <c r="AP134" i="61"/>
  <c r="AU133" i="61"/>
  <c r="AG133" i="61"/>
  <c r="AP129" i="61"/>
  <c r="AU128" i="61"/>
  <c r="AG128" i="61"/>
  <c r="AP124" i="61"/>
  <c r="AU123" i="61"/>
  <c r="AG123" i="61"/>
  <c r="AP119" i="61"/>
  <c r="AU118" i="61"/>
  <c r="AG118" i="61"/>
  <c r="AP114" i="61"/>
  <c r="AU113" i="61"/>
  <c r="AG113" i="61"/>
  <c r="AP109" i="61"/>
  <c r="AU108" i="61"/>
  <c r="AG108" i="61"/>
  <c r="AP104" i="61"/>
  <c r="AU103" i="61"/>
  <c r="AG103" i="61"/>
  <c r="AO149" i="61"/>
  <c r="AT148" i="61"/>
  <c r="AF148" i="61"/>
  <c r="AO144" i="61"/>
  <c r="AT143" i="61"/>
  <c r="AF143" i="61"/>
  <c r="AO139" i="61"/>
  <c r="AT138" i="61"/>
  <c r="AF138" i="61"/>
  <c r="AO134" i="61"/>
  <c r="AT133" i="61"/>
  <c r="AF133" i="61"/>
  <c r="AO129" i="61"/>
  <c r="AT128" i="61"/>
  <c r="AF128" i="61"/>
  <c r="AO124" i="61"/>
  <c r="AT123" i="61"/>
  <c r="AF123" i="61"/>
  <c r="AO119" i="61"/>
  <c r="AT118" i="61"/>
  <c r="AF118" i="61"/>
  <c r="AO114" i="61"/>
  <c r="AT113" i="61"/>
  <c r="AF113" i="61"/>
  <c r="AO109" i="61"/>
  <c r="AT108" i="61"/>
  <c r="AF108" i="61"/>
  <c r="AO104" i="61"/>
  <c r="AT103" i="61"/>
  <c r="AF103" i="61"/>
  <c r="AN149" i="61"/>
  <c r="AS148" i="61"/>
  <c r="AN144" i="61"/>
  <c r="AS143" i="61"/>
  <c r="AN139" i="61"/>
  <c r="AS138" i="61"/>
  <c r="AN134" i="61"/>
  <c r="AS133" i="61"/>
  <c r="AN129" i="61"/>
  <c r="AS128" i="61"/>
  <c r="AN124" i="61"/>
  <c r="AS123" i="61"/>
  <c r="AN119" i="61"/>
  <c r="AS118" i="61"/>
  <c r="AN114" i="61"/>
  <c r="AS113" i="61"/>
  <c r="AN109" i="61"/>
  <c r="AS108" i="61"/>
  <c r="AN104" i="61"/>
  <c r="AS103" i="61"/>
  <c r="AM139" i="61"/>
  <c r="AR133" i="61"/>
  <c r="AL124" i="61"/>
  <c r="AK118" i="61"/>
  <c r="AN99" i="61"/>
  <c r="AS98" i="61"/>
  <c r="AN94" i="61"/>
  <c r="AS93" i="61"/>
  <c r="AN89" i="61"/>
  <c r="AS88" i="61"/>
  <c r="AN84" i="61"/>
  <c r="AS83" i="61"/>
  <c r="AQ79" i="61"/>
  <c r="AW78" i="61"/>
  <c r="AI78" i="61"/>
  <c r="AJ73" i="61"/>
  <c r="AJ68" i="61"/>
  <c r="AJ63" i="61"/>
  <c r="AJ58" i="61"/>
  <c r="AJ53" i="61"/>
  <c r="AJ48" i="61"/>
  <c r="AJ43" i="61"/>
  <c r="AJ38" i="61"/>
  <c r="AJ33" i="61"/>
  <c r="AJ28" i="61"/>
  <c r="AJ23" i="61"/>
  <c r="AJ18" i="61"/>
  <c r="AJ13" i="61"/>
  <c r="AJ8" i="61"/>
  <c r="AJ3" i="61"/>
  <c r="AG98" i="61"/>
  <c r="AR148" i="61"/>
  <c r="AL139" i="61"/>
  <c r="AK133" i="61"/>
  <c r="AM114" i="61"/>
  <c r="AR108" i="61"/>
  <c r="AM99" i="61"/>
  <c r="AR98" i="61"/>
  <c r="AM94" i="61"/>
  <c r="AR93" i="61"/>
  <c r="AM89" i="61"/>
  <c r="AR88" i="61"/>
  <c r="AM84" i="61"/>
  <c r="AR83" i="61"/>
  <c r="AP79" i="61"/>
  <c r="AV78" i="61"/>
  <c r="AH78" i="61"/>
  <c r="AW73" i="61"/>
  <c r="AI73" i="61"/>
  <c r="AW68" i="61"/>
  <c r="AI68" i="61"/>
  <c r="AW63" i="61"/>
  <c r="AI63" i="61"/>
  <c r="AW58" i="61"/>
  <c r="AI58" i="61"/>
  <c r="AW53" i="61"/>
  <c r="AI53" i="61"/>
  <c r="AW48" i="61"/>
  <c r="AI48" i="61"/>
  <c r="AW43" i="61"/>
  <c r="AI43" i="61"/>
  <c r="AW38" i="61"/>
  <c r="AI38" i="61"/>
  <c r="AW33" i="61"/>
  <c r="AI33" i="61"/>
  <c r="AW28" i="61"/>
  <c r="AI28" i="61"/>
  <c r="AW23" i="61"/>
  <c r="AI23" i="61"/>
  <c r="AW18" i="61"/>
  <c r="AI18" i="61"/>
  <c r="AW13" i="61"/>
  <c r="AI13" i="61"/>
  <c r="AW8" i="61"/>
  <c r="AI8" i="61"/>
  <c r="AW3" i="61"/>
  <c r="AI3" i="61"/>
  <c r="AU98" i="61"/>
  <c r="AK148" i="61"/>
  <c r="AM129" i="61"/>
  <c r="AR123" i="61"/>
  <c r="AL114" i="61"/>
  <c r="AK108" i="61"/>
  <c r="AL99" i="61"/>
  <c r="AK98" i="61"/>
  <c r="AL94" i="61"/>
  <c r="AK93" i="61"/>
  <c r="AL89" i="61"/>
  <c r="AK88" i="61"/>
  <c r="AL84" i="61"/>
  <c r="AK83" i="61"/>
  <c r="AO79" i="61"/>
  <c r="AU78" i="61"/>
  <c r="AG78" i="61"/>
  <c r="AQ74" i="61"/>
  <c r="AV73" i="61"/>
  <c r="AH73" i="61"/>
  <c r="AQ69" i="61"/>
  <c r="AV68" i="61"/>
  <c r="AH68" i="61"/>
  <c r="AQ64" i="61"/>
  <c r="AV63" i="61"/>
  <c r="AH63" i="61"/>
  <c r="AQ59" i="61"/>
  <c r="AV58" i="61"/>
  <c r="AH58" i="61"/>
  <c r="AQ54" i="61"/>
  <c r="AV53" i="61"/>
  <c r="AH53" i="61"/>
  <c r="AQ49" i="61"/>
  <c r="AV48" i="61"/>
  <c r="AH48" i="61"/>
  <c r="AQ44" i="61"/>
  <c r="AV43" i="61"/>
  <c r="AH43" i="61"/>
  <c r="AQ39" i="61"/>
  <c r="AV38" i="61"/>
  <c r="AH38" i="61"/>
  <c r="AQ34" i="61"/>
  <c r="AV33" i="61"/>
  <c r="AH33" i="61"/>
  <c r="AQ29" i="61"/>
  <c r="AV28" i="61"/>
  <c r="AH28" i="61"/>
  <c r="AQ24" i="61"/>
  <c r="AV23" i="61"/>
  <c r="AH23" i="61"/>
  <c r="AQ19" i="61"/>
  <c r="AV18" i="61"/>
  <c r="AH18" i="61"/>
  <c r="AQ14" i="61"/>
  <c r="AV13" i="61"/>
  <c r="AH13" i="61"/>
  <c r="AQ9" i="61"/>
  <c r="AV8" i="61"/>
  <c r="AH8" i="61"/>
  <c r="AQ4" i="61"/>
  <c r="AV3" i="61"/>
  <c r="AH3" i="61"/>
  <c r="AM144" i="61"/>
  <c r="AR138" i="61"/>
  <c r="AL129" i="61"/>
  <c r="AK123" i="61"/>
  <c r="AM104" i="61"/>
  <c r="AJ98" i="61"/>
  <c r="AJ93" i="61"/>
  <c r="AJ88" i="61"/>
  <c r="AJ83" i="61"/>
  <c r="AN79" i="61"/>
  <c r="AT78" i="61"/>
  <c r="AF78" i="61"/>
  <c r="AP74" i="61"/>
  <c r="AU73" i="61"/>
  <c r="AG73" i="61"/>
  <c r="AP69" i="61"/>
  <c r="AU68" i="61"/>
  <c r="AG68" i="61"/>
  <c r="AP64" i="61"/>
  <c r="AU63" i="61"/>
  <c r="AG63" i="61"/>
  <c r="AP59" i="61"/>
  <c r="AU58" i="61"/>
  <c r="AG58" i="61"/>
  <c r="AP54" i="61"/>
  <c r="AU53" i="61"/>
  <c r="AG53" i="61"/>
  <c r="AP49" i="61"/>
  <c r="AU48" i="61"/>
  <c r="AG48" i="61"/>
  <c r="AP44" i="61"/>
  <c r="AU43" i="61"/>
  <c r="AG43" i="61"/>
  <c r="AP39" i="61"/>
  <c r="AU38" i="61"/>
  <c r="AG38" i="61"/>
  <c r="AP34" i="61"/>
  <c r="AU33" i="61"/>
  <c r="AG33" i="61"/>
  <c r="AP29" i="61"/>
  <c r="AU28" i="61"/>
  <c r="AG28" i="61"/>
  <c r="AP24" i="61"/>
  <c r="AU23" i="61"/>
  <c r="AG23" i="61"/>
  <c r="AP19" i="61"/>
  <c r="AU18" i="61"/>
  <c r="AG18" i="61"/>
  <c r="AP14" i="61"/>
  <c r="AU13" i="61"/>
  <c r="AG13" i="61"/>
  <c r="AP9" i="61"/>
  <c r="AU8" i="61"/>
  <c r="AG8" i="61"/>
  <c r="AP4" i="61"/>
  <c r="AU3" i="61"/>
  <c r="AG3" i="61"/>
  <c r="AL144" i="61"/>
  <c r="AK138" i="61"/>
  <c r="AM119" i="61"/>
  <c r="AR113" i="61"/>
  <c r="AL104" i="61"/>
  <c r="AW98" i="61"/>
  <c r="AI98" i="61"/>
  <c r="AW93" i="61"/>
  <c r="AI93" i="61"/>
  <c r="AW88" i="61"/>
  <c r="AI88" i="61"/>
  <c r="AW83" i="61"/>
  <c r="AI83" i="61"/>
  <c r="AM79" i="61"/>
  <c r="AS78" i="61"/>
  <c r="AO74" i="61"/>
  <c r="AT73" i="61"/>
  <c r="AF73" i="61"/>
  <c r="AO69" i="61"/>
  <c r="AT68" i="61"/>
  <c r="AF68" i="61"/>
  <c r="AO64" i="61"/>
  <c r="AT63" i="61"/>
  <c r="AF63" i="61"/>
  <c r="AO59" i="61"/>
  <c r="AT58" i="61"/>
  <c r="AF58" i="61"/>
  <c r="AO54" i="61"/>
  <c r="AT53" i="61"/>
  <c r="AF53" i="61"/>
  <c r="AO49" i="61"/>
  <c r="AT48" i="61"/>
  <c r="AF48" i="61"/>
  <c r="AO44" i="61"/>
  <c r="AT43" i="61"/>
  <c r="AF43" i="61"/>
  <c r="AO39" i="61"/>
  <c r="AT38" i="61"/>
  <c r="AF38" i="61"/>
  <c r="AO34" i="61"/>
  <c r="AT33" i="61"/>
  <c r="AF33" i="61"/>
  <c r="AO29" i="61"/>
  <c r="AT28" i="61"/>
  <c r="AF28" i="61"/>
  <c r="AO24" i="61"/>
  <c r="AT23" i="61"/>
  <c r="AF23" i="61"/>
  <c r="AO19" i="61"/>
  <c r="AT18" i="61"/>
  <c r="AF18" i="61"/>
  <c r="AO14" i="61"/>
  <c r="AT13" i="61"/>
  <c r="AF13" i="61"/>
  <c r="AO9" i="61"/>
  <c r="AT8" i="61"/>
  <c r="AF8" i="61"/>
  <c r="AO4" i="61"/>
  <c r="AT3" i="61"/>
  <c r="AF3" i="61"/>
  <c r="AP99" i="61"/>
  <c r="AM134" i="61"/>
  <c r="AR128" i="61"/>
  <c r="AL119" i="61"/>
  <c r="AK113" i="61"/>
  <c r="AQ99" i="61"/>
  <c r="AV98" i="61"/>
  <c r="AH98" i="61"/>
  <c r="AQ94" i="61"/>
  <c r="AV93" i="61"/>
  <c r="AH93" i="61"/>
  <c r="AQ89" i="61"/>
  <c r="AV88" i="61"/>
  <c r="AH88" i="61"/>
  <c r="AQ84" i="61"/>
  <c r="AV83" i="61"/>
  <c r="AH83" i="61"/>
  <c r="AL79" i="61"/>
  <c r="AR78" i="61"/>
  <c r="AN74" i="61"/>
  <c r="AS73" i="61"/>
  <c r="AN69" i="61"/>
  <c r="AS68" i="61"/>
  <c r="AN64" i="61"/>
  <c r="AS63" i="61"/>
  <c r="AN59" i="61"/>
  <c r="AS58" i="61"/>
  <c r="AN54" i="61"/>
  <c r="AS53" i="61"/>
  <c r="AN49" i="61"/>
  <c r="AS48" i="61"/>
  <c r="AN44" i="61"/>
  <c r="AS43" i="61"/>
  <c r="AN39" i="61"/>
  <c r="AS38" i="61"/>
  <c r="AN34" i="61"/>
  <c r="AS33" i="61"/>
  <c r="AN29" i="61"/>
  <c r="AS28" i="61"/>
  <c r="AN24" i="61"/>
  <c r="AS23" i="61"/>
  <c r="AN19" i="61"/>
  <c r="AS18" i="61"/>
  <c r="AN14" i="61"/>
  <c r="AS13" i="61"/>
  <c r="AN9" i="61"/>
  <c r="AS8" i="61"/>
  <c r="AN4" i="61"/>
  <c r="AS3" i="61"/>
  <c r="AM149" i="61"/>
  <c r="AR143" i="61"/>
  <c r="AL134" i="61"/>
  <c r="AK128" i="61"/>
  <c r="AM109" i="61"/>
  <c r="AR103" i="61"/>
  <c r="AP94" i="61"/>
  <c r="AU93" i="61"/>
  <c r="AG93" i="61"/>
  <c r="AP89" i="61"/>
  <c r="AU88" i="61"/>
  <c r="AG88" i="61"/>
  <c r="AP84" i="61"/>
  <c r="AU83" i="61"/>
  <c r="AG83" i="61"/>
  <c r="AK78" i="61"/>
  <c r="AM74" i="61"/>
  <c r="AR73" i="61"/>
  <c r="AM69" i="61"/>
  <c r="AR68" i="61"/>
  <c r="AM64" i="61"/>
  <c r="AR63" i="61"/>
  <c r="AM59" i="61"/>
  <c r="AR58" i="61"/>
  <c r="AM54" i="61"/>
  <c r="AR53" i="61"/>
  <c r="AM49" i="61"/>
  <c r="AR48" i="61"/>
  <c r="AM44" i="61"/>
  <c r="AR43" i="61"/>
  <c r="AM39" i="61"/>
  <c r="AR38" i="61"/>
  <c r="AM34" i="61"/>
  <c r="AR33" i="61"/>
  <c r="AM29" i="61"/>
  <c r="AR28" i="61"/>
  <c r="AM24" i="61"/>
  <c r="AR23" i="61"/>
  <c r="AM19" i="61"/>
  <c r="AR18" i="61"/>
  <c r="AT98" i="61"/>
  <c r="AO84" i="61"/>
  <c r="AL59" i="61"/>
  <c r="AK48" i="61"/>
  <c r="AL19" i="61"/>
  <c r="AM9" i="61"/>
  <c r="AR3" i="61"/>
  <c r="AR118" i="61"/>
  <c r="AK28" i="61"/>
  <c r="AL14" i="61"/>
  <c r="AF88" i="61"/>
  <c r="AL74" i="61"/>
  <c r="AL34" i="61"/>
  <c r="AK13" i="61"/>
  <c r="AK143" i="61"/>
  <c r="AF98" i="61"/>
  <c r="AT83" i="61"/>
  <c r="AK73" i="61"/>
  <c r="AL44" i="61"/>
  <c r="AK33" i="61"/>
  <c r="AL9" i="61"/>
  <c r="AK3" i="61"/>
  <c r="AF93" i="61"/>
  <c r="AR13" i="61"/>
  <c r="AM124" i="61"/>
  <c r="AO94" i="61"/>
  <c r="AF83" i="61"/>
  <c r="AL69" i="61"/>
  <c r="AK58" i="61"/>
  <c r="AL29" i="61"/>
  <c r="AK18" i="61"/>
  <c r="AK68" i="61"/>
  <c r="AL39" i="61"/>
  <c r="AK8" i="61"/>
  <c r="AK38" i="61"/>
  <c r="AL4" i="61"/>
  <c r="AK63" i="61"/>
  <c r="AT93" i="61"/>
  <c r="AL54" i="61"/>
  <c r="AK43" i="61"/>
  <c r="AM14" i="61"/>
  <c r="AR8" i="61"/>
  <c r="AO99" i="61"/>
  <c r="AL109" i="61"/>
  <c r="AT88" i="61"/>
  <c r="AL49" i="61"/>
  <c r="AL149" i="61"/>
  <c r="AO89" i="61"/>
  <c r="AJ78" i="61"/>
  <c r="AL64" i="61"/>
  <c r="AK53" i="61"/>
  <c r="AL24" i="61"/>
  <c r="AM4" i="61"/>
  <c r="AK103" i="61"/>
  <c r="AK23" i="61"/>
  <c r="AJ148" i="60"/>
  <c r="AJ143" i="60"/>
  <c r="AJ138" i="60"/>
  <c r="AJ133" i="60"/>
  <c r="AJ128" i="60"/>
  <c r="AJ123" i="60"/>
  <c r="AJ118" i="60"/>
  <c r="AJ113" i="60"/>
  <c r="AJ108" i="60"/>
  <c r="AJ103" i="60"/>
  <c r="AJ98" i="60"/>
  <c r="AJ93" i="60"/>
  <c r="AJ88" i="60"/>
  <c r="AQ149" i="60"/>
  <c r="AV148" i="60"/>
  <c r="AH148" i="60"/>
  <c r="AQ144" i="60"/>
  <c r="AV143" i="60"/>
  <c r="AH143" i="60"/>
  <c r="AQ139" i="60"/>
  <c r="AV138" i="60"/>
  <c r="AH138" i="60"/>
  <c r="AQ134" i="60"/>
  <c r="AV133" i="60"/>
  <c r="AH133" i="60"/>
  <c r="AQ129" i="60"/>
  <c r="AV128" i="60"/>
  <c r="AH128" i="60"/>
  <c r="AQ124" i="60"/>
  <c r="AV123" i="60"/>
  <c r="AH123" i="60"/>
  <c r="AQ119" i="60"/>
  <c r="AV118" i="60"/>
  <c r="AH118" i="60"/>
  <c r="AQ114" i="60"/>
  <c r="AV113" i="60"/>
  <c r="AH113" i="60"/>
  <c r="AQ109" i="60"/>
  <c r="AV108" i="60"/>
  <c r="AH108" i="60"/>
  <c r="AP149" i="60"/>
  <c r="AU148" i="60"/>
  <c r="AG148" i="60"/>
  <c r="AP144" i="60"/>
  <c r="AU143" i="60"/>
  <c r="AG143" i="60"/>
  <c r="AP139" i="60"/>
  <c r="AU138" i="60"/>
  <c r="AG138" i="60"/>
  <c r="AP134" i="60"/>
  <c r="AU133" i="60"/>
  <c r="AG133" i="60"/>
  <c r="AP129" i="60"/>
  <c r="AU128" i="60"/>
  <c r="AG128" i="60"/>
  <c r="AP124" i="60"/>
  <c r="AU123" i="60"/>
  <c r="AG123" i="60"/>
  <c r="AP119" i="60"/>
  <c r="AU118" i="60"/>
  <c r="AG118" i="60"/>
  <c r="AP114" i="60"/>
  <c r="AU113" i="60"/>
  <c r="AG113" i="60"/>
  <c r="AP109" i="60"/>
  <c r="AU108" i="60"/>
  <c r="AG108" i="60"/>
  <c r="AP104" i="60"/>
  <c r="AU103" i="60"/>
  <c r="AG103" i="60"/>
  <c r="AO149" i="60"/>
  <c r="AT148" i="60"/>
  <c r="AF148" i="60"/>
  <c r="AO144" i="60"/>
  <c r="AT143" i="60"/>
  <c r="AF143" i="60"/>
  <c r="AO139" i="60"/>
  <c r="AT138" i="60"/>
  <c r="AF138" i="60"/>
  <c r="AO134" i="60"/>
  <c r="AT133" i="60"/>
  <c r="AF133" i="60"/>
  <c r="AO129" i="60"/>
  <c r="AT128" i="60"/>
  <c r="AF128" i="60"/>
  <c r="AO124" i="60"/>
  <c r="AT123" i="60"/>
  <c r="AF123" i="60"/>
  <c r="AO119" i="60"/>
  <c r="AT118" i="60"/>
  <c r="AF118" i="60"/>
  <c r="AO114" i="60"/>
  <c r="AT113" i="60"/>
  <c r="AF113" i="60"/>
  <c r="AO109" i="60"/>
  <c r="AT108" i="60"/>
  <c r="AF108" i="60"/>
  <c r="AO104" i="60"/>
  <c r="AT103" i="60"/>
  <c r="AN149" i="60"/>
  <c r="AS148" i="60"/>
  <c r="AN144" i="60"/>
  <c r="AS143" i="60"/>
  <c r="AN139" i="60"/>
  <c r="AS138" i="60"/>
  <c r="AN134" i="60"/>
  <c r="AS133" i="60"/>
  <c r="AN129" i="60"/>
  <c r="AS128" i="60"/>
  <c r="AN124" i="60"/>
  <c r="AS123" i="60"/>
  <c r="AN119" i="60"/>
  <c r="AS118" i="60"/>
  <c r="AN114" i="60"/>
  <c r="AS113" i="60"/>
  <c r="AN109" i="60"/>
  <c r="AS108" i="60"/>
  <c r="AN104" i="60"/>
  <c r="AS103" i="60"/>
  <c r="AN99" i="60"/>
  <c r="AS98" i="60"/>
  <c r="AN94" i="60"/>
  <c r="AS93" i="60"/>
  <c r="AN89" i="60"/>
  <c r="AS88" i="60"/>
  <c r="AM149" i="60"/>
  <c r="AR148" i="60"/>
  <c r="AM144" i="60"/>
  <c r="AR143" i="60"/>
  <c r="AM139" i="60"/>
  <c r="AR138" i="60"/>
  <c r="AM134" i="60"/>
  <c r="AR133" i="60"/>
  <c r="AM129" i="60"/>
  <c r="AR128" i="60"/>
  <c r="AM124" i="60"/>
  <c r="AR123" i="60"/>
  <c r="AM119" i="60"/>
  <c r="AR118" i="60"/>
  <c r="AM114" i="60"/>
  <c r="AR113" i="60"/>
  <c r="AM109" i="60"/>
  <c r="AR108" i="60"/>
  <c r="AM104" i="60"/>
  <c r="AR103" i="60"/>
  <c r="AM99" i="60"/>
  <c r="AR98" i="60"/>
  <c r="AM94" i="60"/>
  <c r="AR93" i="60"/>
  <c r="AM89" i="60"/>
  <c r="AR88" i="60"/>
  <c r="AI143" i="60"/>
  <c r="AI133" i="60"/>
  <c r="AI123" i="60"/>
  <c r="AI113" i="60"/>
  <c r="AV103" i="60"/>
  <c r="AT98" i="60"/>
  <c r="AU93" i="60"/>
  <c r="AV88" i="60"/>
  <c r="AN84" i="60"/>
  <c r="AS83" i="60"/>
  <c r="AQ79" i="60"/>
  <c r="AW78" i="60"/>
  <c r="AI78" i="60"/>
  <c r="AJ73" i="60"/>
  <c r="AJ68" i="60"/>
  <c r="AJ63" i="60"/>
  <c r="AJ58" i="60"/>
  <c r="AL149" i="60"/>
  <c r="AL139" i="60"/>
  <c r="AL129" i="60"/>
  <c r="AL119" i="60"/>
  <c r="AL109" i="60"/>
  <c r="AK103" i="60"/>
  <c r="AQ99" i="60"/>
  <c r="AK98" i="60"/>
  <c r="AT93" i="60"/>
  <c r="AU88" i="60"/>
  <c r="AM84" i="60"/>
  <c r="AR83" i="60"/>
  <c r="AP79" i="60"/>
  <c r="AV78" i="60"/>
  <c r="AH78" i="60"/>
  <c r="AW73" i="60"/>
  <c r="AI73" i="60"/>
  <c r="AW148" i="60"/>
  <c r="AW138" i="60"/>
  <c r="AW128" i="60"/>
  <c r="AW118" i="60"/>
  <c r="AW108" i="60"/>
  <c r="AI103" i="60"/>
  <c r="AP99" i="60"/>
  <c r="AI98" i="60"/>
  <c r="AQ94" i="60"/>
  <c r="AK93" i="60"/>
  <c r="AT88" i="60"/>
  <c r="AK148" i="60"/>
  <c r="AK138" i="60"/>
  <c r="AK128" i="60"/>
  <c r="AK118" i="60"/>
  <c r="AK108" i="60"/>
  <c r="AH103" i="60"/>
  <c r="AO99" i="60"/>
  <c r="AH98" i="60"/>
  <c r="AP94" i="60"/>
  <c r="AI93" i="60"/>
  <c r="AQ89" i="60"/>
  <c r="AK88" i="60"/>
  <c r="AJ83" i="60"/>
  <c r="AN79" i="60"/>
  <c r="AT78" i="60"/>
  <c r="AF78" i="60"/>
  <c r="AP74" i="60"/>
  <c r="AU73" i="60"/>
  <c r="AG73" i="60"/>
  <c r="AP69" i="60"/>
  <c r="AU68" i="60"/>
  <c r="AG68" i="60"/>
  <c r="AP64" i="60"/>
  <c r="AU63" i="60"/>
  <c r="AG63" i="60"/>
  <c r="AP59" i="60"/>
  <c r="AU58" i="60"/>
  <c r="AG58" i="60"/>
  <c r="AP54" i="60"/>
  <c r="AU53" i="60"/>
  <c r="AG53" i="60"/>
  <c r="AP49" i="60"/>
  <c r="AU48" i="60"/>
  <c r="AG48" i="60"/>
  <c r="AP44" i="60"/>
  <c r="AU43" i="60"/>
  <c r="AG43" i="60"/>
  <c r="AP39" i="60"/>
  <c r="AU38" i="60"/>
  <c r="AG38" i="60"/>
  <c r="AP34" i="60"/>
  <c r="AU33" i="60"/>
  <c r="AG33" i="60"/>
  <c r="AP29" i="60"/>
  <c r="AU28" i="60"/>
  <c r="AG28" i="60"/>
  <c r="AP24" i="60"/>
  <c r="AU23" i="60"/>
  <c r="AG23" i="60"/>
  <c r="AP19" i="60"/>
  <c r="AU18" i="60"/>
  <c r="AG18" i="60"/>
  <c r="AP14" i="60"/>
  <c r="AU13" i="60"/>
  <c r="AG13" i="60"/>
  <c r="AP9" i="60"/>
  <c r="AU8" i="60"/>
  <c r="AG8" i="60"/>
  <c r="AP4" i="60"/>
  <c r="AI148" i="60"/>
  <c r="AI138" i="60"/>
  <c r="AI128" i="60"/>
  <c r="AI118" i="60"/>
  <c r="AI108" i="60"/>
  <c r="AF103" i="60"/>
  <c r="AL99" i="60"/>
  <c r="AG98" i="60"/>
  <c r="AO94" i="60"/>
  <c r="AH93" i="60"/>
  <c r="AP89" i="60"/>
  <c r="AI88" i="60"/>
  <c r="AW83" i="60"/>
  <c r="AI83" i="60"/>
  <c r="AM79" i="60"/>
  <c r="AS78" i="60"/>
  <c r="AO74" i="60"/>
  <c r="AT73" i="60"/>
  <c r="AF73" i="60"/>
  <c r="AO69" i="60"/>
  <c r="AT68" i="60"/>
  <c r="AF68" i="60"/>
  <c r="AO64" i="60"/>
  <c r="AT63" i="60"/>
  <c r="AF63" i="60"/>
  <c r="AO59" i="60"/>
  <c r="AT58" i="60"/>
  <c r="AF58" i="60"/>
  <c r="AO54" i="60"/>
  <c r="AT53" i="60"/>
  <c r="AF53" i="60"/>
  <c r="AO49" i="60"/>
  <c r="AT48" i="60"/>
  <c r="AF48" i="60"/>
  <c r="AO44" i="60"/>
  <c r="AT43" i="60"/>
  <c r="AF43" i="60"/>
  <c r="AO39" i="60"/>
  <c r="AT38" i="60"/>
  <c r="AF38" i="60"/>
  <c r="AO34" i="60"/>
  <c r="AT33" i="60"/>
  <c r="AF33" i="60"/>
  <c r="AO29" i="60"/>
  <c r="AT28" i="60"/>
  <c r="AF28" i="60"/>
  <c r="AO24" i="60"/>
  <c r="AT23" i="60"/>
  <c r="AF23" i="60"/>
  <c r="AO19" i="60"/>
  <c r="AT18" i="60"/>
  <c r="AF18" i="60"/>
  <c r="AO14" i="60"/>
  <c r="AT13" i="60"/>
  <c r="AF13" i="60"/>
  <c r="AO9" i="60"/>
  <c r="AT8" i="60"/>
  <c r="AF8" i="60"/>
  <c r="AL144" i="60"/>
  <c r="AL134" i="60"/>
  <c r="AL124" i="60"/>
  <c r="AL114" i="60"/>
  <c r="AQ104" i="60"/>
  <c r="AW98" i="60"/>
  <c r="AF98" i="60"/>
  <c r="AL94" i="60"/>
  <c r="AG93" i="60"/>
  <c r="AO89" i="60"/>
  <c r="AH88" i="60"/>
  <c r="AQ84" i="60"/>
  <c r="AV83" i="60"/>
  <c r="AH83" i="60"/>
  <c r="AL79" i="60"/>
  <c r="AR78" i="60"/>
  <c r="AN74" i="60"/>
  <c r="AS73" i="60"/>
  <c r="AN69" i="60"/>
  <c r="AS68" i="60"/>
  <c r="AN64" i="60"/>
  <c r="AS63" i="60"/>
  <c r="AN59" i="60"/>
  <c r="AS58" i="60"/>
  <c r="AN54" i="60"/>
  <c r="AS53" i="60"/>
  <c r="AN49" i="60"/>
  <c r="AS48" i="60"/>
  <c r="AN44" i="60"/>
  <c r="AS43" i="60"/>
  <c r="AN39" i="60"/>
  <c r="AS38" i="60"/>
  <c r="AN34" i="60"/>
  <c r="AS33" i="60"/>
  <c r="AN29" i="60"/>
  <c r="AS28" i="60"/>
  <c r="AN24" i="60"/>
  <c r="AS23" i="60"/>
  <c r="AN19" i="60"/>
  <c r="AS18" i="60"/>
  <c r="AN14" i="60"/>
  <c r="AS13" i="60"/>
  <c r="AN9" i="60"/>
  <c r="AW143" i="60"/>
  <c r="AW133" i="60"/>
  <c r="AW123" i="60"/>
  <c r="AW113" i="60"/>
  <c r="AL104" i="60"/>
  <c r="AV98" i="60"/>
  <c r="AW93" i="60"/>
  <c r="AF93" i="60"/>
  <c r="AL89" i="60"/>
  <c r="AG88" i="60"/>
  <c r="AP84" i="60"/>
  <c r="AU83" i="60"/>
  <c r="AG83" i="60"/>
  <c r="AK78" i="60"/>
  <c r="AM74" i="60"/>
  <c r="AR73" i="60"/>
  <c r="AM69" i="60"/>
  <c r="AR68" i="60"/>
  <c r="AM64" i="60"/>
  <c r="AR63" i="60"/>
  <c r="AM59" i="60"/>
  <c r="AR58" i="60"/>
  <c r="AM54" i="60"/>
  <c r="AR53" i="60"/>
  <c r="AM49" i="60"/>
  <c r="AR48" i="60"/>
  <c r="AM44" i="60"/>
  <c r="AR43" i="60"/>
  <c r="AM39" i="60"/>
  <c r="AR38" i="60"/>
  <c r="AM34" i="60"/>
  <c r="AR33" i="60"/>
  <c r="AM29" i="60"/>
  <c r="AR28" i="60"/>
  <c r="AM24" i="60"/>
  <c r="AR23" i="60"/>
  <c r="AM19" i="60"/>
  <c r="AR18" i="60"/>
  <c r="AM14" i="60"/>
  <c r="AR13" i="60"/>
  <c r="AM9" i="60"/>
  <c r="AK143" i="60"/>
  <c r="AL74" i="60"/>
  <c r="AK68" i="60"/>
  <c r="AI63" i="60"/>
  <c r="AH58" i="60"/>
  <c r="AI53" i="60"/>
  <c r="AJ48" i="60"/>
  <c r="AK43" i="60"/>
  <c r="AV38" i="60"/>
  <c r="AW33" i="60"/>
  <c r="AL29" i="60"/>
  <c r="AQ24" i="60"/>
  <c r="AH18" i="60"/>
  <c r="AI13" i="60"/>
  <c r="AS8" i="60"/>
  <c r="AQ4" i="60"/>
  <c r="AU3" i="60"/>
  <c r="AG3" i="60"/>
  <c r="AV68" i="60"/>
  <c r="AO84" i="60"/>
  <c r="AO79" i="60"/>
  <c r="AV73" i="60"/>
  <c r="AI68" i="60"/>
  <c r="AH63" i="60"/>
  <c r="AH53" i="60"/>
  <c r="AI48" i="60"/>
  <c r="AJ43" i="60"/>
  <c r="AK38" i="60"/>
  <c r="AV33" i="60"/>
  <c r="AW28" i="60"/>
  <c r="AL24" i="60"/>
  <c r="AQ19" i="60"/>
  <c r="AH13" i="60"/>
  <c r="AR8" i="60"/>
  <c r="AO4" i="60"/>
  <c r="AT3" i="60"/>
  <c r="AF3" i="60"/>
  <c r="AJ18" i="60"/>
  <c r="AQ74" i="60"/>
  <c r="AI58" i="60"/>
  <c r="AI18" i="60"/>
  <c r="AJ13" i="60"/>
  <c r="AL84" i="60"/>
  <c r="AK73" i="60"/>
  <c r="AH68" i="60"/>
  <c r="AQ59" i="60"/>
  <c r="AQ54" i="60"/>
  <c r="AH48" i="60"/>
  <c r="AI43" i="60"/>
  <c r="AJ38" i="60"/>
  <c r="AK33" i="60"/>
  <c r="AV28" i="60"/>
  <c r="AW23" i="60"/>
  <c r="AL19" i="60"/>
  <c r="AQ14" i="60"/>
  <c r="AK8" i="60"/>
  <c r="AN4" i="60"/>
  <c r="AS3" i="60"/>
  <c r="AL34" i="60"/>
  <c r="AU78" i="60"/>
  <c r="AH73" i="60"/>
  <c r="AQ64" i="60"/>
  <c r="AL59" i="60"/>
  <c r="AL54" i="60"/>
  <c r="AQ49" i="60"/>
  <c r="AH43" i="60"/>
  <c r="AI38" i="60"/>
  <c r="AJ33" i="60"/>
  <c r="AK28" i="60"/>
  <c r="AV23" i="60"/>
  <c r="AW18" i="60"/>
  <c r="AL14" i="60"/>
  <c r="AQ9" i="60"/>
  <c r="AJ8" i="60"/>
  <c r="AM4" i="60"/>
  <c r="AR3" i="60"/>
  <c r="AJ53" i="60"/>
  <c r="AW38" i="60"/>
  <c r="AH23" i="60"/>
  <c r="AH3" i="60"/>
  <c r="AW103" i="60"/>
  <c r="AU98" i="60"/>
  <c r="AV93" i="60"/>
  <c r="AT83" i="60"/>
  <c r="AJ78" i="60"/>
  <c r="AQ69" i="60"/>
  <c r="AL64" i="60"/>
  <c r="AW58" i="60"/>
  <c r="AW53" i="60"/>
  <c r="AL49" i="60"/>
  <c r="AQ44" i="60"/>
  <c r="AH38" i="60"/>
  <c r="AI33" i="60"/>
  <c r="AJ28" i="60"/>
  <c r="AK23" i="60"/>
  <c r="AV18" i="60"/>
  <c r="AW13" i="60"/>
  <c r="AL9" i="60"/>
  <c r="AI8" i="60"/>
  <c r="AL4" i="60"/>
  <c r="AK3" i="60"/>
  <c r="AK113" i="60"/>
  <c r="AW88" i="60"/>
  <c r="AK83" i="60"/>
  <c r="AG78" i="60"/>
  <c r="AL69" i="60"/>
  <c r="AW63" i="60"/>
  <c r="AV58" i="60"/>
  <c r="AV53" i="60"/>
  <c r="AW48" i="60"/>
  <c r="AL44" i="60"/>
  <c r="AQ39" i="60"/>
  <c r="AH33" i="60"/>
  <c r="AI28" i="60"/>
  <c r="AJ23" i="60"/>
  <c r="AK18" i="60"/>
  <c r="AV13" i="60"/>
  <c r="AH8" i="60"/>
  <c r="AJ3" i="60"/>
  <c r="AK53" i="60"/>
  <c r="AK133" i="60"/>
  <c r="AK63" i="60"/>
  <c r="AK48" i="60"/>
  <c r="AV43" i="60"/>
  <c r="AQ29" i="60"/>
  <c r="AV8" i="60"/>
  <c r="AV3" i="60"/>
  <c r="AK123" i="60"/>
  <c r="AF88" i="60"/>
  <c r="AF83" i="60"/>
  <c r="AW68" i="60"/>
  <c r="AV63" i="60"/>
  <c r="AK58" i="60"/>
  <c r="AV48" i="60"/>
  <c r="AW43" i="60"/>
  <c r="AL39" i="60"/>
  <c r="AQ34" i="60"/>
  <c r="AH28" i="60"/>
  <c r="AI23" i="60"/>
  <c r="AK13" i="60"/>
  <c r="AW8" i="60"/>
  <c r="AW3" i="60"/>
  <c r="AI3" i="60"/>
  <c r="AO149" i="59"/>
  <c r="AJ148" i="59"/>
  <c r="AT143" i="59"/>
  <c r="AF143" i="59"/>
  <c r="AO139" i="59"/>
  <c r="AJ138" i="59"/>
  <c r="AT148" i="59"/>
  <c r="AF148" i="59"/>
  <c r="AO144" i="59"/>
  <c r="AJ143" i="59"/>
  <c r="AS148" i="59"/>
  <c r="AN144" i="59"/>
  <c r="AW143" i="59"/>
  <c r="AI143" i="59"/>
  <c r="AS138" i="59"/>
  <c r="AQ149" i="59"/>
  <c r="AR148" i="59"/>
  <c r="AM144" i="59"/>
  <c r="AV143" i="59"/>
  <c r="AH143" i="59"/>
  <c r="AQ139" i="59"/>
  <c r="AR138" i="59"/>
  <c r="AM149" i="59"/>
  <c r="AU143" i="59"/>
  <c r="AL139" i="59"/>
  <c r="AG138" i="59"/>
  <c r="AN134" i="59"/>
  <c r="AW133" i="59"/>
  <c r="AI133" i="59"/>
  <c r="AP129" i="59"/>
  <c r="AS128" i="59"/>
  <c r="AN124" i="59"/>
  <c r="AK123" i="59"/>
  <c r="AL119" i="59"/>
  <c r="AW118" i="59"/>
  <c r="AI118" i="59"/>
  <c r="AU113" i="59"/>
  <c r="AG113" i="59"/>
  <c r="AP109" i="59"/>
  <c r="AS108" i="59"/>
  <c r="AL149" i="59"/>
  <c r="AW148" i="59"/>
  <c r="AI148" i="59"/>
  <c r="AL144" i="59"/>
  <c r="AP139" i="59"/>
  <c r="AK138" i="59"/>
  <c r="AQ134" i="59"/>
  <c r="AR133" i="59"/>
  <c r="AV128" i="59"/>
  <c r="AH128" i="59"/>
  <c r="AQ124" i="59"/>
  <c r="AT123" i="59"/>
  <c r="AF123" i="59"/>
  <c r="AO119" i="59"/>
  <c r="AR118" i="59"/>
  <c r="AM114" i="59"/>
  <c r="AJ113" i="59"/>
  <c r="AV108" i="59"/>
  <c r="AH108" i="59"/>
  <c r="AQ104" i="59"/>
  <c r="AT103" i="59"/>
  <c r="AF103" i="59"/>
  <c r="AO99" i="59"/>
  <c r="AR98" i="59"/>
  <c r="AM94" i="59"/>
  <c r="AJ93" i="59"/>
  <c r="AP149" i="59"/>
  <c r="AH148" i="59"/>
  <c r="AN139" i="59"/>
  <c r="AI138" i="59"/>
  <c r="AP134" i="59"/>
  <c r="AK133" i="59"/>
  <c r="AU128" i="59"/>
  <c r="AG128" i="59"/>
  <c r="AP124" i="59"/>
  <c r="AS123" i="59"/>
  <c r="AN119" i="59"/>
  <c r="AK118" i="59"/>
  <c r="AL114" i="59"/>
  <c r="AW113" i="59"/>
  <c r="AI113" i="59"/>
  <c r="AU108" i="59"/>
  <c r="AG108" i="59"/>
  <c r="AP104" i="59"/>
  <c r="AS103" i="59"/>
  <c r="AN99" i="59"/>
  <c r="AK98" i="59"/>
  <c r="AL94" i="59"/>
  <c r="AW93" i="59"/>
  <c r="AM139" i="59"/>
  <c r="AW138" i="59"/>
  <c r="AF133" i="59"/>
  <c r="AO129" i="59"/>
  <c r="AI123" i="59"/>
  <c r="AJ118" i="59"/>
  <c r="AO114" i="59"/>
  <c r="AV113" i="59"/>
  <c r="AI108" i="59"/>
  <c r="AN104" i="59"/>
  <c r="AH103" i="59"/>
  <c r="AP99" i="59"/>
  <c r="AV98" i="59"/>
  <c r="AF98" i="59"/>
  <c r="AP94" i="59"/>
  <c r="AI93" i="59"/>
  <c r="AU88" i="59"/>
  <c r="AG88" i="59"/>
  <c r="AP84" i="59"/>
  <c r="AS83" i="59"/>
  <c r="AQ79" i="59"/>
  <c r="AU78" i="59"/>
  <c r="AG78" i="59"/>
  <c r="AQ74" i="59"/>
  <c r="AT73" i="59"/>
  <c r="AF73" i="59"/>
  <c r="AO69" i="59"/>
  <c r="AR68" i="59"/>
  <c r="AM64" i="59"/>
  <c r="AJ63" i="59"/>
  <c r="AV148" i="59"/>
  <c r="AV138" i="59"/>
  <c r="AV133" i="59"/>
  <c r="AN129" i="59"/>
  <c r="AW128" i="59"/>
  <c r="AH123" i="59"/>
  <c r="AH118" i="59"/>
  <c r="AN149" i="59"/>
  <c r="AU148" i="59"/>
  <c r="AQ144" i="59"/>
  <c r="AU138" i="59"/>
  <c r="AU133" i="59"/>
  <c r="AM129" i="59"/>
  <c r="AT128" i="59"/>
  <c r="AG123" i="59"/>
  <c r="AG118" i="59"/>
  <c r="AS113" i="59"/>
  <c r="AO109" i="59"/>
  <c r="AL104" i="59"/>
  <c r="AV103" i="59"/>
  <c r="AL99" i="59"/>
  <c r="AT98" i="59"/>
  <c r="AN94" i="59"/>
  <c r="AV93" i="59"/>
  <c r="AG93" i="59"/>
  <c r="AP89" i="59"/>
  <c r="AS88" i="59"/>
  <c r="AN84" i="59"/>
  <c r="AK83" i="59"/>
  <c r="AO79" i="59"/>
  <c r="AS78" i="59"/>
  <c r="AO74" i="59"/>
  <c r="AR73" i="59"/>
  <c r="AM69" i="59"/>
  <c r="AJ68" i="59"/>
  <c r="AV63" i="59"/>
  <c r="AH63" i="59"/>
  <c r="AR143" i="59"/>
  <c r="AF138" i="59"/>
  <c r="AO134" i="59"/>
  <c r="AJ133" i="59"/>
  <c r="AJ128" i="59"/>
  <c r="AL124" i="59"/>
  <c r="AU123" i="59"/>
  <c r="AQ119" i="59"/>
  <c r="AU118" i="59"/>
  <c r="AH113" i="59"/>
  <c r="AL109" i="59"/>
  <c r="AR108" i="59"/>
  <c r="AK103" i="59"/>
  <c r="AI98" i="59"/>
  <c r="AS93" i="59"/>
  <c r="AM89" i="59"/>
  <c r="AJ88" i="59"/>
  <c r="AV83" i="59"/>
  <c r="AH83" i="59"/>
  <c r="AL79" i="59"/>
  <c r="AJ78" i="59"/>
  <c r="AL74" i="59"/>
  <c r="AW73" i="59"/>
  <c r="AI73" i="59"/>
  <c r="AU68" i="59"/>
  <c r="AG68" i="59"/>
  <c r="AP64" i="59"/>
  <c r="AS63" i="59"/>
  <c r="AK143" i="59"/>
  <c r="AM134" i="59"/>
  <c r="AH133" i="59"/>
  <c r="AI128" i="59"/>
  <c r="AR123" i="59"/>
  <c r="AP119" i="59"/>
  <c r="AT118" i="59"/>
  <c r="AQ114" i="59"/>
  <c r="AF113" i="59"/>
  <c r="AK108" i="59"/>
  <c r="AJ103" i="59"/>
  <c r="AH98" i="59"/>
  <c r="AR93" i="59"/>
  <c r="AL89" i="59"/>
  <c r="AW88" i="59"/>
  <c r="AI88" i="59"/>
  <c r="AU83" i="59"/>
  <c r="AG83" i="59"/>
  <c r="AW78" i="59"/>
  <c r="AI78" i="59"/>
  <c r="AV73" i="59"/>
  <c r="AH73" i="59"/>
  <c r="AQ69" i="59"/>
  <c r="AT68" i="59"/>
  <c r="AF68" i="59"/>
  <c r="AO64" i="59"/>
  <c r="AR63" i="59"/>
  <c r="AS143" i="59"/>
  <c r="AM124" i="59"/>
  <c r="AQ109" i="59"/>
  <c r="AT108" i="59"/>
  <c r="AO104" i="59"/>
  <c r="AR103" i="59"/>
  <c r="AQ99" i="59"/>
  <c r="AG98" i="59"/>
  <c r="AO94" i="59"/>
  <c r="AK93" i="59"/>
  <c r="AK88" i="59"/>
  <c r="AI83" i="59"/>
  <c r="AH78" i="59"/>
  <c r="AN74" i="59"/>
  <c r="AJ73" i="59"/>
  <c r="AP69" i="59"/>
  <c r="AS68" i="59"/>
  <c r="AN59" i="59"/>
  <c r="AK58" i="59"/>
  <c r="AL54" i="59"/>
  <c r="AW53" i="59"/>
  <c r="AI53" i="59"/>
  <c r="AU48" i="59"/>
  <c r="AG48" i="59"/>
  <c r="AP44" i="59"/>
  <c r="AS43" i="59"/>
  <c r="AN39" i="59"/>
  <c r="AK38" i="59"/>
  <c r="AL34" i="59"/>
  <c r="AW33" i="59"/>
  <c r="AI33" i="59"/>
  <c r="AU28" i="59"/>
  <c r="AG28" i="59"/>
  <c r="AP24" i="59"/>
  <c r="AS23" i="59"/>
  <c r="AN19" i="59"/>
  <c r="AK18" i="59"/>
  <c r="AL14" i="59"/>
  <c r="AW13" i="59"/>
  <c r="AI13" i="59"/>
  <c r="AU8" i="59"/>
  <c r="AG8" i="59"/>
  <c r="AP4" i="59"/>
  <c r="AS3" i="59"/>
  <c r="AK148" i="59"/>
  <c r="AG143" i="59"/>
  <c r="AR128" i="59"/>
  <c r="AN109" i="59"/>
  <c r="AJ108" i="59"/>
  <c r="AM104" i="59"/>
  <c r="AI103" i="59"/>
  <c r="AM99" i="59"/>
  <c r="AH93" i="59"/>
  <c r="AH88" i="59"/>
  <c r="AF83" i="59"/>
  <c r="AF78" i="59"/>
  <c r="AM74" i="59"/>
  <c r="AG73" i="59"/>
  <c r="AN69" i="59"/>
  <c r="AK68" i="59"/>
  <c r="AW63" i="59"/>
  <c r="AM59" i="59"/>
  <c r="AJ58" i="59"/>
  <c r="AV53" i="59"/>
  <c r="AH53" i="59"/>
  <c r="AQ49" i="59"/>
  <c r="AT48" i="59"/>
  <c r="AF48" i="59"/>
  <c r="AO44" i="59"/>
  <c r="AR43" i="59"/>
  <c r="AM39" i="59"/>
  <c r="AJ38" i="59"/>
  <c r="AV33" i="59"/>
  <c r="AH33" i="59"/>
  <c r="AQ29" i="59"/>
  <c r="AT28" i="59"/>
  <c r="AF28" i="59"/>
  <c r="AG148" i="59"/>
  <c r="AT138" i="59"/>
  <c r="AK128" i="59"/>
  <c r="AV118" i="59"/>
  <c r="AM109" i="59"/>
  <c r="AF108" i="59"/>
  <c r="AG103" i="59"/>
  <c r="AF93" i="59"/>
  <c r="AF88" i="59"/>
  <c r="AL69" i="59"/>
  <c r="AI68" i="59"/>
  <c r="AQ64" i="59"/>
  <c r="AU63" i="59"/>
  <c r="AL59" i="59"/>
  <c r="AW58" i="59"/>
  <c r="AI58" i="59"/>
  <c r="AU53" i="59"/>
  <c r="AG53" i="59"/>
  <c r="AH138" i="59"/>
  <c r="AF128" i="59"/>
  <c r="AS118" i="59"/>
  <c r="AT113" i="59"/>
  <c r="AQ84" i="59"/>
  <c r="AH68" i="59"/>
  <c r="AN64" i="59"/>
  <c r="AT63" i="59"/>
  <c r="AV58" i="59"/>
  <c r="AH58" i="59"/>
  <c r="AQ54" i="59"/>
  <c r="AT133" i="59"/>
  <c r="AQ129" i="59"/>
  <c r="AW123" i="59"/>
  <c r="AF118" i="59"/>
  <c r="AP114" i="59"/>
  <c r="AR113" i="59"/>
  <c r="AW98" i="59"/>
  <c r="AQ89" i="59"/>
  <c r="AO84" i="59"/>
  <c r="AW83" i="59"/>
  <c r="AP79" i="59"/>
  <c r="AV78" i="59"/>
  <c r="AL64" i="59"/>
  <c r="AK63" i="59"/>
  <c r="AU58" i="59"/>
  <c r="AG58" i="59"/>
  <c r="AP54" i="59"/>
  <c r="AS53" i="59"/>
  <c r="AL134" i="59"/>
  <c r="AS133" i="59"/>
  <c r="AL129" i="59"/>
  <c r="AV123" i="59"/>
  <c r="AN114" i="59"/>
  <c r="AK113" i="59"/>
  <c r="AU98" i="59"/>
  <c r="AO89" i="59"/>
  <c r="AV88" i="59"/>
  <c r="AM84" i="59"/>
  <c r="AT83" i="59"/>
  <c r="AN79" i="59"/>
  <c r="AT78" i="59"/>
  <c r="AU73" i="59"/>
  <c r="AI63" i="59"/>
  <c r="AQ59" i="59"/>
  <c r="AT58" i="59"/>
  <c r="AF58" i="59"/>
  <c r="AO54" i="59"/>
  <c r="AR53" i="59"/>
  <c r="AM49" i="59"/>
  <c r="AJ48" i="59"/>
  <c r="AV43" i="59"/>
  <c r="AH43" i="59"/>
  <c r="AQ39" i="59"/>
  <c r="AT38" i="59"/>
  <c r="AF38" i="59"/>
  <c r="AO34" i="59"/>
  <c r="AR33" i="59"/>
  <c r="AM29" i="59"/>
  <c r="AJ28" i="59"/>
  <c r="AV23" i="59"/>
  <c r="AH23" i="59"/>
  <c r="AQ19" i="59"/>
  <c r="AT18" i="59"/>
  <c r="AF18" i="59"/>
  <c r="AO14" i="59"/>
  <c r="AR13" i="59"/>
  <c r="AM9" i="59"/>
  <c r="AJ8" i="59"/>
  <c r="AV3" i="59"/>
  <c r="AH3" i="59"/>
  <c r="AG133" i="59"/>
  <c r="AJ123" i="59"/>
  <c r="AM119" i="59"/>
  <c r="AW103" i="59"/>
  <c r="AS98" i="59"/>
  <c r="AU93" i="59"/>
  <c r="AN89" i="59"/>
  <c r="AT88" i="59"/>
  <c r="AL84" i="59"/>
  <c r="AR83" i="59"/>
  <c r="AM79" i="59"/>
  <c r="AR78" i="59"/>
  <c r="AS73" i="59"/>
  <c r="AW68" i="59"/>
  <c r="AG63" i="59"/>
  <c r="AP59" i="59"/>
  <c r="AS58" i="59"/>
  <c r="AN54" i="59"/>
  <c r="AK53" i="59"/>
  <c r="AL49" i="59"/>
  <c r="AW48" i="59"/>
  <c r="AI48" i="59"/>
  <c r="AU43" i="59"/>
  <c r="AG43" i="59"/>
  <c r="AP39" i="59"/>
  <c r="AS38" i="59"/>
  <c r="AN34" i="59"/>
  <c r="AK33" i="59"/>
  <c r="AL29" i="59"/>
  <c r="AW28" i="59"/>
  <c r="AI28" i="59"/>
  <c r="AU23" i="59"/>
  <c r="AG23" i="59"/>
  <c r="AP19" i="59"/>
  <c r="AS18" i="59"/>
  <c r="AN14" i="59"/>
  <c r="AK13" i="59"/>
  <c r="AL9" i="59"/>
  <c r="AW8" i="59"/>
  <c r="AI8" i="59"/>
  <c r="AU3" i="59"/>
  <c r="AG3" i="59"/>
  <c r="AP74" i="59"/>
  <c r="AK48" i="59"/>
  <c r="AQ44" i="59"/>
  <c r="AT43" i="59"/>
  <c r="AH38" i="59"/>
  <c r="AP34" i="59"/>
  <c r="AJ33" i="59"/>
  <c r="AL24" i="59"/>
  <c r="AR23" i="59"/>
  <c r="AO19" i="59"/>
  <c r="AW18" i="59"/>
  <c r="AF13" i="59"/>
  <c r="AR8" i="59"/>
  <c r="AN4" i="59"/>
  <c r="AW3" i="59"/>
  <c r="AG33" i="59"/>
  <c r="AM19" i="59"/>
  <c r="AV18" i="59"/>
  <c r="AK8" i="59"/>
  <c r="AT3" i="59"/>
  <c r="AR18" i="59"/>
  <c r="AQ9" i="59"/>
  <c r="AQ94" i="59"/>
  <c r="AH48" i="59"/>
  <c r="AN44" i="59"/>
  <c r="AK43" i="59"/>
  <c r="AG38" i="59"/>
  <c r="AM34" i="59"/>
  <c r="AP29" i="59"/>
  <c r="AV28" i="59"/>
  <c r="AK23" i="59"/>
  <c r="AV13" i="59"/>
  <c r="AM4" i="59"/>
  <c r="AI23" i="59"/>
  <c r="AP14" i="59"/>
  <c r="AO124" i="59"/>
  <c r="AK78" i="59"/>
  <c r="AM44" i="59"/>
  <c r="AJ43" i="59"/>
  <c r="AF33" i="59"/>
  <c r="AO29" i="59"/>
  <c r="AS28" i="59"/>
  <c r="AJ23" i="59"/>
  <c r="AL19" i="59"/>
  <c r="AU18" i="59"/>
  <c r="AQ14" i="59"/>
  <c r="AU13" i="59"/>
  <c r="AH8" i="59"/>
  <c r="AL4" i="59"/>
  <c r="AR3" i="59"/>
  <c r="AL44" i="59"/>
  <c r="AN29" i="59"/>
  <c r="AR28" i="59"/>
  <c r="AF8" i="59"/>
  <c r="AK3" i="59"/>
  <c r="AU103" i="59"/>
  <c r="AR88" i="59"/>
  <c r="AK73" i="59"/>
  <c r="AV68" i="59"/>
  <c r="AM54" i="59"/>
  <c r="AI43" i="59"/>
  <c r="AW38" i="59"/>
  <c r="AT13" i="59"/>
  <c r="AR58" i="59"/>
  <c r="AF43" i="59"/>
  <c r="AO39" i="59"/>
  <c r="AV38" i="59"/>
  <c r="AK28" i="59"/>
  <c r="AQ24" i="59"/>
  <c r="AF23" i="59"/>
  <c r="AJ18" i="59"/>
  <c r="AM14" i="59"/>
  <c r="AS13" i="59"/>
  <c r="AP9" i="59"/>
  <c r="AJ3" i="59"/>
  <c r="AJ83" i="59"/>
  <c r="AF63" i="59"/>
  <c r="AT53" i="59"/>
  <c r="AP49" i="59"/>
  <c r="AV48" i="59"/>
  <c r="AL39" i="59"/>
  <c r="AU38" i="59"/>
  <c r="AU33" i="59"/>
  <c r="AH28" i="59"/>
  <c r="AO24" i="59"/>
  <c r="AI18" i="59"/>
  <c r="AJ13" i="59"/>
  <c r="AO9" i="59"/>
  <c r="AV8" i="59"/>
  <c r="AI3" i="59"/>
  <c r="AF53" i="59"/>
  <c r="AN49" i="59"/>
  <c r="AW43" i="59"/>
  <c r="AQ34" i="59"/>
  <c r="AS33" i="59"/>
  <c r="AT23" i="59"/>
  <c r="AG13" i="59"/>
  <c r="AO4" i="59"/>
  <c r="AT93" i="59"/>
  <c r="AJ53" i="59"/>
  <c r="AO49" i="59"/>
  <c r="AS48" i="59"/>
  <c r="AR38" i="59"/>
  <c r="AT33" i="59"/>
  <c r="AN24" i="59"/>
  <c r="AW23" i="59"/>
  <c r="AH18" i="59"/>
  <c r="AH13" i="59"/>
  <c r="AN9" i="59"/>
  <c r="AT8" i="59"/>
  <c r="AQ4" i="59"/>
  <c r="AF3" i="59"/>
  <c r="AP144" i="59"/>
  <c r="AW108" i="59"/>
  <c r="AJ98" i="59"/>
  <c r="AO59" i="59"/>
  <c r="AR48" i="59"/>
  <c r="AI38" i="59"/>
  <c r="AM24" i="59"/>
  <c r="AG18" i="59"/>
  <c r="AS8" i="59"/>
  <c r="AO149" i="58"/>
  <c r="AJ148" i="58"/>
  <c r="AT143" i="58"/>
  <c r="AF143" i="58"/>
  <c r="AO139" i="58"/>
  <c r="AJ138" i="58"/>
  <c r="AS148" i="58"/>
  <c r="AN144" i="58"/>
  <c r="AW143" i="58"/>
  <c r="AI143" i="58"/>
  <c r="AS138" i="58"/>
  <c r="AQ149" i="58"/>
  <c r="AR148" i="58"/>
  <c r="AM144" i="58"/>
  <c r="AV143" i="58"/>
  <c r="AH143" i="58"/>
  <c r="AL149" i="58"/>
  <c r="AG148" i="58"/>
  <c r="AJ143" i="58"/>
  <c r="AM139" i="58"/>
  <c r="AR138" i="58"/>
  <c r="AT133" i="58"/>
  <c r="AF133" i="58"/>
  <c r="AM129" i="58"/>
  <c r="AJ128" i="58"/>
  <c r="AV123" i="58"/>
  <c r="AH123" i="58"/>
  <c r="AQ119" i="58"/>
  <c r="AT118" i="58"/>
  <c r="AF118" i="58"/>
  <c r="AO114" i="58"/>
  <c r="AR113" i="58"/>
  <c r="AM109" i="58"/>
  <c r="AJ108" i="58"/>
  <c r="AW148" i="58"/>
  <c r="AF148" i="58"/>
  <c r="AG143" i="58"/>
  <c r="AL139" i="58"/>
  <c r="AK138" i="58"/>
  <c r="AS133" i="58"/>
  <c r="AL129" i="58"/>
  <c r="AW128" i="58"/>
  <c r="AI128" i="58"/>
  <c r="AU123" i="58"/>
  <c r="AG123" i="58"/>
  <c r="AP119" i="58"/>
  <c r="AS118" i="58"/>
  <c r="AN114" i="58"/>
  <c r="AK113" i="58"/>
  <c r="AL109" i="58"/>
  <c r="AW108" i="58"/>
  <c r="AI108" i="58"/>
  <c r="AK148" i="58"/>
  <c r="AQ144" i="58"/>
  <c r="AS143" i="58"/>
  <c r="AV138" i="58"/>
  <c r="AO134" i="58"/>
  <c r="AV133" i="58"/>
  <c r="AU128" i="58"/>
  <c r="AM124" i="58"/>
  <c r="AT123" i="58"/>
  <c r="AM119" i="58"/>
  <c r="AW118" i="58"/>
  <c r="AG118" i="58"/>
  <c r="AM114" i="58"/>
  <c r="AU113" i="58"/>
  <c r="AO109" i="58"/>
  <c r="AG108" i="58"/>
  <c r="AO104" i="58"/>
  <c r="AR103" i="58"/>
  <c r="AM99" i="58"/>
  <c r="AJ98" i="58"/>
  <c r="AV93" i="58"/>
  <c r="AH93" i="58"/>
  <c r="AQ89" i="58"/>
  <c r="AT88" i="58"/>
  <c r="AF88" i="58"/>
  <c r="AO84" i="58"/>
  <c r="AR83" i="58"/>
  <c r="AP79" i="58"/>
  <c r="AT78" i="58"/>
  <c r="AF78" i="58"/>
  <c r="AP74" i="58"/>
  <c r="AS73" i="58"/>
  <c r="AI148" i="58"/>
  <c r="AP144" i="58"/>
  <c r="AR143" i="58"/>
  <c r="AH148" i="58"/>
  <c r="AO144" i="58"/>
  <c r="AK143" i="58"/>
  <c r="AL144" i="58"/>
  <c r="AP149" i="58"/>
  <c r="AN139" i="58"/>
  <c r="AN149" i="58"/>
  <c r="AV148" i="58"/>
  <c r="AG138" i="58"/>
  <c r="AI133" i="58"/>
  <c r="AP129" i="58"/>
  <c r="AH128" i="58"/>
  <c r="AP124" i="58"/>
  <c r="AI123" i="58"/>
  <c r="AJ118" i="58"/>
  <c r="AH113" i="58"/>
  <c r="AR108" i="58"/>
  <c r="AU103" i="58"/>
  <c r="AG103" i="58"/>
  <c r="AP99" i="58"/>
  <c r="AS98" i="58"/>
  <c r="AN94" i="58"/>
  <c r="AK93" i="58"/>
  <c r="AL89" i="58"/>
  <c r="AW88" i="58"/>
  <c r="AI88" i="58"/>
  <c r="AU83" i="58"/>
  <c r="AG83" i="58"/>
  <c r="AW78" i="58"/>
  <c r="AI78" i="58"/>
  <c r="AV73" i="58"/>
  <c r="AH73" i="58"/>
  <c r="AQ69" i="58"/>
  <c r="AT68" i="58"/>
  <c r="AF68" i="58"/>
  <c r="AO64" i="58"/>
  <c r="AR63" i="58"/>
  <c r="AM59" i="58"/>
  <c r="AJ58" i="58"/>
  <c r="AV53" i="58"/>
  <c r="AH53" i="58"/>
  <c r="AQ49" i="58"/>
  <c r="AT48" i="58"/>
  <c r="AF48" i="58"/>
  <c r="AO44" i="58"/>
  <c r="AR43" i="58"/>
  <c r="AM39" i="58"/>
  <c r="AJ38" i="58"/>
  <c r="AV33" i="58"/>
  <c r="AH33" i="58"/>
  <c r="AQ29" i="58"/>
  <c r="AT28" i="58"/>
  <c r="AF28" i="58"/>
  <c r="AO24" i="58"/>
  <c r="AR23" i="58"/>
  <c r="AM149" i="58"/>
  <c r="AU148" i="58"/>
  <c r="AF138" i="58"/>
  <c r="AQ134" i="58"/>
  <c r="AH133" i="58"/>
  <c r="AO129" i="58"/>
  <c r="AG128" i="58"/>
  <c r="AO124" i="58"/>
  <c r="AF123" i="58"/>
  <c r="AO119" i="58"/>
  <c r="AI118" i="58"/>
  <c r="AQ114" i="58"/>
  <c r="AW113" i="58"/>
  <c r="AG113" i="58"/>
  <c r="AQ109" i="58"/>
  <c r="AK108" i="58"/>
  <c r="AQ104" i="58"/>
  <c r="AT103" i="58"/>
  <c r="AF103" i="58"/>
  <c r="AO99" i="58"/>
  <c r="AR98" i="58"/>
  <c r="AM94" i="58"/>
  <c r="AJ93" i="58"/>
  <c r="AV88" i="58"/>
  <c r="AH88" i="58"/>
  <c r="AQ84" i="58"/>
  <c r="AT83" i="58"/>
  <c r="AF83" i="58"/>
  <c r="AV78" i="58"/>
  <c r="AH78" i="58"/>
  <c r="AU73" i="58"/>
  <c r="AG73" i="58"/>
  <c r="AP69" i="58"/>
  <c r="AS68" i="58"/>
  <c r="AN64" i="58"/>
  <c r="AK63" i="58"/>
  <c r="AL59" i="58"/>
  <c r="AW58" i="58"/>
  <c r="AI58" i="58"/>
  <c r="AU53" i="58"/>
  <c r="AG53" i="58"/>
  <c r="AP49" i="58"/>
  <c r="AS48" i="58"/>
  <c r="AN44" i="58"/>
  <c r="AK43" i="58"/>
  <c r="AL39" i="58"/>
  <c r="AW38" i="58"/>
  <c r="AI38" i="58"/>
  <c r="AT138" i="58"/>
  <c r="AP134" i="58"/>
  <c r="AG133" i="58"/>
  <c r="AK128" i="58"/>
  <c r="AS123" i="58"/>
  <c r="AV118" i="58"/>
  <c r="AT108" i="58"/>
  <c r="AL104" i="58"/>
  <c r="AJ103" i="58"/>
  <c r="AL99" i="58"/>
  <c r="AU98" i="58"/>
  <c r="AP94" i="58"/>
  <c r="AW93" i="58"/>
  <c r="AW83" i="58"/>
  <c r="AM79" i="58"/>
  <c r="AU78" i="58"/>
  <c r="AI73" i="58"/>
  <c r="AL69" i="58"/>
  <c r="AV68" i="58"/>
  <c r="AL64" i="58"/>
  <c r="AT63" i="58"/>
  <c r="AN59" i="58"/>
  <c r="AV58" i="58"/>
  <c r="AF58" i="58"/>
  <c r="AN54" i="58"/>
  <c r="AW53" i="58"/>
  <c r="AN49" i="58"/>
  <c r="AH48" i="58"/>
  <c r="AP44" i="58"/>
  <c r="AV43" i="58"/>
  <c r="AF43" i="58"/>
  <c r="AP39" i="58"/>
  <c r="AH38" i="58"/>
  <c r="AP34" i="58"/>
  <c r="AK33" i="58"/>
  <c r="AN29" i="58"/>
  <c r="AI28" i="58"/>
  <c r="AL24" i="58"/>
  <c r="AU23" i="58"/>
  <c r="AF23" i="58"/>
  <c r="AO19" i="58"/>
  <c r="AR18" i="58"/>
  <c r="AM14" i="58"/>
  <c r="AJ13" i="58"/>
  <c r="AV8" i="58"/>
  <c r="AH8" i="58"/>
  <c r="AQ4" i="58"/>
  <c r="AT3" i="58"/>
  <c r="AF3" i="58"/>
  <c r="AW48" i="58"/>
  <c r="AI138" i="58"/>
  <c r="AN134" i="58"/>
  <c r="AF128" i="58"/>
  <c r="AQ124" i="58"/>
  <c r="AR123" i="58"/>
  <c r="AU118" i="58"/>
  <c r="AV113" i="58"/>
  <c r="AS108" i="58"/>
  <c r="AI103" i="58"/>
  <c r="AT98" i="58"/>
  <c r="AO94" i="58"/>
  <c r="AU93" i="58"/>
  <c r="AP89" i="58"/>
  <c r="AP84" i="58"/>
  <c r="AV83" i="58"/>
  <c r="AL79" i="58"/>
  <c r="AS78" i="58"/>
  <c r="AQ74" i="58"/>
  <c r="AF73" i="58"/>
  <c r="AU68" i="58"/>
  <c r="AS63" i="58"/>
  <c r="AU58" i="58"/>
  <c r="AM54" i="58"/>
  <c r="AT53" i="58"/>
  <c r="AM49" i="58"/>
  <c r="AG48" i="58"/>
  <c r="AM44" i="58"/>
  <c r="AU43" i="58"/>
  <c r="AU143" i="58"/>
  <c r="AH138" i="58"/>
  <c r="AM134" i="58"/>
  <c r="AN124" i="58"/>
  <c r="AK123" i="58"/>
  <c r="AR118" i="58"/>
  <c r="AT113" i="58"/>
  <c r="AH108" i="58"/>
  <c r="AH103" i="58"/>
  <c r="AK98" i="58"/>
  <c r="AL94" i="58"/>
  <c r="AT93" i="58"/>
  <c r="AO89" i="58"/>
  <c r="AU88" i="58"/>
  <c r="AN84" i="58"/>
  <c r="AS83" i="58"/>
  <c r="AR78" i="58"/>
  <c r="AO74" i="58"/>
  <c r="AR68" i="58"/>
  <c r="AJ63" i="58"/>
  <c r="AT58" i="58"/>
  <c r="AL54" i="58"/>
  <c r="AS53" i="58"/>
  <c r="AL49" i="58"/>
  <c r="AV48" i="58"/>
  <c r="AL44" i="58"/>
  <c r="AT43" i="58"/>
  <c r="AN39" i="58"/>
  <c r="AV38" i="58"/>
  <c r="AF38" i="58"/>
  <c r="AL134" i="58"/>
  <c r="AW133" i="58"/>
  <c r="AL124" i="58"/>
  <c r="AJ123" i="58"/>
  <c r="AN119" i="58"/>
  <c r="AK118" i="58"/>
  <c r="AP114" i="58"/>
  <c r="AS113" i="58"/>
  <c r="AF108" i="58"/>
  <c r="AI98" i="58"/>
  <c r="AS93" i="58"/>
  <c r="AN89" i="58"/>
  <c r="AS88" i="58"/>
  <c r="AM84" i="58"/>
  <c r="AK83" i="58"/>
  <c r="AK78" i="58"/>
  <c r="AN74" i="58"/>
  <c r="AW73" i="58"/>
  <c r="AK68" i="58"/>
  <c r="AI63" i="58"/>
  <c r="AS58" i="58"/>
  <c r="AR53" i="58"/>
  <c r="AU48" i="58"/>
  <c r="AU133" i="58"/>
  <c r="AV128" i="58"/>
  <c r="AL119" i="58"/>
  <c r="AH118" i="58"/>
  <c r="AL114" i="58"/>
  <c r="AJ113" i="58"/>
  <c r="AW103" i="58"/>
  <c r="AH98" i="58"/>
  <c r="AR93" i="58"/>
  <c r="AM89" i="58"/>
  <c r="AR88" i="58"/>
  <c r="AL84" i="58"/>
  <c r="AJ83" i="58"/>
  <c r="AJ78" i="58"/>
  <c r="AM74" i="58"/>
  <c r="AT73" i="58"/>
  <c r="AJ68" i="58"/>
  <c r="AH63" i="58"/>
  <c r="AR58" i="58"/>
  <c r="AK53" i="58"/>
  <c r="AR48" i="58"/>
  <c r="AJ43" i="58"/>
  <c r="AT38" i="58"/>
  <c r="AL34" i="58"/>
  <c r="AU33" i="58"/>
  <c r="AF33" i="58"/>
  <c r="AS28" i="58"/>
  <c r="AQ24" i="58"/>
  <c r="AJ23" i="58"/>
  <c r="AT148" i="58"/>
  <c r="AR133" i="58"/>
  <c r="AQ129" i="58"/>
  <c r="AT128" i="58"/>
  <c r="AI113" i="58"/>
  <c r="AP104" i="58"/>
  <c r="AV103" i="58"/>
  <c r="AG98" i="58"/>
  <c r="AI93" i="58"/>
  <c r="AK88" i="58"/>
  <c r="AI83" i="58"/>
  <c r="AQ79" i="58"/>
  <c r="AG78" i="58"/>
  <c r="AL74" i="58"/>
  <c r="AR73" i="58"/>
  <c r="AO69" i="58"/>
  <c r="AI68" i="58"/>
  <c r="AQ64" i="58"/>
  <c r="AW63" i="58"/>
  <c r="AG63" i="58"/>
  <c r="AQ59" i="58"/>
  <c r="AK58" i="58"/>
  <c r="AQ54" i="58"/>
  <c r="AJ53" i="58"/>
  <c r="AK48" i="58"/>
  <c r="AI43" i="58"/>
  <c r="AS38" i="58"/>
  <c r="AT33" i="58"/>
  <c r="AR28" i="58"/>
  <c r="AP24" i="58"/>
  <c r="AI23" i="58"/>
  <c r="AU18" i="58"/>
  <c r="AG18" i="58"/>
  <c r="AP14" i="58"/>
  <c r="AS13" i="58"/>
  <c r="AN9" i="58"/>
  <c r="AK8" i="58"/>
  <c r="AL4" i="58"/>
  <c r="AW3" i="58"/>
  <c r="AI3" i="58"/>
  <c r="AU138" i="58"/>
  <c r="AJ133" i="58"/>
  <c r="AR128" i="58"/>
  <c r="AU108" i="58"/>
  <c r="AM104" i="58"/>
  <c r="AF93" i="58"/>
  <c r="AJ73" i="58"/>
  <c r="AW68" i="58"/>
  <c r="AM64" i="58"/>
  <c r="AU63" i="58"/>
  <c r="AG58" i="58"/>
  <c r="AF53" i="58"/>
  <c r="AQ44" i="58"/>
  <c r="AG43" i="58"/>
  <c r="AQ39" i="58"/>
  <c r="AK38" i="58"/>
  <c r="AQ34" i="58"/>
  <c r="AR33" i="58"/>
  <c r="AG23" i="58"/>
  <c r="AP19" i="58"/>
  <c r="AS18" i="58"/>
  <c r="AN14" i="58"/>
  <c r="AK13" i="58"/>
  <c r="AL9" i="58"/>
  <c r="AQ139" i="58"/>
  <c r="AW138" i="58"/>
  <c r="AK133" i="58"/>
  <c r="AN129" i="58"/>
  <c r="AS128" i="58"/>
  <c r="AF113" i="58"/>
  <c r="AP109" i="58"/>
  <c r="AV108" i="58"/>
  <c r="AN104" i="58"/>
  <c r="AS103" i="58"/>
  <c r="AQ99" i="58"/>
  <c r="AW98" i="58"/>
  <c r="AF98" i="58"/>
  <c r="AG93" i="58"/>
  <c r="AJ88" i="58"/>
  <c r="AH83" i="58"/>
  <c r="AO79" i="58"/>
  <c r="AK73" i="58"/>
  <c r="AN69" i="58"/>
  <c r="AH68" i="58"/>
  <c r="AP64" i="58"/>
  <c r="AV63" i="58"/>
  <c r="AF63" i="58"/>
  <c r="AP59" i="58"/>
  <c r="AH58" i="58"/>
  <c r="AP54" i="58"/>
  <c r="AI53" i="58"/>
  <c r="AJ48" i="58"/>
  <c r="AH43" i="58"/>
  <c r="AR38" i="58"/>
  <c r="AS33" i="58"/>
  <c r="AP29" i="58"/>
  <c r="AK28" i="58"/>
  <c r="AN24" i="58"/>
  <c r="AW23" i="58"/>
  <c r="AH23" i="58"/>
  <c r="AQ19" i="58"/>
  <c r="AT18" i="58"/>
  <c r="AF18" i="58"/>
  <c r="AO14" i="58"/>
  <c r="AR13" i="58"/>
  <c r="AM9" i="58"/>
  <c r="AJ8" i="58"/>
  <c r="AV3" i="58"/>
  <c r="AH3" i="58"/>
  <c r="AP139" i="58"/>
  <c r="AW123" i="58"/>
  <c r="AN109" i="58"/>
  <c r="AK103" i="58"/>
  <c r="AN99" i="58"/>
  <c r="AV98" i="58"/>
  <c r="AQ94" i="58"/>
  <c r="AG88" i="58"/>
  <c r="AN79" i="58"/>
  <c r="AM69" i="58"/>
  <c r="AG68" i="58"/>
  <c r="AO59" i="58"/>
  <c r="AO54" i="58"/>
  <c r="AO49" i="58"/>
  <c r="AI48" i="58"/>
  <c r="AW43" i="58"/>
  <c r="AO29" i="58"/>
  <c r="AJ28" i="58"/>
  <c r="AM24" i="58"/>
  <c r="AV23" i="58"/>
  <c r="AO39" i="58"/>
  <c r="AM34" i="58"/>
  <c r="AV28" i="58"/>
  <c r="AT23" i="58"/>
  <c r="AM19" i="58"/>
  <c r="AJ18" i="58"/>
  <c r="AW13" i="58"/>
  <c r="AS8" i="58"/>
  <c r="AN4" i="58"/>
  <c r="AS3" i="58"/>
  <c r="AU28" i="58"/>
  <c r="AS23" i="58"/>
  <c r="AM4" i="58"/>
  <c r="AH28" i="58"/>
  <c r="AK23" i="58"/>
  <c r="AH18" i="58"/>
  <c r="AQ14" i="58"/>
  <c r="AU13" i="58"/>
  <c r="AI8" i="58"/>
  <c r="AK3" i="58"/>
  <c r="AM29" i="58"/>
  <c r="AG28" i="58"/>
  <c r="AL14" i="58"/>
  <c r="AT13" i="58"/>
  <c r="AG8" i="58"/>
  <c r="AJ3" i="58"/>
  <c r="AU38" i="58"/>
  <c r="AG3" i="58"/>
  <c r="AL29" i="58"/>
  <c r="AF8" i="58"/>
  <c r="AW33" i="58"/>
  <c r="AI13" i="58"/>
  <c r="AS43" i="58"/>
  <c r="AG38" i="58"/>
  <c r="AJ33" i="58"/>
  <c r="AW18" i="58"/>
  <c r="AH13" i="58"/>
  <c r="AQ9" i="58"/>
  <c r="AW8" i="58"/>
  <c r="AN34" i="58"/>
  <c r="AW28" i="58"/>
  <c r="AN19" i="58"/>
  <c r="AK18" i="58"/>
  <c r="AF13" i="58"/>
  <c r="AO9" i="58"/>
  <c r="AL19" i="58"/>
  <c r="AV13" i="58"/>
  <c r="AO34" i="58"/>
  <c r="AI33" i="58"/>
  <c r="AV18" i="58"/>
  <c r="AG13" i="58"/>
  <c r="AP9" i="58"/>
  <c r="AU8" i="58"/>
  <c r="AP4" i="58"/>
  <c r="AG33" i="58"/>
  <c r="AT8" i="58"/>
  <c r="AO4" i="58"/>
  <c r="AU3" i="58"/>
  <c r="AI18" i="58"/>
  <c r="AR8" i="58"/>
  <c r="AR3" i="58"/>
  <c r="AD154" i="62" l="1"/>
  <c r="AD154" i="61"/>
  <c r="AD157" i="60"/>
  <c r="AD158" i="60"/>
  <c r="AD159" i="60"/>
  <c r="AJ161" i="62"/>
  <c r="AJ153" i="62"/>
  <c r="AJ154" i="62"/>
  <c r="AJ155" i="62"/>
  <c r="AR156" i="62"/>
  <c r="AP156" i="62"/>
  <c r="AU157" i="62"/>
  <c r="AU158" i="62"/>
  <c r="AV159" i="62"/>
  <c r="AJ160" i="62"/>
  <c r="AK161" i="62"/>
  <c r="AK153" i="62"/>
  <c r="AL161" i="62"/>
  <c r="AL153" i="62"/>
  <c r="AK154" i="62"/>
  <c r="AL154" i="62"/>
  <c r="AK155" i="62"/>
  <c r="AL155" i="62"/>
  <c r="AS156" i="62"/>
  <c r="AQ156" i="62"/>
  <c r="AV157" i="62"/>
  <c r="AV158" i="62"/>
  <c r="AW159" i="62"/>
  <c r="AK160" i="62"/>
  <c r="AR161" i="62"/>
  <c r="AR153" i="62"/>
  <c r="AM161" i="62"/>
  <c r="AM153" i="62"/>
  <c r="AR154" i="62"/>
  <c r="AM154" i="62"/>
  <c r="AR155" i="62"/>
  <c r="AM155" i="62"/>
  <c r="AU156" i="62"/>
  <c r="AF157" i="62"/>
  <c r="AL158" i="62"/>
  <c r="AS161" i="62"/>
  <c r="AS153" i="62"/>
  <c r="AN161" i="62"/>
  <c r="AN153" i="62"/>
  <c r="AS154" i="62"/>
  <c r="AN154" i="62"/>
  <c r="AS155" i="62"/>
  <c r="AN155" i="62"/>
  <c r="AV156" i="62"/>
  <c r="AG157" i="62"/>
  <c r="AP158" i="62"/>
  <c r="AM159" i="62"/>
  <c r="AM160" i="62"/>
  <c r="AF161" i="62"/>
  <c r="AF153" i="62"/>
  <c r="AT161" i="62"/>
  <c r="AT153" i="62"/>
  <c r="AO153" i="62"/>
  <c r="AO161" i="62"/>
  <c r="AF154" i="62"/>
  <c r="AT154" i="62"/>
  <c r="AO154" i="62"/>
  <c r="AF155" i="62"/>
  <c r="AT155" i="62"/>
  <c r="AO155" i="62"/>
  <c r="AW156" i="62"/>
  <c r="AH157" i="62"/>
  <c r="AL157" i="62"/>
  <c r="AG158" i="62"/>
  <c r="AQ158" i="62"/>
  <c r="AO160" i="62"/>
  <c r="AG153" i="62"/>
  <c r="AG161" i="62"/>
  <c r="AU161" i="62"/>
  <c r="AU153" i="62"/>
  <c r="AP153" i="62"/>
  <c r="AP161" i="62"/>
  <c r="AG154" i="62"/>
  <c r="AU154" i="62"/>
  <c r="AP154" i="62"/>
  <c r="AG155" i="62"/>
  <c r="AU155" i="62"/>
  <c r="AP155" i="62"/>
  <c r="AG156" i="62"/>
  <c r="AK157" i="62"/>
  <c r="AN157" i="62"/>
  <c r="AH158" i="62"/>
  <c r="AH161" i="62"/>
  <c r="AH153" i="62"/>
  <c r="AV161" i="62"/>
  <c r="AV153" i="62"/>
  <c r="AQ161" i="62"/>
  <c r="AQ153" i="62"/>
  <c r="AH154" i="62"/>
  <c r="AV154" i="62"/>
  <c r="AQ154" i="62"/>
  <c r="AH155" i="62"/>
  <c r="AV155" i="62"/>
  <c r="AQ155" i="62"/>
  <c r="AH156" i="62"/>
  <c r="AM156" i="62"/>
  <c r="AR157" i="62"/>
  <c r="AO157" i="62"/>
  <c r="AJ158" i="62"/>
  <c r="AF159" i="62"/>
  <c r="AI161" i="62"/>
  <c r="AI153" i="62"/>
  <c r="AW161" i="62"/>
  <c r="AW153" i="62"/>
  <c r="AI154" i="62"/>
  <c r="AW154" i="62"/>
  <c r="AI155" i="62"/>
  <c r="AW155" i="62"/>
  <c r="AI156" i="62"/>
  <c r="AN156" i="62"/>
  <c r="AT157" i="62"/>
  <c r="AP157" i="62"/>
  <c r="AK158" i="62"/>
  <c r="AJ159" i="62"/>
  <c r="AR158" i="62"/>
  <c r="AM158" i="62"/>
  <c r="AK159" i="62"/>
  <c r="AO159" i="62"/>
  <c r="AF160" i="62"/>
  <c r="AW160" i="62"/>
  <c r="AJ156" i="62"/>
  <c r="AI157" i="62"/>
  <c r="AW157" i="62"/>
  <c r="AQ157" i="62"/>
  <c r="AS158" i="62"/>
  <c r="AN158" i="62"/>
  <c r="AR159" i="62"/>
  <c r="AQ159" i="62"/>
  <c r="AH160" i="62"/>
  <c r="AK156" i="62"/>
  <c r="AL156" i="62"/>
  <c r="AJ157" i="62"/>
  <c r="AF158" i="62"/>
  <c r="AT158" i="62"/>
  <c r="AO158" i="62"/>
  <c r="AT159" i="62"/>
  <c r="AI160" i="62"/>
  <c r="AL160" i="62"/>
  <c r="AF156" i="62"/>
  <c r="AT156" i="62"/>
  <c r="AO156" i="62"/>
  <c r="AS157" i="62"/>
  <c r="AM157" i="62"/>
  <c r="AI158" i="62"/>
  <c r="AW158" i="62"/>
  <c r="AH159" i="62"/>
  <c r="AR160" i="62"/>
  <c r="AQ160" i="62"/>
  <c r="AI159" i="62"/>
  <c r="AL159" i="62"/>
  <c r="AT160" i="62"/>
  <c r="AV160" i="62"/>
  <c r="AS159" i="62"/>
  <c r="AN159" i="62"/>
  <c r="AS160" i="62"/>
  <c r="AN160" i="62"/>
  <c r="AG159" i="62"/>
  <c r="AU159" i="62"/>
  <c r="AP159" i="62"/>
  <c r="AG160" i="62"/>
  <c r="AU160" i="62"/>
  <c r="AP160" i="62"/>
  <c r="BC153" i="62"/>
  <c r="BC161" i="62"/>
  <c r="BA161" i="62"/>
  <c r="BA153" i="62"/>
  <c r="AY161" i="62"/>
  <c r="AY153" i="62"/>
  <c r="BC5" i="62"/>
  <c r="BC10" i="62"/>
  <c r="BC15" i="62"/>
  <c r="BC20" i="62"/>
  <c r="BC25" i="62"/>
  <c r="BC30" i="62"/>
  <c r="BC35" i="62"/>
  <c r="BC39" i="62"/>
  <c r="BC40" i="62"/>
  <c r="BC51" i="62"/>
  <c r="AZ51" i="62"/>
  <c r="Z180" i="62"/>
  <c r="AA180" i="62" s="1"/>
  <c r="Z170" i="62"/>
  <c r="AA170" i="62" s="1"/>
  <c r="AZ70" i="62"/>
  <c r="BC74" i="62"/>
  <c r="N183" i="62"/>
  <c r="BC118" i="62"/>
  <c r="AB161" i="62"/>
  <c r="AB153" i="62"/>
  <c r="BB161" i="62"/>
  <c r="BB153" i="62"/>
  <c r="AZ4" i="62"/>
  <c r="AZ9" i="62"/>
  <c r="AZ14" i="62"/>
  <c r="AZ19" i="62"/>
  <c r="AZ154" i="62" s="1"/>
  <c r="AZ24" i="62"/>
  <c r="AZ29" i="62"/>
  <c r="AZ34" i="62"/>
  <c r="AZ155" i="62" s="1"/>
  <c r="BC46" i="62"/>
  <c r="AZ46" i="62"/>
  <c r="BC76" i="62"/>
  <c r="AZ76" i="62"/>
  <c r="BC85" i="62"/>
  <c r="BC95" i="62"/>
  <c r="AD158" i="62"/>
  <c r="Z183" i="62"/>
  <c r="AA183" i="62" s="1"/>
  <c r="Z173" i="62"/>
  <c r="AA173" i="62" s="1"/>
  <c r="Z159" i="62"/>
  <c r="AZ124" i="62"/>
  <c r="BC124" i="62"/>
  <c r="AC161" i="62"/>
  <c r="AC153" i="62"/>
  <c r="BC36" i="62"/>
  <c r="BC41" i="62"/>
  <c r="AZ41" i="62"/>
  <c r="BC55" i="62"/>
  <c r="BC61" i="62"/>
  <c r="AZ61" i="62"/>
  <c r="AZ79" i="62"/>
  <c r="AZ157" i="62" s="1"/>
  <c r="AZ90" i="62"/>
  <c r="AZ100" i="62"/>
  <c r="AD161" i="62"/>
  <c r="AD153" i="62"/>
  <c r="AZ129" i="62"/>
  <c r="BC129" i="62"/>
  <c r="AZ45" i="62"/>
  <c r="BC54" i="62"/>
  <c r="AD156" i="62"/>
  <c r="BC65" i="62"/>
  <c r="BC71" i="62"/>
  <c r="AZ71" i="62"/>
  <c r="N181" i="62"/>
  <c r="N171" i="62"/>
  <c r="N157" i="62"/>
  <c r="BC78" i="62"/>
  <c r="BC157" i="62" s="1"/>
  <c r="BC81" i="62"/>
  <c r="AZ105" i="62"/>
  <c r="BC105" i="62"/>
  <c r="BC133" i="62"/>
  <c r="BC56" i="62"/>
  <c r="AZ56" i="62"/>
  <c r="AZ75" i="62"/>
  <c r="AD159" i="62"/>
  <c r="AY160" i="62"/>
  <c r="AY159" i="62"/>
  <c r="BC116" i="62"/>
  <c r="BC125" i="62"/>
  <c r="N161" i="62"/>
  <c r="N177" i="62"/>
  <c r="N167" i="62"/>
  <c r="N162" i="62"/>
  <c r="N153" i="62"/>
  <c r="N178" i="62"/>
  <c r="N168" i="62"/>
  <c r="N154" i="62"/>
  <c r="N179" i="62"/>
  <c r="N169" i="62"/>
  <c r="N155" i="62"/>
  <c r="AZ60" i="62"/>
  <c r="N182" i="62"/>
  <c r="N172" i="62"/>
  <c r="N158" i="62"/>
  <c r="BC98" i="62"/>
  <c r="BC158" i="62" s="1"/>
  <c r="AZ159" i="62"/>
  <c r="AZ160" i="62"/>
  <c r="BC151" i="62"/>
  <c r="AZ151" i="62"/>
  <c r="Z177" i="62"/>
  <c r="Z167" i="62"/>
  <c r="Z162" i="62"/>
  <c r="Z161" i="62"/>
  <c r="Z153" i="62"/>
  <c r="AX161" i="62"/>
  <c r="AX153" i="62"/>
  <c r="Z178" i="62"/>
  <c r="AA178" i="62" s="1"/>
  <c r="Z154" i="62"/>
  <c r="Z168" i="62"/>
  <c r="AA168" i="62" s="1"/>
  <c r="Z179" i="62"/>
  <c r="AA179" i="62" s="1"/>
  <c r="Z169" i="62"/>
  <c r="AA169" i="62" s="1"/>
  <c r="Z155" i="62"/>
  <c r="N180" i="62"/>
  <c r="N170" i="62"/>
  <c r="N156" i="62"/>
  <c r="BC58" i="62"/>
  <c r="BC156" i="62" s="1"/>
  <c r="BC66" i="62"/>
  <c r="AZ66" i="62"/>
  <c r="BC104" i="62"/>
  <c r="AZ104" i="62"/>
  <c r="BC111" i="62"/>
  <c r="AZ111" i="62"/>
  <c r="AZ130" i="62"/>
  <c r="BC130" i="62"/>
  <c r="Z156" i="62"/>
  <c r="BC126" i="62"/>
  <c r="BC145" i="62"/>
  <c r="L184" i="62"/>
  <c r="Z157" i="62"/>
  <c r="BC110" i="62"/>
  <c r="BC131" i="62"/>
  <c r="BC150" i="62"/>
  <c r="Y184" i="62"/>
  <c r="AC184" i="62" s="1"/>
  <c r="BC115" i="62"/>
  <c r="N160" i="62"/>
  <c r="AZ144" i="62"/>
  <c r="X184" i="62"/>
  <c r="AB184" i="62" s="1"/>
  <c r="N173" i="62"/>
  <c r="Z171" i="62"/>
  <c r="AA171" i="62" s="1"/>
  <c r="Z181" i="62"/>
  <c r="AA181" i="62" s="1"/>
  <c r="Z158" i="62"/>
  <c r="Z182" i="62"/>
  <c r="AA182" i="62" s="1"/>
  <c r="Z172" i="62"/>
  <c r="AA172" i="62" s="1"/>
  <c r="L174" i="62"/>
  <c r="AC177" i="62"/>
  <c r="N159" i="62"/>
  <c r="X174" i="62"/>
  <c r="AB174" i="62" s="1"/>
  <c r="Y174" i="62"/>
  <c r="AM161" i="61"/>
  <c r="AM153" i="61"/>
  <c r="AJ157" i="61"/>
  <c r="AO158" i="61"/>
  <c r="AL161" i="61"/>
  <c r="AL153" i="61"/>
  <c r="AK154" i="61"/>
  <c r="AK156" i="61"/>
  <c r="AK161" i="61"/>
  <c r="AK153" i="61"/>
  <c r="AK155" i="61"/>
  <c r="AF158" i="61"/>
  <c r="AL155" i="61"/>
  <c r="AR161" i="61"/>
  <c r="AR153" i="61"/>
  <c r="AL154" i="61"/>
  <c r="AL156" i="61"/>
  <c r="AT158" i="61"/>
  <c r="AR154" i="61"/>
  <c r="AM154" i="61"/>
  <c r="AR155" i="61"/>
  <c r="AM155" i="61"/>
  <c r="AR156" i="61"/>
  <c r="AM156" i="61"/>
  <c r="AK157" i="61"/>
  <c r="AL160" i="61"/>
  <c r="AS161" i="61"/>
  <c r="AS153" i="61"/>
  <c r="AN161" i="61"/>
  <c r="AN153" i="61"/>
  <c r="AS154" i="61"/>
  <c r="AN154" i="61"/>
  <c r="AS155" i="61"/>
  <c r="AN155" i="61"/>
  <c r="AS156" i="61"/>
  <c r="AN156" i="61"/>
  <c r="AR157" i="61"/>
  <c r="AL157" i="61"/>
  <c r="AH158" i="61"/>
  <c r="AV158" i="61"/>
  <c r="AQ158" i="61"/>
  <c r="AK159" i="61"/>
  <c r="AM160" i="61"/>
  <c r="AP158" i="61"/>
  <c r="AF161" i="61"/>
  <c r="AF153" i="61"/>
  <c r="AT161" i="61"/>
  <c r="AT153" i="61"/>
  <c r="AO161" i="61"/>
  <c r="AO153" i="61"/>
  <c r="AF154" i="61"/>
  <c r="AT154" i="61"/>
  <c r="AO154" i="61"/>
  <c r="AF155" i="61"/>
  <c r="AT155" i="61"/>
  <c r="AO155" i="61"/>
  <c r="AF156" i="61"/>
  <c r="AT156" i="61"/>
  <c r="AO156" i="61"/>
  <c r="AS157" i="61"/>
  <c r="AM157" i="61"/>
  <c r="AI158" i="61"/>
  <c r="AW158" i="61"/>
  <c r="AR159" i="61"/>
  <c r="AG161" i="61"/>
  <c r="AG153" i="61"/>
  <c r="AU161" i="61"/>
  <c r="AU153" i="61"/>
  <c r="AP161" i="61"/>
  <c r="AP153" i="61"/>
  <c r="AG154" i="61"/>
  <c r="AU154" i="61"/>
  <c r="AP154" i="61"/>
  <c r="AG155" i="61"/>
  <c r="AU155" i="61"/>
  <c r="AP155" i="61"/>
  <c r="AG156" i="61"/>
  <c r="AU156" i="61"/>
  <c r="AP156" i="61"/>
  <c r="AF157" i="61"/>
  <c r="AT157" i="61"/>
  <c r="AN157" i="61"/>
  <c r="AJ158" i="61"/>
  <c r="AH161" i="61"/>
  <c r="AH153" i="61"/>
  <c r="AV161" i="61"/>
  <c r="AV153" i="61"/>
  <c r="AQ161" i="61"/>
  <c r="AQ153" i="61"/>
  <c r="AH154" i="61"/>
  <c r="AV154" i="61"/>
  <c r="AQ154" i="61"/>
  <c r="AH155" i="61"/>
  <c r="AV155" i="61"/>
  <c r="AQ155" i="61"/>
  <c r="AH156" i="61"/>
  <c r="AV156" i="61"/>
  <c r="AQ156" i="61"/>
  <c r="AG157" i="61"/>
  <c r="AU157" i="61"/>
  <c r="AO157" i="61"/>
  <c r="AK158" i="61"/>
  <c r="AL158" i="61"/>
  <c r="AL159" i="61"/>
  <c r="AU158" i="61"/>
  <c r="AI161" i="61"/>
  <c r="AI153" i="61"/>
  <c r="AW153" i="61"/>
  <c r="AW161" i="61"/>
  <c r="AI154" i="61"/>
  <c r="AW154" i="61"/>
  <c r="AI155" i="61"/>
  <c r="AW155" i="61"/>
  <c r="AI156" i="61"/>
  <c r="AW156" i="61"/>
  <c r="AH157" i="61"/>
  <c r="AV157" i="61"/>
  <c r="AP157" i="61"/>
  <c r="AR158" i="61"/>
  <c r="AM158" i="61"/>
  <c r="AM159" i="61"/>
  <c r="AK160" i="61"/>
  <c r="AG158" i="61"/>
  <c r="AJ161" i="61"/>
  <c r="AJ153" i="61"/>
  <c r="AJ154" i="61"/>
  <c r="AJ155" i="61"/>
  <c r="AJ156" i="61"/>
  <c r="AI157" i="61"/>
  <c r="AW157" i="61"/>
  <c r="AQ157" i="61"/>
  <c r="AS158" i="61"/>
  <c r="AN158" i="61"/>
  <c r="AR160" i="61"/>
  <c r="AS159" i="61"/>
  <c r="AN159" i="61"/>
  <c r="AS160" i="61"/>
  <c r="AN160" i="61"/>
  <c r="AF159" i="61"/>
  <c r="AT159" i="61"/>
  <c r="AO159" i="61"/>
  <c r="AF160" i="61"/>
  <c r="AT160" i="61"/>
  <c r="AO160" i="61"/>
  <c r="AG159" i="61"/>
  <c r="AU159" i="61"/>
  <c r="AP159" i="61"/>
  <c r="AG160" i="61"/>
  <c r="AU160" i="61"/>
  <c r="AP160" i="61"/>
  <c r="AH159" i="61"/>
  <c r="AV159" i="61"/>
  <c r="AQ159" i="61"/>
  <c r="AH160" i="61"/>
  <c r="AV160" i="61"/>
  <c r="AQ160" i="61"/>
  <c r="AI159" i="61"/>
  <c r="AW159" i="61"/>
  <c r="AI160" i="61"/>
  <c r="AW160" i="61"/>
  <c r="AJ159" i="61"/>
  <c r="AJ160" i="61"/>
  <c r="BB161" i="61"/>
  <c r="BB153" i="61"/>
  <c r="BC161" i="61"/>
  <c r="BC153" i="61"/>
  <c r="AZ6" i="61"/>
  <c r="BC51" i="61"/>
  <c r="AZ80" i="61"/>
  <c r="BC80" i="61"/>
  <c r="BC94" i="61"/>
  <c r="L174" i="61"/>
  <c r="AC167" i="61"/>
  <c r="AC161" i="61"/>
  <c r="AC153" i="61"/>
  <c r="BC41" i="61"/>
  <c r="BC84" i="61"/>
  <c r="BC76" i="61"/>
  <c r="AZ161" i="61"/>
  <c r="AZ153" i="61"/>
  <c r="BC16" i="61"/>
  <c r="Z181" i="61"/>
  <c r="AA181" i="61" s="1"/>
  <c r="BC99" i="61"/>
  <c r="L184" i="61"/>
  <c r="AC184" i="61" s="1"/>
  <c r="AC177" i="61"/>
  <c r="BC31" i="61"/>
  <c r="BC71" i="61"/>
  <c r="BC100" i="61"/>
  <c r="AZ100" i="61"/>
  <c r="BC36" i="61"/>
  <c r="AB161" i="61"/>
  <c r="AB153" i="61"/>
  <c r="AZ11" i="61"/>
  <c r="BC89" i="61"/>
  <c r="BC141" i="61"/>
  <c r="AZ141" i="61"/>
  <c r="AZ85" i="61"/>
  <c r="AZ90" i="61"/>
  <c r="AZ95" i="61"/>
  <c r="AD159" i="61"/>
  <c r="BC126" i="61"/>
  <c r="AD161" i="61"/>
  <c r="AD153" i="61"/>
  <c r="AD155" i="61"/>
  <c r="AD156" i="61"/>
  <c r="BC78" i="61"/>
  <c r="BC157" i="61" s="1"/>
  <c r="AZ79" i="61"/>
  <c r="AZ157" i="61" s="1"/>
  <c r="N182" i="61"/>
  <c r="N172" i="61"/>
  <c r="BC111" i="61"/>
  <c r="AZ136" i="61"/>
  <c r="BC151" i="61"/>
  <c r="Z156" i="61"/>
  <c r="AC171" i="61"/>
  <c r="Y174" i="61"/>
  <c r="AD157" i="61"/>
  <c r="Z158" i="61"/>
  <c r="Z182" i="61"/>
  <c r="AA182" i="61" s="1"/>
  <c r="Z172" i="61"/>
  <c r="AA172" i="61" s="1"/>
  <c r="AZ121" i="61"/>
  <c r="Z171" i="61"/>
  <c r="AA171" i="61" s="1"/>
  <c r="N173" i="61"/>
  <c r="AZ5" i="61"/>
  <c r="AZ10" i="61"/>
  <c r="AZ15" i="61"/>
  <c r="AZ20" i="61"/>
  <c r="AZ25" i="61"/>
  <c r="AZ30" i="61"/>
  <c r="AZ35" i="61"/>
  <c r="AZ40" i="61"/>
  <c r="AZ45" i="61"/>
  <c r="AZ50" i="61"/>
  <c r="AZ106" i="61"/>
  <c r="N159" i="61"/>
  <c r="AZ146" i="61"/>
  <c r="N161" i="61"/>
  <c r="N153" i="61"/>
  <c r="N177" i="61"/>
  <c r="N167" i="61"/>
  <c r="N178" i="61"/>
  <c r="N168" i="61"/>
  <c r="N179" i="61"/>
  <c r="N169" i="61"/>
  <c r="N155" i="61"/>
  <c r="N180" i="61"/>
  <c r="N170" i="61"/>
  <c r="N156" i="61"/>
  <c r="Z159" i="61"/>
  <c r="Z170" i="61"/>
  <c r="AA170" i="61" s="1"/>
  <c r="Z177" i="61"/>
  <c r="Z167" i="61"/>
  <c r="Z162" i="61"/>
  <c r="Z163" i="61" s="1"/>
  <c r="Z161" i="61"/>
  <c r="Z153" i="61"/>
  <c r="Z178" i="61"/>
  <c r="AA178" i="61" s="1"/>
  <c r="Z168" i="61"/>
  <c r="AA168" i="61" s="1"/>
  <c r="Z154" i="61"/>
  <c r="Z179" i="61"/>
  <c r="AA179" i="61" s="1"/>
  <c r="Z169" i="61"/>
  <c r="AA169" i="61" s="1"/>
  <c r="Z155" i="61"/>
  <c r="N157" i="61"/>
  <c r="N181" i="61"/>
  <c r="N171" i="61"/>
  <c r="BC98" i="61"/>
  <c r="BC158" i="61" s="1"/>
  <c r="AZ116" i="61"/>
  <c r="BC131" i="61"/>
  <c r="N158" i="61"/>
  <c r="Y163" i="61"/>
  <c r="AA161" i="61"/>
  <c r="AA153" i="61"/>
  <c r="BA161" i="61"/>
  <c r="BA153" i="61"/>
  <c r="AY161" i="61"/>
  <c r="AY153" i="61"/>
  <c r="Z157" i="61"/>
  <c r="AZ160" i="61"/>
  <c r="X174" i="61"/>
  <c r="AB174" i="61" s="1"/>
  <c r="X184" i="61"/>
  <c r="AB184" i="61" s="1"/>
  <c r="Z173" i="61"/>
  <c r="AA173" i="61" s="1"/>
  <c r="Z183" i="61"/>
  <c r="AA183" i="61" s="1"/>
  <c r="AZ105" i="61"/>
  <c r="AZ110" i="61"/>
  <c r="AZ115" i="61"/>
  <c r="AZ120" i="61"/>
  <c r="AZ125" i="61"/>
  <c r="AZ130" i="61"/>
  <c r="AZ135" i="61"/>
  <c r="AZ140" i="61"/>
  <c r="AZ145" i="61"/>
  <c r="AZ150" i="61"/>
  <c r="AI161" i="60"/>
  <c r="AI153" i="60"/>
  <c r="AW161" i="60"/>
  <c r="AW153" i="60"/>
  <c r="AQ155" i="60"/>
  <c r="AK156" i="60"/>
  <c r="AV161" i="60"/>
  <c r="AV153" i="60"/>
  <c r="AK160" i="60"/>
  <c r="AJ161" i="60"/>
  <c r="AJ153" i="60"/>
  <c r="AK154" i="60"/>
  <c r="AH155" i="60"/>
  <c r="AV156" i="60"/>
  <c r="AG157" i="60"/>
  <c r="AK159" i="60"/>
  <c r="AK161" i="60"/>
  <c r="AK153" i="60"/>
  <c r="AL161" i="60"/>
  <c r="AL153" i="60"/>
  <c r="AV154" i="60"/>
  <c r="AI155" i="60"/>
  <c r="AW156" i="60"/>
  <c r="AJ157" i="60"/>
  <c r="AU158" i="60"/>
  <c r="AH161" i="60"/>
  <c r="AH153" i="60"/>
  <c r="AR161" i="60"/>
  <c r="AR153" i="60"/>
  <c r="AM153" i="60"/>
  <c r="AM161" i="60"/>
  <c r="AW154" i="60"/>
  <c r="AJ155" i="60"/>
  <c r="AL156" i="60"/>
  <c r="AU157" i="60"/>
  <c r="AL155" i="60"/>
  <c r="AS161" i="60"/>
  <c r="AS153" i="60"/>
  <c r="AN161" i="60"/>
  <c r="AN153" i="60"/>
  <c r="AL154" i="60"/>
  <c r="AK155" i="60"/>
  <c r="AQ156" i="60"/>
  <c r="AI154" i="60"/>
  <c r="AI156" i="60"/>
  <c r="AJ154" i="60"/>
  <c r="AF161" i="60"/>
  <c r="AF153" i="60"/>
  <c r="AT161" i="60"/>
  <c r="AT153" i="60"/>
  <c r="AO161" i="60"/>
  <c r="AO153" i="60"/>
  <c r="AQ154" i="60"/>
  <c r="AV155" i="60"/>
  <c r="AO157" i="60"/>
  <c r="AG153" i="60"/>
  <c r="AG161" i="60"/>
  <c r="AU161" i="60"/>
  <c r="AU153" i="60"/>
  <c r="AQ161" i="60"/>
  <c r="AQ153" i="60"/>
  <c r="AH154" i="60"/>
  <c r="AW155" i="60"/>
  <c r="AH156" i="60"/>
  <c r="AR154" i="60"/>
  <c r="AM154" i="60"/>
  <c r="AR155" i="60"/>
  <c r="AM155" i="60"/>
  <c r="AR156" i="60"/>
  <c r="AM156" i="60"/>
  <c r="AK157" i="60"/>
  <c r="AV158" i="60"/>
  <c r="AW159" i="60"/>
  <c r="AW160" i="60"/>
  <c r="AS154" i="60"/>
  <c r="AN154" i="60"/>
  <c r="AS155" i="60"/>
  <c r="AN155" i="60"/>
  <c r="AS156" i="60"/>
  <c r="AN156" i="60"/>
  <c r="AR157" i="60"/>
  <c r="AL157" i="60"/>
  <c r="AF158" i="60"/>
  <c r="AW158" i="60"/>
  <c r="AL159" i="60"/>
  <c r="AL160" i="60"/>
  <c r="AF154" i="60"/>
  <c r="AT154" i="60"/>
  <c r="AO154" i="60"/>
  <c r="AF155" i="60"/>
  <c r="AT155" i="60"/>
  <c r="AO155" i="60"/>
  <c r="AF156" i="60"/>
  <c r="AT156" i="60"/>
  <c r="AO156" i="60"/>
  <c r="AS157" i="60"/>
  <c r="AM157" i="60"/>
  <c r="AG158" i="60"/>
  <c r="AL158" i="60"/>
  <c r="AP161" i="60"/>
  <c r="AP153" i="60"/>
  <c r="AG154" i="60"/>
  <c r="AU154" i="60"/>
  <c r="AP154" i="60"/>
  <c r="AG155" i="60"/>
  <c r="AU155" i="60"/>
  <c r="AP155" i="60"/>
  <c r="AG156" i="60"/>
  <c r="AU156" i="60"/>
  <c r="AP156" i="60"/>
  <c r="AF157" i="60"/>
  <c r="AT157" i="60"/>
  <c r="AN157" i="60"/>
  <c r="AH158" i="60"/>
  <c r="AO158" i="60"/>
  <c r="AI158" i="60"/>
  <c r="AP158" i="60"/>
  <c r="AH157" i="60"/>
  <c r="AV157" i="60"/>
  <c r="AP157" i="60"/>
  <c r="AK158" i="60"/>
  <c r="AQ158" i="60"/>
  <c r="AJ156" i="60"/>
  <c r="AI157" i="60"/>
  <c r="AW157" i="60"/>
  <c r="AQ157" i="60"/>
  <c r="AT158" i="60"/>
  <c r="AI159" i="60"/>
  <c r="AI160" i="60"/>
  <c r="AR158" i="60"/>
  <c r="AM158" i="60"/>
  <c r="AR159" i="60"/>
  <c r="AM159" i="60"/>
  <c r="AR160" i="60"/>
  <c r="AM160" i="60"/>
  <c r="AS158" i="60"/>
  <c r="AN158" i="60"/>
  <c r="AS159" i="60"/>
  <c r="AN159" i="60"/>
  <c r="AS160" i="60"/>
  <c r="AN160" i="60"/>
  <c r="AF159" i="60"/>
  <c r="AT159" i="60"/>
  <c r="AO159" i="60"/>
  <c r="AF160" i="60"/>
  <c r="AT160" i="60"/>
  <c r="AO160" i="60"/>
  <c r="AG159" i="60"/>
  <c r="AU159" i="60"/>
  <c r="AP159" i="60"/>
  <c r="AG160" i="60"/>
  <c r="AU160" i="60"/>
  <c r="AP160" i="60"/>
  <c r="AH159" i="60"/>
  <c r="AV159" i="60"/>
  <c r="AQ159" i="60"/>
  <c r="AH160" i="60"/>
  <c r="AV160" i="60"/>
  <c r="AQ160" i="60"/>
  <c r="AJ158" i="60"/>
  <c r="AJ159" i="60"/>
  <c r="AJ160" i="60"/>
  <c r="AZ161" i="60"/>
  <c r="AZ153" i="60"/>
  <c r="Z177" i="60"/>
  <c r="Z167" i="60"/>
  <c r="Z162" i="60"/>
  <c r="Z161" i="60"/>
  <c r="Z153" i="60"/>
  <c r="AY161" i="60"/>
  <c r="AY153" i="60"/>
  <c r="BC13" i="60"/>
  <c r="BC26" i="60"/>
  <c r="BC35" i="60"/>
  <c r="BC53" i="60"/>
  <c r="N180" i="60"/>
  <c r="N170" i="60"/>
  <c r="N156" i="60"/>
  <c r="BC63" i="60"/>
  <c r="BC76" i="60"/>
  <c r="BC81" i="60"/>
  <c r="AZ81" i="60"/>
  <c r="AZ84" i="60"/>
  <c r="AA161" i="60"/>
  <c r="AA153" i="60"/>
  <c r="BA161" i="60"/>
  <c r="BA153" i="60"/>
  <c r="BC6" i="60"/>
  <c r="Z154" i="60"/>
  <c r="Z178" i="60"/>
  <c r="AA178" i="60" s="1"/>
  <c r="BC18" i="60"/>
  <c r="BC154" i="60" s="1"/>
  <c r="BC31" i="60"/>
  <c r="BC40" i="60"/>
  <c r="Z180" i="60"/>
  <c r="AA180" i="60" s="1"/>
  <c r="Z170" i="60"/>
  <c r="AA170" i="60" s="1"/>
  <c r="BC58" i="60"/>
  <c r="BC156" i="60" s="1"/>
  <c r="BC70" i="60"/>
  <c r="AZ70" i="60"/>
  <c r="AZ101" i="60"/>
  <c r="AB161" i="60"/>
  <c r="AB153" i="60"/>
  <c r="BB161" i="60"/>
  <c r="BB153" i="60"/>
  <c r="BC23" i="60"/>
  <c r="BC65" i="60"/>
  <c r="AZ65" i="60"/>
  <c r="BC79" i="60"/>
  <c r="Z156" i="60"/>
  <c r="AC161" i="60"/>
  <c r="AC153" i="60"/>
  <c r="BC3" i="60"/>
  <c r="BC10" i="60"/>
  <c r="BC28" i="60"/>
  <c r="N179" i="60"/>
  <c r="N169" i="60"/>
  <c r="N155" i="60"/>
  <c r="BC41" i="60"/>
  <c r="BC50" i="60"/>
  <c r="BC60" i="60"/>
  <c r="AZ60" i="60"/>
  <c r="BC71" i="60"/>
  <c r="AX161" i="60"/>
  <c r="AX153" i="60"/>
  <c r="N178" i="60"/>
  <c r="N168" i="60"/>
  <c r="N154" i="60"/>
  <c r="AD153" i="60"/>
  <c r="AD161" i="60"/>
  <c r="Z179" i="60"/>
  <c r="AA179" i="60" s="1"/>
  <c r="Z169" i="60"/>
  <c r="AA169" i="60" s="1"/>
  <c r="Z155" i="60"/>
  <c r="BC33" i="60"/>
  <c r="BC155" i="60" s="1"/>
  <c r="Z168" i="60"/>
  <c r="AA168" i="60" s="1"/>
  <c r="N161" i="60"/>
  <c r="N153" i="60"/>
  <c r="N177" i="60"/>
  <c r="N167" i="60"/>
  <c r="N162" i="60"/>
  <c r="BC9" i="60"/>
  <c r="BC11" i="60"/>
  <c r="AD154" i="60"/>
  <c r="BC20" i="60"/>
  <c r="BC38" i="60"/>
  <c r="BC51" i="60"/>
  <c r="BC61" i="60"/>
  <c r="AZ80" i="60"/>
  <c r="BC80" i="60"/>
  <c r="BC16" i="60"/>
  <c r="BC25" i="60"/>
  <c r="BC43" i="60"/>
  <c r="BC56" i="60"/>
  <c r="BC73" i="60"/>
  <c r="BC75" i="60"/>
  <c r="AZ75" i="60"/>
  <c r="BC91" i="60"/>
  <c r="AZ99" i="60"/>
  <c r="AZ158" i="60" s="1"/>
  <c r="BC105" i="60"/>
  <c r="AZ105" i="60"/>
  <c r="N159" i="60"/>
  <c r="N160" i="60"/>
  <c r="N183" i="60"/>
  <c r="AD155" i="60"/>
  <c r="AD156" i="60"/>
  <c r="BC96" i="60"/>
  <c r="AZ106" i="60"/>
  <c r="Z183" i="60"/>
  <c r="AA183" i="60" s="1"/>
  <c r="Z173" i="60"/>
  <c r="AA173" i="60" s="1"/>
  <c r="BC113" i="60"/>
  <c r="BC159" i="60" s="1"/>
  <c r="AZ116" i="60"/>
  <c r="AZ126" i="60"/>
  <c r="AZ136" i="60"/>
  <c r="AZ146" i="60"/>
  <c r="Z159" i="60"/>
  <c r="Y184" i="60"/>
  <c r="AC184" i="60" s="1"/>
  <c r="BC88" i="60"/>
  <c r="AZ90" i="60"/>
  <c r="AC167" i="60"/>
  <c r="AZ95" i="60"/>
  <c r="N182" i="60"/>
  <c r="N172" i="60"/>
  <c r="N158" i="60"/>
  <c r="AC177" i="60"/>
  <c r="Z158" i="60"/>
  <c r="Z182" i="60"/>
  <c r="AA182" i="60" s="1"/>
  <c r="Z172" i="60"/>
  <c r="AA172" i="60" s="1"/>
  <c r="BC98" i="60"/>
  <c r="BC158" i="60" s="1"/>
  <c r="AZ159" i="60"/>
  <c r="AZ160" i="60"/>
  <c r="N157" i="60"/>
  <c r="BC100" i="60"/>
  <c r="BC103" i="60"/>
  <c r="AZ111" i="60"/>
  <c r="AZ121" i="60"/>
  <c r="AZ131" i="60"/>
  <c r="AZ141" i="60"/>
  <c r="AZ151" i="60"/>
  <c r="Z160" i="60"/>
  <c r="N171" i="60"/>
  <c r="Z157" i="60"/>
  <c r="Z181" i="60"/>
  <c r="AA181" i="60" s="1"/>
  <c r="Z171" i="60"/>
  <c r="AA171" i="60" s="1"/>
  <c r="Y174" i="60"/>
  <c r="AC174" i="60" s="1"/>
  <c r="N181" i="60"/>
  <c r="AC168" i="60"/>
  <c r="X174" i="60"/>
  <c r="AB174" i="60" s="1"/>
  <c r="X184" i="60"/>
  <c r="AB184" i="60" s="1"/>
  <c r="AZ110" i="60"/>
  <c r="AZ115" i="60"/>
  <c r="AZ120" i="60"/>
  <c r="AZ125" i="60"/>
  <c r="AZ130" i="60"/>
  <c r="AZ135" i="60"/>
  <c r="AZ140" i="60"/>
  <c r="AZ145" i="60"/>
  <c r="AZ150" i="60"/>
  <c r="AG154" i="59"/>
  <c r="AO156" i="59"/>
  <c r="AJ158" i="59"/>
  <c r="AF161" i="59"/>
  <c r="AF153" i="59"/>
  <c r="AQ161" i="59"/>
  <c r="AQ153" i="59"/>
  <c r="AH154" i="59"/>
  <c r="AT155" i="59"/>
  <c r="AO161" i="59"/>
  <c r="AO153" i="59"/>
  <c r="AS155" i="59"/>
  <c r="AQ155" i="59"/>
  <c r="AI161" i="59"/>
  <c r="AI153" i="59"/>
  <c r="AI154" i="59"/>
  <c r="AU155" i="59"/>
  <c r="AJ161" i="59"/>
  <c r="AJ153" i="59"/>
  <c r="AJ154" i="59"/>
  <c r="AR156" i="59"/>
  <c r="AK161" i="59"/>
  <c r="AK153" i="59"/>
  <c r="AR161" i="59"/>
  <c r="AR153" i="59"/>
  <c r="AL161" i="59"/>
  <c r="AL153" i="59"/>
  <c r="AU154" i="59"/>
  <c r="AL154" i="59"/>
  <c r="AF155" i="59"/>
  <c r="AK157" i="59"/>
  <c r="AM161" i="59"/>
  <c r="AM153" i="59"/>
  <c r="AM155" i="59"/>
  <c r="AR154" i="59"/>
  <c r="AT161" i="59"/>
  <c r="AT153" i="59"/>
  <c r="AV154" i="59"/>
  <c r="AM154" i="59"/>
  <c r="AG155" i="59"/>
  <c r="AW153" i="59"/>
  <c r="AW161" i="59"/>
  <c r="AN161" i="59"/>
  <c r="AN153" i="59"/>
  <c r="AW154" i="59"/>
  <c r="AO154" i="59"/>
  <c r="AJ155" i="59"/>
  <c r="AP155" i="59"/>
  <c r="AG153" i="59"/>
  <c r="AG161" i="59"/>
  <c r="AU161" i="59"/>
  <c r="AU153" i="59"/>
  <c r="AS154" i="59"/>
  <c r="AP154" i="59"/>
  <c r="AK155" i="59"/>
  <c r="AN155" i="59"/>
  <c r="AS156" i="59"/>
  <c r="AP156" i="59"/>
  <c r="AR157" i="59"/>
  <c r="AM157" i="59"/>
  <c r="AS158" i="59"/>
  <c r="AG160" i="59"/>
  <c r="AH161" i="59"/>
  <c r="AH153" i="59"/>
  <c r="AV161" i="59"/>
  <c r="AV153" i="59"/>
  <c r="AF154" i="59"/>
  <c r="AT154" i="59"/>
  <c r="AQ154" i="59"/>
  <c r="AR155" i="59"/>
  <c r="AO155" i="59"/>
  <c r="AF156" i="59"/>
  <c r="AT156" i="59"/>
  <c r="AQ156" i="59"/>
  <c r="AT157" i="59"/>
  <c r="AN157" i="59"/>
  <c r="AU158" i="59"/>
  <c r="AK159" i="59"/>
  <c r="AN159" i="59"/>
  <c r="AS160" i="59"/>
  <c r="AL160" i="59"/>
  <c r="AG156" i="59"/>
  <c r="AU156" i="59"/>
  <c r="AV157" i="59"/>
  <c r="AP157" i="59"/>
  <c r="AW158" i="59"/>
  <c r="AR159" i="59"/>
  <c r="AP159" i="59"/>
  <c r="AT160" i="59"/>
  <c r="AH156" i="59"/>
  <c r="AV156" i="59"/>
  <c r="AT159" i="59"/>
  <c r="AI156" i="59"/>
  <c r="AW156" i="59"/>
  <c r="AL156" i="59"/>
  <c r="AH155" i="59"/>
  <c r="AV155" i="59"/>
  <c r="AJ156" i="59"/>
  <c r="AM156" i="59"/>
  <c r="AF157" i="59"/>
  <c r="AM158" i="59"/>
  <c r="AS161" i="59"/>
  <c r="AS153" i="59"/>
  <c r="AP161" i="59"/>
  <c r="AP153" i="59"/>
  <c r="AK154" i="59"/>
  <c r="AN154" i="59"/>
  <c r="AI155" i="59"/>
  <c r="AW155" i="59"/>
  <c r="AL155" i="59"/>
  <c r="AK156" i="59"/>
  <c r="AN156" i="59"/>
  <c r="AH157" i="59"/>
  <c r="AG158" i="59"/>
  <c r="AQ158" i="59"/>
  <c r="AI157" i="59"/>
  <c r="AW157" i="59"/>
  <c r="AH158" i="59"/>
  <c r="AF159" i="59"/>
  <c r="AQ159" i="59"/>
  <c r="AH160" i="59"/>
  <c r="AM160" i="59"/>
  <c r="AJ157" i="59"/>
  <c r="AL157" i="59"/>
  <c r="AI158" i="59"/>
  <c r="AH159" i="59"/>
  <c r="AJ160" i="59"/>
  <c r="AO160" i="59"/>
  <c r="AS157" i="59"/>
  <c r="AO157" i="59"/>
  <c r="AT158" i="59"/>
  <c r="AL158" i="59"/>
  <c r="AS159" i="59"/>
  <c r="AU160" i="59"/>
  <c r="AV160" i="59"/>
  <c r="AG157" i="59"/>
  <c r="AU157" i="59"/>
  <c r="AQ157" i="59"/>
  <c r="AF158" i="59"/>
  <c r="AV158" i="59"/>
  <c r="AP158" i="59"/>
  <c r="AV159" i="59"/>
  <c r="AO159" i="59"/>
  <c r="AF160" i="59"/>
  <c r="AK158" i="59"/>
  <c r="AN158" i="59"/>
  <c r="AI159" i="59"/>
  <c r="AW159" i="59"/>
  <c r="AL159" i="59"/>
  <c r="AK160" i="59"/>
  <c r="AP160" i="59"/>
  <c r="AR158" i="59"/>
  <c r="AO158" i="59"/>
  <c r="AJ159" i="59"/>
  <c r="AM159" i="59"/>
  <c r="AR160" i="59"/>
  <c r="AQ160" i="59"/>
  <c r="AG159" i="59"/>
  <c r="AU159" i="59"/>
  <c r="AI160" i="59"/>
  <c r="AW160" i="59"/>
  <c r="AN160" i="59"/>
  <c r="BC4" i="59"/>
  <c r="AZ4" i="59"/>
  <c r="BC161" i="59"/>
  <c r="BC153" i="59"/>
  <c r="AZ46" i="59"/>
  <c r="BC46" i="59"/>
  <c r="AZ39" i="59"/>
  <c r="BC39" i="59"/>
  <c r="BC5" i="59"/>
  <c r="AZ5" i="59"/>
  <c r="BC19" i="59"/>
  <c r="AZ19" i="59"/>
  <c r="AZ154" i="59" s="1"/>
  <c r="AZ26" i="59"/>
  <c r="BC26" i="59"/>
  <c r="AZ6" i="59"/>
  <c r="BC6" i="59"/>
  <c r="N179" i="59"/>
  <c r="N169" i="59"/>
  <c r="N155" i="59"/>
  <c r="M161" i="59"/>
  <c r="M177" i="59"/>
  <c r="M184" i="59" s="1"/>
  <c r="M167" i="59"/>
  <c r="M174" i="59" s="1"/>
  <c r="M162" i="59"/>
  <c r="M153" i="59"/>
  <c r="BB10" i="59"/>
  <c r="AZ12" i="59"/>
  <c r="BC16" i="59"/>
  <c r="AY22" i="59"/>
  <c r="Z179" i="59"/>
  <c r="Z169" i="59"/>
  <c r="Z155" i="59"/>
  <c r="BC33" i="59"/>
  <c r="BC155" i="59" s="1"/>
  <c r="AY34" i="59"/>
  <c r="AY155" i="59" s="1"/>
  <c r="BB34" i="59"/>
  <c r="BB35" i="59"/>
  <c r="AY54" i="59"/>
  <c r="AB54" i="59"/>
  <c r="BB54" i="59"/>
  <c r="BB161" i="59"/>
  <c r="BB153" i="59"/>
  <c r="AB15" i="59"/>
  <c r="BB21" i="59"/>
  <c r="AY24" i="59"/>
  <c r="AZ29" i="59"/>
  <c r="X179" i="59"/>
  <c r="AB179" i="59" s="1"/>
  <c r="X169" i="59"/>
  <c r="AB169" i="59" s="1"/>
  <c r="X155" i="59"/>
  <c r="BB33" i="59"/>
  <c r="BB155" i="59" s="1"/>
  <c r="AB33" i="59"/>
  <c r="AB155" i="59" s="1"/>
  <c r="BC36" i="59"/>
  <c r="AZ41" i="59"/>
  <c r="AY41" i="59"/>
  <c r="AB43" i="59"/>
  <c r="N180" i="59"/>
  <c r="N170" i="59"/>
  <c r="N156" i="59"/>
  <c r="BC74" i="59"/>
  <c r="AZ74" i="59"/>
  <c r="N182" i="59"/>
  <c r="N172" i="59"/>
  <c r="N158" i="59"/>
  <c r="BC101" i="59"/>
  <c r="AZ101" i="59"/>
  <c r="BB110" i="59"/>
  <c r="AY110" i="59"/>
  <c r="AB110" i="59"/>
  <c r="BA161" i="59"/>
  <c r="BA153" i="59"/>
  <c r="AZ7" i="59"/>
  <c r="BC11" i="59"/>
  <c r="M178" i="59"/>
  <c r="M168" i="59"/>
  <c r="M154" i="59"/>
  <c r="BB28" i="59"/>
  <c r="BB38" i="59"/>
  <c r="AB38" i="59"/>
  <c r="AZ40" i="59"/>
  <c r="BC40" i="59"/>
  <c r="AZ85" i="59"/>
  <c r="BC85" i="59"/>
  <c r="AY5" i="59"/>
  <c r="AB11" i="59"/>
  <c r="BC13" i="59"/>
  <c r="AB16" i="59"/>
  <c r="X178" i="59"/>
  <c r="AB178" i="59" s="1"/>
  <c r="X168" i="59"/>
  <c r="AB168" i="59" s="1"/>
  <c r="X154" i="59"/>
  <c r="BB18" i="59"/>
  <c r="BB154" i="59" s="1"/>
  <c r="AB18" i="59"/>
  <c r="AB154" i="59" s="1"/>
  <c r="AB20" i="59"/>
  <c r="BB20" i="59"/>
  <c r="AY25" i="59"/>
  <c r="AB27" i="59"/>
  <c r="AB35" i="59"/>
  <c r="AY37" i="59"/>
  <c r="AB44" i="59"/>
  <c r="AY47" i="59"/>
  <c r="BC55" i="59"/>
  <c r="AZ55" i="59"/>
  <c r="BC69" i="59"/>
  <c r="AZ69" i="59"/>
  <c r="BC104" i="59"/>
  <c r="AZ104" i="59"/>
  <c r="AB6" i="59"/>
  <c r="BB6" i="59"/>
  <c r="BB13" i="59"/>
  <c r="AB13" i="59"/>
  <c r="Y178" i="59"/>
  <c r="Y168" i="59"/>
  <c r="Y154" i="59"/>
  <c r="AZ25" i="59"/>
  <c r="BC30" i="59"/>
  <c r="AB45" i="59"/>
  <c r="AB48" i="59"/>
  <c r="BC53" i="59"/>
  <c r="AB55" i="59"/>
  <c r="BB55" i="59"/>
  <c r="AY57" i="59"/>
  <c r="M180" i="59"/>
  <c r="M170" i="59"/>
  <c r="M156" i="59"/>
  <c r="Y160" i="59"/>
  <c r="AC133" i="59"/>
  <c r="Z177" i="59"/>
  <c r="Z167" i="59"/>
  <c r="Z162" i="59"/>
  <c r="Z161" i="59"/>
  <c r="Z153" i="59"/>
  <c r="Z178" i="59"/>
  <c r="Z168" i="59"/>
  <c r="AA168" i="59" s="1"/>
  <c r="Z154" i="59"/>
  <c r="BC60" i="59"/>
  <c r="AZ60" i="59"/>
  <c r="BC90" i="59"/>
  <c r="AZ90" i="59"/>
  <c r="BB114" i="59"/>
  <c r="BB160" i="59" s="1"/>
  <c r="AY114" i="59"/>
  <c r="AZ14" i="59"/>
  <c r="BC14" i="59"/>
  <c r="AA161" i="59"/>
  <c r="AA153" i="59"/>
  <c r="AZ9" i="59"/>
  <c r="AY12" i="59"/>
  <c r="BB14" i="59"/>
  <c r="AZ15" i="59"/>
  <c r="AY15" i="59"/>
  <c r="AB24" i="59"/>
  <c r="AZ24" i="59"/>
  <c r="AZ31" i="59"/>
  <c r="AZ36" i="59"/>
  <c r="AZ49" i="59"/>
  <c r="AB51" i="59"/>
  <c r="BC58" i="59"/>
  <c r="BC156" i="59" s="1"/>
  <c r="BC66" i="59"/>
  <c r="AZ66" i="59"/>
  <c r="AZ91" i="59"/>
  <c r="BC91" i="59"/>
  <c r="BC99" i="59"/>
  <c r="AZ99" i="59"/>
  <c r="AZ158" i="59" s="1"/>
  <c r="BC109" i="59"/>
  <c r="AZ109" i="59"/>
  <c r="BC136" i="59"/>
  <c r="AZ136" i="59"/>
  <c r="BC138" i="59"/>
  <c r="AB153" i="59"/>
  <c r="AB161" i="59"/>
  <c r="N178" i="59"/>
  <c r="N168" i="59"/>
  <c r="N154" i="59"/>
  <c r="AC18" i="59"/>
  <c r="AC154" i="59" s="1"/>
  <c r="BB31" i="59"/>
  <c r="AZ35" i="59"/>
  <c r="BC44" i="59"/>
  <c r="AY45" i="59"/>
  <c r="AZ135" i="59"/>
  <c r="BC135" i="59"/>
  <c r="AZ20" i="59"/>
  <c r="BC20" i="59"/>
  <c r="N161" i="59"/>
  <c r="N153" i="59"/>
  <c r="N177" i="59"/>
  <c r="N184" i="59" s="1"/>
  <c r="N167" i="59"/>
  <c r="N174" i="59" s="1"/>
  <c r="N162" i="59"/>
  <c r="BB11" i="59"/>
  <c r="AZ27" i="59"/>
  <c r="L162" i="59"/>
  <c r="L161" i="59"/>
  <c r="L177" i="59"/>
  <c r="L184" i="59" s="1"/>
  <c r="L167" i="59"/>
  <c r="L174" i="59" s="1"/>
  <c r="L153" i="59"/>
  <c r="AC3" i="59"/>
  <c r="AY4" i="59"/>
  <c r="AB5" i="59"/>
  <c r="AY10" i="59"/>
  <c r="AY14" i="59"/>
  <c r="BB19" i="59"/>
  <c r="AB19" i="59"/>
  <c r="AZ21" i="59"/>
  <c r="BB24" i="59"/>
  <c r="AB25" i="59"/>
  <c r="AZ30" i="59"/>
  <c r="AZ34" i="59"/>
  <c r="AZ155" i="59" s="1"/>
  <c r="BC34" i="59"/>
  <c r="AY44" i="59"/>
  <c r="BC49" i="59"/>
  <c r="BC50" i="59"/>
  <c r="AZ54" i="59"/>
  <c r="BC54" i="59"/>
  <c r="BB73" i="59"/>
  <c r="AB73" i="59"/>
  <c r="AB75" i="59"/>
  <c r="AY75" i="59"/>
  <c r="BB75" i="59"/>
  <c r="AZ80" i="59"/>
  <c r="BC80" i="59"/>
  <c r="X177" i="59"/>
  <c r="X167" i="59"/>
  <c r="X162" i="59"/>
  <c r="X163" i="59" s="1"/>
  <c r="X161" i="59"/>
  <c r="X153" i="59"/>
  <c r="AX161" i="59"/>
  <c r="AX153" i="59"/>
  <c r="AD154" i="59"/>
  <c r="BB26" i="59"/>
  <c r="L179" i="59"/>
  <c r="L169" i="59"/>
  <c r="L155" i="59"/>
  <c r="BB40" i="59"/>
  <c r="BB46" i="59"/>
  <c r="AB53" i="59"/>
  <c r="BB60" i="59"/>
  <c r="AB65" i="59"/>
  <c r="BC70" i="59"/>
  <c r="AB71" i="59"/>
  <c r="AB74" i="59"/>
  <c r="AY74" i="59"/>
  <c r="Y157" i="59"/>
  <c r="Y181" i="59"/>
  <c r="Y171" i="59"/>
  <c r="AB80" i="59"/>
  <c r="AB91" i="59"/>
  <c r="AD159" i="59"/>
  <c r="AB115" i="59"/>
  <c r="AB120" i="59"/>
  <c r="AY120" i="59"/>
  <c r="AZ124" i="59"/>
  <c r="BC124" i="59"/>
  <c r="BB135" i="59"/>
  <c r="AB135" i="59"/>
  <c r="Y177" i="59"/>
  <c r="Y167" i="59"/>
  <c r="Y162" i="59"/>
  <c r="Y163" i="59" s="1"/>
  <c r="Y161" i="59"/>
  <c r="Y153" i="59"/>
  <c r="AB26" i="59"/>
  <c r="AB32" i="59"/>
  <c r="M179" i="59"/>
  <c r="M169" i="59"/>
  <c r="M155" i="59"/>
  <c r="AB39" i="59"/>
  <c r="AB40" i="59"/>
  <c r="AB46" i="59"/>
  <c r="AB52" i="59"/>
  <c r="AB59" i="59"/>
  <c r="AB60" i="59"/>
  <c r="BC73" i="59"/>
  <c r="AB85" i="59"/>
  <c r="AY87" i="59"/>
  <c r="AB88" i="59"/>
  <c r="BC95" i="59"/>
  <c r="AB103" i="59"/>
  <c r="AB108" i="59"/>
  <c r="BC110" i="59"/>
  <c r="M183" i="59"/>
  <c r="M173" i="59"/>
  <c r="M159" i="59"/>
  <c r="BB116" i="59"/>
  <c r="AB116" i="59"/>
  <c r="AY116" i="59"/>
  <c r="BB124" i="59"/>
  <c r="AB124" i="59"/>
  <c r="AY124" i="59"/>
  <c r="BC140" i="59"/>
  <c r="AZ140" i="59"/>
  <c r="BA143" i="59"/>
  <c r="AA143" i="59"/>
  <c r="AA145" i="59"/>
  <c r="BA145" i="59"/>
  <c r="AX145" i="59"/>
  <c r="BB148" i="59"/>
  <c r="AB148" i="59"/>
  <c r="AZ56" i="59"/>
  <c r="X180" i="59"/>
  <c r="AB180" i="59" s="1"/>
  <c r="X170" i="59"/>
  <c r="AB170" i="59" s="1"/>
  <c r="X156" i="59"/>
  <c r="AY77" i="59"/>
  <c r="BC79" i="59"/>
  <c r="AZ79" i="59"/>
  <c r="AZ157" i="59" s="1"/>
  <c r="AZ81" i="59"/>
  <c r="BB84" i="59"/>
  <c r="AY84" i="59"/>
  <c r="AZ94" i="59"/>
  <c r="BC94" i="59"/>
  <c r="Y158" i="59"/>
  <c r="Y182" i="59"/>
  <c r="AC182" i="59" s="1"/>
  <c r="Y172" i="59"/>
  <c r="AC172" i="59" s="1"/>
  <c r="AC98" i="59"/>
  <c r="AC158" i="59" s="1"/>
  <c r="AB105" i="59"/>
  <c r="BB105" i="59"/>
  <c r="AZ105" i="59"/>
  <c r="AY112" i="59"/>
  <c r="AB112" i="59"/>
  <c r="BC130" i="59"/>
  <c r="AZ131" i="59"/>
  <c r="BC131" i="59"/>
  <c r="Y180" i="59"/>
  <c r="AC180" i="59" s="1"/>
  <c r="Y170" i="59"/>
  <c r="Y156" i="59"/>
  <c r="BC63" i="59"/>
  <c r="N157" i="59"/>
  <c r="N181" i="59"/>
  <c r="N171" i="59"/>
  <c r="AB79" i="59"/>
  <c r="AY79" i="59"/>
  <c r="AY157" i="59" s="1"/>
  <c r="AY80" i="59"/>
  <c r="AY82" i="59"/>
  <c r="AY91" i="59"/>
  <c r="Z182" i="59"/>
  <c r="Z172" i="59"/>
  <c r="AA172" i="59" s="1"/>
  <c r="BC98" i="59"/>
  <c r="BC158" i="59" s="1"/>
  <c r="Z158" i="59"/>
  <c r="AZ126" i="59"/>
  <c r="BC126" i="59"/>
  <c r="AA141" i="59"/>
  <c r="BA141" i="59"/>
  <c r="Z156" i="59"/>
  <c r="Z180" i="59"/>
  <c r="AA180" i="59" s="1"/>
  <c r="Z170" i="59"/>
  <c r="AA170" i="59" s="1"/>
  <c r="AZ65" i="59"/>
  <c r="AZ71" i="59"/>
  <c r="L181" i="59"/>
  <c r="L171" i="59"/>
  <c r="L157" i="59"/>
  <c r="BB78" i="59"/>
  <c r="BB157" i="59" s="1"/>
  <c r="AB86" i="59"/>
  <c r="BB86" i="59"/>
  <c r="AZ87" i="59"/>
  <c r="Y179" i="59"/>
  <c r="AC179" i="59" s="1"/>
  <c r="Y169" i="59"/>
  <c r="Y155" i="59"/>
  <c r="BC61" i="59"/>
  <c r="AZ61" i="59"/>
  <c r="AY65" i="59"/>
  <c r="AY71" i="59"/>
  <c r="BC76" i="59"/>
  <c r="M181" i="59"/>
  <c r="M171" i="59"/>
  <c r="M157" i="59"/>
  <c r="BC78" i="59"/>
  <c r="BC157" i="59" s="1"/>
  <c r="BB79" i="59"/>
  <c r="AD158" i="59"/>
  <c r="AY99" i="59"/>
  <c r="AY158" i="59" s="1"/>
  <c r="AB99" i="59"/>
  <c r="BC108" i="59"/>
  <c r="AB111" i="59"/>
  <c r="BB111" i="59"/>
  <c r="AY111" i="59"/>
  <c r="Y183" i="59"/>
  <c r="Y173" i="59"/>
  <c r="AC173" i="59" s="1"/>
  <c r="Y159" i="59"/>
  <c r="AC113" i="59"/>
  <c r="AC159" i="59" s="1"/>
  <c r="AB117" i="59"/>
  <c r="AY117" i="59"/>
  <c r="BC121" i="59"/>
  <c r="BC134" i="59"/>
  <c r="AZ134" i="59"/>
  <c r="AD161" i="59"/>
  <c r="AD153" i="59"/>
  <c r="L154" i="59"/>
  <c r="L178" i="59"/>
  <c r="L168" i="59"/>
  <c r="L180" i="59"/>
  <c r="L170" i="59"/>
  <c r="L156" i="59"/>
  <c r="AB58" i="59"/>
  <c r="AB156" i="59" s="1"/>
  <c r="BB58" i="59"/>
  <c r="BB156" i="59" s="1"/>
  <c r="AZ64" i="59"/>
  <c r="BC75" i="59"/>
  <c r="AZ75" i="59"/>
  <c r="Z157" i="59"/>
  <c r="Z181" i="59"/>
  <c r="AA181" i="59" s="1"/>
  <c r="Z171" i="59"/>
  <c r="AA171" i="59" s="1"/>
  <c r="AB84" i="59"/>
  <c r="AZ86" i="59"/>
  <c r="BC86" i="59"/>
  <c r="AB89" i="59"/>
  <c r="AB96" i="59"/>
  <c r="BB96" i="59"/>
  <c r="AY96" i="59"/>
  <c r="AY109" i="59"/>
  <c r="BB109" i="59"/>
  <c r="BB118" i="59"/>
  <c r="AB118" i="59"/>
  <c r="AZ125" i="59"/>
  <c r="BC125" i="59"/>
  <c r="BC129" i="59"/>
  <c r="AZ129" i="59"/>
  <c r="X160" i="59"/>
  <c r="BB133" i="59"/>
  <c r="AB133" i="59"/>
  <c r="AD134" i="59"/>
  <c r="BB134" i="59"/>
  <c r="AB134" i="59"/>
  <c r="AA144" i="59"/>
  <c r="AX144" i="59"/>
  <c r="AY66" i="59"/>
  <c r="AY72" i="59"/>
  <c r="AZ100" i="59"/>
  <c r="AY100" i="59"/>
  <c r="N159" i="59"/>
  <c r="N183" i="59"/>
  <c r="N173" i="59"/>
  <c r="AZ119" i="59"/>
  <c r="BC119" i="59"/>
  <c r="AY130" i="59"/>
  <c r="AB138" i="59"/>
  <c r="BC141" i="59"/>
  <c r="AZ141" i="59"/>
  <c r="AZ147" i="59"/>
  <c r="AY90" i="59"/>
  <c r="AB94" i="59"/>
  <c r="X158" i="59"/>
  <c r="X182" i="59"/>
  <c r="AB182" i="59" s="1"/>
  <c r="X172" i="59"/>
  <c r="AB172" i="59" s="1"/>
  <c r="BB98" i="59"/>
  <c r="BB158" i="59" s="1"/>
  <c r="AB98" i="59"/>
  <c r="AB158" i="59" s="1"/>
  <c r="AY101" i="59"/>
  <c r="AZ106" i="59"/>
  <c r="AZ111" i="59"/>
  <c r="BC111" i="59"/>
  <c r="Z183" i="59"/>
  <c r="AA183" i="59" s="1"/>
  <c r="Z173" i="59"/>
  <c r="AA173" i="59" s="1"/>
  <c r="Z159" i="59"/>
  <c r="BC113" i="59"/>
  <c r="BC159" i="59" s="1"/>
  <c r="AZ114" i="59"/>
  <c r="BB119" i="59"/>
  <c r="AZ120" i="59"/>
  <c r="AB131" i="59"/>
  <c r="BB131" i="59"/>
  <c r="Z160" i="59"/>
  <c r="BC133" i="59"/>
  <c r="BA139" i="59"/>
  <c r="AY149" i="59"/>
  <c r="AB149" i="59"/>
  <c r="AD157" i="59"/>
  <c r="AB83" i="59"/>
  <c r="BC106" i="59"/>
  <c r="AZ112" i="59"/>
  <c r="AB119" i="59"/>
  <c r="BC120" i="59"/>
  <c r="AY127" i="59"/>
  <c r="AA133" i="59"/>
  <c r="AA160" i="59" s="1"/>
  <c r="AD143" i="59"/>
  <c r="AY129" i="59"/>
  <c r="AD142" i="59"/>
  <c r="AB142" i="59"/>
  <c r="BA144" i="59"/>
  <c r="BA150" i="59"/>
  <c r="AA150" i="59"/>
  <c r="X181" i="59"/>
  <c r="AB181" i="59" s="1"/>
  <c r="X171" i="59"/>
  <c r="AB171" i="59" s="1"/>
  <c r="X157" i="59"/>
  <c r="BB99" i="59"/>
  <c r="L183" i="59"/>
  <c r="L173" i="59"/>
  <c r="L159" i="59"/>
  <c r="BC118" i="59"/>
  <c r="BB123" i="59"/>
  <c r="AB123" i="59"/>
  <c r="AB125" i="59"/>
  <c r="BB125" i="59"/>
  <c r="AZ132" i="59"/>
  <c r="BC144" i="59"/>
  <c r="AZ144" i="59"/>
  <c r="BB149" i="59"/>
  <c r="L158" i="59"/>
  <c r="L182" i="59"/>
  <c r="L172" i="59"/>
  <c r="AD138" i="59"/>
  <c r="AX139" i="59"/>
  <c r="AD140" i="59"/>
  <c r="AB140" i="59"/>
  <c r="BB140" i="59"/>
  <c r="BC145" i="59"/>
  <c r="AA146" i="59"/>
  <c r="BA146" i="59"/>
  <c r="AX149" i="59"/>
  <c r="BC150" i="59"/>
  <c r="AY151" i="59"/>
  <c r="AX152" i="59"/>
  <c r="M182" i="59"/>
  <c r="M172" i="59"/>
  <c r="AC138" i="59"/>
  <c r="BC139" i="59"/>
  <c r="AX141" i="59"/>
  <c r="AY145" i="59"/>
  <c r="BC146" i="59"/>
  <c r="BC149" i="59"/>
  <c r="AZ149" i="59"/>
  <c r="AX150" i="59"/>
  <c r="BB150" i="59"/>
  <c r="AZ151" i="59"/>
  <c r="X183" i="59"/>
  <c r="AB183" i="59" s="1"/>
  <c r="X173" i="59"/>
  <c r="AB173" i="59" s="1"/>
  <c r="BA138" i="59"/>
  <c r="AX140" i="59"/>
  <c r="AY150" i="59"/>
  <c r="AX151" i="59"/>
  <c r="M158" i="59"/>
  <c r="BB144" i="59"/>
  <c r="BB145" i="59"/>
  <c r="BB146" i="59"/>
  <c r="AY141" i="59"/>
  <c r="AY142" i="59"/>
  <c r="AA148" i="59"/>
  <c r="BA159" i="58"/>
  <c r="AR153" i="58"/>
  <c r="AR161" i="58"/>
  <c r="AI154" i="58"/>
  <c r="AU153" i="58"/>
  <c r="AU161" i="58"/>
  <c r="AO161" i="58"/>
  <c r="AO153" i="58"/>
  <c r="AG155" i="58"/>
  <c r="AP161" i="58"/>
  <c r="AP153" i="58"/>
  <c r="AV154" i="58"/>
  <c r="AI155" i="58"/>
  <c r="AO155" i="58"/>
  <c r="AL154" i="58"/>
  <c r="AK154" i="58"/>
  <c r="AN154" i="58"/>
  <c r="AN155" i="58"/>
  <c r="AW154" i="58"/>
  <c r="AJ155" i="58"/>
  <c r="AW155" i="58"/>
  <c r="AG161" i="58"/>
  <c r="AG153" i="58"/>
  <c r="AJ153" i="58"/>
  <c r="AJ161" i="58"/>
  <c r="AK153" i="58"/>
  <c r="AK161" i="58"/>
  <c r="AH154" i="58"/>
  <c r="AM161" i="58"/>
  <c r="AM153" i="58"/>
  <c r="AS161" i="58"/>
  <c r="AS153" i="58"/>
  <c r="AN161" i="58"/>
  <c r="AN153" i="58"/>
  <c r="AJ154" i="58"/>
  <c r="AM154" i="58"/>
  <c r="AM155" i="58"/>
  <c r="AO156" i="58"/>
  <c r="AN157" i="58"/>
  <c r="AV158" i="58"/>
  <c r="AN158" i="58"/>
  <c r="AH161" i="58"/>
  <c r="AH153" i="58"/>
  <c r="AV161" i="58"/>
  <c r="AV153" i="58"/>
  <c r="AF154" i="58"/>
  <c r="AT154" i="58"/>
  <c r="AQ154" i="58"/>
  <c r="AS155" i="58"/>
  <c r="AH156" i="58"/>
  <c r="AP156" i="58"/>
  <c r="AO157" i="58"/>
  <c r="AF158" i="58"/>
  <c r="AW158" i="58"/>
  <c r="AQ158" i="58"/>
  <c r="AF159" i="58"/>
  <c r="AK160" i="58"/>
  <c r="AS154" i="58"/>
  <c r="AP154" i="58"/>
  <c r="AR155" i="58"/>
  <c r="AQ155" i="58"/>
  <c r="AG156" i="58"/>
  <c r="AJ160" i="58"/>
  <c r="AI161" i="58"/>
  <c r="AI153" i="58"/>
  <c r="AW153" i="58"/>
  <c r="AW161" i="58"/>
  <c r="AL161" i="58"/>
  <c r="AL153" i="58"/>
  <c r="AG154" i="58"/>
  <c r="AU154" i="58"/>
  <c r="AT155" i="58"/>
  <c r="AK156" i="58"/>
  <c r="AQ156" i="58"/>
  <c r="AG157" i="58"/>
  <c r="AQ157" i="58"/>
  <c r="AG158" i="58"/>
  <c r="AI159" i="58"/>
  <c r="AR160" i="58"/>
  <c r="AF155" i="58"/>
  <c r="AU155" i="58"/>
  <c r="AL155" i="58"/>
  <c r="AR156" i="58"/>
  <c r="AJ157" i="58"/>
  <c r="AH158" i="58"/>
  <c r="AJ159" i="58"/>
  <c r="AL159" i="58"/>
  <c r="AU160" i="58"/>
  <c r="AS156" i="58"/>
  <c r="AK157" i="58"/>
  <c r="AI158" i="58"/>
  <c r="AS159" i="58"/>
  <c r="AP159" i="58"/>
  <c r="AW160" i="58"/>
  <c r="AL160" i="58"/>
  <c r="AT156" i="58"/>
  <c r="AR157" i="58"/>
  <c r="AK158" i="58"/>
  <c r="AT159" i="58"/>
  <c r="AM160" i="58"/>
  <c r="AU156" i="58"/>
  <c r="AS157" i="58"/>
  <c r="AL157" i="58"/>
  <c r="AT158" i="58"/>
  <c r="AV159" i="58"/>
  <c r="AN160" i="58"/>
  <c r="AF161" i="58"/>
  <c r="AF153" i="58"/>
  <c r="AT161" i="58"/>
  <c r="AT153" i="58"/>
  <c r="AQ161" i="58"/>
  <c r="AQ153" i="58"/>
  <c r="AR154" i="58"/>
  <c r="AO154" i="58"/>
  <c r="AK155" i="58"/>
  <c r="AP155" i="58"/>
  <c r="AF156" i="58"/>
  <c r="AV156" i="58"/>
  <c r="AN156" i="58"/>
  <c r="AU157" i="58"/>
  <c r="AM157" i="58"/>
  <c r="AU158" i="58"/>
  <c r="AL158" i="58"/>
  <c r="AG160" i="58"/>
  <c r="AP160" i="58"/>
  <c r="AI156" i="58"/>
  <c r="AW156" i="58"/>
  <c r="AL156" i="58"/>
  <c r="AH157" i="58"/>
  <c r="AV157" i="58"/>
  <c r="AR158" i="58"/>
  <c r="AO158" i="58"/>
  <c r="AG159" i="58"/>
  <c r="AW159" i="58"/>
  <c r="AQ159" i="58"/>
  <c r="AH160" i="58"/>
  <c r="AQ160" i="58"/>
  <c r="AH155" i="58"/>
  <c r="AV155" i="58"/>
  <c r="AJ156" i="58"/>
  <c r="AM156" i="58"/>
  <c r="AI157" i="58"/>
  <c r="AW157" i="58"/>
  <c r="AS158" i="58"/>
  <c r="AP158" i="58"/>
  <c r="AH159" i="58"/>
  <c r="AI160" i="58"/>
  <c r="AF157" i="58"/>
  <c r="AT157" i="58"/>
  <c r="AP157" i="58"/>
  <c r="AJ158" i="58"/>
  <c r="AM158" i="58"/>
  <c r="AU159" i="58"/>
  <c r="AM159" i="58"/>
  <c r="AV160" i="58"/>
  <c r="AO160" i="58"/>
  <c r="AK159" i="58"/>
  <c r="AN159" i="58"/>
  <c r="AS160" i="58"/>
  <c r="AR159" i="58"/>
  <c r="AO159" i="58"/>
  <c r="AF160" i="58"/>
  <c r="AT160" i="58"/>
  <c r="BC153" i="58"/>
  <c r="BC161" i="58"/>
  <c r="AZ11" i="58"/>
  <c r="Y168" i="58"/>
  <c r="Y178" i="58"/>
  <c r="AC18" i="58"/>
  <c r="AC154" i="58" s="1"/>
  <c r="Y154" i="58"/>
  <c r="AZ60" i="58"/>
  <c r="BC60" i="58"/>
  <c r="L162" i="58"/>
  <c r="L167" i="58"/>
  <c r="L153" i="58"/>
  <c r="L177" i="58"/>
  <c r="L161" i="58"/>
  <c r="AC153" i="58"/>
  <c r="AC161" i="58"/>
  <c r="BA161" i="58"/>
  <c r="BA153" i="58"/>
  <c r="Y167" i="58"/>
  <c r="BC6" i="58"/>
  <c r="AY17" i="58"/>
  <c r="Z168" i="58"/>
  <c r="Z154" i="58"/>
  <c r="Z178" i="58"/>
  <c r="BC18" i="58"/>
  <c r="BC154" i="58" s="1"/>
  <c r="BC19" i="58"/>
  <c r="AZ40" i="58"/>
  <c r="BC53" i="58"/>
  <c r="N157" i="58"/>
  <c r="N181" i="58"/>
  <c r="N171" i="58"/>
  <c r="BC94" i="58"/>
  <c r="AZ94" i="58"/>
  <c r="AY9" i="58"/>
  <c r="BB9" i="58"/>
  <c r="BC16" i="58"/>
  <c r="AZ76" i="58"/>
  <c r="BC76" i="58"/>
  <c r="AZ159" i="58"/>
  <c r="AZ160" i="58"/>
  <c r="AB161" i="58"/>
  <c r="AB153" i="58"/>
  <c r="AB4" i="58"/>
  <c r="AY4" i="58"/>
  <c r="AZ26" i="58"/>
  <c r="BC26" i="58"/>
  <c r="BC49" i="58"/>
  <c r="AZ49" i="58"/>
  <c r="BC54" i="58"/>
  <c r="AZ54" i="58"/>
  <c r="BC69" i="58"/>
  <c r="AZ69" i="58"/>
  <c r="M177" i="58"/>
  <c r="M167" i="58"/>
  <c r="M153" i="58"/>
  <c r="M162" i="58"/>
  <c r="M161" i="58"/>
  <c r="AD161" i="58"/>
  <c r="AD153" i="58"/>
  <c r="BB3" i="58"/>
  <c r="AZ4" i="58"/>
  <c r="AX161" i="58"/>
  <c r="AX153" i="58"/>
  <c r="BB6" i="58"/>
  <c r="AY10" i="58"/>
  <c r="BB11" i="58"/>
  <c r="AY19" i="58"/>
  <c r="AY154" i="58" s="1"/>
  <c r="AB19" i="58"/>
  <c r="AZ19" i="58"/>
  <c r="AZ154" i="58" s="1"/>
  <c r="AB20" i="58"/>
  <c r="BB20" i="58"/>
  <c r="AY22" i="58"/>
  <c r="AB23" i="58"/>
  <c r="AZ25" i="58"/>
  <c r="AZ31" i="58"/>
  <c r="AY34" i="58"/>
  <c r="AY155" i="58" s="1"/>
  <c r="AB34" i="58"/>
  <c r="AB42" i="58"/>
  <c r="AY42" i="58"/>
  <c r="BC75" i="58"/>
  <c r="AZ75" i="58"/>
  <c r="AZ105" i="58"/>
  <c r="N154" i="58"/>
  <c r="N178" i="58"/>
  <c r="N168" i="58"/>
  <c r="AZ95" i="58"/>
  <c r="BC95" i="58"/>
  <c r="BC126" i="58"/>
  <c r="AZ126" i="58"/>
  <c r="N161" i="58"/>
  <c r="N153" i="58"/>
  <c r="N177" i="58"/>
  <c r="N167" i="58"/>
  <c r="N162" i="58"/>
  <c r="BB13" i="58"/>
  <c r="AB13" i="58"/>
  <c r="BC5" i="58"/>
  <c r="BA154" i="58"/>
  <c r="X169" i="58"/>
  <c r="AB169" i="58" s="1"/>
  <c r="X179" i="58"/>
  <c r="AB179" i="58" s="1"/>
  <c r="X155" i="58"/>
  <c r="AB33" i="58"/>
  <c r="AB155" i="58" s="1"/>
  <c r="Z161" i="58"/>
  <c r="Z153" i="58"/>
  <c r="Z177" i="58"/>
  <c r="Z167" i="58"/>
  <c r="Z162" i="58"/>
  <c r="Z163" i="58" s="1"/>
  <c r="BB4" i="58"/>
  <c r="AZ10" i="58"/>
  <c r="BC10" i="58"/>
  <c r="L154" i="58"/>
  <c r="L178" i="58"/>
  <c r="L168" i="58"/>
  <c r="BB18" i="58"/>
  <c r="BB154" i="58" s="1"/>
  <c r="AZ22" i="58"/>
  <c r="BB25" i="58"/>
  <c r="AB25" i="58"/>
  <c r="BB31" i="58"/>
  <c r="AB31" i="58"/>
  <c r="BA155" i="58"/>
  <c r="BC35" i="58"/>
  <c r="AZ35" i="58"/>
  <c r="N170" i="58"/>
  <c r="AZ70" i="58"/>
  <c r="BC70" i="58"/>
  <c r="X162" i="58"/>
  <c r="X167" i="58"/>
  <c r="X177" i="58"/>
  <c r="X161" i="58"/>
  <c r="X153" i="58"/>
  <c r="BC4" i="58"/>
  <c r="BB8" i="58"/>
  <c r="AB8" i="58"/>
  <c r="AB9" i="58"/>
  <c r="BC9" i="58"/>
  <c r="AY12" i="58"/>
  <c r="BC14" i="58"/>
  <c r="AZ30" i="58"/>
  <c r="Z179" i="58"/>
  <c r="AA179" i="58" s="1"/>
  <c r="Z169" i="58"/>
  <c r="Z155" i="58"/>
  <c r="BC33" i="58"/>
  <c r="BC155" i="58" s="1"/>
  <c r="BB33" i="58"/>
  <c r="BB155" i="58" s="1"/>
  <c r="BC34" i="58"/>
  <c r="BC21" i="58"/>
  <c r="AZ21" i="58"/>
  <c r="AA161" i="58"/>
  <c r="AA153" i="58"/>
  <c r="AY15" i="58"/>
  <c r="BC15" i="58"/>
  <c r="AB28" i="58"/>
  <c r="BB28" i="58"/>
  <c r="AZ29" i="58"/>
  <c r="AB30" i="58"/>
  <c r="BB30" i="58"/>
  <c r="N179" i="58"/>
  <c r="N169" i="58"/>
  <c r="N155" i="58"/>
  <c r="BC56" i="58"/>
  <c r="AZ56" i="58"/>
  <c r="AZ61" i="58"/>
  <c r="BC61" i="58"/>
  <c r="BC79" i="58"/>
  <c r="AZ79" i="58"/>
  <c r="AZ157" i="58" s="1"/>
  <c r="BC111" i="58"/>
  <c r="AZ111" i="58"/>
  <c r="AD154" i="58"/>
  <c r="AZ39" i="58"/>
  <c r="AB55" i="58"/>
  <c r="Z180" i="58"/>
  <c r="Z170" i="58"/>
  <c r="AA170" i="58" s="1"/>
  <c r="Z156" i="58"/>
  <c r="BC64" i="58"/>
  <c r="BB75" i="58"/>
  <c r="BC85" i="58"/>
  <c r="BC86" i="58"/>
  <c r="N173" i="58"/>
  <c r="N159" i="58"/>
  <c r="N183" i="58"/>
  <c r="AB118" i="58"/>
  <c r="BB128" i="58"/>
  <c r="BA138" i="58"/>
  <c r="AA138" i="58"/>
  <c r="Y161" i="58"/>
  <c r="Y153" i="58"/>
  <c r="Y162" i="58"/>
  <c r="Y163" i="58" s="1"/>
  <c r="Y177" i="58"/>
  <c r="BB26" i="58"/>
  <c r="M155" i="58"/>
  <c r="M179" i="58"/>
  <c r="M169" i="58"/>
  <c r="AC33" i="58"/>
  <c r="AC155" i="58" s="1"/>
  <c r="AX155" i="58"/>
  <c r="AZ37" i="58"/>
  <c r="AZ45" i="58"/>
  <c r="BB53" i="58"/>
  <c r="X180" i="58"/>
  <c r="AB180" i="58" s="1"/>
  <c r="X170" i="58"/>
  <c r="AB170" i="58" s="1"/>
  <c r="X156" i="58"/>
  <c r="BB58" i="58"/>
  <c r="BB156" i="58" s="1"/>
  <c r="AB61" i="58"/>
  <c r="BB64" i="58"/>
  <c r="BB69" i="58"/>
  <c r="AB69" i="58"/>
  <c r="AB77" i="58"/>
  <c r="M157" i="58"/>
  <c r="M181" i="58"/>
  <c r="M171" i="58"/>
  <c r="AD157" i="58"/>
  <c r="BB83" i="58"/>
  <c r="BB85" i="58"/>
  <c r="BC90" i="58"/>
  <c r="BB90" i="58"/>
  <c r="AY95" i="58"/>
  <c r="BC103" i="58"/>
  <c r="AY107" i="58"/>
  <c r="AB108" i="58"/>
  <c r="AZ116" i="58"/>
  <c r="AB117" i="58"/>
  <c r="AY117" i="58"/>
  <c r="BB119" i="58"/>
  <c r="AY122" i="58"/>
  <c r="AZ131" i="58"/>
  <c r="AB135" i="58"/>
  <c r="BC138" i="58"/>
  <c r="AX141" i="58"/>
  <c r="AA141" i="58"/>
  <c r="BA141" i="58"/>
  <c r="AY151" i="58"/>
  <c r="BB151" i="58"/>
  <c r="BC24" i="58"/>
  <c r="L179" i="58"/>
  <c r="L169" i="58"/>
  <c r="L155" i="58"/>
  <c r="BB48" i="58"/>
  <c r="AB67" i="58"/>
  <c r="AB74" i="58"/>
  <c r="AZ74" i="58"/>
  <c r="AB76" i="58"/>
  <c r="BB76" i="58"/>
  <c r="L157" i="58"/>
  <c r="L181" i="58"/>
  <c r="L171" i="58"/>
  <c r="BA157" i="58"/>
  <c r="AY79" i="58"/>
  <c r="AY157" i="58" s="1"/>
  <c r="AB81" i="58"/>
  <c r="L158" i="58"/>
  <c r="L182" i="58"/>
  <c r="L172" i="58"/>
  <c r="BC140" i="58"/>
  <c r="AZ140" i="58"/>
  <c r="BB15" i="58"/>
  <c r="X154" i="58"/>
  <c r="X178" i="58"/>
  <c r="AB178" i="58" s="1"/>
  <c r="X168" i="58"/>
  <c r="AB168" i="58" s="1"/>
  <c r="AX154" i="58"/>
  <c r="BB21" i="58"/>
  <c r="AD155" i="58"/>
  <c r="AB38" i="58"/>
  <c r="AB39" i="58"/>
  <c r="AY41" i="58"/>
  <c r="BB43" i="58"/>
  <c r="AB43" i="58"/>
  <c r="AB44" i="58"/>
  <c r="AY46" i="58"/>
  <c r="AZ46" i="58"/>
  <c r="AY49" i="58"/>
  <c r="AZ51" i="58"/>
  <c r="Y180" i="58"/>
  <c r="Y170" i="58"/>
  <c r="Y156" i="58"/>
  <c r="BC58" i="58"/>
  <c r="BC156" i="58" s="1"/>
  <c r="AZ59" i="58"/>
  <c r="AZ156" i="58" s="1"/>
  <c r="BB68" i="58"/>
  <c r="AZ71" i="58"/>
  <c r="BB74" i="58"/>
  <c r="BC89" i="58"/>
  <c r="BB93" i="58"/>
  <c r="AB93" i="58"/>
  <c r="AB94" i="58"/>
  <c r="BC96" i="58"/>
  <c r="BB96" i="58"/>
  <c r="AX158" i="58"/>
  <c r="AY101" i="58"/>
  <c r="BC104" i="58"/>
  <c r="AY105" i="58"/>
  <c r="AZ110" i="58"/>
  <c r="AZ121" i="58"/>
  <c r="AB123" i="58"/>
  <c r="AZ127" i="58"/>
  <c r="AB131" i="58"/>
  <c r="BB133" i="58"/>
  <c r="BC134" i="58"/>
  <c r="AA136" i="58"/>
  <c r="AB138" i="58"/>
  <c r="BB138" i="58"/>
  <c r="AB36" i="58"/>
  <c r="BB36" i="58"/>
  <c r="AZ36" i="58"/>
  <c r="AZ44" i="58"/>
  <c r="BB45" i="58"/>
  <c r="AB54" i="58"/>
  <c r="AY55" i="58"/>
  <c r="AZ57" i="58"/>
  <c r="AY57" i="58"/>
  <c r="AX156" i="58"/>
  <c r="AZ65" i="58"/>
  <c r="AY65" i="58"/>
  <c r="AB73" i="58"/>
  <c r="Z157" i="58"/>
  <c r="Z181" i="58"/>
  <c r="Z171" i="58"/>
  <c r="AY80" i="58"/>
  <c r="X158" i="58"/>
  <c r="X182" i="58"/>
  <c r="AB182" i="58" s="1"/>
  <c r="X172" i="58"/>
  <c r="AB172" i="58" s="1"/>
  <c r="BB98" i="58"/>
  <c r="BB158" i="58" s="1"/>
  <c r="AY99" i="58"/>
  <c r="AY158" i="58" s="1"/>
  <c r="AY109" i="58"/>
  <c r="AY110" i="58"/>
  <c r="AB121" i="58"/>
  <c r="BB121" i="58"/>
  <c r="AZ130" i="58"/>
  <c r="Y160" i="58"/>
  <c r="AC133" i="58"/>
  <c r="BC144" i="58"/>
  <c r="AZ144" i="58"/>
  <c r="AB50" i="58"/>
  <c r="BB50" i="58"/>
  <c r="AB59" i="58"/>
  <c r="AY59" i="58"/>
  <c r="AY156" i="58" s="1"/>
  <c r="BB63" i="58"/>
  <c r="AB63" i="58"/>
  <c r="X181" i="58"/>
  <c r="AB181" i="58" s="1"/>
  <c r="X171" i="58"/>
  <c r="AB171" i="58" s="1"/>
  <c r="AZ81" i="58"/>
  <c r="Y182" i="58"/>
  <c r="Y172" i="58"/>
  <c r="AC172" i="58" s="1"/>
  <c r="Y158" i="58"/>
  <c r="AC98" i="58"/>
  <c r="AC158" i="58" s="1"/>
  <c r="BC101" i="58"/>
  <c r="BC105" i="58"/>
  <c r="X183" i="58"/>
  <c r="AB183" i="58" s="1"/>
  <c r="X173" i="58"/>
  <c r="AB173" i="58" s="1"/>
  <c r="X159" i="58"/>
  <c r="BB113" i="58"/>
  <c r="BB159" i="58" s="1"/>
  <c r="AB113" i="58"/>
  <c r="AB159" i="58" s="1"/>
  <c r="BC139" i="58"/>
  <c r="AZ139" i="58"/>
  <c r="X157" i="58"/>
  <c r="AB56" i="58"/>
  <c r="BB56" i="58"/>
  <c r="L170" i="58"/>
  <c r="L180" i="58"/>
  <c r="L156" i="58"/>
  <c r="AY62" i="58"/>
  <c r="BB65" i="58"/>
  <c r="AB70" i="58"/>
  <c r="BB70" i="58"/>
  <c r="AZ77" i="58"/>
  <c r="BC80" i="58"/>
  <c r="BC83" i="58"/>
  <c r="AB88" i="58"/>
  <c r="AB89" i="58"/>
  <c r="AY89" i="58"/>
  <c r="Z182" i="58"/>
  <c r="Z172" i="58"/>
  <c r="AA172" i="58" s="1"/>
  <c r="Z158" i="58"/>
  <c r="BC98" i="58"/>
  <c r="BC158" i="58" s="1"/>
  <c r="BB105" i="58"/>
  <c r="BC108" i="58"/>
  <c r="AB109" i="58"/>
  <c r="Y183" i="58"/>
  <c r="Y173" i="58"/>
  <c r="AC173" i="58" s="1"/>
  <c r="AC113" i="58"/>
  <c r="AC159" i="58" s="1"/>
  <c r="Y159" i="58"/>
  <c r="BC119" i="58"/>
  <c r="AB126" i="58"/>
  <c r="BB126" i="58"/>
  <c r="BC133" i="58"/>
  <c r="BA136" i="58"/>
  <c r="BB139" i="58"/>
  <c r="AB139" i="58"/>
  <c r="M170" i="58"/>
  <c r="M156" i="58"/>
  <c r="M180" i="58"/>
  <c r="BC63" i="58"/>
  <c r="AA157" i="58"/>
  <c r="BB80" i="58"/>
  <c r="BC84" i="58"/>
  <c r="BC91" i="58"/>
  <c r="Z173" i="58"/>
  <c r="AA173" i="58" s="1"/>
  <c r="BC113" i="58"/>
  <c r="BC159" i="58" s="1"/>
  <c r="Z183" i="58"/>
  <c r="AA183" i="58" s="1"/>
  <c r="Z159" i="58"/>
  <c r="AY114" i="58"/>
  <c r="BC118" i="58"/>
  <c r="AY119" i="58"/>
  <c r="BC120" i="58"/>
  <c r="BC129" i="58"/>
  <c r="AB133" i="58"/>
  <c r="BB136" i="58"/>
  <c r="BC148" i="58"/>
  <c r="M178" i="58"/>
  <c r="M168" i="58"/>
  <c r="M154" i="58"/>
  <c r="AY26" i="58"/>
  <c r="AA155" i="58"/>
  <c r="BB44" i="58"/>
  <c r="AY54" i="58"/>
  <c r="N156" i="58"/>
  <c r="N180" i="58"/>
  <c r="AY75" i="58"/>
  <c r="AY76" i="58"/>
  <c r="AB78" i="58"/>
  <c r="AB157" i="58" s="1"/>
  <c r="BC81" i="58"/>
  <c r="AZ85" i="58"/>
  <c r="AY86" i="58"/>
  <c r="BB91" i="58"/>
  <c r="AY96" i="58"/>
  <c r="N182" i="58"/>
  <c r="N172" i="58"/>
  <c r="N158" i="58"/>
  <c r="AB98" i="58"/>
  <c r="AB158" i="58" s="1"/>
  <c r="BB104" i="58"/>
  <c r="AA159" i="58"/>
  <c r="AZ119" i="58"/>
  <c r="AB120" i="58"/>
  <c r="BB120" i="58"/>
  <c r="AY124" i="58"/>
  <c r="BB124" i="58"/>
  <c r="BB125" i="58"/>
  <c r="AB125" i="58"/>
  <c r="AY136" i="58"/>
  <c r="AX137" i="58"/>
  <c r="Y157" i="58"/>
  <c r="Y171" i="58"/>
  <c r="AX157" i="58"/>
  <c r="M182" i="58"/>
  <c r="AZ109" i="58"/>
  <c r="AA143" i="58"/>
  <c r="AB150" i="58"/>
  <c r="AY150" i="58"/>
  <c r="Y181" i="58"/>
  <c r="Y155" i="58"/>
  <c r="Y179" i="58"/>
  <c r="AA156" i="58"/>
  <c r="BA156" i="58"/>
  <c r="BB86" i="58"/>
  <c r="AD158" i="58"/>
  <c r="BB100" i="58"/>
  <c r="BB106" i="58"/>
  <c r="AX159" i="58"/>
  <c r="AZ115" i="58"/>
  <c r="AD133" i="58"/>
  <c r="AD160" i="58" s="1"/>
  <c r="AY137" i="58"/>
  <c r="AB143" i="58"/>
  <c r="AD151" i="58"/>
  <c r="AB151" i="58"/>
  <c r="M158" i="58"/>
  <c r="AB140" i="58"/>
  <c r="AY140" i="58"/>
  <c r="BB141" i="58"/>
  <c r="AA145" i="58"/>
  <c r="BA145" i="58"/>
  <c r="AX145" i="58"/>
  <c r="BC150" i="58"/>
  <c r="AZ150" i="58"/>
  <c r="AA150" i="58"/>
  <c r="AA146" i="58"/>
  <c r="BA146" i="58"/>
  <c r="BC149" i="58"/>
  <c r="AZ149" i="58"/>
  <c r="AB149" i="58"/>
  <c r="BB149" i="58"/>
  <c r="Y169" i="58"/>
  <c r="AC169" i="58" s="1"/>
  <c r="AA158" i="58"/>
  <c r="BA158" i="58"/>
  <c r="AD159" i="58"/>
  <c r="BC114" i="58"/>
  <c r="BC160" i="58" s="1"/>
  <c r="N160" i="58"/>
  <c r="M160" i="58"/>
  <c r="AY146" i="58"/>
  <c r="AZ147" i="58"/>
  <c r="AC149" i="58"/>
  <c r="L183" i="58"/>
  <c r="L159" i="58"/>
  <c r="BC141" i="58"/>
  <c r="BC151" i="58"/>
  <c r="M183" i="58"/>
  <c r="M173" i="58"/>
  <c r="M159" i="58"/>
  <c r="AX139" i="58"/>
  <c r="AD142" i="58"/>
  <c r="AB142" i="58"/>
  <c r="AX150" i="58"/>
  <c r="AD152" i="58"/>
  <c r="AB152" i="58"/>
  <c r="BB145" i="58"/>
  <c r="BB146" i="58"/>
  <c r="AA148" i="58"/>
  <c r="N184" i="62" l="1"/>
  <c r="N174" i="62"/>
  <c r="AZ161" i="62"/>
  <c r="AZ153" i="62"/>
  <c r="Z163" i="62"/>
  <c r="Z174" i="62"/>
  <c r="AA174" i="62" s="1"/>
  <c r="AA167" i="62"/>
  <c r="AC174" i="62"/>
  <c r="AA177" i="62"/>
  <c r="Z184" i="62"/>
  <c r="AA184" i="62" s="1"/>
  <c r="N174" i="61"/>
  <c r="AC174" i="61"/>
  <c r="N184" i="61"/>
  <c r="AA167" i="61"/>
  <c r="Z174" i="61"/>
  <c r="AA174" i="61" s="1"/>
  <c r="AA177" i="61"/>
  <c r="Z184" i="61"/>
  <c r="AA184" i="61" s="1"/>
  <c r="Z163" i="60"/>
  <c r="Z174" i="60"/>
  <c r="AA174" i="60" s="1"/>
  <c r="AA167" i="60"/>
  <c r="N174" i="60"/>
  <c r="Z184" i="60"/>
  <c r="AA184" i="60" s="1"/>
  <c r="AA177" i="60"/>
  <c r="N184" i="60"/>
  <c r="BC161" i="60"/>
  <c r="BC153" i="60"/>
  <c r="AC181" i="59"/>
  <c r="Z163" i="59"/>
  <c r="AA169" i="59"/>
  <c r="AZ159" i="59"/>
  <c r="AZ160" i="59"/>
  <c r="AC169" i="59"/>
  <c r="AC170" i="59"/>
  <c r="AA167" i="59"/>
  <c r="Z174" i="59"/>
  <c r="AA174" i="59" s="1"/>
  <c r="AC168" i="59"/>
  <c r="AA179" i="59"/>
  <c r="AA177" i="59"/>
  <c r="Z184" i="59"/>
  <c r="AA184" i="59" s="1"/>
  <c r="AC178" i="59"/>
  <c r="Y174" i="59"/>
  <c r="AC174" i="59" s="1"/>
  <c r="AC167" i="59"/>
  <c r="Y184" i="59"/>
  <c r="AC184" i="59" s="1"/>
  <c r="AC177" i="59"/>
  <c r="AZ161" i="59"/>
  <c r="AZ153" i="59"/>
  <c r="AB167" i="59"/>
  <c r="X174" i="59"/>
  <c r="AB174" i="59" s="1"/>
  <c r="AY159" i="59"/>
  <c r="AY160" i="59"/>
  <c r="AA178" i="59"/>
  <c r="AC183" i="59"/>
  <c r="AA182" i="59"/>
  <c r="AB177" i="59"/>
  <c r="X184" i="59"/>
  <c r="AB184" i="59" s="1"/>
  <c r="AY161" i="59"/>
  <c r="AY153" i="59"/>
  <c r="AC171" i="59"/>
  <c r="AC161" i="59"/>
  <c r="AC153" i="59"/>
  <c r="AA182" i="58"/>
  <c r="AC170" i="58"/>
  <c r="X163" i="58"/>
  <c r="M174" i="58"/>
  <c r="AA168" i="58"/>
  <c r="AA171" i="58"/>
  <c r="AC171" i="58"/>
  <c r="AC183" i="58"/>
  <c r="AC180" i="58"/>
  <c r="N174" i="58"/>
  <c r="AZ153" i="58"/>
  <c r="AZ161" i="58"/>
  <c r="M184" i="58"/>
  <c r="L184" i="58"/>
  <c r="AC178" i="58"/>
  <c r="AC179" i="58"/>
  <c r="AC181" i="58"/>
  <c r="AY159" i="58"/>
  <c r="AY160" i="58"/>
  <c r="AA169" i="58"/>
  <c r="N184" i="58"/>
  <c r="BB161" i="58"/>
  <c r="BB153" i="58"/>
  <c r="AY161" i="58"/>
  <c r="AY153" i="58"/>
  <c r="AC168" i="58"/>
  <c r="Y174" i="58"/>
  <c r="AC167" i="58"/>
  <c r="L174" i="58"/>
  <c r="Y184" i="58"/>
  <c r="AC184" i="58" s="1"/>
  <c r="AC177" i="58"/>
  <c r="AA167" i="58"/>
  <c r="Z174" i="58"/>
  <c r="AC182" i="58"/>
  <c r="Z184" i="58"/>
  <c r="AA177" i="58"/>
  <c r="AA180" i="58"/>
  <c r="AB177" i="58"/>
  <c r="X184" i="58"/>
  <c r="AB184" i="58" s="1"/>
  <c r="AA178" i="58"/>
  <c r="AA181" i="58"/>
  <c r="AB167" i="58"/>
  <c r="X174" i="58"/>
  <c r="AB174" i="58" s="1"/>
  <c r="AZ152" i="57"/>
  <c r="AC152" i="57"/>
  <c r="AB152" i="57"/>
  <c r="Z152" i="57"/>
  <c r="AD152" i="57"/>
  <c r="N152" i="57"/>
  <c r="AZ151" i="57"/>
  <c r="AC151" i="57"/>
  <c r="AY151" i="57"/>
  <c r="Z151" i="57"/>
  <c r="BA151" i="57"/>
  <c r="N151" i="57"/>
  <c r="AA151" i="57"/>
  <c r="BB150" i="57"/>
  <c r="AC150" i="57"/>
  <c r="Z150" i="57"/>
  <c r="AZ150" i="57" s="1"/>
  <c r="AD150" i="57"/>
  <c r="N150" i="57"/>
  <c r="AA150" i="57"/>
  <c r="AC149" i="57"/>
  <c r="AA149" i="57"/>
  <c r="Z149" i="57"/>
  <c r="N149" i="57"/>
  <c r="AD149" i="57"/>
  <c r="AC148" i="57"/>
  <c r="Z148" i="57"/>
  <c r="AD148" i="57"/>
  <c r="N148" i="57"/>
  <c r="AX147" i="57"/>
  <c r="AB147" i="57"/>
  <c r="AC147" i="57"/>
  <c r="AY147" i="57"/>
  <c r="Z147" i="57"/>
  <c r="N147" i="57"/>
  <c r="AZ147" i="57" s="1"/>
  <c r="AA147" i="57"/>
  <c r="AD147" i="57"/>
  <c r="AX146" i="57"/>
  <c r="AA146" i="57"/>
  <c r="Z146" i="57"/>
  <c r="BA146" i="57"/>
  <c r="N146" i="57"/>
  <c r="AB146" i="57"/>
  <c r="AD146" i="57"/>
  <c r="AX145" i="57"/>
  <c r="AB145" i="57"/>
  <c r="AA145" i="57"/>
  <c r="AC145" i="57"/>
  <c r="Z145" i="57"/>
  <c r="BA145" i="57"/>
  <c r="BB145" i="57"/>
  <c r="N145" i="57"/>
  <c r="AD145" i="57"/>
  <c r="BC144" i="57"/>
  <c r="AX144" i="57"/>
  <c r="AC144" i="57"/>
  <c r="Z144" i="57"/>
  <c r="AZ144" i="57" s="1"/>
  <c r="BA144" i="57"/>
  <c r="N144" i="57"/>
  <c r="AA144" i="57"/>
  <c r="AD144" i="57"/>
  <c r="BB143" i="57"/>
  <c r="AC143" i="57"/>
  <c r="AA143" i="57"/>
  <c r="Z143" i="57"/>
  <c r="AB143" i="57"/>
  <c r="BA143" i="57"/>
  <c r="AD143" i="57"/>
  <c r="N143" i="57"/>
  <c r="BC143" i="57" s="1"/>
  <c r="AX142" i="57"/>
  <c r="AC142" i="57"/>
  <c r="Z142" i="57"/>
  <c r="AZ142" i="57" s="1"/>
  <c r="N142" i="57"/>
  <c r="AA142" i="57"/>
  <c r="BA141" i="57"/>
  <c r="AZ141" i="57"/>
  <c r="AX141" i="57"/>
  <c r="AC141" i="57"/>
  <c r="Z141" i="57"/>
  <c r="BC141" i="57" s="1"/>
  <c r="N141" i="57"/>
  <c r="BB141" i="57"/>
  <c r="AA141" i="57"/>
  <c r="BB140" i="57"/>
  <c r="BA140" i="57"/>
  <c r="AX140" i="57"/>
  <c r="AC140" i="57"/>
  <c r="Z140" i="57"/>
  <c r="N140" i="57"/>
  <c r="AY140" i="57"/>
  <c r="AA140" i="57"/>
  <c r="BB139" i="57"/>
  <c r="AA139" i="57"/>
  <c r="AB139" i="57"/>
  <c r="Z139" i="57"/>
  <c r="AD139" i="57"/>
  <c r="N139" i="57"/>
  <c r="BB138" i="57"/>
  <c r="AD138" i="57"/>
  <c r="AB138" i="57"/>
  <c r="AC138" i="57"/>
  <c r="Z138" i="57"/>
  <c r="N138" i="57"/>
  <c r="AX137" i="57"/>
  <c r="AA137" i="57"/>
  <c r="AC137" i="57"/>
  <c r="AY137" i="57"/>
  <c r="Z137" i="57"/>
  <c r="AD137" i="57"/>
  <c r="N137" i="57"/>
  <c r="AZ137" i="57" s="1"/>
  <c r="AY136" i="57"/>
  <c r="AC136" i="57"/>
  <c r="AB136" i="57"/>
  <c r="BB136" i="57"/>
  <c r="Z136" i="57"/>
  <c r="AD136" i="57"/>
  <c r="N136" i="57"/>
  <c r="AX136" i="57"/>
  <c r="BB135" i="57"/>
  <c r="AY135" i="57"/>
  <c r="AD135" i="57"/>
  <c r="AC135" i="57"/>
  <c r="AB135" i="57"/>
  <c r="Z135" i="57"/>
  <c r="BC135" i="57" s="1"/>
  <c r="N135" i="57"/>
  <c r="BC134" i="57"/>
  <c r="AC134" i="57"/>
  <c r="Z134" i="57"/>
  <c r="AZ134" i="57" s="1"/>
  <c r="N134" i="57"/>
  <c r="BB133" i="57"/>
  <c r="AD133" i="57"/>
  <c r="AD160" i="57" s="1"/>
  <c r="AC133" i="57"/>
  <c r="Z133" i="57"/>
  <c r="BC133" i="57" s="1"/>
  <c r="AA133" i="57"/>
  <c r="AA160" i="57" s="1"/>
  <c r="M160" i="57"/>
  <c r="AB133" i="57"/>
  <c r="N133" i="57"/>
  <c r="BA133" i="57"/>
  <c r="BA160" i="57" s="1"/>
  <c r="AY132" i="57"/>
  <c r="AX132" i="57"/>
  <c r="AD132" i="57"/>
  <c r="AA132" i="57"/>
  <c r="Z132" i="57"/>
  <c r="AZ132" i="57" s="1"/>
  <c r="AC132" i="57"/>
  <c r="AB132" i="57"/>
  <c r="N132" i="57"/>
  <c r="BB131" i="57"/>
  <c r="BA131" i="57"/>
  <c r="AY131" i="57"/>
  <c r="AX131" i="57"/>
  <c r="AD131" i="57"/>
  <c r="AA131" i="57"/>
  <c r="Z131" i="57"/>
  <c r="AZ131" i="57" s="1"/>
  <c r="AC131" i="57"/>
  <c r="N131" i="57"/>
  <c r="BA130" i="57"/>
  <c r="AX130" i="57"/>
  <c r="AD130" i="57"/>
  <c r="AC130" i="57"/>
  <c r="AA130" i="57"/>
  <c r="BB130" i="57"/>
  <c r="Z130" i="57"/>
  <c r="N130" i="57"/>
  <c r="AB130" i="57"/>
  <c r="BB129" i="57"/>
  <c r="BA129" i="57"/>
  <c r="AX129" i="57"/>
  <c r="AD129" i="57"/>
  <c r="AC129" i="57"/>
  <c r="AA129" i="57"/>
  <c r="Z129" i="57"/>
  <c r="N129" i="57"/>
  <c r="AY129" i="57"/>
  <c r="BA128" i="57"/>
  <c r="AD128" i="57"/>
  <c r="AA128" i="57"/>
  <c r="BB128" i="57"/>
  <c r="Z128" i="57"/>
  <c r="N128" i="57"/>
  <c r="AX127" i="57"/>
  <c r="AD127" i="57"/>
  <c r="AA127" i="57"/>
  <c r="AC127" i="57"/>
  <c r="Z127" i="57"/>
  <c r="AZ127" i="57" s="1"/>
  <c r="N127" i="57"/>
  <c r="BB126" i="57"/>
  <c r="BA126" i="57"/>
  <c r="AY126" i="57"/>
  <c r="AX126" i="57"/>
  <c r="AD126" i="57"/>
  <c r="AA126" i="57"/>
  <c r="Z126" i="57"/>
  <c r="AZ126" i="57" s="1"/>
  <c r="AB126" i="57"/>
  <c r="AC126" i="57"/>
  <c r="N126" i="57"/>
  <c r="BA125" i="57"/>
  <c r="AX125" i="57"/>
  <c r="AD125" i="57"/>
  <c r="AA125" i="57"/>
  <c r="Z125" i="57"/>
  <c r="AC125" i="57"/>
  <c r="N125" i="57"/>
  <c r="BC125" i="57" s="1"/>
  <c r="BA124" i="57"/>
  <c r="AX124" i="57"/>
  <c r="AD124" i="57"/>
  <c r="AC124" i="57"/>
  <c r="AA124" i="57"/>
  <c r="Z124" i="57"/>
  <c r="N124" i="57"/>
  <c r="BA123" i="57"/>
  <c r="AD123" i="57"/>
  <c r="AA123" i="57"/>
  <c r="Z123" i="57"/>
  <c r="BC123" i="57" s="1"/>
  <c r="N123" i="57"/>
  <c r="AC123" i="57"/>
  <c r="AX122" i="57"/>
  <c r="AD122" i="57"/>
  <c r="AA122" i="57"/>
  <c r="AY122" i="57"/>
  <c r="Z122" i="57"/>
  <c r="AZ122" i="57" s="1"/>
  <c r="N122" i="57"/>
  <c r="AC122" i="57"/>
  <c r="AB122" i="57"/>
  <c r="BA121" i="57"/>
  <c r="AX121" i="57"/>
  <c r="AD121" i="57"/>
  <c r="AA121" i="57"/>
  <c r="AC121" i="57"/>
  <c r="Z121" i="57"/>
  <c r="BC121" i="57" s="1"/>
  <c r="N121" i="57"/>
  <c r="BA120" i="57"/>
  <c r="AZ120" i="57"/>
  <c r="AX120" i="57"/>
  <c r="AD120" i="57"/>
  <c r="AA120" i="57"/>
  <c r="Z120" i="57"/>
  <c r="AB120" i="57"/>
  <c r="AC120" i="57"/>
  <c r="N120" i="57"/>
  <c r="BA119" i="57"/>
  <c r="AX119" i="57"/>
  <c r="AD119" i="57"/>
  <c r="AA119" i="57"/>
  <c r="Z119" i="57"/>
  <c r="AC119" i="57"/>
  <c r="N119" i="57"/>
  <c r="BC119" i="57" s="1"/>
  <c r="BB118" i="57"/>
  <c r="BA118" i="57"/>
  <c r="AD118" i="57"/>
  <c r="AA118" i="57"/>
  <c r="Z118" i="57"/>
  <c r="AB118" i="57"/>
  <c r="AC118" i="57"/>
  <c r="N118" i="57"/>
  <c r="BC118" i="57" s="1"/>
  <c r="AX117" i="57"/>
  <c r="AD117" i="57"/>
  <c r="AA117" i="57"/>
  <c r="Z117" i="57"/>
  <c r="AB117" i="57"/>
  <c r="AC117" i="57"/>
  <c r="N117" i="57"/>
  <c r="BA116" i="57"/>
  <c r="AZ116" i="57"/>
  <c r="AX116" i="57"/>
  <c r="AD116" i="57"/>
  <c r="AC116" i="57"/>
  <c r="AA116" i="57"/>
  <c r="Z116" i="57"/>
  <c r="BC116" i="57" s="1"/>
  <c r="N116" i="57"/>
  <c r="BA115" i="57"/>
  <c r="AX115" i="57"/>
  <c r="AD115" i="57"/>
  <c r="AA115" i="57"/>
  <c r="AC115" i="57"/>
  <c r="Z115" i="57"/>
  <c r="N115" i="57"/>
  <c r="BB115" i="57"/>
  <c r="BA114" i="57"/>
  <c r="AX114" i="57"/>
  <c r="AD114" i="57"/>
  <c r="AC114" i="57"/>
  <c r="AC160" i="57" s="1"/>
  <c r="AA114" i="57"/>
  <c r="Z114" i="57"/>
  <c r="BC114" i="57" s="1"/>
  <c r="BC160" i="57" s="1"/>
  <c r="N114" i="57"/>
  <c r="BB114" i="57"/>
  <c r="BB160" i="57" s="1"/>
  <c r="BA113" i="57"/>
  <c r="AD113" i="57"/>
  <c r="AC113" i="57"/>
  <c r="AC159" i="57" s="1"/>
  <c r="AA113" i="57"/>
  <c r="Z113" i="57"/>
  <c r="N113" i="57"/>
  <c r="AX112" i="57"/>
  <c r="AD112" i="57"/>
  <c r="AB112" i="57"/>
  <c r="AA112" i="57"/>
  <c r="AC112" i="57"/>
  <c r="AY112" i="57"/>
  <c r="Z112" i="57"/>
  <c r="N112" i="57"/>
  <c r="BB111" i="57"/>
  <c r="BA111" i="57"/>
  <c r="AX111" i="57"/>
  <c r="AD111" i="57"/>
  <c r="AA111" i="57"/>
  <c r="Z111" i="57"/>
  <c r="AB111" i="57"/>
  <c r="N111" i="57"/>
  <c r="BB110" i="57"/>
  <c r="BA110" i="57"/>
  <c r="AX110" i="57"/>
  <c r="AD110" i="57"/>
  <c r="AB110" i="57"/>
  <c r="AA110" i="57"/>
  <c r="AY110" i="57"/>
  <c r="Z110" i="57"/>
  <c r="AC110" i="57"/>
  <c r="N110" i="57"/>
  <c r="BA109" i="57"/>
  <c r="AX109" i="57"/>
  <c r="AD109" i="57"/>
  <c r="AC109" i="57"/>
  <c r="AA109" i="57"/>
  <c r="Z109" i="57"/>
  <c r="N109" i="57"/>
  <c r="BA108" i="57"/>
  <c r="AD108" i="57"/>
  <c r="AC108" i="57"/>
  <c r="AA108" i="57"/>
  <c r="Z108" i="57"/>
  <c r="N108" i="57"/>
  <c r="AX107" i="57"/>
  <c r="AD107" i="57"/>
  <c r="AA107" i="57"/>
  <c r="Z107" i="57"/>
  <c r="AZ107" i="57" s="1"/>
  <c r="AY107" i="57"/>
  <c r="N107" i="57"/>
  <c r="AC107" i="57"/>
  <c r="AB107" i="57"/>
  <c r="BA106" i="57"/>
  <c r="AX106" i="57"/>
  <c r="AD106" i="57"/>
  <c r="AB106" i="57"/>
  <c r="AA106" i="57"/>
  <c r="AC106" i="57"/>
  <c r="BB106" i="57"/>
  <c r="Z106" i="57"/>
  <c r="N106" i="57"/>
  <c r="BC106" i="57" s="1"/>
  <c r="BB105" i="57"/>
  <c r="BA105" i="57"/>
  <c r="AX105" i="57"/>
  <c r="AD105" i="57"/>
  <c r="AA105" i="57"/>
  <c r="Z105" i="57"/>
  <c r="AB105" i="57"/>
  <c r="N105" i="57"/>
  <c r="BB104" i="57"/>
  <c r="BA104" i="57"/>
  <c r="AX104" i="57"/>
  <c r="AD104" i="57"/>
  <c r="AA104" i="57"/>
  <c r="Z104" i="57"/>
  <c r="AC104" i="57"/>
  <c r="AB104" i="57"/>
  <c r="N104" i="57"/>
  <c r="BC104" i="57" s="1"/>
  <c r="BA103" i="57"/>
  <c r="AD103" i="57"/>
  <c r="AC103" i="57"/>
  <c r="AA103" i="57"/>
  <c r="Z103" i="57"/>
  <c r="N103" i="57"/>
  <c r="BC103" i="57" s="1"/>
  <c r="AX102" i="57"/>
  <c r="AD102" i="57"/>
  <c r="AB102" i="57"/>
  <c r="AA102" i="57"/>
  <c r="AY102" i="57"/>
  <c r="Z102" i="57"/>
  <c r="AZ102" i="57" s="1"/>
  <c r="AC102" i="57"/>
  <c r="N102" i="57"/>
  <c r="BC101" i="57"/>
  <c r="BA101" i="57"/>
  <c r="AX101" i="57"/>
  <c r="AD101" i="57"/>
  <c r="AC101" i="57"/>
  <c r="AA101" i="57"/>
  <c r="Z101" i="57"/>
  <c r="AZ101" i="57" s="1"/>
  <c r="AY101" i="57"/>
  <c r="N101" i="57"/>
  <c r="BB101" i="57"/>
  <c r="BA100" i="57"/>
  <c r="AX100" i="57"/>
  <c r="AD100" i="57"/>
  <c r="AB100" i="57"/>
  <c r="AA100" i="57"/>
  <c r="AC100" i="57"/>
  <c r="BB100" i="57"/>
  <c r="Z100" i="57"/>
  <c r="N100" i="57"/>
  <c r="BC100" i="57" s="1"/>
  <c r="BB99" i="57"/>
  <c r="BA99" i="57"/>
  <c r="AX99" i="57"/>
  <c r="AD99" i="57"/>
  <c r="AA99" i="57"/>
  <c r="AC99" i="57"/>
  <c r="Z99" i="57"/>
  <c r="N99" i="57"/>
  <c r="BA98" i="57"/>
  <c r="AD98" i="57"/>
  <c r="AA98" i="57"/>
  <c r="Z98" i="57"/>
  <c r="AB98" i="57"/>
  <c r="AB158" i="57" s="1"/>
  <c r="N98" i="57"/>
  <c r="AX97" i="57"/>
  <c r="AD97" i="57"/>
  <c r="AA97" i="57"/>
  <c r="Z97" i="57"/>
  <c r="AZ97" i="57" s="1"/>
  <c r="AC97" i="57"/>
  <c r="AB97" i="57"/>
  <c r="N97" i="57"/>
  <c r="BC96" i="57"/>
  <c r="BB96" i="57"/>
  <c r="BA96" i="57"/>
  <c r="AX96" i="57"/>
  <c r="AD96" i="57"/>
  <c r="AB96" i="57"/>
  <c r="AA96" i="57"/>
  <c r="AY96" i="57"/>
  <c r="Z96" i="57"/>
  <c r="AC96" i="57"/>
  <c r="N96" i="57"/>
  <c r="BC95" i="57"/>
  <c r="BA95" i="57"/>
  <c r="AX95" i="57"/>
  <c r="AD95" i="57"/>
  <c r="AA95" i="57"/>
  <c r="Z95" i="57"/>
  <c r="AZ95" i="57" s="1"/>
  <c r="AY95" i="57"/>
  <c r="N95" i="57"/>
  <c r="AC95" i="57"/>
  <c r="BB95" i="57"/>
  <c r="BA94" i="57"/>
  <c r="AX94" i="57"/>
  <c r="AD94" i="57"/>
  <c r="AA94" i="57"/>
  <c r="AC94" i="57"/>
  <c r="Z94" i="57"/>
  <c r="AZ94" i="57" s="1"/>
  <c r="N94" i="57"/>
  <c r="BB94" i="57"/>
  <c r="BB93" i="57"/>
  <c r="BA93" i="57"/>
  <c r="AD93" i="57"/>
  <c r="AA93" i="57"/>
  <c r="AC93" i="57"/>
  <c r="Z93" i="57"/>
  <c r="BC93" i="57" s="1"/>
  <c r="N93" i="57"/>
  <c r="AB93" i="57"/>
  <c r="AY92" i="57"/>
  <c r="AX92" i="57"/>
  <c r="AD92" i="57"/>
  <c r="AA92" i="57"/>
  <c r="AC92" i="57"/>
  <c r="AB92" i="57"/>
  <c r="Z92" i="57"/>
  <c r="AZ92" i="57" s="1"/>
  <c r="N92" i="57"/>
  <c r="BB91" i="57"/>
  <c r="BA91" i="57"/>
  <c r="AY91" i="57"/>
  <c r="AX91" i="57"/>
  <c r="AD91" i="57"/>
  <c r="AC91" i="57"/>
  <c r="AA91" i="57"/>
  <c r="Z91" i="57"/>
  <c r="AB91" i="57"/>
  <c r="N91" i="57"/>
  <c r="BA90" i="57"/>
  <c r="AX90" i="57"/>
  <c r="AD90" i="57"/>
  <c r="AC90" i="57"/>
  <c r="AA90" i="57"/>
  <c r="Z90" i="57"/>
  <c r="BB90" i="57"/>
  <c r="N90" i="57"/>
  <c r="BA89" i="57"/>
  <c r="AX89" i="57"/>
  <c r="AD89" i="57"/>
  <c r="AB89" i="57"/>
  <c r="AA89" i="57"/>
  <c r="Z89" i="57"/>
  <c r="AC89" i="57"/>
  <c r="N89" i="57"/>
  <c r="BA88" i="57"/>
  <c r="AD88" i="57"/>
  <c r="AC88" i="57"/>
  <c r="AA88" i="57"/>
  <c r="Z88" i="57"/>
  <c r="N88" i="57"/>
  <c r="AX87" i="57"/>
  <c r="AD87" i="57"/>
  <c r="AA87" i="57"/>
  <c r="AC87" i="57"/>
  <c r="Z87" i="57"/>
  <c r="AZ87" i="57" s="1"/>
  <c r="N87" i="57"/>
  <c r="AB87" i="57"/>
  <c r="BA86" i="57"/>
  <c r="AX86" i="57"/>
  <c r="AD86" i="57"/>
  <c r="AA86" i="57"/>
  <c r="AC86" i="57"/>
  <c r="Z86" i="57"/>
  <c r="N86" i="57"/>
  <c r="AY86" i="57"/>
  <c r="BB85" i="57"/>
  <c r="BA85" i="57"/>
  <c r="AY85" i="57"/>
  <c r="AX85" i="57"/>
  <c r="AD85" i="57"/>
  <c r="AA85" i="57"/>
  <c r="Z85" i="57"/>
  <c r="AC85" i="57"/>
  <c r="AB85" i="57"/>
  <c r="N85" i="57"/>
  <c r="BB84" i="57"/>
  <c r="BA84" i="57"/>
  <c r="AX84" i="57"/>
  <c r="AD84" i="57"/>
  <c r="AA84" i="57"/>
  <c r="Z84" i="57"/>
  <c r="AB84" i="57"/>
  <c r="N84" i="57"/>
  <c r="BA83" i="57"/>
  <c r="AD83" i="57"/>
  <c r="AC83" i="57"/>
  <c r="AB83" i="57"/>
  <c r="AA83" i="57"/>
  <c r="Z83" i="57"/>
  <c r="BB83" i="57"/>
  <c r="N83" i="57"/>
  <c r="AX82" i="57"/>
  <c r="AD82" i="57"/>
  <c r="AA82" i="57"/>
  <c r="AC82" i="57"/>
  <c r="Z82" i="57"/>
  <c r="AZ82" i="57" s="1"/>
  <c r="N82" i="57"/>
  <c r="C82" i="57"/>
  <c r="BB81" i="57"/>
  <c r="BA81" i="57"/>
  <c r="AX81" i="57"/>
  <c r="AD81" i="57"/>
  <c r="AA81" i="57"/>
  <c r="AC81" i="57"/>
  <c r="Z81" i="57"/>
  <c r="N81" i="57"/>
  <c r="AB81" i="57"/>
  <c r="C81" i="57"/>
  <c r="BC80" i="57"/>
  <c r="BA80" i="57"/>
  <c r="AX80" i="57"/>
  <c r="AD80" i="57"/>
  <c r="AA80" i="57"/>
  <c r="Z80" i="57"/>
  <c r="AZ80" i="57" s="1"/>
  <c r="BB80" i="57"/>
  <c r="N80" i="57"/>
  <c r="AC80" i="57"/>
  <c r="AB80" i="57"/>
  <c r="C80" i="57"/>
  <c r="BA79" i="57"/>
  <c r="AY79" i="57"/>
  <c r="AY157" i="57" s="1"/>
  <c r="AX79" i="57"/>
  <c r="AD79" i="57"/>
  <c r="AA79" i="57"/>
  <c r="Z79" i="57"/>
  <c r="AC79" i="57"/>
  <c r="N79" i="57"/>
  <c r="C79" i="57"/>
  <c r="BA78" i="57"/>
  <c r="AD78" i="57"/>
  <c r="AA78" i="57"/>
  <c r="Z78" i="57"/>
  <c r="N78" i="57"/>
  <c r="BB78" i="57"/>
  <c r="BB157" i="57" s="1"/>
  <c r="C78" i="57"/>
  <c r="AX77" i="57"/>
  <c r="AD77" i="57"/>
  <c r="AB77" i="57"/>
  <c r="AA77" i="57"/>
  <c r="Z77" i="57"/>
  <c r="AC77" i="57"/>
  <c r="N77" i="57"/>
  <c r="BA76" i="57"/>
  <c r="AX76" i="57"/>
  <c r="AD76" i="57"/>
  <c r="AB76" i="57"/>
  <c r="AA76" i="57"/>
  <c r="BB76" i="57"/>
  <c r="Z76" i="57"/>
  <c r="N76" i="57"/>
  <c r="BA75" i="57"/>
  <c r="AX75" i="57"/>
  <c r="AD75" i="57"/>
  <c r="AC75" i="57"/>
  <c r="AA75" i="57"/>
  <c r="Z75" i="57"/>
  <c r="AB75" i="57"/>
  <c r="N75" i="57"/>
  <c r="BA74" i="57"/>
  <c r="AX74" i="57"/>
  <c r="AD74" i="57"/>
  <c r="AC74" i="57"/>
  <c r="AA74" i="57"/>
  <c r="Z74" i="57"/>
  <c r="N74" i="57"/>
  <c r="BA73" i="57"/>
  <c r="AD73" i="57"/>
  <c r="AC73" i="57"/>
  <c r="AA73" i="57"/>
  <c r="Z73" i="57"/>
  <c r="N73" i="57"/>
  <c r="AZ72" i="57"/>
  <c r="AX72" i="57"/>
  <c r="AD72" i="57"/>
  <c r="AC72" i="57"/>
  <c r="AA72" i="57"/>
  <c r="Z72" i="57"/>
  <c r="N72" i="57"/>
  <c r="BA71" i="57"/>
  <c r="AX71" i="57"/>
  <c r="AD71" i="57"/>
  <c r="AA71" i="57"/>
  <c r="Z71" i="57"/>
  <c r="AC71" i="57"/>
  <c r="N71" i="57"/>
  <c r="BA70" i="57"/>
  <c r="AX70" i="57"/>
  <c r="AD70" i="57"/>
  <c r="AB70" i="57"/>
  <c r="AA70" i="57"/>
  <c r="AC70" i="57"/>
  <c r="BB70" i="57"/>
  <c r="Z70" i="57"/>
  <c r="N70" i="57"/>
  <c r="BA69" i="57"/>
  <c r="AX69" i="57"/>
  <c r="AD69" i="57"/>
  <c r="AC69" i="57"/>
  <c r="AA69" i="57"/>
  <c r="Z69" i="57"/>
  <c r="N69" i="57"/>
  <c r="BA68" i="57"/>
  <c r="AD68" i="57"/>
  <c r="AB68" i="57"/>
  <c r="AA68" i="57"/>
  <c r="AC68" i="57"/>
  <c r="BB68" i="57"/>
  <c r="Z68" i="57"/>
  <c r="N68" i="57"/>
  <c r="AX67" i="57"/>
  <c r="AD67" i="57"/>
  <c r="AA67" i="57"/>
  <c r="Z67" i="57"/>
  <c r="AZ67" i="57" s="1"/>
  <c r="AB67" i="57"/>
  <c r="N67" i="57"/>
  <c r="AC67" i="57"/>
  <c r="BA66" i="57"/>
  <c r="AX66" i="57"/>
  <c r="AD66" i="57"/>
  <c r="AB66" i="57"/>
  <c r="AA66" i="57"/>
  <c r="AC66" i="57"/>
  <c r="BB66" i="57"/>
  <c r="Z66" i="57"/>
  <c r="AZ66" i="57" s="1"/>
  <c r="N66" i="57"/>
  <c r="BB65" i="57"/>
  <c r="BA65" i="57"/>
  <c r="AX65" i="57"/>
  <c r="AD65" i="57"/>
  <c r="AA65" i="57"/>
  <c r="Z65" i="57"/>
  <c r="AZ65" i="57" s="1"/>
  <c r="AC65" i="57"/>
  <c r="AY65" i="57"/>
  <c r="N65" i="57"/>
  <c r="AB65" i="57"/>
  <c r="BA64" i="57"/>
  <c r="AX64" i="57"/>
  <c r="AD64" i="57"/>
  <c r="AA64" i="57"/>
  <c r="AC64" i="57"/>
  <c r="Z64" i="57"/>
  <c r="AZ64" i="57" s="1"/>
  <c r="N64" i="57"/>
  <c r="BB64" i="57"/>
  <c r="BA63" i="57"/>
  <c r="AD63" i="57"/>
  <c r="AA63" i="57"/>
  <c r="AC63" i="57"/>
  <c r="Z63" i="57"/>
  <c r="BC63" i="57" s="1"/>
  <c r="N63" i="57"/>
  <c r="AB63" i="57"/>
  <c r="AX62" i="57"/>
  <c r="AD62" i="57"/>
  <c r="AC62" i="57"/>
  <c r="AA62" i="57"/>
  <c r="Z62" i="57"/>
  <c r="AZ62" i="57" s="1"/>
  <c r="N62" i="57"/>
  <c r="AB62" i="57"/>
  <c r="BB61" i="57"/>
  <c r="BA61" i="57"/>
  <c r="AX61" i="57"/>
  <c r="AD61" i="57"/>
  <c r="AA61" i="57"/>
  <c r="Z61" i="57"/>
  <c r="AB61" i="57"/>
  <c r="AC61" i="57"/>
  <c r="N61" i="57"/>
  <c r="BA60" i="57"/>
  <c r="AX60" i="57"/>
  <c r="AD60" i="57"/>
  <c r="AB60" i="57"/>
  <c r="AA60" i="57"/>
  <c r="Z60" i="57"/>
  <c r="BC60" i="57" s="1"/>
  <c r="AC60" i="57"/>
  <c r="N60" i="57"/>
  <c r="BB59" i="57"/>
  <c r="BA59" i="57"/>
  <c r="AX59" i="57"/>
  <c r="AD59" i="57"/>
  <c r="AB59" i="57"/>
  <c r="AA59" i="57"/>
  <c r="AC59" i="57"/>
  <c r="AY59" i="57"/>
  <c r="AY156" i="57" s="1"/>
  <c r="Z59" i="57"/>
  <c r="N59" i="57"/>
  <c r="BA58" i="57"/>
  <c r="AD58" i="57"/>
  <c r="AA58" i="57"/>
  <c r="Z58" i="57"/>
  <c r="AB58" i="57"/>
  <c r="AB156" i="57" s="1"/>
  <c r="AC58" i="57"/>
  <c r="AC156" i="57" s="1"/>
  <c r="N58" i="57"/>
  <c r="AX57" i="57"/>
  <c r="AD57" i="57"/>
  <c r="AA57" i="57"/>
  <c r="Z57" i="57"/>
  <c r="AC57" i="57"/>
  <c r="N57" i="57"/>
  <c r="AB57" i="57"/>
  <c r="BB56" i="57"/>
  <c r="BA56" i="57"/>
  <c r="AY56" i="57"/>
  <c r="AX56" i="57"/>
  <c r="AD56" i="57"/>
  <c r="AB56" i="57"/>
  <c r="AA56" i="57"/>
  <c r="Z56" i="57"/>
  <c r="AC56" i="57"/>
  <c r="N56" i="57"/>
  <c r="BB55" i="57"/>
  <c r="BA55" i="57"/>
  <c r="AY55" i="57"/>
  <c r="AX55" i="57"/>
  <c r="AD55" i="57"/>
  <c r="AC55" i="57"/>
  <c r="AA55" i="57"/>
  <c r="Z55" i="57"/>
  <c r="AB55" i="57"/>
  <c r="N55" i="57"/>
  <c r="BA54" i="57"/>
  <c r="AX54" i="57"/>
  <c r="AD54" i="57"/>
  <c r="AA54" i="57"/>
  <c r="Z54" i="57"/>
  <c r="AY54" i="57"/>
  <c r="N54" i="57"/>
  <c r="AC54" i="57"/>
  <c r="BC53" i="57"/>
  <c r="BA53" i="57"/>
  <c r="AD53" i="57"/>
  <c r="AC53" i="57"/>
  <c r="AA53" i="57"/>
  <c r="Z53" i="57"/>
  <c r="N53" i="57"/>
  <c r="AX52" i="57"/>
  <c r="AD52" i="57"/>
  <c r="AC52" i="57"/>
  <c r="AA52" i="57"/>
  <c r="AB52" i="57"/>
  <c r="Z52" i="57"/>
  <c r="AZ52" i="57" s="1"/>
  <c r="N52" i="57"/>
  <c r="BA51" i="57"/>
  <c r="AX51" i="57"/>
  <c r="AD51" i="57"/>
  <c r="AA51" i="57"/>
  <c r="Z51" i="57"/>
  <c r="BC51" i="57" s="1"/>
  <c r="AC51" i="57"/>
  <c r="N51" i="57"/>
  <c r="AB51" i="57"/>
  <c r="BB50" i="57"/>
  <c r="BA50" i="57"/>
  <c r="AY50" i="57"/>
  <c r="AX50" i="57"/>
  <c r="AD50" i="57"/>
  <c r="AB50" i="57"/>
  <c r="AA50" i="57"/>
  <c r="Z50" i="57"/>
  <c r="AC50" i="57"/>
  <c r="N50" i="57"/>
  <c r="BA49" i="57"/>
  <c r="AX49" i="57"/>
  <c r="AD49" i="57"/>
  <c r="AA49" i="57"/>
  <c r="AC49" i="57"/>
  <c r="BB49" i="57"/>
  <c r="Z49" i="57"/>
  <c r="N49" i="57"/>
  <c r="BB48" i="57"/>
  <c r="BA48" i="57"/>
  <c r="AD48" i="57"/>
  <c r="AB48" i="57"/>
  <c r="AA48" i="57"/>
  <c r="AC48" i="57"/>
  <c r="Z48" i="57"/>
  <c r="N48" i="57"/>
  <c r="AX47" i="57"/>
  <c r="AD47" i="57"/>
  <c r="AC47" i="57"/>
  <c r="AA47" i="57"/>
  <c r="Z47" i="57"/>
  <c r="AB47" i="57"/>
  <c r="N47" i="57"/>
  <c r="BC46" i="57"/>
  <c r="BA46" i="57"/>
  <c r="AZ46" i="57"/>
  <c r="AX46" i="57"/>
  <c r="AD46" i="57"/>
  <c r="AC46" i="57"/>
  <c r="AA46" i="57"/>
  <c r="Z46" i="57"/>
  <c r="N46" i="57"/>
  <c r="BA45" i="57"/>
  <c r="AX45" i="57"/>
  <c r="AD45" i="57"/>
  <c r="AB45" i="57"/>
  <c r="AA45" i="57"/>
  <c r="Z45" i="57"/>
  <c r="BC45" i="57" s="1"/>
  <c r="AC45" i="57"/>
  <c r="BB45" i="57"/>
  <c r="N45" i="57"/>
  <c r="BB44" i="57"/>
  <c r="BA44" i="57"/>
  <c r="AX44" i="57"/>
  <c r="AD44" i="57"/>
  <c r="AA44" i="57"/>
  <c r="Z44" i="57"/>
  <c r="AC44" i="57"/>
  <c r="N44" i="57"/>
  <c r="AY44" i="57"/>
  <c r="BB43" i="57"/>
  <c r="BA43" i="57"/>
  <c r="AD43" i="57"/>
  <c r="AA43" i="57"/>
  <c r="Z43" i="57"/>
  <c r="BC43" i="57" s="1"/>
  <c r="N43" i="57"/>
  <c r="AC43" i="57"/>
  <c r="AB43" i="57"/>
  <c r="AZ42" i="57"/>
  <c r="AX42" i="57"/>
  <c r="AD42" i="57"/>
  <c r="AC42" i="57"/>
  <c r="AA42" i="57"/>
  <c r="Z42" i="57"/>
  <c r="N42" i="57"/>
  <c r="BA41" i="57"/>
  <c r="AY41" i="57"/>
  <c r="AX41" i="57"/>
  <c r="AD41" i="57"/>
  <c r="AA41" i="57"/>
  <c r="AB41" i="57"/>
  <c r="Z41" i="57"/>
  <c r="AC41" i="57"/>
  <c r="N41" i="57"/>
  <c r="BA40" i="57"/>
  <c r="AX40" i="57"/>
  <c r="AD40" i="57"/>
  <c r="AA40" i="57"/>
  <c r="AC40" i="57"/>
  <c r="Z40" i="57"/>
  <c r="N40" i="57"/>
  <c r="BC39" i="57"/>
  <c r="BA39" i="57"/>
  <c r="AZ39" i="57"/>
  <c r="AX39" i="57"/>
  <c r="AD39" i="57"/>
  <c r="AC39" i="57"/>
  <c r="AA39" i="57"/>
  <c r="Z39" i="57"/>
  <c r="N39" i="57"/>
  <c r="BA38" i="57"/>
  <c r="AD38" i="57"/>
  <c r="AC38" i="57"/>
  <c r="AB38" i="57"/>
  <c r="AA38" i="57"/>
  <c r="Z38" i="57"/>
  <c r="BB38" i="57"/>
  <c r="N38" i="57"/>
  <c r="AX37" i="57"/>
  <c r="AD37" i="57"/>
  <c r="AA37" i="57"/>
  <c r="AC37" i="57"/>
  <c r="AY37" i="57"/>
  <c r="Z37" i="57"/>
  <c r="AZ37" i="57" s="1"/>
  <c r="N37" i="57"/>
  <c r="AB37" i="57"/>
  <c r="BA36" i="57"/>
  <c r="AY36" i="57"/>
  <c r="AX36" i="57"/>
  <c r="AD36" i="57"/>
  <c r="AA36" i="57"/>
  <c r="AC36" i="57"/>
  <c r="AB36" i="57"/>
  <c r="Z36" i="57"/>
  <c r="AZ36" i="57" s="1"/>
  <c r="N36" i="57"/>
  <c r="L169" i="57"/>
  <c r="BA35" i="57"/>
  <c r="AX35" i="57"/>
  <c r="AD35" i="57"/>
  <c r="AC35" i="57"/>
  <c r="AA35" i="57"/>
  <c r="Z35" i="57"/>
  <c r="N35" i="57"/>
  <c r="BA34" i="57"/>
  <c r="AX34" i="57"/>
  <c r="AD34" i="57"/>
  <c r="AC34" i="57"/>
  <c r="AA34" i="57"/>
  <c r="Z34" i="57"/>
  <c r="BC34" i="57" s="1"/>
  <c r="N34" i="57"/>
  <c r="AZ34" i="57" s="1"/>
  <c r="AZ155" i="57" s="1"/>
  <c r="BA33" i="57"/>
  <c r="AD33" i="57"/>
  <c r="AA33" i="57"/>
  <c r="Z33" i="57"/>
  <c r="AC33" i="57"/>
  <c r="AC155" i="57" s="1"/>
  <c r="N33" i="57"/>
  <c r="AX32" i="57"/>
  <c r="AD32" i="57"/>
  <c r="AA32" i="57"/>
  <c r="AC32" i="57"/>
  <c r="AY32" i="57"/>
  <c r="Z32" i="57"/>
  <c r="AZ32" i="57" s="1"/>
  <c r="AB32" i="57"/>
  <c r="N32" i="57"/>
  <c r="BA31" i="57"/>
  <c r="AX31" i="57"/>
  <c r="AD31" i="57"/>
  <c r="AA31" i="57"/>
  <c r="AC31" i="57"/>
  <c r="AY31" i="57"/>
  <c r="Z31" i="57"/>
  <c r="N31" i="57"/>
  <c r="AB31" i="57"/>
  <c r="BA30" i="57"/>
  <c r="AY30" i="57"/>
  <c r="AX30" i="57"/>
  <c r="AD30" i="57"/>
  <c r="AA30" i="57"/>
  <c r="AC30" i="57"/>
  <c r="AB30" i="57"/>
  <c r="Z30" i="57"/>
  <c r="AZ30" i="57" s="1"/>
  <c r="N30" i="57"/>
  <c r="BA29" i="57"/>
  <c r="AX29" i="57"/>
  <c r="AD29" i="57"/>
  <c r="AC29" i="57"/>
  <c r="AA29" i="57"/>
  <c r="AY29" i="57"/>
  <c r="Z29" i="57"/>
  <c r="N29" i="57"/>
  <c r="BA28" i="57"/>
  <c r="AD28" i="57"/>
  <c r="AA28" i="57"/>
  <c r="AC28" i="57"/>
  <c r="AB28" i="57"/>
  <c r="Z28" i="57"/>
  <c r="BC28" i="57" s="1"/>
  <c r="N28" i="57"/>
  <c r="BB28" i="57"/>
  <c r="AY27" i="57"/>
  <c r="AX27" i="57"/>
  <c r="AD27" i="57"/>
  <c r="AC27" i="57"/>
  <c r="AA27" i="57"/>
  <c r="Z27" i="57"/>
  <c r="AB27" i="57"/>
  <c r="N27" i="57"/>
  <c r="BA26" i="57"/>
  <c r="AX26" i="57"/>
  <c r="AD26" i="57"/>
  <c r="AC26" i="57"/>
  <c r="AA26" i="57"/>
  <c r="Z26" i="57"/>
  <c r="N26" i="57"/>
  <c r="BB25" i="57"/>
  <c r="BA25" i="57"/>
  <c r="AX25" i="57"/>
  <c r="AD25" i="57"/>
  <c r="AA25" i="57"/>
  <c r="Z25" i="57"/>
  <c r="BC25" i="57" s="1"/>
  <c r="AC25" i="57"/>
  <c r="N25" i="57"/>
  <c r="AB25" i="57"/>
  <c r="BA24" i="57"/>
  <c r="AY24" i="57"/>
  <c r="AX24" i="57"/>
  <c r="AD24" i="57"/>
  <c r="AA24" i="57"/>
  <c r="AC24" i="57"/>
  <c r="Z24" i="57"/>
  <c r="BB24" i="57"/>
  <c r="N24" i="57"/>
  <c r="BA23" i="57"/>
  <c r="AD23" i="57"/>
  <c r="AB23" i="57"/>
  <c r="AA23" i="57"/>
  <c r="Z23" i="57"/>
  <c r="BC23" i="57" s="1"/>
  <c r="N23" i="57"/>
  <c r="AC23" i="57"/>
  <c r="BB23" i="57"/>
  <c r="AX22" i="57"/>
  <c r="AD22" i="57"/>
  <c r="AA22" i="57"/>
  <c r="AC22" i="57"/>
  <c r="AY22" i="57"/>
  <c r="Z22" i="57"/>
  <c r="N22" i="57"/>
  <c r="AZ22" i="57" s="1"/>
  <c r="BB21" i="57"/>
  <c r="BA21" i="57"/>
  <c r="AY21" i="57"/>
  <c r="AX21" i="57"/>
  <c r="AD21" i="57"/>
  <c r="AA21" i="57"/>
  <c r="AB21" i="57"/>
  <c r="Z21" i="57"/>
  <c r="N21" i="57"/>
  <c r="AC21" i="57"/>
  <c r="BA20" i="57"/>
  <c r="AX20" i="57"/>
  <c r="AD20" i="57"/>
  <c r="AA20" i="57"/>
  <c r="Z20" i="57"/>
  <c r="AB20" i="57"/>
  <c r="AC20" i="57"/>
  <c r="N20" i="57"/>
  <c r="BB19" i="57"/>
  <c r="BA19" i="57"/>
  <c r="AX19" i="57"/>
  <c r="AD19" i="57"/>
  <c r="AC19" i="57"/>
  <c r="AA19" i="57"/>
  <c r="Z19" i="57"/>
  <c r="N19" i="57"/>
  <c r="BB18" i="57"/>
  <c r="BB154" i="57" s="1"/>
  <c r="BA18" i="57"/>
  <c r="AD18" i="57"/>
  <c r="AB18" i="57"/>
  <c r="AB154" i="57" s="1"/>
  <c r="AA18" i="57"/>
  <c r="Z18" i="57"/>
  <c r="N18" i="57"/>
  <c r="AX17" i="57"/>
  <c r="AD17" i="57"/>
  <c r="AA17" i="57"/>
  <c r="Z17" i="57"/>
  <c r="AZ17" i="57" s="1"/>
  <c r="AC17" i="57"/>
  <c r="AY17" i="57"/>
  <c r="N17" i="57"/>
  <c r="AB17" i="57"/>
  <c r="BC16" i="57"/>
  <c r="BB16" i="57"/>
  <c r="BA16" i="57"/>
  <c r="AY16" i="57"/>
  <c r="AX16" i="57"/>
  <c r="AD16" i="57"/>
  <c r="AB16" i="57"/>
  <c r="AA16" i="57"/>
  <c r="AC16" i="57"/>
  <c r="Z16" i="57"/>
  <c r="AZ16" i="57" s="1"/>
  <c r="N16" i="57"/>
  <c r="BA15" i="57"/>
  <c r="AX15" i="57"/>
  <c r="AD15" i="57"/>
  <c r="AA15" i="57"/>
  <c r="Z15" i="57"/>
  <c r="AB15" i="57"/>
  <c r="N15" i="57"/>
  <c r="AC15" i="57"/>
  <c r="BC14" i="57"/>
  <c r="BA14" i="57"/>
  <c r="AY14" i="57"/>
  <c r="AX14" i="57"/>
  <c r="AD14" i="57"/>
  <c r="AC14" i="57"/>
  <c r="AA14" i="57"/>
  <c r="Z14" i="57"/>
  <c r="AZ14" i="57" s="1"/>
  <c r="N14" i="57"/>
  <c r="BA13" i="57"/>
  <c r="AD13" i="57"/>
  <c r="AC13" i="57"/>
  <c r="AA13" i="57"/>
  <c r="Z13" i="57"/>
  <c r="N13" i="57"/>
  <c r="BC13" i="57" s="1"/>
  <c r="AX12" i="57"/>
  <c r="AD12" i="57"/>
  <c r="AB12" i="57"/>
  <c r="AA12" i="57"/>
  <c r="AC12" i="57"/>
  <c r="AY12" i="57"/>
  <c r="Z12" i="57"/>
  <c r="AZ12" i="57" s="1"/>
  <c r="N12" i="57"/>
  <c r="BB11" i="57"/>
  <c r="BA11" i="57"/>
  <c r="AX11" i="57"/>
  <c r="AD11" i="57"/>
  <c r="AA11" i="57"/>
  <c r="AC11" i="57"/>
  <c r="Z11" i="57"/>
  <c r="AB11" i="57"/>
  <c r="N11" i="57"/>
  <c r="BA10" i="57"/>
  <c r="AX10" i="57"/>
  <c r="AD10" i="57"/>
  <c r="AC10" i="57"/>
  <c r="AA10" i="57"/>
  <c r="AB10" i="57"/>
  <c r="Z10" i="57"/>
  <c r="N10" i="57"/>
  <c r="AZ10" i="57" s="1"/>
  <c r="BB9" i="57"/>
  <c r="BA9" i="57"/>
  <c r="AY9" i="57"/>
  <c r="AX9" i="57"/>
  <c r="AD9" i="57"/>
  <c r="AA9" i="57"/>
  <c r="AC9" i="57"/>
  <c r="Z9" i="57"/>
  <c r="AB9" i="57"/>
  <c r="N9" i="57"/>
  <c r="BA8" i="57"/>
  <c r="AD8" i="57"/>
  <c r="AA8" i="57"/>
  <c r="Z8" i="57"/>
  <c r="BC8" i="57" s="1"/>
  <c r="AC8" i="57"/>
  <c r="N8" i="57"/>
  <c r="BB8" i="57"/>
  <c r="AX7" i="57"/>
  <c r="AD7" i="57"/>
  <c r="AA7" i="57"/>
  <c r="Z7" i="57"/>
  <c r="AC7" i="57"/>
  <c r="AB7" i="57"/>
  <c r="N7" i="57"/>
  <c r="AZ7" i="57" s="1"/>
  <c r="BB6" i="57"/>
  <c r="BA6" i="57"/>
  <c r="AX6" i="57"/>
  <c r="AD6" i="57"/>
  <c r="AA6" i="57"/>
  <c r="AB6" i="57"/>
  <c r="Z6" i="57"/>
  <c r="AC6" i="57"/>
  <c r="N6" i="57"/>
  <c r="BA5" i="57"/>
  <c r="AX5" i="57"/>
  <c r="AD5" i="57"/>
  <c r="AC5" i="57"/>
  <c r="AA5" i="57"/>
  <c r="AY5" i="57"/>
  <c r="Z5" i="57"/>
  <c r="N5" i="57"/>
  <c r="AB5" i="57"/>
  <c r="BA4" i="57"/>
  <c r="AX4" i="57"/>
  <c r="AD4" i="57"/>
  <c r="AB4" i="57"/>
  <c r="AA4" i="57"/>
  <c r="AY4" i="57"/>
  <c r="Z4" i="57"/>
  <c r="N4" i="57"/>
  <c r="AC4" i="57"/>
  <c r="BB4" i="57"/>
  <c r="BA3" i="57"/>
  <c r="AD3" i="57"/>
  <c r="AA3" i="57"/>
  <c r="Z3" i="57"/>
  <c r="N3" i="57"/>
  <c r="AX161" i="56"/>
  <c r="AY160" i="56"/>
  <c r="BA159" i="56"/>
  <c r="AA156" i="56"/>
  <c r="AD152" i="56"/>
  <c r="AC152" i="56"/>
  <c r="Z152" i="56"/>
  <c r="AZ152" i="56" s="1"/>
  <c r="AB152" i="56"/>
  <c r="N152" i="56"/>
  <c r="BA151" i="56"/>
  <c r="AC151" i="56"/>
  <c r="Z151" i="56"/>
  <c r="N151" i="56"/>
  <c r="AD151" i="56"/>
  <c r="Z150" i="56"/>
  <c r="BA150" i="56"/>
  <c r="N150" i="56"/>
  <c r="AC150" i="56"/>
  <c r="AD150" i="56"/>
  <c r="BA149" i="56"/>
  <c r="AC149" i="56"/>
  <c r="AA149" i="56"/>
  <c r="Z149" i="56"/>
  <c r="AX149" i="56"/>
  <c r="AD149" i="56"/>
  <c r="N149" i="56"/>
  <c r="AC148" i="56"/>
  <c r="Z148" i="56"/>
  <c r="BA148" i="56"/>
  <c r="N148" i="56"/>
  <c r="BC148" i="56" s="1"/>
  <c r="AZ147" i="56"/>
  <c r="AD147" i="56"/>
  <c r="Z147" i="56"/>
  <c r="AC147" i="56"/>
  <c r="AY147" i="56"/>
  <c r="AB147" i="56"/>
  <c r="N147" i="56"/>
  <c r="BA146" i="56"/>
  <c r="AZ146" i="56"/>
  <c r="AD146" i="56"/>
  <c r="Z146" i="56"/>
  <c r="AC146" i="56"/>
  <c r="AY146" i="56"/>
  <c r="AB146" i="56"/>
  <c r="N146" i="56"/>
  <c r="BA145" i="56"/>
  <c r="AZ145" i="56"/>
  <c r="AD145" i="56"/>
  <c r="Z145" i="56"/>
  <c r="AC145" i="56"/>
  <c r="AY145" i="56"/>
  <c r="AB145" i="56"/>
  <c r="N145" i="56"/>
  <c r="BA144" i="56"/>
  <c r="AB144" i="56"/>
  <c r="AC144" i="56"/>
  <c r="Z144" i="56"/>
  <c r="AD144" i="56"/>
  <c r="N144" i="56"/>
  <c r="AX144" i="56"/>
  <c r="AC143" i="56"/>
  <c r="Z143" i="56"/>
  <c r="N143" i="56"/>
  <c r="BC143" i="56" s="1"/>
  <c r="BA143" i="56"/>
  <c r="Z142" i="56"/>
  <c r="N142" i="56"/>
  <c r="AC142" i="56"/>
  <c r="AD142" i="56"/>
  <c r="Z141" i="56"/>
  <c r="AC141" i="56"/>
  <c r="AA141" i="56"/>
  <c r="AD141" i="56"/>
  <c r="N141" i="56"/>
  <c r="AY140" i="56"/>
  <c r="Z140" i="56"/>
  <c r="BC140" i="56" s="1"/>
  <c r="N140" i="56"/>
  <c r="AD140" i="56"/>
  <c r="Z139" i="56"/>
  <c r="N139" i="56"/>
  <c r="AC139" i="56"/>
  <c r="AD139" i="56"/>
  <c r="AB138" i="56"/>
  <c r="Z138" i="56"/>
  <c r="BC138" i="56" s="1"/>
  <c r="AC138" i="56"/>
  <c r="BB138" i="56"/>
  <c r="AD138" i="56"/>
  <c r="N138" i="56"/>
  <c r="AA138" i="56"/>
  <c r="AX137" i="56"/>
  <c r="AC137" i="56"/>
  <c r="Z137" i="56"/>
  <c r="AD137" i="56"/>
  <c r="N137" i="56"/>
  <c r="AA137" i="56"/>
  <c r="AX136" i="56"/>
  <c r="AC136" i="56"/>
  <c r="Z136" i="56"/>
  <c r="BA136" i="56"/>
  <c r="AD136" i="56"/>
  <c r="N136" i="56"/>
  <c r="AA136" i="56"/>
  <c r="AX135" i="56"/>
  <c r="AC135" i="56"/>
  <c r="Z135" i="56"/>
  <c r="BA135" i="56"/>
  <c r="AD135" i="56"/>
  <c r="N135" i="56"/>
  <c r="AA135" i="56"/>
  <c r="AY134" i="56"/>
  <c r="AD134" i="56"/>
  <c r="AC134" i="56"/>
  <c r="Z134" i="56"/>
  <c r="AX134" i="56"/>
  <c r="AX160" i="56" s="1"/>
  <c r="N134" i="56"/>
  <c r="AD133" i="56"/>
  <c r="AD160" i="56" s="1"/>
  <c r="Z133" i="56"/>
  <c r="N133" i="56"/>
  <c r="N160" i="56" s="1"/>
  <c r="AX132" i="56"/>
  <c r="AD132" i="56"/>
  <c r="AC132" i="56"/>
  <c r="AA132" i="56"/>
  <c r="AY132" i="56"/>
  <c r="Z132" i="56"/>
  <c r="AZ132" i="56" s="1"/>
  <c r="AB132" i="56"/>
  <c r="N132" i="56"/>
  <c r="BB131" i="56"/>
  <c r="BA131" i="56"/>
  <c r="AX131" i="56"/>
  <c r="AD131" i="56"/>
  <c r="AC131" i="56"/>
  <c r="AA131" i="56"/>
  <c r="AY131" i="56"/>
  <c r="Z131" i="56"/>
  <c r="N131" i="56"/>
  <c r="AB131" i="56"/>
  <c r="BA130" i="56"/>
  <c r="AZ130" i="56"/>
  <c r="AX130" i="56"/>
  <c r="AD130" i="56"/>
  <c r="AA130" i="56"/>
  <c r="AC130" i="56"/>
  <c r="Z130" i="56"/>
  <c r="N130" i="56"/>
  <c r="BA129" i="56"/>
  <c r="AX129" i="56"/>
  <c r="AD129" i="56"/>
  <c r="AA129" i="56"/>
  <c r="AC129" i="56"/>
  <c r="Z129" i="56"/>
  <c r="BC129" i="56" s="1"/>
  <c r="N129" i="56"/>
  <c r="BA128" i="56"/>
  <c r="AD128" i="56"/>
  <c r="AB128" i="56"/>
  <c r="AA128" i="56"/>
  <c r="Z128" i="56"/>
  <c r="AC128" i="56"/>
  <c r="BB128" i="56"/>
  <c r="N128" i="56"/>
  <c r="AX127" i="56"/>
  <c r="AD127" i="56"/>
  <c r="AA127" i="56"/>
  <c r="Z127" i="56"/>
  <c r="AZ127" i="56" s="1"/>
  <c r="AC127" i="56"/>
  <c r="AY127" i="56"/>
  <c r="N127" i="56"/>
  <c r="BC126" i="56"/>
  <c r="BB126" i="56"/>
  <c r="BA126" i="56"/>
  <c r="AX126" i="56"/>
  <c r="AD126" i="56"/>
  <c r="AA126" i="56"/>
  <c r="AY126" i="56"/>
  <c r="Z126" i="56"/>
  <c r="AC126" i="56"/>
  <c r="AB126" i="56"/>
  <c r="N126" i="56"/>
  <c r="BB125" i="56"/>
  <c r="BA125" i="56"/>
  <c r="AX125" i="56"/>
  <c r="AD125" i="56"/>
  <c r="AA125" i="56"/>
  <c r="AY125" i="56"/>
  <c r="Z125" i="56"/>
  <c r="N125" i="56"/>
  <c r="AC125" i="56"/>
  <c r="AB125" i="56"/>
  <c r="BB124" i="56"/>
  <c r="BA124" i="56"/>
  <c r="AY124" i="56"/>
  <c r="AX124" i="56"/>
  <c r="AD124" i="56"/>
  <c r="AA124" i="56"/>
  <c r="Z124" i="56"/>
  <c r="N124" i="56"/>
  <c r="AC124" i="56"/>
  <c r="AB124" i="56"/>
  <c r="BA123" i="56"/>
  <c r="AD123" i="56"/>
  <c r="AA123" i="56"/>
  <c r="Z123" i="56"/>
  <c r="BC123" i="56" s="1"/>
  <c r="AC123" i="56"/>
  <c r="N123" i="56"/>
  <c r="BB123" i="56"/>
  <c r="AX122" i="56"/>
  <c r="AD122" i="56"/>
  <c r="AA122" i="56"/>
  <c r="AC122" i="56"/>
  <c r="Z122" i="56"/>
  <c r="AZ122" i="56" s="1"/>
  <c r="N122" i="56"/>
  <c r="BB121" i="56"/>
  <c r="BA121" i="56"/>
  <c r="AX121" i="56"/>
  <c r="AD121" i="56"/>
  <c r="AA121" i="56"/>
  <c r="AY121" i="56"/>
  <c r="Z121" i="56"/>
  <c r="BC121" i="56" s="1"/>
  <c r="N121" i="56"/>
  <c r="BA120" i="56"/>
  <c r="AX120" i="56"/>
  <c r="AD120" i="56"/>
  <c r="AC120" i="56"/>
  <c r="AA120" i="56"/>
  <c r="Z120" i="56"/>
  <c r="AZ120" i="56" s="1"/>
  <c r="N120" i="56"/>
  <c r="BC120" i="56" s="1"/>
  <c r="BA119" i="56"/>
  <c r="AX119" i="56"/>
  <c r="AD119" i="56"/>
  <c r="AB119" i="56"/>
  <c r="AA119" i="56"/>
  <c r="AY119" i="56"/>
  <c r="Z119" i="56"/>
  <c r="AC119" i="56"/>
  <c r="BB119" i="56"/>
  <c r="N119" i="56"/>
  <c r="BA118" i="56"/>
  <c r="AD118" i="56"/>
  <c r="AA118" i="56"/>
  <c r="Z118" i="56"/>
  <c r="BC118" i="56" s="1"/>
  <c r="N118" i="56"/>
  <c r="AC118" i="56"/>
  <c r="BB118" i="56"/>
  <c r="AX117" i="56"/>
  <c r="AD117" i="56"/>
  <c r="AC117" i="56"/>
  <c r="AA117" i="56"/>
  <c r="AY117" i="56"/>
  <c r="Z117" i="56"/>
  <c r="N117" i="56"/>
  <c r="AZ117" i="56" s="1"/>
  <c r="AB117" i="56"/>
  <c r="BB116" i="56"/>
  <c r="BA116" i="56"/>
  <c r="AY116" i="56"/>
  <c r="AX116" i="56"/>
  <c r="AD116" i="56"/>
  <c r="AA116" i="56"/>
  <c r="AB116" i="56"/>
  <c r="Z116" i="56"/>
  <c r="AC116" i="56"/>
  <c r="N116" i="56"/>
  <c r="BB115" i="56"/>
  <c r="BA115" i="56"/>
  <c r="AX115" i="56"/>
  <c r="AD115" i="56"/>
  <c r="AC115" i="56"/>
  <c r="AA115" i="56"/>
  <c r="AY115" i="56"/>
  <c r="Z115" i="56"/>
  <c r="N115" i="56"/>
  <c r="BC114" i="56"/>
  <c r="BC160" i="56" s="1"/>
  <c r="BB114" i="56"/>
  <c r="BB160" i="56" s="1"/>
  <c r="BA114" i="56"/>
  <c r="AY114" i="56"/>
  <c r="AY159" i="56" s="1"/>
  <c r="AX114" i="56"/>
  <c r="AX159" i="56" s="1"/>
  <c r="AD114" i="56"/>
  <c r="AA114" i="56"/>
  <c r="AC114" i="56"/>
  <c r="AC160" i="56" s="1"/>
  <c r="AB114" i="56"/>
  <c r="AB160" i="56" s="1"/>
  <c r="Z114" i="56"/>
  <c r="AZ114" i="56" s="1"/>
  <c r="N114" i="56"/>
  <c r="BA113" i="56"/>
  <c r="AD113" i="56"/>
  <c r="AA113" i="56"/>
  <c r="AA159" i="56" s="1"/>
  <c r="Z113" i="56"/>
  <c r="BC113" i="56" s="1"/>
  <c r="BC159" i="56" s="1"/>
  <c r="BB113" i="56"/>
  <c r="BB159" i="56" s="1"/>
  <c r="N113" i="56"/>
  <c r="AX112" i="56"/>
  <c r="AD112" i="56"/>
  <c r="AB112" i="56"/>
  <c r="AA112" i="56"/>
  <c r="AC112" i="56"/>
  <c r="Z112" i="56"/>
  <c r="AZ112" i="56" s="1"/>
  <c r="N112" i="56"/>
  <c r="BB111" i="56"/>
  <c r="BA111" i="56"/>
  <c r="AX111" i="56"/>
  <c r="AD111" i="56"/>
  <c r="AC111" i="56"/>
  <c r="AA111" i="56"/>
  <c r="AY111" i="56"/>
  <c r="Z111" i="56"/>
  <c r="N111" i="56"/>
  <c r="AZ111" i="56" s="1"/>
  <c r="AB111" i="56"/>
  <c r="BB110" i="56"/>
  <c r="BA110" i="56"/>
  <c r="AY110" i="56"/>
  <c r="AX110" i="56"/>
  <c r="AD110" i="56"/>
  <c r="AA110" i="56"/>
  <c r="AB110" i="56"/>
  <c r="Z110" i="56"/>
  <c r="AC110" i="56"/>
  <c r="N110" i="56"/>
  <c r="BA109" i="56"/>
  <c r="AX109" i="56"/>
  <c r="AD109" i="56"/>
  <c r="AA109" i="56"/>
  <c r="Z109" i="56"/>
  <c r="AC109" i="56"/>
  <c r="N109" i="56"/>
  <c r="BB108" i="56"/>
  <c r="BA108" i="56"/>
  <c r="AD108" i="56"/>
  <c r="AA108" i="56"/>
  <c r="Z108" i="56"/>
  <c r="BC108" i="56" s="1"/>
  <c r="AC108" i="56"/>
  <c r="AB108" i="56"/>
  <c r="N108" i="56"/>
  <c r="AZ107" i="56"/>
  <c r="AX107" i="56"/>
  <c r="AD107" i="56"/>
  <c r="AA107" i="56"/>
  <c r="AY107" i="56"/>
  <c r="Z107" i="56"/>
  <c r="AC107" i="56"/>
  <c r="N107" i="56"/>
  <c r="BA106" i="56"/>
  <c r="AX106" i="56"/>
  <c r="AD106" i="56"/>
  <c r="AA106" i="56"/>
  <c r="AC106" i="56"/>
  <c r="Z106" i="56"/>
  <c r="N106" i="56"/>
  <c r="BB105" i="56"/>
  <c r="BA105" i="56"/>
  <c r="AX105" i="56"/>
  <c r="AD105" i="56"/>
  <c r="AC105" i="56"/>
  <c r="AA105" i="56"/>
  <c r="AY105" i="56"/>
  <c r="Z105" i="56"/>
  <c r="AB105" i="56"/>
  <c r="N105" i="56"/>
  <c r="BB104" i="56"/>
  <c r="BA104" i="56"/>
  <c r="AY104" i="56"/>
  <c r="AX104" i="56"/>
  <c r="AD104" i="56"/>
  <c r="AA104" i="56"/>
  <c r="AC104" i="56"/>
  <c r="Z104" i="56"/>
  <c r="N104" i="56"/>
  <c r="AZ104" i="56" s="1"/>
  <c r="AB104" i="56"/>
  <c r="BB103" i="56"/>
  <c r="BA103" i="56"/>
  <c r="AD103" i="56"/>
  <c r="AA103" i="56"/>
  <c r="Z103" i="56"/>
  <c r="BC103" i="56" s="1"/>
  <c r="AC103" i="56"/>
  <c r="AB103" i="56"/>
  <c r="N103" i="56"/>
  <c r="AZ102" i="56"/>
  <c r="AY102" i="56"/>
  <c r="AX102" i="56"/>
  <c r="AD102" i="56"/>
  <c r="AA102" i="56"/>
  <c r="AB102" i="56"/>
  <c r="Z102" i="56"/>
  <c r="AC102" i="56"/>
  <c r="N102" i="56"/>
  <c r="BB101" i="56"/>
  <c r="BA101" i="56"/>
  <c r="AX101" i="56"/>
  <c r="AD101" i="56"/>
  <c r="AA101" i="56"/>
  <c r="Z101" i="56"/>
  <c r="AZ101" i="56" s="1"/>
  <c r="AY101" i="56"/>
  <c r="AC101" i="56"/>
  <c r="N101" i="56"/>
  <c r="BA100" i="56"/>
  <c r="AX100" i="56"/>
  <c r="AD100" i="56"/>
  <c r="AC100" i="56"/>
  <c r="AA100" i="56"/>
  <c r="Z100" i="56"/>
  <c r="BC100" i="56" s="1"/>
  <c r="N100" i="56"/>
  <c r="BB99" i="56"/>
  <c r="BA99" i="56"/>
  <c r="AX99" i="56"/>
  <c r="AX158" i="56" s="1"/>
  <c r="AD99" i="56"/>
  <c r="AA99" i="56"/>
  <c r="Z99" i="56"/>
  <c r="AB99" i="56"/>
  <c r="N99" i="56"/>
  <c r="BA98" i="56"/>
  <c r="BA158" i="56" s="1"/>
  <c r="AD98" i="56"/>
  <c r="AA98" i="56"/>
  <c r="AA158" i="56" s="1"/>
  <c r="Z98" i="56"/>
  <c r="AB98" i="56"/>
  <c r="AB158" i="56" s="1"/>
  <c r="N98" i="56"/>
  <c r="AX97" i="56"/>
  <c r="AD97" i="56"/>
  <c r="AA97" i="56"/>
  <c r="AC97" i="56"/>
  <c r="AB97" i="56"/>
  <c r="Z97" i="56"/>
  <c r="AZ97" i="56" s="1"/>
  <c r="N97" i="56"/>
  <c r="BB96" i="56"/>
  <c r="BA96" i="56"/>
  <c r="AZ96" i="56"/>
  <c r="AX96" i="56"/>
  <c r="AD96" i="56"/>
  <c r="AA96" i="56"/>
  <c r="AC96" i="56"/>
  <c r="Z96" i="56"/>
  <c r="BC96" i="56" s="1"/>
  <c r="N96" i="56"/>
  <c r="BB95" i="56"/>
  <c r="BA95" i="56"/>
  <c r="AX95" i="56"/>
  <c r="AD95" i="56"/>
  <c r="AA95" i="56"/>
  <c r="Z95" i="56"/>
  <c r="AC95" i="56"/>
  <c r="AY95" i="56"/>
  <c r="N95" i="56"/>
  <c r="AZ95" i="56" s="1"/>
  <c r="BB94" i="56"/>
  <c r="BA94" i="56"/>
  <c r="AY94" i="56"/>
  <c r="AX94" i="56"/>
  <c r="AD94" i="56"/>
  <c r="AA94" i="56"/>
  <c r="Z94" i="56"/>
  <c r="AZ94" i="56" s="1"/>
  <c r="AC94" i="56"/>
  <c r="AB94" i="56"/>
  <c r="N94" i="56"/>
  <c r="BB93" i="56"/>
  <c r="BA93" i="56"/>
  <c r="AD93" i="56"/>
  <c r="AA93" i="56"/>
  <c r="Z93" i="56"/>
  <c r="N93" i="56"/>
  <c r="BC93" i="56" s="1"/>
  <c r="AC93" i="56"/>
  <c r="AB93" i="56"/>
  <c r="AX92" i="56"/>
  <c r="AD92" i="56"/>
  <c r="AC92" i="56"/>
  <c r="AB92" i="56"/>
  <c r="AA92" i="56"/>
  <c r="AY92" i="56"/>
  <c r="Z92" i="56"/>
  <c r="N92" i="56"/>
  <c r="BB91" i="56"/>
  <c r="BA91" i="56"/>
  <c r="AX91" i="56"/>
  <c r="AD91" i="56"/>
  <c r="AC91" i="56"/>
  <c r="AA91" i="56"/>
  <c r="AY91" i="56"/>
  <c r="Z91" i="56"/>
  <c r="N91" i="56"/>
  <c r="AB91" i="56"/>
  <c r="BA90" i="56"/>
  <c r="AY90" i="56"/>
  <c r="AX90" i="56"/>
  <c r="AD90" i="56"/>
  <c r="AA90" i="56"/>
  <c r="AC90" i="56"/>
  <c r="Z90" i="56"/>
  <c r="AZ90" i="56" s="1"/>
  <c r="N90" i="56"/>
  <c r="BB89" i="56"/>
  <c r="BA89" i="56"/>
  <c r="AX89" i="56"/>
  <c r="AD89" i="56"/>
  <c r="AA89" i="56"/>
  <c r="AC89" i="56"/>
  <c r="Z89" i="56"/>
  <c r="N89" i="56"/>
  <c r="BB88" i="56"/>
  <c r="BA88" i="56"/>
  <c r="AD88" i="56"/>
  <c r="AB88" i="56"/>
  <c r="AA88" i="56"/>
  <c r="Z88" i="56"/>
  <c r="BC88" i="56" s="1"/>
  <c r="AC88" i="56"/>
  <c r="N88" i="56"/>
  <c r="AZ87" i="56"/>
  <c r="AX87" i="56"/>
  <c r="AD87" i="56"/>
  <c r="AA87" i="56"/>
  <c r="Z87" i="56"/>
  <c r="AC87" i="56"/>
  <c r="AY87" i="56"/>
  <c r="N87" i="56"/>
  <c r="BA86" i="56"/>
  <c r="AX86" i="56"/>
  <c r="AD86" i="56"/>
  <c r="AC86" i="56"/>
  <c r="AB86" i="56"/>
  <c r="AA86" i="56"/>
  <c r="Z86" i="56"/>
  <c r="BB86" i="56"/>
  <c r="N86" i="56"/>
  <c r="BB85" i="56"/>
  <c r="BA85" i="56"/>
  <c r="AX85" i="56"/>
  <c r="AD85" i="56"/>
  <c r="AC85" i="56"/>
  <c r="AA85" i="56"/>
  <c r="AY85" i="56"/>
  <c r="Z85" i="56"/>
  <c r="N85" i="56"/>
  <c r="AB85" i="56"/>
  <c r="BB84" i="56"/>
  <c r="BA84" i="56"/>
  <c r="AY84" i="56"/>
  <c r="AX84" i="56"/>
  <c r="AD84" i="56"/>
  <c r="AC84" i="56"/>
  <c r="AA84" i="56"/>
  <c r="Z84" i="56"/>
  <c r="N84" i="56"/>
  <c r="AB84" i="56"/>
  <c r="BA83" i="56"/>
  <c r="AD83" i="56"/>
  <c r="AA83" i="56"/>
  <c r="Z83" i="56"/>
  <c r="BC83" i="56" s="1"/>
  <c r="AC83" i="56"/>
  <c r="N83" i="56"/>
  <c r="AY82" i="56"/>
  <c r="AX82" i="56"/>
  <c r="AD82" i="56"/>
  <c r="AA82" i="56"/>
  <c r="AC82" i="56"/>
  <c r="AB82" i="56"/>
  <c r="Z82" i="56"/>
  <c r="N82" i="56"/>
  <c r="AZ82" i="56" s="1"/>
  <c r="C82" i="56"/>
  <c r="BA81" i="56"/>
  <c r="AX81" i="56"/>
  <c r="AD81" i="56"/>
  <c r="AB81" i="56"/>
  <c r="AA81" i="56"/>
  <c r="Z81" i="56"/>
  <c r="AC81" i="56"/>
  <c r="BB81" i="56"/>
  <c r="N81" i="56"/>
  <c r="BC81" i="56" s="1"/>
  <c r="C81" i="56"/>
  <c r="BB80" i="56"/>
  <c r="BA80" i="56"/>
  <c r="AX80" i="56"/>
  <c r="AD80" i="56"/>
  <c r="AA80" i="56"/>
  <c r="AY80" i="56"/>
  <c r="Z80" i="56"/>
  <c r="N80" i="56"/>
  <c r="AC80" i="56"/>
  <c r="AB80" i="56"/>
  <c r="C80" i="56"/>
  <c r="BA79" i="56"/>
  <c r="AZ79" i="56"/>
  <c r="AZ157" i="56" s="1"/>
  <c r="AX79" i="56"/>
  <c r="AX157" i="56" s="1"/>
  <c r="AD79" i="56"/>
  <c r="AA79" i="56"/>
  <c r="Z79" i="56"/>
  <c r="N79" i="56"/>
  <c r="AC79" i="56"/>
  <c r="C79" i="56"/>
  <c r="BB78" i="56"/>
  <c r="BB157" i="56" s="1"/>
  <c r="BA78" i="56"/>
  <c r="BA157" i="56" s="1"/>
  <c r="AD78" i="56"/>
  <c r="AB78" i="56"/>
  <c r="AB157" i="56" s="1"/>
  <c r="AA78" i="56"/>
  <c r="AA157" i="56" s="1"/>
  <c r="Z78" i="56"/>
  <c r="N78" i="56"/>
  <c r="C78" i="56"/>
  <c r="AX77" i="56"/>
  <c r="AD77" i="56"/>
  <c r="AB77" i="56"/>
  <c r="AA77" i="56"/>
  <c r="Z77" i="56"/>
  <c r="AZ77" i="56" s="1"/>
  <c r="AC77" i="56"/>
  <c r="AY77" i="56"/>
  <c r="N77" i="56"/>
  <c r="BA76" i="56"/>
  <c r="AX76" i="56"/>
  <c r="AD76" i="56"/>
  <c r="AA76" i="56"/>
  <c r="Z76" i="56"/>
  <c r="N76" i="56"/>
  <c r="AZ76" i="56" s="1"/>
  <c r="AC76" i="56"/>
  <c r="AB76" i="56"/>
  <c r="BA75" i="56"/>
  <c r="AX75" i="56"/>
  <c r="AD75" i="56"/>
  <c r="AA75" i="56"/>
  <c r="Z75" i="56"/>
  <c r="N75" i="56"/>
  <c r="AC75" i="56"/>
  <c r="BA74" i="56"/>
  <c r="AY74" i="56"/>
  <c r="AX74" i="56"/>
  <c r="AD74" i="56"/>
  <c r="AA74" i="56"/>
  <c r="Z74" i="56"/>
  <c r="N74" i="56"/>
  <c r="AC74" i="56"/>
  <c r="BA73" i="56"/>
  <c r="AD73" i="56"/>
  <c r="AA73" i="56"/>
  <c r="Z73" i="56"/>
  <c r="AC73" i="56"/>
  <c r="BB73" i="56"/>
  <c r="N73" i="56"/>
  <c r="AZ72" i="56"/>
  <c r="AX72" i="56"/>
  <c r="AD72" i="56"/>
  <c r="AA72" i="56"/>
  <c r="Z72" i="56"/>
  <c r="AC72" i="56"/>
  <c r="AB72" i="56"/>
  <c r="N72" i="56"/>
  <c r="BB71" i="56"/>
  <c r="BA71" i="56"/>
  <c r="AX71" i="56"/>
  <c r="AD71" i="56"/>
  <c r="AB71" i="56"/>
  <c r="AA71" i="56"/>
  <c r="Z71" i="56"/>
  <c r="AC71" i="56"/>
  <c r="AY71" i="56"/>
  <c r="N71" i="56"/>
  <c r="BC70" i="56"/>
  <c r="BA70" i="56"/>
  <c r="AX70" i="56"/>
  <c r="AD70" i="56"/>
  <c r="AA70" i="56"/>
  <c r="Z70" i="56"/>
  <c r="BB70" i="56"/>
  <c r="N70" i="56"/>
  <c r="AZ70" i="56" s="1"/>
  <c r="AC70" i="56"/>
  <c r="AB70" i="56"/>
  <c r="BA69" i="56"/>
  <c r="AY69" i="56"/>
  <c r="AX69" i="56"/>
  <c r="AD69" i="56"/>
  <c r="AA69" i="56"/>
  <c r="Z69" i="56"/>
  <c r="BC69" i="56" s="1"/>
  <c r="N69" i="56"/>
  <c r="AC69" i="56"/>
  <c r="BB69" i="56"/>
  <c r="BA68" i="56"/>
  <c r="AD68" i="56"/>
  <c r="AA68" i="56"/>
  <c r="AC68" i="56"/>
  <c r="Z68" i="56"/>
  <c r="N68" i="56"/>
  <c r="AX67" i="56"/>
  <c r="AD67" i="56"/>
  <c r="AA67" i="56"/>
  <c r="AB67" i="56"/>
  <c r="Z67" i="56"/>
  <c r="AZ67" i="56" s="1"/>
  <c r="N67" i="56"/>
  <c r="AC67" i="56"/>
  <c r="BA66" i="56"/>
  <c r="AX66" i="56"/>
  <c r="AD66" i="56"/>
  <c r="AA66" i="56"/>
  <c r="Z66" i="56"/>
  <c r="BC66" i="56" s="1"/>
  <c r="AC66" i="56"/>
  <c r="N66" i="56"/>
  <c r="BC65" i="56"/>
  <c r="BB65" i="56"/>
  <c r="BA65" i="56"/>
  <c r="AX65" i="56"/>
  <c r="AD65" i="56"/>
  <c r="AB65" i="56"/>
  <c r="AA65" i="56"/>
  <c r="Z65" i="56"/>
  <c r="AC65" i="56"/>
  <c r="AY65" i="56"/>
  <c r="N65" i="56"/>
  <c r="BA64" i="56"/>
  <c r="AX64" i="56"/>
  <c r="AD64" i="56"/>
  <c r="AB64" i="56"/>
  <c r="AA64" i="56"/>
  <c r="Z64" i="56"/>
  <c r="AC64" i="56"/>
  <c r="BB64" i="56"/>
  <c r="AY64" i="56"/>
  <c r="N64" i="56"/>
  <c r="BC64" i="56" s="1"/>
  <c r="BA63" i="56"/>
  <c r="AD63" i="56"/>
  <c r="AC63" i="56"/>
  <c r="AA63" i="56"/>
  <c r="Z63" i="56"/>
  <c r="BC63" i="56" s="1"/>
  <c r="N63" i="56"/>
  <c r="BB63" i="56"/>
  <c r="AX62" i="56"/>
  <c r="AD62" i="56"/>
  <c r="AA62" i="56"/>
  <c r="Z62" i="56"/>
  <c r="N62" i="56"/>
  <c r="AZ62" i="56" s="1"/>
  <c r="AC62" i="56"/>
  <c r="AB62" i="56"/>
  <c r="BA61" i="56"/>
  <c r="AX61" i="56"/>
  <c r="AD61" i="56"/>
  <c r="AA61" i="56"/>
  <c r="Z61" i="56"/>
  <c r="N61" i="56"/>
  <c r="AC61" i="56"/>
  <c r="BA60" i="56"/>
  <c r="AZ60" i="56"/>
  <c r="AY60" i="56"/>
  <c r="AX60" i="56"/>
  <c r="AD60" i="56"/>
  <c r="AA60" i="56"/>
  <c r="Z60" i="56"/>
  <c r="BC60" i="56" s="1"/>
  <c r="AC60" i="56"/>
  <c r="N60" i="56"/>
  <c r="BC59" i="56"/>
  <c r="BA59" i="56"/>
  <c r="AX59" i="56"/>
  <c r="AX156" i="56" s="1"/>
  <c r="AD59" i="56"/>
  <c r="AA59" i="56"/>
  <c r="Z59" i="56"/>
  <c r="AZ59" i="56" s="1"/>
  <c r="AZ156" i="56" s="1"/>
  <c r="AC59" i="56"/>
  <c r="N59" i="56"/>
  <c r="BA58" i="56"/>
  <c r="BA156" i="56" s="1"/>
  <c r="AD58" i="56"/>
  <c r="AC58" i="56"/>
  <c r="AC156" i="56" s="1"/>
  <c r="AA58" i="56"/>
  <c r="AB58" i="56"/>
  <c r="AB156" i="56" s="1"/>
  <c r="Z58" i="56"/>
  <c r="N58" i="56"/>
  <c r="AX57" i="56"/>
  <c r="AD57" i="56"/>
  <c r="AB57" i="56"/>
  <c r="AA57" i="56"/>
  <c r="Z57" i="56"/>
  <c r="AZ57" i="56" s="1"/>
  <c r="AC57" i="56"/>
  <c r="AY57" i="56"/>
  <c r="N57" i="56"/>
  <c r="BC56" i="56"/>
  <c r="BA56" i="56"/>
  <c r="AX56" i="56"/>
  <c r="AD56" i="56"/>
  <c r="AA56" i="56"/>
  <c r="Z56" i="56"/>
  <c r="AC56" i="56"/>
  <c r="BB56" i="56"/>
  <c r="N56" i="56"/>
  <c r="AZ56" i="56" s="1"/>
  <c r="AB56" i="56"/>
  <c r="BB55" i="56"/>
  <c r="BA55" i="56"/>
  <c r="AX55" i="56"/>
  <c r="AD55" i="56"/>
  <c r="AA55" i="56"/>
  <c r="AB55" i="56"/>
  <c r="Z55" i="56"/>
  <c r="N55" i="56"/>
  <c r="AC55" i="56"/>
  <c r="BA54" i="56"/>
  <c r="AX54" i="56"/>
  <c r="AD54" i="56"/>
  <c r="AA54" i="56"/>
  <c r="Z54" i="56"/>
  <c r="BC54" i="56" s="1"/>
  <c r="N54" i="56"/>
  <c r="AC54" i="56"/>
  <c r="BA53" i="56"/>
  <c r="AD53" i="56"/>
  <c r="AC53" i="56"/>
  <c r="AA53" i="56"/>
  <c r="Z53" i="56"/>
  <c r="BB53" i="56"/>
  <c r="N53" i="56"/>
  <c r="BC53" i="56" s="1"/>
  <c r="AZ52" i="56"/>
  <c r="AX52" i="56"/>
  <c r="AD52" i="56"/>
  <c r="AA52" i="56"/>
  <c r="Z52" i="56"/>
  <c r="AY52" i="56"/>
  <c r="N52" i="56"/>
  <c r="AC52" i="56"/>
  <c r="AB52" i="56"/>
  <c r="BA51" i="56"/>
  <c r="AX51" i="56"/>
  <c r="AD51" i="56"/>
  <c r="AA51" i="56"/>
  <c r="AC51" i="56"/>
  <c r="BB51" i="56"/>
  <c r="Z51" i="56"/>
  <c r="AB51" i="56"/>
  <c r="N51" i="56"/>
  <c r="BA50" i="56"/>
  <c r="AX50" i="56"/>
  <c r="AD50" i="56"/>
  <c r="AA50" i="56"/>
  <c r="Z50" i="56"/>
  <c r="BC50" i="56" s="1"/>
  <c r="N50" i="56"/>
  <c r="AZ50" i="56" s="1"/>
  <c r="AC50" i="56"/>
  <c r="AB50" i="56"/>
  <c r="BB49" i="56"/>
  <c r="BA49" i="56"/>
  <c r="AX49" i="56"/>
  <c r="AD49" i="56"/>
  <c r="AA49" i="56"/>
  <c r="Z49" i="56"/>
  <c r="AZ49" i="56" s="1"/>
  <c r="AC49" i="56"/>
  <c r="AY49" i="56"/>
  <c r="N49" i="56"/>
  <c r="BC48" i="56"/>
  <c r="BB48" i="56"/>
  <c r="BA48" i="56"/>
  <c r="AD48" i="56"/>
  <c r="AA48" i="56"/>
  <c r="AC48" i="56"/>
  <c r="AB48" i="56"/>
  <c r="Z48" i="56"/>
  <c r="N48" i="56"/>
  <c r="AX47" i="56"/>
  <c r="AD47" i="56"/>
  <c r="AA47" i="56"/>
  <c r="Z47" i="56"/>
  <c r="N47" i="56"/>
  <c r="AC47" i="56"/>
  <c r="AB47" i="56"/>
  <c r="BA46" i="56"/>
  <c r="AX46" i="56"/>
  <c r="AD46" i="56"/>
  <c r="AA46" i="56"/>
  <c r="Z46" i="56"/>
  <c r="BC46" i="56" s="1"/>
  <c r="N46" i="56"/>
  <c r="AC46" i="56"/>
  <c r="AB46" i="56"/>
  <c r="BB45" i="56"/>
  <c r="BA45" i="56"/>
  <c r="AY45" i="56"/>
  <c r="AX45" i="56"/>
  <c r="AD45" i="56"/>
  <c r="AA45" i="56"/>
  <c r="AC45" i="56"/>
  <c r="Z45" i="56"/>
  <c r="N45" i="56"/>
  <c r="AB45" i="56"/>
  <c r="BA44" i="56"/>
  <c r="AX44" i="56"/>
  <c r="AD44" i="56"/>
  <c r="AA44" i="56"/>
  <c r="Z44" i="56"/>
  <c r="AC44" i="56"/>
  <c r="AB44" i="56"/>
  <c r="N44" i="56"/>
  <c r="BC43" i="56"/>
  <c r="BA43" i="56"/>
  <c r="AD43" i="56"/>
  <c r="AA43" i="56"/>
  <c r="Z43" i="56"/>
  <c r="AC43" i="56"/>
  <c r="N43" i="56"/>
  <c r="BB43" i="56"/>
  <c r="AZ42" i="56"/>
  <c r="AY42" i="56"/>
  <c r="AX42" i="56"/>
  <c r="AD42" i="56"/>
  <c r="AA42" i="56"/>
  <c r="Z42" i="56"/>
  <c r="AC42" i="56"/>
  <c r="AB42" i="56"/>
  <c r="N42" i="56"/>
  <c r="BA41" i="56"/>
  <c r="AX41" i="56"/>
  <c r="AD41" i="56"/>
  <c r="AA41" i="56"/>
  <c r="AY41" i="56"/>
  <c r="Z41" i="56"/>
  <c r="AC41" i="56"/>
  <c r="N41" i="56"/>
  <c r="BA40" i="56"/>
  <c r="AZ40" i="56"/>
  <c r="AY40" i="56"/>
  <c r="AX40" i="56"/>
  <c r="AD40" i="56"/>
  <c r="AA40" i="56"/>
  <c r="Z40" i="56"/>
  <c r="BC40" i="56" s="1"/>
  <c r="AC40" i="56"/>
  <c r="N40" i="56"/>
  <c r="BB39" i="56"/>
  <c r="BA39" i="56"/>
  <c r="AX39" i="56"/>
  <c r="AD39" i="56"/>
  <c r="AC39" i="56"/>
  <c r="AA39" i="56"/>
  <c r="Z39" i="56"/>
  <c r="N39" i="56"/>
  <c r="BC39" i="56" s="1"/>
  <c r="AY39" i="56"/>
  <c r="BA38" i="56"/>
  <c r="AD38" i="56"/>
  <c r="AC38" i="56"/>
  <c r="AA38" i="56"/>
  <c r="AB38" i="56"/>
  <c r="Z38" i="56"/>
  <c r="N38" i="56"/>
  <c r="BC38" i="56" s="1"/>
  <c r="AX37" i="56"/>
  <c r="AD37" i="56"/>
  <c r="AA37" i="56"/>
  <c r="Z37" i="56"/>
  <c r="AZ37" i="56" s="1"/>
  <c r="AC37" i="56"/>
  <c r="N37" i="56"/>
  <c r="BA36" i="56"/>
  <c r="AX36" i="56"/>
  <c r="AD36" i="56"/>
  <c r="AA36" i="56"/>
  <c r="Z36" i="56"/>
  <c r="BC36" i="56" s="1"/>
  <c r="AC36" i="56"/>
  <c r="BB36" i="56"/>
  <c r="N36" i="56"/>
  <c r="BC35" i="56"/>
  <c r="BB35" i="56"/>
  <c r="BA35" i="56"/>
  <c r="AY35" i="56"/>
  <c r="AX35" i="56"/>
  <c r="AD35" i="56"/>
  <c r="AA35" i="56"/>
  <c r="Z35" i="56"/>
  <c r="AB35" i="56"/>
  <c r="AC35" i="56"/>
  <c r="N35" i="56"/>
  <c r="BA34" i="56"/>
  <c r="AX34" i="56"/>
  <c r="AX155" i="56" s="1"/>
  <c r="AD34" i="56"/>
  <c r="AA34" i="56"/>
  <c r="BB34" i="56"/>
  <c r="Z34" i="56"/>
  <c r="N34" i="56"/>
  <c r="BC34" i="56" s="1"/>
  <c r="AC34" i="56"/>
  <c r="BA33" i="56"/>
  <c r="BA155" i="56" s="1"/>
  <c r="AD33" i="56"/>
  <c r="AC33" i="56"/>
  <c r="AC155" i="56" s="1"/>
  <c r="AA33" i="56"/>
  <c r="AA155" i="56" s="1"/>
  <c r="Z33" i="56"/>
  <c r="BB33" i="56"/>
  <c r="BB155" i="56" s="1"/>
  <c r="N33" i="56"/>
  <c r="AZ32" i="56"/>
  <c r="AX32" i="56"/>
  <c r="AD32" i="56"/>
  <c r="AA32" i="56"/>
  <c r="Z32" i="56"/>
  <c r="AY32" i="56"/>
  <c r="N32" i="56"/>
  <c r="AC32" i="56"/>
  <c r="AB32" i="56"/>
  <c r="BA31" i="56"/>
  <c r="AX31" i="56"/>
  <c r="AD31" i="56"/>
  <c r="AB31" i="56"/>
  <c r="AA31" i="56"/>
  <c r="AC31" i="56"/>
  <c r="Z31" i="56"/>
  <c r="N31" i="56"/>
  <c r="BA30" i="56"/>
  <c r="AX30" i="56"/>
  <c r="AD30" i="56"/>
  <c r="AA30" i="56"/>
  <c r="Z30" i="56"/>
  <c r="BC30" i="56" s="1"/>
  <c r="N30" i="56"/>
  <c r="AZ30" i="56" s="1"/>
  <c r="AC30" i="56"/>
  <c r="AB30" i="56"/>
  <c r="BB29" i="56"/>
  <c r="BA29" i="56"/>
  <c r="AX29" i="56"/>
  <c r="AD29" i="56"/>
  <c r="AA29" i="56"/>
  <c r="Z29" i="56"/>
  <c r="AC29" i="56"/>
  <c r="AY29" i="56"/>
  <c r="N29" i="56"/>
  <c r="BC28" i="56"/>
  <c r="BB28" i="56"/>
  <c r="BA28" i="56"/>
  <c r="AD28" i="56"/>
  <c r="AA28" i="56"/>
  <c r="AC28" i="56"/>
  <c r="AB28" i="56"/>
  <c r="Z28" i="56"/>
  <c r="N28" i="56"/>
  <c r="AX27" i="56"/>
  <c r="AD27" i="56"/>
  <c r="AA27" i="56"/>
  <c r="Z27" i="56"/>
  <c r="AY27" i="56"/>
  <c r="N27" i="56"/>
  <c r="AC27" i="56"/>
  <c r="AB27" i="56"/>
  <c r="BA26" i="56"/>
  <c r="AX26" i="56"/>
  <c r="AD26" i="56"/>
  <c r="AA26" i="56"/>
  <c r="Z26" i="56"/>
  <c r="N26" i="56"/>
  <c r="AC26" i="56"/>
  <c r="AB26" i="56"/>
  <c r="BB25" i="56"/>
  <c r="BA25" i="56"/>
  <c r="AY25" i="56"/>
  <c r="AX25" i="56"/>
  <c r="AD25" i="56"/>
  <c r="AA25" i="56"/>
  <c r="AC25" i="56"/>
  <c r="Z25" i="56"/>
  <c r="N25" i="56"/>
  <c r="AB25" i="56"/>
  <c r="BA24" i="56"/>
  <c r="AY24" i="56"/>
  <c r="AX24" i="56"/>
  <c r="AD24" i="56"/>
  <c r="AB24" i="56"/>
  <c r="AA24" i="56"/>
  <c r="Z24" i="56"/>
  <c r="AC24" i="56"/>
  <c r="N24" i="56"/>
  <c r="BC23" i="56"/>
  <c r="BA23" i="56"/>
  <c r="AD23" i="56"/>
  <c r="AA23" i="56"/>
  <c r="Z23" i="56"/>
  <c r="AC23" i="56"/>
  <c r="N23" i="56"/>
  <c r="BB23" i="56"/>
  <c r="AZ22" i="56"/>
  <c r="AX22" i="56"/>
  <c r="AD22" i="56"/>
  <c r="AA22" i="56"/>
  <c r="Z22" i="56"/>
  <c r="AC22" i="56"/>
  <c r="AB22" i="56"/>
  <c r="N22" i="56"/>
  <c r="BA21" i="56"/>
  <c r="AX21" i="56"/>
  <c r="AD21" i="56"/>
  <c r="AA21" i="56"/>
  <c r="Z21" i="56"/>
  <c r="AC21" i="56"/>
  <c r="N21" i="56"/>
  <c r="BA20" i="56"/>
  <c r="AZ20" i="56"/>
  <c r="AY20" i="56"/>
  <c r="AX20" i="56"/>
  <c r="AD20" i="56"/>
  <c r="AA20" i="56"/>
  <c r="Z20" i="56"/>
  <c r="BC20" i="56" s="1"/>
  <c r="AC20" i="56"/>
  <c r="N20" i="56"/>
  <c r="BB19" i="56"/>
  <c r="BA19" i="56"/>
  <c r="AX19" i="56"/>
  <c r="AX154" i="56" s="1"/>
  <c r="AD19" i="56"/>
  <c r="AD154" i="56" s="1"/>
  <c r="AC19" i="56"/>
  <c r="AA19" i="56"/>
  <c r="Z19" i="56"/>
  <c r="N19" i="56"/>
  <c r="BC19" i="56" s="1"/>
  <c r="AY19" i="56"/>
  <c r="AY154" i="56" s="1"/>
  <c r="BA18" i="56"/>
  <c r="BA154" i="56" s="1"/>
  <c r="AD18" i="56"/>
  <c r="AC18" i="56"/>
  <c r="AC154" i="56" s="1"/>
  <c r="AA18" i="56"/>
  <c r="AA154" i="56" s="1"/>
  <c r="Z18" i="56"/>
  <c r="N18" i="56"/>
  <c r="AX17" i="56"/>
  <c r="AD17" i="56"/>
  <c r="AA17" i="56"/>
  <c r="Z17" i="56"/>
  <c r="AZ17" i="56" s="1"/>
  <c r="AC17" i="56"/>
  <c r="N17" i="56"/>
  <c r="BA16" i="56"/>
  <c r="AZ16" i="56"/>
  <c r="AX16" i="56"/>
  <c r="AD16" i="56"/>
  <c r="AA16" i="56"/>
  <c r="Z16" i="56"/>
  <c r="BC16" i="56" s="1"/>
  <c r="AC16" i="56"/>
  <c r="BB16" i="56"/>
  <c r="N16" i="56"/>
  <c r="BB15" i="56"/>
  <c r="BA15" i="56"/>
  <c r="AY15" i="56"/>
  <c r="AX15" i="56"/>
  <c r="AD15" i="56"/>
  <c r="AA15" i="56"/>
  <c r="Z15" i="56"/>
  <c r="AZ15" i="56" s="1"/>
  <c r="AB15" i="56"/>
  <c r="AC15" i="56"/>
  <c r="N15" i="56"/>
  <c r="BA14" i="56"/>
  <c r="AX14" i="56"/>
  <c r="AD14" i="56"/>
  <c r="AA14" i="56"/>
  <c r="BB14" i="56"/>
  <c r="Z14" i="56"/>
  <c r="AZ14" i="56" s="1"/>
  <c r="N14" i="56"/>
  <c r="AC14" i="56"/>
  <c r="BA13" i="56"/>
  <c r="AD13" i="56"/>
  <c r="AA13" i="56"/>
  <c r="Z13" i="56"/>
  <c r="BB13" i="56"/>
  <c r="N13" i="56"/>
  <c r="BC13" i="56" s="1"/>
  <c r="AC13" i="56"/>
  <c r="AZ12" i="56"/>
  <c r="AX12" i="56"/>
  <c r="AD12" i="56"/>
  <c r="AA12" i="56"/>
  <c r="Z12" i="56"/>
  <c r="N12" i="56"/>
  <c r="AC12" i="56"/>
  <c r="AB12" i="56"/>
  <c r="BA11" i="56"/>
  <c r="AX11" i="56"/>
  <c r="AD11" i="56"/>
  <c r="AB11" i="56"/>
  <c r="AA11" i="56"/>
  <c r="AC11" i="56"/>
  <c r="BB11" i="56"/>
  <c r="Z11" i="56"/>
  <c r="N11" i="56"/>
  <c r="BA10" i="56"/>
  <c r="AX10" i="56"/>
  <c r="AD10" i="56"/>
  <c r="AA10" i="56"/>
  <c r="Z10" i="56"/>
  <c r="BC10" i="56" s="1"/>
  <c r="N10" i="56"/>
  <c r="AZ10" i="56" s="1"/>
  <c r="AC10" i="56"/>
  <c r="AB10" i="56"/>
  <c r="BB9" i="56"/>
  <c r="BA9" i="56"/>
  <c r="AX9" i="56"/>
  <c r="AD9" i="56"/>
  <c r="AA9" i="56"/>
  <c r="Z9" i="56"/>
  <c r="AC9" i="56"/>
  <c r="AY9" i="56"/>
  <c r="N9" i="56"/>
  <c r="BC8" i="56"/>
  <c r="BA8" i="56"/>
  <c r="AD8" i="56"/>
  <c r="AA8" i="56"/>
  <c r="AC8" i="56"/>
  <c r="BB8" i="56"/>
  <c r="Z8" i="56"/>
  <c r="N8" i="56"/>
  <c r="AX7" i="56"/>
  <c r="AD7" i="56"/>
  <c r="AA7" i="56"/>
  <c r="Z7" i="56"/>
  <c r="AY7" i="56"/>
  <c r="N7" i="56"/>
  <c r="AC7" i="56"/>
  <c r="AB7" i="56"/>
  <c r="BA6" i="56"/>
  <c r="AX6" i="56"/>
  <c r="AD6" i="56"/>
  <c r="AC6" i="56"/>
  <c r="AA6" i="56"/>
  <c r="Z6" i="56"/>
  <c r="BC6" i="56" s="1"/>
  <c r="N6" i="56"/>
  <c r="AB6" i="56"/>
  <c r="BB5" i="56"/>
  <c r="BA5" i="56"/>
  <c r="AY5" i="56"/>
  <c r="AX5" i="56"/>
  <c r="AD5" i="56"/>
  <c r="AA5" i="56"/>
  <c r="AC5" i="56"/>
  <c r="Z5" i="56"/>
  <c r="N5" i="56"/>
  <c r="AB5" i="56"/>
  <c r="BA4" i="56"/>
  <c r="AX4" i="56"/>
  <c r="AX153" i="56" s="1"/>
  <c r="AD4" i="56"/>
  <c r="AA4" i="56"/>
  <c r="Z4" i="56"/>
  <c r="AC4" i="56"/>
  <c r="AY4" i="56"/>
  <c r="N4" i="56"/>
  <c r="BC3" i="56"/>
  <c r="BA3" i="56"/>
  <c r="AD3" i="56"/>
  <c r="AA3" i="56"/>
  <c r="Z3" i="56"/>
  <c r="N3" i="56"/>
  <c r="AC152" i="55"/>
  <c r="AB152" i="55"/>
  <c r="Z152" i="55"/>
  <c r="AZ152" i="55" s="1"/>
  <c r="AA152" i="55"/>
  <c r="AD152" i="55"/>
  <c r="N152" i="55"/>
  <c r="AC151" i="55"/>
  <c r="AY151" i="55"/>
  <c r="Z151" i="55"/>
  <c r="AA151" i="55"/>
  <c r="AD151" i="55"/>
  <c r="N151" i="55"/>
  <c r="AY150" i="55"/>
  <c r="AC150" i="55"/>
  <c r="Z150" i="55"/>
  <c r="AA150" i="55"/>
  <c r="AD150" i="55"/>
  <c r="N150" i="55"/>
  <c r="AY149" i="55"/>
  <c r="AD149" i="55"/>
  <c r="AB149" i="55"/>
  <c r="Z149" i="55"/>
  <c r="BB149" i="55"/>
  <c r="AC149" i="55"/>
  <c r="N149" i="55"/>
  <c r="BB148" i="55"/>
  <c r="AC148" i="55"/>
  <c r="AB148" i="55"/>
  <c r="Z148" i="55"/>
  <c r="BA148" i="55"/>
  <c r="N148" i="55"/>
  <c r="AD148" i="55"/>
  <c r="AB147" i="55"/>
  <c r="Z147" i="55"/>
  <c r="AC147" i="55"/>
  <c r="AY147" i="55"/>
  <c r="AX147" i="55"/>
  <c r="AD147" i="55"/>
  <c r="N147" i="55"/>
  <c r="AZ147" i="55" s="1"/>
  <c r="AA147" i="55"/>
  <c r="BB146" i="55"/>
  <c r="BA146" i="55"/>
  <c r="AB146" i="55"/>
  <c r="Z146" i="55"/>
  <c r="AC146" i="55"/>
  <c r="AY146" i="55"/>
  <c r="AX146" i="55"/>
  <c r="AD146" i="55"/>
  <c r="N146" i="55"/>
  <c r="AZ146" i="55" s="1"/>
  <c r="AA146" i="55"/>
  <c r="BC145" i="55"/>
  <c r="BB145" i="55"/>
  <c r="BA145" i="55"/>
  <c r="AB145" i="55"/>
  <c r="Z145" i="55"/>
  <c r="AC145" i="55"/>
  <c r="AY145" i="55"/>
  <c r="AX145" i="55"/>
  <c r="N145" i="55"/>
  <c r="AZ145" i="55" s="1"/>
  <c r="AA145" i="55"/>
  <c r="AD145" i="55"/>
  <c r="BA144" i="55"/>
  <c r="Z144" i="55"/>
  <c r="AZ144" i="55" s="1"/>
  <c r="AC144" i="55"/>
  <c r="AY144" i="55"/>
  <c r="AX144" i="55"/>
  <c r="AD144" i="55"/>
  <c r="N144" i="55"/>
  <c r="AA144" i="55"/>
  <c r="Z143" i="55"/>
  <c r="BC143" i="55" s="1"/>
  <c r="AC143" i="55"/>
  <c r="BB143" i="55"/>
  <c r="AD143" i="55"/>
  <c r="N143" i="55"/>
  <c r="AA143" i="55"/>
  <c r="AC142" i="55"/>
  <c r="AB142" i="55"/>
  <c r="Z142" i="55"/>
  <c r="AZ142" i="55" s="1"/>
  <c r="AA142" i="55"/>
  <c r="AD142" i="55"/>
  <c r="N142" i="55"/>
  <c r="AC141" i="55"/>
  <c r="AY141" i="55"/>
  <c r="Z141" i="55"/>
  <c r="AA141" i="55"/>
  <c r="N141" i="55"/>
  <c r="AC140" i="55"/>
  <c r="AY140" i="55"/>
  <c r="Z140" i="55"/>
  <c r="AA140" i="55"/>
  <c r="AD140" i="55"/>
  <c r="N140" i="55"/>
  <c r="AY139" i="55"/>
  <c r="AD139" i="55"/>
  <c r="AB139" i="55"/>
  <c r="BB139" i="55"/>
  <c r="Z139" i="55"/>
  <c r="AC139" i="55"/>
  <c r="N139" i="55"/>
  <c r="AC138" i="55"/>
  <c r="Z138" i="55"/>
  <c r="BB138" i="55"/>
  <c r="AB138" i="55"/>
  <c r="N138" i="55"/>
  <c r="Z137" i="55"/>
  <c r="AZ137" i="55" s="1"/>
  <c r="AC137" i="55"/>
  <c r="AY137" i="55"/>
  <c r="AA137" i="55"/>
  <c r="AD137" i="55"/>
  <c r="N137" i="55"/>
  <c r="BA136" i="55"/>
  <c r="Z136" i="55"/>
  <c r="AZ136" i="55" s="1"/>
  <c r="AC136" i="55"/>
  <c r="BB136" i="55"/>
  <c r="AA136" i="55"/>
  <c r="AD136" i="55"/>
  <c r="N136" i="55"/>
  <c r="BA135" i="55"/>
  <c r="Z135" i="55"/>
  <c r="AZ135" i="55" s="1"/>
  <c r="AC135" i="55"/>
  <c r="BB135" i="55"/>
  <c r="AA135" i="55"/>
  <c r="AD135" i="55"/>
  <c r="N135" i="55"/>
  <c r="BA134" i="55"/>
  <c r="Z134" i="55"/>
  <c r="AX134" i="55"/>
  <c r="AX160" i="55" s="1"/>
  <c r="AD134" i="55"/>
  <c r="AC134" i="55"/>
  <c r="N134" i="55"/>
  <c r="Z133" i="55"/>
  <c r="Z160" i="55" s="1"/>
  <c r="BA133" i="55"/>
  <c r="BA160" i="55" s="1"/>
  <c r="N133" i="55"/>
  <c r="N160" i="55" s="1"/>
  <c r="L160" i="55"/>
  <c r="AX132" i="55"/>
  <c r="AD132" i="55"/>
  <c r="AA132" i="55"/>
  <c r="Z132" i="55"/>
  <c r="N132" i="55"/>
  <c r="AC132" i="55"/>
  <c r="AB132" i="55"/>
  <c r="BC131" i="55"/>
  <c r="BA131" i="55"/>
  <c r="AX131" i="55"/>
  <c r="AD131" i="55"/>
  <c r="AA131" i="55"/>
  <c r="Z131" i="55"/>
  <c r="AZ131" i="55" s="1"/>
  <c r="N131" i="55"/>
  <c r="AC131" i="55"/>
  <c r="BA130" i="55"/>
  <c r="AY130" i="55"/>
  <c r="AX130" i="55"/>
  <c r="AD130" i="55"/>
  <c r="AA130" i="55"/>
  <c r="Z130" i="55"/>
  <c r="AC130" i="55"/>
  <c r="N130" i="55"/>
  <c r="BA129" i="55"/>
  <c r="AX129" i="55"/>
  <c r="AD129" i="55"/>
  <c r="AA129" i="55"/>
  <c r="Z129" i="55"/>
  <c r="AZ129" i="55" s="1"/>
  <c r="AC129" i="55"/>
  <c r="N129" i="55"/>
  <c r="BA128" i="55"/>
  <c r="AD128" i="55"/>
  <c r="AC128" i="55"/>
  <c r="AA128" i="55"/>
  <c r="Z128" i="55"/>
  <c r="BC128" i="55" s="1"/>
  <c r="BB128" i="55"/>
  <c r="N128" i="55"/>
  <c r="AY127" i="55"/>
  <c r="AX127" i="55"/>
  <c r="AD127" i="55"/>
  <c r="AB127" i="55"/>
  <c r="AA127" i="55"/>
  <c r="Z127" i="55"/>
  <c r="AZ127" i="55" s="1"/>
  <c r="AC127" i="55"/>
  <c r="N127" i="55"/>
  <c r="BB126" i="55"/>
  <c r="BA126" i="55"/>
  <c r="AX126" i="55"/>
  <c r="AD126" i="55"/>
  <c r="AC126" i="55"/>
  <c r="AA126" i="55"/>
  <c r="Z126" i="55"/>
  <c r="AY126" i="55"/>
  <c r="N126" i="55"/>
  <c r="AB126" i="55"/>
  <c r="BA125" i="55"/>
  <c r="AX125" i="55"/>
  <c r="AD125" i="55"/>
  <c r="AC125" i="55"/>
  <c r="AA125" i="55"/>
  <c r="Z125" i="55"/>
  <c r="N125" i="55"/>
  <c r="AY125" i="55"/>
  <c r="BA124" i="55"/>
  <c r="AY124" i="55"/>
  <c r="AX124" i="55"/>
  <c r="AD124" i="55"/>
  <c r="AC124" i="55"/>
  <c r="AA124" i="55"/>
  <c r="Z124" i="55"/>
  <c r="N124" i="55"/>
  <c r="BA123" i="55"/>
  <c r="AD123" i="55"/>
  <c r="AA123" i="55"/>
  <c r="Z123" i="55"/>
  <c r="BC123" i="55" s="1"/>
  <c r="AC123" i="55"/>
  <c r="N123" i="55"/>
  <c r="AY122" i="55"/>
  <c r="AX122" i="55"/>
  <c r="AD122" i="55"/>
  <c r="AA122" i="55"/>
  <c r="AC122" i="55"/>
  <c r="AB122" i="55"/>
  <c r="Z122" i="55"/>
  <c r="AZ122" i="55" s="1"/>
  <c r="N122" i="55"/>
  <c r="BA121" i="55"/>
  <c r="AZ121" i="55"/>
  <c r="AX121" i="55"/>
  <c r="AD121" i="55"/>
  <c r="AA121" i="55"/>
  <c r="Z121" i="55"/>
  <c r="BC121" i="55" s="1"/>
  <c r="AC121" i="55"/>
  <c r="AB121" i="55"/>
  <c r="N121" i="55"/>
  <c r="BB120" i="55"/>
  <c r="BA120" i="55"/>
  <c r="AX120" i="55"/>
  <c r="AD120" i="55"/>
  <c r="AA120" i="55"/>
  <c r="Z120" i="55"/>
  <c r="BC120" i="55" s="1"/>
  <c r="N120" i="55"/>
  <c r="AC120" i="55"/>
  <c r="AB120" i="55"/>
  <c r="BC119" i="55"/>
  <c r="BA119" i="55"/>
  <c r="AX119" i="55"/>
  <c r="AD119" i="55"/>
  <c r="AB119" i="55"/>
  <c r="AA119" i="55"/>
  <c r="Z119" i="55"/>
  <c r="AC119" i="55"/>
  <c r="N119" i="55"/>
  <c r="BA118" i="55"/>
  <c r="AD118" i="55"/>
  <c r="AA118" i="55"/>
  <c r="AC118" i="55"/>
  <c r="Z118" i="55"/>
  <c r="BC118" i="55" s="1"/>
  <c r="N118" i="55"/>
  <c r="AX117" i="55"/>
  <c r="AD117" i="55"/>
  <c r="AC117" i="55"/>
  <c r="AA117" i="55"/>
  <c r="Z117" i="55"/>
  <c r="N117" i="55"/>
  <c r="AB117" i="55"/>
  <c r="BA116" i="55"/>
  <c r="AX116" i="55"/>
  <c r="AD116" i="55"/>
  <c r="AA116" i="55"/>
  <c r="Z116" i="55"/>
  <c r="AC116" i="55"/>
  <c r="AY116" i="55"/>
  <c r="N116" i="55"/>
  <c r="BB115" i="55"/>
  <c r="BA115" i="55"/>
  <c r="AX115" i="55"/>
  <c r="AD115" i="55"/>
  <c r="AA115" i="55"/>
  <c r="Z115" i="55"/>
  <c r="AZ115" i="55" s="1"/>
  <c r="AC115" i="55"/>
  <c r="AB115" i="55"/>
  <c r="N115" i="55"/>
  <c r="BA114" i="55"/>
  <c r="AX114" i="55"/>
  <c r="AX159" i="55" s="1"/>
  <c r="AD114" i="55"/>
  <c r="AA114" i="55"/>
  <c r="Z114" i="55"/>
  <c r="AZ114" i="55" s="1"/>
  <c r="AC114" i="55"/>
  <c r="AC160" i="55" s="1"/>
  <c r="N114" i="55"/>
  <c r="BB113" i="55"/>
  <c r="BB159" i="55" s="1"/>
  <c r="BA113" i="55"/>
  <c r="BA159" i="55" s="1"/>
  <c r="AD113" i="55"/>
  <c r="AB113" i="55"/>
  <c r="AB159" i="55" s="1"/>
  <c r="AA113" i="55"/>
  <c r="AA159" i="55" s="1"/>
  <c r="Z113" i="55"/>
  <c r="N113" i="55"/>
  <c r="AX112" i="55"/>
  <c r="AD112" i="55"/>
  <c r="AA112" i="55"/>
  <c r="Z112" i="55"/>
  <c r="N112" i="55"/>
  <c r="AC112" i="55"/>
  <c r="AB112" i="55"/>
  <c r="BA111" i="55"/>
  <c r="AX111" i="55"/>
  <c r="AD111" i="55"/>
  <c r="AB111" i="55"/>
  <c r="AA111" i="55"/>
  <c r="Z111" i="55"/>
  <c r="N111" i="55"/>
  <c r="AC111" i="55"/>
  <c r="AY111" i="55"/>
  <c r="BA110" i="55"/>
  <c r="AY110" i="55"/>
  <c r="AX110" i="55"/>
  <c r="AD110" i="55"/>
  <c r="AA110" i="55"/>
  <c r="Z110" i="55"/>
  <c r="BC110" i="55" s="1"/>
  <c r="AC110" i="55"/>
  <c r="N110" i="55"/>
  <c r="BA109" i="55"/>
  <c r="AX109" i="55"/>
  <c r="AD109" i="55"/>
  <c r="AA109" i="55"/>
  <c r="AC109" i="55"/>
  <c r="BB109" i="55"/>
  <c r="Z109" i="55"/>
  <c r="AZ109" i="55" s="1"/>
  <c r="N109" i="55"/>
  <c r="BC109" i="55" s="1"/>
  <c r="BA108" i="55"/>
  <c r="AD108" i="55"/>
  <c r="AA108" i="55"/>
  <c r="Z108" i="55"/>
  <c r="AC108" i="55"/>
  <c r="BB108" i="55"/>
  <c r="N108" i="55"/>
  <c r="BC108" i="55" s="1"/>
  <c r="AX107" i="55"/>
  <c r="AD107" i="55"/>
  <c r="AB107" i="55"/>
  <c r="AA107" i="55"/>
  <c r="Z107" i="55"/>
  <c r="AC107" i="55"/>
  <c r="AY107" i="55"/>
  <c r="N107" i="55"/>
  <c r="AZ107" i="55" s="1"/>
  <c r="BB106" i="55"/>
  <c r="BA106" i="55"/>
  <c r="AX106" i="55"/>
  <c r="AD106" i="55"/>
  <c r="AC106" i="55"/>
  <c r="AA106" i="55"/>
  <c r="Z106" i="55"/>
  <c r="AZ106" i="55" s="1"/>
  <c r="AY106" i="55"/>
  <c r="AB106" i="55"/>
  <c r="N106" i="55"/>
  <c r="BC105" i="55"/>
  <c r="BA105" i="55"/>
  <c r="AX105" i="55"/>
  <c r="AD105" i="55"/>
  <c r="AC105" i="55"/>
  <c r="AA105" i="55"/>
  <c r="Z105" i="55"/>
  <c r="AZ105" i="55" s="1"/>
  <c r="N105" i="55"/>
  <c r="BA104" i="55"/>
  <c r="AY104" i="55"/>
  <c r="AX104" i="55"/>
  <c r="AD104" i="55"/>
  <c r="AC104" i="55"/>
  <c r="AA104" i="55"/>
  <c r="BB104" i="55"/>
  <c r="Z104" i="55"/>
  <c r="N104" i="55"/>
  <c r="AZ104" i="55" s="1"/>
  <c r="BA103" i="55"/>
  <c r="AD103" i="55"/>
  <c r="AA103" i="55"/>
  <c r="Z103" i="55"/>
  <c r="BC103" i="55" s="1"/>
  <c r="AC103" i="55"/>
  <c r="N103" i="55"/>
  <c r="AY102" i="55"/>
  <c r="AX102" i="55"/>
  <c r="AD102" i="55"/>
  <c r="AA102" i="55"/>
  <c r="Z102" i="55"/>
  <c r="AC102" i="55"/>
  <c r="AB102" i="55"/>
  <c r="N102" i="55"/>
  <c r="BA101" i="55"/>
  <c r="AX101" i="55"/>
  <c r="AD101" i="55"/>
  <c r="AA101" i="55"/>
  <c r="Z101" i="55"/>
  <c r="AZ101" i="55" s="1"/>
  <c r="AC101" i="55"/>
  <c r="BB101" i="55"/>
  <c r="N101" i="55"/>
  <c r="BA100" i="55"/>
  <c r="AX100" i="55"/>
  <c r="AD100" i="55"/>
  <c r="AB100" i="55"/>
  <c r="AA100" i="55"/>
  <c r="Z100" i="55"/>
  <c r="AC100" i="55"/>
  <c r="BB100" i="55"/>
  <c r="N100" i="55"/>
  <c r="BC100" i="55" s="1"/>
  <c r="BA99" i="55"/>
  <c r="AY99" i="55"/>
  <c r="AY158" i="55" s="1"/>
  <c r="AX99" i="55"/>
  <c r="AX158" i="55" s="1"/>
  <c r="AD99" i="55"/>
  <c r="AA99" i="55"/>
  <c r="Z99" i="55"/>
  <c r="N99" i="55"/>
  <c r="BC99" i="55" s="1"/>
  <c r="AC99" i="55"/>
  <c r="AB99" i="55"/>
  <c r="BA98" i="55"/>
  <c r="BA158" i="55" s="1"/>
  <c r="AD98" i="55"/>
  <c r="AC98" i="55"/>
  <c r="AC158" i="55" s="1"/>
  <c r="AA98" i="55"/>
  <c r="AA158" i="55" s="1"/>
  <c r="Z98" i="55"/>
  <c r="N98" i="55"/>
  <c r="AX97" i="55"/>
  <c r="AD97" i="55"/>
  <c r="AC97" i="55"/>
  <c r="AA97" i="55"/>
  <c r="AB97" i="55"/>
  <c r="Z97" i="55"/>
  <c r="AZ97" i="55" s="1"/>
  <c r="N97" i="55"/>
  <c r="BA96" i="55"/>
  <c r="AX96" i="55"/>
  <c r="AD96" i="55"/>
  <c r="AA96" i="55"/>
  <c r="Z96" i="55"/>
  <c r="AC96" i="55"/>
  <c r="N96" i="55"/>
  <c r="BC95" i="55"/>
  <c r="BA95" i="55"/>
  <c r="AY95" i="55"/>
  <c r="AX95" i="55"/>
  <c r="AD95" i="55"/>
  <c r="AB95" i="55"/>
  <c r="AA95" i="55"/>
  <c r="Z95" i="55"/>
  <c r="AC95" i="55"/>
  <c r="N95" i="55"/>
  <c r="AZ95" i="55" s="1"/>
  <c r="BC94" i="55"/>
  <c r="BA94" i="55"/>
  <c r="AX94" i="55"/>
  <c r="AD94" i="55"/>
  <c r="AA94" i="55"/>
  <c r="Z94" i="55"/>
  <c r="AZ94" i="55" s="1"/>
  <c r="AC94" i="55"/>
  <c r="N94" i="55"/>
  <c r="BA93" i="55"/>
  <c r="AD93" i="55"/>
  <c r="AA93" i="55"/>
  <c r="Z93" i="55"/>
  <c r="BC93" i="55" s="1"/>
  <c r="AC93" i="55"/>
  <c r="BB93" i="55"/>
  <c r="N93" i="55"/>
  <c r="AX92" i="55"/>
  <c r="AD92" i="55"/>
  <c r="AA92" i="55"/>
  <c r="Z92" i="55"/>
  <c r="N92" i="55"/>
  <c r="AC92" i="55"/>
  <c r="AB92" i="55"/>
  <c r="BA91" i="55"/>
  <c r="AY91" i="55"/>
  <c r="AX91" i="55"/>
  <c r="AD91" i="55"/>
  <c r="AA91" i="55"/>
  <c r="BB91" i="55"/>
  <c r="Z91" i="55"/>
  <c r="N91" i="55"/>
  <c r="AC91" i="55"/>
  <c r="BA90" i="55"/>
  <c r="AY90" i="55"/>
  <c r="AX90" i="55"/>
  <c r="AD90" i="55"/>
  <c r="AA90" i="55"/>
  <c r="AC90" i="55"/>
  <c r="Z90" i="55"/>
  <c r="N90" i="55"/>
  <c r="AZ90" i="55" s="1"/>
  <c r="BA89" i="55"/>
  <c r="AY89" i="55"/>
  <c r="AX89" i="55"/>
  <c r="AD89" i="55"/>
  <c r="AA89" i="55"/>
  <c r="AC89" i="55"/>
  <c r="Z89" i="55"/>
  <c r="N89" i="55"/>
  <c r="BC88" i="55"/>
  <c r="BB88" i="55"/>
  <c r="BA88" i="55"/>
  <c r="AD88" i="55"/>
  <c r="AC88" i="55"/>
  <c r="AA88" i="55"/>
  <c r="Z88" i="55"/>
  <c r="AB88" i="55"/>
  <c r="N88" i="55"/>
  <c r="AX87" i="55"/>
  <c r="AD87" i="55"/>
  <c r="AB87" i="55"/>
  <c r="AA87" i="55"/>
  <c r="Z87" i="55"/>
  <c r="AC87" i="55"/>
  <c r="AY87" i="55"/>
  <c r="N87" i="55"/>
  <c r="AZ87" i="55" s="1"/>
  <c r="BB86" i="55"/>
  <c r="BA86" i="55"/>
  <c r="AX86" i="55"/>
  <c r="AD86" i="55"/>
  <c r="AB86" i="55"/>
  <c r="AA86" i="55"/>
  <c r="Z86" i="55"/>
  <c r="AC86" i="55"/>
  <c r="N86" i="55"/>
  <c r="BC85" i="55"/>
  <c r="BA85" i="55"/>
  <c r="AX85" i="55"/>
  <c r="AD85" i="55"/>
  <c r="AC85" i="55"/>
  <c r="AA85" i="55"/>
  <c r="Z85" i="55"/>
  <c r="N85" i="55"/>
  <c r="AB85" i="55"/>
  <c r="BA84" i="55"/>
  <c r="AZ84" i="55"/>
  <c r="AX84" i="55"/>
  <c r="AD84" i="55"/>
  <c r="AA84" i="55"/>
  <c r="Z84" i="55"/>
  <c r="BC84" i="55" s="1"/>
  <c r="N84" i="55"/>
  <c r="AC84" i="55"/>
  <c r="BB84" i="55"/>
  <c r="BA83" i="55"/>
  <c r="AD83" i="55"/>
  <c r="AA83" i="55"/>
  <c r="AC83" i="55"/>
  <c r="Z83" i="55"/>
  <c r="BC83" i="55" s="1"/>
  <c r="N83" i="55"/>
  <c r="AX82" i="55"/>
  <c r="AD82" i="55"/>
  <c r="AB82" i="55"/>
  <c r="AA82" i="55"/>
  <c r="Z82" i="55"/>
  <c r="AC82" i="55"/>
  <c r="N82" i="55"/>
  <c r="AZ82" i="55" s="1"/>
  <c r="C82" i="55"/>
  <c r="BA81" i="55"/>
  <c r="AX81" i="55"/>
  <c r="AD81" i="55"/>
  <c r="AA81" i="55"/>
  <c r="Z81" i="55"/>
  <c r="N81" i="55"/>
  <c r="AZ81" i="55" s="1"/>
  <c r="AC81" i="55"/>
  <c r="BB81" i="55"/>
  <c r="C81" i="55"/>
  <c r="BA80" i="55"/>
  <c r="AX80" i="55"/>
  <c r="AD80" i="55"/>
  <c r="AA80" i="55"/>
  <c r="Z80" i="55"/>
  <c r="N80" i="55"/>
  <c r="AC80" i="55"/>
  <c r="AB80" i="55"/>
  <c r="C80" i="55"/>
  <c r="BB79" i="55"/>
  <c r="BA79" i="55"/>
  <c r="AY79" i="55"/>
  <c r="AY157" i="55" s="1"/>
  <c r="AX79" i="55"/>
  <c r="AX157" i="55" s="1"/>
  <c r="AD79" i="55"/>
  <c r="AC79" i="55"/>
  <c r="AA79" i="55"/>
  <c r="AB79" i="55"/>
  <c r="Z79" i="55"/>
  <c r="AZ79" i="55" s="1"/>
  <c r="AZ157" i="55" s="1"/>
  <c r="N79" i="55"/>
  <c r="C79" i="55"/>
  <c r="BB78" i="55"/>
  <c r="BB157" i="55" s="1"/>
  <c r="BA78" i="55"/>
  <c r="BA157" i="55" s="1"/>
  <c r="AD78" i="55"/>
  <c r="AB78" i="55"/>
  <c r="AB157" i="55" s="1"/>
  <c r="AA78" i="55"/>
  <c r="AA157" i="55" s="1"/>
  <c r="Z78" i="55"/>
  <c r="N78" i="55"/>
  <c r="C78" i="55"/>
  <c r="AX77" i="55"/>
  <c r="AD77" i="55"/>
  <c r="AB77" i="55"/>
  <c r="AA77" i="55"/>
  <c r="Z77" i="55"/>
  <c r="AC77" i="55"/>
  <c r="AY77" i="55"/>
  <c r="N77" i="55"/>
  <c r="BB76" i="55"/>
  <c r="BA76" i="55"/>
  <c r="AX76" i="55"/>
  <c r="AD76" i="55"/>
  <c r="AB76" i="55"/>
  <c r="AA76" i="55"/>
  <c r="AC76" i="55"/>
  <c r="AY76" i="55"/>
  <c r="Z76" i="55"/>
  <c r="N76" i="55"/>
  <c r="BA75" i="55"/>
  <c r="AX75" i="55"/>
  <c r="AD75" i="55"/>
  <c r="AA75" i="55"/>
  <c r="AC75" i="55"/>
  <c r="Z75" i="55"/>
  <c r="BC75" i="55" s="1"/>
  <c r="N75" i="55"/>
  <c r="BB74" i="55"/>
  <c r="BA74" i="55"/>
  <c r="AY74" i="55"/>
  <c r="AX74" i="55"/>
  <c r="AD74" i="55"/>
  <c r="AA74" i="55"/>
  <c r="AC74" i="55"/>
  <c r="AB74" i="55"/>
  <c r="Z74" i="55"/>
  <c r="N74" i="55"/>
  <c r="BA73" i="55"/>
  <c r="AD73" i="55"/>
  <c r="AA73" i="55"/>
  <c r="Z73" i="55"/>
  <c r="BC73" i="55" s="1"/>
  <c r="N73" i="55"/>
  <c r="AC73" i="55"/>
  <c r="BB73" i="55"/>
  <c r="AZ72" i="55"/>
  <c r="AX72" i="55"/>
  <c r="AD72" i="55"/>
  <c r="AB72" i="55"/>
  <c r="AA72" i="55"/>
  <c r="AY72" i="55"/>
  <c r="Z72" i="55"/>
  <c r="N72" i="55"/>
  <c r="BA71" i="55"/>
  <c r="AX71" i="55"/>
  <c r="AD71" i="55"/>
  <c r="AA71" i="55"/>
  <c r="AC71" i="55"/>
  <c r="Z71" i="55"/>
  <c r="BB71" i="55"/>
  <c r="N71" i="55"/>
  <c r="BC71" i="55" s="1"/>
  <c r="BA70" i="55"/>
  <c r="AX70" i="55"/>
  <c r="AD70" i="55"/>
  <c r="AC70" i="55"/>
  <c r="AA70" i="55"/>
  <c r="AB70" i="55"/>
  <c r="Z70" i="55"/>
  <c r="BC70" i="55" s="1"/>
  <c r="N70" i="55"/>
  <c r="BB69" i="55"/>
  <c r="BA69" i="55"/>
  <c r="AZ69" i="55"/>
  <c r="AY69" i="55"/>
  <c r="AX69" i="55"/>
  <c r="AD69" i="55"/>
  <c r="AC69" i="55"/>
  <c r="AA69" i="55"/>
  <c r="Z69" i="55"/>
  <c r="AB69" i="55"/>
  <c r="N69" i="55"/>
  <c r="BA68" i="55"/>
  <c r="AD68" i="55"/>
  <c r="AB68" i="55"/>
  <c r="AA68" i="55"/>
  <c r="AC68" i="55"/>
  <c r="Z68" i="55"/>
  <c r="BC68" i="55" s="1"/>
  <c r="BB68" i="55"/>
  <c r="N68" i="55"/>
  <c r="AY67" i="55"/>
  <c r="AX67" i="55"/>
  <c r="AD67" i="55"/>
  <c r="AA67" i="55"/>
  <c r="Z67" i="55"/>
  <c r="AZ67" i="55" s="1"/>
  <c r="AB67" i="55"/>
  <c r="N67" i="55"/>
  <c r="BC66" i="55"/>
  <c r="BA66" i="55"/>
  <c r="AX66" i="55"/>
  <c r="AD66" i="55"/>
  <c r="AB66" i="55"/>
  <c r="AA66" i="55"/>
  <c r="AC66" i="55"/>
  <c r="AY66" i="55"/>
  <c r="Z66" i="55"/>
  <c r="AZ66" i="55" s="1"/>
  <c r="BB66" i="55"/>
  <c r="N66" i="55"/>
  <c r="BA65" i="55"/>
  <c r="AX65" i="55"/>
  <c r="AD65" i="55"/>
  <c r="AC65" i="55"/>
  <c r="AA65" i="55"/>
  <c r="Z65" i="55"/>
  <c r="BB65" i="55"/>
  <c r="N65" i="55"/>
  <c r="BA64" i="55"/>
  <c r="AZ64" i="55"/>
  <c r="AX64" i="55"/>
  <c r="AD64" i="55"/>
  <c r="AA64" i="55"/>
  <c r="Z64" i="55"/>
  <c r="AC64" i="55"/>
  <c r="N64" i="55"/>
  <c r="BC64" i="55" s="1"/>
  <c r="AY64" i="55"/>
  <c r="BA63" i="55"/>
  <c r="AD63" i="55"/>
  <c r="AC63" i="55"/>
  <c r="AA63" i="55"/>
  <c r="Z63" i="55"/>
  <c r="N63" i="55"/>
  <c r="AX62" i="55"/>
  <c r="AD62" i="55"/>
  <c r="AC62" i="55"/>
  <c r="AB62" i="55"/>
  <c r="AA62" i="55"/>
  <c r="Z62" i="55"/>
  <c r="N62" i="55"/>
  <c r="AZ62" i="55" s="1"/>
  <c r="BA61" i="55"/>
  <c r="AX61" i="55"/>
  <c r="AD61" i="55"/>
  <c r="AA61" i="55"/>
  <c r="Z61" i="55"/>
  <c r="AC61" i="55"/>
  <c r="N61" i="55"/>
  <c r="AZ61" i="55" s="1"/>
  <c r="BA60" i="55"/>
  <c r="AX60" i="55"/>
  <c r="AD60" i="55"/>
  <c r="AC60" i="55"/>
  <c r="AA60" i="55"/>
  <c r="Z60" i="55"/>
  <c r="AB60" i="55"/>
  <c r="N60" i="55"/>
  <c r="BC59" i="55"/>
  <c r="BA59" i="55"/>
  <c r="AZ59" i="55"/>
  <c r="AZ156" i="55" s="1"/>
  <c r="AX59" i="55"/>
  <c r="AX156" i="55" s="1"/>
  <c r="AD59" i="55"/>
  <c r="AB59" i="55"/>
  <c r="AA59" i="55"/>
  <c r="Z59" i="55"/>
  <c r="AY59" i="55"/>
  <c r="AY156" i="55" s="1"/>
  <c r="N59" i="55"/>
  <c r="BC58" i="55"/>
  <c r="BC156" i="55" s="1"/>
  <c r="BA58" i="55"/>
  <c r="BA156" i="55" s="1"/>
  <c r="AD58" i="55"/>
  <c r="AA58" i="55"/>
  <c r="AA156" i="55" s="1"/>
  <c r="Z58" i="55"/>
  <c r="AB58" i="55"/>
  <c r="AB156" i="55" s="1"/>
  <c r="N58" i="55"/>
  <c r="AX57" i="55"/>
  <c r="AD57" i="55"/>
  <c r="AA57" i="55"/>
  <c r="Z57" i="55"/>
  <c r="AZ57" i="55" s="1"/>
  <c r="AC57" i="55"/>
  <c r="N57" i="55"/>
  <c r="AB57" i="55"/>
  <c r="BB56" i="55"/>
  <c r="BA56" i="55"/>
  <c r="AY56" i="55"/>
  <c r="AX56" i="55"/>
  <c r="AD56" i="55"/>
  <c r="AB56" i="55"/>
  <c r="AA56" i="55"/>
  <c r="AC56" i="55"/>
  <c r="Z56" i="55"/>
  <c r="AZ56" i="55" s="1"/>
  <c r="N56" i="55"/>
  <c r="BC56" i="55" s="1"/>
  <c r="BA55" i="55"/>
  <c r="AX55" i="55"/>
  <c r="AD55" i="55"/>
  <c r="AA55" i="55"/>
  <c r="AC55" i="55"/>
  <c r="AB55" i="55"/>
  <c r="Z55" i="55"/>
  <c r="N55" i="55"/>
  <c r="BA54" i="55"/>
  <c r="AX54" i="55"/>
  <c r="AD54" i="55"/>
  <c r="AA54" i="55"/>
  <c r="AC54" i="55"/>
  <c r="Z54" i="55"/>
  <c r="BC54" i="55" s="1"/>
  <c r="N54" i="55"/>
  <c r="BA53" i="55"/>
  <c r="AD53" i="55"/>
  <c r="AA53" i="55"/>
  <c r="Z53" i="55"/>
  <c r="BC53" i="55" s="1"/>
  <c r="AC53" i="55"/>
  <c r="N53" i="55"/>
  <c r="BB53" i="55"/>
  <c r="AY52" i="55"/>
  <c r="AX52" i="55"/>
  <c r="AD52" i="55"/>
  <c r="AA52" i="55"/>
  <c r="AC52" i="55"/>
  <c r="AB52" i="55"/>
  <c r="Z52" i="55"/>
  <c r="AZ52" i="55" s="1"/>
  <c r="N52" i="55"/>
  <c r="BB51" i="55"/>
  <c r="BA51" i="55"/>
  <c r="AX51" i="55"/>
  <c r="AD51" i="55"/>
  <c r="AA51" i="55"/>
  <c r="AC51" i="55"/>
  <c r="AY51" i="55"/>
  <c r="Z51" i="55"/>
  <c r="BC51" i="55" s="1"/>
  <c r="N51" i="55"/>
  <c r="AB51" i="55"/>
  <c r="BB50" i="55"/>
  <c r="BA50" i="55"/>
  <c r="AY50" i="55"/>
  <c r="AX50" i="55"/>
  <c r="AD50" i="55"/>
  <c r="AC50" i="55"/>
  <c r="AA50" i="55"/>
  <c r="AB50" i="55"/>
  <c r="Z50" i="55"/>
  <c r="N50" i="55"/>
  <c r="BB49" i="55"/>
  <c r="BA49" i="55"/>
  <c r="AX49" i="55"/>
  <c r="AD49" i="55"/>
  <c r="AC49" i="55"/>
  <c r="AA49" i="55"/>
  <c r="AB49" i="55"/>
  <c r="Z49" i="55"/>
  <c r="N49" i="55"/>
  <c r="BA48" i="55"/>
  <c r="AD48" i="55"/>
  <c r="AA48" i="55"/>
  <c r="Z48" i="55"/>
  <c r="AC48" i="55"/>
  <c r="AB48" i="55"/>
  <c r="N48" i="55"/>
  <c r="AY47" i="55"/>
  <c r="AX47" i="55"/>
  <c r="AD47" i="55"/>
  <c r="AC47" i="55"/>
  <c r="AA47" i="55"/>
  <c r="AB47" i="55"/>
  <c r="Z47" i="55"/>
  <c r="AZ47" i="55" s="1"/>
  <c r="N47" i="55"/>
  <c r="BA46" i="55"/>
  <c r="AX46" i="55"/>
  <c r="AD46" i="55"/>
  <c r="AB46" i="55"/>
  <c r="AA46" i="55"/>
  <c r="AC46" i="55"/>
  <c r="AY46" i="55"/>
  <c r="Z46" i="55"/>
  <c r="BB46" i="55"/>
  <c r="N46" i="55"/>
  <c r="BC45" i="55"/>
  <c r="BA45" i="55"/>
  <c r="AX45" i="55"/>
  <c r="AD45" i="55"/>
  <c r="AA45" i="55"/>
  <c r="AC45" i="55"/>
  <c r="Z45" i="55"/>
  <c r="N45" i="55"/>
  <c r="AZ45" i="55" s="1"/>
  <c r="AB45" i="55"/>
  <c r="BA44" i="55"/>
  <c r="AX44" i="55"/>
  <c r="AD44" i="55"/>
  <c r="AA44" i="55"/>
  <c r="AC44" i="55"/>
  <c r="Z44" i="55"/>
  <c r="BC44" i="55" s="1"/>
  <c r="N44" i="55"/>
  <c r="BB44" i="55"/>
  <c r="BA43" i="55"/>
  <c r="AD43" i="55"/>
  <c r="AA43" i="55"/>
  <c r="Z43" i="55"/>
  <c r="BC43" i="55" s="1"/>
  <c r="AC43" i="55"/>
  <c r="N43" i="55"/>
  <c r="AB43" i="55"/>
  <c r="AY42" i="55"/>
  <c r="AX42" i="55"/>
  <c r="AD42" i="55"/>
  <c r="AA42" i="55"/>
  <c r="AC42" i="55"/>
  <c r="AB42" i="55"/>
  <c r="Z42" i="55"/>
  <c r="AZ42" i="55" s="1"/>
  <c r="N42" i="55"/>
  <c r="BA41" i="55"/>
  <c r="AX41" i="55"/>
  <c r="AD41" i="55"/>
  <c r="AA41" i="55"/>
  <c r="Z41" i="55"/>
  <c r="AB41" i="55"/>
  <c r="AC41" i="55"/>
  <c r="N41" i="55"/>
  <c r="BA40" i="55"/>
  <c r="AX40" i="55"/>
  <c r="AD40" i="55"/>
  <c r="AC40" i="55"/>
  <c r="AB40" i="55"/>
  <c r="AA40" i="55"/>
  <c r="Z40" i="55"/>
  <c r="BB40" i="55"/>
  <c r="N40" i="55"/>
  <c r="BA39" i="55"/>
  <c r="AX39" i="55"/>
  <c r="AD39" i="55"/>
  <c r="AB39" i="55"/>
  <c r="AA39" i="55"/>
  <c r="Z39" i="55"/>
  <c r="BC39" i="55" s="1"/>
  <c r="AC39" i="55"/>
  <c r="AY39" i="55"/>
  <c r="N39" i="55"/>
  <c r="AZ39" i="55" s="1"/>
  <c r="BA38" i="55"/>
  <c r="AD38" i="55"/>
  <c r="AA38" i="55"/>
  <c r="BB38" i="55"/>
  <c r="Z38" i="55"/>
  <c r="BC38" i="55" s="1"/>
  <c r="N38" i="55"/>
  <c r="AC38" i="55"/>
  <c r="AB38" i="55"/>
  <c r="AX37" i="55"/>
  <c r="AD37" i="55"/>
  <c r="AB37" i="55"/>
  <c r="AA37" i="55"/>
  <c r="AC37" i="55"/>
  <c r="AY37" i="55"/>
  <c r="Z37" i="55"/>
  <c r="N37" i="55"/>
  <c r="AZ37" i="55" s="1"/>
  <c r="BB36" i="55"/>
  <c r="BA36" i="55"/>
  <c r="AY36" i="55"/>
  <c r="AX36" i="55"/>
  <c r="AD36" i="55"/>
  <c r="AA36" i="55"/>
  <c r="AC36" i="55"/>
  <c r="AB36" i="55"/>
  <c r="Z36" i="55"/>
  <c r="N36" i="55"/>
  <c r="BA35" i="55"/>
  <c r="AX35" i="55"/>
  <c r="AD35" i="55"/>
  <c r="AC35" i="55"/>
  <c r="AA35" i="55"/>
  <c r="Z35" i="55"/>
  <c r="AB35" i="55"/>
  <c r="N35" i="55"/>
  <c r="BA34" i="55"/>
  <c r="AX34" i="55"/>
  <c r="AX155" i="55" s="1"/>
  <c r="AD34" i="55"/>
  <c r="AA34" i="55"/>
  <c r="Z34" i="55"/>
  <c r="BC34" i="55" s="1"/>
  <c r="AC34" i="55"/>
  <c r="N34" i="55"/>
  <c r="BA33" i="55"/>
  <c r="BA155" i="55" s="1"/>
  <c r="AD33" i="55"/>
  <c r="AA33" i="55"/>
  <c r="AA155" i="55" s="1"/>
  <c r="Z33" i="55"/>
  <c r="N33" i="55"/>
  <c r="AC33" i="55"/>
  <c r="AC155" i="55" s="1"/>
  <c r="AX32" i="55"/>
  <c r="AD32" i="55"/>
  <c r="AB32" i="55"/>
  <c r="AA32" i="55"/>
  <c r="AC32" i="55"/>
  <c r="AY32" i="55"/>
  <c r="Z32" i="55"/>
  <c r="AZ32" i="55" s="1"/>
  <c r="N32" i="55"/>
  <c r="BC31" i="55"/>
  <c r="BA31" i="55"/>
  <c r="AX31" i="55"/>
  <c r="AD31" i="55"/>
  <c r="AA31" i="55"/>
  <c r="AC31" i="55"/>
  <c r="Z31" i="55"/>
  <c r="N31" i="55"/>
  <c r="AZ31" i="55" s="1"/>
  <c r="AB31" i="55"/>
  <c r="BB30" i="55"/>
  <c r="BA30" i="55"/>
  <c r="AY30" i="55"/>
  <c r="AX30" i="55"/>
  <c r="AD30" i="55"/>
  <c r="AA30" i="55"/>
  <c r="Z30" i="55"/>
  <c r="BC30" i="55" s="1"/>
  <c r="AC30" i="55"/>
  <c r="AB30" i="55"/>
  <c r="N30" i="55"/>
  <c r="BB29" i="55"/>
  <c r="BA29" i="55"/>
  <c r="AX29" i="55"/>
  <c r="AD29" i="55"/>
  <c r="AC29" i="55"/>
  <c r="AA29" i="55"/>
  <c r="AB29" i="55"/>
  <c r="Z29" i="55"/>
  <c r="N29" i="55"/>
  <c r="BA28" i="55"/>
  <c r="AD28" i="55"/>
  <c r="AA28" i="55"/>
  <c r="Z28" i="55"/>
  <c r="AC28" i="55"/>
  <c r="AB28" i="55"/>
  <c r="N28" i="55"/>
  <c r="BC28" i="55" s="1"/>
  <c r="AX27" i="55"/>
  <c r="AD27" i="55"/>
  <c r="AC27" i="55"/>
  <c r="AA27" i="55"/>
  <c r="AB27" i="55"/>
  <c r="Z27" i="55"/>
  <c r="AZ27" i="55" s="1"/>
  <c r="N27" i="55"/>
  <c r="BB26" i="55"/>
  <c r="BA26" i="55"/>
  <c r="AX26" i="55"/>
  <c r="AD26" i="55"/>
  <c r="AA26" i="55"/>
  <c r="AY26" i="55"/>
  <c r="Z26" i="55"/>
  <c r="AC26" i="55"/>
  <c r="AB26" i="55"/>
  <c r="N26" i="55"/>
  <c r="BC25" i="55"/>
  <c r="BA25" i="55"/>
  <c r="AZ25" i="55"/>
  <c r="AX25" i="55"/>
  <c r="AD25" i="55"/>
  <c r="AA25" i="55"/>
  <c r="Z25" i="55"/>
  <c r="AC25" i="55"/>
  <c r="AY25" i="55"/>
  <c r="N25" i="55"/>
  <c r="AB25" i="55"/>
  <c r="BB24" i="55"/>
  <c r="BA24" i="55"/>
  <c r="AX24" i="55"/>
  <c r="AD24" i="55"/>
  <c r="AA24" i="55"/>
  <c r="Z24" i="55"/>
  <c r="BC24" i="55" s="1"/>
  <c r="AC24" i="55"/>
  <c r="N24" i="55"/>
  <c r="AY24" i="55"/>
  <c r="BA23" i="55"/>
  <c r="AD23" i="55"/>
  <c r="AA23" i="55"/>
  <c r="Z23" i="55"/>
  <c r="BC23" i="55" s="1"/>
  <c r="N23" i="55"/>
  <c r="AC23" i="55"/>
  <c r="BB23" i="55"/>
  <c r="AX22" i="55"/>
  <c r="AD22" i="55"/>
  <c r="AA22" i="55"/>
  <c r="AC22" i="55"/>
  <c r="AY22" i="55"/>
  <c r="Z22" i="55"/>
  <c r="AZ22" i="55" s="1"/>
  <c r="AB22" i="55"/>
  <c r="N22" i="55"/>
  <c r="BA21" i="55"/>
  <c r="AX21" i="55"/>
  <c r="AD21" i="55"/>
  <c r="AA21" i="55"/>
  <c r="Z21" i="55"/>
  <c r="BC21" i="55" s="1"/>
  <c r="AY21" i="55"/>
  <c r="N21" i="55"/>
  <c r="AZ21" i="55" s="1"/>
  <c r="AC21" i="55"/>
  <c r="BA20" i="55"/>
  <c r="AX20" i="55"/>
  <c r="AD20" i="55"/>
  <c r="AA20" i="55"/>
  <c r="AB20" i="55"/>
  <c r="Z20" i="55"/>
  <c r="AC20" i="55"/>
  <c r="N20" i="55"/>
  <c r="BA19" i="55"/>
  <c r="AX19" i="55"/>
  <c r="AX154" i="55" s="1"/>
  <c r="AD19" i="55"/>
  <c r="AA19" i="55"/>
  <c r="AB19" i="55"/>
  <c r="Z19" i="55"/>
  <c r="AC19" i="55"/>
  <c r="N19" i="55"/>
  <c r="BA18" i="55"/>
  <c r="BA154" i="55" s="1"/>
  <c r="AD18" i="55"/>
  <c r="AA18" i="55"/>
  <c r="AA154" i="55" s="1"/>
  <c r="Z18" i="55"/>
  <c r="N18" i="55"/>
  <c r="AZ17" i="55"/>
  <c r="AX17" i="55"/>
  <c r="AD17" i="55"/>
  <c r="AA17" i="55"/>
  <c r="Z17" i="55"/>
  <c r="AC17" i="55"/>
  <c r="AY17" i="55"/>
  <c r="N17" i="55"/>
  <c r="AB17" i="55"/>
  <c r="BB16" i="55"/>
  <c r="BA16" i="55"/>
  <c r="AX16" i="55"/>
  <c r="AD16" i="55"/>
  <c r="AA16" i="55"/>
  <c r="AC16" i="55"/>
  <c r="AY16" i="55"/>
  <c r="Z16" i="55"/>
  <c r="AB16" i="55"/>
  <c r="N16" i="55"/>
  <c r="BA15" i="55"/>
  <c r="AX15" i="55"/>
  <c r="AD15" i="55"/>
  <c r="AA15" i="55"/>
  <c r="Z15" i="55"/>
  <c r="BC15" i="55" s="1"/>
  <c r="AY15" i="55"/>
  <c r="N15" i="55"/>
  <c r="AZ15" i="55" s="1"/>
  <c r="AC15" i="55"/>
  <c r="BA14" i="55"/>
  <c r="AY14" i="55"/>
  <c r="AX14" i="55"/>
  <c r="AD14" i="55"/>
  <c r="AA14" i="55"/>
  <c r="Z14" i="55"/>
  <c r="BC14" i="55" s="1"/>
  <c r="BB14" i="55"/>
  <c r="N14" i="55"/>
  <c r="AC14" i="55"/>
  <c r="BA13" i="55"/>
  <c r="AD13" i="55"/>
  <c r="AA13" i="55"/>
  <c r="Z13" i="55"/>
  <c r="AC13" i="55"/>
  <c r="BB13" i="55"/>
  <c r="N13" i="55"/>
  <c r="BC13" i="55" s="1"/>
  <c r="AX12" i="55"/>
  <c r="AD12" i="55"/>
  <c r="AA12" i="55"/>
  <c r="AB12" i="55"/>
  <c r="Z12" i="55"/>
  <c r="AC12" i="55"/>
  <c r="N12" i="55"/>
  <c r="BA11" i="55"/>
  <c r="AZ11" i="55"/>
  <c r="AX11" i="55"/>
  <c r="AD11" i="55"/>
  <c r="AA11" i="55"/>
  <c r="Z11" i="55"/>
  <c r="BC11" i="55" s="1"/>
  <c r="AC11" i="55"/>
  <c r="AY11" i="55"/>
  <c r="N11" i="55"/>
  <c r="AB11" i="55"/>
  <c r="BB10" i="55"/>
  <c r="BA10" i="55"/>
  <c r="AX10" i="55"/>
  <c r="AD10" i="55"/>
  <c r="AA10" i="55"/>
  <c r="AC10" i="55"/>
  <c r="AY10" i="55"/>
  <c r="Z10" i="55"/>
  <c r="AB10" i="55"/>
  <c r="N10" i="55"/>
  <c r="BA9" i="55"/>
  <c r="AX9" i="55"/>
  <c r="AD9" i="55"/>
  <c r="AA9" i="55"/>
  <c r="AC9" i="55"/>
  <c r="BB9" i="55"/>
  <c r="Z9" i="55"/>
  <c r="AY9" i="55"/>
  <c r="N9" i="55"/>
  <c r="BA8" i="55"/>
  <c r="AD8" i="55"/>
  <c r="AA8" i="55"/>
  <c r="AC8" i="55"/>
  <c r="Z8" i="55"/>
  <c r="BC8" i="55" s="1"/>
  <c r="N8" i="55"/>
  <c r="BB8" i="55"/>
  <c r="AX7" i="55"/>
  <c r="AD7" i="55"/>
  <c r="AA7" i="55"/>
  <c r="Z7" i="55"/>
  <c r="AY7" i="55"/>
  <c r="N7" i="55"/>
  <c r="AZ7" i="55" s="1"/>
  <c r="AC7" i="55"/>
  <c r="BA6" i="55"/>
  <c r="AX6" i="55"/>
  <c r="AD6" i="55"/>
  <c r="AA6" i="55"/>
  <c r="AB6" i="55"/>
  <c r="Z6" i="55"/>
  <c r="AC6" i="55"/>
  <c r="N6" i="55"/>
  <c r="BA5" i="55"/>
  <c r="AZ5" i="55"/>
  <c r="AX5" i="55"/>
  <c r="AD5" i="55"/>
  <c r="AA5" i="55"/>
  <c r="Z5" i="55"/>
  <c r="BC5" i="55" s="1"/>
  <c r="AC5" i="55"/>
  <c r="BB5" i="55"/>
  <c r="N5" i="55"/>
  <c r="AB5" i="55"/>
  <c r="BB4" i="55"/>
  <c r="BA4" i="55"/>
  <c r="AX4" i="55"/>
  <c r="AD4" i="55"/>
  <c r="AA4" i="55"/>
  <c r="Z4" i="55"/>
  <c r="BC4" i="55" s="1"/>
  <c r="AC4" i="55"/>
  <c r="N4" i="55"/>
  <c r="AY4" i="55"/>
  <c r="BA3" i="55"/>
  <c r="AD3" i="55"/>
  <c r="AA3" i="55"/>
  <c r="Z3" i="55"/>
  <c r="N3" i="55"/>
  <c r="AY160" i="54"/>
  <c r="Z152" i="54"/>
  <c r="AZ152" i="54" s="1"/>
  <c r="AD152" i="54"/>
  <c r="AC152" i="54"/>
  <c r="N152" i="54"/>
  <c r="AY151" i="54"/>
  <c r="AB151" i="54"/>
  <c r="AC151" i="54"/>
  <c r="BB151" i="54"/>
  <c r="Z151" i="54"/>
  <c r="AD151" i="54"/>
  <c r="N151" i="54"/>
  <c r="BC150" i="54"/>
  <c r="AY150" i="54"/>
  <c r="AD150" i="54"/>
  <c r="AB150" i="54"/>
  <c r="Z150" i="54"/>
  <c r="AZ150" i="54" s="1"/>
  <c r="AC150" i="54"/>
  <c r="N150" i="54"/>
  <c r="BB149" i="54"/>
  <c r="AY149" i="54"/>
  <c r="AD149" i="54"/>
  <c r="AB149" i="54"/>
  <c r="AC149" i="54"/>
  <c r="Z149" i="54"/>
  <c r="N149" i="54"/>
  <c r="AA149" i="54"/>
  <c r="BC148" i="54"/>
  <c r="BB148" i="54"/>
  <c r="AC148" i="54"/>
  <c r="Z148" i="54"/>
  <c r="N148" i="54"/>
  <c r="AB148" i="54"/>
  <c r="BA148" i="54"/>
  <c r="AX147" i="54"/>
  <c r="AC147" i="54"/>
  <c r="Z147" i="54"/>
  <c r="AZ147" i="54" s="1"/>
  <c r="AA147" i="54"/>
  <c r="AD147" i="54"/>
  <c r="N147" i="54"/>
  <c r="BA146" i="54"/>
  <c r="AX146" i="54"/>
  <c r="AC146" i="54"/>
  <c r="Z146" i="54"/>
  <c r="AA146" i="54"/>
  <c r="N146" i="54"/>
  <c r="BC145" i="54"/>
  <c r="BA145" i="54"/>
  <c r="AX145" i="54"/>
  <c r="Z145" i="54"/>
  <c r="AZ145" i="54" s="1"/>
  <c r="AC145" i="54"/>
  <c r="AA145" i="54"/>
  <c r="AD145" i="54"/>
  <c r="N145" i="54"/>
  <c r="BA144" i="54"/>
  <c r="AY144" i="54"/>
  <c r="Z144" i="54"/>
  <c r="AD144" i="54"/>
  <c r="N144" i="54"/>
  <c r="AC144" i="54"/>
  <c r="AA144" i="54"/>
  <c r="AB143" i="54"/>
  <c r="AA143" i="54"/>
  <c r="AC143" i="54"/>
  <c r="BB143" i="54"/>
  <c r="Z143" i="54"/>
  <c r="AD143" i="54"/>
  <c r="N143" i="54"/>
  <c r="BA143" i="54"/>
  <c r="AY142" i="54"/>
  <c r="AD142" i="54"/>
  <c r="AC142" i="54"/>
  <c r="AB142" i="54"/>
  <c r="Z142" i="54"/>
  <c r="N142" i="54"/>
  <c r="BC141" i="54"/>
  <c r="BB141" i="54"/>
  <c r="AA141" i="54"/>
  <c r="AC141" i="54"/>
  <c r="Z141" i="54"/>
  <c r="AZ141" i="54" s="1"/>
  <c r="AD141" i="54"/>
  <c r="N141" i="54"/>
  <c r="BB140" i="54"/>
  <c r="AY140" i="54"/>
  <c r="AD140" i="54"/>
  <c r="AC140" i="54"/>
  <c r="AB140" i="54"/>
  <c r="Z140" i="54"/>
  <c r="N140" i="54"/>
  <c r="BC140" i="54" s="1"/>
  <c r="BC139" i="54"/>
  <c r="BB139" i="54"/>
  <c r="AY139" i="54"/>
  <c r="AD139" i="54"/>
  <c r="AB139" i="54"/>
  <c r="Z139" i="54"/>
  <c r="N139" i="54"/>
  <c r="AB138" i="54"/>
  <c r="AA138" i="54"/>
  <c r="Z138" i="54"/>
  <c r="BB138" i="54"/>
  <c r="BA138" i="54"/>
  <c r="AD138" i="54"/>
  <c r="AC138" i="54"/>
  <c r="N138" i="54"/>
  <c r="AZ137" i="54"/>
  <c r="AY137" i="54"/>
  <c r="AC137" i="54"/>
  <c r="AB137" i="54"/>
  <c r="Z137" i="54"/>
  <c r="AD137" i="54"/>
  <c r="N137" i="54"/>
  <c r="AX137" i="54"/>
  <c r="AZ136" i="54"/>
  <c r="AY136" i="54"/>
  <c r="AC136" i="54"/>
  <c r="AB136" i="54"/>
  <c r="Z136" i="54"/>
  <c r="BA136" i="54"/>
  <c r="AD136" i="54"/>
  <c r="N136" i="54"/>
  <c r="AX136" i="54"/>
  <c r="BB135" i="54"/>
  <c r="AA135" i="54"/>
  <c r="AC135" i="54"/>
  <c r="AB135" i="54"/>
  <c r="Z135" i="54"/>
  <c r="BA135" i="54"/>
  <c r="AD135" i="54"/>
  <c r="N135" i="54"/>
  <c r="AX135" i="54"/>
  <c r="AY134" i="54"/>
  <c r="AX134" i="54"/>
  <c r="AX160" i="54" s="1"/>
  <c r="AD134" i="54"/>
  <c r="Z134" i="54"/>
  <c r="N134" i="54"/>
  <c r="AB134" i="54"/>
  <c r="AD133" i="54"/>
  <c r="AD160" i="54" s="1"/>
  <c r="Z133" i="54"/>
  <c r="N133" i="54"/>
  <c r="AX132" i="54"/>
  <c r="AD132" i="54"/>
  <c r="AB132" i="54"/>
  <c r="AA132" i="54"/>
  <c r="Z132" i="54"/>
  <c r="AC132" i="54"/>
  <c r="N132" i="54"/>
  <c r="BA131" i="54"/>
  <c r="AX131" i="54"/>
  <c r="AD131" i="54"/>
  <c r="AC131" i="54"/>
  <c r="AA131" i="54"/>
  <c r="BB131" i="54"/>
  <c r="Z131" i="54"/>
  <c r="N131" i="54"/>
  <c r="AB131" i="54"/>
  <c r="BA130" i="54"/>
  <c r="AZ130" i="54"/>
  <c r="AX130" i="54"/>
  <c r="AD130" i="54"/>
  <c r="AA130" i="54"/>
  <c r="AC130" i="54"/>
  <c r="AB130" i="54"/>
  <c r="Z130" i="54"/>
  <c r="BC130" i="54" s="1"/>
  <c r="N130" i="54"/>
  <c r="BA129" i="54"/>
  <c r="AZ129" i="54"/>
  <c r="AX129" i="54"/>
  <c r="AD129" i="54"/>
  <c r="AA129" i="54"/>
  <c r="AC129" i="54"/>
  <c r="Z129" i="54"/>
  <c r="BC129" i="54" s="1"/>
  <c r="N129" i="54"/>
  <c r="BA128" i="54"/>
  <c r="AD128" i="54"/>
  <c r="AA128" i="54"/>
  <c r="Z128" i="54"/>
  <c r="AC128" i="54"/>
  <c r="N128" i="54"/>
  <c r="BB128" i="54"/>
  <c r="AX127" i="54"/>
  <c r="AD127" i="54"/>
  <c r="AA127" i="54"/>
  <c r="Z127" i="54"/>
  <c r="AY127" i="54"/>
  <c r="AC127" i="54"/>
  <c r="N127" i="54"/>
  <c r="AZ127" i="54" s="1"/>
  <c r="BA126" i="54"/>
  <c r="AX126" i="54"/>
  <c r="AD126" i="54"/>
  <c r="AC126" i="54"/>
  <c r="AA126" i="54"/>
  <c r="Z126" i="54"/>
  <c r="BB126" i="54"/>
  <c r="N126" i="54"/>
  <c r="BC126" i="54" s="1"/>
  <c r="BA125" i="54"/>
  <c r="AX125" i="54"/>
  <c r="AD125" i="54"/>
  <c r="AA125" i="54"/>
  <c r="AB125" i="54"/>
  <c r="Z125" i="54"/>
  <c r="N125" i="54"/>
  <c r="AZ125" i="54" s="1"/>
  <c r="BB124" i="54"/>
  <c r="BA124" i="54"/>
  <c r="AY124" i="54"/>
  <c r="AX124" i="54"/>
  <c r="AD124" i="54"/>
  <c r="AA124" i="54"/>
  <c r="AC124" i="54"/>
  <c r="AB124" i="54"/>
  <c r="Z124" i="54"/>
  <c r="N124" i="54"/>
  <c r="BA123" i="54"/>
  <c r="AD123" i="54"/>
  <c r="AA123" i="54"/>
  <c r="Z123" i="54"/>
  <c r="BC123" i="54" s="1"/>
  <c r="AC123" i="54"/>
  <c r="N123" i="54"/>
  <c r="AZ122" i="54"/>
  <c r="AY122" i="54"/>
  <c r="AX122" i="54"/>
  <c r="AD122" i="54"/>
  <c r="AA122" i="54"/>
  <c r="AC122" i="54"/>
  <c r="AB122" i="54"/>
  <c r="Z122" i="54"/>
  <c r="N122" i="54"/>
  <c r="BB121" i="54"/>
  <c r="BA121" i="54"/>
  <c r="AX121" i="54"/>
  <c r="AD121" i="54"/>
  <c r="AC121" i="54"/>
  <c r="AA121" i="54"/>
  <c r="Z121" i="54"/>
  <c r="AY121" i="54"/>
  <c r="N121" i="54"/>
  <c r="AZ121" i="54" s="1"/>
  <c r="BC120" i="54"/>
  <c r="BA120" i="54"/>
  <c r="AX120" i="54"/>
  <c r="AD120" i="54"/>
  <c r="AC120" i="54"/>
  <c r="AA120" i="54"/>
  <c r="Z120" i="54"/>
  <c r="BB120" i="54"/>
  <c r="N120" i="54"/>
  <c r="BA119" i="54"/>
  <c r="AX119" i="54"/>
  <c r="AD119" i="54"/>
  <c r="AC119" i="54"/>
  <c r="AA119" i="54"/>
  <c r="Z119" i="54"/>
  <c r="AB119" i="54"/>
  <c r="N119" i="54"/>
  <c r="AZ119" i="54" s="1"/>
  <c r="BA118" i="54"/>
  <c r="AD118" i="54"/>
  <c r="AA118" i="54"/>
  <c r="Z118" i="54"/>
  <c r="BC118" i="54" s="1"/>
  <c r="AC118" i="54"/>
  <c r="N118" i="54"/>
  <c r="AZ117" i="54"/>
  <c r="AX117" i="54"/>
  <c r="AD117" i="54"/>
  <c r="AA117" i="54"/>
  <c r="AC117" i="54"/>
  <c r="AB117" i="54"/>
  <c r="Z117" i="54"/>
  <c r="N117" i="54"/>
  <c r="BA116" i="54"/>
  <c r="AY116" i="54"/>
  <c r="AX116" i="54"/>
  <c r="AD116" i="54"/>
  <c r="AA116" i="54"/>
  <c r="AC116" i="54"/>
  <c r="AB116" i="54"/>
  <c r="Z116" i="54"/>
  <c r="N116" i="54"/>
  <c r="BB115" i="54"/>
  <c r="BA115" i="54"/>
  <c r="AX115" i="54"/>
  <c r="AD115" i="54"/>
  <c r="AA115" i="54"/>
  <c r="Z115" i="54"/>
  <c r="AY115" i="54"/>
  <c r="AC115" i="54"/>
  <c r="N115" i="54"/>
  <c r="BC114" i="54"/>
  <c r="BC160" i="54" s="1"/>
  <c r="BB114" i="54"/>
  <c r="BB160" i="54" s="1"/>
  <c r="BA114" i="54"/>
  <c r="AY114" i="54"/>
  <c r="AY159" i="54" s="1"/>
  <c r="AX114" i="54"/>
  <c r="AD114" i="54"/>
  <c r="AC114" i="54"/>
  <c r="AC160" i="54" s="1"/>
  <c r="AA114" i="54"/>
  <c r="Z114" i="54"/>
  <c r="AB114" i="54"/>
  <c r="AB160" i="54" s="1"/>
  <c r="N114" i="54"/>
  <c r="BA113" i="54"/>
  <c r="AD113" i="54"/>
  <c r="AA113" i="54"/>
  <c r="Z113" i="54"/>
  <c r="N113" i="54"/>
  <c r="AX112" i="54"/>
  <c r="AD112" i="54"/>
  <c r="AC112" i="54"/>
  <c r="AA112" i="54"/>
  <c r="Z112" i="54"/>
  <c r="AY112" i="54"/>
  <c r="N112" i="54"/>
  <c r="BA111" i="54"/>
  <c r="AX111" i="54"/>
  <c r="AD111" i="54"/>
  <c r="AA111" i="54"/>
  <c r="Z111" i="54"/>
  <c r="AC111" i="54"/>
  <c r="AB111" i="54"/>
  <c r="N111" i="54"/>
  <c r="BC110" i="54"/>
  <c r="BB110" i="54"/>
  <c r="BA110" i="54"/>
  <c r="AX110" i="54"/>
  <c r="AD110" i="54"/>
  <c r="AA110" i="54"/>
  <c r="AC110" i="54"/>
  <c r="Z110" i="54"/>
  <c r="AZ110" i="54" s="1"/>
  <c r="AB110" i="54"/>
  <c r="N110" i="54"/>
  <c r="BA109" i="54"/>
  <c r="AX109" i="54"/>
  <c r="AD109" i="54"/>
  <c r="AB109" i="54"/>
  <c r="AA109" i="54"/>
  <c r="AC109" i="54"/>
  <c r="Z109" i="54"/>
  <c r="BB109" i="54"/>
  <c r="N109" i="54"/>
  <c r="BB108" i="54"/>
  <c r="BA108" i="54"/>
  <c r="AD108" i="54"/>
  <c r="AA108" i="54"/>
  <c r="Z108" i="54"/>
  <c r="BC108" i="54" s="1"/>
  <c r="AC108" i="54"/>
  <c r="N108" i="54"/>
  <c r="AB108" i="54"/>
  <c r="AZ107" i="54"/>
  <c r="AX107" i="54"/>
  <c r="AD107" i="54"/>
  <c r="AC107" i="54"/>
  <c r="AA107" i="54"/>
  <c r="Z107" i="54"/>
  <c r="AY107" i="54"/>
  <c r="N107" i="54"/>
  <c r="BA106" i="54"/>
  <c r="AY106" i="54"/>
  <c r="AX106" i="54"/>
  <c r="AD106" i="54"/>
  <c r="AB106" i="54"/>
  <c r="AA106" i="54"/>
  <c r="Z106" i="54"/>
  <c r="AC106" i="54"/>
  <c r="BB106" i="54"/>
  <c r="N106" i="54"/>
  <c r="BA105" i="54"/>
  <c r="AX105" i="54"/>
  <c r="AD105" i="54"/>
  <c r="AA105" i="54"/>
  <c r="Z105" i="54"/>
  <c r="BC105" i="54" s="1"/>
  <c r="AC105" i="54"/>
  <c r="AB105" i="54"/>
  <c r="N105" i="54"/>
  <c r="BB104" i="54"/>
  <c r="BA104" i="54"/>
  <c r="AY104" i="54"/>
  <c r="AX104" i="54"/>
  <c r="AD104" i="54"/>
  <c r="AC104" i="54"/>
  <c r="AA104" i="54"/>
  <c r="AB104" i="54"/>
  <c r="Z104" i="54"/>
  <c r="N104" i="54"/>
  <c r="BC103" i="54"/>
  <c r="BA103" i="54"/>
  <c r="AD103" i="54"/>
  <c r="AA103" i="54"/>
  <c r="Z103" i="54"/>
  <c r="N103" i="54"/>
  <c r="AC103" i="54"/>
  <c r="AB103" i="54"/>
  <c r="AX102" i="54"/>
  <c r="AD102" i="54"/>
  <c r="AA102" i="54"/>
  <c r="AC102" i="54"/>
  <c r="AY102" i="54"/>
  <c r="Z102" i="54"/>
  <c r="AZ102" i="54" s="1"/>
  <c r="N102" i="54"/>
  <c r="BA101" i="54"/>
  <c r="AX101" i="54"/>
  <c r="AD101" i="54"/>
  <c r="AB101" i="54"/>
  <c r="AA101" i="54"/>
  <c r="Z101" i="54"/>
  <c r="AC101" i="54"/>
  <c r="BB101" i="54"/>
  <c r="N101" i="54"/>
  <c r="BB100" i="54"/>
  <c r="BA100" i="54"/>
  <c r="AX100" i="54"/>
  <c r="AD100" i="54"/>
  <c r="AC100" i="54"/>
  <c r="AA100" i="54"/>
  <c r="Z100" i="54"/>
  <c r="AY100" i="54"/>
  <c r="AB100" i="54"/>
  <c r="N100" i="54"/>
  <c r="BA99" i="54"/>
  <c r="AY99" i="54"/>
  <c r="AY158" i="54" s="1"/>
  <c r="AX99" i="54"/>
  <c r="AD99" i="54"/>
  <c r="AC99" i="54"/>
  <c r="AA99" i="54"/>
  <c r="Z99" i="54"/>
  <c r="BB99" i="54"/>
  <c r="AB99" i="54"/>
  <c r="N99" i="54"/>
  <c r="BC98" i="54"/>
  <c r="BC158" i="54" s="1"/>
  <c r="BA98" i="54"/>
  <c r="AD98" i="54"/>
  <c r="AC98" i="54"/>
  <c r="AC158" i="54" s="1"/>
  <c r="AA98" i="54"/>
  <c r="Y172" i="54"/>
  <c r="Z98" i="54"/>
  <c r="N98" i="54"/>
  <c r="AX97" i="54"/>
  <c r="AD97" i="54"/>
  <c r="AC97" i="54"/>
  <c r="AA97" i="54"/>
  <c r="Z97" i="54"/>
  <c r="AZ97" i="54" s="1"/>
  <c r="N97" i="54"/>
  <c r="BA96" i="54"/>
  <c r="AZ96" i="54"/>
  <c r="AX96" i="54"/>
  <c r="AD96" i="54"/>
  <c r="AA96" i="54"/>
  <c r="AC96" i="54"/>
  <c r="AB96" i="54"/>
  <c r="Z96" i="54"/>
  <c r="N96" i="54"/>
  <c r="BA95" i="54"/>
  <c r="AZ95" i="54"/>
  <c r="AY95" i="54"/>
  <c r="AX95" i="54"/>
  <c r="AD95" i="54"/>
  <c r="AA95" i="54"/>
  <c r="Z95" i="54"/>
  <c r="AC95" i="54"/>
  <c r="AB95" i="54"/>
  <c r="N95" i="54"/>
  <c r="BC95" i="54" s="1"/>
  <c r="BA94" i="54"/>
  <c r="AX94" i="54"/>
  <c r="AD94" i="54"/>
  <c r="AA94" i="54"/>
  <c r="Z94" i="54"/>
  <c r="AZ94" i="54" s="1"/>
  <c r="AC94" i="54"/>
  <c r="N94" i="54"/>
  <c r="BB93" i="54"/>
  <c r="BA93" i="54"/>
  <c r="AD93" i="54"/>
  <c r="AB93" i="54"/>
  <c r="AA93" i="54"/>
  <c r="Z93" i="54"/>
  <c r="BC93" i="54" s="1"/>
  <c r="N93" i="54"/>
  <c r="AC93" i="54"/>
  <c r="AX92" i="54"/>
  <c r="AD92" i="54"/>
  <c r="AC92" i="54"/>
  <c r="AA92" i="54"/>
  <c r="Z92" i="54"/>
  <c r="AY92" i="54"/>
  <c r="AB92" i="54"/>
  <c r="N92" i="54"/>
  <c r="BC91" i="54"/>
  <c r="BA91" i="54"/>
  <c r="AX91" i="54"/>
  <c r="AD91" i="54"/>
  <c r="AC91" i="54"/>
  <c r="AB91" i="54"/>
  <c r="AA91" i="54"/>
  <c r="AY91" i="54"/>
  <c r="Z91" i="54"/>
  <c r="AZ91" i="54" s="1"/>
  <c r="N91" i="54"/>
  <c r="BA90" i="54"/>
  <c r="AX90" i="54"/>
  <c r="AD90" i="54"/>
  <c r="AA90" i="54"/>
  <c r="AC90" i="54"/>
  <c r="AB90" i="54"/>
  <c r="Z90" i="54"/>
  <c r="N90" i="54"/>
  <c r="BB89" i="54"/>
  <c r="BA89" i="54"/>
  <c r="AY89" i="54"/>
  <c r="AX89" i="54"/>
  <c r="AD89" i="54"/>
  <c r="AA89" i="54"/>
  <c r="Z89" i="54"/>
  <c r="BC89" i="54" s="1"/>
  <c r="AC89" i="54"/>
  <c r="AB89" i="54"/>
  <c r="N89" i="54"/>
  <c r="BC88" i="54"/>
  <c r="BA88" i="54"/>
  <c r="AD88" i="54"/>
  <c r="AA88" i="54"/>
  <c r="Z88" i="54"/>
  <c r="AC88" i="54"/>
  <c r="N88" i="54"/>
  <c r="AX87" i="54"/>
  <c r="AD87" i="54"/>
  <c r="AB87" i="54"/>
  <c r="AA87" i="54"/>
  <c r="Z87" i="54"/>
  <c r="AC87" i="54"/>
  <c r="AY87" i="54"/>
  <c r="N87" i="54"/>
  <c r="AZ87" i="54" s="1"/>
  <c r="BB86" i="54"/>
  <c r="BA86" i="54"/>
  <c r="AX86" i="54"/>
  <c r="AD86" i="54"/>
  <c r="AC86" i="54"/>
  <c r="AA86" i="54"/>
  <c r="Z86" i="54"/>
  <c r="AY86" i="54"/>
  <c r="AB86" i="54"/>
  <c r="N86" i="54"/>
  <c r="BC85" i="54"/>
  <c r="BA85" i="54"/>
  <c r="AX85" i="54"/>
  <c r="AD85" i="54"/>
  <c r="AC85" i="54"/>
  <c r="AA85" i="54"/>
  <c r="Z85" i="54"/>
  <c r="AZ85" i="54" s="1"/>
  <c r="N85" i="54"/>
  <c r="BA84" i="54"/>
  <c r="AX84" i="54"/>
  <c r="AD84" i="54"/>
  <c r="AC84" i="54"/>
  <c r="AB84" i="54"/>
  <c r="AA84" i="54"/>
  <c r="Z84" i="54"/>
  <c r="BC84" i="54" s="1"/>
  <c r="N84" i="54"/>
  <c r="BA83" i="54"/>
  <c r="AD83" i="54"/>
  <c r="AA83" i="54"/>
  <c r="Z83" i="54"/>
  <c r="AC83" i="54"/>
  <c r="N83" i="54"/>
  <c r="AX82" i="54"/>
  <c r="AD82" i="54"/>
  <c r="AA82" i="54"/>
  <c r="AC82" i="54"/>
  <c r="AB82" i="54"/>
  <c r="Z82" i="54"/>
  <c r="N82" i="54"/>
  <c r="C82" i="54"/>
  <c r="BA81" i="54"/>
  <c r="AZ81" i="54"/>
  <c r="AX81" i="54"/>
  <c r="AD81" i="54"/>
  <c r="AC81" i="54"/>
  <c r="AA81" i="54"/>
  <c r="Z81" i="54"/>
  <c r="BC81" i="54" s="1"/>
  <c r="N81" i="54"/>
  <c r="C81" i="54"/>
  <c r="BA80" i="54"/>
  <c r="AX80" i="54"/>
  <c r="AD80" i="54"/>
  <c r="AC80" i="54"/>
  <c r="AA80" i="54"/>
  <c r="Z80" i="54"/>
  <c r="N80" i="54"/>
  <c r="C80" i="54"/>
  <c r="BA79" i="54"/>
  <c r="AX79" i="54"/>
  <c r="AD79" i="54"/>
  <c r="AA79" i="54"/>
  <c r="Z79" i="54"/>
  <c r="N79" i="54"/>
  <c r="C79" i="54"/>
  <c r="BB78" i="54"/>
  <c r="BB157" i="54" s="1"/>
  <c r="BA78" i="54"/>
  <c r="AD78" i="54"/>
  <c r="AB78" i="54"/>
  <c r="AB157" i="54" s="1"/>
  <c r="AA78" i="54"/>
  <c r="Z78" i="54"/>
  <c r="N78" i="54"/>
  <c r="BC78" i="54" s="1"/>
  <c r="BC157" i="54" s="1"/>
  <c r="C78" i="54"/>
  <c r="AX77" i="54"/>
  <c r="AD77" i="54"/>
  <c r="AC77" i="54"/>
  <c r="AB77" i="54"/>
  <c r="AA77" i="54"/>
  <c r="Z77" i="54"/>
  <c r="AZ77" i="54" s="1"/>
  <c r="N77" i="54"/>
  <c r="BA76" i="54"/>
  <c r="AX76" i="54"/>
  <c r="AD76" i="54"/>
  <c r="AC76" i="54"/>
  <c r="AB76" i="54"/>
  <c r="AA76" i="54"/>
  <c r="Z76" i="54"/>
  <c r="BB76" i="54"/>
  <c r="N76" i="54"/>
  <c r="BC76" i="54" s="1"/>
  <c r="BA75" i="54"/>
  <c r="AY75" i="54"/>
  <c r="AX75" i="54"/>
  <c r="AD75" i="54"/>
  <c r="AA75" i="54"/>
  <c r="AC75" i="54"/>
  <c r="Z75" i="54"/>
  <c r="N75" i="54"/>
  <c r="BA74" i="54"/>
  <c r="AZ74" i="54"/>
  <c r="AX74" i="54"/>
  <c r="AD74" i="54"/>
  <c r="AC74" i="54"/>
  <c r="AA74" i="54"/>
  <c r="Z74" i="54"/>
  <c r="N74" i="54"/>
  <c r="BA73" i="54"/>
  <c r="AD73" i="54"/>
  <c r="AA73" i="54"/>
  <c r="Z73" i="54"/>
  <c r="BC73" i="54" s="1"/>
  <c r="AC73" i="54"/>
  <c r="BB73" i="54"/>
  <c r="N73" i="54"/>
  <c r="AY72" i="54"/>
  <c r="AX72" i="54"/>
  <c r="AD72" i="54"/>
  <c r="AA72" i="54"/>
  <c r="Z72" i="54"/>
  <c r="AZ72" i="54" s="1"/>
  <c r="AC72" i="54"/>
  <c r="AB72" i="54"/>
  <c r="N72" i="54"/>
  <c r="BC71" i="54"/>
  <c r="BA71" i="54"/>
  <c r="AX71" i="54"/>
  <c r="AD71" i="54"/>
  <c r="AB71" i="54"/>
  <c r="AA71" i="54"/>
  <c r="Z71" i="54"/>
  <c r="AC71" i="54"/>
  <c r="BB71" i="54"/>
  <c r="N71" i="54"/>
  <c r="BB70" i="54"/>
  <c r="BA70" i="54"/>
  <c r="AX70" i="54"/>
  <c r="AD70" i="54"/>
  <c r="AC70" i="54"/>
  <c r="AB70" i="54"/>
  <c r="AA70" i="54"/>
  <c r="AY70" i="54"/>
  <c r="Z70" i="54"/>
  <c r="N70" i="54"/>
  <c r="BA69" i="54"/>
  <c r="AX69" i="54"/>
  <c r="AD69" i="54"/>
  <c r="AC69" i="54"/>
  <c r="AB69" i="54"/>
  <c r="AA69" i="54"/>
  <c r="Z69" i="54"/>
  <c r="AY69" i="54"/>
  <c r="N69" i="54"/>
  <c r="AZ69" i="54" s="1"/>
  <c r="BA68" i="54"/>
  <c r="AD68" i="54"/>
  <c r="AA68" i="54"/>
  <c r="AC68" i="54"/>
  <c r="Z68" i="54"/>
  <c r="BC68" i="54" s="1"/>
  <c r="N68" i="54"/>
  <c r="AY67" i="54"/>
  <c r="AX67" i="54"/>
  <c r="AD67" i="54"/>
  <c r="AA67" i="54"/>
  <c r="AB67" i="54"/>
  <c r="Z67" i="54"/>
  <c r="AZ67" i="54" s="1"/>
  <c r="N67" i="54"/>
  <c r="AC67" i="54"/>
  <c r="BB66" i="54"/>
  <c r="BA66" i="54"/>
  <c r="AY66" i="54"/>
  <c r="AX66" i="54"/>
  <c r="AD66" i="54"/>
  <c r="AA66" i="54"/>
  <c r="Z66" i="54"/>
  <c r="AZ66" i="54" s="1"/>
  <c r="AC66" i="54"/>
  <c r="AB66" i="54"/>
  <c r="N66" i="54"/>
  <c r="BC65" i="54"/>
  <c r="BA65" i="54"/>
  <c r="AX65" i="54"/>
  <c r="AD65" i="54"/>
  <c r="AB65" i="54"/>
  <c r="AA65" i="54"/>
  <c r="Z65" i="54"/>
  <c r="AC65" i="54"/>
  <c r="BB65" i="54"/>
  <c r="N65" i="54"/>
  <c r="BC64" i="54"/>
  <c r="BA64" i="54"/>
  <c r="AX64" i="54"/>
  <c r="AD64" i="54"/>
  <c r="AB64" i="54"/>
  <c r="AA64" i="54"/>
  <c r="Z64" i="54"/>
  <c r="AY64" i="54"/>
  <c r="AC64" i="54"/>
  <c r="BB64" i="54"/>
  <c r="N64" i="54"/>
  <c r="BA63" i="54"/>
  <c r="AD63" i="54"/>
  <c r="AC63" i="54"/>
  <c r="AA63" i="54"/>
  <c r="Z63" i="54"/>
  <c r="BC63" i="54" s="1"/>
  <c r="N63" i="54"/>
  <c r="AB63" i="54"/>
  <c r="AX62" i="54"/>
  <c r="AD62" i="54"/>
  <c r="AA62" i="54"/>
  <c r="AC62" i="54"/>
  <c r="AY62" i="54"/>
  <c r="Z62" i="54"/>
  <c r="AZ62" i="54" s="1"/>
  <c r="N62" i="54"/>
  <c r="AB62" i="54"/>
  <c r="BB61" i="54"/>
  <c r="BA61" i="54"/>
  <c r="AX61" i="54"/>
  <c r="AD61" i="54"/>
  <c r="AA61" i="54"/>
  <c r="Z61" i="54"/>
  <c r="BC61" i="54" s="1"/>
  <c r="AC61" i="54"/>
  <c r="AY61" i="54"/>
  <c r="N61" i="54"/>
  <c r="BC60" i="54"/>
  <c r="BA60" i="54"/>
  <c r="AZ60" i="54"/>
  <c r="AX60" i="54"/>
  <c r="AD60" i="54"/>
  <c r="AC60" i="54"/>
  <c r="AA60" i="54"/>
  <c r="Z60" i="54"/>
  <c r="N60" i="54"/>
  <c r="BB59" i="54"/>
  <c r="BA59" i="54"/>
  <c r="AX59" i="54"/>
  <c r="AD59" i="54"/>
  <c r="AB59" i="54"/>
  <c r="AA59" i="54"/>
  <c r="Z59" i="54"/>
  <c r="AC59" i="54"/>
  <c r="AY59" i="54"/>
  <c r="AY156" i="54" s="1"/>
  <c r="N59" i="54"/>
  <c r="BA58" i="54"/>
  <c r="AD58" i="54"/>
  <c r="AA58" i="54"/>
  <c r="Z58" i="54"/>
  <c r="N58" i="54"/>
  <c r="AX57" i="54"/>
  <c r="AD57" i="54"/>
  <c r="AA57" i="54"/>
  <c r="AY57" i="54"/>
  <c r="Z57" i="54"/>
  <c r="AC57" i="54"/>
  <c r="AB57" i="54"/>
  <c r="N57" i="54"/>
  <c r="BA56" i="54"/>
  <c r="AX56" i="54"/>
  <c r="AD56" i="54"/>
  <c r="AC56" i="54"/>
  <c r="AA56" i="54"/>
  <c r="Z56" i="54"/>
  <c r="BC56" i="54" s="1"/>
  <c r="N56" i="54"/>
  <c r="BB55" i="54"/>
  <c r="BA55" i="54"/>
  <c r="AZ55" i="54"/>
  <c r="AX55" i="54"/>
  <c r="AD55" i="54"/>
  <c r="AA55" i="54"/>
  <c r="AC55" i="54"/>
  <c r="AY55" i="54"/>
  <c r="Z55" i="54"/>
  <c r="BC55" i="54" s="1"/>
  <c r="N55" i="54"/>
  <c r="BB54" i="54"/>
  <c r="BA54" i="54"/>
  <c r="AX54" i="54"/>
  <c r="AD54" i="54"/>
  <c r="AA54" i="54"/>
  <c r="AC54" i="54"/>
  <c r="AY54" i="54"/>
  <c r="Z54" i="54"/>
  <c r="N54" i="54"/>
  <c r="BA53" i="54"/>
  <c r="AD53" i="54"/>
  <c r="AA53" i="54"/>
  <c r="Z53" i="54"/>
  <c r="N53" i="54"/>
  <c r="BC53" i="54" s="1"/>
  <c r="AC53" i="54"/>
  <c r="BB53" i="54"/>
  <c r="AX52" i="54"/>
  <c r="AD52" i="54"/>
  <c r="AB52" i="54"/>
  <c r="AA52" i="54"/>
  <c r="Z52" i="54"/>
  <c r="AC52" i="54"/>
  <c r="AY52" i="54"/>
  <c r="N52" i="54"/>
  <c r="AZ52" i="54" s="1"/>
  <c r="BB51" i="54"/>
  <c r="BA51" i="54"/>
  <c r="AX51" i="54"/>
  <c r="AD51" i="54"/>
  <c r="AA51" i="54"/>
  <c r="AY51" i="54"/>
  <c r="Z51" i="54"/>
  <c r="AC51" i="54"/>
  <c r="AB51" i="54"/>
  <c r="N51" i="54"/>
  <c r="BA50" i="54"/>
  <c r="AY50" i="54"/>
  <c r="AX50" i="54"/>
  <c r="AD50" i="54"/>
  <c r="AC50" i="54"/>
  <c r="AA50" i="54"/>
  <c r="Z50" i="54"/>
  <c r="N50" i="54"/>
  <c r="BA49" i="54"/>
  <c r="AZ49" i="54"/>
  <c r="AX49" i="54"/>
  <c r="AD49" i="54"/>
  <c r="AA49" i="54"/>
  <c r="AB49" i="54"/>
  <c r="Z49" i="54"/>
  <c r="BC49" i="54" s="1"/>
  <c r="N49" i="54"/>
  <c r="AC49" i="54"/>
  <c r="BA48" i="54"/>
  <c r="AD48" i="54"/>
  <c r="AA48" i="54"/>
  <c r="Z48" i="54"/>
  <c r="BC48" i="54" s="1"/>
  <c r="AC48" i="54"/>
  <c r="AB48" i="54"/>
  <c r="N48" i="54"/>
  <c r="AY47" i="54"/>
  <c r="AX47" i="54"/>
  <c r="AD47" i="54"/>
  <c r="AA47" i="54"/>
  <c r="AC47" i="54"/>
  <c r="AB47" i="54"/>
  <c r="Z47" i="54"/>
  <c r="AZ47" i="54" s="1"/>
  <c r="N47" i="54"/>
  <c r="BC46" i="54"/>
  <c r="BA46" i="54"/>
  <c r="AZ46" i="54"/>
  <c r="AX46" i="54"/>
  <c r="AD46" i="54"/>
  <c r="AB46" i="54"/>
  <c r="AA46" i="54"/>
  <c r="Z46" i="54"/>
  <c r="AC46" i="54"/>
  <c r="AY46" i="54"/>
  <c r="BB46" i="54"/>
  <c r="N46" i="54"/>
  <c r="BA45" i="54"/>
  <c r="AX45" i="54"/>
  <c r="AD45" i="54"/>
  <c r="AC45" i="54"/>
  <c r="AA45" i="54"/>
  <c r="Z45" i="54"/>
  <c r="AZ45" i="54" s="1"/>
  <c r="N45" i="54"/>
  <c r="AB45" i="54"/>
  <c r="BA44" i="54"/>
  <c r="AX44" i="54"/>
  <c r="AD44" i="54"/>
  <c r="AC44" i="54"/>
  <c r="AA44" i="54"/>
  <c r="Z44" i="54"/>
  <c r="N44" i="54"/>
  <c r="AY44" i="54"/>
  <c r="BA43" i="54"/>
  <c r="AD43" i="54"/>
  <c r="AA43" i="54"/>
  <c r="AC43" i="54"/>
  <c r="Z43" i="54"/>
  <c r="BC43" i="54" s="1"/>
  <c r="N43" i="54"/>
  <c r="AY42" i="54"/>
  <c r="AX42" i="54"/>
  <c r="AD42" i="54"/>
  <c r="AA42" i="54"/>
  <c r="Z42" i="54"/>
  <c r="AZ42" i="54" s="1"/>
  <c r="AB42" i="54"/>
  <c r="N42" i="54"/>
  <c r="AC42" i="54"/>
  <c r="BC41" i="54"/>
  <c r="BA41" i="54"/>
  <c r="AZ41" i="54"/>
  <c r="AX41" i="54"/>
  <c r="AD41" i="54"/>
  <c r="AA41" i="54"/>
  <c r="Z41" i="54"/>
  <c r="AC41" i="54"/>
  <c r="AY41" i="54"/>
  <c r="N41" i="54"/>
  <c r="BB40" i="54"/>
  <c r="BA40" i="54"/>
  <c r="AX40" i="54"/>
  <c r="AD40" i="54"/>
  <c r="AA40" i="54"/>
  <c r="Z40" i="54"/>
  <c r="AY40" i="54"/>
  <c r="AC40" i="54"/>
  <c r="AB40" i="54"/>
  <c r="N40" i="54"/>
  <c r="AZ40" i="54" s="1"/>
  <c r="BB39" i="54"/>
  <c r="BA39" i="54"/>
  <c r="AX39" i="54"/>
  <c r="AD39" i="54"/>
  <c r="AA39" i="54"/>
  <c r="Z39" i="54"/>
  <c r="BC39" i="54" s="1"/>
  <c r="AC39" i="54"/>
  <c r="AY39" i="54"/>
  <c r="N39" i="54"/>
  <c r="BA38" i="54"/>
  <c r="AD38" i="54"/>
  <c r="AC38" i="54"/>
  <c r="AA38" i="54"/>
  <c r="BB38" i="54"/>
  <c r="Z38" i="54"/>
  <c r="BC38" i="54" s="1"/>
  <c r="N38" i="54"/>
  <c r="AB38" i="54"/>
  <c r="AX37" i="54"/>
  <c r="AD37" i="54"/>
  <c r="AC37" i="54"/>
  <c r="AA37" i="54"/>
  <c r="Z37" i="54"/>
  <c r="AZ37" i="54" s="1"/>
  <c r="N37" i="54"/>
  <c r="BA36" i="54"/>
  <c r="AX36" i="54"/>
  <c r="AD36" i="54"/>
  <c r="AA36" i="54"/>
  <c r="Z36" i="54"/>
  <c r="AC36" i="54"/>
  <c r="N36" i="54"/>
  <c r="AZ36" i="54" s="1"/>
  <c r="BB35" i="54"/>
  <c r="BA35" i="54"/>
  <c r="AY35" i="54"/>
  <c r="AX35" i="54"/>
  <c r="AD35" i="54"/>
  <c r="AB35" i="54"/>
  <c r="AA35" i="54"/>
  <c r="AC35" i="54"/>
  <c r="Z35" i="54"/>
  <c r="N35" i="54"/>
  <c r="BB34" i="54"/>
  <c r="BA34" i="54"/>
  <c r="AX34" i="54"/>
  <c r="AD34" i="54"/>
  <c r="AB34" i="54"/>
  <c r="AA34" i="54"/>
  <c r="AC34" i="54"/>
  <c r="AY34" i="54"/>
  <c r="AY155" i="54" s="1"/>
  <c r="Z34" i="54"/>
  <c r="N34" i="54"/>
  <c r="BA33" i="54"/>
  <c r="AD33" i="54"/>
  <c r="AA33" i="54"/>
  <c r="Z33" i="54"/>
  <c r="N33" i="54"/>
  <c r="AX32" i="54"/>
  <c r="AD32" i="54"/>
  <c r="AA32" i="54"/>
  <c r="Z32" i="54"/>
  <c r="AY32" i="54"/>
  <c r="AC32" i="54"/>
  <c r="AB32" i="54"/>
  <c r="N32" i="54"/>
  <c r="AZ32" i="54" s="1"/>
  <c r="BA31" i="54"/>
  <c r="AX31" i="54"/>
  <c r="AD31" i="54"/>
  <c r="AA31" i="54"/>
  <c r="BB31" i="54"/>
  <c r="Z31" i="54"/>
  <c r="AC31" i="54"/>
  <c r="N31" i="54"/>
  <c r="BC31" i="54" s="1"/>
  <c r="BA30" i="54"/>
  <c r="AX30" i="54"/>
  <c r="AD30" i="54"/>
  <c r="AC30" i="54"/>
  <c r="AA30" i="54"/>
  <c r="Z30" i="54"/>
  <c r="N30" i="54"/>
  <c r="AY30" i="54"/>
  <c r="BA29" i="54"/>
  <c r="AX29" i="54"/>
  <c r="AD29" i="54"/>
  <c r="AB29" i="54"/>
  <c r="AA29" i="54"/>
  <c r="AC29" i="54"/>
  <c r="Z29" i="54"/>
  <c r="N29" i="54"/>
  <c r="BA28" i="54"/>
  <c r="AD28" i="54"/>
  <c r="AA28" i="54"/>
  <c r="AC28" i="54"/>
  <c r="Z28" i="54"/>
  <c r="BC28" i="54" s="1"/>
  <c r="N28" i="54"/>
  <c r="BB28" i="54"/>
  <c r="AX27" i="54"/>
  <c r="AD27" i="54"/>
  <c r="AA27" i="54"/>
  <c r="Z27" i="54"/>
  <c r="AC27" i="54"/>
  <c r="AY27" i="54"/>
  <c r="N27" i="54"/>
  <c r="AZ27" i="54" s="1"/>
  <c r="BA26" i="54"/>
  <c r="AX26" i="54"/>
  <c r="AD26" i="54"/>
  <c r="AA26" i="54"/>
  <c r="Z26" i="54"/>
  <c r="AC26" i="54"/>
  <c r="N26" i="54"/>
  <c r="BA25" i="54"/>
  <c r="AX25" i="54"/>
  <c r="AD25" i="54"/>
  <c r="AA25" i="54"/>
  <c r="Z25" i="54"/>
  <c r="BB25" i="54"/>
  <c r="N25" i="54"/>
  <c r="AC25" i="54"/>
  <c r="AB25" i="54"/>
  <c r="BC24" i="54"/>
  <c r="BA24" i="54"/>
  <c r="AX24" i="54"/>
  <c r="AD24" i="54"/>
  <c r="AA24" i="54"/>
  <c r="Z24" i="54"/>
  <c r="AZ24" i="54" s="1"/>
  <c r="AY24" i="54"/>
  <c r="N24" i="54"/>
  <c r="AC24" i="54"/>
  <c r="AB24" i="54"/>
  <c r="BC23" i="54"/>
  <c r="BA23" i="54"/>
  <c r="AD23" i="54"/>
  <c r="AA23" i="54"/>
  <c r="Z23" i="54"/>
  <c r="BB23" i="54"/>
  <c r="AC23" i="54"/>
  <c r="N23" i="54"/>
  <c r="AX22" i="54"/>
  <c r="AD22" i="54"/>
  <c r="AA22" i="54"/>
  <c r="AC22" i="54"/>
  <c r="AY22" i="54"/>
  <c r="Z22" i="54"/>
  <c r="AZ22" i="54" s="1"/>
  <c r="N22" i="54"/>
  <c r="AB22" i="54"/>
  <c r="BB21" i="54"/>
  <c r="BA21" i="54"/>
  <c r="AX21" i="54"/>
  <c r="AD21" i="54"/>
  <c r="AA21" i="54"/>
  <c r="Z21" i="54"/>
  <c r="AC21" i="54"/>
  <c r="AY21" i="54"/>
  <c r="N21" i="54"/>
  <c r="BA20" i="54"/>
  <c r="AY20" i="54"/>
  <c r="AX20" i="54"/>
  <c r="AD20" i="54"/>
  <c r="AA20" i="54"/>
  <c r="Z20" i="54"/>
  <c r="BC20" i="54" s="1"/>
  <c r="AC20" i="54"/>
  <c r="N20" i="54"/>
  <c r="BA19" i="54"/>
  <c r="AX19" i="54"/>
  <c r="AD19" i="54"/>
  <c r="AA19" i="54"/>
  <c r="Z19" i="54"/>
  <c r="BC19" i="54" s="1"/>
  <c r="AC19" i="54"/>
  <c r="N19" i="54"/>
  <c r="BA18" i="54"/>
  <c r="AD18" i="54"/>
  <c r="AA18" i="54"/>
  <c r="Z18" i="54"/>
  <c r="N18" i="54"/>
  <c r="AX17" i="54"/>
  <c r="AD17" i="54"/>
  <c r="AA17" i="54"/>
  <c r="Z17" i="54"/>
  <c r="AZ17" i="54" s="1"/>
  <c r="AY17" i="54"/>
  <c r="N17" i="54"/>
  <c r="AC17" i="54"/>
  <c r="AB17" i="54"/>
  <c r="BA16" i="54"/>
  <c r="AX16" i="54"/>
  <c r="AD16" i="54"/>
  <c r="AA16" i="54"/>
  <c r="AC16" i="54"/>
  <c r="AY16" i="54"/>
  <c r="Z16" i="54"/>
  <c r="AZ16" i="54" s="1"/>
  <c r="N16" i="54"/>
  <c r="BB16" i="54"/>
  <c r="BB15" i="54"/>
  <c r="BA15" i="54"/>
  <c r="AX15" i="54"/>
  <c r="AD15" i="54"/>
  <c r="AA15" i="54"/>
  <c r="Z15" i="54"/>
  <c r="AC15" i="54"/>
  <c r="AY15" i="54"/>
  <c r="N15" i="54"/>
  <c r="BB14" i="54"/>
  <c r="BA14" i="54"/>
  <c r="AY14" i="54"/>
  <c r="AX14" i="54"/>
  <c r="AD14" i="54"/>
  <c r="AA14" i="54"/>
  <c r="Z14" i="54"/>
  <c r="AC14" i="54"/>
  <c r="AB14" i="54"/>
  <c r="N14" i="54"/>
  <c r="BA13" i="54"/>
  <c r="AD13" i="54"/>
  <c r="AA13" i="54"/>
  <c r="AC13" i="54"/>
  <c r="Z13" i="54"/>
  <c r="BC13" i="54" s="1"/>
  <c r="N13" i="54"/>
  <c r="BB13" i="54"/>
  <c r="AX12" i="54"/>
  <c r="AD12" i="54"/>
  <c r="AA12" i="54"/>
  <c r="Z12" i="54"/>
  <c r="AB12" i="54"/>
  <c r="AC12" i="54"/>
  <c r="N12" i="54"/>
  <c r="BA11" i="54"/>
  <c r="AX11" i="54"/>
  <c r="AD11" i="54"/>
  <c r="AA11" i="54"/>
  <c r="Z11" i="54"/>
  <c r="BB11" i="54"/>
  <c r="N11" i="54"/>
  <c r="AC11" i="54"/>
  <c r="AB11" i="54"/>
  <c r="BA10" i="54"/>
  <c r="AX10" i="54"/>
  <c r="AD10" i="54"/>
  <c r="AB10" i="54"/>
  <c r="AA10" i="54"/>
  <c r="AC10" i="54"/>
  <c r="Z10" i="54"/>
  <c r="AZ10" i="54" s="1"/>
  <c r="N10" i="54"/>
  <c r="BB10" i="54"/>
  <c r="BA9" i="54"/>
  <c r="AX9" i="54"/>
  <c r="AD9" i="54"/>
  <c r="AA9" i="54"/>
  <c r="AC9" i="54"/>
  <c r="Z9" i="54"/>
  <c r="N9" i="54"/>
  <c r="AB9" i="54"/>
  <c r="BA8" i="54"/>
  <c r="AD8" i="54"/>
  <c r="AA8" i="54"/>
  <c r="AC8" i="54"/>
  <c r="Z8" i="54"/>
  <c r="BC8" i="54" s="1"/>
  <c r="N8" i="54"/>
  <c r="BB8" i="54"/>
  <c r="AX7" i="54"/>
  <c r="AD7" i="54"/>
  <c r="AA7" i="54"/>
  <c r="Z7" i="54"/>
  <c r="AC7" i="54"/>
  <c r="AY7" i="54"/>
  <c r="N7" i="54"/>
  <c r="AZ7" i="54" s="1"/>
  <c r="BA6" i="54"/>
  <c r="AX6" i="54"/>
  <c r="AD6" i="54"/>
  <c r="AA6" i="54"/>
  <c r="Z6" i="54"/>
  <c r="AY6" i="54"/>
  <c r="AC6" i="54"/>
  <c r="N6" i="54"/>
  <c r="BA5" i="54"/>
  <c r="AX5" i="54"/>
  <c r="AD5" i="54"/>
  <c r="AA5" i="54"/>
  <c r="Z5" i="54"/>
  <c r="BB5" i="54"/>
  <c r="N5" i="54"/>
  <c r="AC5" i="54"/>
  <c r="AB5" i="54"/>
  <c r="BA4" i="54"/>
  <c r="AX4" i="54"/>
  <c r="AD4" i="54"/>
  <c r="AA4" i="54"/>
  <c r="Z4" i="54"/>
  <c r="AZ4" i="54" s="1"/>
  <c r="AY4" i="54"/>
  <c r="N4" i="54"/>
  <c r="AC4" i="54"/>
  <c r="AB4" i="54"/>
  <c r="BA3" i="54"/>
  <c r="AD3" i="54"/>
  <c r="AC3" i="54"/>
  <c r="AA3" i="54"/>
  <c r="Z3" i="54"/>
  <c r="BB3" i="54"/>
  <c r="N3" i="54"/>
  <c r="AC152" i="53"/>
  <c r="Z152" i="53"/>
  <c r="AA152" i="53"/>
  <c r="N152" i="53"/>
  <c r="AZ152" i="53" s="1"/>
  <c r="AD152" i="53"/>
  <c r="AC151" i="53"/>
  <c r="Z151" i="53"/>
  <c r="BC151" i="53" s="1"/>
  <c r="AB151" i="53"/>
  <c r="AA151" i="53"/>
  <c r="N151" i="53"/>
  <c r="AZ151" i="53" s="1"/>
  <c r="AD151" i="53"/>
  <c r="AC150" i="53"/>
  <c r="Z150" i="53"/>
  <c r="BC150" i="53" s="1"/>
  <c r="AB150" i="53"/>
  <c r="AA150" i="53"/>
  <c r="N150" i="53"/>
  <c r="AZ150" i="53" s="1"/>
  <c r="AD150" i="53"/>
  <c r="AB149" i="53"/>
  <c r="AC149" i="53"/>
  <c r="BB149" i="53"/>
  <c r="Z149" i="53"/>
  <c r="AD149" i="53"/>
  <c r="N149" i="53"/>
  <c r="BA149" i="53"/>
  <c r="BB148" i="53"/>
  <c r="AC148" i="53"/>
  <c r="AB148" i="53"/>
  <c r="Z148" i="53"/>
  <c r="AD148" i="53"/>
  <c r="N148" i="53"/>
  <c r="BC148" i="53" s="1"/>
  <c r="BA148" i="53"/>
  <c r="AZ147" i="53"/>
  <c r="Z147" i="53"/>
  <c r="AC147" i="53"/>
  <c r="AY147" i="53"/>
  <c r="AX147" i="53"/>
  <c r="N147" i="53"/>
  <c r="AD147" i="53"/>
  <c r="BA146" i="53"/>
  <c r="AZ146" i="53"/>
  <c r="Z146" i="53"/>
  <c r="BC146" i="53" s="1"/>
  <c r="AC146" i="53"/>
  <c r="AY146" i="53"/>
  <c r="AX146" i="53"/>
  <c r="N146" i="53"/>
  <c r="AD146" i="53"/>
  <c r="BA145" i="53"/>
  <c r="AZ145" i="53"/>
  <c r="Z145" i="53"/>
  <c r="BC145" i="53" s="1"/>
  <c r="AC145" i="53"/>
  <c r="AY145" i="53"/>
  <c r="AX145" i="53"/>
  <c r="N145" i="53"/>
  <c r="AD145" i="53"/>
  <c r="BA144" i="53"/>
  <c r="AZ144" i="53"/>
  <c r="AC144" i="53"/>
  <c r="Z144" i="53"/>
  <c r="AD144" i="53"/>
  <c r="N144" i="53"/>
  <c r="AB143" i="53"/>
  <c r="AC143" i="53"/>
  <c r="BB143" i="53"/>
  <c r="Z143" i="53"/>
  <c r="BA143" i="53"/>
  <c r="AD143" i="53"/>
  <c r="N143" i="53"/>
  <c r="AZ142" i="53"/>
  <c r="Z142" i="53"/>
  <c r="AC142" i="53"/>
  <c r="N142" i="53"/>
  <c r="AD142" i="53"/>
  <c r="Z141" i="53"/>
  <c r="N141" i="53"/>
  <c r="AC141" i="53"/>
  <c r="BB141" i="53"/>
  <c r="AD141" i="53"/>
  <c r="AD140" i="53"/>
  <c r="AY140" i="53"/>
  <c r="Z140" i="53"/>
  <c r="N140" i="53"/>
  <c r="AC139" i="53"/>
  <c r="AA139" i="53"/>
  <c r="Z139" i="53"/>
  <c r="N139" i="53"/>
  <c r="AB139" i="53"/>
  <c r="BA139" i="53"/>
  <c r="Z138" i="53"/>
  <c r="BC138" i="53" s="1"/>
  <c r="AC138" i="53"/>
  <c r="BA138" i="53"/>
  <c r="AD138" i="53"/>
  <c r="N138" i="53"/>
  <c r="AD137" i="53"/>
  <c r="AC137" i="53"/>
  <c r="Z137" i="53"/>
  <c r="AY137" i="53"/>
  <c r="AX137" i="53"/>
  <c r="N137" i="53"/>
  <c r="AZ137" i="53" s="1"/>
  <c r="AA137" i="53"/>
  <c r="BC136" i="53"/>
  <c r="AC136" i="53"/>
  <c r="AA136" i="53"/>
  <c r="Z136" i="53"/>
  <c r="AY136" i="53"/>
  <c r="AX136" i="53"/>
  <c r="AD136" i="53"/>
  <c r="BB136" i="53"/>
  <c r="N136" i="53"/>
  <c r="AZ136" i="53" s="1"/>
  <c r="BA136" i="53"/>
  <c r="AC135" i="53"/>
  <c r="AB135" i="53"/>
  <c r="Z135" i="53"/>
  <c r="AY135" i="53"/>
  <c r="AD135" i="53"/>
  <c r="BB135" i="53"/>
  <c r="N135" i="53"/>
  <c r="BB134" i="53"/>
  <c r="AY134" i="53"/>
  <c r="AD134" i="53"/>
  <c r="Z134" i="53"/>
  <c r="AZ134" i="53" s="1"/>
  <c r="AC134" i="53"/>
  <c r="AB134" i="53"/>
  <c r="BA134" i="53"/>
  <c r="N134" i="53"/>
  <c r="AA134" i="53"/>
  <c r="BB133" i="53"/>
  <c r="AB133" i="53"/>
  <c r="Z133" i="53"/>
  <c r="AC133" i="53"/>
  <c r="AD133" i="53"/>
  <c r="AD160" i="53" s="1"/>
  <c r="N133" i="53"/>
  <c r="AA133" i="53"/>
  <c r="AA160" i="53" s="1"/>
  <c r="AZ132" i="53"/>
  <c r="AX132" i="53"/>
  <c r="AD132" i="53"/>
  <c r="AA132" i="53"/>
  <c r="AC132" i="53"/>
  <c r="Z132" i="53"/>
  <c r="N132" i="53"/>
  <c r="BB131" i="53"/>
  <c r="BA131" i="53"/>
  <c r="AZ131" i="53"/>
  <c r="AX131" i="53"/>
  <c r="AD131" i="53"/>
  <c r="AA131" i="53"/>
  <c r="Z131" i="53"/>
  <c r="AC131" i="53"/>
  <c r="AY131" i="53"/>
  <c r="N131" i="53"/>
  <c r="BC130" i="53"/>
  <c r="BA130" i="53"/>
  <c r="AX130" i="53"/>
  <c r="AD130" i="53"/>
  <c r="AC130" i="53"/>
  <c r="AA130" i="53"/>
  <c r="Z130" i="53"/>
  <c r="N130" i="53"/>
  <c r="AZ130" i="53" s="1"/>
  <c r="BA129" i="53"/>
  <c r="AX129" i="53"/>
  <c r="AD129" i="53"/>
  <c r="AC129" i="53"/>
  <c r="AA129" i="53"/>
  <c r="Z129" i="53"/>
  <c r="AB129" i="53"/>
  <c r="N129" i="53"/>
  <c r="BA128" i="53"/>
  <c r="AD128" i="53"/>
  <c r="AA128" i="53"/>
  <c r="Z128" i="53"/>
  <c r="BC128" i="53" s="1"/>
  <c r="N128" i="53"/>
  <c r="AC128" i="53"/>
  <c r="AX127" i="53"/>
  <c r="AD127" i="53"/>
  <c r="AA127" i="53"/>
  <c r="AY127" i="53"/>
  <c r="Z127" i="53"/>
  <c r="N127" i="53"/>
  <c r="AC127" i="53"/>
  <c r="AB127" i="53"/>
  <c r="BA126" i="53"/>
  <c r="AX126" i="53"/>
  <c r="AD126" i="53"/>
  <c r="AA126" i="53"/>
  <c r="AC126" i="53"/>
  <c r="AY126" i="53"/>
  <c r="Z126" i="53"/>
  <c r="BC126" i="53" s="1"/>
  <c r="N126" i="53"/>
  <c r="BB125" i="53"/>
  <c r="BA125" i="53"/>
  <c r="AZ125" i="53"/>
  <c r="AX125" i="53"/>
  <c r="AD125" i="53"/>
  <c r="AA125" i="53"/>
  <c r="Z125" i="53"/>
  <c r="AC125" i="53"/>
  <c r="AY125" i="53"/>
  <c r="N125" i="53"/>
  <c r="BB124" i="53"/>
  <c r="BA124" i="53"/>
  <c r="AY124" i="53"/>
  <c r="AX124" i="53"/>
  <c r="AD124" i="53"/>
  <c r="AA124" i="53"/>
  <c r="Z124" i="53"/>
  <c r="AC124" i="53"/>
  <c r="AB124" i="53"/>
  <c r="N124" i="53"/>
  <c r="BB123" i="53"/>
  <c r="BA123" i="53"/>
  <c r="AD123" i="53"/>
  <c r="AA123" i="53"/>
  <c r="Z123" i="53"/>
  <c r="N123" i="53"/>
  <c r="BC123" i="53" s="1"/>
  <c r="AC123" i="53"/>
  <c r="AB123" i="53"/>
  <c r="AX122" i="53"/>
  <c r="AD122" i="53"/>
  <c r="AC122" i="53"/>
  <c r="AB122" i="53"/>
  <c r="AA122" i="53"/>
  <c r="Z122" i="53"/>
  <c r="AY122" i="53"/>
  <c r="N122" i="53"/>
  <c r="AZ122" i="53" s="1"/>
  <c r="BB121" i="53"/>
  <c r="BA121" i="53"/>
  <c r="AX121" i="53"/>
  <c r="AD121" i="53"/>
  <c r="AC121" i="53"/>
  <c r="AA121" i="53"/>
  <c r="Z121" i="53"/>
  <c r="AY121" i="53"/>
  <c r="N121" i="53"/>
  <c r="AB121" i="53"/>
  <c r="BC120" i="53"/>
  <c r="BA120" i="53"/>
  <c r="AX120" i="53"/>
  <c r="AD120" i="53"/>
  <c r="AA120" i="53"/>
  <c r="AC120" i="53"/>
  <c r="AY120" i="53"/>
  <c r="Z120" i="53"/>
  <c r="AZ120" i="53" s="1"/>
  <c r="N120" i="53"/>
  <c r="AB120" i="53"/>
  <c r="BA119" i="53"/>
  <c r="AZ119" i="53"/>
  <c r="AX119" i="53"/>
  <c r="AD119" i="53"/>
  <c r="AB119" i="53"/>
  <c r="AA119" i="53"/>
  <c r="AC119" i="53"/>
  <c r="Z119" i="53"/>
  <c r="BC119" i="53" s="1"/>
  <c r="N119" i="53"/>
  <c r="BB119" i="53"/>
  <c r="BB118" i="53"/>
  <c r="BA118" i="53"/>
  <c r="AD118" i="53"/>
  <c r="AA118" i="53"/>
  <c r="Z118" i="53"/>
  <c r="BC118" i="53" s="1"/>
  <c r="AC118" i="53"/>
  <c r="AB118" i="53"/>
  <c r="N118" i="53"/>
  <c r="AX117" i="53"/>
  <c r="AD117" i="53"/>
  <c r="AA117" i="53"/>
  <c r="Z117" i="53"/>
  <c r="AZ117" i="53" s="1"/>
  <c r="AC117" i="53"/>
  <c r="AY117" i="53"/>
  <c r="N117" i="53"/>
  <c r="BB116" i="53"/>
  <c r="BA116" i="53"/>
  <c r="AX116" i="53"/>
  <c r="AD116" i="53"/>
  <c r="AB116" i="53"/>
  <c r="AA116" i="53"/>
  <c r="Z116" i="53"/>
  <c r="AY116" i="53"/>
  <c r="AC116" i="53"/>
  <c r="N116" i="53"/>
  <c r="BC116" i="53" s="1"/>
  <c r="BB115" i="53"/>
  <c r="BA115" i="53"/>
  <c r="AX115" i="53"/>
  <c r="AD115" i="53"/>
  <c r="AC115" i="53"/>
  <c r="AA115" i="53"/>
  <c r="AY115" i="53"/>
  <c r="Z115" i="53"/>
  <c r="AB115" i="53"/>
  <c r="N115" i="53"/>
  <c r="BA114" i="53"/>
  <c r="AY114" i="53"/>
  <c r="AY159" i="53" s="1"/>
  <c r="AX114" i="53"/>
  <c r="AX159" i="53" s="1"/>
  <c r="AD114" i="53"/>
  <c r="AC114" i="53"/>
  <c r="AC160" i="53" s="1"/>
  <c r="AA114" i="53"/>
  <c r="BB114" i="53"/>
  <c r="BB160" i="53" s="1"/>
  <c r="Z114" i="53"/>
  <c r="N114" i="53"/>
  <c r="AB114" i="53"/>
  <c r="AB160" i="53" s="1"/>
  <c r="BC113" i="53"/>
  <c r="BC159" i="53" s="1"/>
  <c r="BA113" i="53"/>
  <c r="BA159" i="53" s="1"/>
  <c r="AD113" i="53"/>
  <c r="AC113" i="53"/>
  <c r="AC159" i="53" s="1"/>
  <c r="AA113" i="53"/>
  <c r="AA159" i="53" s="1"/>
  <c r="Z113" i="53"/>
  <c r="N113" i="53"/>
  <c r="AY112" i="53"/>
  <c r="AX112" i="53"/>
  <c r="AD112" i="53"/>
  <c r="AB112" i="53"/>
  <c r="AA112" i="53"/>
  <c r="AC112" i="53"/>
  <c r="Z112" i="53"/>
  <c r="AZ112" i="53" s="1"/>
  <c r="N112" i="53"/>
  <c r="BB111" i="53"/>
  <c r="BA111" i="53"/>
  <c r="AX111" i="53"/>
  <c r="AD111" i="53"/>
  <c r="AA111" i="53"/>
  <c r="AC111" i="53"/>
  <c r="AY111" i="53"/>
  <c r="Z111" i="53"/>
  <c r="N111" i="53"/>
  <c r="BA110" i="53"/>
  <c r="AZ110" i="53"/>
  <c r="AX110" i="53"/>
  <c r="AD110" i="53"/>
  <c r="AA110" i="53"/>
  <c r="Z110" i="53"/>
  <c r="AC110" i="53"/>
  <c r="AY110" i="53"/>
  <c r="BB110" i="53"/>
  <c r="N110" i="53"/>
  <c r="BC110" i="53" s="1"/>
  <c r="BA109" i="53"/>
  <c r="AX109" i="53"/>
  <c r="AD109" i="53"/>
  <c r="AB109" i="53"/>
  <c r="AA109" i="53"/>
  <c r="Z109" i="53"/>
  <c r="AC109" i="53"/>
  <c r="AY109" i="53"/>
  <c r="N109" i="53"/>
  <c r="BB108" i="53"/>
  <c r="BA108" i="53"/>
  <c r="AD108" i="53"/>
  <c r="AB108" i="53"/>
  <c r="AA108" i="53"/>
  <c r="Z108" i="53"/>
  <c r="N108" i="53"/>
  <c r="AC108" i="53"/>
  <c r="AX107" i="53"/>
  <c r="AD107" i="53"/>
  <c r="AA107" i="53"/>
  <c r="Z107" i="53"/>
  <c r="AZ107" i="53" s="1"/>
  <c r="AY107" i="53"/>
  <c r="N107" i="53"/>
  <c r="AC107" i="53"/>
  <c r="AB107" i="53"/>
  <c r="BC106" i="53"/>
  <c r="BA106" i="53"/>
  <c r="AY106" i="53"/>
  <c r="AX106" i="53"/>
  <c r="AD106" i="53"/>
  <c r="AB106" i="53"/>
  <c r="AA106" i="53"/>
  <c r="AC106" i="53"/>
  <c r="BB106" i="53"/>
  <c r="Z106" i="53"/>
  <c r="AZ106" i="53" s="1"/>
  <c r="N106" i="53"/>
  <c r="BB105" i="53"/>
  <c r="BA105" i="53"/>
  <c r="AX105" i="53"/>
  <c r="AD105" i="53"/>
  <c r="AA105" i="53"/>
  <c r="AC105" i="53"/>
  <c r="AY105" i="53"/>
  <c r="Z105" i="53"/>
  <c r="N105" i="53"/>
  <c r="BA104" i="53"/>
  <c r="AZ104" i="53"/>
  <c r="AX104" i="53"/>
  <c r="AD104" i="53"/>
  <c r="AA104" i="53"/>
  <c r="Z104" i="53"/>
  <c r="BC104" i="53" s="1"/>
  <c r="AC104" i="53"/>
  <c r="AB104" i="53"/>
  <c r="N104" i="53"/>
  <c r="BA103" i="53"/>
  <c r="AD103" i="53"/>
  <c r="AB103" i="53"/>
  <c r="AA103" i="53"/>
  <c r="Z103" i="53"/>
  <c r="AC103" i="53"/>
  <c r="BB103" i="53"/>
  <c r="N103" i="53"/>
  <c r="BC103" i="53" s="1"/>
  <c r="AX102" i="53"/>
  <c r="AD102" i="53"/>
  <c r="AA102" i="53"/>
  <c r="Z102" i="53"/>
  <c r="AZ102" i="53" s="1"/>
  <c r="AC102" i="53"/>
  <c r="AY102" i="53"/>
  <c r="N102" i="53"/>
  <c r="BB101" i="53"/>
  <c r="BA101" i="53"/>
  <c r="AX101" i="53"/>
  <c r="AD101" i="53"/>
  <c r="AA101" i="53"/>
  <c r="Z101" i="53"/>
  <c r="AY101" i="53"/>
  <c r="N101" i="53"/>
  <c r="AC101" i="53"/>
  <c r="AB101" i="53"/>
  <c r="BC100" i="53"/>
  <c r="BA100" i="53"/>
  <c r="AY100" i="53"/>
  <c r="AX100" i="53"/>
  <c r="AD100" i="53"/>
  <c r="AB100" i="53"/>
  <c r="AA100" i="53"/>
  <c r="AC100" i="53"/>
  <c r="BB100" i="53"/>
  <c r="Z100" i="53"/>
  <c r="AZ100" i="53" s="1"/>
  <c r="N100" i="53"/>
  <c r="BB99" i="53"/>
  <c r="BA99" i="53"/>
  <c r="AY99" i="53"/>
  <c r="AY158" i="53" s="1"/>
  <c r="AX99" i="53"/>
  <c r="AX158" i="53" s="1"/>
  <c r="AD99" i="53"/>
  <c r="AB99" i="53"/>
  <c r="AA99" i="53"/>
  <c r="Z99" i="53"/>
  <c r="N99" i="53"/>
  <c r="BA98" i="53"/>
  <c r="BA158" i="53" s="1"/>
  <c r="AD98" i="53"/>
  <c r="AD158" i="53" s="1"/>
  <c r="AA98" i="53"/>
  <c r="AA158" i="53" s="1"/>
  <c r="Z98" i="53"/>
  <c r="N98" i="53"/>
  <c r="AX97" i="53"/>
  <c r="AD97" i="53"/>
  <c r="AA97" i="53"/>
  <c r="Z97" i="53"/>
  <c r="AZ97" i="53" s="1"/>
  <c r="AC97" i="53"/>
  <c r="N97" i="53"/>
  <c r="BB96" i="53"/>
  <c r="BA96" i="53"/>
  <c r="AX96" i="53"/>
  <c r="AD96" i="53"/>
  <c r="AA96" i="53"/>
  <c r="Z96" i="53"/>
  <c r="AC96" i="53"/>
  <c r="AY96" i="53"/>
  <c r="N96" i="53"/>
  <c r="BB95" i="53"/>
  <c r="BA95" i="53"/>
  <c r="AX95" i="53"/>
  <c r="AD95" i="53"/>
  <c r="AA95" i="53"/>
  <c r="Z95" i="53"/>
  <c r="AZ95" i="53" s="1"/>
  <c r="AY95" i="53"/>
  <c r="N95" i="53"/>
  <c r="AC95" i="53"/>
  <c r="BA94" i="53"/>
  <c r="AX94" i="53"/>
  <c r="AD94" i="53"/>
  <c r="AA94" i="53"/>
  <c r="Z94" i="53"/>
  <c r="AC94" i="53"/>
  <c r="N94" i="53"/>
  <c r="BA93" i="53"/>
  <c r="AD93" i="53"/>
  <c r="AC93" i="53"/>
  <c r="AA93" i="53"/>
  <c r="Z93" i="53"/>
  <c r="N93" i="53"/>
  <c r="AX92" i="53"/>
  <c r="AD92" i="53"/>
  <c r="AA92" i="53"/>
  <c r="AY92" i="53"/>
  <c r="Z92" i="53"/>
  <c r="N92" i="53"/>
  <c r="AC92" i="53"/>
  <c r="AB92" i="53"/>
  <c r="BA91" i="53"/>
  <c r="AX91" i="53"/>
  <c r="AD91" i="53"/>
  <c r="AA91" i="53"/>
  <c r="AC91" i="53"/>
  <c r="AY91" i="53"/>
  <c r="Z91" i="53"/>
  <c r="AZ91" i="53" s="1"/>
  <c r="N91" i="53"/>
  <c r="BB90" i="53"/>
  <c r="BA90" i="53"/>
  <c r="AZ90" i="53"/>
  <c r="AX90" i="53"/>
  <c r="AD90" i="53"/>
  <c r="AA90" i="53"/>
  <c r="Z90" i="53"/>
  <c r="BC90" i="53" s="1"/>
  <c r="AC90" i="53"/>
  <c r="AY90" i="53"/>
  <c r="N90" i="53"/>
  <c r="BA89" i="53"/>
  <c r="AX89" i="53"/>
  <c r="AD89" i="53"/>
  <c r="AA89" i="53"/>
  <c r="Z89" i="53"/>
  <c r="AC89" i="53"/>
  <c r="N89" i="53"/>
  <c r="BC89" i="53" s="1"/>
  <c r="BA88" i="53"/>
  <c r="AD88" i="53"/>
  <c r="AC88" i="53"/>
  <c r="AA88" i="53"/>
  <c r="Z88" i="53"/>
  <c r="N88" i="53"/>
  <c r="AX87" i="53"/>
  <c r="AD87" i="53"/>
  <c r="AC87" i="53"/>
  <c r="AA87" i="53"/>
  <c r="Z87" i="53"/>
  <c r="AY87" i="53"/>
  <c r="N87" i="53"/>
  <c r="AB87" i="53"/>
  <c r="BA86" i="53"/>
  <c r="AX86" i="53"/>
  <c r="AD86" i="53"/>
  <c r="AA86" i="53"/>
  <c r="Z86" i="53"/>
  <c r="N86" i="53"/>
  <c r="AC86" i="53"/>
  <c r="AB86" i="53"/>
  <c r="BA85" i="53"/>
  <c r="AX85" i="53"/>
  <c r="AD85" i="53"/>
  <c r="AA85" i="53"/>
  <c r="AC85" i="53"/>
  <c r="Z85" i="53"/>
  <c r="N85" i="53"/>
  <c r="AZ85" i="53" s="1"/>
  <c r="BA84" i="53"/>
  <c r="AX84" i="53"/>
  <c r="AD84" i="53"/>
  <c r="AA84" i="53"/>
  <c r="AC84" i="53"/>
  <c r="AY84" i="53"/>
  <c r="Z84" i="53"/>
  <c r="N84" i="53"/>
  <c r="AB84" i="53"/>
  <c r="BA83" i="53"/>
  <c r="AD83" i="53"/>
  <c r="AA83" i="53"/>
  <c r="Z83" i="53"/>
  <c r="AC83" i="53"/>
  <c r="AB83" i="53"/>
  <c r="N83" i="53"/>
  <c r="AX82" i="53"/>
  <c r="AD82" i="53"/>
  <c r="AA82" i="53"/>
  <c r="Z82" i="53"/>
  <c r="AY82" i="53"/>
  <c r="N82" i="53"/>
  <c r="AC82" i="53"/>
  <c r="AB82" i="53"/>
  <c r="C82" i="53"/>
  <c r="BA81" i="53"/>
  <c r="AZ81" i="53"/>
  <c r="AX81" i="53"/>
  <c r="AD81" i="53"/>
  <c r="AA81" i="53"/>
  <c r="AC81" i="53"/>
  <c r="Z81" i="53"/>
  <c r="BC81" i="53" s="1"/>
  <c r="N81" i="53"/>
  <c r="C81" i="53"/>
  <c r="BB80" i="53"/>
  <c r="BA80" i="53"/>
  <c r="AY80" i="53"/>
  <c r="AX80" i="53"/>
  <c r="AD80" i="53"/>
  <c r="AA80" i="53"/>
  <c r="Z80" i="53"/>
  <c r="AC80" i="53"/>
  <c r="AB80" i="53"/>
  <c r="N80" i="53"/>
  <c r="C80" i="53"/>
  <c r="BA79" i="53"/>
  <c r="AX79" i="53"/>
  <c r="AX157" i="53" s="1"/>
  <c r="AD79" i="53"/>
  <c r="AA79" i="53"/>
  <c r="Z79" i="53"/>
  <c r="AC79" i="53"/>
  <c r="AY79" i="53"/>
  <c r="AY157" i="53" s="1"/>
  <c r="N79" i="53"/>
  <c r="C79" i="53"/>
  <c r="BA78" i="53"/>
  <c r="BA157" i="53" s="1"/>
  <c r="AD78" i="53"/>
  <c r="AC78" i="53"/>
  <c r="AC157" i="53" s="1"/>
  <c r="AB78" i="53"/>
  <c r="AB157" i="53" s="1"/>
  <c r="AA78" i="53"/>
  <c r="AA157" i="53" s="1"/>
  <c r="Z78" i="53"/>
  <c r="N78" i="53"/>
  <c r="BC78" i="53" s="1"/>
  <c r="BC157" i="53" s="1"/>
  <c r="C78" i="53"/>
  <c r="AY77" i="53"/>
  <c r="AX77" i="53"/>
  <c r="AD77" i="53"/>
  <c r="AB77" i="53"/>
  <c r="AA77" i="53"/>
  <c r="AC77" i="53"/>
  <c r="Z77" i="53"/>
  <c r="AZ77" i="53" s="1"/>
  <c r="N77" i="53"/>
  <c r="BA76" i="53"/>
  <c r="AX76" i="53"/>
  <c r="AD76" i="53"/>
  <c r="AA76" i="53"/>
  <c r="AC76" i="53"/>
  <c r="Z76" i="53"/>
  <c r="AZ76" i="53" s="1"/>
  <c r="BB76" i="53"/>
  <c r="N76" i="53"/>
  <c r="BB75" i="53"/>
  <c r="BA75" i="53"/>
  <c r="AX75" i="53"/>
  <c r="AD75" i="53"/>
  <c r="AC75" i="53"/>
  <c r="AA75" i="53"/>
  <c r="Z75" i="53"/>
  <c r="AY75" i="53"/>
  <c r="N75" i="53"/>
  <c r="AB75" i="53"/>
  <c r="BB74" i="53"/>
  <c r="BA74" i="53"/>
  <c r="AY74" i="53"/>
  <c r="AX74" i="53"/>
  <c r="AD74" i="53"/>
  <c r="AA74" i="53"/>
  <c r="Z74" i="53"/>
  <c r="N74" i="53"/>
  <c r="AC74" i="53"/>
  <c r="AB74" i="53"/>
  <c r="BC73" i="53"/>
  <c r="BA73" i="53"/>
  <c r="AD73" i="53"/>
  <c r="AA73" i="53"/>
  <c r="Z73" i="53"/>
  <c r="AC73" i="53"/>
  <c r="N73" i="53"/>
  <c r="AX72" i="53"/>
  <c r="AD72" i="53"/>
  <c r="AA72" i="53"/>
  <c r="Z72" i="53"/>
  <c r="AC72" i="53"/>
  <c r="N72" i="53"/>
  <c r="BB71" i="53"/>
  <c r="BA71" i="53"/>
  <c r="AZ71" i="53"/>
  <c r="AX71" i="53"/>
  <c r="AD71" i="53"/>
  <c r="AA71" i="53"/>
  <c r="Z71" i="53"/>
  <c r="BC71" i="53" s="1"/>
  <c r="AC71" i="53"/>
  <c r="AY71" i="53"/>
  <c r="N71" i="53"/>
  <c r="BB70" i="53"/>
  <c r="BA70" i="53"/>
  <c r="AX70" i="53"/>
  <c r="AD70" i="53"/>
  <c r="AB70" i="53"/>
  <c r="AA70" i="53"/>
  <c r="AC70" i="53"/>
  <c r="AY70" i="53"/>
  <c r="Z70" i="53"/>
  <c r="N70" i="53"/>
  <c r="BA69" i="53"/>
  <c r="AX69" i="53"/>
  <c r="AD69" i="53"/>
  <c r="AA69" i="53"/>
  <c r="AC69" i="53"/>
  <c r="BB69" i="53"/>
  <c r="Z69" i="53"/>
  <c r="AB69" i="53"/>
  <c r="N69" i="53"/>
  <c r="BA68" i="53"/>
  <c r="AD68" i="53"/>
  <c r="AA68" i="53"/>
  <c r="Z68" i="53"/>
  <c r="BC68" i="53" s="1"/>
  <c r="N68" i="53"/>
  <c r="AC68" i="53"/>
  <c r="BB68" i="53"/>
  <c r="AX67" i="53"/>
  <c r="AD67" i="53"/>
  <c r="AC67" i="53"/>
  <c r="AA67" i="53"/>
  <c r="Z67" i="53"/>
  <c r="AY67" i="53"/>
  <c r="N67" i="53"/>
  <c r="AB67" i="53"/>
  <c r="BA66" i="53"/>
  <c r="AY66" i="53"/>
  <c r="AX66" i="53"/>
  <c r="AD66" i="53"/>
  <c r="AA66" i="53"/>
  <c r="Z66" i="53"/>
  <c r="AC66" i="53"/>
  <c r="N66" i="53"/>
  <c r="BB65" i="53"/>
  <c r="BA65" i="53"/>
  <c r="AX65" i="53"/>
  <c r="AD65" i="53"/>
  <c r="AA65" i="53"/>
  <c r="Z65" i="53"/>
  <c r="BC65" i="53" s="1"/>
  <c r="AC65" i="53"/>
  <c r="AY65" i="53"/>
  <c r="N65" i="53"/>
  <c r="BB64" i="53"/>
  <c r="BA64" i="53"/>
  <c r="AY64" i="53"/>
  <c r="AX64" i="53"/>
  <c r="AD64" i="53"/>
  <c r="AA64" i="53"/>
  <c r="Z64" i="53"/>
  <c r="AC64" i="53"/>
  <c r="AB64" i="53"/>
  <c r="N64" i="53"/>
  <c r="BC63" i="53"/>
  <c r="BA63" i="53"/>
  <c r="AD63" i="53"/>
  <c r="AA63" i="53"/>
  <c r="Z63" i="53"/>
  <c r="N63" i="53"/>
  <c r="AC63" i="53"/>
  <c r="BB63" i="53"/>
  <c r="AX62" i="53"/>
  <c r="AD62" i="53"/>
  <c r="AB62" i="53"/>
  <c r="AA62" i="53"/>
  <c r="AC62" i="53"/>
  <c r="Z62" i="53"/>
  <c r="AZ62" i="53" s="1"/>
  <c r="N62" i="53"/>
  <c r="BB61" i="53"/>
  <c r="BA61" i="53"/>
  <c r="AX61" i="53"/>
  <c r="AD61" i="53"/>
  <c r="AC61" i="53"/>
  <c r="AA61" i="53"/>
  <c r="Z61" i="53"/>
  <c r="BC61" i="53" s="1"/>
  <c r="AY61" i="53"/>
  <c r="N61" i="53"/>
  <c r="AB61" i="53"/>
  <c r="BA60" i="53"/>
  <c r="AX60" i="53"/>
  <c r="AD60" i="53"/>
  <c r="AA60" i="53"/>
  <c r="Z60" i="53"/>
  <c r="AC60" i="53"/>
  <c r="N60" i="53"/>
  <c r="BA59" i="53"/>
  <c r="AX59" i="53"/>
  <c r="AX156" i="53" s="1"/>
  <c r="AD59" i="53"/>
  <c r="AA59" i="53"/>
  <c r="Z59" i="53"/>
  <c r="AC59" i="53"/>
  <c r="N59" i="53"/>
  <c r="BA58" i="53"/>
  <c r="BA156" i="53" s="1"/>
  <c r="AD58" i="53"/>
  <c r="AA58" i="53"/>
  <c r="AA156" i="53" s="1"/>
  <c r="Z58" i="53"/>
  <c r="AC58" i="53"/>
  <c r="AC156" i="53" s="1"/>
  <c r="BB58" i="53"/>
  <c r="BB156" i="53" s="1"/>
  <c r="N58" i="53"/>
  <c r="AX57" i="53"/>
  <c r="AD57" i="53"/>
  <c r="AA57" i="53"/>
  <c r="Z57" i="53"/>
  <c r="AZ57" i="53" s="1"/>
  <c r="AC57" i="53"/>
  <c r="AY57" i="53"/>
  <c r="N57" i="53"/>
  <c r="BA56" i="53"/>
  <c r="AX56" i="53"/>
  <c r="AD56" i="53"/>
  <c r="AB56" i="53"/>
  <c r="AA56" i="53"/>
  <c r="AC56" i="53"/>
  <c r="BB56" i="53"/>
  <c r="Z56" i="53"/>
  <c r="N56" i="53"/>
  <c r="BB55" i="53"/>
  <c r="BA55" i="53"/>
  <c r="AX55" i="53"/>
  <c r="AD55" i="53"/>
  <c r="AC55" i="53"/>
  <c r="AA55" i="53"/>
  <c r="Z55" i="53"/>
  <c r="AY55" i="53"/>
  <c r="N55" i="53"/>
  <c r="AB55" i="53"/>
  <c r="BB54" i="53"/>
  <c r="BA54" i="53"/>
  <c r="AY54" i="53"/>
  <c r="AX54" i="53"/>
  <c r="AD54" i="53"/>
  <c r="AA54" i="53"/>
  <c r="Z54" i="53"/>
  <c r="AZ54" i="53" s="1"/>
  <c r="N54" i="53"/>
  <c r="AC54" i="53"/>
  <c r="AB54" i="53"/>
  <c r="BC53" i="53"/>
  <c r="BA53" i="53"/>
  <c r="AD53" i="53"/>
  <c r="AC53" i="53"/>
  <c r="AA53" i="53"/>
  <c r="Z53" i="53"/>
  <c r="N53" i="53"/>
  <c r="AX52" i="53"/>
  <c r="AD52" i="53"/>
  <c r="AA52" i="53"/>
  <c r="AY52" i="53"/>
  <c r="Z52" i="53"/>
  <c r="AZ52" i="53" s="1"/>
  <c r="AC52" i="53"/>
  <c r="N52" i="53"/>
  <c r="BB51" i="53"/>
  <c r="BA51" i="53"/>
  <c r="AX51" i="53"/>
  <c r="AD51" i="53"/>
  <c r="AA51" i="53"/>
  <c r="Z51" i="53"/>
  <c r="BC51" i="53" s="1"/>
  <c r="AC51" i="53"/>
  <c r="AY51" i="53"/>
  <c r="N51" i="53"/>
  <c r="BA50" i="53"/>
  <c r="AX50" i="53"/>
  <c r="AD50" i="53"/>
  <c r="AB50" i="53"/>
  <c r="AA50" i="53"/>
  <c r="AC50" i="53"/>
  <c r="BB50" i="53"/>
  <c r="Z50" i="53"/>
  <c r="N50" i="53"/>
  <c r="BA49" i="53"/>
  <c r="AX49" i="53"/>
  <c r="AD49" i="53"/>
  <c r="AA49" i="53"/>
  <c r="AC49" i="53"/>
  <c r="AB49" i="53"/>
  <c r="Z49" i="53"/>
  <c r="N49" i="53"/>
  <c r="BA48" i="53"/>
  <c r="AD48" i="53"/>
  <c r="AA48" i="53"/>
  <c r="Z48" i="53"/>
  <c r="N48" i="53"/>
  <c r="AC48" i="53"/>
  <c r="BB48" i="53"/>
  <c r="AX47" i="53"/>
  <c r="AD47" i="53"/>
  <c r="AA47" i="53"/>
  <c r="Z47" i="53"/>
  <c r="AZ47" i="53" s="1"/>
  <c r="AY47" i="53"/>
  <c r="N47" i="53"/>
  <c r="AC47" i="53"/>
  <c r="AB47" i="53"/>
  <c r="BC46" i="53"/>
  <c r="BA46" i="53"/>
  <c r="AX46" i="53"/>
  <c r="AD46" i="53"/>
  <c r="AA46" i="53"/>
  <c r="Z46" i="53"/>
  <c r="AC46" i="53"/>
  <c r="N46" i="53"/>
  <c r="BB45" i="53"/>
  <c r="BA45" i="53"/>
  <c r="AX45" i="53"/>
  <c r="AD45" i="53"/>
  <c r="AA45" i="53"/>
  <c r="Z45" i="53"/>
  <c r="AC45" i="53"/>
  <c r="AY45" i="53"/>
  <c r="N45" i="53"/>
  <c r="AZ45" i="53" s="1"/>
  <c r="BB44" i="53"/>
  <c r="BA44" i="53"/>
  <c r="AY44" i="53"/>
  <c r="AX44" i="53"/>
  <c r="AD44" i="53"/>
  <c r="AA44" i="53"/>
  <c r="Z44" i="53"/>
  <c r="AC44" i="53"/>
  <c r="AB44" i="53"/>
  <c r="N44" i="53"/>
  <c r="BA43" i="53"/>
  <c r="AD43" i="53"/>
  <c r="AA43" i="53"/>
  <c r="Z43" i="53"/>
  <c r="BC43" i="53" s="1"/>
  <c r="AC43" i="53"/>
  <c r="N43" i="53"/>
  <c r="BB43" i="53"/>
  <c r="AY42" i="53"/>
  <c r="AX42" i="53"/>
  <c r="AD42" i="53"/>
  <c r="AB42" i="53"/>
  <c r="AA42" i="53"/>
  <c r="AC42" i="53"/>
  <c r="Z42" i="53"/>
  <c r="AZ42" i="53" s="1"/>
  <c r="N42" i="53"/>
  <c r="BB41" i="53"/>
  <c r="BA41" i="53"/>
  <c r="AX41" i="53"/>
  <c r="AD41" i="53"/>
  <c r="AC41" i="53"/>
  <c r="AA41" i="53"/>
  <c r="Z41" i="53"/>
  <c r="AY41" i="53"/>
  <c r="AB41" i="53"/>
  <c r="N41" i="53"/>
  <c r="BA40" i="53"/>
  <c r="AX40" i="53"/>
  <c r="AD40" i="53"/>
  <c r="AB40" i="53"/>
  <c r="AA40" i="53"/>
  <c r="BB40" i="53"/>
  <c r="Z40" i="53"/>
  <c r="AZ40" i="53" s="1"/>
  <c r="AC40" i="53"/>
  <c r="N40" i="53"/>
  <c r="BA39" i="53"/>
  <c r="AZ39" i="53"/>
  <c r="AX39" i="53"/>
  <c r="AD39" i="53"/>
  <c r="AB39" i="53"/>
  <c r="AA39" i="53"/>
  <c r="Z39" i="53"/>
  <c r="BC39" i="53" s="1"/>
  <c r="AC39" i="53"/>
  <c r="N39" i="53"/>
  <c r="BA38" i="53"/>
  <c r="AD38" i="53"/>
  <c r="AA38" i="53"/>
  <c r="Z38" i="53"/>
  <c r="BC38" i="53" s="1"/>
  <c r="AC38" i="53"/>
  <c r="AB38" i="53"/>
  <c r="N38" i="53"/>
  <c r="AX37" i="53"/>
  <c r="AD37" i="53"/>
  <c r="AA37" i="53"/>
  <c r="AC37" i="53"/>
  <c r="AY37" i="53"/>
  <c r="Z37" i="53"/>
  <c r="AZ37" i="53" s="1"/>
  <c r="N37" i="53"/>
  <c r="BB36" i="53"/>
  <c r="BA36" i="53"/>
  <c r="AX36" i="53"/>
  <c r="AD36" i="53"/>
  <c r="AA36" i="53"/>
  <c r="AC36" i="53"/>
  <c r="AB36" i="53"/>
  <c r="Z36" i="53"/>
  <c r="AZ36" i="53" s="1"/>
  <c r="AY36" i="53"/>
  <c r="N36" i="53"/>
  <c r="BB35" i="53"/>
  <c r="BA35" i="53"/>
  <c r="AX35" i="53"/>
  <c r="AD35" i="53"/>
  <c r="AC35" i="53"/>
  <c r="AA35" i="53"/>
  <c r="AY35" i="53"/>
  <c r="Z35" i="53"/>
  <c r="N35" i="53"/>
  <c r="AB35" i="53"/>
  <c r="BB34" i="53"/>
  <c r="BA34" i="53"/>
  <c r="AY34" i="53"/>
  <c r="AY155" i="53" s="1"/>
  <c r="AX34" i="53"/>
  <c r="AX155" i="53" s="1"/>
  <c r="AD34" i="53"/>
  <c r="AA34" i="53"/>
  <c r="Z34" i="53"/>
  <c r="AC34" i="53"/>
  <c r="AB34" i="53"/>
  <c r="N34" i="53"/>
  <c r="BC33" i="53"/>
  <c r="BC155" i="53" s="1"/>
  <c r="BA33" i="53"/>
  <c r="BA155" i="53" s="1"/>
  <c r="AD33" i="53"/>
  <c r="AA33" i="53"/>
  <c r="AA155" i="53" s="1"/>
  <c r="Z33" i="53"/>
  <c r="AB33" i="53"/>
  <c r="AB155" i="53" s="1"/>
  <c r="N33" i="53"/>
  <c r="AY32" i="53"/>
  <c r="AX32" i="53"/>
  <c r="AD32" i="53"/>
  <c r="AC32" i="53"/>
  <c r="AA32" i="53"/>
  <c r="AB32" i="53"/>
  <c r="Z32" i="53"/>
  <c r="AZ32" i="53" s="1"/>
  <c r="N32" i="53"/>
  <c r="BB31" i="53"/>
  <c r="BA31" i="53"/>
  <c r="AX31" i="53"/>
  <c r="AD31" i="53"/>
  <c r="AA31" i="53"/>
  <c r="Z31" i="53"/>
  <c r="AZ31" i="53" s="1"/>
  <c r="AC31" i="53"/>
  <c r="AY31" i="53"/>
  <c r="N31" i="53"/>
  <c r="BB30" i="53"/>
  <c r="BA30" i="53"/>
  <c r="AY30" i="53"/>
  <c r="AX30" i="53"/>
  <c r="AD30" i="53"/>
  <c r="AB30" i="53"/>
  <c r="AA30" i="53"/>
  <c r="Z30" i="53"/>
  <c r="BC30" i="53" s="1"/>
  <c r="AC30" i="53"/>
  <c r="N30" i="53"/>
  <c r="BA29" i="53"/>
  <c r="AX29" i="53"/>
  <c r="AD29" i="53"/>
  <c r="AA29" i="53"/>
  <c r="AC29" i="53"/>
  <c r="AB29" i="53"/>
  <c r="Z29" i="53"/>
  <c r="BC29" i="53" s="1"/>
  <c r="BB29" i="53"/>
  <c r="N29" i="53"/>
  <c r="BA28" i="53"/>
  <c r="AD28" i="53"/>
  <c r="AA28" i="53"/>
  <c r="BB28" i="53"/>
  <c r="Z28" i="53"/>
  <c r="BC28" i="53" s="1"/>
  <c r="N28" i="53"/>
  <c r="AC28" i="53"/>
  <c r="AB28" i="53"/>
  <c r="AX27" i="53"/>
  <c r="AD27" i="53"/>
  <c r="AC27" i="53"/>
  <c r="AA27" i="53"/>
  <c r="AY27" i="53"/>
  <c r="Z27" i="53"/>
  <c r="AZ27" i="53" s="1"/>
  <c r="AB27" i="53"/>
  <c r="N27" i="53"/>
  <c r="BA26" i="53"/>
  <c r="AX26" i="53"/>
  <c r="AD26" i="53"/>
  <c r="AC26" i="53"/>
  <c r="AA26" i="53"/>
  <c r="AB26" i="53"/>
  <c r="Z26" i="53"/>
  <c r="N26" i="53"/>
  <c r="BB25" i="53"/>
  <c r="BA25" i="53"/>
  <c r="AX25" i="53"/>
  <c r="AD25" i="53"/>
  <c r="AA25" i="53"/>
  <c r="Z25" i="53"/>
  <c r="AC25" i="53"/>
  <c r="AY25" i="53"/>
  <c r="N25" i="53"/>
  <c r="BB24" i="53"/>
  <c r="BA24" i="53"/>
  <c r="AY24" i="53"/>
  <c r="AX24" i="53"/>
  <c r="AD24" i="53"/>
  <c r="AA24" i="53"/>
  <c r="AB24" i="53"/>
  <c r="Z24" i="53"/>
  <c r="AC24" i="53"/>
  <c r="N24" i="53"/>
  <c r="BA23" i="53"/>
  <c r="AD23" i="53"/>
  <c r="AA23" i="53"/>
  <c r="Z23" i="53"/>
  <c r="AB23" i="53"/>
  <c r="AC23" i="53"/>
  <c r="N23" i="53"/>
  <c r="AX22" i="53"/>
  <c r="AD22" i="53"/>
  <c r="AA22" i="53"/>
  <c r="Z22" i="53"/>
  <c r="AZ22" i="53" s="1"/>
  <c r="AY22" i="53"/>
  <c r="N22" i="53"/>
  <c r="AC22" i="53"/>
  <c r="AB22" i="53"/>
  <c r="BA21" i="53"/>
  <c r="AY21" i="53"/>
  <c r="AX21" i="53"/>
  <c r="AD21" i="53"/>
  <c r="AA21" i="53"/>
  <c r="AC21" i="53"/>
  <c r="Z21" i="53"/>
  <c r="N21" i="53"/>
  <c r="BB20" i="53"/>
  <c r="BA20" i="53"/>
  <c r="AX20" i="53"/>
  <c r="AD20" i="53"/>
  <c r="AA20" i="53"/>
  <c r="Z20" i="53"/>
  <c r="AC20" i="53"/>
  <c r="AY20" i="53"/>
  <c r="N20" i="53"/>
  <c r="BA19" i="53"/>
  <c r="AY19" i="53"/>
  <c r="AY154" i="53" s="1"/>
  <c r="AX19" i="53"/>
  <c r="AX154" i="53" s="1"/>
  <c r="AD19" i="53"/>
  <c r="AA19" i="53"/>
  <c r="Z19" i="53"/>
  <c r="AZ19" i="53" s="1"/>
  <c r="AZ154" i="53" s="1"/>
  <c r="AC19" i="53"/>
  <c r="BB19" i="53"/>
  <c r="N19" i="53"/>
  <c r="BC18" i="53"/>
  <c r="BC154" i="53" s="1"/>
  <c r="BA18" i="53"/>
  <c r="BA154" i="53" s="1"/>
  <c r="AD18" i="53"/>
  <c r="AC18" i="53"/>
  <c r="AC154" i="53" s="1"/>
  <c r="AA18" i="53"/>
  <c r="AA154" i="53" s="1"/>
  <c r="Z18" i="53"/>
  <c r="N18" i="53"/>
  <c r="AX17" i="53"/>
  <c r="AD17" i="53"/>
  <c r="AB17" i="53"/>
  <c r="AA17" i="53"/>
  <c r="Z17" i="53"/>
  <c r="AC17" i="53"/>
  <c r="N17" i="53"/>
  <c r="BA16" i="53"/>
  <c r="AX16" i="53"/>
  <c r="AD16" i="53"/>
  <c r="AA16" i="53"/>
  <c r="Z16" i="53"/>
  <c r="BC16" i="53" s="1"/>
  <c r="AY16" i="53"/>
  <c r="N16" i="53"/>
  <c r="AC16" i="53"/>
  <c r="AB16" i="53"/>
  <c r="BA15" i="53"/>
  <c r="AX15" i="53"/>
  <c r="AD15" i="53"/>
  <c r="AA15" i="53"/>
  <c r="AC15" i="53"/>
  <c r="AY15" i="53"/>
  <c r="Z15" i="53"/>
  <c r="N15" i="53"/>
  <c r="BA14" i="53"/>
  <c r="AX14" i="53"/>
  <c r="AD14" i="53"/>
  <c r="AA14" i="53"/>
  <c r="AC14" i="53"/>
  <c r="Z14" i="53"/>
  <c r="N14" i="53"/>
  <c r="BA13" i="53"/>
  <c r="AD13" i="53"/>
  <c r="AA13" i="53"/>
  <c r="AC13" i="53"/>
  <c r="Z13" i="53"/>
  <c r="AB13" i="53"/>
  <c r="N13" i="53"/>
  <c r="AX12" i="53"/>
  <c r="AD12" i="53"/>
  <c r="AA12" i="53"/>
  <c r="Z12" i="53"/>
  <c r="AZ12" i="53" s="1"/>
  <c r="AC12" i="53"/>
  <c r="AY12" i="53"/>
  <c r="N12" i="53"/>
  <c r="BA11" i="53"/>
  <c r="AY11" i="53"/>
  <c r="AX11" i="53"/>
  <c r="AD11" i="53"/>
  <c r="AB11" i="53"/>
  <c r="AA11" i="53"/>
  <c r="Z11" i="53"/>
  <c r="AC11" i="53"/>
  <c r="N11" i="53"/>
  <c r="BC11" i="53" s="1"/>
  <c r="BA10" i="53"/>
  <c r="AX10" i="53"/>
  <c r="AD10" i="53"/>
  <c r="AA10" i="53"/>
  <c r="Z10" i="53"/>
  <c r="AY10" i="53"/>
  <c r="N10" i="53"/>
  <c r="AC10" i="53"/>
  <c r="AB10" i="53"/>
  <c r="BA9" i="53"/>
  <c r="AY9" i="53"/>
  <c r="AX9" i="53"/>
  <c r="AD9" i="53"/>
  <c r="AA9" i="53"/>
  <c r="Z9" i="53"/>
  <c r="N9" i="53"/>
  <c r="BC9" i="53" s="1"/>
  <c r="AC9" i="53"/>
  <c r="AB9" i="53"/>
  <c r="BC8" i="53"/>
  <c r="BA8" i="53"/>
  <c r="AD8" i="53"/>
  <c r="AA8" i="53"/>
  <c r="Z8" i="53"/>
  <c r="AC8" i="53"/>
  <c r="BB8" i="53"/>
  <c r="N8" i="53"/>
  <c r="AY7" i="53"/>
  <c r="AX7" i="53"/>
  <c r="AD7" i="53"/>
  <c r="AB7" i="53"/>
  <c r="AA7" i="53"/>
  <c r="AC7" i="53"/>
  <c r="Z7" i="53"/>
  <c r="AZ7" i="53" s="1"/>
  <c r="N7" i="53"/>
  <c r="BB6" i="53"/>
  <c r="BA6" i="53"/>
  <c r="AX6" i="53"/>
  <c r="AD6" i="53"/>
  <c r="AA6" i="53"/>
  <c r="Z6" i="53"/>
  <c r="AC6" i="53"/>
  <c r="AY6" i="53"/>
  <c r="N6" i="53"/>
  <c r="BC5" i="53"/>
  <c r="BA5" i="53"/>
  <c r="AX5" i="53"/>
  <c r="AD5" i="53"/>
  <c r="AA5" i="53"/>
  <c r="Z5" i="53"/>
  <c r="AZ5" i="53" s="1"/>
  <c r="BB5" i="53"/>
  <c r="AC5" i="53"/>
  <c r="N5" i="53"/>
  <c r="BA4" i="53"/>
  <c r="AX4" i="53"/>
  <c r="AD4" i="53"/>
  <c r="AA4" i="53"/>
  <c r="Z4" i="53"/>
  <c r="BC4" i="53" s="1"/>
  <c r="AC4" i="53"/>
  <c r="AB4" i="53"/>
  <c r="N4" i="53"/>
  <c r="BA3" i="53"/>
  <c r="AD3" i="53"/>
  <c r="AA3" i="53"/>
  <c r="Z3" i="53"/>
  <c r="N3" i="53"/>
  <c r="Z152" i="52"/>
  <c r="AZ152" i="52" s="1"/>
  <c r="AC152" i="52"/>
  <c r="N152" i="52"/>
  <c r="AD152" i="52"/>
  <c r="Z151" i="52"/>
  <c r="AC151" i="52"/>
  <c r="N151" i="52"/>
  <c r="AZ151" i="52" s="1"/>
  <c r="AD151" i="52"/>
  <c r="AD150" i="52"/>
  <c r="Z150" i="52"/>
  <c r="AB150" i="52"/>
  <c r="AC150" i="52"/>
  <c r="N150" i="52"/>
  <c r="AZ150" i="52" s="1"/>
  <c r="AB149" i="52"/>
  <c r="AC149" i="52"/>
  <c r="BB149" i="52"/>
  <c r="Z149" i="52"/>
  <c r="AD149" i="52"/>
  <c r="N149" i="52"/>
  <c r="AA149" i="52"/>
  <c r="BC148" i="52"/>
  <c r="BB148" i="52"/>
  <c r="AC148" i="52"/>
  <c r="AB148" i="52"/>
  <c r="Z148" i="52"/>
  <c r="AD148" i="52"/>
  <c r="N148" i="52"/>
  <c r="BA148" i="52"/>
  <c r="AD147" i="52"/>
  <c r="Z147" i="52"/>
  <c r="AZ147" i="52" s="1"/>
  <c r="AY147" i="52"/>
  <c r="N147" i="52"/>
  <c r="AD146" i="52"/>
  <c r="Z146" i="52"/>
  <c r="BC146" i="52" s="1"/>
  <c r="AC146" i="52"/>
  <c r="AY146" i="52"/>
  <c r="BA146" i="52"/>
  <c r="N146" i="52"/>
  <c r="AZ145" i="52"/>
  <c r="AD145" i="52"/>
  <c r="Z145" i="52"/>
  <c r="BC145" i="52" s="1"/>
  <c r="AC145" i="52"/>
  <c r="AY145" i="52"/>
  <c r="BA145" i="52"/>
  <c r="N145" i="52"/>
  <c r="BA144" i="52"/>
  <c r="AB144" i="52"/>
  <c r="Z144" i="52"/>
  <c r="AX144" i="52"/>
  <c r="AD144" i="52"/>
  <c r="N144" i="52"/>
  <c r="AC144" i="52"/>
  <c r="AA144" i="52"/>
  <c r="AC143" i="52"/>
  <c r="Z143" i="52"/>
  <c r="BC143" i="52" s="1"/>
  <c r="BA143" i="52"/>
  <c r="AD143" i="52"/>
  <c r="N143" i="52"/>
  <c r="Z142" i="52"/>
  <c r="AZ142" i="52" s="1"/>
  <c r="AC142" i="52"/>
  <c r="AB142" i="52"/>
  <c r="N142" i="52"/>
  <c r="AD142" i="52"/>
  <c r="Z141" i="52"/>
  <c r="AC141" i="52"/>
  <c r="N141" i="52"/>
  <c r="AD141" i="52"/>
  <c r="Z140" i="52"/>
  <c r="AC140" i="52"/>
  <c r="N140" i="52"/>
  <c r="AD140" i="52"/>
  <c r="AC139" i="52"/>
  <c r="Z139" i="52"/>
  <c r="AD139" i="52"/>
  <c r="N139" i="52"/>
  <c r="BB138" i="52"/>
  <c r="AC138" i="52"/>
  <c r="Z138" i="52"/>
  <c r="BC138" i="52" s="1"/>
  <c r="N138" i="52"/>
  <c r="AB138" i="52"/>
  <c r="AD137" i="52"/>
  <c r="AB137" i="52"/>
  <c r="AA137" i="52"/>
  <c r="Z137" i="52"/>
  <c r="AY137" i="52"/>
  <c r="AC137" i="52"/>
  <c r="N137" i="52"/>
  <c r="BB136" i="52"/>
  <c r="AD136" i="52"/>
  <c r="AB136" i="52"/>
  <c r="Z136" i="52"/>
  <c r="AY136" i="52"/>
  <c r="AC136" i="52"/>
  <c r="N136" i="52"/>
  <c r="BB135" i="52"/>
  <c r="AD135" i="52"/>
  <c r="AB135" i="52"/>
  <c r="Z135" i="52"/>
  <c r="AY135" i="52"/>
  <c r="AC135" i="52"/>
  <c r="N135" i="52"/>
  <c r="BA134" i="52"/>
  <c r="AB134" i="52"/>
  <c r="Z134" i="52"/>
  <c r="AZ134" i="52" s="1"/>
  <c r="AC134" i="52"/>
  <c r="AY134" i="52"/>
  <c r="AD134" i="52"/>
  <c r="N134" i="52"/>
  <c r="AX134" i="52"/>
  <c r="AX160" i="52" s="1"/>
  <c r="Z133" i="52"/>
  <c r="N133" i="52"/>
  <c r="BA133" i="52"/>
  <c r="BA160" i="52" s="1"/>
  <c r="AX132" i="52"/>
  <c r="AD132" i="52"/>
  <c r="AA132" i="52"/>
  <c r="AB132" i="52"/>
  <c r="Z132" i="52"/>
  <c r="N132" i="52"/>
  <c r="AC132" i="52"/>
  <c r="BA131" i="52"/>
  <c r="AZ131" i="52"/>
  <c r="AX131" i="52"/>
  <c r="AD131" i="52"/>
  <c r="AA131" i="52"/>
  <c r="Z131" i="52"/>
  <c r="AC131" i="52"/>
  <c r="L159" i="52"/>
  <c r="N131" i="52"/>
  <c r="BC131" i="52" s="1"/>
  <c r="BB130" i="52"/>
  <c r="BA130" i="52"/>
  <c r="AX130" i="52"/>
  <c r="AD130" i="52"/>
  <c r="AA130" i="52"/>
  <c r="Z130" i="52"/>
  <c r="AC130" i="52"/>
  <c r="AY130" i="52"/>
  <c r="AB130" i="52"/>
  <c r="N130" i="52"/>
  <c r="BA129" i="52"/>
  <c r="AY129" i="52"/>
  <c r="AX129" i="52"/>
  <c r="AD129" i="52"/>
  <c r="AA129" i="52"/>
  <c r="Z129" i="52"/>
  <c r="BC129" i="52" s="1"/>
  <c r="AC129" i="52"/>
  <c r="BB129" i="52"/>
  <c r="N129" i="52"/>
  <c r="BC128" i="52"/>
  <c r="BA128" i="52"/>
  <c r="AD128" i="52"/>
  <c r="AA128" i="52"/>
  <c r="AC128" i="52"/>
  <c r="BB128" i="52"/>
  <c r="Z128" i="52"/>
  <c r="N128" i="52"/>
  <c r="AX127" i="52"/>
  <c r="AD127" i="52"/>
  <c r="AA127" i="52"/>
  <c r="Z127" i="52"/>
  <c r="AZ127" i="52" s="1"/>
  <c r="N127" i="52"/>
  <c r="AC127" i="52"/>
  <c r="BA126" i="52"/>
  <c r="AX126" i="52"/>
  <c r="AD126" i="52"/>
  <c r="AA126" i="52"/>
  <c r="BB126" i="52"/>
  <c r="Z126" i="52"/>
  <c r="N126" i="52"/>
  <c r="AC126" i="52"/>
  <c r="AB126" i="52"/>
  <c r="BA125" i="52"/>
  <c r="AX125" i="52"/>
  <c r="AD125" i="52"/>
  <c r="AA125" i="52"/>
  <c r="Z125" i="52"/>
  <c r="AC125" i="52"/>
  <c r="N125" i="52"/>
  <c r="BC125" i="52" s="1"/>
  <c r="BA124" i="52"/>
  <c r="AY124" i="52"/>
  <c r="AX124" i="52"/>
  <c r="AD124" i="52"/>
  <c r="AA124" i="52"/>
  <c r="Z124" i="52"/>
  <c r="AZ124" i="52" s="1"/>
  <c r="AC124" i="52"/>
  <c r="N124" i="52"/>
  <c r="BB123" i="52"/>
  <c r="BA123" i="52"/>
  <c r="AD123" i="52"/>
  <c r="AB123" i="52"/>
  <c r="AA123" i="52"/>
  <c r="AC123" i="52"/>
  <c r="Z123" i="52"/>
  <c r="N123" i="52"/>
  <c r="AY122" i="52"/>
  <c r="AX122" i="52"/>
  <c r="AD122" i="52"/>
  <c r="AA122" i="52"/>
  <c r="Z122" i="52"/>
  <c r="AB122" i="52"/>
  <c r="N122" i="52"/>
  <c r="AC122" i="52"/>
  <c r="BA121" i="52"/>
  <c r="AX121" i="52"/>
  <c r="AD121" i="52"/>
  <c r="AA121" i="52"/>
  <c r="Z121" i="52"/>
  <c r="AZ121" i="52" s="1"/>
  <c r="N121" i="52"/>
  <c r="AC121" i="52"/>
  <c r="AB121" i="52"/>
  <c r="BA120" i="52"/>
  <c r="AX120" i="52"/>
  <c r="AD120" i="52"/>
  <c r="AA120" i="52"/>
  <c r="Z120" i="52"/>
  <c r="AC120" i="52"/>
  <c r="N120" i="52"/>
  <c r="AB120" i="52"/>
  <c r="BC119" i="52"/>
  <c r="BA119" i="52"/>
  <c r="AX119" i="52"/>
  <c r="AD119" i="52"/>
  <c r="AA119" i="52"/>
  <c r="AC119" i="52"/>
  <c r="BB119" i="52"/>
  <c r="Z119" i="52"/>
  <c r="AZ119" i="52" s="1"/>
  <c r="N119" i="52"/>
  <c r="AB119" i="52"/>
  <c r="BA118" i="52"/>
  <c r="AD118" i="52"/>
  <c r="AA118" i="52"/>
  <c r="Z118" i="52"/>
  <c r="AC118" i="52"/>
  <c r="BB118" i="52"/>
  <c r="AB118" i="52"/>
  <c r="N118" i="52"/>
  <c r="AY117" i="52"/>
  <c r="AX117" i="52"/>
  <c r="AD117" i="52"/>
  <c r="AA117" i="52"/>
  <c r="Z117" i="52"/>
  <c r="AC117" i="52"/>
  <c r="AB117" i="52"/>
  <c r="N117" i="52"/>
  <c r="AZ117" i="52" s="1"/>
  <c r="BA116" i="52"/>
  <c r="AY116" i="52"/>
  <c r="AX116" i="52"/>
  <c r="AD116" i="52"/>
  <c r="AA116" i="52"/>
  <c r="Z116" i="52"/>
  <c r="AB116" i="52"/>
  <c r="N116" i="52"/>
  <c r="AC116" i="52"/>
  <c r="BA115" i="52"/>
  <c r="AX115" i="52"/>
  <c r="AD115" i="52"/>
  <c r="AA115" i="52"/>
  <c r="Z115" i="52"/>
  <c r="AZ115" i="52" s="1"/>
  <c r="N115" i="52"/>
  <c r="AC115" i="52"/>
  <c r="AB115" i="52"/>
  <c r="BC114" i="52"/>
  <c r="BC160" i="52" s="1"/>
  <c r="BA114" i="52"/>
  <c r="AX114" i="52"/>
  <c r="AD114" i="52"/>
  <c r="AA114" i="52"/>
  <c r="Z114" i="52"/>
  <c r="AZ114" i="52" s="1"/>
  <c r="AZ159" i="52" s="1"/>
  <c r="N114" i="52"/>
  <c r="AC114" i="52"/>
  <c r="AC160" i="52" s="1"/>
  <c r="BA113" i="52"/>
  <c r="AD113" i="52"/>
  <c r="AC113" i="52"/>
  <c r="AC159" i="52" s="1"/>
  <c r="AA113" i="52"/>
  <c r="Z113" i="52"/>
  <c r="N113" i="52"/>
  <c r="AX112" i="52"/>
  <c r="AD112" i="52"/>
  <c r="AA112" i="52"/>
  <c r="Z112" i="52"/>
  <c r="AZ112" i="52" s="1"/>
  <c r="N112" i="52"/>
  <c r="AC112" i="52"/>
  <c r="AB112" i="52"/>
  <c r="BA111" i="52"/>
  <c r="AX111" i="52"/>
  <c r="AD111" i="52"/>
  <c r="AA111" i="52"/>
  <c r="Z111" i="52"/>
  <c r="AC111" i="52"/>
  <c r="N111" i="52"/>
  <c r="AY111" i="52"/>
  <c r="BA110" i="52"/>
  <c r="AX110" i="52"/>
  <c r="AD110" i="52"/>
  <c r="AA110" i="52"/>
  <c r="Z110" i="52"/>
  <c r="AC110" i="52"/>
  <c r="AB110" i="52"/>
  <c r="N110" i="52"/>
  <c r="BA109" i="52"/>
  <c r="AX109" i="52"/>
  <c r="AD109" i="52"/>
  <c r="AA109" i="52"/>
  <c r="Z109" i="52"/>
  <c r="AC109" i="52"/>
  <c r="N109" i="52"/>
  <c r="BA108" i="52"/>
  <c r="AD108" i="52"/>
  <c r="AC108" i="52"/>
  <c r="AA108" i="52"/>
  <c r="BB108" i="52"/>
  <c r="Z108" i="52"/>
  <c r="N108" i="52"/>
  <c r="BC108" i="52" s="1"/>
  <c r="AX107" i="52"/>
  <c r="AD107" i="52"/>
  <c r="AA107" i="52"/>
  <c r="Z107" i="52"/>
  <c r="AZ107" i="52" s="1"/>
  <c r="N107" i="52"/>
  <c r="AC107" i="52"/>
  <c r="AB107" i="52"/>
  <c r="BA106" i="52"/>
  <c r="AX106" i="52"/>
  <c r="AD106" i="52"/>
  <c r="AA106" i="52"/>
  <c r="AC106" i="52"/>
  <c r="BB106" i="52"/>
  <c r="Z106" i="52"/>
  <c r="N106" i="52"/>
  <c r="AB106" i="52"/>
  <c r="BC105" i="52"/>
  <c r="BA105" i="52"/>
  <c r="AZ105" i="52"/>
  <c r="AY105" i="52"/>
  <c r="AX105" i="52"/>
  <c r="AD105" i="52"/>
  <c r="AA105" i="52"/>
  <c r="Z105" i="52"/>
  <c r="AC105" i="52"/>
  <c r="N105" i="52"/>
  <c r="BB104" i="52"/>
  <c r="BA104" i="52"/>
  <c r="AY104" i="52"/>
  <c r="AX104" i="52"/>
  <c r="AD104" i="52"/>
  <c r="AA104" i="52"/>
  <c r="Z104" i="52"/>
  <c r="AZ104" i="52" s="1"/>
  <c r="N104" i="52"/>
  <c r="AB104" i="52"/>
  <c r="BA103" i="52"/>
  <c r="AD103" i="52"/>
  <c r="AB103" i="52"/>
  <c r="AA103" i="52"/>
  <c r="AC103" i="52"/>
  <c r="Z103" i="52"/>
  <c r="BB103" i="52"/>
  <c r="N103" i="52"/>
  <c r="AY102" i="52"/>
  <c r="AX102" i="52"/>
  <c r="AD102" i="52"/>
  <c r="AA102" i="52"/>
  <c r="Z102" i="52"/>
  <c r="AC102" i="52"/>
  <c r="AB102" i="52"/>
  <c r="N102" i="52"/>
  <c r="BA101" i="52"/>
  <c r="AY101" i="52"/>
  <c r="AX101" i="52"/>
  <c r="AD101" i="52"/>
  <c r="AA101" i="52"/>
  <c r="Z101" i="52"/>
  <c r="AZ101" i="52" s="1"/>
  <c r="N101" i="52"/>
  <c r="AC101" i="52"/>
  <c r="BA100" i="52"/>
  <c r="AX100" i="52"/>
  <c r="AD100" i="52"/>
  <c r="AB100" i="52"/>
  <c r="AA100" i="52"/>
  <c r="Z100" i="52"/>
  <c r="N100" i="52"/>
  <c r="AC100" i="52"/>
  <c r="BA99" i="52"/>
  <c r="AY99" i="52"/>
  <c r="AY158" i="52" s="1"/>
  <c r="AX99" i="52"/>
  <c r="AD99" i="52"/>
  <c r="AA99" i="52"/>
  <c r="Z99" i="52"/>
  <c r="BB99" i="52"/>
  <c r="N99" i="52"/>
  <c r="AC99" i="52"/>
  <c r="AB99" i="52"/>
  <c r="BC98" i="52"/>
  <c r="BC158" i="52" s="1"/>
  <c r="BA98" i="52"/>
  <c r="AD98" i="52"/>
  <c r="AA98" i="52"/>
  <c r="BB98" i="52"/>
  <c r="BB158" i="52" s="1"/>
  <c r="Z98" i="52"/>
  <c r="N98" i="52"/>
  <c r="AZ97" i="52"/>
  <c r="AX97" i="52"/>
  <c r="AD97" i="52"/>
  <c r="AA97" i="52"/>
  <c r="Z97" i="52"/>
  <c r="AC97" i="52"/>
  <c r="N97" i="52"/>
  <c r="BA96" i="52"/>
  <c r="AY96" i="52"/>
  <c r="AX96" i="52"/>
  <c r="AD96" i="52"/>
  <c r="AA96" i="52"/>
  <c r="Z96" i="52"/>
  <c r="AC96" i="52"/>
  <c r="AB96" i="52"/>
  <c r="N96" i="52"/>
  <c r="BA95" i="52"/>
  <c r="AY95" i="52"/>
  <c r="AX95" i="52"/>
  <c r="AD95" i="52"/>
  <c r="AA95" i="52"/>
  <c r="Z95" i="52"/>
  <c r="AZ95" i="52" s="1"/>
  <c r="N95" i="52"/>
  <c r="AC95" i="52"/>
  <c r="BA94" i="52"/>
  <c r="AX94" i="52"/>
  <c r="AD94" i="52"/>
  <c r="AA94" i="52"/>
  <c r="Z94" i="52"/>
  <c r="N94" i="52"/>
  <c r="AC94" i="52"/>
  <c r="BC93" i="52"/>
  <c r="BA93" i="52"/>
  <c r="AD93" i="52"/>
  <c r="AC93" i="52"/>
  <c r="AA93" i="52"/>
  <c r="Z93" i="52"/>
  <c r="N93" i="52"/>
  <c r="AX92" i="52"/>
  <c r="AD92" i="52"/>
  <c r="AA92" i="52"/>
  <c r="AY92" i="52"/>
  <c r="Z92" i="52"/>
  <c r="AZ92" i="52" s="1"/>
  <c r="N92" i="52"/>
  <c r="AC92" i="52"/>
  <c r="AB92" i="52"/>
  <c r="BA91" i="52"/>
  <c r="AY91" i="52"/>
  <c r="AX91" i="52"/>
  <c r="AD91" i="52"/>
  <c r="AA91" i="52"/>
  <c r="Z91" i="52"/>
  <c r="AC91" i="52"/>
  <c r="N91" i="52"/>
  <c r="BC91" i="52" s="1"/>
  <c r="BA90" i="52"/>
  <c r="AY90" i="52"/>
  <c r="AX90" i="52"/>
  <c r="AD90" i="52"/>
  <c r="AA90" i="52"/>
  <c r="Z90" i="52"/>
  <c r="AC90" i="52"/>
  <c r="AB90" i="52"/>
  <c r="N90" i="52"/>
  <c r="BA89" i="52"/>
  <c r="AX89" i="52"/>
  <c r="AD89" i="52"/>
  <c r="AA89" i="52"/>
  <c r="Z89" i="52"/>
  <c r="AC89" i="52"/>
  <c r="N89" i="52"/>
  <c r="BC89" i="52" s="1"/>
  <c r="BA88" i="52"/>
  <c r="AD88" i="52"/>
  <c r="AA88" i="52"/>
  <c r="AC88" i="52"/>
  <c r="Z88" i="52"/>
  <c r="BB88" i="52"/>
  <c r="N88" i="52"/>
  <c r="AX87" i="52"/>
  <c r="AD87" i="52"/>
  <c r="AA87" i="52"/>
  <c r="Z87" i="52"/>
  <c r="N87" i="52"/>
  <c r="AC87" i="52"/>
  <c r="BA86" i="52"/>
  <c r="AX86" i="52"/>
  <c r="AD86" i="52"/>
  <c r="AA86" i="52"/>
  <c r="Z86" i="52"/>
  <c r="N86" i="52"/>
  <c r="AC86" i="52"/>
  <c r="BA85" i="52"/>
  <c r="AY85" i="52"/>
  <c r="AX85" i="52"/>
  <c r="AD85" i="52"/>
  <c r="AA85" i="52"/>
  <c r="AC85" i="52"/>
  <c r="Z85" i="52"/>
  <c r="N85" i="52"/>
  <c r="BA84" i="52"/>
  <c r="AX84" i="52"/>
  <c r="AD84" i="52"/>
  <c r="AA84" i="52"/>
  <c r="Z84" i="52"/>
  <c r="AC84" i="52"/>
  <c r="N84" i="52"/>
  <c r="BB83" i="52"/>
  <c r="BA83" i="52"/>
  <c r="AD83" i="52"/>
  <c r="AC83" i="52"/>
  <c r="AB83" i="52"/>
  <c r="AA83" i="52"/>
  <c r="Z83" i="52"/>
  <c r="N83" i="52"/>
  <c r="BC83" i="52" s="1"/>
  <c r="AZ82" i="52"/>
  <c r="AX82" i="52"/>
  <c r="AD82" i="52"/>
  <c r="AA82" i="52"/>
  <c r="Z82" i="52"/>
  <c r="AC82" i="52"/>
  <c r="AY82" i="52"/>
  <c r="AB82" i="52"/>
  <c r="N82" i="52"/>
  <c r="C82" i="52"/>
  <c r="BA81" i="52"/>
  <c r="AX81" i="52"/>
  <c r="AD81" i="52"/>
  <c r="AA81" i="52"/>
  <c r="BB81" i="52"/>
  <c r="Z81" i="52"/>
  <c r="N81" i="52"/>
  <c r="BC81" i="52" s="1"/>
  <c r="AC81" i="52"/>
  <c r="AB81" i="52"/>
  <c r="C81" i="52"/>
  <c r="BA80" i="52"/>
  <c r="AZ80" i="52"/>
  <c r="AX80" i="52"/>
  <c r="AD80" i="52"/>
  <c r="AA80" i="52"/>
  <c r="AC80" i="52"/>
  <c r="Z80" i="52"/>
  <c r="BC80" i="52" s="1"/>
  <c r="N80" i="52"/>
  <c r="C80" i="52"/>
  <c r="BA79" i="52"/>
  <c r="AX79" i="52"/>
  <c r="AD79" i="52"/>
  <c r="AA79" i="52"/>
  <c r="Z79" i="52"/>
  <c r="N79" i="52"/>
  <c r="C79" i="52"/>
  <c r="BC78" i="52"/>
  <c r="BC157" i="52" s="1"/>
  <c r="BB78" i="52"/>
  <c r="BB157" i="52" s="1"/>
  <c r="BA78" i="52"/>
  <c r="AD78" i="52"/>
  <c r="AD157" i="52" s="1"/>
  <c r="AB78" i="52"/>
  <c r="AB157" i="52" s="1"/>
  <c r="AA78" i="52"/>
  <c r="Z78" i="52"/>
  <c r="N78" i="52"/>
  <c r="C78" i="52"/>
  <c r="AX77" i="52"/>
  <c r="AD77" i="52"/>
  <c r="AA77" i="52"/>
  <c r="AY77" i="52"/>
  <c r="Z77" i="52"/>
  <c r="N77" i="52"/>
  <c r="AC77" i="52"/>
  <c r="AB77" i="52"/>
  <c r="BA76" i="52"/>
  <c r="AY76" i="52"/>
  <c r="AX76" i="52"/>
  <c r="AD76" i="52"/>
  <c r="AA76" i="52"/>
  <c r="AC76" i="52"/>
  <c r="Z76" i="52"/>
  <c r="BC76" i="52" s="1"/>
  <c r="N76" i="52"/>
  <c r="BB75" i="52"/>
  <c r="BA75" i="52"/>
  <c r="AY75" i="52"/>
  <c r="AX75" i="52"/>
  <c r="AD75" i="52"/>
  <c r="AA75" i="52"/>
  <c r="Z75" i="52"/>
  <c r="AC75" i="52"/>
  <c r="AB75" i="52"/>
  <c r="N75" i="52"/>
  <c r="BC74" i="52"/>
  <c r="BB74" i="52"/>
  <c r="BA74" i="52"/>
  <c r="AX74" i="52"/>
  <c r="AD74" i="52"/>
  <c r="AA74" i="52"/>
  <c r="Z74" i="52"/>
  <c r="AC74" i="52"/>
  <c r="N74" i="52"/>
  <c r="BC73" i="52"/>
  <c r="BA73" i="52"/>
  <c r="AD73" i="52"/>
  <c r="AC73" i="52"/>
  <c r="AA73" i="52"/>
  <c r="Z73" i="52"/>
  <c r="N73" i="52"/>
  <c r="AX72" i="52"/>
  <c r="AD72" i="52"/>
  <c r="AC72" i="52"/>
  <c r="AB72" i="52"/>
  <c r="AA72" i="52"/>
  <c r="Z72" i="52"/>
  <c r="AZ72" i="52" s="1"/>
  <c r="N72" i="52"/>
  <c r="BA71" i="52"/>
  <c r="AX71" i="52"/>
  <c r="AD71" i="52"/>
  <c r="AA71" i="52"/>
  <c r="BB71" i="52"/>
  <c r="Z71" i="52"/>
  <c r="AZ71" i="52" s="1"/>
  <c r="N71" i="52"/>
  <c r="AC71" i="52"/>
  <c r="AB71" i="52"/>
  <c r="BA70" i="52"/>
  <c r="AZ70" i="52"/>
  <c r="AY70" i="52"/>
  <c r="AX70" i="52"/>
  <c r="AD70" i="52"/>
  <c r="AA70" i="52"/>
  <c r="AC70" i="52"/>
  <c r="Z70" i="52"/>
  <c r="N70" i="52"/>
  <c r="BA69" i="52"/>
  <c r="AX69" i="52"/>
  <c r="AD69" i="52"/>
  <c r="AA69" i="52"/>
  <c r="AC69" i="52"/>
  <c r="Z69" i="52"/>
  <c r="N69" i="52"/>
  <c r="BA68" i="52"/>
  <c r="AD68" i="52"/>
  <c r="AA68" i="52"/>
  <c r="Z68" i="52"/>
  <c r="BC68" i="52" s="1"/>
  <c r="AC68" i="52"/>
  <c r="BB68" i="52"/>
  <c r="N68" i="52"/>
  <c r="AY67" i="52"/>
  <c r="AX67" i="52"/>
  <c r="AD67" i="52"/>
  <c r="AA67" i="52"/>
  <c r="Z67" i="52"/>
  <c r="AC67" i="52"/>
  <c r="AB67" i="52"/>
  <c r="N67" i="52"/>
  <c r="AZ67" i="52" s="1"/>
  <c r="BA66" i="52"/>
  <c r="AX66" i="52"/>
  <c r="AD66" i="52"/>
  <c r="AC66" i="52"/>
  <c r="AA66" i="52"/>
  <c r="Z66" i="52"/>
  <c r="AZ66" i="52" s="1"/>
  <c r="BB66" i="52"/>
  <c r="N66" i="52"/>
  <c r="BA65" i="52"/>
  <c r="AX65" i="52"/>
  <c r="AD65" i="52"/>
  <c r="AB65" i="52"/>
  <c r="AA65" i="52"/>
  <c r="BB65" i="52"/>
  <c r="Z65" i="52"/>
  <c r="AZ65" i="52" s="1"/>
  <c r="N65" i="52"/>
  <c r="AC65" i="52"/>
  <c r="BA64" i="52"/>
  <c r="AZ64" i="52"/>
  <c r="AX64" i="52"/>
  <c r="AD64" i="52"/>
  <c r="AC64" i="52"/>
  <c r="AA64" i="52"/>
  <c r="Z64" i="52"/>
  <c r="BC64" i="52" s="1"/>
  <c r="N64" i="52"/>
  <c r="AY64" i="52"/>
  <c r="BA63" i="52"/>
  <c r="AD63" i="52"/>
  <c r="AA63" i="52"/>
  <c r="AC63" i="52"/>
  <c r="Z63" i="52"/>
  <c r="N63" i="52"/>
  <c r="AX62" i="52"/>
  <c r="AD62" i="52"/>
  <c r="AA62" i="52"/>
  <c r="AC62" i="52"/>
  <c r="Z62" i="52"/>
  <c r="N62" i="52"/>
  <c r="AZ62" i="52" s="1"/>
  <c r="BA61" i="52"/>
  <c r="AZ61" i="52"/>
  <c r="AY61" i="52"/>
  <c r="AX61" i="52"/>
  <c r="AD61" i="52"/>
  <c r="AA61" i="52"/>
  <c r="Z61" i="52"/>
  <c r="AC61" i="52"/>
  <c r="AB61" i="52"/>
  <c r="N61" i="52"/>
  <c r="BA60" i="52"/>
  <c r="AX60" i="52"/>
  <c r="AD60" i="52"/>
  <c r="AC60" i="52"/>
  <c r="AA60" i="52"/>
  <c r="Z60" i="52"/>
  <c r="AY60" i="52"/>
  <c r="BB60" i="52"/>
  <c r="N60" i="52"/>
  <c r="BA59" i="52"/>
  <c r="AX59" i="52"/>
  <c r="AD59" i="52"/>
  <c r="AA59" i="52"/>
  <c r="Z59" i="52"/>
  <c r="BB59" i="52"/>
  <c r="AC59" i="52"/>
  <c r="AB59" i="52"/>
  <c r="N59" i="52"/>
  <c r="BC59" i="52" s="1"/>
  <c r="BA58" i="52"/>
  <c r="AD58" i="52"/>
  <c r="AA58" i="52"/>
  <c r="Z58" i="52"/>
  <c r="N58" i="52"/>
  <c r="AC58" i="52"/>
  <c r="AC156" i="52" s="1"/>
  <c r="AX57" i="52"/>
  <c r="AD57" i="52"/>
  <c r="AC57" i="52"/>
  <c r="AB57" i="52"/>
  <c r="AA57" i="52"/>
  <c r="Z57" i="52"/>
  <c r="N57" i="52"/>
  <c r="BA56" i="52"/>
  <c r="AX56" i="52"/>
  <c r="AD56" i="52"/>
  <c r="AA56" i="52"/>
  <c r="AC56" i="52"/>
  <c r="Z56" i="52"/>
  <c r="N56" i="52"/>
  <c r="BA55" i="52"/>
  <c r="AY55" i="52"/>
  <c r="AX55" i="52"/>
  <c r="AD55" i="52"/>
  <c r="AA55" i="52"/>
  <c r="Z55" i="52"/>
  <c r="BC55" i="52" s="1"/>
  <c r="AC55" i="52"/>
  <c r="AB55" i="52"/>
  <c r="N55" i="52"/>
  <c r="BA54" i="52"/>
  <c r="AX54" i="52"/>
  <c r="AD54" i="52"/>
  <c r="AA54" i="52"/>
  <c r="Z54" i="52"/>
  <c r="AC54" i="52"/>
  <c r="BB54" i="52"/>
  <c r="N54" i="52"/>
  <c r="BC53" i="52"/>
  <c r="BA53" i="52"/>
  <c r="AD53" i="52"/>
  <c r="AC53" i="52"/>
  <c r="AA53" i="52"/>
  <c r="AB53" i="52"/>
  <c r="Z53" i="52"/>
  <c r="N53" i="52"/>
  <c r="AX52" i="52"/>
  <c r="AD52" i="52"/>
  <c r="AC52" i="52"/>
  <c r="AA52" i="52"/>
  <c r="Z52" i="52"/>
  <c r="AZ52" i="52" s="1"/>
  <c r="AB52" i="52"/>
  <c r="N52" i="52"/>
  <c r="BA51" i="52"/>
  <c r="AX51" i="52"/>
  <c r="AD51" i="52"/>
  <c r="AA51" i="52"/>
  <c r="Z51" i="52"/>
  <c r="N51" i="52"/>
  <c r="BC51" i="52" s="1"/>
  <c r="AC51" i="52"/>
  <c r="AB51" i="52"/>
  <c r="BA50" i="52"/>
  <c r="AX50" i="52"/>
  <c r="AD50" i="52"/>
  <c r="AA50" i="52"/>
  <c r="AC50" i="52"/>
  <c r="Z50" i="52"/>
  <c r="BB50" i="52"/>
  <c r="N50" i="52"/>
  <c r="BA49" i="52"/>
  <c r="AX49" i="52"/>
  <c r="AD49" i="52"/>
  <c r="AA49" i="52"/>
  <c r="Z49" i="52"/>
  <c r="AC49" i="52"/>
  <c r="AY49" i="52"/>
  <c r="N49" i="52"/>
  <c r="AZ49" i="52" s="1"/>
  <c r="BA48" i="52"/>
  <c r="AD48" i="52"/>
  <c r="AC48" i="52"/>
  <c r="AA48" i="52"/>
  <c r="Z48" i="52"/>
  <c r="BC48" i="52" s="1"/>
  <c r="N48" i="52"/>
  <c r="BB48" i="52"/>
  <c r="AX47" i="52"/>
  <c r="AD47" i="52"/>
  <c r="AA47" i="52"/>
  <c r="Z47" i="52"/>
  <c r="AC47" i="52"/>
  <c r="AB47" i="52"/>
  <c r="N47" i="52"/>
  <c r="BA46" i="52"/>
  <c r="AX46" i="52"/>
  <c r="AD46" i="52"/>
  <c r="AC46" i="52"/>
  <c r="AA46" i="52"/>
  <c r="Z46" i="52"/>
  <c r="BB46" i="52"/>
  <c r="N46" i="52"/>
  <c r="BA45" i="52"/>
  <c r="AY45" i="52"/>
  <c r="AX45" i="52"/>
  <c r="AD45" i="52"/>
  <c r="AA45" i="52"/>
  <c r="BB45" i="52"/>
  <c r="Z45" i="52"/>
  <c r="N45" i="52"/>
  <c r="AC45" i="52"/>
  <c r="BA44" i="52"/>
  <c r="AZ44" i="52"/>
  <c r="AY44" i="52"/>
  <c r="AX44" i="52"/>
  <c r="AD44" i="52"/>
  <c r="AC44" i="52"/>
  <c r="AB44" i="52"/>
  <c r="AA44" i="52"/>
  <c r="BB44" i="52"/>
  <c r="Z44" i="52"/>
  <c r="N44" i="52"/>
  <c r="BA43" i="52"/>
  <c r="AD43" i="52"/>
  <c r="AC43" i="52"/>
  <c r="AA43" i="52"/>
  <c r="Z43" i="52"/>
  <c r="BC43" i="52" s="1"/>
  <c r="N43" i="52"/>
  <c r="AX42" i="52"/>
  <c r="AD42" i="52"/>
  <c r="AA42" i="52"/>
  <c r="Z42" i="52"/>
  <c r="AC42" i="52"/>
  <c r="AY42" i="52"/>
  <c r="N42" i="52"/>
  <c r="AB42" i="52"/>
  <c r="BA41" i="52"/>
  <c r="AX41" i="52"/>
  <c r="AD41" i="52"/>
  <c r="AA41" i="52"/>
  <c r="BB41" i="52"/>
  <c r="Z41" i="52"/>
  <c r="AZ41" i="52" s="1"/>
  <c r="N41" i="52"/>
  <c r="AC41" i="52"/>
  <c r="BA40" i="52"/>
  <c r="AY40" i="52"/>
  <c r="AX40" i="52"/>
  <c r="AD40" i="52"/>
  <c r="AA40" i="52"/>
  <c r="AC40" i="52"/>
  <c r="Z40" i="52"/>
  <c r="N40" i="52"/>
  <c r="BA39" i="52"/>
  <c r="AY39" i="52"/>
  <c r="AX39" i="52"/>
  <c r="AD39" i="52"/>
  <c r="AA39" i="52"/>
  <c r="AC39" i="52"/>
  <c r="AB39" i="52"/>
  <c r="Z39" i="52"/>
  <c r="N39" i="52"/>
  <c r="BC38" i="52"/>
  <c r="BA38" i="52"/>
  <c r="AD38" i="52"/>
  <c r="AC38" i="52"/>
  <c r="AA38" i="52"/>
  <c r="Z38" i="52"/>
  <c r="AB38" i="52"/>
  <c r="N38" i="52"/>
  <c r="AX37" i="52"/>
  <c r="AD37" i="52"/>
  <c r="AA37" i="52"/>
  <c r="Z37" i="52"/>
  <c r="AZ37" i="52" s="1"/>
  <c r="AC37" i="52"/>
  <c r="AY37" i="52"/>
  <c r="AB37" i="52"/>
  <c r="N37" i="52"/>
  <c r="BB36" i="52"/>
  <c r="BA36" i="52"/>
  <c r="AX36" i="52"/>
  <c r="AD36" i="52"/>
  <c r="AA36" i="52"/>
  <c r="Z36" i="52"/>
  <c r="AC36" i="52"/>
  <c r="AB36" i="52"/>
  <c r="N36" i="52"/>
  <c r="BC35" i="52"/>
  <c r="BA35" i="52"/>
  <c r="AX35" i="52"/>
  <c r="AD35" i="52"/>
  <c r="AC35" i="52"/>
  <c r="AA35" i="52"/>
  <c r="BB35" i="52"/>
  <c r="Z35" i="52"/>
  <c r="N35" i="52"/>
  <c r="BA34" i="52"/>
  <c r="AZ34" i="52"/>
  <c r="AZ155" i="52" s="1"/>
  <c r="AY34" i="52"/>
  <c r="AY155" i="52" s="1"/>
  <c r="AX34" i="52"/>
  <c r="AD34" i="52"/>
  <c r="AA34" i="52"/>
  <c r="Z34" i="52"/>
  <c r="N34" i="52"/>
  <c r="AC34" i="52"/>
  <c r="AB34" i="52"/>
  <c r="BA33" i="52"/>
  <c r="AD33" i="52"/>
  <c r="AA33" i="52"/>
  <c r="Z33" i="52"/>
  <c r="N33" i="52"/>
  <c r="AY32" i="52"/>
  <c r="AX32" i="52"/>
  <c r="AD32" i="52"/>
  <c r="AA32" i="52"/>
  <c r="Z32" i="52"/>
  <c r="AZ32" i="52" s="1"/>
  <c r="AC32" i="52"/>
  <c r="AB32" i="52"/>
  <c r="N32" i="52"/>
  <c r="BC31" i="52"/>
  <c r="BA31" i="52"/>
  <c r="AX31" i="52"/>
  <c r="AD31" i="52"/>
  <c r="AA31" i="52"/>
  <c r="Z31" i="52"/>
  <c r="AZ31" i="52" s="1"/>
  <c r="AC31" i="52"/>
  <c r="BB31" i="52"/>
  <c r="N31" i="52"/>
  <c r="BA30" i="52"/>
  <c r="AX30" i="52"/>
  <c r="AD30" i="52"/>
  <c r="AA30" i="52"/>
  <c r="Z30" i="52"/>
  <c r="AC30" i="52"/>
  <c r="BB30" i="52"/>
  <c r="N30" i="52"/>
  <c r="BC29" i="52"/>
  <c r="BA29" i="52"/>
  <c r="AY29" i="52"/>
  <c r="AX29" i="52"/>
  <c r="AD29" i="52"/>
  <c r="AA29" i="52"/>
  <c r="Z29" i="52"/>
  <c r="N29" i="52"/>
  <c r="AC29" i="52"/>
  <c r="BB29" i="52"/>
  <c r="BA28" i="52"/>
  <c r="AD28" i="52"/>
  <c r="AA28" i="52"/>
  <c r="AC28" i="52"/>
  <c r="Z28" i="52"/>
  <c r="BC28" i="52" s="1"/>
  <c r="N28" i="52"/>
  <c r="AX27" i="52"/>
  <c r="AD27" i="52"/>
  <c r="AC27" i="52"/>
  <c r="AA27" i="52"/>
  <c r="AB27" i="52"/>
  <c r="Z27" i="52"/>
  <c r="N27" i="52"/>
  <c r="BA26" i="52"/>
  <c r="AY26" i="52"/>
  <c r="AX26" i="52"/>
  <c r="AD26" i="52"/>
  <c r="AA26" i="52"/>
  <c r="AC26" i="52"/>
  <c r="Z26" i="52"/>
  <c r="N26" i="52"/>
  <c r="BC25" i="52"/>
  <c r="BA25" i="52"/>
  <c r="AZ25" i="52"/>
  <c r="AX25" i="52"/>
  <c r="AD25" i="52"/>
  <c r="AA25" i="52"/>
  <c r="Z25" i="52"/>
  <c r="AC25" i="52"/>
  <c r="AB25" i="52"/>
  <c r="N25" i="52"/>
  <c r="BA24" i="52"/>
  <c r="AX24" i="52"/>
  <c r="AD24" i="52"/>
  <c r="AA24" i="52"/>
  <c r="Z24" i="52"/>
  <c r="AZ24" i="52" s="1"/>
  <c r="AC24" i="52"/>
  <c r="AY24" i="52"/>
  <c r="N24" i="52"/>
  <c r="BB23" i="52"/>
  <c r="BA23" i="52"/>
  <c r="AD23" i="52"/>
  <c r="AB23" i="52"/>
  <c r="AA23" i="52"/>
  <c r="Z23" i="52"/>
  <c r="AC23" i="52"/>
  <c r="N23" i="52"/>
  <c r="BC23" i="52" s="1"/>
  <c r="AX22" i="52"/>
  <c r="AD22" i="52"/>
  <c r="AA22" i="52"/>
  <c r="Z22" i="52"/>
  <c r="AY22" i="52"/>
  <c r="AC22" i="52"/>
  <c r="AB22" i="52"/>
  <c r="N22" i="52"/>
  <c r="BA21" i="52"/>
  <c r="AY21" i="52"/>
  <c r="AX21" i="52"/>
  <c r="AD21" i="52"/>
  <c r="AA21" i="52"/>
  <c r="BB21" i="52"/>
  <c r="Z21" i="52"/>
  <c r="AZ21" i="52" s="1"/>
  <c r="N21" i="52"/>
  <c r="AC21" i="52"/>
  <c r="BA20" i="52"/>
  <c r="AX20" i="52"/>
  <c r="AD20" i="52"/>
  <c r="AA20" i="52"/>
  <c r="AC20" i="52"/>
  <c r="AY20" i="52"/>
  <c r="Z20" i="52"/>
  <c r="N20" i="52"/>
  <c r="BB19" i="52"/>
  <c r="BA19" i="52"/>
  <c r="AZ19" i="52"/>
  <c r="AZ154" i="52" s="1"/>
  <c r="AY19" i="52"/>
  <c r="AY154" i="52" s="1"/>
  <c r="AX19" i="52"/>
  <c r="AD19" i="52"/>
  <c r="AA19" i="52"/>
  <c r="Z19" i="52"/>
  <c r="BC19" i="52" s="1"/>
  <c r="AC19" i="52"/>
  <c r="AB19" i="52"/>
  <c r="N19" i="52"/>
  <c r="BB18" i="52"/>
  <c r="BB154" i="52" s="1"/>
  <c r="BA18" i="52"/>
  <c r="AD18" i="52"/>
  <c r="AA18" i="52"/>
  <c r="Z18" i="52"/>
  <c r="BC18" i="52" s="1"/>
  <c r="BC154" i="52" s="1"/>
  <c r="AB18" i="52"/>
  <c r="AB154" i="52" s="1"/>
  <c r="N18" i="52"/>
  <c r="AY17" i="52"/>
  <c r="AX17" i="52"/>
  <c r="AD17" i="52"/>
  <c r="AB17" i="52"/>
  <c r="AA17" i="52"/>
  <c r="Z17" i="52"/>
  <c r="AC17" i="52"/>
  <c r="N17" i="52"/>
  <c r="AZ17" i="52" s="1"/>
  <c r="BA16" i="52"/>
  <c r="AX16" i="52"/>
  <c r="AD16" i="52"/>
  <c r="AA16" i="52"/>
  <c r="Z16" i="52"/>
  <c r="AC16" i="52"/>
  <c r="BB16" i="52"/>
  <c r="N16" i="52"/>
  <c r="BA15" i="52"/>
  <c r="AX15" i="52"/>
  <c r="AD15" i="52"/>
  <c r="AA15" i="52"/>
  <c r="AY15" i="52"/>
  <c r="Z15" i="52"/>
  <c r="N15" i="52"/>
  <c r="BC15" i="52" s="1"/>
  <c r="AC15" i="52"/>
  <c r="AB15" i="52"/>
  <c r="BA14" i="52"/>
  <c r="AX14" i="52"/>
  <c r="AD14" i="52"/>
  <c r="AC14" i="52"/>
  <c r="AA14" i="52"/>
  <c r="Z14" i="52"/>
  <c r="BC14" i="52" s="1"/>
  <c r="N14" i="52"/>
  <c r="BA13" i="52"/>
  <c r="AD13" i="52"/>
  <c r="AA13" i="52"/>
  <c r="Z13" i="52"/>
  <c r="AC13" i="52"/>
  <c r="N13" i="52"/>
  <c r="AX12" i="52"/>
  <c r="AD12" i="52"/>
  <c r="AA12" i="52"/>
  <c r="Z12" i="52"/>
  <c r="AZ12" i="52" s="1"/>
  <c r="AY12" i="52"/>
  <c r="N12" i="52"/>
  <c r="AC12" i="52"/>
  <c r="AB12" i="52"/>
  <c r="BA11" i="52"/>
  <c r="AX11" i="52"/>
  <c r="AD11" i="52"/>
  <c r="AA11" i="52"/>
  <c r="AC11" i="52"/>
  <c r="Z11" i="52"/>
  <c r="BB11" i="52"/>
  <c r="N11" i="52"/>
  <c r="BA10" i="52"/>
  <c r="AX10" i="52"/>
  <c r="AD10" i="52"/>
  <c r="AA10" i="52"/>
  <c r="AB10" i="52"/>
  <c r="Z10" i="52"/>
  <c r="N10" i="52"/>
  <c r="AC10" i="52"/>
  <c r="BA9" i="52"/>
  <c r="AX9" i="52"/>
  <c r="AD9" i="52"/>
  <c r="AA9" i="52"/>
  <c r="AB9" i="52"/>
  <c r="Z9" i="52"/>
  <c r="N9" i="52"/>
  <c r="AC9" i="52"/>
  <c r="BA8" i="52"/>
  <c r="AD8" i="52"/>
  <c r="AA8" i="52"/>
  <c r="Z8" i="52"/>
  <c r="AC8" i="52"/>
  <c r="BB8" i="52"/>
  <c r="N8" i="52"/>
  <c r="AX7" i="52"/>
  <c r="AD7" i="52"/>
  <c r="AA7" i="52"/>
  <c r="AC7" i="52"/>
  <c r="AB7" i="52"/>
  <c r="Z7" i="52"/>
  <c r="N7" i="52"/>
  <c r="BA6" i="52"/>
  <c r="AX6" i="52"/>
  <c r="AD6" i="52"/>
  <c r="AA6" i="52"/>
  <c r="Z6" i="52"/>
  <c r="AC6" i="52"/>
  <c r="AY6" i="52"/>
  <c r="AB6" i="52"/>
  <c r="N6" i="52"/>
  <c r="BB5" i="52"/>
  <c r="BA5" i="52"/>
  <c r="AX5" i="52"/>
  <c r="AD5" i="52"/>
  <c r="AA5" i="52"/>
  <c r="AY5" i="52"/>
  <c r="Z5" i="52"/>
  <c r="AC5" i="52"/>
  <c r="AB5" i="52"/>
  <c r="N5" i="52"/>
  <c r="BA4" i="52"/>
  <c r="AY4" i="52"/>
  <c r="AX4" i="52"/>
  <c r="AD4" i="52"/>
  <c r="AA4" i="52"/>
  <c r="Z4" i="52"/>
  <c r="AC4" i="52"/>
  <c r="BB4" i="52"/>
  <c r="N4" i="52"/>
  <c r="BA3" i="52"/>
  <c r="AD3" i="52"/>
  <c r="AA3" i="52"/>
  <c r="Z3" i="52"/>
  <c r="N3" i="52"/>
  <c r="Y152" i="51"/>
  <c r="X152" i="51"/>
  <c r="W152" i="51"/>
  <c r="Z152" i="51" s="1"/>
  <c r="V152" i="51"/>
  <c r="U152" i="51"/>
  <c r="T152" i="51"/>
  <c r="S152" i="51"/>
  <c r="R152" i="51"/>
  <c r="Q152" i="51"/>
  <c r="P152" i="51"/>
  <c r="M152" i="51"/>
  <c r="AC152" i="51" s="1"/>
  <c r="L152" i="51"/>
  <c r="K152" i="51"/>
  <c r="N152" i="51" s="1"/>
  <c r="J152" i="51"/>
  <c r="I152" i="51"/>
  <c r="H152" i="51"/>
  <c r="G152" i="51"/>
  <c r="F152" i="51"/>
  <c r="E152" i="51"/>
  <c r="D152" i="51"/>
  <c r="AD152" i="51" s="1"/>
  <c r="Y151" i="51"/>
  <c r="X151" i="51"/>
  <c r="W151" i="51"/>
  <c r="Z151" i="51" s="1"/>
  <c r="V151" i="51"/>
  <c r="U151" i="51"/>
  <c r="T151" i="51"/>
  <c r="S151" i="51"/>
  <c r="R151" i="51"/>
  <c r="Q151" i="51"/>
  <c r="P151" i="51"/>
  <c r="M151" i="51"/>
  <c r="L151" i="51"/>
  <c r="K151" i="51"/>
  <c r="N151" i="51" s="1"/>
  <c r="J151" i="51"/>
  <c r="I151" i="51"/>
  <c r="H151" i="51"/>
  <c r="G151" i="51"/>
  <c r="F151" i="51"/>
  <c r="E151" i="51"/>
  <c r="D151" i="51"/>
  <c r="Y150" i="51"/>
  <c r="X150" i="51"/>
  <c r="W150" i="51"/>
  <c r="Z150" i="51" s="1"/>
  <c r="V150" i="51"/>
  <c r="U150" i="51"/>
  <c r="T150" i="51"/>
  <c r="S150" i="51"/>
  <c r="R150" i="51"/>
  <c r="Q150" i="51"/>
  <c r="P150" i="51"/>
  <c r="M150" i="51"/>
  <c r="AC150" i="51" s="1"/>
  <c r="L150" i="51"/>
  <c r="K150" i="51"/>
  <c r="N150" i="51" s="1"/>
  <c r="J150" i="51"/>
  <c r="I150" i="51"/>
  <c r="H150" i="51"/>
  <c r="G150" i="51"/>
  <c r="F150" i="51"/>
  <c r="E150" i="51"/>
  <c r="D150" i="51"/>
  <c r="Y149" i="51"/>
  <c r="X149" i="51"/>
  <c r="W149" i="51"/>
  <c r="Z149" i="51" s="1"/>
  <c r="V149" i="51"/>
  <c r="U149" i="51"/>
  <c r="T149" i="51"/>
  <c r="S149" i="51"/>
  <c r="R149" i="51"/>
  <c r="Q149" i="51"/>
  <c r="P149" i="51"/>
  <c r="M149" i="51"/>
  <c r="L149" i="51"/>
  <c r="K149" i="51"/>
  <c r="N149" i="51" s="1"/>
  <c r="J149" i="51"/>
  <c r="AA149" i="51" s="1"/>
  <c r="I149" i="51"/>
  <c r="H149" i="51"/>
  <c r="G149" i="51"/>
  <c r="F149" i="51"/>
  <c r="E149" i="51"/>
  <c r="D149" i="51"/>
  <c r="Y148" i="51"/>
  <c r="X148" i="51"/>
  <c r="W148" i="51"/>
  <c r="Z148" i="51" s="1"/>
  <c r="V148" i="51"/>
  <c r="U148" i="51"/>
  <c r="T148" i="51"/>
  <c r="S148" i="51"/>
  <c r="R148" i="51"/>
  <c r="Q148" i="51"/>
  <c r="P148" i="51"/>
  <c r="M148" i="51"/>
  <c r="L148" i="51"/>
  <c r="K148" i="51"/>
  <c r="N148" i="51" s="1"/>
  <c r="J148" i="51"/>
  <c r="I148" i="51"/>
  <c r="H148" i="51"/>
  <c r="G148" i="51"/>
  <c r="F148" i="51"/>
  <c r="E148" i="51"/>
  <c r="D148" i="51"/>
  <c r="Y147" i="51"/>
  <c r="X147" i="51"/>
  <c r="W147" i="51"/>
  <c r="Z147" i="51" s="1"/>
  <c r="V147" i="51"/>
  <c r="U147" i="51"/>
  <c r="T147" i="51"/>
  <c r="S147" i="51"/>
  <c r="R147" i="51"/>
  <c r="Q147" i="51"/>
  <c r="P147" i="51"/>
  <c r="M147" i="51"/>
  <c r="L147" i="51"/>
  <c r="AB147" i="51" s="1"/>
  <c r="K147" i="51"/>
  <c r="N147" i="51" s="1"/>
  <c r="J147" i="51"/>
  <c r="I147" i="51"/>
  <c r="H147" i="51"/>
  <c r="G147" i="51"/>
  <c r="F147" i="51"/>
  <c r="E147" i="51"/>
  <c r="D147" i="51"/>
  <c r="AD147" i="51" s="1"/>
  <c r="Y146" i="51"/>
  <c r="X146" i="51"/>
  <c r="W146" i="51"/>
  <c r="Z146" i="51" s="1"/>
  <c r="V146" i="51"/>
  <c r="U146" i="51"/>
  <c r="T146" i="51"/>
  <c r="S146" i="51"/>
  <c r="R146" i="51"/>
  <c r="Q146" i="51"/>
  <c r="P146" i="51"/>
  <c r="M146" i="51"/>
  <c r="L146" i="51"/>
  <c r="K146" i="51"/>
  <c r="N146" i="51" s="1"/>
  <c r="J146" i="51"/>
  <c r="I146" i="51"/>
  <c r="H146" i="51"/>
  <c r="G146" i="51"/>
  <c r="F146" i="51"/>
  <c r="E146" i="51"/>
  <c r="D146" i="51"/>
  <c r="Y145" i="51"/>
  <c r="X145" i="51"/>
  <c r="W145" i="51"/>
  <c r="Z145" i="51" s="1"/>
  <c r="AZ145" i="51" s="1"/>
  <c r="V145" i="51"/>
  <c r="U145" i="51"/>
  <c r="T145" i="51"/>
  <c r="S145" i="51"/>
  <c r="R145" i="51"/>
  <c r="Q145" i="51"/>
  <c r="P145" i="51"/>
  <c r="M145" i="51"/>
  <c r="L145" i="51"/>
  <c r="K145" i="51"/>
  <c r="N145" i="51" s="1"/>
  <c r="J145" i="51"/>
  <c r="I145" i="51"/>
  <c r="H145" i="51"/>
  <c r="G145" i="51"/>
  <c r="F145" i="51"/>
  <c r="E145" i="51"/>
  <c r="D145" i="51"/>
  <c r="Y144" i="51"/>
  <c r="X144" i="51"/>
  <c r="W144" i="51"/>
  <c r="Z144" i="51" s="1"/>
  <c r="V144" i="51"/>
  <c r="U144" i="51"/>
  <c r="T144" i="51"/>
  <c r="S144" i="51"/>
  <c r="R144" i="51"/>
  <c r="Q144" i="51"/>
  <c r="P144" i="51"/>
  <c r="M144" i="51"/>
  <c r="L144" i="51"/>
  <c r="K144" i="51"/>
  <c r="N144" i="51" s="1"/>
  <c r="J144" i="51"/>
  <c r="I144" i="51"/>
  <c r="H144" i="51"/>
  <c r="G144" i="51"/>
  <c r="F144" i="51"/>
  <c r="E144" i="51"/>
  <c r="D144" i="51"/>
  <c r="Y143" i="51"/>
  <c r="X143" i="51"/>
  <c r="BB143" i="51" s="1"/>
  <c r="W143" i="51"/>
  <c r="Z143" i="51" s="1"/>
  <c r="V143" i="51"/>
  <c r="U143" i="51"/>
  <c r="T143" i="51"/>
  <c r="S143" i="51"/>
  <c r="R143" i="51"/>
  <c r="Q143" i="51"/>
  <c r="P143" i="51"/>
  <c r="M143" i="51"/>
  <c r="L143" i="51"/>
  <c r="K143" i="51"/>
  <c r="N143" i="51" s="1"/>
  <c r="J143" i="51"/>
  <c r="I143" i="51"/>
  <c r="H143" i="51"/>
  <c r="G143" i="51"/>
  <c r="F143" i="51"/>
  <c r="E143" i="51"/>
  <c r="D143" i="51"/>
  <c r="Z142" i="51"/>
  <c r="Y142" i="51"/>
  <c r="X142" i="51"/>
  <c r="AB142" i="51" s="1"/>
  <c r="W142" i="51"/>
  <c r="V142" i="51"/>
  <c r="U142" i="51"/>
  <c r="T142" i="51"/>
  <c r="S142" i="51"/>
  <c r="R142" i="51"/>
  <c r="Q142" i="51"/>
  <c r="P142" i="51"/>
  <c r="AD142" i="51" s="1"/>
  <c r="M142" i="51"/>
  <c r="L142" i="51"/>
  <c r="K142" i="51"/>
  <c r="N142" i="51" s="1"/>
  <c r="J142" i="51"/>
  <c r="I142" i="51"/>
  <c r="H142" i="51"/>
  <c r="G142" i="51"/>
  <c r="F142" i="51"/>
  <c r="E142" i="51"/>
  <c r="D142" i="51"/>
  <c r="Y141" i="51"/>
  <c r="X141" i="51"/>
  <c r="W141" i="51"/>
  <c r="Z141" i="51" s="1"/>
  <c r="V141" i="51"/>
  <c r="U141" i="51"/>
  <c r="T141" i="51"/>
  <c r="S141" i="51"/>
  <c r="R141" i="51"/>
  <c r="Q141" i="51"/>
  <c r="P141" i="51"/>
  <c r="M141" i="51"/>
  <c r="L141" i="51"/>
  <c r="AB141" i="51" s="1"/>
  <c r="K141" i="51"/>
  <c r="N141" i="51" s="1"/>
  <c r="BC141" i="51" s="1"/>
  <c r="J141" i="51"/>
  <c r="I141" i="51"/>
  <c r="H141" i="51"/>
  <c r="G141" i="51"/>
  <c r="F141" i="51"/>
  <c r="E141" i="51"/>
  <c r="D141" i="51"/>
  <c r="AD141" i="51" s="1"/>
  <c r="Y140" i="51"/>
  <c r="X140" i="51"/>
  <c r="W140" i="51"/>
  <c r="Z140" i="51" s="1"/>
  <c r="V140" i="51"/>
  <c r="U140" i="51"/>
  <c r="T140" i="51"/>
  <c r="S140" i="51"/>
  <c r="R140" i="51"/>
  <c r="Q140" i="51"/>
  <c r="P140" i="51"/>
  <c r="M140" i="51"/>
  <c r="L140" i="51"/>
  <c r="K140" i="51"/>
  <c r="N140" i="51" s="1"/>
  <c r="J140" i="51"/>
  <c r="I140" i="51"/>
  <c r="H140" i="51"/>
  <c r="G140" i="51"/>
  <c r="F140" i="51"/>
  <c r="E140" i="51"/>
  <c r="D140" i="51"/>
  <c r="Y139" i="51"/>
  <c r="X139" i="51"/>
  <c r="W139" i="51"/>
  <c r="Z139" i="51" s="1"/>
  <c r="V139" i="51"/>
  <c r="U139" i="51"/>
  <c r="T139" i="51"/>
  <c r="S139" i="51"/>
  <c r="R139" i="51"/>
  <c r="Q139" i="51"/>
  <c r="P139" i="51"/>
  <c r="M139" i="51"/>
  <c r="L139" i="51"/>
  <c r="K139" i="51"/>
  <c r="N139" i="51" s="1"/>
  <c r="J139" i="51"/>
  <c r="BA139" i="51" s="1"/>
  <c r="I139" i="51"/>
  <c r="H139" i="51"/>
  <c r="G139" i="51"/>
  <c r="F139" i="51"/>
  <c r="E139" i="51"/>
  <c r="D139" i="51"/>
  <c r="Z138" i="51"/>
  <c r="Y138" i="51"/>
  <c r="X138" i="51"/>
  <c r="W138" i="51"/>
  <c r="V138" i="51"/>
  <c r="U138" i="51"/>
  <c r="T138" i="51"/>
  <c r="S138" i="51"/>
  <c r="R138" i="51"/>
  <c r="Q138" i="51"/>
  <c r="P138" i="51"/>
  <c r="M138" i="51"/>
  <c r="L138" i="51"/>
  <c r="K138" i="51"/>
  <c r="N138" i="51" s="1"/>
  <c r="J138" i="51"/>
  <c r="I138" i="51"/>
  <c r="H138" i="51"/>
  <c r="G138" i="51"/>
  <c r="F138" i="51"/>
  <c r="E138" i="51"/>
  <c r="D138" i="51"/>
  <c r="Y137" i="51"/>
  <c r="X137" i="51"/>
  <c r="W137" i="51"/>
  <c r="Z137" i="51" s="1"/>
  <c r="V137" i="51"/>
  <c r="U137" i="51"/>
  <c r="T137" i="51"/>
  <c r="S137" i="51"/>
  <c r="R137" i="51"/>
  <c r="Q137" i="51"/>
  <c r="P137" i="51"/>
  <c r="M137" i="51"/>
  <c r="L137" i="51"/>
  <c r="K137" i="51"/>
  <c r="N137" i="51" s="1"/>
  <c r="J137" i="51"/>
  <c r="I137" i="51"/>
  <c r="H137" i="51"/>
  <c r="G137" i="51"/>
  <c r="F137" i="51"/>
  <c r="E137" i="51"/>
  <c r="D137" i="51"/>
  <c r="BB136" i="51"/>
  <c r="Y136" i="51"/>
  <c r="X136" i="51"/>
  <c r="W136" i="51"/>
  <c r="Z136" i="51" s="1"/>
  <c r="V136" i="51"/>
  <c r="U136" i="51"/>
  <c r="T136" i="51"/>
  <c r="S136" i="51"/>
  <c r="R136" i="51"/>
  <c r="Q136" i="51"/>
  <c r="P136" i="51"/>
  <c r="M136" i="51"/>
  <c r="L136" i="51"/>
  <c r="K136" i="51"/>
  <c r="N136" i="51" s="1"/>
  <c r="J136" i="51"/>
  <c r="BA136" i="51" s="1"/>
  <c r="I136" i="51"/>
  <c r="H136" i="51"/>
  <c r="G136" i="51"/>
  <c r="F136" i="51"/>
  <c r="E136" i="51"/>
  <c r="D136" i="51"/>
  <c r="Z135" i="51"/>
  <c r="Y135" i="51"/>
  <c r="AC135" i="51" s="1"/>
  <c r="X135" i="51"/>
  <c r="BB135" i="51" s="1"/>
  <c r="W135" i="51"/>
  <c r="V135" i="51"/>
  <c r="U135" i="51"/>
  <c r="T135" i="51"/>
  <c r="S135" i="51"/>
  <c r="R135" i="51"/>
  <c r="Q135" i="51"/>
  <c r="P135" i="51"/>
  <c r="M135" i="51"/>
  <c r="L135" i="51"/>
  <c r="K135" i="51"/>
  <c r="N135" i="51" s="1"/>
  <c r="J135" i="51"/>
  <c r="I135" i="51"/>
  <c r="H135" i="51"/>
  <c r="G135" i="51"/>
  <c r="F135" i="51"/>
  <c r="E135" i="51"/>
  <c r="D135" i="51"/>
  <c r="Y134" i="51"/>
  <c r="X134" i="51"/>
  <c r="W134" i="51"/>
  <c r="Z134" i="51" s="1"/>
  <c r="V134" i="51"/>
  <c r="U134" i="51"/>
  <c r="T134" i="51"/>
  <c r="S134" i="51"/>
  <c r="R134" i="51"/>
  <c r="Q134" i="51"/>
  <c r="P134" i="51"/>
  <c r="M134" i="51"/>
  <c r="L134" i="51"/>
  <c r="K134" i="51"/>
  <c r="N134" i="51" s="1"/>
  <c r="J134" i="51"/>
  <c r="I134" i="51"/>
  <c r="H134" i="51"/>
  <c r="G134" i="51"/>
  <c r="F134" i="51"/>
  <c r="E134" i="51"/>
  <c r="D134" i="51"/>
  <c r="Z133" i="51"/>
  <c r="Y133" i="51"/>
  <c r="X133" i="51"/>
  <c r="W133" i="51"/>
  <c r="V133" i="51"/>
  <c r="BA133" i="51" s="1"/>
  <c r="BA160" i="51" s="1"/>
  <c r="U133" i="51"/>
  <c r="T133" i="51"/>
  <c r="S133" i="51"/>
  <c r="R133" i="51"/>
  <c r="Q133" i="51"/>
  <c r="P133" i="51"/>
  <c r="M133" i="51"/>
  <c r="L133" i="51"/>
  <c r="K133" i="51"/>
  <c r="N133" i="51" s="1"/>
  <c r="J133" i="51"/>
  <c r="I133" i="51"/>
  <c r="H133" i="51"/>
  <c r="G133" i="51"/>
  <c r="F133" i="51"/>
  <c r="E133" i="51"/>
  <c r="D133" i="51"/>
  <c r="AX132" i="51"/>
  <c r="AD132" i="51"/>
  <c r="AA132" i="51"/>
  <c r="Y132" i="51"/>
  <c r="X132" i="51"/>
  <c r="W132" i="51"/>
  <c r="Z132" i="51" s="1"/>
  <c r="M132" i="51"/>
  <c r="AC132" i="51" s="1"/>
  <c r="L132" i="51"/>
  <c r="K132" i="51"/>
  <c r="N132" i="51" s="1"/>
  <c r="BA131" i="51"/>
  <c r="AX131" i="51"/>
  <c r="AD131" i="51"/>
  <c r="AA131" i="51"/>
  <c r="Y131" i="51"/>
  <c r="X131" i="51"/>
  <c r="W131" i="51"/>
  <c r="Z131" i="51" s="1"/>
  <c r="M131" i="51"/>
  <c r="L131" i="51"/>
  <c r="K131" i="51"/>
  <c r="N131" i="51" s="1"/>
  <c r="BA130" i="51"/>
  <c r="AX130" i="51"/>
  <c r="AD130" i="51"/>
  <c r="AA130" i="51"/>
  <c r="Y130" i="51"/>
  <c r="X130" i="51"/>
  <c r="W130" i="51"/>
  <c r="Z130" i="51" s="1"/>
  <c r="M130" i="51"/>
  <c r="L130" i="51"/>
  <c r="K130" i="51"/>
  <c r="N130" i="51" s="1"/>
  <c r="BA129" i="51"/>
  <c r="AX129" i="51"/>
  <c r="AD129" i="51"/>
  <c r="AA129" i="51"/>
  <c r="Y129" i="51"/>
  <c r="X129" i="51"/>
  <c r="W129" i="51"/>
  <c r="Z129" i="51" s="1"/>
  <c r="M129" i="51"/>
  <c r="L129" i="51"/>
  <c r="AY129" i="51" s="1"/>
  <c r="K129" i="51"/>
  <c r="N129" i="51" s="1"/>
  <c r="BA128" i="51"/>
  <c r="AD128" i="51"/>
  <c r="AA128" i="51"/>
  <c r="Y128" i="51"/>
  <c r="X128" i="51"/>
  <c r="W128" i="51"/>
  <c r="Z128" i="51" s="1"/>
  <c r="M128" i="51"/>
  <c r="L128" i="51"/>
  <c r="K128" i="51"/>
  <c r="N128" i="51" s="1"/>
  <c r="AX127" i="51"/>
  <c r="AD127" i="51"/>
  <c r="AA127" i="51"/>
  <c r="Y127" i="51"/>
  <c r="AC127" i="51" s="1"/>
  <c r="X127" i="51"/>
  <c r="W127" i="51"/>
  <c r="Z127" i="51" s="1"/>
  <c r="M127" i="51"/>
  <c r="L127" i="51"/>
  <c r="AB127" i="51" s="1"/>
  <c r="K127" i="51"/>
  <c r="N127" i="51" s="1"/>
  <c r="BA126" i="51"/>
  <c r="AX126" i="51"/>
  <c r="AD126" i="51"/>
  <c r="AA126" i="51"/>
  <c r="Y126" i="51"/>
  <c r="X126" i="51"/>
  <c r="W126" i="51"/>
  <c r="Z126" i="51" s="1"/>
  <c r="M126" i="51"/>
  <c r="L126" i="51"/>
  <c r="K126" i="51"/>
  <c r="N126" i="51" s="1"/>
  <c r="BA125" i="51"/>
  <c r="AX125" i="51"/>
  <c r="AD125" i="51"/>
  <c r="AA125" i="51"/>
  <c r="Y125" i="51"/>
  <c r="X125" i="51"/>
  <c r="W125" i="51"/>
  <c r="Z125" i="51" s="1"/>
  <c r="N125" i="51"/>
  <c r="BC125" i="51" s="1"/>
  <c r="M125" i="51"/>
  <c r="L125" i="51"/>
  <c r="K125" i="51"/>
  <c r="BA124" i="51"/>
  <c r="AX124" i="51"/>
  <c r="AD124" i="51"/>
  <c r="AA124" i="51"/>
  <c r="Y124" i="51"/>
  <c r="X124" i="51"/>
  <c r="W124" i="51"/>
  <c r="Z124" i="51" s="1"/>
  <c r="M124" i="51"/>
  <c r="L124" i="51"/>
  <c r="K124" i="51"/>
  <c r="N124" i="51" s="1"/>
  <c r="BA123" i="51"/>
  <c r="AD123" i="51"/>
  <c r="AA123" i="51"/>
  <c r="Y123" i="51"/>
  <c r="X123" i="51"/>
  <c r="W123" i="51"/>
  <c r="Z123" i="51" s="1"/>
  <c r="M123" i="51"/>
  <c r="L123" i="51"/>
  <c r="AB123" i="51" s="1"/>
  <c r="K123" i="51"/>
  <c r="N123" i="51" s="1"/>
  <c r="AX122" i="51"/>
  <c r="AD122" i="51"/>
  <c r="AA122" i="51"/>
  <c r="Y122" i="51"/>
  <c r="X122" i="51"/>
  <c r="W122" i="51"/>
  <c r="Z122" i="51" s="1"/>
  <c r="M122" i="51"/>
  <c r="L122" i="51"/>
  <c r="K122" i="51"/>
  <c r="N122" i="51" s="1"/>
  <c r="BA121" i="51"/>
  <c r="AX121" i="51"/>
  <c r="AD121" i="51"/>
  <c r="AC121" i="51"/>
  <c r="AA121" i="51"/>
  <c r="Y121" i="51"/>
  <c r="X121" i="51"/>
  <c r="W121" i="51"/>
  <c r="Z121" i="51" s="1"/>
  <c r="M121" i="51"/>
  <c r="L121" i="51"/>
  <c r="K121" i="51"/>
  <c r="N121" i="51" s="1"/>
  <c r="BA120" i="51"/>
  <c r="AX120" i="51"/>
  <c r="AD120" i="51"/>
  <c r="AA120" i="51"/>
  <c r="Y120" i="51"/>
  <c r="X120" i="51"/>
  <c r="W120" i="51"/>
  <c r="Z120" i="51" s="1"/>
  <c r="N120" i="51"/>
  <c r="M120" i="51"/>
  <c r="L120" i="51"/>
  <c r="BB120" i="51" s="1"/>
  <c r="K120" i="51"/>
  <c r="BA119" i="51"/>
  <c r="AX119" i="51"/>
  <c r="AD119" i="51"/>
  <c r="AA119" i="51"/>
  <c r="Y119" i="51"/>
  <c r="X119" i="51"/>
  <c r="W119" i="51"/>
  <c r="Z119" i="51" s="1"/>
  <c r="M119" i="51"/>
  <c r="L119" i="51"/>
  <c r="K119" i="51"/>
  <c r="N119" i="51" s="1"/>
  <c r="BA118" i="51"/>
  <c r="AD118" i="51"/>
  <c r="AA118" i="51"/>
  <c r="Y118" i="51"/>
  <c r="X118" i="51"/>
  <c r="W118" i="51"/>
  <c r="Z118" i="51" s="1"/>
  <c r="M118" i="51"/>
  <c r="L118" i="51"/>
  <c r="K118" i="51"/>
  <c r="N118" i="51" s="1"/>
  <c r="AX117" i="51"/>
  <c r="AD117" i="51"/>
  <c r="AA117" i="51"/>
  <c r="Y117" i="51"/>
  <c r="X117" i="51"/>
  <c r="W117" i="51"/>
  <c r="Z117" i="51" s="1"/>
  <c r="M117" i="51"/>
  <c r="L117" i="51"/>
  <c r="AY117" i="51" s="1"/>
  <c r="K117" i="51"/>
  <c r="N117" i="51" s="1"/>
  <c r="BA116" i="51"/>
  <c r="AX116" i="51"/>
  <c r="AD116" i="51"/>
  <c r="AA116" i="51"/>
  <c r="Y116" i="51"/>
  <c r="X116" i="51"/>
  <c r="W116" i="51"/>
  <c r="Z116" i="51" s="1"/>
  <c r="N116" i="51"/>
  <c r="M116" i="51"/>
  <c r="L116" i="51"/>
  <c r="K116" i="51"/>
  <c r="BA115" i="51"/>
  <c r="AX115" i="51"/>
  <c r="AD115" i="51"/>
  <c r="AA115" i="51"/>
  <c r="Z115" i="51"/>
  <c r="Y115" i="51"/>
  <c r="X115" i="51"/>
  <c r="W115" i="51"/>
  <c r="M115" i="51"/>
  <c r="L115" i="51"/>
  <c r="AB115" i="51" s="1"/>
  <c r="K115" i="51"/>
  <c r="N115" i="51" s="1"/>
  <c r="BA114" i="51"/>
  <c r="AX114" i="51"/>
  <c r="AD114" i="51"/>
  <c r="AA114" i="51"/>
  <c r="Y114" i="51"/>
  <c r="X114" i="51"/>
  <c r="W114" i="51"/>
  <c r="Z114" i="51" s="1"/>
  <c r="AZ114" i="51" s="1"/>
  <c r="AZ159" i="51" s="1"/>
  <c r="M114" i="51"/>
  <c r="L114" i="51"/>
  <c r="K114" i="51"/>
  <c r="N114" i="51" s="1"/>
  <c r="BA113" i="51"/>
  <c r="AD113" i="51"/>
  <c r="AA113" i="51"/>
  <c r="Y113" i="51"/>
  <c r="X113" i="51"/>
  <c r="W113" i="51"/>
  <c r="Z113" i="51" s="1"/>
  <c r="M113" i="51"/>
  <c r="L113" i="51"/>
  <c r="K113" i="51"/>
  <c r="N113" i="51" s="1"/>
  <c r="AX112" i="51"/>
  <c r="AD112" i="51"/>
  <c r="AA112" i="51"/>
  <c r="Y112" i="51"/>
  <c r="X112" i="51"/>
  <c r="W112" i="51"/>
  <c r="Z112" i="51" s="1"/>
  <c r="M112" i="51"/>
  <c r="L112" i="51"/>
  <c r="K112" i="51"/>
  <c r="N112" i="51" s="1"/>
  <c r="BA111" i="51"/>
  <c r="AX111" i="51"/>
  <c r="AD111" i="51"/>
  <c r="AA111" i="51"/>
  <c r="Y111" i="51"/>
  <c r="X111" i="51"/>
  <c r="W111" i="51"/>
  <c r="Z111" i="51" s="1"/>
  <c r="M111" i="51"/>
  <c r="L111" i="51"/>
  <c r="K111" i="51"/>
  <c r="N111" i="51" s="1"/>
  <c r="BA110" i="51"/>
  <c r="AX110" i="51"/>
  <c r="AD110" i="51"/>
  <c r="AA110" i="51"/>
  <c r="Y110" i="51"/>
  <c r="AC110" i="51" s="1"/>
  <c r="X110" i="51"/>
  <c r="W110" i="51"/>
  <c r="Z110" i="51" s="1"/>
  <c r="M110" i="51"/>
  <c r="L110" i="51"/>
  <c r="K110" i="51"/>
  <c r="N110" i="51" s="1"/>
  <c r="BA109" i="51"/>
  <c r="AX109" i="51"/>
  <c r="AD109" i="51"/>
  <c r="AA109" i="51"/>
  <c r="Y109" i="51"/>
  <c r="X109" i="51"/>
  <c r="W109" i="51"/>
  <c r="Z109" i="51" s="1"/>
  <c r="M109" i="51"/>
  <c r="L109" i="51"/>
  <c r="AY109" i="51" s="1"/>
  <c r="K109" i="51"/>
  <c r="N109" i="51" s="1"/>
  <c r="BA108" i="51"/>
  <c r="AD108" i="51"/>
  <c r="AA108" i="51"/>
  <c r="Y108" i="51"/>
  <c r="X108" i="51"/>
  <c r="W108" i="51"/>
  <c r="Z108" i="51" s="1"/>
  <c r="M108" i="51"/>
  <c r="L108" i="51"/>
  <c r="K108" i="51"/>
  <c r="N108" i="51" s="1"/>
  <c r="AX107" i="51"/>
  <c r="AD107" i="51"/>
  <c r="AA107" i="51"/>
  <c r="Z107" i="51"/>
  <c r="Y107" i="51"/>
  <c r="AC107" i="51" s="1"/>
  <c r="X107" i="51"/>
  <c r="W107" i="51"/>
  <c r="M107" i="51"/>
  <c r="L107" i="51"/>
  <c r="K107" i="51"/>
  <c r="N107" i="51" s="1"/>
  <c r="BA106" i="51"/>
  <c r="AX106" i="51"/>
  <c r="AD106" i="51"/>
  <c r="AA106" i="51"/>
  <c r="Y106" i="51"/>
  <c r="X106" i="51"/>
  <c r="W106" i="51"/>
  <c r="Z106" i="51" s="1"/>
  <c r="M106" i="51"/>
  <c r="L106" i="51"/>
  <c r="K106" i="51"/>
  <c r="N106" i="51" s="1"/>
  <c r="BA105" i="51"/>
  <c r="AX105" i="51"/>
  <c r="AD105" i="51"/>
  <c r="AA105" i="51"/>
  <c r="Y105" i="51"/>
  <c r="X105" i="51"/>
  <c r="W105" i="51"/>
  <c r="Z105" i="51" s="1"/>
  <c r="M105" i="51"/>
  <c r="L105" i="51"/>
  <c r="AY105" i="51" s="1"/>
  <c r="K105" i="51"/>
  <c r="N105" i="51" s="1"/>
  <c r="BA104" i="51"/>
  <c r="AX104" i="51"/>
  <c r="AD104" i="51"/>
  <c r="AA104" i="51"/>
  <c r="Y104" i="51"/>
  <c r="X104" i="51"/>
  <c r="W104" i="51"/>
  <c r="Z104" i="51" s="1"/>
  <c r="M104" i="51"/>
  <c r="L104" i="51"/>
  <c r="K104" i="51"/>
  <c r="N104" i="51" s="1"/>
  <c r="BA103" i="51"/>
  <c r="AD103" i="51"/>
  <c r="AA103" i="51"/>
  <c r="Y103" i="51"/>
  <c r="AC103" i="51" s="1"/>
  <c r="X103" i="51"/>
  <c r="W103" i="51"/>
  <c r="Z103" i="51" s="1"/>
  <c r="M103" i="51"/>
  <c r="L103" i="51"/>
  <c r="K103" i="51"/>
  <c r="N103" i="51" s="1"/>
  <c r="AX102" i="51"/>
  <c r="AD102" i="51"/>
  <c r="AA102" i="51"/>
  <c r="Y102" i="51"/>
  <c r="AC102" i="51" s="1"/>
  <c r="X102" i="51"/>
  <c r="W102" i="51"/>
  <c r="Z102" i="51" s="1"/>
  <c r="M102" i="51"/>
  <c r="L102" i="51"/>
  <c r="K102" i="51"/>
  <c r="N102" i="51" s="1"/>
  <c r="BA101" i="51"/>
  <c r="AX101" i="51"/>
  <c r="AD101" i="51"/>
  <c r="AA101" i="51"/>
  <c r="Y101" i="51"/>
  <c r="X101" i="51"/>
  <c r="W101" i="51"/>
  <c r="Z101" i="51" s="1"/>
  <c r="M101" i="51"/>
  <c r="L101" i="51"/>
  <c r="K101" i="51"/>
  <c r="N101" i="51" s="1"/>
  <c r="BC101" i="51" s="1"/>
  <c r="BA100" i="51"/>
  <c r="AX100" i="51"/>
  <c r="AD100" i="51"/>
  <c r="AA100" i="51"/>
  <c r="Y100" i="51"/>
  <c r="X100" i="51"/>
  <c r="W100" i="51"/>
  <c r="Z100" i="51" s="1"/>
  <c r="AZ100" i="51" s="1"/>
  <c r="M100" i="51"/>
  <c r="L100" i="51"/>
  <c r="K100" i="51"/>
  <c r="N100" i="51" s="1"/>
  <c r="BA99" i="51"/>
  <c r="AX99" i="51"/>
  <c r="AD99" i="51"/>
  <c r="AA99" i="51"/>
  <c r="Y99" i="51"/>
  <c r="X99" i="51"/>
  <c r="W99" i="51"/>
  <c r="Z99" i="51" s="1"/>
  <c r="M99" i="51"/>
  <c r="L99" i="51"/>
  <c r="K99" i="51"/>
  <c r="N99" i="51" s="1"/>
  <c r="BA98" i="51"/>
  <c r="AD98" i="51"/>
  <c r="AA98" i="51"/>
  <c r="Y98" i="51"/>
  <c r="X98" i="51"/>
  <c r="W98" i="51"/>
  <c r="Z98" i="51" s="1"/>
  <c r="M98" i="51"/>
  <c r="L98" i="51"/>
  <c r="K98" i="51"/>
  <c r="N98" i="51" s="1"/>
  <c r="AX97" i="51"/>
  <c r="AD97" i="51"/>
  <c r="AA97" i="51"/>
  <c r="Y97" i="51"/>
  <c r="X97" i="51"/>
  <c r="W97" i="51"/>
  <c r="Z97" i="51" s="1"/>
  <c r="M97" i="51"/>
  <c r="L97" i="51"/>
  <c r="K97" i="51"/>
  <c r="N97" i="51" s="1"/>
  <c r="BA96" i="51"/>
  <c r="AX96" i="51"/>
  <c r="AD96" i="51"/>
  <c r="AA96" i="51"/>
  <c r="Y96" i="51"/>
  <c r="X96" i="51"/>
  <c r="W96" i="51"/>
  <c r="Z96" i="51" s="1"/>
  <c r="M96" i="51"/>
  <c r="L96" i="51"/>
  <c r="AY96" i="51" s="1"/>
  <c r="K96" i="51"/>
  <c r="N96" i="51" s="1"/>
  <c r="BA95" i="51"/>
  <c r="AX95" i="51"/>
  <c r="AD95" i="51"/>
  <c r="AA95" i="51"/>
  <c r="Y95" i="51"/>
  <c r="X95" i="51"/>
  <c r="AB95" i="51" s="1"/>
  <c r="W95" i="51"/>
  <c r="Z95" i="51" s="1"/>
  <c r="M95" i="51"/>
  <c r="L95" i="51"/>
  <c r="K95" i="51"/>
  <c r="N95" i="51" s="1"/>
  <c r="BA94" i="51"/>
  <c r="AX94" i="51"/>
  <c r="AD94" i="51"/>
  <c r="AA94" i="51"/>
  <c r="Z94" i="51"/>
  <c r="Y94" i="51"/>
  <c r="X94" i="51"/>
  <c r="W94" i="51"/>
  <c r="M94" i="51"/>
  <c r="L94" i="51"/>
  <c r="K94" i="51"/>
  <c r="N94" i="51" s="1"/>
  <c r="BA93" i="51"/>
  <c r="AD93" i="51"/>
  <c r="AA93" i="51"/>
  <c r="Y93" i="51"/>
  <c r="X93" i="51"/>
  <c r="W93" i="51"/>
  <c r="Z93" i="51" s="1"/>
  <c r="M93" i="51"/>
  <c r="L93" i="51"/>
  <c r="K93" i="51"/>
  <c r="N93" i="51" s="1"/>
  <c r="BC93" i="51" s="1"/>
  <c r="AX92" i="51"/>
  <c r="AD92" i="51"/>
  <c r="AA92" i="51"/>
  <c r="Z92" i="51"/>
  <c r="Y92" i="51"/>
  <c r="X92" i="51"/>
  <c r="W92" i="51"/>
  <c r="M92" i="51"/>
  <c r="AC92" i="51" s="1"/>
  <c r="L92" i="51"/>
  <c r="K92" i="51"/>
  <c r="N92" i="51" s="1"/>
  <c r="BA91" i="51"/>
  <c r="AX91" i="51"/>
  <c r="AD91" i="51"/>
  <c r="AA91" i="51"/>
  <c r="Y91" i="51"/>
  <c r="X91" i="51"/>
  <c r="W91" i="51"/>
  <c r="Z91" i="51" s="1"/>
  <c r="M91" i="51"/>
  <c r="AC91" i="51" s="1"/>
  <c r="L91" i="51"/>
  <c r="K91" i="51"/>
  <c r="N91" i="51" s="1"/>
  <c r="BA90" i="51"/>
  <c r="AX90" i="51"/>
  <c r="AD90" i="51"/>
  <c r="AA90" i="51"/>
  <c r="Y90" i="51"/>
  <c r="X90" i="51"/>
  <c r="W90" i="51"/>
  <c r="Z90" i="51" s="1"/>
  <c r="M90" i="51"/>
  <c r="L90" i="51"/>
  <c r="K90" i="51"/>
  <c r="N90" i="51" s="1"/>
  <c r="BA89" i="51"/>
  <c r="AX89" i="51"/>
  <c r="AD89" i="51"/>
  <c r="AA89" i="51"/>
  <c r="Y89" i="51"/>
  <c r="X89" i="51"/>
  <c r="BB89" i="51" s="1"/>
  <c r="W89" i="51"/>
  <c r="Z89" i="51" s="1"/>
  <c r="M89" i="51"/>
  <c r="L89" i="51"/>
  <c r="K89" i="51"/>
  <c r="N89" i="51" s="1"/>
  <c r="BA88" i="51"/>
  <c r="AD88" i="51"/>
  <c r="AA88" i="51"/>
  <c r="Y88" i="51"/>
  <c r="X88" i="51"/>
  <c r="W88" i="51"/>
  <c r="Z88" i="51" s="1"/>
  <c r="M88" i="51"/>
  <c r="L88" i="51"/>
  <c r="AB88" i="51" s="1"/>
  <c r="K88" i="51"/>
  <c r="N88" i="51" s="1"/>
  <c r="AX87" i="51"/>
  <c r="AD87" i="51"/>
  <c r="AA87" i="51"/>
  <c r="Y87" i="51"/>
  <c r="X87" i="51"/>
  <c r="W87" i="51"/>
  <c r="Z87" i="51" s="1"/>
  <c r="M87" i="51"/>
  <c r="L87" i="51"/>
  <c r="K87" i="51"/>
  <c r="N87" i="51" s="1"/>
  <c r="BA86" i="51"/>
  <c r="AX86" i="51"/>
  <c r="AD86" i="51"/>
  <c r="AA86" i="51"/>
  <c r="Y86" i="51"/>
  <c r="X86" i="51"/>
  <c r="W86" i="51"/>
  <c r="Z86" i="51" s="1"/>
  <c r="M86" i="51"/>
  <c r="L86" i="51"/>
  <c r="K86" i="51"/>
  <c r="N86" i="51" s="1"/>
  <c r="BA85" i="51"/>
  <c r="AX85" i="51"/>
  <c r="AD85" i="51"/>
  <c r="AA85" i="51"/>
  <c r="Y85" i="51"/>
  <c r="X85" i="51"/>
  <c r="W85" i="51"/>
  <c r="Z85" i="51" s="1"/>
  <c r="M85" i="51"/>
  <c r="AC85" i="51" s="1"/>
  <c r="L85" i="51"/>
  <c r="K85" i="51"/>
  <c r="N85" i="51" s="1"/>
  <c r="BA84" i="51"/>
  <c r="AX84" i="51"/>
  <c r="AD84" i="51"/>
  <c r="AA84" i="51"/>
  <c r="Y84" i="51"/>
  <c r="X84" i="51"/>
  <c r="W84" i="51"/>
  <c r="Z84" i="51" s="1"/>
  <c r="M84" i="51"/>
  <c r="L84" i="51"/>
  <c r="K84" i="51"/>
  <c r="N84" i="51" s="1"/>
  <c r="BA83" i="51"/>
  <c r="AD83" i="51"/>
  <c r="AA83" i="51"/>
  <c r="Y83" i="51"/>
  <c r="X83" i="51"/>
  <c r="W83" i="51"/>
  <c r="Z83" i="51" s="1"/>
  <c r="M83" i="51"/>
  <c r="L83" i="51"/>
  <c r="K83" i="51"/>
  <c r="N83" i="51" s="1"/>
  <c r="AX82" i="51"/>
  <c r="AD82" i="51"/>
  <c r="AA82" i="51"/>
  <c r="Y82" i="51"/>
  <c r="X82" i="51"/>
  <c r="W82" i="51"/>
  <c r="Z82" i="51" s="1"/>
  <c r="N82" i="51"/>
  <c r="M82" i="51"/>
  <c r="L82" i="51"/>
  <c r="K82" i="51"/>
  <c r="C82" i="51"/>
  <c r="BA81" i="51"/>
  <c r="AX81" i="51"/>
  <c r="AD81" i="51"/>
  <c r="AA81" i="51"/>
  <c r="Y81" i="51"/>
  <c r="X81" i="51"/>
  <c r="W81" i="51"/>
  <c r="Z81" i="51" s="1"/>
  <c r="M81" i="51"/>
  <c r="L81" i="51"/>
  <c r="K81" i="51"/>
  <c r="N81" i="51" s="1"/>
  <c r="C81" i="51"/>
  <c r="BA80" i="51"/>
  <c r="AX80" i="51"/>
  <c r="AD80" i="51"/>
  <c r="AA80" i="51"/>
  <c r="Y80" i="51"/>
  <c r="X80" i="51"/>
  <c r="W80" i="51"/>
  <c r="Z80" i="51" s="1"/>
  <c r="N80" i="51"/>
  <c r="M80" i="51"/>
  <c r="L80" i="51"/>
  <c r="K80" i="51"/>
  <c r="C80" i="51"/>
  <c r="BA79" i="51"/>
  <c r="AX79" i="51"/>
  <c r="AD79" i="51"/>
  <c r="AA79" i="51"/>
  <c r="Y79" i="51"/>
  <c r="X79" i="51"/>
  <c r="W79" i="51"/>
  <c r="Z79" i="51" s="1"/>
  <c r="AZ79" i="51" s="1"/>
  <c r="AZ157" i="51" s="1"/>
  <c r="M79" i="51"/>
  <c r="L79" i="51"/>
  <c r="K79" i="51"/>
  <c r="N79" i="51" s="1"/>
  <c r="C79" i="51"/>
  <c r="BA78" i="51"/>
  <c r="AD78" i="51"/>
  <c r="AA78" i="51"/>
  <c r="Y78" i="51"/>
  <c r="X78" i="51"/>
  <c r="W78" i="51"/>
  <c r="Z78" i="51" s="1"/>
  <c r="M78" i="51"/>
  <c r="L78" i="51"/>
  <c r="K78" i="51"/>
  <c r="N78" i="51" s="1"/>
  <c r="C78" i="51"/>
  <c r="AX77" i="51"/>
  <c r="AD77" i="51"/>
  <c r="AA77" i="51"/>
  <c r="Y77" i="51"/>
  <c r="AC77" i="51" s="1"/>
  <c r="X77" i="51"/>
  <c r="AB77" i="51" s="1"/>
  <c r="W77" i="51"/>
  <c r="Z77" i="51" s="1"/>
  <c r="M77" i="51"/>
  <c r="L77" i="51"/>
  <c r="K77" i="51"/>
  <c r="N77" i="51" s="1"/>
  <c r="BA76" i="51"/>
  <c r="AX76" i="51"/>
  <c r="AD76" i="51"/>
  <c r="AA76" i="51"/>
  <c r="Y76" i="51"/>
  <c r="X76" i="51"/>
  <c r="AY76" i="51" s="1"/>
  <c r="W76" i="51"/>
  <c r="Z76" i="51" s="1"/>
  <c r="BC76" i="51" s="1"/>
  <c r="M76" i="51"/>
  <c r="L76" i="51"/>
  <c r="K76" i="51"/>
  <c r="N76" i="51" s="1"/>
  <c r="BA75" i="51"/>
  <c r="AX75" i="51"/>
  <c r="AD75" i="51"/>
  <c r="AA75" i="51"/>
  <c r="Y75" i="51"/>
  <c r="X75" i="51"/>
  <c r="W75" i="51"/>
  <c r="Z75" i="51" s="1"/>
  <c r="M75" i="51"/>
  <c r="L75" i="51"/>
  <c r="K75" i="51"/>
  <c r="N75" i="51" s="1"/>
  <c r="BA74" i="51"/>
  <c r="AX74" i="51"/>
  <c r="AD74" i="51"/>
  <c r="AA74" i="51"/>
  <c r="Y74" i="51"/>
  <c r="X74" i="51"/>
  <c r="W74" i="51"/>
  <c r="Z74" i="51" s="1"/>
  <c r="M74" i="51"/>
  <c r="AC74" i="51" s="1"/>
  <c r="L74" i="51"/>
  <c r="K74" i="51"/>
  <c r="N74" i="51" s="1"/>
  <c r="BA73" i="51"/>
  <c r="AD73" i="51"/>
  <c r="AA73" i="51"/>
  <c r="Y73" i="51"/>
  <c r="X73" i="51"/>
  <c r="W73" i="51"/>
  <c r="Z73" i="51" s="1"/>
  <c r="M73" i="51"/>
  <c r="L73" i="51"/>
  <c r="K73" i="51"/>
  <c r="N73" i="51" s="1"/>
  <c r="AX72" i="51"/>
  <c r="AD72" i="51"/>
  <c r="AA72" i="51"/>
  <c r="Y72" i="51"/>
  <c r="X72" i="51"/>
  <c r="W72" i="51"/>
  <c r="Z72" i="51" s="1"/>
  <c r="M72" i="51"/>
  <c r="L72" i="51"/>
  <c r="K72" i="51"/>
  <c r="N72" i="51" s="1"/>
  <c r="BA71" i="51"/>
  <c r="AX71" i="51"/>
  <c r="AD71" i="51"/>
  <c r="AA71" i="51"/>
  <c r="Y71" i="51"/>
  <c r="AC71" i="51" s="1"/>
  <c r="X71" i="51"/>
  <c r="W71" i="51"/>
  <c r="Z71" i="51" s="1"/>
  <c r="M71" i="51"/>
  <c r="L71" i="51"/>
  <c r="K71" i="51"/>
  <c r="N71" i="51" s="1"/>
  <c r="BA70" i="51"/>
  <c r="AX70" i="51"/>
  <c r="AD70" i="51"/>
  <c r="AA70" i="51"/>
  <c r="Y70" i="51"/>
  <c r="X70" i="51"/>
  <c r="W70" i="51"/>
  <c r="Z70" i="51" s="1"/>
  <c r="M70" i="51"/>
  <c r="L70" i="51"/>
  <c r="K70" i="51"/>
  <c r="N70" i="51" s="1"/>
  <c r="AZ70" i="51" s="1"/>
  <c r="BA69" i="51"/>
  <c r="AX69" i="51"/>
  <c r="AD69" i="51"/>
  <c r="AA69" i="51"/>
  <c r="Y69" i="51"/>
  <c r="X69" i="51"/>
  <c r="W69" i="51"/>
  <c r="Z69" i="51" s="1"/>
  <c r="M69" i="51"/>
  <c r="L69" i="51"/>
  <c r="K69" i="51"/>
  <c r="N69" i="51" s="1"/>
  <c r="BA68" i="51"/>
  <c r="AD68" i="51"/>
  <c r="AA68" i="51"/>
  <c r="Y68" i="51"/>
  <c r="AC68" i="51" s="1"/>
  <c r="X68" i="51"/>
  <c r="AB68" i="51" s="1"/>
  <c r="W68" i="51"/>
  <c r="Z68" i="51" s="1"/>
  <c r="M68" i="51"/>
  <c r="L68" i="51"/>
  <c r="K68" i="51"/>
  <c r="N68" i="51" s="1"/>
  <c r="AX67" i="51"/>
  <c r="AD67" i="51"/>
  <c r="AA67" i="51"/>
  <c r="Y67" i="51"/>
  <c r="X67" i="51"/>
  <c r="W67" i="51"/>
  <c r="Z67" i="51" s="1"/>
  <c r="M67" i="51"/>
  <c r="L67" i="51"/>
  <c r="K67" i="51"/>
  <c r="N67" i="51" s="1"/>
  <c r="BA66" i="51"/>
  <c r="AX66" i="51"/>
  <c r="AD66" i="51"/>
  <c r="AA66" i="51"/>
  <c r="Y66" i="51"/>
  <c r="X66" i="51"/>
  <c r="W66" i="51"/>
  <c r="Z66" i="51" s="1"/>
  <c r="M66" i="51"/>
  <c r="L66" i="51"/>
  <c r="K66" i="51"/>
  <c r="N66" i="51" s="1"/>
  <c r="BA65" i="51"/>
  <c r="AX65" i="51"/>
  <c r="AD65" i="51"/>
  <c r="AA65" i="51"/>
  <c r="Y65" i="51"/>
  <c r="X65" i="51"/>
  <c r="W65" i="51"/>
  <c r="Z65" i="51" s="1"/>
  <c r="M65" i="51"/>
  <c r="L65" i="51"/>
  <c r="AB65" i="51" s="1"/>
  <c r="K65" i="51"/>
  <c r="N65" i="51" s="1"/>
  <c r="BA64" i="51"/>
  <c r="AX64" i="51"/>
  <c r="AD64" i="51"/>
  <c r="AA64" i="51"/>
  <c r="Y64" i="51"/>
  <c r="X64" i="51"/>
  <c r="W64" i="51"/>
  <c r="Z64" i="51" s="1"/>
  <c r="M64" i="51"/>
  <c r="L64" i="51"/>
  <c r="K64" i="51"/>
  <c r="N64" i="51" s="1"/>
  <c r="BA63" i="51"/>
  <c r="AD63" i="51"/>
  <c r="AA63" i="51"/>
  <c r="Y63" i="51"/>
  <c r="X63" i="51"/>
  <c r="W63" i="51"/>
  <c r="Z63" i="51" s="1"/>
  <c r="BC63" i="51" s="1"/>
  <c r="M63" i="51"/>
  <c r="L63" i="51"/>
  <c r="K63" i="51"/>
  <c r="N63" i="51" s="1"/>
  <c r="AX62" i="51"/>
  <c r="AD62" i="51"/>
  <c r="AA62" i="51"/>
  <c r="Y62" i="51"/>
  <c r="X62" i="51"/>
  <c r="W62" i="51"/>
  <c r="Z62" i="51" s="1"/>
  <c r="M62" i="51"/>
  <c r="L62" i="51"/>
  <c r="K62" i="51"/>
  <c r="N62" i="51" s="1"/>
  <c r="BA61" i="51"/>
  <c r="AX61" i="51"/>
  <c r="AD61" i="51"/>
  <c r="AA61" i="51"/>
  <c r="Y61" i="51"/>
  <c r="AC61" i="51" s="1"/>
  <c r="X61" i="51"/>
  <c r="W61" i="51"/>
  <c r="Z61" i="51" s="1"/>
  <c r="M61" i="51"/>
  <c r="L61" i="51"/>
  <c r="K61" i="51"/>
  <c r="N61" i="51" s="1"/>
  <c r="BA60" i="51"/>
  <c r="AX60" i="51"/>
  <c r="AD60" i="51"/>
  <c r="AA60" i="51"/>
  <c r="Y60" i="51"/>
  <c r="X60" i="51"/>
  <c r="W60" i="51"/>
  <c r="Z60" i="51" s="1"/>
  <c r="M60" i="51"/>
  <c r="L60" i="51"/>
  <c r="K60" i="51"/>
  <c r="N60" i="51" s="1"/>
  <c r="BA59" i="51"/>
  <c r="AX59" i="51"/>
  <c r="AD59" i="51"/>
  <c r="AA59" i="51"/>
  <c r="Y59" i="51"/>
  <c r="X59" i="51"/>
  <c r="W59" i="51"/>
  <c r="Z59" i="51" s="1"/>
  <c r="M59" i="51"/>
  <c r="L59" i="51"/>
  <c r="K59" i="51"/>
  <c r="N59" i="51" s="1"/>
  <c r="BA58" i="51"/>
  <c r="AD58" i="51"/>
  <c r="AA58" i="51"/>
  <c r="Y58" i="51"/>
  <c r="X58" i="51"/>
  <c r="W58" i="51"/>
  <c r="Z58" i="51" s="1"/>
  <c r="M58" i="51"/>
  <c r="M156" i="51" s="1"/>
  <c r="L58" i="51"/>
  <c r="K58" i="51"/>
  <c r="N58" i="51" s="1"/>
  <c r="AX57" i="51"/>
  <c r="AD57" i="51"/>
  <c r="AA57" i="51"/>
  <c r="Y57" i="51"/>
  <c r="AC57" i="51" s="1"/>
  <c r="X57" i="51"/>
  <c r="W57" i="51"/>
  <c r="Z57" i="51" s="1"/>
  <c r="M57" i="51"/>
  <c r="L57" i="51"/>
  <c r="K57" i="51"/>
  <c r="N57" i="51" s="1"/>
  <c r="BA56" i="51"/>
  <c r="AX56" i="51"/>
  <c r="AD56" i="51"/>
  <c r="AA56" i="51"/>
  <c r="Y56" i="51"/>
  <c r="X56" i="51"/>
  <c r="W56" i="51"/>
  <c r="Z56" i="51" s="1"/>
  <c r="M56" i="51"/>
  <c r="AC56" i="51" s="1"/>
  <c r="L56" i="51"/>
  <c r="K56" i="51"/>
  <c r="N56" i="51" s="1"/>
  <c r="BA55" i="51"/>
  <c r="AX55" i="51"/>
  <c r="AD55" i="51"/>
  <c r="AA55" i="51"/>
  <c r="Y55" i="51"/>
  <c r="X55" i="51"/>
  <c r="W55" i="51"/>
  <c r="Z55" i="51" s="1"/>
  <c r="M55" i="51"/>
  <c r="AC55" i="51" s="1"/>
  <c r="L55" i="51"/>
  <c r="K55" i="51"/>
  <c r="N55" i="51" s="1"/>
  <c r="BA54" i="51"/>
  <c r="AX54" i="51"/>
  <c r="AD54" i="51"/>
  <c r="AA54" i="51"/>
  <c r="Y54" i="51"/>
  <c r="X54" i="51"/>
  <c r="W54" i="51"/>
  <c r="Z54" i="51" s="1"/>
  <c r="M54" i="51"/>
  <c r="L54" i="51"/>
  <c r="K54" i="51"/>
  <c r="N54" i="51" s="1"/>
  <c r="BA53" i="51"/>
  <c r="AD53" i="51"/>
  <c r="AA53" i="51"/>
  <c r="Z53" i="51"/>
  <c r="Y53" i="51"/>
  <c r="X53" i="51"/>
  <c r="W53" i="51"/>
  <c r="M53" i="51"/>
  <c r="L53" i="51"/>
  <c r="K53" i="51"/>
  <c r="N53" i="51" s="1"/>
  <c r="AX52" i="51"/>
  <c r="AD52" i="51"/>
  <c r="AA52" i="51"/>
  <c r="Y52" i="51"/>
  <c r="X52" i="51"/>
  <c r="W52" i="51"/>
  <c r="Z52" i="51" s="1"/>
  <c r="M52" i="51"/>
  <c r="L52" i="51"/>
  <c r="K52" i="51"/>
  <c r="N52" i="51" s="1"/>
  <c r="BA51" i="51"/>
  <c r="AX51" i="51"/>
  <c r="AD51" i="51"/>
  <c r="AA51" i="51"/>
  <c r="Y51" i="51"/>
  <c r="X51" i="51"/>
  <c r="W51" i="51"/>
  <c r="Z51" i="51" s="1"/>
  <c r="M51" i="51"/>
  <c r="L51" i="51"/>
  <c r="K51" i="51"/>
  <c r="N51" i="51" s="1"/>
  <c r="BA50" i="51"/>
  <c r="AX50" i="51"/>
  <c r="AD50" i="51"/>
  <c r="AA50" i="51"/>
  <c r="Y50" i="51"/>
  <c r="X50" i="51"/>
  <c r="AB50" i="51" s="1"/>
  <c r="W50" i="51"/>
  <c r="Z50" i="51" s="1"/>
  <c r="M50" i="51"/>
  <c r="L50" i="51"/>
  <c r="K50" i="51"/>
  <c r="N50" i="51" s="1"/>
  <c r="BA49" i="51"/>
  <c r="AX49" i="51"/>
  <c r="AD49" i="51"/>
  <c r="AA49" i="51"/>
  <c r="Y49" i="51"/>
  <c r="X49" i="51"/>
  <c r="W49" i="51"/>
  <c r="Z49" i="51" s="1"/>
  <c r="M49" i="51"/>
  <c r="L49" i="51"/>
  <c r="K49" i="51"/>
  <c r="N49" i="51" s="1"/>
  <c r="BA48" i="51"/>
  <c r="AD48" i="51"/>
  <c r="AA48" i="51"/>
  <c r="Y48" i="51"/>
  <c r="X48" i="51"/>
  <c r="W48" i="51"/>
  <c r="Z48" i="51" s="1"/>
  <c r="M48" i="51"/>
  <c r="L48" i="51"/>
  <c r="K48" i="51"/>
  <c r="N48" i="51" s="1"/>
  <c r="AX47" i="51"/>
  <c r="AD47" i="51"/>
  <c r="AA47" i="51"/>
  <c r="Y47" i="51"/>
  <c r="X47" i="51"/>
  <c r="W47" i="51"/>
  <c r="Z47" i="51" s="1"/>
  <c r="M47" i="51"/>
  <c r="L47" i="51"/>
  <c r="K47" i="51"/>
  <c r="N47" i="51" s="1"/>
  <c r="BA46" i="51"/>
  <c r="AX46" i="51"/>
  <c r="AD46" i="51"/>
  <c r="AA46" i="51"/>
  <c r="Y46" i="51"/>
  <c r="X46" i="51"/>
  <c r="W46" i="51"/>
  <c r="Z46" i="51" s="1"/>
  <c r="M46" i="51"/>
  <c r="L46" i="51"/>
  <c r="K46" i="51"/>
  <c r="N46" i="51" s="1"/>
  <c r="BA45" i="51"/>
  <c r="AX45" i="51"/>
  <c r="AD45" i="51"/>
  <c r="AA45" i="51"/>
  <c r="Y45" i="51"/>
  <c r="AC45" i="51" s="1"/>
  <c r="X45" i="51"/>
  <c r="W45" i="51"/>
  <c r="Z45" i="51" s="1"/>
  <c r="M45" i="51"/>
  <c r="L45" i="51"/>
  <c r="K45" i="51"/>
  <c r="N45" i="51" s="1"/>
  <c r="BA44" i="51"/>
  <c r="AX44" i="51"/>
  <c r="AD44" i="51"/>
  <c r="AA44" i="51"/>
  <c r="Y44" i="51"/>
  <c r="X44" i="51"/>
  <c r="W44" i="51"/>
  <c r="Z44" i="51" s="1"/>
  <c r="M44" i="51"/>
  <c r="L44" i="51"/>
  <c r="K44" i="51"/>
  <c r="N44" i="51" s="1"/>
  <c r="BA43" i="51"/>
  <c r="AD43" i="51"/>
  <c r="AA43" i="51"/>
  <c r="Y43" i="51"/>
  <c r="AC43" i="51" s="1"/>
  <c r="X43" i="51"/>
  <c r="W43" i="51"/>
  <c r="Z43" i="51" s="1"/>
  <c r="M43" i="51"/>
  <c r="L43" i="51"/>
  <c r="K43" i="51"/>
  <c r="N43" i="51" s="1"/>
  <c r="AX42" i="51"/>
  <c r="AD42" i="51"/>
  <c r="AA42" i="51"/>
  <c r="Y42" i="51"/>
  <c r="X42" i="51"/>
  <c r="W42" i="51"/>
  <c r="Z42" i="51" s="1"/>
  <c r="M42" i="51"/>
  <c r="L42" i="51"/>
  <c r="K42" i="51"/>
  <c r="N42" i="51" s="1"/>
  <c r="BA41" i="51"/>
  <c r="AX41" i="51"/>
  <c r="AD41" i="51"/>
  <c r="AA41" i="51"/>
  <c r="Y41" i="51"/>
  <c r="X41" i="51"/>
  <c r="W41" i="51"/>
  <c r="Z41" i="51" s="1"/>
  <c r="M41" i="51"/>
  <c r="L41" i="51"/>
  <c r="K41" i="51"/>
  <c r="N41" i="51" s="1"/>
  <c r="BA40" i="51"/>
  <c r="AX40" i="51"/>
  <c r="AD40" i="51"/>
  <c r="AA40" i="51"/>
  <c r="Y40" i="51"/>
  <c r="X40" i="51"/>
  <c r="W40" i="51"/>
  <c r="Z40" i="51" s="1"/>
  <c r="M40" i="51"/>
  <c r="L40" i="51"/>
  <c r="AB40" i="51" s="1"/>
  <c r="K40" i="51"/>
  <c r="N40" i="51" s="1"/>
  <c r="BA39" i="51"/>
  <c r="AX39" i="51"/>
  <c r="AD39" i="51"/>
  <c r="AA39" i="51"/>
  <c r="Y39" i="51"/>
  <c r="X39" i="51"/>
  <c r="W39" i="51"/>
  <c r="Z39" i="51" s="1"/>
  <c r="M39" i="51"/>
  <c r="L39" i="51"/>
  <c r="K39" i="51"/>
  <c r="N39" i="51" s="1"/>
  <c r="BA38" i="51"/>
  <c r="AD38" i="51"/>
  <c r="AA38" i="51"/>
  <c r="Y38" i="51"/>
  <c r="X38" i="51"/>
  <c r="W38" i="51"/>
  <c r="Z38" i="51" s="1"/>
  <c r="M38" i="51"/>
  <c r="L38" i="51"/>
  <c r="K38" i="51"/>
  <c r="N38" i="51" s="1"/>
  <c r="AX37" i="51"/>
  <c r="AD37" i="51"/>
  <c r="AA37" i="51"/>
  <c r="Y37" i="51"/>
  <c r="X37" i="51"/>
  <c r="W37" i="51"/>
  <c r="Z37" i="51" s="1"/>
  <c r="M37" i="51"/>
  <c r="L37" i="51"/>
  <c r="K37" i="51"/>
  <c r="N37" i="51" s="1"/>
  <c r="BA36" i="51"/>
  <c r="AX36" i="51"/>
  <c r="AD36" i="51"/>
  <c r="AA36" i="51"/>
  <c r="Y36" i="51"/>
  <c r="X36" i="51"/>
  <c r="W36" i="51"/>
  <c r="Z36" i="51" s="1"/>
  <c r="M36" i="51"/>
  <c r="L36" i="51"/>
  <c r="AY36" i="51" s="1"/>
  <c r="K36" i="51"/>
  <c r="N36" i="51" s="1"/>
  <c r="BC36" i="51" s="1"/>
  <c r="BA35" i="51"/>
  <c r="AX35" i="51"/>
  <c r="AD35" i="51"/>
  <c r="AA35" i="51"/>
  <c r="Y35" i="51"/>
  <c r="X35" i="51"/>
  <c r="W35" i="51"/>
  <c r="Z35" i="51" s="1"/>
  <c r="M35" i="51"/>
  <c r="L35" i="51"/>
  <c r="K35" i="51"/>
  <c r="N35" i="51" s="1"/>
  <c r="BA34" i="51"/>
  <c r="AX34" i="51"/>
  <c r="AD34" i="51"/>
  <c r="AA34" i="51"/>
  <c r="Y34" i="51"/>
  <c r="X34" i="51"/>
  <c r="AB34" i="51" s="1"/>
  <c r="W34" i="51"/>
  <c r="Z34" i="51" s="1"/>
  <c r="N34" i="51"/>
  <c r="M34" i="51"/>
  <c r="L34" i="51"/>
  <c r="K34" i="51"/>
  <c r="BA33" i="51"/>
  <c r="AD33" i="51"/>
  <c r="AA33" i="51"/>
  <c r="Z33" i="51"/>
  <c r="Y33" i="51"/>
  <c r="X33" i="51"/>
  <c r="W33" i="51"/>
  <c r="M33" i="51"/>
  <c r="L33" i="51"/>
  <c r="K33" i="51"/>
  <c r="N33" i="51" s="1"/>
  <c r="AX32" i="51"/>
  <c r="AD32" i="51"/>
  <c r="AA32" i="51"/>
  <c r="Y32" i="51"/>
  <c r="X32" i="51"/>
  <c r="W32" i="51"/>
  <c r="Z32" i="51" s="1"/>
  <c r="M32" i="51"/>
  <c r="L32" i="51"/>
  <c r="AB32" i="51" s="1"/>
  <c r="K32" i="51"/>
  <c r="N32" i="51" s="1"/>
  <c r="BA31" i="51"/>
  <c r="AX31" i="51"/>
  <c r="AD31" i="51"/>
  <c r="AA31" i="51"/>
  <c r="Y31" i="51"/>
  <c r="AC31" i="51" s="1"/>
  <c r="X31" i="51"/>
  <c r="W31" i="51"/>
  <c r="Z31" i="51" s="1"/>
  <c r="M31" i="51"/>
  <c r="L31" i="51"/>
  <c r="K31" i="51"/>
  <c r="N31" i="51" s="1"/>
  <c r="BA30" i="51"/>
  <c r="AX30" i="51"/>
  <c r="AD30" i="51"/>
  <c r="AC30" i="51"/>
  <c r="AA30" i="51"/>
  <c r="Z30" i="51"/>
  <c r="Y30" i="51"/>
  <c r="X30" i="51"/>
  <c r="W30" i="51"/>
  <c r="M30" i="51"/>
  <c r="L30" i="51"/>
  <c r="BB30" i="51" s="1"/>
  <c r="K30" i="51"/>
  <c r="N30" i="51" s="1"/>
  <c r="BA29" i="51"/>
  <c r="AX29" i="51"/>
  <c r="AD29" i="51"/>
  <c r="AA29" i="51"/>
  <c r="Y29" i="51"/>
  <c r="X29" i="51"/>
  <c r="W29" i="51"/>
  <c r="Z29" i="51" s="1"/>
  <c r="M29" i="51"/>
  <c r="L29" i="51"/>
  <c r="AB29" i="51" s="1"/>
  <c r="K29" i="51"/>
  <c r="N29" i="51" s="1"/>
  <c r="BA28" i="51"/>
  <c r="AD28" i="51"/>
  <c r="AA28" i="51"/>
  <c r="Y28" i="51"/>
  <c r="X28" i="51"/>
  <c r="W28" i="51"/>
  <c r="Z28" i="51" s="1"/>
  <c r="M28" i="51"/>
  <c r="L28" i="51"/>
  <c r="K28" i="51"/>
  <c r="N28" i="51" s="1"/>
  <c r="AX27" i="51"/>
  <c r="AD27" i="51"/>
  <c r="AA27" i="51"/>
  <c r="Y27" i="51"/>
  <c r="AC27" i="51" s="1"/>
  <c r="X27" i="51"/>
  <c r="W27" i="51"/>
  <c r="Z27" i="51" s="1"/>
  <c r="M27" i="51"/>
  <c r="L27" i="51"/>
  <c r="K27" i="51"/>
  <c r="N27" i="51" s="1"/>
  <c r="BA26" i="51"/>
  <c r="AX26" i="51"/>
  <c r="AD26" i="51"/>
  <c r="AA26" i="51"/>
  <c r="Y26" i="51"/>
  <c r="AC26" i="51" s="1"/>
  <c r="X26" i="51"/>
  <c r="W26" i="51"/>
  <c r="Z26" i="51" s="1"/>
  <c r="M26" i="51"/>
  <c r="L26" i="51"/>
  <c r="K26" i="51"/>
  <c r="N26" i="51" s="1"/>
  <c r="BA25" i="51"/>
  <c r="AX25" i="51"/>
  <c r="AD25" i="51"/>
  <c r="AA25" i="51"/>
  <c r="Y25" i="51"/>
  <c r="X25" i="51"/>
  <c r="W25" i="51"/>
  <c r="Z25" i="51" s="1"/>
  <c r="M25" i="51"/>
  <c r="L25" i="51"/>
  <c r="K25" i="51"/>
  <c r="N25" i="51" s="1"/>
  <c r="BA24" i="51"/>
  <c r="AX24" i="51"/>
  <c r="AD24" i="51"/>
  <c r="AA24" i="51"/>
  <c r="Z24" i="51"/>
  <c r="Y24" i="51"/>
  <c r="AC24" i="51" s="1"/>
  <c r="X24" i="51"/>
  <c r="W24" i="51"/>
  <c r="M24" i="51"/>
  <c r="L24" i="51"/>
  <c r="K24" i="51"/>
  <c r="N24" i="51" s="1"/>
  <c r="BA23" i="51"/>
  <c r="AD23" i="51"/>
  <c r="AB23" i="51"/>
  <c r="AA23" i="51"/>
  <c r="Y23" i="51"/>
  <c r="X23" i="51"/>
  <c r="W23" i="51"/>
  <c r="Z23" i="51" s="1"/>
  <c r="M23" i="51"/>
  <c r="L23" i="51"/>
  <c r="K23" i="51"/>
  <c r="N23" i="51" s="1"/>
  <c r="AX22" i="51"/>
  <c r="AD22" i="51"/>
  <c r="AA22" i="51"/>
  <c r="Y22" i="51"/>
  <c r="X22" i="51"/>
  <c r="W22" i="51"/>
  <c r="Z22" i="51" s="1"/>
  <c r="M22" i="51"/>
  <c r="L22" i="51"/>
  <c r="K22" i="51"/>
  <c r="N22" i="51" s="1"/>
  <c r="BA21" i="51"/>
  <c r="AX21" i="51"/>
  <c r="AD21" i="51"/>
  <c r="AA21" i="51"/>
  <c r="Y21" i="51"/>
  <c r="X21" i="51"/>
  <c r="W21" i="51"/>
  <c r="Z21" i="51" s="1"/>
  <c r="M21" i="51"/>
  <c r="L21" i="51"/>
  <c r="K21" i="51"/>
  <c r="N21" i="51" s="1"/>
  <c r="BA20" i="51"/>
  <c r="AX20" i="51"/>
  <c r="AD20" i="51"/>
  <c r="AA20" i="51"/>
  <c r="Y20" i="51"/>
  <c r="X20" i="51"/>
  <c r="W20" i="51"/>
  <c r="Z20" i="51" s="1"/>
  <c r="N20" i="51"/>
  <c r="M20" i="51"/>
  <c r="L20" i="51"/>
  <c r="K20" i="51"/>
  <c r="BA19" i="51"/>
  <c r="AX19" i="51"/>
  <c r="AD19" i="51"/>
  <c r="AA19" i="51"/>
  <c r="Y19" i="51"/>
  <c r="X19" i="51"/>
  <c r="W19" i="51"/>
  <c r="Z19" i="51" s="1"/>
  <c r="M19" i="51"/>
  <c r="L19" i="51"/>
  <c r="K19" i="51"/>
  <c r="N19" i="51" s="1"/>
  <c r="BA18" i="51"/>
  <c r="AD18" i="51"/>
  <c r="AA18" i="51"/>
  <c r="Y18" i="51"/>
  <c r="X18" i="51"/>
  <c r="W18" i="51"/>
  <c r="Z18" i="51" s="1"/>
  <c r="M18" i="51"/>
  <c r="L18" i="51"/>
  <c r="K18" i="51"/>
  <c r="N18" i="51" s="1"/>
  <c r="AX17" i="51"/>
  <c r="AD17" i="51"/>
  <c r="AA17" i="51"/>
  <c r="Y17" i="51"/>
  <c r="X17" i="51"/>
  <c r="W17" i="51"/>
  <c r="Z17" i="51" s="1"/>
  <c r="N17" i="51"/>
  <c r="M17" i="51"/>
  <c r="L17" i="51"/>
  <c r="K17" i="51"/>
  <c r="BA16" i="51"/>
  <c r="AX16" i="51"/>
  <c r="AD16" i="51"/>
  <c r="AA16" i="51"/>
  <c r="Z16" i="51"/>
  <c r="Y16" i="51"/>
  <c r="X16" i="51"/>
  <c r="W16" i="51"/>
  <c r="M16" i="51"/>
  <c r="L16" i="51"/>
  <c r="BB16" i="51" s="1"/>
  <c r="K16" i="51"/>
  <c r="N16" i="51" s="1"/>
  <c r="BA15" i="51"/>
  <c r="AX15" i="51"/>
  <c r="AD15" i="51"/>
  <c r="AA15" i="51"/>
  <c r="Z15" i="51"/>
  <c r="Y15" i="51"/>
  <c r="X15" i="51"/>
  <c r="W15" i="51"/>
  <c r="M15" i="51"/>
  <c r="L15" i="51"/>
  <c r="AB15" i="51" s="1"/>
  <c r="K15" i="51"/>
  <c r="N15" i="51" s="1"/>
  <c r="BC15" i="51" s="1"/>
  <c r="BA14" i="51"/>
  <c r="AX14" i="51"/>
  <c r="AD14" i="51"/>
  <c r="AA14" i="51"/>
  <c r="Y14" i="51"/>
  <c r="X14" i="51"/>
  <c r="W14" i="51"/>
  <c r="Z14" i="51" s="1"/>
  <c r="M14" i="51"/>
  <c r="L14" i="51"/>
  <c r="K14" i="51"/>
  <c r="N14" i="51" s="1"/>
  <c r="BA13" i="51"/>
  <c r="AD13" i="51"/>
  <c r="AA13" i="51"/>
  <c r="Y13" i="51"/>
  <c r="X13" i="51"/>
  <c r="W13" i="51"/>
  <c r="Z13" i="51" s="1"/>
  <c r="M13" i="51"/>
  <c r="L13" i="51"/>
  <c r="K13" i="51"/>
  <c r="N13" i="51" s="1"/>
  <c r="AX12" i="51"/>
  <c r="AD12" i="51"/>
  <c r="AA12" i="51"/>
  <c r="Y12" i="51"/>
  <c r="X12" i="51"/>
  <c r="W12" i="51"/>
  <c r="Z12" i="51" s="1"/>
  <c r="M12" i="51"/>
  <c r="L12" i="51"/>
  <c r="K12" i="51"/>
  <c r="N12" i="51" s="1"/>
  <c r="BA11" i="51"/>
  <c r="AX11" i="51"/>
  <c r="AD11" i="51"/>
  <c r="AA11" i="51"/>
  <c r="Y11" i="51"/>
  <c r="X11" i="51"/>
  <c r="W11" i="51"/>
  <c r="Z11" i="51" s="1"/>
  <c r="M11" i="51"/>
  <c r="L11" i="51"/>
  <c r="K11" i="51"/>
  <c r="N11" i="51" s="1"/>
  <c r="BA10" i="51"/>
  <c r="AX10" i="51"/>
  <c r="AD10" i="51"/>
  <c r="AA10" i="51"/>
  <c r="Z10" i="51"/>
  <c r="Y10" i="51"/>
  <c r="X10" i="51"/>
  <c r="W10" i="51"/>
  <c r="M10" i="51"/>
  <c r="L10" i="51"/>
  <c r="K10" i="51"/>
  <c r="N10" i="51" s="1"/>
  <c r="BA9" i="51"/>
  <c r="AX9" i="51"/>
  <c r="AD9" i="51"/>
  <c r="AA9" i="51"/>
  <c r="Y9" i="51"/>
  <c r="X9" i="51"/>
  <c r="W9" i="51"/>
  <c r="Z9" i="51" s="1"/>
  <c r="BC9" i="51" s="1"/>
  <c r="M9" i="51"/>
  <c r="L9" i="51"/>
  <c r="K9" i="51"/>
  <c r="N9" i="51" s="1"/>
  <c r="BA8" i="51"/>
  <c r="AD8" i="51"/>
  <c r="AA8" i="51"/>
  <c r="Y8" i="51"/>
  <c r="X8" i="51"/>
  <c r="W8" i="51"/>
  <c r="Z8" i="51" s="1"/>
  <c r="M8" i="51"/>
  <c r="L8" i="51"/>
  <c r="K8" i="51"/>
  <c r="N8" i="51" s="1"/>
  <c r="AX7" i="51"/>
  <c r="AD7" i="51"/>
  <c r="AA7" i="51"/>
  <c r="Z7" i="51"/>
  <c r="Y7" i="51"/>
  <c r="X7" i="51"/>
  <c r="AY7" i="51" s="1"/>
  <c r="W7" i="51"/>
  <c r="M7" i="51"/>
  <c r="AC7" i="51" s="1"/>
  <c r="L7" i="51"/>
  <c r="K7" i="51"/>
  <c r="N7" i="51" s="1"/>
  <c r="BA6" i="51"/>
  <c r="AX6" i="51"/>
  <c r="AD6" i="51"/>
  <c r="AA6" i="51"/>
  <c r="Y6" i="51"/>
  <c r="X6" i="51"/>
  <c r="W6" i="51"/>
  <c r="Z6" i="51" s="1"/>
  <c r="M6" i="51"/>
  <c r="AC6" i="51" s="1"/>
  <c r="L6" i="51"/>
  <c r="K6" i="51"/>
  <c r="N6" i="51" s="1"/>
  <c r="BA5" i="51"/>
  <c r="AX5" i="51"/>
  <c r="AD5" i="51"/>
  <c r="AA5" i="51"/>
  <c r="Y5" i="51"/>
  <c r="X5" i="51"/>
  <c r="AB5" i="51" s="1"/>
  <c r="W5" i="51"/>
  <c r="Z5" i="51" s="1"/>
  <c r="M5" i="51"/>
  <c r="L5" i="51"/>
  <c r="K5" i="51"/>
  <c r="N5" i="51" s="1"/>
  <c r="BA4" i="51"/>
  <c r="AX4" i="51"/>
  <c r="AD4" i="51"/>
  <c r="AA4" i="51"/>
  <c r="Y4" i="51"/>
  <c r="AC4" i="51" s="1"/>
  <c r="X4" i="51"/>
  <c r="W4" i="51"/>
  <c r="Z4" i="51" s="1"/>
  <c r="M4" i="51"/>
  <c r="L4" i="51"/>
  <c r="K4" i="51"/>
  <c r="N4" i="51" s="1"/>
  <c r="BA3" i="51"/>
  <c r="AD3" i="51"/>
  <c r="AA3" i="51"/>
  <c r="Y3" i="51"/>
  <c r="X3" i="51"/>
  <c r="W3" i="51"/>
  <c r="Z3" i="51" s="1"/>
  <c r="M3" i="51"/>
  <c r="L3" i="51"/>
  <c r="K3" i="51"/>
  <c r="N3" i="51" s="1"/>
  <c r="Y152" i="50"/>
  <c r="AC152" i="50" s="1"/>
  <c r="X152" i="50"/>
  <c r="AB152" i="50" s="1"/>
  <c r="W152" i="50"/>
  <c r="Z152" i="50" s="1"/>
  <c r="V152" i="50"/>
  <c r="U152" i="50"/>
  <c r="T152" i="50"/>
  <c r="S152" i="50"/>
  <c r="R152" i="50"/>
  <c r="Q152" i="50"/>
  <c r="P152" i="50"/>
  <c r="AD152" i="50" s="1"/>
  <c r="M152" i="50"/>
  <c r="L152" i="50"/>
  <c r="K152" i="50"/>
  <c r="N152" i="50" s="1"/>
  <c r="J152" i="50"/>
  <c r="AA152" i="50" s="1"/>
  <c r="I152" i="50"/>
  <c r="H152" i="50"/>
  <c r="G152" i="50"/>
  <c r="F152" i="50"/>
  <c r="E152" i="50"/>
  <c r="D152" i="50"/>
  <c r="Y151" i="50"/>
  <c r="AC151" i="50" s="1"/>
  <c r="X151" i="50"/>
  <c r="W151" i="50"/>
  <c r="Z151" i="50" s="1"/>
  <c r="V151" i="50"/>
  <c r="U151" i="50"/>
  <c r="T151" i="50"/>
  <c r="S151" i="50"/>
  <c r="R151" i="50"/>
  <c r="Q151" i="50"/>
  <c r="P151" i="50"/>
  <c r="M151" i="50"/>
  <c r="L151" i="50"/>
  <c r="K151" i="50"/>
  <c r="N151" i="50" s="1"/>
  <c r="J151" i="50"/>
  <c r="I151" i="50"/>
  <c r="H151" i="50"/>
  <c r="G151" i="50"/>
  <c r="F151" i="50"/>
  <c r="E151" i="50"/>
  <c r="D151" i="50"/>
  <c r="Y150" i="50"/>
  <c r="X150" i="50"/>
  <c r="W150" i="50"/>
  <c r="Z150" i="50" s="1"/>
  <c r="V150" i="50"/>
  <c r="U150" i="50"/>
  <c r="T150" i="50"/>
  <c r="S150" i="50"/>
  <c r="R150" i="50"/>
  <c r="Q150" i="50"/>
  <c r="P150" i="50"/>
  <c r="M150" i="50"/>
  <c r="L150" i="50"/>
  <c r="K150" i="50"/>
  <c r="N150" i="50" s="1"/>
  <c r="J150" i="50"/>
  <c r="I150" i="50"/>
  <c r="H150" i="50"/>
  <c r="G150" i="50"/>
  <c r="F150" i="50"/>
  <c r="E150" i="50"/>
  <c r="D150" i="50"/>
  <c r="Y149" i="50"/>
  <c r="X149" i="50"/>
  <c r="W149" i="50"/>
  <c r="Z149" i="50" s="1"/>
  <c r="V149" i="50"/>
  <c r="U149" i="50"/>
  <c r="T149" i="50"/>
  <c r="S149" i="50"/>
  <c r="R149" i="50"/>
  <c r="Q149" i="50"/>
  <c r="P149" i="50"/>
  <c r="M149" i="50"/>
  <c r="L149" i="50"/>
  <c r="K149" i="50"/>
  <c r="N149" i="50" s="1"/>
  <c r="J149" i="50"/>
  <c r="I149" i="50"/>
  <c r="H149" i="50"/>
  <c r="G149" i="50"/>
  <c r="F149" i="50"/>
  <c r="E149" i="50"/>
  <c r="D149" i="50"/>
  <c r="Y148" i="50"/>
  <c r="X148" i="50"/>
  <c r="W148" i="50"/>
  <c r="Z148" i="50" s="1"/>
  <c r="V148" i="50"/>
  <c r="U148" i="50"/>
  <c r="T148" i="50"/>
  <c r="S148" i="50"/>
  <c r="R148" i="50"/>
  <c r="Q148" i="50"/>
  <c r="P148" i="50"/>
  <c r="M148" i="50"/>
  <c r="L148" i="50"/>
  <c r="K148" i="50"/>
  <c r="N148" i="50" s="1"/>
  <c r="J148" i="50"/>
  <c r="I148" i="50"/>
  <c r="H148" i="50"/>
  <c r="G148" i="50"/>
  <c r="F148" i="50"/>
  <c r="E148" i="50"/>
  <c r="D148" i="50"/>
  <c r="Y147" i="50"/>
  <c r="AC147" i="50" s="1"/>
  <c r="X147" i="50"/>
  <c r="W147" i="50"/>
  <c r="Z147" i="50" s="1"/>
  <c r="V147" i="50"/>
  <c r="AA147" i="50" s="1"/>
  <c r="U147" i="50"/>
  <c r="T147" i="50"/>
  <c r="S147" i="50"/>
  <c r="R147" i="50"/>
  <c r="Q147" i="50"/>
  <c r="P147" i="50"/>
  <c r="M147" i="50"/>
  <c r="L147" i="50"/>
  <c r="K147" i="50"/>
  <c r="N147" i="50" s="1"/>
  <c r="J147" i="50"/>
  <c r="I147" i="50"/>
  <c r="H147" i="50"/>
  <c r="G147" i="50"/>
  <c r="F147" i="50"/>
  <c r="E147" i="50"/>
  <c r="D147" i="50"/>
  <c r="Y146" i="50"/>
  <c r="X146" i="50"/>
  <c r="W146" i="50"/>
  <c r="Z146" i="50" s="1"/>
  <c r="V146" i="50"/>
  <c r="AA146" i="50" s="1"/>
  <c r="U146" i="50"/>
  <c r="T146" i="50"/>
  <c r="S146" i="50"/>
  <c r="R146" i="50"/>
  <c r="Q146" i="50"/>
  <c r="P146" i="50"/>
  <c r="M146" i="50"/>
  <c r="L146" i="50"/>
  <c r="K146" i="50"/>
  <c r="N146" i="50" s="1"/>
  <c r="BC146" i="50" s="1"/>
  <c r="J146" i="50"/>
  <c r="I146" i="50"/>
  <c r="H146" i="50"/>
  <c r="G146" i="50"/>
  <c r="F146" i="50"/>
  <c r="E146" i="50"/>
  <c r="D146" i="50"/>
  <c r="Y145" i="50"/>
  <c r="X145" i="50"/>
  <c r="W145" i="50"/>
  <c r="Z145" i="50" s="1"/>
  <c r="V145" i="50"/>
  <c r="U145" i="50"/>
  <c r="T145" i="50"/>
  <c r="S145" i="50"/>
  <c r="R145" i="50"/>
  <c r="Q145" i="50"/>
  <c r="P145" i="50"/>
  <c r="M145" i="50"/>
  <c r="L145" i="50"/>
  <c r="AB145" i="50" s="1"/>
  <c r="K145" i="50"/>
  <c r="N145" i="50" s="1"/>
  <c r="J145" i="50"/>
  <c r="I145" i="50"/>
  <c r="H145" i="50"/>
  <c r="G145" i="50"/>
  <c r="F145" i="50"/>
  <c r="E145" i="50"/>
  <c r="D145" i="50"/>
  <c r="Y144" i="50"/>
  <c r="X144" i="50"/>
  <c r="W144" i="50"/>
  <c r="Z144" i="50" s="1"/>
  <c r="V144" i="50"/>
  <c r="U144" i="50"/>
  <c r="T144" i="50"/>
  <c r="S144" i="50"/>
  <c r="R144" i="50"/>
  <c r="Q144" i="50"/>
  <c r="P144" i="50"/>
  <c r="N144" i="50"/>
  <c r="M144" i="50"/>
  <c r="AC144" i="50" s="1"/>
  <c r="L144" i="50"/>
  <c r="K144" i="50"/>
  <c r="J144" i="50"/>
  <c r="AX144" i="50" s="1"/>
  <c r="I144" i="50"/>
  <c r="H144" i="50"/>
  <c r="G144" i="50"/>
  <c r="F144" i="50"/>
  <c r="E144" i="50"/>
  <c r="D144" i="50"/>
  <c r="Y143" i="50"/>
  <c r="X143" i="50"/>
  <c r="W143" i="50"/>
  <c r="Z143" i="50" s="1"/>
  <c r="V143" i="50"/>
  <c r="U143" i="50"/>
  <c r="T143" i="50"/>
  <c r="S143" i="50"/>
  <c r="R143" i="50"/>
  <c r="Q143" i="50"/>
  <c r="P143" i="50"/>
  <c r="AD143" i="50" s="1"/>
  <c r="M143" i="50"/>
  <c r="L143" i="50"/>
  <c r="K143" i="50"/>
  <c r="N143" i="50" s="1"/>
  <c r="J143" i="50"/>
  <c r="I143" i="50"/>
  <c r="H143" i="50"/>
  <c r="G143" i="50"/>
  <c r="F143" i="50"/>
  <c r="E143" i="50"/>
  <c r="D143" i="50"/>
  <c r="Z142" i="50"/>
  <c r="Y142" i="50"/>
  <c r="X142" i="50"/>
  <c r="W142" i="50"/>
  <c r="V142" i="50"/>
  <c r="AX142" i="50" s="1"/>
  <c r="U142" i="50"/>
  <c r="T142" i="50"/>
  <c r="S142" i="50"/>
  <c r="R142" i="50"/>
  <c r="Q142" i="50"/>
  <c r="P142" i="50"/>
  <c r="M142" i="50"/>
  <c r="L142" i="50"/>
  <c r="K142" i="50"/>
  <c r="N142" i="50" s="1"/>
  <c r="J142" i="50"/>
  <c r="I142" i="50"/>
  <c r="H142" i="50"/>
  <c r="G142" i="50"/>
  <c r="F142" i="50"/>
  <c r="E142" i="50"/>
  <c r="D142" i="50"/>
  <c r="Y141" i="50"/>
  <c r="X141" i="50"/>
  <c r="W141" i="50"/>
  <c r="Z141" i="50" s="1"/>
  <c r="V141" i="50"/>
  <c r="U141" i="50"/>
  <c r="T141" i="50"/>
  <c r="S141" i="50"/>
  <c r="R141" i="50"/>
  <c r="Q141" i="50"/>
  <c r="P141" i="50"/>
  <c r="M141" i="50"/>
  <c r="L141" i="50"/>
  <c r="K141" i="50"/>
  <c r="N141" i="50" s="1"/>
  <c r="AZ141" i="50" s="1"/>
  <c r="J141" i="50"/>
  <c r="I141" i="50"/>
  <c r="H141" i="50"/>
  <c r="G141" i="50"/>
  <c r="F141" i="50"/>
  <c r="E141" i="50"/>
  <c r="D141" i="50"/>
  <c r="Y140" i="50"/>
  <c r="X140" i="50"/>
  <c r="W140" i="50"/>
  <c r="Z140" i="50" s="1"/>
  <c r="BC140" i="50" s="1"/>
  <c r="V140" i="50"/>
  <c r="U140" i="50"/>
  <c r="T140" i="50"/>
  <c r="S140" i="50"/>
  <c r="R140" i="50"/>
  <c r="Q140" i="50"/>
  <c r="P140" i="50"/>
  <c r="M140" i="50"/>
  <c r="L140" i="50"/>
  <c r="K140" i="50"/>
  <c r="N140" i="50" s="1"/>
  <c r="J140" i="50"/>
  <c r="I140" i="50"/>
  <c r="H140" i="50"/>
  <c r="G140" i="50"/>
  <c r="F140" i="50"/>
  <c r="E140" i="50"/>
  <c r="D140" i="50"/>
  <c r="Y139" i="50"/>
  <c r="X139" i="50"/>
  <c r="W139" i="50"/>
  <c r="Z139" i="50" s="1"/>
  <c r="V139" i="50"/>
  <c r="U139" i="50"/>
  <c r="T139" i="50"/>
  <c r="S139" i="50"/>
  <c r="R139" i="50"/>
  <c r="Q139" i="50"/>
  <c r="P139" i="50"/>
  <c r="M139" i="50"/>
  <c r="L139" i="50"/>
  <c r="K139" i="50"/>
  <c r="N139" i="50" s="1"/>
  <c r="J139" i="50"/>
  <c r="I139" i="50"/>
  <c r="H139" i="50"/>
  <c r="G139" i="50"/>
  <c r="F139" i="50"/>
  <c r="E139" i="50"/>
  <c r="D139" i="50"/>
  <c r="Y138" i="50"/>
  <c r="X138" i="50"/>
  <c r="W138" i="50"/>
  <c r="Z138" i="50" s="1"/>
  <c r="V138" i="50"/>
  <c r="U138" i="50"/>
  <c r="T138" i="50"/>
  <c r="S138" i="50"/>
  <c r="R138" i="50"/>
  <c r="Q138" i="50"/>
  <c r="P138" i="50"/>
  <c r="M138" i="50"/>
  <c r="AC138" i="50" s="1"/>
  <c r="L138" i="50"/>
  <c r="K138" i="50"/>
  <c r="N138" i="50" s="1"/>
  <c r="J138" i="50"/>
  <c r="I138" i="50"/>
  <c r="H138" i="50"/>
  <c r="G138" i="50"/>
  <c r="F138" i="50"/>
  <c r="E138" i="50"/>
  <c r="D138" i="50"/>
  <c r="Y137" i="50"/>
  <c r="X137" i="50"/>
  <c r="W137" i="50"/>
  <c r="Z137" i="50" s="1"/>
  <c r="V137" i="50"/>
  <c r="U137" i="50"/>
  <c r="T137" i="50"/>
  <c r="S137" i="50"/>
  <c r="R137" i="50"/>
  <c r="Q137" i="50"/>
  <c r="P137" i="50"/>
  <c r="M137" i="50"/>
  <c r="L137" i="50"/>
  <c r="K137" i="50"/>
  <c r="N137" i="50" s="1"/>
  <c r="J137" i="50"/>
  <c r="AA137" i="50" s="1"/>
  <c r="I137" i="50"/>
  <c r="H137" i="50"/>
  <c r="G137" i="50"/>
  <c r="F137" i="50"/>
  <c r="E137" i="50"/>
  <c r="D137" i="50"/>
  <c r="Y136" i="50"/>
  <c r="X136" i="50"/>
  <c r="W136" i="50"/>
  <c r="Z136" i="50" s="1"/>
  <c r="AZ136" i="50" s="1"/>
  <c r="V136" i="50"/>
  <c r="U136" i="50"/>
  <c r="T136" i="50"/>
  <c r="S136" i="50"/>
  <c r="R136" i="50"/>
  <c r="Q136" i="50"/>
  <c r="P136" i="50"/>
  <c r="AD136" i="50" s="1"/>
  <c r="M136" i="50"/>
  <c r="L136" i="50"/>
  <c r="K136" i="50"/>
  <c r="N136" i="50" s="1"/>
  <c r="J136" i="50"/>
  <c r="I136" i="50"/>
  <c r="H136" i="50"/>
  <c r="G136" i="50"/>
  <c r="F136" i="50"/>
  <c r="E136" i="50"/>
  <c r="D136" i="50"/>
  <c r="Z135" i="50"/>
  <c r="Y135" i="50"/>
  <c r="X135" i="50"/>
  <c r="W135" i="50"/>
  <c r="V135" i="50"/>
  <c r="U135" i="50"/>
  <c r="T135" i="50"/>
  <c r="S135" i="50"/>
  <c r="R135" i="50"/>
  <c r="Q135" i="50"/>
  <c r="P135" i="50"/>
  <c r="AD135" i="50" s="1"/>
  <c r="M135" i="50"/>
  <c r="L135" i="50"/>
  <c r="K135" i="50"/>
  <c r="N135" i="50" s="1"/>
  <c r="BC135" i="50" s="1"/>
  <c r="J135" i="50"/>
  <c r="AA135" i="50" s="1"/>
  <c r="I135" i="50"/>
  <c r="H135" i="50"/>
  <c r="G135" i="50"/>
  <c r="F135" i="50"/>
  <c r="E135" i="50"/>
  <c r="D135" i="50"/>
  <c r="Y134" i="50"/>
  <c r="X134" i="50"/>
  <c r="AB134" i="50" s="1"/>
  <c r="W134" i="50"/>
  <c r="Z134" i="50" s="1"/>
  <c r="V134" i="50"/>
  <c r="U134" i="50"/>
  <c r="T134" i="50"/>
  <c r="S134" i="50"/>
  <c r="R134" i="50"/>
  <c r="Q134" i="50"/>
  <c r="P134" i="50"/>
  <c r="M134" i="50"/>
  <c r="L134" i="50"/>
  <c r="K134" i="50"/>
  <c r="N134" i="50" s="1"/>
  <c r="J134" i="50"/>
  <c r="I134" i="50"/>
  <c r="H134" i="50"/>
  <c r="G134" i="50"/>
  <c r="F134" i="50"/>
  <c r="E134" i="50"/>
  <c r="D134" i="50"/>
  <c r="Y133" i="50"/>
  <c r="X133" i="50"/>
  <c r="W133" i="50"/>
  <c r="Z133" i="50" s="1"/>
  <c r="V133" i="50"/>
  <c r="U133" i="50"/>
  <c r="T133" i="50"/>
  <c r="S133" i="50"/>
  <c r="R133" i="50"/>
  <c r="Q133" i="50"/>
  <c r="P133" i="50"/>
  <c r="M133" i="50"/>
  <c r="L133" i="50"/>
  <c r="L160" i="50" s="1"/>
  <c r="K133" i="50"/>
  <c r="N133" i="50" s="1"/>
  <c r="N160" i="50" s="1"/>
  <c r="J133" i="50"/>
  <c r="BA133" i="50" s="1"/>
  <c r="BA160" i="50" s="1"/>
  <c r="I133" i="50"/>
  <c r="H133" i="50"/>
  <c r="G133" i="50"/>
  <c r="F133" i="50"/>
  <c r="E133" i="50"/>
  <c r="D133" i="50"/>
  <c r="AX132" i="50"/>
  <c r="AD132" i="50"/>
  <c r="AA132" i="50"/>
  <c r="Y132" i="50"/>
  <c r="X132" i="50"/>
  <c r="W132" i="50"/>
  <c r="Z132" i="50" s="1"/>
  <c r="M132" i="50"/>
  <c r="L132" i="50"/>
  <c r="K132" i="50"/>
  <c r="N132" i="50" s="1"/>
  <c r="BA131" i="50"/>
  <c r="AX131" i="50"/>
  <c r="AD131" i="50"/>
  <c r="AA131" i="50"/>
  <c r="Y131" i="50"/>
  <c r="X131" i="50"/>
  <c r="W131" i="50"/>
  <c r="Z131" i="50" s="1"/>
  <c r="N131" i="50"/>
  <c r="M131" i="50"/>
  <c r="L131" i="50"/>
  <c r="K131" i="50"/>
  <c r="BA130" i="50"/>
  <c r="AX130" i="50"/>
  <c r="AD130" i="50"/>
  <c r="AA130" i="50"/>
  <c r="Y130" i="50"/>
  <c r="X130" i="50"/>
  <c r="W130" i="50"/>
  <c r="Z130" i="50" s="1"/>
  <c r="M130" i="50"/>
  <c r="L130" i="50"/>
  <c r="AY130" i="50" s="1"/>
  <c r="K130" i="50"/>
  <c r="N130" i="50" s="1"/>
  <c r="BA129" i="50"/>
  <c r="AX129" i="50"/>
  <c r="AD129" i="50"/>
  <c r="AA129" i="50"/>
  <c r="Y129" i="50"/>
  <c r="X129" i="50"/>
  <c r="W129" i="50"/>
  <c r="Z129" i="50" s="1"/>
  <c r="M129" i="50"/>
  <c r="L129" i="50"/>
  <c r="K129" i="50"/>
  <c r="N129" i="50" s="1"/>
  <c r="BA128" i="50"/>
  <c r="AD128" i="50"/>
  <c r="AA128" i="50"/>
  <c r="Y128" i="50"/>
  <c r="X128" i="50"/>
  <c r="W128" i="50"/>
  <c r="Z128" i="50" s="1"/>
  <c r="M128" i="50"/>
  <c r="L128" i="50"/>
  <c r="K128" i="50"/>
  <c r="N128" i="50" s="1"/>
  <c r="AX127" i="50"/>
  <c r="AD127" i="50"/>
  <c r="AA127" i="50"/>
  <c r="Y127" i="50"/>
  <c r="X127" i="50"/>
  <c r="W127" i="50"/>
  <c r="Z127" i="50" s="1"/>
  <c r="M127" i="50"/>
  <c r="L127" i="50"/>
  <c r="K127" i="50"/>
  <c r="N127" i="50" s="1"/>
  <c r="BA126" i="50"/>
  <c r="AX126" i="50"/>
  <c r="AD126" i="50"/>
  <c r="AA126" i="50"/>
  <c r="Y126" i="50"/>
  <c r="X126" i="50"/>
  <c r="W126" i="50"/>
  <c r="Z126" i="50" s="1"/>
  <c r="M126" i="50"/>
  <c r="L126" i="50"/>
  <c r="K126" i="50"/>
  <c r="N126" i="50" s="1"/>
  <c r="BA125" i="50"/>
  <c r="AX125" i="50"/>
  <c r="AD125" i="50"/>
  <c r="AA125" i="50"/>
  <c r="Y125" i="50"/>
  <c r="X125" i="50"/>
  <c r="W125" i="50"/>
  <c r="Z125" i="50" s="1"/>
  <c r="M125" i="50"/>
  <c r="L125" i="50"/>
  <c r="K125" i="50"/>
  <c r="N125" i="50" s="1"/>
  <c r="BA124" i="50"/>
  <c r="AX124" i="50"/>
  <c r="AD124" i="50"/>
  <c r="AA124" i="50"/>
  <c r="Y124" i="50"/>
  <c r="X124" i="50"/>
  <c r="W124" i="50"/>
  <c r="Z124" i="50" s="1"/>
  <c r="M124" i="50"/>
  <c r="L124" i="50"/>
  <c r="K124" i="50"/>
  <c r="N124" i="50" s="1"/>
  <c r="BA123" i="50"/>
  <c r="AD123" i="50"/>
  <c r="AA123" i="50"/>
  <c r="Y123" i="50"/>
  <c r="X123" i="50"/>
  <c r="W123" i="50"/>
  <c r="Z123" i="50" s="1"/>
  <c r="M123" i="50"/>
  <c r="L123" i="50"/>
  <c r="BB123" i="50" s="1"/>
  <c r="K123" i="50"/>
  <c r="N123" i="50" s="1"/>
  <c r="AX122" i="50"/>
  <c r="AD122" i="50"/>
  <c r="AA122" i="50"/>
  <c r="Y122" i="50"/>
  <c r="X122" i="50"/>
  <c r="W122" i="50"/>
  <c r="Z122" i="50" s="1"/>
  <c r="M122" i="50"/>
  <c r="L122" i="50"/>
  <c r="K122" i="50"/>
  <c r="N122" i="50" s="1"/>
  <c r="BA121" i="50"/>
  <c r="AX121" i="50"/>
  <c r="AD121" i="50"/>
  <c r="AA121" i="50"/>
  <c r="Z121" i="50"/>
  <c r="Y121" i="50"/>
  <c r="X121" i="50"/>
  <c r="W121" i="50"/>
  <c r="M121" i="50"/>
  <c r="L121" i="50"/>
  <c r="K121" i="50"/>
  <c r="N121" i="50" s="1"/>
  <c r="BA120" i="50"/>
  <c r="AX120" i="50"/>
  <c r="AD120" i="50"/>
  <c r="AA120" i="50"/>
  <c r="Y120" i="50"/>
  <c r="X120" i="50"/>
  <c r="W120" i="50"/>
  <c r="Z120" i="50" s="1"/>
  <c r="M120" i="50"/>
  <c r="L120" i="50"/>
  <c r="K120" i="50"/>
  <c r="N120" i="50" s="1"/>
  <c r="BA119" i="50"/>
  <c r="AX119" i="50"/>
  <c r="AD119" i="50"/>
  <c r="AA119" i="50"/>
  <c r="Y119" i="50"/>
  <c r="X119" i="50"/>
  <c r="W119" i="50"/>
  <c r="Z119" i="50" s="1"/>
  <c r="M119" i="50"/>
  <c r="AC119" i="50" s="1"/>
  <c r="L119" i="50"/>
  <c r="AB119" i="50" s="1"/>
  <c r="K119" i="50"/>
  <c r="N119" i="50" s="1"/>
  <c r="BA118" i="50"/>
  <c r="AD118" i="50"/>
  <c r="AA118" i="50"/>
  <c r="Y118" i="50"/>
  <c r="X118" i="50"/>
  <c r="W118" i="50"/>
  <c r="Z118" i="50" s="1"/>
  <c r="BC118" i="50" s="1"/>
  <c r="M118" i="50"/>
  <c r="AC118" i="50" s="1"/>
  <c r="L118" i="50"/>
  <c r="K118" i="50"/>
  <c r="N118" i="50" s="1"/>
  <c r="AX117" i="50"/>
  <c r="AD117" i="50"/>
  <c r="AA117" i="50"/>
  <c r="Y117" i="50"/>
  <c r="AC117" i="50" s="1"/>
  <c r="X117" i="50"/>
  <c r="AY117" i="50" s="1"/>
  <c r="W117" i="50"/>
  <c r="Z117" i="50" s="1"/>
  <c r="M117" i="50"/>
  <c r="L117" i="50"/>
  <c r="K117" i="50"/>
  <c r="N117" i="50" s="1"/>
  <c r="BA116" i="50"/>
  <c r="AX116" i="50"/>
  <c r="AD116" i="50"/>
  <c r="AA116" i="50"/>
  <c r="Y116" i="50"/>
  <c r="X116" i="50"/>
  <c r="AY116" i="50" s="1"/>
  <c r="W116" i="50"/>
  <c r="Z116" i="50" s="1"/>
  <c r="M116" i="50"/>
  <c r="L116" i="50"/>
  <c r="K116" i="50"/>
  <c r="N116" i="50" s="1"/>
  <c r="BB115" i="50"/>
  <c r="BA115" i="50"/>
  <c r="AX115" i="50"/>
  <c r="AD115" i="50"/>
  <c r="AA115" i="50"/>
  <c r="Y115" i="50"/>
  <c r="X115" i="50"/>
  <c r="W115" i="50"/>
  <c r="Z115" i="50" s="1"/>
  <c r="M115" i="50"/>
  <c r="AC115" i="50" s="1"/>
  <c r="L115" i="50"/>
  <c r="K115" i="50"/>
  <c r="N115" i="50" s="1"/>
  <c r="BA114" i="50"/>
  <c r="AX114" i="50"/>
  <c r="AD114" i="50"/>
  <c r="AA114" i="50"/>
  <c r="Y114" i="50"/>
  <c r="X114" i="50"/>
  <c r="BB114" i="50" s="1"/>
  <c r="BB160" i="50" s="1"/>
  <c r="W114" i="50"/>
  <c r="Z114" i="50" s="1"/>
  <c r="M114" i="50"/>
  <c r="L114" i="50"/>
  <c r="K114" i="50"/>
  <c r="N114" i="50" s="1"/>
  <c r="BA113" i="50"/>
  <c r="AD113" i="50"/>
  <c r="AA113" i="50"/>
  <c r="Y113" i="50"/>
  <c r="X113" i="50"/>
  <c r="W113" i="50"/>
  <c r="Z113" i="50" s="1"/>
  <c r="M113" i="50"/>
  <c r="L113" i="50"/>
  <c r="K113" i="50"/>
  <c r="N113" i="50" s="1"/>
  <c r="AX112" i="50"/>
  <c r="AD112" i="50"/>
  <c r="AA112" i="50"/>
  <c r="Y112" i="50"/>
  <c r="X112" i="50"/>
  <c r="W112" i="50"/>
  <c r="Z112" i="50" s="1"/>
  <c r="M112" i="50"/>
  <c r="L112" i="50"/>
  <c r="K112" i="50"/>
  <c r="N112" i="50" s="1"/>
  <c r="BA111" i="50"/>
  <c r="AX111" i="50"/>
  <c r="AD111" i="50"/>
  <c r="AA111" i="50"/>
  <c r="Y111" i="50"/>
  <c r="X111" i="50"/>
  <c r="W111" i="50"/>
  <c r="Z111" i="50" s="1"/>
  <c r="M111" i="50"/>
  <c r="L111" i="50"/>
  <c r="AB111" i="50" s="1"/>
  <c r="K111" i="50"/>
  <c r="N111" i="50" s="1"/>
  <c r="BA110" i="50"/>
  <c r="AX110" i="50"/>
  <c r="AD110" i="50"/>
  <c r="AA110" i="50"/>
  <c r="Y110" i="50"/>
  <c r="X110" i="50"/>
  <c r="W110" i="50"/>
  <c r="Z110" i="50" s="1"/>
  <c r="M110" i="50"/>
  <c r="L110" i="50"/>
  <c r="K110" i="50"/>
  <c r="N110" i="50" s="1"/>
  <c r="BA109" i="50"/>
  <c r="AX109" i="50"/>
  <c r="AD109" i="50"/>
  <c r="AA109" i="50"/>
  <c r="Y109" i="50"/>
  <c r="AC109" i="50" s="1"/>
  <c r="X109" i="50"/>
  <c r="W109" i="50"/>
  <c r="Z109" i="50" s="1"/>
  <c r="M109" i="50"/>
  <c r="L109" i="50"/>
  <c r="K109" i="50"/>
  <c r="N109" i="50" s="1"/>
  <c r="BA108" i="50"/>
  <c r="AD108" i="50"/>
  <c r="AA108" i="50"/>
  <c r="Y108" i="50"/>
  <c r="X108" i="50"/>
  <c r="W108" i="50"/>
  <c r="Z108" i="50" s="1"/>
  <c r="M108" i="50"/>
  <c r="L108" i="50"/>
  <c r="K108" i="50"/>
  <c r="N108" i="50" s="1"/>
  <c r="AX107" i="50"/>
  <c r="AD107" i="50"/>
  <c r="AA107" i="50"/>
  <c r="Y107" i="50"/>
  <c r="X107" i="50"/>
  <c r="W107" i="50"/>
  <c r="Z107" i="50" s="1"/>
  <c r="M107" i="50"/>
  <c r="AC107" i="50" s="1"/>
  <c r="L107" i="50"/>
  <c r="K107" i="50"/>
  <c r="N107" i="50" s="1"/>
  <c r="BA106" i="50"/>
  <c r="AX106" i="50"/>
  <c r="AD106" i="50"/>
  <c r="AA106" i="50"/>
  <c r="Y106" i="50"/>
  <c r="X106" i="50"/>
  <c r="W106" i="50"/>
  <c r="Z106" i="50" s="1"/>
  <c r="M106" i="50"/>
  <c r="L106" i="50"/>
  <c r="K106" i="50"/>
  <c r="N106" i="50" s="1"/>
  <c r="BA105" i="50"/>
  <c r="AX105" i="50"/>
  <c r="AD105" i="50"/>
  <c r="AA105" i="50"/>
  <c r="Y105" i="50"/>
  <c r="X105" i="50"/>
  <c r="W105" i="50"/>
  <c r="Z105" i="50" s="1"/>
  <c r="M105" i="50"/>
  <c r="L105" i="50"/>
  <c r="K105" i="50"/>
  <c r="N105" i="50" s="1"/>
  <c r="BA104" i="50"/>
  <c r="AX104" i="50"/>
  <c r="AD104" i="50"/>
  <c r="AA104" i="50"/>
  <c r="Y104" i="50"/>
  <c r="X104" i="50"/>
  <c r="W104" i="50"/>
  <c r="Z104" i="50" s="1"/>
  <c r="M104" i="50"/>
  <c r="L104" i="50"/>
  <c r="AB104" i="50" s="1"/>
  <c r="K104" i="50"/>
  <c r="N104" i="50" s="1"/>
  <c r="BA103" i="50"/>
  <c r="AD103" i="50"/>
  <c r="AA103" i="50"/>
  <c r="Y103" i="50"/>
  <c r="X103" i="50"/>
  <c r="W103" i="50"/>
  <c r="Z103" i="50" s="1"/>
  <c r="M103" i="50"/>
  <c r="L103" i="50"/>
  <c r="K103" i="50"/>
  <c r="N103" i="50" s="1"/>
  <c r="AX102" i="50"/>
  <c r="AD102" i="50"/>
  <c r="AA102" i="50"/>
  <c r="Y102" i="50"/>
  <c r="X102" i="50"/>
  <c r="AB102" i="50" s="1"/>
  <c r="W102" i="50"/>
  <c r="Z102" i="50" s="1"/>
  <c r="M102" i="50"/>
  <c r="L102" i="50"/>
  <c r="K102" i="50"/>
  <c r="N102" i="50" s="1"/>
  <c r="BA101" i="50"/>
  <c r="AX101" i="50"/>
  <c r="AD101" i="50"/>
  <c r="AA101" i="50"/>
  <c r="Y101" i="50"/>
  <c r="X101" i="50"/>
  <c r="W101" i="50"/>
  <c r="Z101" i="50" s="1"/>
  <c r="M101" i="50"/>
  <c r="L101" i="50"/>
  <c r="K101" i="50"/>
  <c r="N101" i="50" s="1"/>
  <c r="BA100" i="50"/>
  <c r="AX100" i="50"/>
  <c r="AD100" i="50"/>
  <c r="AA100" i="50"/>
  <c r="Y100" i="50"/>
  <c r="X100" i="50"/>
  <c r="W100" i="50"/>
  <c r="Z100" i="50" s="1"/>
  <c r="BC100" i="50" s="1"/>
  <c r="N100" i="50"/>
  <c r="M100" i="50"/>
  <c r="L100" i="50"/>
  <c r="K100" i="50"/>
  <c r="BA99" i="50"/>
  <c r="AX99" i="50"/>
  <c r="AD99" i="50"/>
  <c r="AA99" i="50"/>
  <c r="Z99" i="50"/>
  <c r="Y99" i="50"/>
  <c r="X99" i="50"/>
  <c r="W99" i="50"/>
  <c r="M99" i="50"/>
  <c r="AC99" i="50" s="1"/>
  <c r="L99" i="50"/>
  <c r="K99" i="50"/>
  <c r="N99" i="50" s="1"/>
  <c r="BA98" i="50"/>
  <c r="AD98" i="50"/>
  <c r="AA98" i="50"/>
  <c r="Y98" i="50"/>
  <c r="X98" i="50"/>
  <c r="W98" i="50"/>
  <c r="Z98" i="50" s="1"/>
  <c r="M98" i="50"/>
  <c r="L98" i="50"/>
  <c r="K98" i="50"/>
  <c r="N98" i="50" s="1"/>
  <c r="AX97" i="50"/>
  <c r="AD97" i="50"/>
  <c r="AA97" i="50"/>
  <c r="Y97" i="50"/>
  <c r="X97" i="50"/>
  <c r="W97" i="50"/>
  <c r="Z97" i="50" s="1"/>
  <c r="M97" i="50"/>
  <c r="L97" i="50"/>
  <c r="K97" i="50"/>
  <c r="N97" i="50" s="1"/>
  <c r="BA96" i="50"/>
  <c r="AX96" i="50"/>
  <c r="AD96" i="50"/>
  <c r="AA96" i="50"/>
  <c r="Y96" i="50"/>
  <c r="X96" i="50"/>
  <c r="W96" i="50"/>
  <c r="Z96" i="50" s="1"/>
  <c r="M96" i="50"/>
  <c r="L96" i="50"/>
  <c r="AY96" i="50" s="1"/>
  <c r="K96" i="50"/>
  <c r="N96" i="50" s="1"/>
  <c r="BA95" i="50"/>
  <c r="AX95" i="50"/>
  <c r="AD95" i="50"/>
  <c r="AA95" i="50"/>
  <c r="Y95" i="50"/>
  <c r="X95" i="50"/>
  <c r="AY95" i="50" s="1"/>
  <c r="W95" i="50"/>
  <c r="Z95" i="50" s="1"/>
  <c r="M95" i="50"/>
  <c r="L95" i="50"/>
  <c r="K95" i="50"/>
  <c r="N95" i="50" s="1"/>
  <c r="BA94" i="50"/>
  <c r="AX94" i="50"/>
  <c r="AD94" i="50"/>
  <c r="AA94" i="50"/>
  <c r="Y94" i="50"/>
  <c r="X94" i="50"/>
  <c r="AY94" i="50" s="1"/>
  <c r="W94" i="50"/>
  <c r="Z94" i="50" s="1"/>
  <c r="M94" i="50"/>
  <c r="L94" i="50"/>
  <c r="K94" i="50"/>
  <c r="N94" i="50" s="1"/>
  <c r="BA93" i="50"/>
  <c r="AD93" i="50"/>
  <c r="AA93" i="50"/>
  <c r="Y93" i="50"/>
  <c r="AC93" i="50" s="1"/>
  <c r="X93" i="50"/>
  <c r="W93" i="50"/>
  <c r="Z93" i="50" s="1"/>
  <c r="M93" i="50"/>
  <c r="L93" i="50"/>
  <c r="K93" i="50"/>
  <c r="N93" i="50" s="1"/>
  <c r="AX92" i="50"/>
  <c r="AD92" i="50"/>
  <c r="AA92" i="50"/>
  <c r="Y92" i="50"/>
  <c r="X92" i="50"/>
  <c r="W92" i="50"/>
  <c r="Z92" i="50" s="1"/>
  <c r="N92" i="50"/>
  <c r="M92" i="50"/>
  <c r="L92" i="50"/>
  <c r="K92" i="50"/>
  <c r="BA91" i="50"/>
  <c r="AX91" i="50"/>
  <c r="AD91" i="50"/>
  <c r="AA91" i="50"/>
  <c r="Y91" i="50"/>
  <c r="AC91" i="50" s="1"/>
  <c r="X91" i="50"/>
  <c r="W91" i="50"/>
  <c r="Z91" i="50" s="1"/>
  <c r="M91" i="50"/>
  <c r="L91" i="50"/>
  <c r="K91" i="50"/>
  <c r="N91" i="50" s="1"/>
  <c r="BA90" i="50"/>
  <c r="AX90" i="50"/>
  <c r="AD90" i="50"/>
  <c r="AA90" i="50"/>
  <c r="Y90" i="50"/>
  <c r="X90" i="50"/>
  <c r="AY90" i="50" s="1"/>
  <c r="W90" i="50"/>
  <c r="Z90" i="50" s="1"/>
  <c r="M90" i="50"/>
  <c r="L90" i="50"/>
  <c r="K90" i="50"/>
  <c r="N90" i="50" s="1"/>
  <c r="BA89" i="50"/>
  <c r="AX89" i="50"/>
  <c r="AD89" i="50"/>
  <c r="AA89" i="50"/>
  <c r="Y89" i="50"/>
  <c r="X89" i="50"/>
  <c r="W89" i="50"/>
  <c r="Z89" i="50" s="1"/>
  <c r="M89" i="50"/>
  <c r="L89" i="50"/>
  <c r="AB89" i="50" s="1"/>
  <c r="K89" i="50"/>
  <c r="N89" i="50" s="1"/>
  <c r="BA88" i="50"/>
  <c r="AD88" i="50"/>
  <c r="AA88" i="50"/>
  <c r="Y88" i="50"/>
  <c r="X88" i="50"/>
  <c r="BB88" i="50" s="1"/>
  <c r="W88" i="50"/>
  <c r="Z88" i="50" s="1"/>
  <c r="M88" i="50"/>
  <c r="L88" i="50"/>
  <c r="K88" i="50"/>
  <c r="N88" i="50" s="1"/>
  <c r="AX87" i="50"/>
  <c r="AD87" i="50"/>
  <c r="AA87" i="50"/>
  <c r="Z87" i="50"/>
  <c r="Y87" i="50"/>
  <c r="X87" i="50"/>
  <c r="W87" i="50"/>
  <c r="M87" i="50"/>
  <c r="L87" i="50"/>
  <c r="K87" i="50"/>
  <c r="N87" i="50" s="1"/>
  <c r="BA86" i="50"/>
  <c r="AX86" i="50"/>
  <c r="AD86" i="50"/>
  <c r="AA86" i="50"/>
  <c r="Y86" i="50"/>
  <c r="X86" i="50"/>
  <c r="W86" i="50"/>
  <c r="Z86" i="50" s="1"/>
  <c r="M86" i="50"/>
  <c r="L86" i="50"/>
  <c r="K86" i="50"/>
  <c r="N86" i="50" s="1"/>
  <c r="BC86" i="50" s="1"/>
  <c r="BA85" i="50"/>
  <c r="AX85" i="50"/>
  <c r="AD85" i="50"/>
  <c r="AA85" i="50"/>
  <c r="Y85" i="50"/>
  <c r="X85" i="50"/>
  <c r="W85" i="50"/>
  <c r="Z85" i="50" s="1"/>
  <c r="M85" i="50"/>
  <c r="L85" i="50"/>
  <c r="K85" i="50"/>
  <c r="N85" i="50" s="1"/>
  <c r="BA84" i="50"/>
  <c r="AX84" i="50"/>
  <c r="AD84" i="50"/>
  <c r="AA84" i="50"/>
  <c r="Y84" i="50"/>
  <c r="X84" i="50"/>
  <c r="W84" i="50"/>
  <c r="Z84" i="50" s="1"/>
  <c r="M84" i="50"/>
  <c r="L84" i="50"/>
  <c r="K84" i="50"/>
  <c r="N84" i="50" s="1"/>
  <c r="BA83" i="50"/>
  <c r="AD83" i="50"/>
  <c r="AA83" i="50"/>
  <c r="Y83" i="50"/>
  <c r="X83" i="50"/>
  <c r="W83" i="50"/>
  <c r="Z83" i="50" s="1"/>
  <c r="M83" i="50"/>
  <c r="L83" i="50"/>
  <c r="K83" i="50"/>
  <c r="N83" i="50" s="1"/>
  <c r="AX82" i="50"/>
  <c r="AD82" i="50"/>
  <c r="AA82" i="50"/>
  <c r="Y82" i="50"/>
  <c r="X82" i="50"/>
  <c r="W82" i="50"/>
  <c r="Z82" i="50" s="1"/>
  <c r="M82" i="50"/>
  <c r="L82" i="50"/>
  <c r="AY82" i="50" s="1"/>
  <c r="K82" i="50"/>
  <c r="N82" i="50" s="1"/>
  <c r="C82" i="50"/>
  <c r="BA81" i="50"/>
  <c r="AX81" i="50"/>
  <c r="AD81" i="50"/>
  <c r="AA81" i="50"/>
  <c r="Y81" i="50"/>
  <c r="X81" i="50"/>
  <c r="W81" i="50"/>
  <c r="Z81" i="50" s="1"/>
  <c r="M81" i="50"/>
  <c r="L81" i="50"/>
  <c r="K81" i="50"/>
  <c r="N81" i="50" s="1"/>
  <c r="C81" i="50"/>
  <c r="BA80" i="50"/>
  <c r="AX80" i="50"/>
  <c r="AD80" i="50"/>
  <c r="AA80" i="50"/>
  <c r="Y80" i="50"/>
  <c r="X80" i="50"/>
  <c r="W80" i="50"/>
  <c r="Z80" i="50" s="1"/>
  <c r="M80" i="50"/>
  <c r="L80" i="50"/>
  <c r="K80" i="50"/>
  <c r="N80" i="50" s="1"/>
  <c r="AZ80" i="50" s="1"/>
  <c r="C80" i="50"/>
  <c r="BA79" i="50"/>
  <c r="AX79" i="50"/>
  <c r="AD79" i="50"/>
  <c r="AA79" i="50"/>
  <c r="Z79" i="50"/>
  <c r="Y79" i="50"/>
  <c r="X79" i="50"/>
  <c r="W79" i="50"/>
  <c r="M79" i="50"/>
  <c r="L79" i="50"/>
  <c r="K79" i="50"/>
  <c r="N79" i="50" s="1"/>
  <c r="C79" i="50"/>
  <c r="BA78" i="50"/>
  <c r="AD78" i="50"/>
  <c r="AA78" i="50"/>
  <c r="Y78" i="50"/>
  <c r="X78" i="50"/>
  <c r="W78" i="50"/>
  <c r="Z78" i="50" s="1"/>
  <c r="M78" i="50"/>
  <c r="L78" i="50"/>
  <c r="K78" i="50"/>
  <c r="N78" i="50" s="1"/>
  <c r="C78" i="50"/>
  <c r="AX77" i="50"/>
  <c r="AD77" i="50"/>
  <c r="AA77" i="50"/>
  <c r="Y77" i="50"/>
  <c r="X77" i="50"/>
  <c r="W77" i="50"/>
  <c r="Z77" i="50" s="1"/>
  <c r="M77" i="50"/>
  <c r="L77" i="50"/>
  <c r="K77" i="50"/>
  <c r="N77" i="50" s="1"/>
  <c r="BA76" i="50"/>
  <c r="AX76" i="50"/>
  <c r="AD76" i="50"/>
  <c r="AA76" i="50"/>
  <c r="Z76" i="50"/>
  <c r="Y76" i="50"/>
  <c r="X76" i="50"/>
  <c r="AY76" i="50" s="1"/>
  <c r="W76" i="50"/>
  <c r="M76" i="50"/>
  <c r="L76" i="50"/>
  <c r="K76" i="50"/>
  <c r="N76" i="50" s="1"/>
  <c r="BA75" i="50"/>
  <c r="AX75" i="50"/>
  <c r="AD75" i="50"/>
  <c r="AA75" i="50"/>
  <c r="Y75" i="50"/>
  <c r="X75" i="50"/>
  <c r="W75" i="50"/>
  <c r="Z75" i="50" s="1"/>
  <c r="M75" i="50"/>
  <c r="L75" i="50"/>
  <c r="K75" i="50"/>
  <c r="N75" i="50" s="1"/>
  <c r="BA74" i="50"/>
  <c r="AX74" i="50"/>
  <c r="AD74" i="50"/>
  <c r="AA74" i="50"/>
  <c r="Y74" i="50"/>
  <c r="X74" i="50"/>
  <c r="W74" i="50"/>
  <c r="Z74" i="50" s="1"/>
  <c r="AZ74" i="50" s="1"/>
  <c r="M74" i="50"/>
  <c r="L74" i="50"/>
  <c r="K74" i="50"/>
  <c r="N74" i="50" s="1"/>
  <c r="BA73" i="50"/>
  <c r="AD73" i="50"/>
  <c r="AA73" i="50"/>
  <c r="Y73" i="50"/>
  <c r="X73" i="50"/>
  <c r="BB73" i="50" s="1"/>
  <c r="W73" i="50"/>
  <c r="Z73" i="50" s="1"/>
  <c r="M73" i="50"/>
  <c r="L73" i="50"/>
  <c r="K73" i="50"/>
  <c r="N73" i="50" s="1"/>
  <c r="AX72" i="50"/>
  <c r="AD72" i="50"/>
  <c r="AA72" i="50"/>
  <c r="Z72" i="50"/>
  <c r="Y72" i="50"/>
  <c r="X72" i="50"/>
  <c r="W72" i="50"/>
  <c r="M72" i="50"/>
  <c r="L72" i="50"/>
  <c r="K72" i="50"/>
  <c r="N72" i="50" s="1"/>
  <c r="BA71" i="50"/>
  <c r="AX71" i="50"/>
  <c r="AD71" i="50"/>
  <c r="AA71" i="50"/>
  <c r="Y71" i="50"/>
  <c r="X71" i="50"/>
  <c r="W71" i="50"/>
  <c r="Z71" i="50" s="1"/>
  <c r="M71" i="50"/>
  <c r="L71" i="50"/>
  <c r="AB71" i="50" s="1"/>
  <c r="K71" i="50"/>
  <c r="N71" i="50" s="1"/>
  <c r="BA70" i="50"/>
  <c r="AY70" i="50"/>
  <c r="AX70" i="50"/>
  <c r="AD70" i="50"/>
  <c r="AA70" i="50"/>
  <c r="Z70" i="50"/>
  <c r="Y70" i="50"/>
  <c r="X70" i="50"/>
  <c r="W70" i="50"/>
  <c r="M70" i="50"/>
  <c r="L70" i="50"/>
  <c r="K70" i="50"/>
  <c r="N70" i="50" s="1"/>
  <c r="BA69" i="50"/>
  <c r="AX69" i="50"/>
  <c r="AD69" i="50"/>
  <c r="AA69" i="50"/>
  <c r="Z69" i="50"/>
  <c r="Y69" i="50"/>
  <c r="X69" i="50"/>
  <c r="W69" i="50"/>
  <c r="M69" i="50"/>
  <c r="L69" i="50"/>
  <c r="K69" i="50"/>
  <c r="N69" i="50" s="1"/>
  <c r="BA68" i="50"/>
  <c r="AD68" i="50"/>
  <c r="AA68" i="50"/>
  <c r="Y68" i="50"/>
  <c r="X68" i="50"/>
  <c r="W68" i="50"/>
  <c r="Z68" i="50" s="1"/>
  <c r="M68" i="50"/>
  <c r="L68" i="50"/>
  <c r="BB68" i="50" s="1"/>
  <c r="K68" i="50"/>
  <c r="N68" i="50" s="1"/>
  <c r="AX67" i="50"/>
  <c r="AD67" i="50"/>
  <c r="AA67" i="50"/>
  <c r="Y67" i="50"/>
  <c r="X67" i="50"/>
  <c r="AY67" i="50" s="1"/>
  <c r="W67" i="50"/>
  <c r="Z67" i="50" s="1"/>
  <c r="M67" i="50"/>
  <c r="AC67" i="50" s="1"/>
  <c r="L67" i="50"/>
  <c r="K67" i="50"/>
  <c r="N67" i="50" s="1"/>
  <c r="BA66" i="50"/>
  <c r="AX66" i="50"/>
  <c r="AD66" i="50"/>
  <c r="AA66" i="50"/>
  <c r="Y66" i="50"/>
  <c r="X66" i="50"/>
  <c r="W66" i="50"/>
  <c r="Z66" i="50" s="1"/>
  <c r="M66" i="50"/>
  <c r="L66" i="50"/>
  <c r="AB66" i="50" s="1"/>
  <c r="K66" i="50"/>
  <c r="N66" i="50" s="1"/>
  <c r="BA65" i="50"/>
  <c r="AX65" i="50"/>
  <c r="AD65" i="50"/>
  <c r="AA65" i="50"/>
  <c r="Y65" i="50"/>
  <c r="X65" i="50"/>
  <c r="W65" i="50"/>
  <c r="Z65" i="50" s="1"/>
  <c r="M65" i="50"/>
  <c r="L65" i="50"/>
  <c r="K65" i="50"/>
  <c r="N65" i="50" s="1"/>
  <c r="BA64" i="50"/>
  <c r="AX64" i="50"/>
  <c r="AD64" i="50"/>
  <c r="AA64" i="50"/>
  <c r="Y64" i="50"/>
  <c r="X64" i="50"/>
  <c r="W64" i="50"/>
  <c r="Z64" i="50" s="1"/>
  <c r="N64" i="50"/>
  <c r="M64" i="50"/>
  <c r="L64" i="50"/>
  <c r="AY64" i="50" s="1"/>
  <c r="K64" i="50"/>
  <c r="BA63" i="50"/>
  <c r="AD63" i="50"/>
  <c r="AA63" i="50"/>
  <c r="Y63" i="50"/>
  <c r="X63" i="50"/>
  <c r="W63" i="50"/>
  <c r="Z63" i="50" s="1"/>
  <c r="M63" i="50"/>
  <c r="L63" i="50"/>
  <c r="K63" i="50"/>
  <c r="N63" i="50" s="1"/>
  <c r="AX62" i="50"/>
  <c r="AD62" i="50"/>
  <c r="AA62" i="50"/>
  <c r="Z62" i="50"/>
  <c r="Y62" i="50"/>
  <c r="X62" i="50"/>
  <c r="W62" i="50"/>
  <c r="M62" i="50"/>
  <c r="L62" i="50"/>
  <c r="K62" i="50"/>
  <c r="N62" i="50" s="1"/>
  <c r="BA61" i="50"/>
  <c r="AX61" i="50"/>
  <c r="AD61" i="50"/>
  <c r="AA61" i="50"/>
  <c r="Z61" i="50"/>
  <c r="Y61" i="50"/>
  <c r="X61" i="50"/>
  <c r="W61" i="50"/>
  <c r="M61" i="50"/>
  <c r="L61" i="50"/>
  <c r="K61" i="50"/>
  <c r="N61" i="50" s="1"/>
  <c r="BA60" i="50"/>
  <c r="AX60" i="50"/>
  <c r="AD60" i="50"/>
  <c r="AA60" i="50"/>
  <c r="Y60" i="50"/>
  <c r="X60" i="50"/>
  <c r="W60" i="50"/>
  <c r="Z60" i="50" s="1"/>
  <c r="M60" i="50"/>
  <c r="L60" i="50"/>
  <c r="K60" i="50"/>
  <c r="N60" i="50" s="1"/>
  <c r="BA59" i="50"/>
  <c r="AX59" i="50"/>
  <c r="AD59" i="50"/>
  <c r="AA59" i="50"/>
  <c r="Y59" i="50"/>
  <c r="X59" i="50"/>
  <c r="AB59" i="50" s="1"/>
  <c r="W59" i="50"/>
  <c r="Z59" i="50" s="1"/>
  <c r="M59" i="50"/>
  <c r="L59" i="50"/>
  <c r="AY59" i="50" s="1"/>
  <c r="AY156" i="50" s="1"/>
  <c r="K59" i="50"/>
  <c r="N59" i="50" s="1"/>
  <c r="BA58" i="50"/>
  <c r="AD58" i="50"/>
  <c r="AA58" i="50"/>
  <c r="Y58" i="50"/>
  <c r="X58" i="50"/>
  <c r="W58" i="50"/>
  <c r="Z58" i="50" s="1"/>
  <c r="M58" i="50"/>
  <c r="L58" i="50"/>
  <c r="K58" i="50"/>
  <c r="N58" i="50" s="1"/>
  <c r="AX57" i="50"/>
  <c r="AD57" i="50"/>
  <c r="AA57" i="50"/>
  <c r="Y57" i="50"/>
  <c r="X57" i="50"/>
  <c r="W57" i="50"/>
  <c r="Z57" i="50" s="1"/>
  <c r="M57" i="50"/>
  <c r="L57" i="50"/>
  <c r="K57" i="50"/>
  <c r="N57" i="50" s="1"/>
  <c r="BA56" i="50"/>
  <c r="AX56" i="50"/>
  <c r="AD56" i="50"/>
  <c r="AA56" i="50"/>
  <c r="Y56" i="50"/>
  <c r="X56" i="50"/>
  <c r="W56" i="50"/>
  <c r="Z56" i="50" s="1"/>
  <c r="M56" i="50"/>
  <c r="L56" i="50"/>
  <c r="AY56" i="50" s="1"/>
  <c r="K56" i="50"/>
  <c r="N56" i="50" s="1"/>
  <c r="BA55" i="50"/>
  <c r="AX55" i="50"/>
  <c r="AD55" i="50"/>
  <c r="AA55" i="50"/>
  <c r="Z55" i="50"/>
  <c r="Y55" i="50"/>
  <c r="X55" i="50"/>
  <c r="W55" i="50"/>
  <c r="M55" i="50"/>
  <c r="L55" i="50"/>
  <c r="AB55" i="50" s="1"/>
  <c r="K55" i="50"/>
  <c r="N55" i="50" s="1"/>
  <c r="BA54" i="50"/>
  <c r="AX54" i="50"/>
  <c r="AD54" i="50"/>
  <c r="AA54" i="50"/>
  <c r="Y54" i="50"/>
  <c r="X54" i="50"/>
  <c r="W54" i="50"/>
  <c r="Z54" i="50" s="1"/>
  <c r="M54" i="50"/>
  <c r="L54" i="50"/>
  <c r="K54" i="50"/>
  <c r="N54" i="50" s="1"/>
  <c r="BA53" i="50"/>
  <c r="AD53" i="50"/>
  <c r="AA53" i="50"/>
  <c r="Y53" i="50"/>
  <c r="X53" i="50"/>
  <c r="W53" i="50"/>
  <c r="Z53" i="50" s="1"/>
  <c r="M53" i="50"/>
  <c r="L53" i="50"/>
  <c r="K53" i="50"/>
  <c r="N53" i="50" s="1"/>
  <c r="AX52" i="50"/>
  <c r="AD52" i="50"/>
  <c r="AA52" i="50"/>
  <c r="Y52" i="50"/>
  <c r="X52" i="50"/>
  <c r="W52" i="50"/>
  <c r="Z52" i="50" s="1"/>
  <c r="M52" i="50"/>
  <c r="AC52" i="50" s="1"/>
  <c r="L52" i="50"/>
  <c r="AB52" i="50" s="1"/>
  <c r="K52" i="50"/>
  <c r="N52" i="50" s="1"/>
  <c r="BA51" i="50"/>
  <c r="AX51" i="50"/>
  <c r="AD51" i="50"/>
  <c r="AA51" i="50"/>
  <c r="Y51" i="50"/>
  <c r="AC51" i="50" s="1"/>
  <c r="X51" i="50"/>
  <c r="W51" i="50"/>
  <c r="Z51" i="50" s="1"/>
  <c r="M51" i="50"/>
  <c r="L51" i="50"/>
  <c r="K51" i="50"/>
  <c r="N51" i="50" s="1"/>
  <c r="BA50" i="50"/>
  <c r="AX50" i="50"/>
  <c r="AD50" i="50"/>
  <c r="AA50" i="50"/>
  <c r="Y50" i="50"/>
  <c r="X50" i="50"/>
  <c r="W50" i="50"/>
  <c r="Z50" i="50" s="1"/>
  <c r="M50" i="50"/>
  <c r="L50" i="50"/>
  <c r="K50" i="50"/>
  <c r="N50" i="50" s="1"/>
  <c r="BA49" i="50"/>
  <c r="AX49" i="50"/>
  <c r="AD49" i="50"/>
  <c r="AA49" i="50"/>
  <c r="Z49" i="50"/>
  <c r="Y49" i="50"/>
  <c r="X49" i="50"/>
  <c r="W49" i="50"/>
  <c r="M49" i="50"/>
  <c r="L49" i="50"/>
  <c r="K49" i="50"/>
  <c r="N49" i="50" s="1"/>
  <c r="BA48" i="50"/>
  <c r="AD48" i="50"/>
  <c r="AA48" i="50"/>
  <c r="Y48" i="50"/>
  <c r="X48" i="50"/>
  <c r="W48" i="50"/>
  <c r="Z48" i="50" s="1"/>
  <c r="M48" i="50"/>
  <c r="L48" i="50"/>
  <c r="K48" i="50"/>
  <c r="N48" i="50" s="1"/>
  <c r="AX47" i="50"/>
  <c r="AD47" i="50"/>
  <c r="AA47" i="50"/>
  <c r="Y47" i="50"/>
  <c r="X47" i="50"/>
  <c r="AB47" i="50" s="1"/>
  <c r="W47" i="50"/>
  <c r="Z47" i="50" s="1"/>
  <c r="M47" i="50"/>
  <c r="L47" i="50"/>
  <c r="K47" i="50"/>
  <c r="N47" i="50" s="1"/>
  <c r="BA46" i="50"/>
  <c r="AX46" i="50"/>
  <c r="AD46" i="50"/>
  <c r="AA46" i="50"/>
  <c r="Y46" i="50"/>
  <c r="X46" i="50"/>
  <c r="W46" i="50"/>
  <c r="Z46" i="50" s="1"/>
  <c r="M46" i="50"/>
  <c r="L46" i="50"/>
  <c r="K46" i="50"/>
  <c r="N46" i="50" s="1"/>
  <c r="BA45" i="50"/>
  <c r="AX45" i="50"/>
  <c r="AD45" i="50"/>
  <c r="AA45" i="50"/>
  <c r="Y45" i="50"/>
  <c r="X45" i="50"/>
  <c r="W45" i="50"/>
  <c r="Z45" i="50" s="1"/>
  <c r="M45" i="50"/>
  <c r="L45" i="50"/>
  <c r="K45" i="50"/>
  <c r="N45" i="50" s="1"/>
  <c r="BC45" i="50" s="1"/>
  <c r="BA44" i="50"/>
  <c r="AX44" i="50"/>
  <c r="AD44" i="50"/>
  <c r="AA44" i="50"/>
  <c r="Y44" i="50"/>
  <c r="X44" i="50"/>
  <c r="AY44" i="50" s="1"/>
  <c r="W44" i="50"/>
  <c r="Z44" i="50" s="1"/>
  <c r="M44" i="50"/>
  <c r="L44" i="50"/>
  <c r="K44" i="50"/>
  <c r="N44" i="50" s="1"/>
  <c r="BA43" i="50"/>
  <c r="AD43" i="50"/>
  <c r="AA43" i="50"/>
  <c r="Y43" i="50"/>
  <c r="X43" i="50"/>
  <c r="W43" i="50"/>
  <c r="Z43" i="50" s="1"/>
  <c r="M43" i="50"/>
  <c r="L43" i="50"/>
  <c r="K43" i="50"/>
  <c r="N43" i="50" s="1"/>
  <c r="AX42" i="50"/>
  <c r="AD42" i="50"/>
  <c r="AA42" i="50"/>
  <c r="Y42" i="50"/>
  <c r="AC42" i="50" s="1"/>
  <c r="X42" i="50"/>
  <c r="W42" i="50"/>
  <c r="Z42" i="50" s="1"/>
  <c r="M42" i="50"/>
  <c r="L42" i="50"/>
  <c r="K42" i="50"/>
  <c r="N42" i="50" s="1"/>
  <c r="BA41" i="50"/>
  <c r="AX41" i="50"/>
  <c r="AD41" i="50"/>
  <c r="AA41" i="50"/>
  <c r="Y41" i="50"/>
  <c r="X41" i="50"/>
  <c r="BB41" i="50" s="1"/>
  <c r="W41" i="50"/>
  <c r="Z41" i="50" s="1"/>
  <c r="M41" i="50"/>
  <c r="L41" i="50"/>
  <c r="K41" i="50"/>
  <c r="N41" i="50" s="1"/>
  <c r="BA40" i="50"/>
  <c r="AX40" i="50"/>
  <c r="AD40" i="50"/>
  <c r="AA40" i="50"/>
  <c r="Y40" i="50"/>
  <c r="X40" i="50"/>
  <c r="W40" i="50"/>
  <c r="Z40" i="50" s="1"/>
  <c r="M40" i="50"/>
  <c r="L40" i="50"/>
  <c r="K40" i="50"/>
  <c r="N40" i="50" s="1"/>
  <c r="BA39" i="50"/>
  <c r="AX39" i="50"/>
  <c r="AD39" i="50"/>
  <c r="AA39" i="50"/>
  <c r="Y39" i="50"/>
  <c r="X39" i="50"/>
  <c r="W39" i="50"/>
  <c r="Z39" i="50" s="1"/>
  <c r="M39" i="50"/>
  <c r="AC39" i="50" s="1"/>
  <c r="L39" i="50"/>
  <c r="K39" i="50"/>
  <c r="N39" i="50" s="1"/>
  <c r="BA38" i="50"/>
  <c r="AD38" i="50"/>
  <c r="AA38" i="50"/>
  <c r="Y38" i="50"/>
  <c r="AC38" i="50" s="1"/>
  <c r="X38" i="50"/>
  <c r="W38" i="50"/>
  <c r="Z38" i="50" s="1"/>
  <c r="M38" i="50"/>
  <c r="L38" i="50"/>
  <c r="K38" i="50"/>
  <c r="N38" i="50" s="1"/>
  <c r="AX37" i="50"/>
  <c r="AD37" i="50"/>
  <c r="AA37" i="50"/>
  <c r="Y37" i="50"/>
  <c r="AC37" i="50" s="1"/>
  <c r="X37" i="50"/>
  <c r="AY37" i="50" s="1"/>
  <c r="W37" i="50"/>
  <c r="Z37" i="50" s="1"/>
  <c r="M37" i="50"/>
  <c r="L37" i="50"/>
  <c r="K37" i="50"/>
  <c r="N37" i="50" s="1"/>
  <c r="BB36" i="50"/>
  <c r="BA36" i="50"/>
  <c r="AX36" i="50"/>
  <c r="AD36" i="50"/>
  <c r="AA36" i="50"/>
  <c r="Y36" i="50"/>
  <c r="X36" i="50"/>
  <c r="W36" i="50"/>
  <c r="Z36" i="50" s="1"/>
  <c r="AZ36" i="50" s="1"/>
  <c r="M36" i="50"/>
  <c r="L36" i="50"/>
  <c r="K36" i="50"/>
  <c r="N36" i="50" s="1"/>
  <c r="BA35" i="50"/>
  <c r="AX35" i="50"/>
  <c r="AD35" i="50"/>
  <c r="AA35" i="50"/>
  <c r="Z35" i="50"/>
  <c r="BC35" i="50" s="1"/>
  <c r="Y35" i="50"/>
  <c r="X35" i="50"/>
  <c r="W35" i="50"/>
  <c r="M35" i="50"/>
  <c r="L35" i="50"/>
  <c r="K35" i="50"/>
  <c r="N35" i="50" s="1"/>
  <c r="BA34" i="50"/>
  <c r="AX34" i="50"/>
  <c r="AD34" i="50"/>
  <c r="AA34" i="50"/>
  <c r="Y34" i="50"/>
  <c r="X34" i="50"/>
  <c r="W34" i="50"/>
  <c r="Z34" i="50" s="1"/>
  <c r="M34" i="50"/>
  <c r="L34" i="50"/>
  <c r="K34" i="50"/>
  <c r="N34" i="50" s="1"/>
  <c r="BA33" i="50"/>
  <c r="AD33" i="50"/>
  <c r="AA33" i="50"/>
  <c r="Y33" i="50"/>
  <c r="X33" i="50"/>
  <c r="W33" i="50"/>
  <c r="Z33" i="50" s="1"/>
  <c r="M33" i="50"/>
  <c r="L33" i="50"/>
  <c r="K33" i="50"/>
  <c r="N33" i="50" s="1"/>
  <c r="AX32" i="50"/>
  <c r="AD32" i="50"/>
  <c r="AA32" i="50"/>
  <c r="Y32" i="50"/>
  <c r="X32" i="50"/>
  <c r="W32" i="50"/>
  <c r="Z32" i="50" s="1"/>
  <c r="M32" i="50"/>
  <c r="AC32" i="50" s="1"/>
  <c r="L32" i="50"/>
  <c r="K32" i="50"/>
  <c r="N32" i="50" s="1"/>
  <c r="BA31" i="50"/>
  <c r="AX31" i="50"/>
  <c r="AD31" i="50"/>
  <c r="AA31" i="50"/>
  <c r="Y31" i="50"/>
  <c r="X31" i="50"/>
  <c r="AB31" i="50" s="1"/>
  <c r="W31" i="50"/>
  <c r="Z31" i="50" s="1"/>
  <c r="M31" i="50"/>
  <c r="L31" i="50"/>
  <c r="K31" i="50"/>
  <c r="N31" i="50" s="1"/>
  <c r="BA30" i="50"/>
  <c r="AX30" i="50"/>
  <c r="AD30" i="50"/>
  <c r="AA30" i="50"/>
  <c r="Z30" i="50"/>
  <c r="Y30" i="50"/>
  <c r="X30" i="50"/>
  <c r="BB30" i="50" s="1"/>
  <c r="W30" i="50"/>
  <c r="M30" i="50"/>
  <c r="L30" i="50"/>
  <c r="K30" i="50"/>
  <c r="N30" i="50" s="1"/>
  <c r="BA29" i="50"/>
  <c r="AX29" i="50"/>
  <c r="AD29" i="50"/>
  <c r="AA29" i="50"/>
  <c r="Y29" i="50"/>
  <c r="X29" i="50"/>
  <c r="W29" i="50"/>
  <c r="Z29" i="50" s="1"/>
  <c r="M29" i="50"/>
  <c r="L29" i="50"/>
  <c r="K29" i="50"/>
  <c r="N29" i="50" s="1"/>
  <c r="BA28" i="50"/>
  <c r="AD28" i="50"/>
  <c r="AA28" i="50"/>
  <c r="Y28" i="50"/>
  <c r="X28" i="50"/>
  <c r="W28" i="50"/>
  <c r="Z28" i="50" s="1"/>
  <c r="N28" i="50"/>
  <c r="M28" i="50"/>
  <c r="L28" i="50"/>
  <c r="BB28" i="50" s="1"/>
  <c r="K28" i="50"/>
  <c r="AX27" i="50"/>
  <c r="AD27" i="50"/>
  <c r="AA27" i="50"/>
  <c r="Y27" i="50"/>
  <c r="X27" i="50"/>
  <c r="AY27" i="50" s="1"/>
  <c r="W27" i="50"/>
  <c r="Z27" i="50" s="1"/>
  <c r="M27" i="50"/>
  <c r="L27" i="50"/>
  <c r="K27" i="50"/>
  <c r="N27" i="50" s="1"/>
  <c r="BA26" i="50"/>
  <c r="AX26" i="50"/>
  <c r="AD26" i="50"/>
  <c r="AA26" i="50"/>
  <c r="Y26" i="50"/>
  <c r="X26" i="50"/>
  <c r="W26" i="50"/>
  <c r="Z26" i="50" s="1"/>
  <c r="M26" i="50"/>
  <c r="AC26" i="50" s="1"/>
  <c r="L26" i="50"/>
  <c r="K26" i="50"/>
  <c r="N26" i="50" s="1"/>
  <c r="BA25" i="50"/>
  <c r="AX25" i="50"/>
  <c r="AD25" i="50"/>
  <c r="AA25" i="50"/>
  <c r="Y25" i="50"/>
  <c r="X25" i="50"/>
  <c r="W25" i="50"/>
  <c r="Z25" i="50" s="1"/>
  <c r="M25" i="50"/>
  <c r="L25" i="50"/>
  <c r="K25" i="50"/>
  <c r="N25" i="50" s="1"/>
  <c r="BA24" i="50"/>
  <c r="AX24" i="50"/>
  <c r="AD24" i="50"/>
  <c r="AA24" i="50"/>
  <c r="Y24" i="50"/>
  <c r="X24" i="50"/>
  <c r="W24" i="50"/>
  <c r="Z24" i="50" s="1"/>
  <c r="M24" i="50"/>
  <c r="L24" i="50"/>
  <c r="K24" i="50"/>
  <c r="N24" i="50" s="1"/>
  <c r="BA23" i="50"/>
  <c r="AD23" i="50"/>
  <c r="AA23" i="50"/>
  <c r="Y23" i="50"/>
  <c r="X23" i="50"/>
  <c r="AB23" i="50" s="1"/>
  <c r="W23" i="50"/>
  <c r="Z23" i="50" s="1"/>
  <c r="M23" i="50"/>
  <c r="L23" i="50"/>
  <c r="K23" i="50"/>
  <c r="N23" i="50" s="1"/>
  <c r="AX22" i="50"/>
  <c r="AD22" i="50"/>
  <c r="AA22" i="50"/>
  <c r="Z22" i="50"/>
  <c r="Y22" i="50"/>
  <c r="X22" i="50"/>
  <c r="W22" i="50"/>
  <c r="M22" i="50"/>
  <c r="L22" i="50"/>
  <c r="K22" i="50"/>
  <c r="N22" i="50" s="1"/>
  <c r="BA21" i="50"/>
  <c r="AX21" i="50"/>
  <c r="AD21" i="50"/>
  <c r="AA21" i="50"/>
  <c r="Y21" i="50"/>
  <c r="X21" i="50"/>
  <c r="W21" i="50"/>
  <c r="Z21" i="50" s="1"/>
  <c r="M21" i="50"/>
  <c r="L21" i="50"/>
  <c r="K21" i="50"/>
  <c r="N21" i="50" s="1"/>
  <c r="BA20" i="50"/>
  <c r="AX20" i="50"/>
  <c r="AD20" i="50"/>
  <c r="AA20" i="50"/>
  <c r="Y20" i="50"/>
  <c r="X20" i="50"/>
  <c r="W20" i="50"/>
  <c r="Z20" i="50" s="1"/>
  <c r="N20" i="50"/>
  <c r="M20" i="50"/>
  <c r="L20" i="50"/>
  <c r="K20" i="50"/>
  <c r="BA19" i="50"/>
  <c r="AX19" i="50"/>
  <c r="AD19" i="50"/>
  <c r="AA19" i="50"/>
  <c r="Y19" i="50"/>
  <c r="X19" i="50"/>
  <c r="W19" i="50"/>
  <c r="Z19" i="50" s="1"/>
  <c r="M19" i="50"/>
  <c r="L19" i="50"/>
  <c r="BB19" i="50" s="1"/>
  <c r="K19" i="50"/>
  <c r="N19" i="50" s="1"/>
  <c r="BA18" i="50"/>
  <c r="AD18" i="50"/>
  <c r="AA18" i="50"/>
  <c r="Y18" i="50"/>
  <c r="X18" i="50"/>
  <c r="BB18" i="50" s="1"/>
  <c r="BB154" i="50" s="1"/>
  <c r="W18" i="50"/>
  <c r="Z18" i="50" s="1"/>
  <c r="M18" i="50"/>
  <c r="L18" i="50"/>
  <c r="K18" i="50"/>
  <c r="N18" i="50" s="1"/>
  <c r="AX17" i="50"/>
  <c r="AD17" i="50"/>
  <c r="AA17" i="50"/>
  <c r="Y17" i="50"/>
  <c r="AC17" i="50" s="1"/>
  <c r="X17" i="50"/>
  <c r="W17" i="50"/>
  <c r="Z17" i="50" s="1"/>
  <c r="M17" i="50"/>
  <c r="L17" i="50"/>
  <c r="K17" i="50"/>
  <c r="N17" i="50" s="1"/>
  <c r="BA16" i="50"/>
  <c r="AX16" i="50"/>
  <c r="AD16" i="50"/>
  <c r="AA16" i="50"/>
  <c r="Y16" i="50"/>
  <c r="X16" i="50"/>
  <c r="W16" i="50"/>
  <c r="Z16" i="50" s="1"/>
  <c r="M16" i="50"/>
  <c r="L16" i="50"/>
  <c r="AB16" i="50" s="1"/>
  <c r="K16" i="50"/>
  <c r="N16" i="50" s="1"/>
  <c r="BA15" i="50"/>
  <c r="AX15" i="50"/>
  <c r="AD15" i="50"/>
  <c r="AA15" i="50"/>
  <c r="Y15" i="50"/>
  <c r="X15" i="50"/>
  <c r="W15" i="50"/>
  <c r="Z15" i="50" s="1"/>
  <c r="M15" i="50"/>
  <c r="L15" i="50"/>
  <c r="K15" i="50"/>
  <c r="N15" i="50" s="1"/>
  <c r="BA14" i="50"/>
  <c r="AX14" i="50"/>
  <c r="AD14" i="50"/>
  <c r="AA14" i="50"/>
  <c r="Y14" i="50"/>
  <c r="X14" i="50"/>
  <c r="W14" i="50"/>
  <c r="Z14" i="50" s="1"/>
  <c r="M14" i="50"/>
  <c r="L14" i="50"/>
  <c r="K14" i="50"/>
  <c r="N14" i="50" s="1"/>
  <c r="BA13" i="50"/>
  <c r="AD13" i="50"/>
  <c r="AA13" i="50"/>
  <c r="Y13" i="50"/>
  <c r="X13" i="50"/>
  <c r="W13" i="50"/>
  <c r="Z13" i="50" s="1"/>
  <c r="M13" i="50"/>
  <c r="L13" i="50"/>
  <c r="K13" i="50"/>
  <c r="N13" i="50" s="1"/>
  <c r="AX12" i="50"/>
  <c r="AD12" i="50"/>
  <c r="AA12" i="50"/>
  <c r="Y12" i="50"/>
  <c r="X12" i="50"/>
  <c r="W12" i="50"/>
  <c r="Z12" i="50" s="1"/>
  <c r="M12" i="50"/>
  <c r="L12" i="50"/>
  <c r="K12" i="50"/>
  <c r="N12" i="50" s="1"/>
  <c r="BA11" i="50"/>
  <c r="AX11" i="50"/>
  <c r="AD11" i="50"/>
  <c r="AA11" i="50"/>
  <c r="Y11" i="50"/>
  <c r="X11" i="50"/>
  <c r="W11" i="50"/>
  <c r="Z11" i="50" s="1"/>
  <c r="M11" i="50"/>
  <c r="L11" i="50"/>
  <c r="K11" i="50"/>
  <c r="N11" i="50" s="1"/>
  <c r="BA10" i="50"/>
  <c r="AX10" i="50"/>
  <c r="AD10" i="50"/>
  <c r="AA10" i="50"/>
  <c r="Z10" i="50"/>
  <c r="Y10" i="50"/>
  <c r="X10" i="50"/>
  <c r="BB10" i="50" s="1"/>
  <c r="W10" i="50"/>
  <c r="M10" i="50"/>
  <c r="L10" i="50"/>
  <c r="K10" i="50"/>
  <c r="N10" i="50" s="1"/>
  <c r="BA9" i="50"/>
  <c r="AX9" i="50"/>
  <c r="AD9" i="50"/>
  <c r="AA9" i="50"/>
  <c r="Z9" i="50"/>
  <c r="Y9" i="50"/>
  <c r="X9" i="50"/>
  <c r="W9" i="50"/>
  <c r="M9" i="50"/>
  <c r="L9" i="50"/>
  <c r="AB9" i="50" s="1"/>
  <c r="K9" i="50"/>
  <c r="N9" i="50" s="1"/>
  <c r="BA8" i="50"/>
  <c r="AD8" i="50"/>
  <c r="AA8" i="50"/>
  <c r="Y8" i="50"/>
  <c r="X8" i="50"/>
  <c r="W8" i="50"/>
  <c r="Z8" i="50" s="1"/>
  <c r="N8" i="50"/>
  <c r="M8" i="50"/>
  <c r="L8" i="50"/>
  <c r="BB8" i="50" s="1"/>
  <c r="K8" i="50"/>
  <c r="AX7" i="50"/>
  <c r="AD7" i="50"/>
  <c r="AA7" i="50"/>
  <c r="Y7" i="50"/>
  <c r="X7" i="50"/>
  <c r="AY7" i="50" s="1"/>
  <c r="W7" i="50"/>
  <c r="Z7" i="50" s="1"/>
  <c r="M7" i="50"/>
  <c r="L7" i="50"/>
  <c r="K7" i="50"/>
  <c r="N7" i="50" s="1"/>
  <c r="BA6" i="50"/>
  <c r="AX6" i="50"/>
  <c r="AD6" i="50"/>
  <c r="AA6" i="50"/>
  <c r="Y6" i="50"/>
  <c r="X6" i="50"/>
  <c r="W6" i="50"/>
  <c r="Z6" i="50" s="1"/>
  <c r="M6" i="50"/>
  <c r="AC6" i="50" s="1"/>
  <c r="L6" i="50"/>
  <c r="K6" i="50"/>
  <c r="N6" i="50" s="1"/>
  <c r="BA5" i="50"/>
  <c r="AX5" i="50"/>
  <c r="AD5" i="50"/>
  <c r="AA5" i="50"/>
  <c r="Y5" i="50"/>
  <c r="X5" i="50"/>
  <c r="W5" i="50"/>
  <c r="Z5" i="50" s="1"/>
  <c r="M5" i="50"/>
  <c r="L5" i="50"/>
  <c r="K5" i="50"/>
  <c r="N5" i="50" s="1"/>
  <c r="BA4" i="50"/>
  <c r="AX4" i="50"/>
  <c r="AD4" i="50"/>
  <c r="AA4" i="50"/>
  <c r="Y4" i="50"/>
  <c r="X4" i="50"/>
  <c r="W4" i="50"/>
  <c r="Z4" i="50" s="1"/>
  <c r="M4" i="50"/>
  <c r="L4" i="50"/>
  <c r="K4" i="50"/>
  <c r="N4" i="50" s="1"/>
  <c r="BA3" i="50"/>
  <c r="AD3" i="50"/>
  <c r="AA3" i="50"/>
  <c r="Y3" i="50"/>
  <c r="X3" i="50"/>
  <c r="W3" i="50"/>
  <c r="Z3" i="50" s="1"/>
  <c r="BC3" i="50" s="1"/>
  <c r="M3" i="50"/>
  <c r="L3" i="50"/>
  <c r="K3" i="50"/>
  <c r="N3" i="50" s="1"/>
  <c r="AD159" i="50" l="1"/>
  <c r="BA158" i="50"/>
  <c r="AD154" i="52"/>
  <c r="AD158" i="52"/>
  <c r="BA155" i="52"/>
  <c r="BA159" i="52"/>
  <c r="BA159" i="54"/>
  <c r="AD154" i="57"/>
  <c r="AX157" i="57"/>
  <c r="BC59" i="57"/>
  <c r="AZ59" i="57"/>
  <c r="AZ156" i="57" s="1"/>
  <c r="X157" i="57"/>
  <c r="AY82" i="57"/>
  <c r="AB82" i="57"/>
  <c r="Z170" i="57"/>
  <c r="AA170" i="57" s="1"/>
  <c r="Z180" i="57"/>
  <c r="Z156" i="57"/>
  <c r="BC58" i="57"/>
  <c r="BC156" i="57" s="1"/>
  <c r="AX161" i="57"/>
  <c r="AX153" i="57"/>
  <c r="BC9" i="57"/>
  <c r="AZ9" i="57"/>
  <c r="AZ4" i="57"/>
  <c r="BC4" i="57"/>
  <c r="BC86" i="57"/>
  <c r="AZ86" i="57"/>
  <c r="BC24" i="57"/>
  <c r="AZ24" i="57"/>
  <c r="BC15" i="57"/>
  <c r="AZ15" i="57"/>
  <c r="M168" i="57"/>
  <c r="M154" i="57"/>
  <c r="M178" i="57"/>
  <c r="AC18" i="57"/>
  <c r="AC154" i="57" s="1"/>
  <c r="Y154" i="57"/>
  <c r="BC50" i="57"/>
  <c r="AZ50" i="57"/>
  <c r="N157" i="57"/>
  <c r="N181" i="57"/>
  <c r="N171" i="57"/>
  <c r="Z177" i="57"/>
  <c r="Z167" i="57"/>
  <c r="Z162" i="57"/>
  <c r="Z163" i="57" s="1"/>
  <c r="Z161" i="57"/>
  <c r="Z153" i="57"/>
  <c r="BC3" i="57"/>
  <c r="BB40" i="57"/>
  <c r="AB40" i="57"/>
  <c r="AY40" i="57"/>
  <c r="BC74" i="57"/>
  <c r="AZ74" i="57"/>
  <c r="X162" i="57"/>
  <c r="X177" i="57"/>
  <c r="X161" i="57"/>
  <c r="X167" i="57"/>
  <c r="X153" i="57"/>
  <c r="BB3" i="57"/>
  <c r="AB3" i="57"/>
  <c r="BC5" i="57"/>
  <c r="AZ5" i="57"/>
  <c r="BB71" i="57"/>
  <c r="AB71" i="57"/>
  <c r="AZ109" i="57"/>
  <c r="BC109" i="57"/>
  <c r="AY153" i="57"/>
  <c r="AY161" i="57"/>
  <c r="AZ11" i="57"/>
  <c r="BC11" i="57"/>
  <c r="BC26" i="57"/>
  <c r="AZ26" i="57"/>
  <c r="BB39" i="57"/>
  <c r="BC41" i="57"/>
  <c r="AZ41" i="57"/>
  <c r="BC48" i="57"/>
  <c r="AB74" i="57"/>
  <c r="BB74" i="57"/>
  <c r="AY74" i="57"/>
  <c r="AZ81" i="57"/>
  <c r="BC81" i="57"/>
  <c r="BC35" i="57"/>
  <c r="AZ35" i="57"/>
  <c r="BC44" i="57"/>
  <c r="AZ44" i="57"/>
  <c r="BC65" i="57"/>
  <c r="AC76" i="57"/>
  <c r="BC83" i="57"/>
  <c r="BC6" i="57"/>
  <c r="AZ6" i="57"/>
  <c r="AB35" i="57"/>
  <c r="AY35" i="57"/>
  <c r="BB35" i="57"/>
  <c r="BB69" i="57"/>
  <c r="AY69" i="57"/>
  <c r="AB69" i="57"/>
  <c r="BC70" i="57"/>
  <c r="AZ70" i="57"/>
  <c r="AY90" i="57"/>
  <c r="BC111" i="57"/>
  <c r="AZ111" i="57"/>
  <c r="N161" i="57"/>
  <c r="N153" i="57"/>
  <c r="N162" i="57"/>
  <c r="N177" i="57"/>
  <c r="N167" i="57"/>
  <c r="AB24" i="57"/>
  <c r="AZ31" i="57"/>
  <c r="BC31" i="57"/>
  <c r="Z179" i="57"/>
  <c r="AA179" i="57" s="1"/>
  <c r="Z169" i="57"/>
  <c r="AA169" i="57" s="1"/>
  <c r="Z155" i="57"/>
  <c r="BC33" i="57"/>
  <c r="BC155" i="57" s="1"/>
  <c r="BC56" i="57"/>
  <c r="AZ56" i="57"/>
  <c r="BC64" i="57"/>
  <c r="BC71" i="57"/>
  <c r="AB103" i="57"/>
  <c r="BB103" i="57"/>
  <c r="AZ110" i="57"/>
  <c r="BC110" i="57"/>
  <c r="L162" i="57"/>
  <c r="L161" i="57"/>
  <c r="L153" i="57"/>
  <c r="L177" i="57"/>
  <c r="L167" i="57"/>
  <c r="AZ19" i="57"/>
  <c r="AZ154" i="57" s="1"/>
  <c r="BC19" i="57"/>
  <c r="AZ20" i="57"/>
  <c r="BC20" i="57"/>
  <c r="BB53" i="57"/>
  <c r="AB53" i="57"/>
  <c r="BC54" i="57"/>
  <c r="AZ54" i="57"/>
  <c r="AZ57" i="57"/>
  <c r="BC73" i="57"/>
  <c r="BC76" i="57"/>
  <c r="AZ76" i="57"/>
  <c r="BC79" i="57"/>
  <c r="AZ79" i="57"/>
  <c r="AZ157" i="57" s="1"/>
  <c r="BC88" i="57"/>
  <c r="BC10" i="57"/>
  <c r="BC21" i="57"/>
  <c r="AZ21" i="57"/>
  <c r="BC38" i="57"/>
  <c r="BC40" i="57"/>
  <c r="AZ40" i="57"/>
  <c r="AY42" i="57"/>
  <c r="AB42" i="57"/>
  <c r="BC66" i="57"/>
  <c r="AB72" i="57"/>
  <c r="AZ77" i="57"/>
  <c r="BC115" i="57"/>
  <c r="AZ115" i="57"/>
  <c r="M177" i="57"/>
  <c r="M167" i="57"/>
  <c r="M174" i="57" s="1"/>
  <c r="M161" i="57"/>
  <c r="M153" i="57"/>
  <c r="M162" i="57"/>
  <c r="AC3" i="57"/>
  <c r="AY6" i="57"/>
  <c r="AY19" i="57"/>
  <c r="AY154" i="57" s="1"/>
  <c r="AB22" i="57"/>
  <c r="AZ25" i="57"/>
  <c r="BB26" i="57"/>
  <c r="AY26" i="57"/>
  <c r="BB29" i="57"/>
  <c r="BB30" i="57"/>
  <c r="BB31" i="57"/>
  <c r="AA155" i="57"/>
  <c r="BB36" i="57"/>
  <c r="AB49" i="57"/>
  <c r="AY49" i="57"/>
  <c r="AZ51" i="57"/>
  <c r="AY52" i="57"/>
  <c r="AA156" i="57"/>
  <c r="AX156" i="57"/>
  <c r="AY62" i="57"/>
  <c r="BB63" i="57"/>
  <c r="BA157" i="57"/>
  <c r="AB79" i="57"/>
  <c r="BB79" i="57"/>
  <c r="AC105" i="57"/>
  <c r="BB109" i="57"/>
  <c r="AY109" i="57"/>
  <c r="AB109" i="57"/>
  <c r="AZ112" i="57"/>
  <c r="L183" i="57"/>
  <c r="AY114" i="57"/>
  <c r="AY127" i="57"/>
  <c r="AB127" i="57"/>
  <c r="BC128" i="57"/>
  <c r="AD153" i="57"/>
  <c r="AD161" i="57"/>
  <c r="BB5" i="57"/>
  <c r="AB14" i="57"/>
  <c r="BB14" i="57"/>
  <c r="X168" i="57"/>
  <c r="AB168" i="57" s="1"/>
  <c r="X178" i="57"/>
  <c r="AB178" i="57" s="1"/>
  <c r="BA154" i="57"/>
  <c r="AY25" i="57"/>
  <c r="BC30" i="57"/>
  <c r="BC36" i="57"/>
  <c r="BB41" i="57"/>
  <c r="AB44" i="57"/>
  <c r="AY51" i="57"/>
  <c r="AY57" i="57"/>
  <c r="N180" i="57"/>
  <c r="N170" i="57"/>
  <c r="N156" i="57"/>
  <c r="BB60" i="57"/>
  <c r="AY60" i="57"/>
  <c r="AY61" i="57"/>
  <c r="BC68" i="57"/>
  <c r="AY70" i="57"/>
  <c r="BB73" i="57"/>
  <c r="AB73" i="57"/>
  <c r="AY76" i="57"/>
  <c r="AC84" i="57"/>
  <c r="AY84" i="57"/>
  <c r="AB86" i="57"/>
  <c r="BB86" i="57"/>
  <c r="AZ100" i="57"/>
  <c r="BC105" i="57"/>
  <c r="AZ105" i="57"/>
  <c r="M183" i="57"/>
  <c r="M173" i="57"/>
  <c r="M159" i="57"/>
  <c r="AZ114" i="57"/>
  <c r="BC124" i="57"/>
  <c r="AZ124" i="57"/>
  <c r="BA134" i="57"/>
  <c r="AX134" i="57"/>
  <c r="AX160" i="57" s="1"/>
  <c r="AA134" i="57"/>
  <c r="BC148" i="57"/>
  <c r="AY7" i="57"/>
  <c r="AY10" i="57"/>
  <c r="BC29" i="57"/>
  <c r="AZ29" i="57"/>
  <c r="M169" i="57"/>
  <c r="M179" i="57"/>
  <c r="M155" i="57"/>
  <c r="AD155" i="57"/>
  <c r="AY39" i="57"/>
  <c r="AZ45" i="57"/>
  <c r="BB46" i="57"/>
  <c r="AY46" i="57"/>
  <c r="AY47" i="57"/>
  <c r="BB51" i="57"/>
  <c r="L180" i="57"/>
  <c r="L170" i="57"/>
  <c r="L156" i="57"/>
  <c r="AZ60" i="57"/>
  <c r="AZ71" i="57"/>
  <c r="AY72" i="57"/>
  <c r="AY75" i="57"/>
  <c r="Y157" i="57"/>
  <c r="Y181" i="57"/>
  <c r="AC181" i="57" s="1"/>
  <c r="Y171" i="57"/>
  <c r="AC78" i="57"/>
  <c r="AC157" i="57" s="1"/>
  <c r="AZ84" i="57"/>
  <c r="AB90" i="57"/>
  <c r="N182" i="57"/>
  <c r="N172" i="57"/>
  <c r="N158" i="57"/>
  <c r="AD158" i="57"/>
  <c r="AZ106" i="57"/>
  <c r="BC108" i="57"/>
  <c r="BB116" i="57"/>
  <c r="AY116" i="57"/>
  <c r="AB116" i="57"/>
  <c r="BB124" i="57"/>
  <c r="AY124" i="57"/>
  <c r="AB124" i="57"/>
  <c r="BC130" i="57"/>
  <c r="AZ130" i="57"/>
  <c r="BB148" i="57"/>
  <c r="AB148" i="57"/>
  <c r="BB13" i="57"/>
  <c r="AB13" i="57"/>
  <c r="Z178" i="57"/>
  <c r="Z154" i="57"/>
  <c r="Z168" i="57"/>
  <c r="BC18" i="57"/>
  <c r="BC154" i="57" s="1"/>
  <c r="AZ27" i="57"/>
  <c r="N179" i="57"/>
  <c r="N169" i="57"/>
  <c r="N155" i="57"/>
  <c r="AB34" i="57"/>
  <c r="BB34" i="57"/>
  <c r="AY45" i="57"/>
  <c r="BC55" i="57"/>
  <c r="AZ55" i="57"/>
  <c r="M156" i="57"/>
  <c r="M170" i="57"/>
  <c r="AB64" i="57"/>
  <c r="AY64" i="57"/>
  <c r="AY71" i="57"/>
  <c r="AY77" i="57"/>
  <c r="Z181" i="57"/>
  <c r="AA181" i="57" s="1"/>
  <c r="Z171" i="57"/>
  <c r="AA171" i="57" s="1"/>
  <c r="Z157" i="57"/>
  <c r="BC78" i="57"/>
  <c r="BC157" i="57" s="1"/>
  <c r="AZ91" i="57"/>
  <c r="L158" i="57"/>
  <c r="L182" i="57"/>
  <c r="L172" i="57"/>
  <c r="BB98" i="57"/>
  <c r="BB158" i="57" s="1"/>
  <c r="BC99" i="57"/>
  <c r="AZ99" i="57"/>
  <c r="AZ158" i="57" s="1"/>
  <c r="Z159" i="57"/>
  <c r="Z183" i="57"/>
  <c r="BC113" i="57"/>
  <c r="BC159" i="57" s="1"/>
  <c r="AD159" i="57"/>
  <c r="AY144" i="57"/>
  <c r="BB144" i="57"/>
  <c r="AB144" i="57"/>
  <c r="N173" i="57"/>
  <c r="Y161" i="57"/>
  <c r="Y153" i="57"/>
  <c r="Y167" i="57"/>
  <c r="Y177" i="57"/>
  <c r="Y162" i="57"/>
  <c r="Y163" i="57" s="1"/>
  <c r="AY11" i="57"/>
  <c r="AY15" i="57"/>
  <c r="AA154" i="57"/>
  <c r="AB19" i="57"/>
  <c r="AX154" i="57"/>
  <c r="AB26" i="57"/>
  <c r="BA155" i="57"/>
  <c r="BC49" i="57"/>
  <c r="AZ49" i="57"/>
  <c r="BC61" i="57"/>
  <c r="AZ61" i="57"/>
  <c r="AY66" i="57"/>
  <c r="AY67" i="57"/>
  <c r="BB75" i="57"/>
  <c r="AA157" i="57"/>
  <c r="BC84" i="57"/>
  <c r="BC85" i="57"/>
  <c r="AZ85" i="57"/>
  <c r="BB88" i="57"/>
  <c r="AB88" i="57"/>
  <c r="BC89" i="57"/>
  <c r="AZ89" i="57"/>
  <c r="AZ90" i="57"/>
  <c r="BC90" i="57"/>
  <c r="BC94" i="57"/>
  <c r="M158" i="57"/>
  <c r="X182" i="57"/>
  <c r="AB182" i="57" s="1"/>
  <c r="M172" i="57"/>
  <c r="M182" i="57"/>
  <c r="X183" i="57"/>
  <c r="AB183" i="57" s="1"/>
  <c r="X173" i="57"/>
  <c r="AB173" i="57" s="1"/>
  <c r="AB113" i="57"/>
  <c r="AB159" i="57" s="1"/>
  <c r="BB113" i="57"/>
  <c r="BB159" i="57" s="1"/>
  <c r="X159" i="57"/>
  <c r="AB114" i="57"/>
  <c r="AB160" i="57" s="1"/>
  <c r="AY117" i="57"/>
  <c r="AZ121" i="57"/>
  <c r="BC129" i="57"/>
  <c r="AZ129" i="57"/>
  <c r="BC140" i="57"/>
  <c r="AZ140" i="57"/>
  <c r="BC145" i="57"/>
  <c r="BC146" i="57"/>
  <c r="AZ146" i="57"/>
  <c r="Z173" i="57"/>
  <c r="AB8" i="57"/>
  <c r="BB10" i="57"/>
  <c r="N154" i="57"/>
  <c r="N178" i="57"/>
  <c r="N168" i="57"/>
  <c r="BB20" i="57"/>
  <c r="AY20" i="57"/>
  <c r="X179" i="57"/>
  <c r="AB179" i="57" s="1"/>
  <c r="X169" i="57"/>
  <c r="AB169" i="57" s="1"/>
  <c r="X155" i="57"/>
  <c r="BB33" i="57"/>
  <c r="BB155" i="57" s="1"/>
  <c r="AB33" i="57"/>
  <c r="AB155" i="57" s="1"/>
  <c r="AX155" i="57"/>
  <c r="AZ47" i="57"/>
  <c r="AB54" i="57"/>
  <c r="BB54" i="57"/>
  <c r="X170" i="57"/>
  <c r="AB170" i="57" s="1"/>
  <c r="X180" i="57"/>
  <c r="AB180" i="57" s="1"/>
  <c r="X156" i="57"/>
  <c r="BA156" i="57"/>
  <c r="BC75" i="57"/>
  <c r="AZ75" i="57"/>
  <c r="L157" i="57"/>
  <c r="L181" i="57"/>
  <c r="L171" i="57"/>
  <c r="AB78" i="57"/>
  <c r="AB157" i="57" s="1"/>
  <c r="Z182" i="57"/>
  <c r="Z158" i="57"/>
  <c r="Z172" i="57"/>
  <c r="AA172" i="57" s="1"/>
  <c r="BC98" i="57"/>
  <c r="BC158" i="57" s="1"/>
  <c r="AB149" i="57"/>
  <c r="AY149" i="57"/>
  <c r="BB149" i="57"/>
  <c r="X154" i="57"/>
  <c r="AA161" i="57"/>
  <c r="AA153" i="57"/>
  <c r="BA161" i="57"/>
  <c r="BA153" i="57"/>
  <c r="BB15" i="57"/>
  <c r="L154" i="57"/>
  <c r="L178" i="57"/>
  <c r="L168" i="57"/>
  <c r="AB29" i="57"/>
  <c r="Y155" i="57"/>
  <c r="Y169" i="57"/>
  <c r="AC169" i="57" s="1"/>
  <c r="Y179" i="57"/>
  <c r="AC179" i="57" s="1"/>
  <c r="AY34" i="57"/>
  <c r="AY155" i="57" s="1"/>
  <c r="AB39" i="57"/>
  <c r="AB46" i="57"/>
  <c r="BB58" i="57"/>
  <c r="BB156" i="57" s="1"/>
  <c r="BC69" i="57"/>
  <c r="AZ69" i="57"/>
  <c r="AD157" i="57"/>
  <c r="AY81" i="57"/>
  <c r="AZ96" i="57"/>
  <c r="BA158" i="57"/>
  <c r="AC111" i="57"/>
  <c r="N183" i="57"/>
  <c r="AB119" i="57"/>
  <c r="BB119" i="57"/>
  <c r="AY119" i="57"/>
  <c r="M180" i="57"/>
  <c r="L155" i="57"/>
  <c r="L179" i="57"/>
  <c r="AD156" i="57"/>
  <c r="M181" i="57"/>
  <c r="M171" i="57"/>
  <c r="M157" i="57"/>
  <c r="AY80" i="57"/>
  <c r="AY87" i="57"/>
  <c r="AB95" i="57"/>
  <c r="AB101" i="57"/>
  <c r="AY115" i="57"/>
  <c r="AY120" i="57"/>
  <c r="BB121" i="57"/>
  <c r="AY121" i="57"/>
  <c r="AB131" i="57"/>
  <c r="N160" i="57"/>
  <c r="BA135" i="57"/>
  <c r="AX135" i="57"/>
  <c r="AA135" i="57"/>
  <c r="AB137" i="57"/>
  <c r="AC146" i="57"/>
  <c r="BA149" i="57"/>
  <c r="AX149" i="57"/>
  <c r="AX150" i="57"/>
  <c r="AX152" i="57"/>
  <c r="AA152" i="57"/>
  <c r="AY152" i="57"/>
  <c r="X158" i="57"/>
  <c r="BB125" i="57"/>
  <c r="AY125" i="57"/>
  <c r="AZ135" i="57"/>
  <c r="BC149" i="57"/>
  <c r="AZ149" i="57"/>
  <c r="BC91" i="57"/>
  <c r="AB94" i="57"/>
  <c r="AY94" i="57"/>
  <c r="AX158" i="57"/>
  <c r="AY100" i="57"/>
  <c r="AZ104" i="57"/>
  <c r="AY106" i="57"/>
  <c r="BB108" i="57"/>
  <c r="AB108" i="57"/>
  <c r="Y159" i="57"/>
  <c r="Y173" i="57"/>
  <c r="AC173" i="57" s="1"/>
  <c r="Y183" i="57"/>
  <c r="BC126" i="57"/>
  <c r="BC131" i="57"/>
  <c r="BA139" i="57"/>
  <c r="AX139" i="57"/>
  <c r="AD141" i="57"/>
  <c r="AB141" i="57"/>
  <c r="AY141" i="57"/>
  <c r="Y178" i="57"/>
  <c r="Y168" i="57"/>
  <c r="Y180" i="57"/>
  <c r="AC180" i="57" s="1"/>
  <c r="Y170" i="57"/>
  <c r="AC170" i="57" s="1"/>
  <c r="Y156" i="57"/>
  <c r="X181" i="57"/>
  <c r="AB181" i="57" s="1"/>
  <c r="X171" i="57"/>
  <c r="AB171" i="57" s="1"/>
  <c r="BB89" i="57"/>
  <c r="AY89" i="57"/>
  <c r="AY97" i="57"/>
  <c r="Y182" i="57"/>
  <c r="AC182" i="57" s="1"/>
  <c r="Y172" i="57"/>
  <c r="AC172" i="57" s="1"/>
  <c r="Y158" i="57"/>
  <c r="AC98" i="57"/>
  <c r="AC158" i="57" s="1"/>
  <c r="AB99" i="57"/>
  <c r="AY99" i="57"/>
  <c r="AY158" i="57" s="1"/>
  <c r="AY104" i="57"/>
  <c r="AY105" i="57"/>
  <c r="AY111" i="57"/>
  <c r="BC120" i="57"/>
  <c r="BB120" i="57"/>
  <c r="AB121" i="57"/>
  <c r="AC128" i="57"/>
  <c r="X160" i="57"/>
  <c r="AD134" i="57"/>
  <c r="BB134" i="57"/>
  <c r="AY134" i="57"/>
  <c r="AB134" i="57"/>
  <c r="BC136" i="57"/>
  <c r="AZ136" i="57"/>
  <c r="BC139" i="57"/>
  <c r="AZ139" i="57"/>
  <c r="BA150" i="57"/>
  <c r="L160" i="57"/>
  <c r="AB115" i="57"/>
  <c r="Y160" i="57"/>
  <c r="AA138" i="57"/>
  <c r="BA138" i="57"/>
  <c r="AZ145" i="57"/>
  <c r="BB146" i="57"/>
  <c r="Z160" i="57"/>
  <c r="AA158" i="57"/>
  <c r="L159" i="57"/>
  <c r="L173" i="57"/>
  <c r="AX159" i="57"/>
  <c r="AB125" i="57"/>
  <c r="AB128" i="57"/>
  <c r="BC138" i="57"/>
  <c r="AC139" i="57"/>
  <c r="AD142" i="57"/>
  <c r="AB142" i="57"/>
  <c r="AY142" i="57"/>
  <c r="AB150" i="57"/>
  <c r="AY150" i="57"/>
  <c r="AD151" i="57"/>
  <c r="AB151" i="57"/>
  <c r="BB151" i="57"/>
  <c r="AA159" i="57"/>
  <c r="BA159" i="57"/>
  <c r="AZ119" i="57"/>
  <c r="BB123" i="57"/>
  <c r="AB123" i="57"/>
  <c r="BA136" i="57"/>
  <c r="AA136" i="57"/>
  <c r="AY139" i="57"/>
  <c r="BA148" i="57"/>
  <c r="AA148" i="57"/>
  <c r="AX151" i="57"/>
  <c r="X172" i="57"/>
  <c r="AB172" i="57" s="1"/>
  <c r="N159" i="57"/>
  <c r="AZ117" i="57"/>
  <c r="AZ125" i="57"/>
  <c r="AB129" i="57"/>
  <c r="BC150" i="57"/>
  <c r="AY130" i="57"/>
  <c r="AD140" i="57"/>
  <c r="AB140" i="57"/>
  <c r="AY146" i="57"/>
  <c r="BC151" i="57"/>
  <c r="AY145" i="57"/>
  <c r="AZ21" i="56"/>
  <c r="BC21" i="56"/>
  <c r="BB21" i="56"/>
  <c r="AB21" i="56"/>
  <c r="BC24" i="56"/>
  <c r="AZ24" i="56"/>
  <c r="AZ45" i="56"/>
  <c r="BC45" i="56"/>
  <c r="Z180" i="56"/>
  <c r="Z170" i="56"/>
  <c r="Z156" i="56"/>
  <c r="BC58" i="56"/>
  <c r="BC156" i="56" s="1"/>
  <c r="AB75" i="56"/>
  <c r="BB75" i="56"/>
  <c r="AY75" i="56"/>
  <c r="BB100" i="56"/>
  <c r="AB100" i="56"/>
  <c r="M160" i="56"/>
  <c r="AC133" i="56"/>
  <c r="BA133" i="56"/>
  <c r="BA160" i="56" s="1"/>
  <c r="AA133" i="56"/>
  <c r="AA160" i="56" s="1"/>
  <c r="AY12" i="56"/>
  <c r="AY22" i="56"/>
  <c r="AZ29" i="56"/>
  <c r="BC29" i="56"/>
  <c r="M179" i="56"/>
  <c r="M169" i="56"/>
  <c r="M155" i="56"/>
  <c r="AD155" i="56"/>
  <c r="AZ34" i="56"/>
  <c r="AZ155" i="56" s="1"/>
  <c r="AZ35" i="56"/>
  <c r="AB54" i="56"/>
  <c r="BB54" i="56"/>
  <c r="AY54" i="56"/>
  <c r="AZ71" i="56"/>
  <c r="BC71" i="56"/>
  <c r="AB79" i="56"/>
  <c r="BB79" i="56"/>
  <c r="AY79" i="56"/>
  <c r="AY157" i="56" s="1"/>
  <c r="X157" i="56"/>
  <c r="BC106" i="56"/>
  <c r="AZ106" i="56"/>
  <c r="AY161" i="56"/>
  <c r="AY153" i="56"/>
  <c r="BB40" i="56"/>
  <c r="AB40" i="56"/>
  <c r="BC61" i="56"/>
  <c r="AZ61" i="56"/>
  <c r="BC15" i="56"/>
  <c r="BB20" i="56"/>
  <c r="AB20" i="56"/>
  <c r="AZ31" i="56"/>
  <c r="BC31" i="56"/>
  <c r="AY47" i="56"/>
  <c r="BB83" i="56"/>
  <c r="AB83" i="56"/>
  <c r="BC116" i="56"/>
  <c r="AZ116" i="56"/>
  <c r="BC4" i="56"/>
  <c r="AZ4" i="56"/>
  <c r="AB8" i="56"/>
  <c r="X161" i="56"/>
  <c r="AZ9" i="56"/>
  <c r="BC9" i="56"/>
  <c r="N178" i="56"/>
  <c r="N168" i="56"/>
  <c r="N154" i="56"/>
  <c r="BC18" i="56"/>
  <c r="BC154" i="56" s="1"/>
  <c r="AZ25" i="56"/>
  <c r="BC25" i="56"/>
  <c r="BC26" i="56"/>
  <c r="BB31" i="56"/>
  <c r="AY37" i="56"/>
  <c r="AB37" i="56"/>
  <c r="BB68" i="56"/>
  <c r="AB68" i="56"/>
  <c r="BC74" i="56"/>
  <c r="AZ74" i="56"/>
  <c r="BC85" i="56"/>
  <c r="AZ85" i="56"/>
  <c r="BC110" i="56"/>
  <c r="AZ110" i="56"/>
  <c r="AA140" i="56"/>
  <c r="BA140" i="56"/>
  <c r="AX140" i="56"/>
  <c r="AB66" i="56"/>
  <c r="BB66" i="56"/>
  <c r="AY66" i="56"/>
  <c r="BC161" i="56"/>
  <c r="BC153" i="56"/>
  <c r="AZ11" i="56"/>
  <c r="BC11" i="56"/>
  <c r="BC14" i="56"/>
  <c r="L154" i="56"/>
  <c r="L168" i="56"/>
  <c r="L178" i="56"/>
  <c r="AY21" i="56"/>
  <c r="AZ36" i="56"/>
  <c r="AZ41" i="56"/>
  <c r="BC41" i="56"/>
  <c r="AZ51" i="56"/>
  <c r="BC51" i="56"/>
  <c r="BC119" i="56"/>
  <c r="AZ119" i="56"/>
  <c r="AB137" i="56"/>
  <c r="AY137" i="56"/>
  <c r="Y177" i="56"/>
  <c r="Y167" i="56"/>
  <c r="Y162" i="56"/>
  <c r="Y153" i="56"/>
  <c r="Y161" i="56"/>
  <c r="AC3" i="56"/>
  <c r="AZ5" i="56"/>
  <c r="BC5" i="56"/>
  <c r="AY17" i="56"/>
  <c r="AB17" i="56"/>
  <c r="BB41" i="56"/>
  <c r="AB41" i="56"/>
  <c r="BC44" i="56"/>
  <c r="AZ44" i="56"/>
  <c r="Z157" i="56"/>
  <c r="Z171" i="56"/>
  <c r="AA171" i="56" s="1"/>
  <c r="Z181" i="56"/>
  <c r="AA181" i="56" s="1"/>
  <c r="BC78" i="56"/>
  <c r="BC157" i="56" s="1"/>
  <c r="BC84" i="56"/>
  <c r="AZ84" i="56"/>
  <c r="N179" i="56"/>
  <c r="N169" i="56"/>
  <c r="N155" i="56"/>
  <c r="AA161" i="56"/>
  <c r="AA153" i="56"/>
  <c r="BB6" i="56"/>
  <c r="AY6" i="56"/>
  <c r="AB9" i="56"/>
  <c r="AB16" i="56"/>
  <c r="Z178" i="56"/>
  <c r="AA178" i="56" s="1"/>
  <c r="Z168" i="56"/>
  <c r="AA168" i="56" s="1"/>
  <c r="Z154" i="56"/>
  <c r="BB26" i="56"/>
  <c r="AY26" i="56"/>
  <c r="AB29" i="56"/>
  <c r="AB36" i="56"/>
  <c r="BB46" i="56"/>
  <c r="AY46" i="56"/>
  <c r="AB49" i="56"/>
  <c r="AZ54" i="56"/>
  <c r="BB58" i="56"/>
  <c r="BB156" i="56" s="1"/>
  <c r="AB60" i="56"/>
  <c r="BB60" i="56"/>
  <c r="AZ64" i="56"/>
  <c r="AZ65" i="56"/>
  <c r="AY67" i="56"/>
  <c r="AY72" i="56"/>
  <c r="BC73" i="56"/>
  <c r="L157" i="56"/>
  <c r="L181" i="56"/>
  <c r="L171" i="56"/>
  <c r="BC109" i="56"/>
  <c r="AZ109" i="56"/>
  <c r="L183" i="56"/>
  <c r="L173" i="56"/>
  <c r="AB113" i="56"/>
  <c r="AB159" i="56" s="1"/>
  <c r="AC121" i="56"/>
  <c r="AZ129" i="56"/>
  <c r="BC135" i="56"/>
  <c r="AZ135" i="56"/>
  <c r="BC139" i="56"/>
  <c r="AZ139" i="56"/>
  <c r="AB61" i="56"/>
  <c r="BB61" i="56"/>
  <c r="AB74" i="56"/>
  <c r="BB74" i="56"/>
  <c r="AY139" i="56"/>
  <c r="AB139" i="56"/>
  <c r="AB4" i="56"/>
  <c r="AY59" i="56"/>
  <c r="AY156" i="56" s="1"/>
  <c r="AB59" i="56"/>
  <c r="N157" i="56"/>
  <c r="N181" i="56"/>
  <c r="N171" i="56"/>
  <c r="AZ6" i="56"/>
  <c r="BB10" i="56"/>
  <c r="AY10" i="56"/>
  <c r="AY11" i="56"/>
  <c r="X178" i="56"/>
  <c r="AB178" i="56" s="1"/>
  <c r="X168" i="56"/>
  <c r="AB168" i="56" s="1"/>
  <c r="X154" i="56"/>
  <c r="BB18" i="56"/>
  <c r="BB154" i="56" s="1"/>
  <c r="AZ26" i="56"/>
  <c r="BB30" i="56"/>
  <c r="AY30" i="56"/>
  <c r="AY31" i="56"/>
  <c r="BC33" i="56"/>
  <c r="BC155" i="56" s="1"/>
  <c r="BB38" i="56"/>
  <c r="AZ46" i="56"/>
  <c r="BB50" i="56"/>
  <c r="AY50" i="56"/>
  <c r="AY51" i="56"/>
  <c r="BB59" i="56"/>
  <c r="AB69" i="56"/>
  <c r="BB76" i="56"/>
  <c r="AZ86" i="56"/>
  <c r="BC90" i="56"/>
  <c r="N182" i="56"/>
  <c r="N172" i="56"/>
  <c r="N158" i="56"/>
  <c r="M158" i="56"/>
  <c r="AD158" i="56"/>
  <c r="AZ105" i="56"/>
  <c r="AY109" i="56"/>
  <c r="AB109" i="56"/>
  <c r="BB109" i="56"/>
  <c r="M183" i="56"/>
  <c r="M173" i="56"/>
  <c r="M159" i="56"/>
  <c r="AC113" i="56"/>
  <c r="AC159" i="56" s="1"/>
  <c r="AZ159" i="56"/>
  <c r="AZ160" i="56"/>
  <c r="BC115" i="56"/>
  <c r="AZ115" i="56"/>
  <c r="AB120" i="56"/>
  <c r="BB120" i="56"/>
  <c r="AB135" i="56"/>
  <c r="BB135" i="56"/>
  <c r="AY135" i="56"/>
  <c r="BB149" i="56"/>
  <c r="AY149" i="56"/>
  <c r="AB149" i="56"/>
  <c r="BC55" i="56"/>
  <c r="AZ55" i="56"/>
  <c r="BC91" i="56"/>
  <c r="AZ91" i="56"/>
  <c r="BC136" i="56"/>
  <c r="AZ136" i="56"/>
  <c r="AY44" i="56"/>
  <c r="BC144" i="56"/>
  <c r="AZ144" i="56"/>
  <c r="M161" i="56"/>
  <c r="M153" i="56"/>
  <c r="M177" i="56"/>
  <c r="M167" i="56"/>
  <c r="M162" i="56"/>
  <c r="AD161" i="56"/>
  <c r="AD153" i="56"/>
  <c r="Y178" i="56"/>
  <c r="AC178" i="56" s="1"/>
  <c r="Y168" i="56"/>
  <c r="AC168" i="56" s="1"/>
  <c r="Y154" i="56"/>
  <c r="AZ19" i="56"/>
  <c r="AZ154" i="56" s="1"/>
  <c r="Y179" i="56"/>
  <c r="AC179" i="56" s="1"/>
  <c r="Y169" i="56"/>
  <c r="AC169" i="56" s="1"/>
  <c r="Y155" i="56"/>
  <c r="AZ39" i="56"/>
  <c r="N180" i="56"/>
  <c r="N170" i="56"/>
  <c r="N156" i="56"/>
  <c r="AY62" i="56"/>
  <c r="BC76" i="56"/>
  <c r="AY81" i="56"/>
  <c r="AY86" i="56"/>
  <c r="BC89" i="56"/>
  <c r="AB90" i="56"/>
  <c r="BB90" i="56"/>
  <c r="AZ92" i="56"/>
  <c r="L158" i="56"/>
  <c r="L182" i="56"/>
  <c r="L172" i="56"/>
  <c r="BC99" i="56"/>
  <c r="AZ99" i="56"/>
  <c r="AZ158" i="56" s="1"/>
  <c r="N159" i="56"/>
  <c r="N183" i="56"/>
  <c r="AD159" i="56"/>
  <c r="AB123" i="56"/>
  <c r="Y172" i="56"/>
  <c r="Z177" i="56"/>
  <c r="Z167" i="56"/>
  <c r="Z162" i="56"/>
  <c r="Z161" i="56"/>
  <c r="Z153" i="56"/>
  <c r="M178" i="56"/>
  <c r="M168" i="56"/>
  <c r="M154" i="56"/>
  <c r="AB136" i="56"/>
  <c r="BB136" i="56"/>
  <c r="AY136" i="56"/>
  <c r="AX139" i="56"/>
  <c r="AA139" i="56"/>
  <c r="N161" i="56"/>
  <c r="N153" i="56"/>
  <c r="N177" i="56"/>
  <c r="N167" i="56"/>
  <c r="N162" i="56"/>
  <c r="BB4" i="56"/>
  <c r="AZ7" i="56"/>
  <c r="AB14" i="56"/>
  <c r="AY14" i="56"/>
  <c r="BB24" i="56"/>
  <c r="AZ27" i="56"/>
  <c r="Z179" i="56"/>
  <c r="AA179" i="56" s="1"/>
  <c r="Z169" i="56"/>
  <c r="AA169" i="56" s="1"/>
  <c r="Z155" i="56"/>
  <c r="AB34" i="56"/>
  <c r="AY34" i="56"/>
  <c r="AY155" i="56" s="1"/>
  <c r="BB44" i="56"/>
  <c r="AZ47" i="56"/>
  <c r="BC49" i="56"/>
  <c r="L180" i="56"/>
  <c r="L170" i="56"/>
  <c r="L156" i="56"/>
  <c r="AY61" i="56"/>
  <c r="BC86" i="56"/>
  <c r="AY89" i="56"/>
  <c r="AB89" i="56"/>
  <c r="AZ89" i="56"/>
  <c r="BC95" i="56"/>
  <c r="AB106" i="56"/>
  <c r="BB106" i="56"/>
  <c r="BC111" i="56"/>
  <c r="AB122" i="56"/>
  <c r="AY122" i="56"/>
  <c r="AY129" i="56"/>
  <c r="AB129" i="56"/>
  <c r="BB129" i="56"/>
  <c r="BA139" i="56"/>
  <c r="AA142" i="56"/>
  <c r="AX142" i="56"/>
  <c r="L159" i="56"/>
  <c r="N173" i="56"/>
  <c r="X180" i="56"/>
  <c r="AB180" i="56" s="1"/>
  <c r="X170" i="56"/>
  <c r="AB170" i="56" s="1"/>
  <c r="X156" i="56"/>
  <c r="AB130" i="56"/>
  <c r="BB130" i="56"/>
  <c r="AY130" i="56"/>
  <c r="BC133" i="56"/>
  <c r="Z160" i="56"/>
  <c r="AY96" i="56"/>
  <c r="AB96" i="56"/>
  <c r="Z158" i="56"/>
  <c r="Z182" i="56"/>
  <c r="AA182" i="56" s="1"/>
  <c r="Z172" i="56"/>
  <c r="BC98" i="56"/>
  <c r="BC158" i="56" s="1"/>
  <c r="BA161" i="56"/>
  <c r="BA153" i="56"/>
  <c r="AY16" i="56"/>
  <c r="AB18" i="56"/>
  <c r="AB154" i="56" s="1"/>
  <c r="AB19" i="56"/>
  <c r="AY36" i="56"/>
  <c r="AB39" i="56"/>
  <c r="AY55" i="56"/>
  <c r="M180" i="56"/>
  <c r="M170" i="56"/>
  <c r="M156" i="56"/>
  <c r="AZ66" i="56"/>
  <c r="BC68" i="56"/>
  <c r="BC75" i="56"/>
  <c r="AZ75" i="56"/>
  <c r="Y181" i="56"/>
  <c r="AC181" i="56" s="1"/>
  <c r="BC79" i="56"/>
  <c r="BC80" i="56"/>
  <c r="AZ80" i="56"/>
  <c r="AZ81" i="56"/>
  <c r="BC94" i="56"/>
  <c r="AC99" i="56"/>
  <c r="AB118" i="56"/>
  <c r="AZ121" i="56"/>
  <c r="BC124" i="56"/>
  <c r="AZ124" i="56"/>
  <c r="AZ137" i="56"/>
  <c r="AZ142" i="56"/>
  <c r="X177" i="56"/>
  <c r="X167" i="56"/>
  <c r="X162" i="56"/>
  <c r="X153" i="56"/>
  <c r="AB13" i="56"/>
  <c r="L179" i="56"/>
  <c r="L169" i="56"/>
  <c r="L155" i="56"/>
  <c r="AB33" i="56"/>
  <c r="AB155" i="56" s="1"/>
  <c r="AB53" i="56"/>
  <c r="AD156" i="56"/>
  <c r="AZ69" i="56"/>
  <c r="AB73" i="56"/>
  <c r="M157" i="56"/>
  <c r="M181" i="56"/>
  <c r="M171" i="56"/>
  <c r="AC78" i="56"/>
  <c r="AC157" i="56" s="1"/>
  <c r="AB87" i="56"/>
  <c r="AB95" i="56"/>
  <c r="AY99" i="56"/>
  <c r="AY158" i="56" s="1"/>
  <c r="BC104" i="56"/>
  <c r="AY106" i="56"/>
  <c r="BC125" i="56"/>
  <c r="AZ125" i="56"/>
  <c r="BC128" i="56"/>
  <c r="X160" i="56"/>
  <c r="BB133" i="56"/>
  <c r="AB133" i="56"/>
  <c r="AB134" i="56"/>
  <c r="BB134" i="56"/>
  <c r="Y157" i="56"/>
  <c r="AY56" i="56"/>
  <c r="AY70" i="56"/>
  <c r="AY76" i="56"/>
  <c r="AD157" i="56"/>
  <c r="AZ100" i="56"/>
  <c r="X159" i="56"/>
  <c r="X183" i="56"/>
  <c r="AB183" i="56" s="1"/>
  <c r="X173" i="56"/>
  <c r="AB173" i="56" s="1"/>
  <c r="AY120" i="56"/>
  <c r="BC131" i="56"/>
  <c r="AZ131" i="56"/>
  <c r="AA134" i="56"/>
  <c r="BA134" i="56"/>
  <c r="AY100" i="56"/>
  <c r="BC105" i="56"/>
  <c r="BC134" i="56"/>
  <c r="AZ134" i="56"/>
  <c r="AC140" i="56"/>
  <c r="AB141" i="56"/>
  <c r="BB141" i="56"/>
  <c r="AY141" i="56"/>
  <c r="Y180" i="56"/>
  <c r="AC180" i="56" s="1"/>
  <c r="Y170" i="56"/>
  <c r="Y156" i="56"/>
  <c r="X181" i="56"/>
  <c r="AB181" i="56" s="1"/>
  <c r="X171" i="56"/>
  <c r="AB171" i="56" s="1"/>
  <c r="X158" i="56"/>
  <c r="BB98" i="56"/>
  <c r="BB158" i="56" s="1"/>
  <c r="BC101" i="56"/>
  <c r="Z159" i="56"/>
  <c r="Z183" i="56"/>
  <c r="AA183" i="56" s="1"/>
  <c r="Z173" i="56"/>
  <c r="AA150" i="56"/>
  <c r="AX150" i="56"/>
  <c r="L162" i="56"/>
  <c r="L161" i="56"/>
  <c r="L177" i="56"/>
  <c r="L167" i="56"/>
  <c r="L174" i="56" s="1"/>
  <c r="L153" i="56"/>
  <c r="AB3" i="56"/>
  <c r="BB3" i="56"/>
  <c r="AB23" i="56"/>
  <c r="X179" i="56"/>
  <c r="AB179" i="56" s="1"/>
  <c r="X169" i="56"/>
  <c r="AB169" i="56" s="1"/>
  <c r="X155" i="56"/>
  <c r="AB43" i="56"/>
  <c r="AB63" i="56"/>
  <c r="Y171" i="56"/>
  <c r="AC171" i="56" s="1"/>
  <c r="AY112" i="56"/>
  <c r="AZ126" i="56"/>
  <c r="BC130" i="56"/>
  <c r="BC141" i="56"/>
  <c r="AZ141" i="56"/>
  <c r="AB148" i="56"/>
  <c r="BB148" i="56"/>
  <c r="X172" i="56"/>
  <c r="AB172" i="56" s="1"/>
  <c r="X182" i="56"/>
  <c r="AB182" i="56" s="1"/>
  <c r="AY97" i="56"/>
  <c r="Y158" i="56"/>
  <c r="AB101" i="56"/>
  <c r="AB107" i="56"/>
  <c r="AB115" i="56"/>
  <c r="AB121" i="56"/>
  <c r="AB127" i="56"/>
  <c r="Y160" i="56"/>
  <c r="BB139" i="56"/>
  <c r="AZ140" i="56"/>
  <c r="AB142" i="56"/>
  <c r="AY144" i="56"/>
  <c r="BB144" i="56"/>
  <c r="AX145" i="56"/>
  <c r="AA145" i="56"/>
  <c r="AX146" i="56"/>
  <c r="AA146" i="56"/>
  <c r="AX147" i="56"/>
  <c r="AA147" i="56"/>
  <c r="AA151" i="56"/>
  <c r="AX151" i="56"/>
  <c r="Y182" i="56"/>
  <c r="BA138" i="56"/>
  <c r="AB140" i="56"/>
  <c r="BB140" i="56"/>
  <c r="AD143" i="56"/>
  <c r="BB143" i="56"/>
  <c r="AD148" i="56"/>
  <c r="AB150" i="56"/>
  <c r="AA152" i="56"/>
  <c r="AX152" i="56"/>
  <c r="Y159" i="56"/>
  <c r="Y183" i="56"/>
  <c r="AC183" i="56" s="1"/>
  <c r="Y173" i="56"/>
  <c r="AC173" i="56" s="1"/>
  <c r="AX141" i="56"/>
  <c r="AB151" i="56"/>
  <c r="BC150" i="56"/>
  <c r="AZ150" i="56"/>
  <c r="M182" i="56"/>
  <c r="M172" i="56"/>
  <c r="AC98" i="56"/>
  <c r="AC158" i="56" s="1"/>
  <c r="L160" i="56"/>
  <c r="BA141" i="56"/>
  <c r="AB143" i="56"/>
  <c r="BC145" i="56"/>
  <c r="BC146" i="56"/>
  <c r="BC149" i="56"/>
  <c r="AZ149" i="56"/>
  <c r="BC151" i="56"/>
  <c r="AZ151" i="56"/>
  <c r="BB145" i="56"/>
  <c r="BB146" i="56"/>
  <c r="AY142" i="56"/>
  <c r="AA143" i="56"/>
  <c r="AY150" i="56"/>
  <c r="AY151" i="56"/>
  <c r="AY152" i="56"/>
  <c r="AA144" i="56"/>
  <c r="BB150" i="56"/>
  <c r="BB151" i="56"/>
  <c r="AA148" i="56"/>
  <c r="AD155" i="55"/>
  <c r="AD156" i="55"/>
  <c r="Z177" i="55"/>
  <c r="Z167" i="55"/>
  <c r="Z162" i="55"/>
  <c r="Z161" i="55"/>
  <c r="Z153" i="55"/>
  <c r="BC3" i="55"/>
  <c r="BC16" i="55"/>
  <c r="AZ16" i="55"/>
  <c r="BC19" i="55"/>
  <c r="AZ19" i="55"/>
  <c r="AZ154" i="55" s="1"/>
  <c r="AZ46" i="55"/>
  <c r="BC46" i="55"/>
  <c r="AZ9" i="55"/>
  <c r="BC9" i="55"/>
  <c r="BC6" i="55"/>
  <c r="AZ6" i="55"/>
  <c r="BC20" i="55"/>
  <c r="AZ20" i="55"/>
  <c r="BC10" i="55"/>
  <c r="AZ10" i="55"/>
  <c r="AZ12" i="55"/>
  <c r="N178" i="55"/>
  <c r="N168" i="55"/>
  <c r="N154" i="55"/>
  <c r="AZ40" i="55"/>
  <c r="BC40" i="55"/>
  <c r="BC29" i="55"/>
  <c r="AZ29" i="55"/>
  <c r="AY161" i="55"/>
  <c r="AY153" i="55"/>
  <c r="BC26" i="55"/>
  <c r="AZ26" i="55"/>
  <c r="BC55" i="55"/>
  <c r="AZ55" i="55"/>
  <c r="AZ4" i="55"/>
  <c r="AB8" i="55"/>
  <c r="BB15" i="55"/>
  <c r="X178" i="55"/>
  <c r="AB178" i="55" s="1"/>
  <c r="X168" i="55"/>
  <c r="AB168" i="55" s="1"/>
  <c r="X154" i="55"/>
  <c r="BB21" i="55"/>
  <c r="AZ24" i="55"/>
  <c r="AY34" i="55"/>
  <c r="AY155" i="55" s="1"/>
  <c r="AB34" i="55"/>
  <c r="BB34" i="55"/>
  <c r="BC36" i="55"/>
  <c r="AZ36" i="55"/>
  <c r="BB39" i="55"/>
  <c r="BB43" i="55"/>
  <c r="AY44" i="55"/>
  <c r="AY49" i="55"/>
  <c r="AC59" i="55"/>
  <c r="AZ75" i="55"/>
  <c r="AZ80" i="55"/>
  <c r="BC80" i="55"/>
  <c r="BC90" i="55"/>
  <c r="AA161" i="55"/>
  <c r="AA153" i="55"/>
  <c r="BA161" i="55"/>
  <c r="BA153" i="55"/>
  <c r="AY5" i="55"/>
  <c r="AB7" i="55"/>
  <c r="AB14" i="55"/>
  <c r="AB15" i="55"/>
  <c r="Y178" i="55"/>
  <c r="Y168" i="55"/>
  <c r="AC168" i="55" s="1"/>
  <c r="Y154" i="55"/>
  <c r="AY19" i="55"/>
  <c r="AY154" i="55" s="1"/>
  <c r="AB21" i="55"/>
  <c r="AZ30" i="55"/>
  <c r="AY31" i="55"/>
  <c r="BB31" i="55"/>
  <c r="AY35" i="55"/>
  <c r="AB44" i="55"/>
  <c r="AZ44" i="55"/>
  <c r="AY45" i="55"/>
  <c r="BB45" i="55"/>
  <c r="BB48" i="55"/>
  <c r="AY55" i="55"/>
  <c r="L180" i="55"/>
  <c r="L170" i="55"/>
  <c r="L156" i="55"/>
  <c r="AY60" i="55"/>
  <c r="AB61" i="55"/>
  <c r="AY61" i="55"/>
  <c r="BB61" i="55"/>
  <c r="BB64" i="55"/>
  <c r="AB65" i="55"/>
  <c r="AC67" i="55"/>
  <c r="BC69" i="55"/>
  <c r="AY70" i="55"/>
  <c r="AZ71" i="55"/>
  <c r="L162" i="55"/>
  <c r="L161" i="55"/>
  <c r="L153" i="55"/>
  <c r="L177" i="55"/>
  <c r="L184" i="55" s="1"/>
  <c r="L167" i="55"/>
  <c r="AB3" i="55"/>
  <c r="BB3" i="55"/>
  <c r="Z178" i="55"/>
  <c r="Z168" i="55"/>
  <c r="Z154" i="55"/>
  <c r="AB23" i="55"/>
  <c r="M179" i="55"/>
  <c r="M169" i="55"/>
  <c r="M155" i="55"/>
  <c r="AB64" i="55"/>
  <c r="AZ70" i="55"/>
  <c r="N157" i="55"/>
  <c r="N181" i="55"/>
  <c r="N171" i="55"/>
  <c r="AB83" i="55"/>
  <c r="BB83" i="55"/>
  <c r="Z158" i="55"/>
  <c r="Z182" i="55"/>
  <c r="Z172" i="55"/>
  <c r="BC98" i="55"/>
  <c r="BC158" i="55" s="1"/>
  <c r="M161" i="55"/>
  <c r="M153" i="55"/>
  <c r="M177" i="55"/>
  <c r="M184" i="55" s="1"/>
  <c r="M167" i="55"/>
  <c r="M162" i="55"/>
  <c r="AC3" i="55"/>
  <c r="AY6" i="55"/>
  <c r="AB9" i="55"/>
  <c r="AY12" i="55"/>
  <c r="AY20" i="55"/>
  <c r="AY27" i="55"/>
  <c r="N179" i="55"/>
  <c r="N169" i="55"/>
  <c r="N155" i="55"/>
  <c r="BC33" i="55"/>
  <c r="BC155" i="55" s="1"/>
  <c r="AZ34" i="55"/>
  <c r="AZ155" i="55" s="1"/>
  <c r="BB35" i="55"/>
  <c r="N180" i="55"/>
  <c r="N170" i="55"/>
  <c r="N156" i="55"/>
  <c r="BB60" i="55"/>
  <c r="BC74" i="55"/>
  <c r="AZ74" i="55"/>
  <c r="AB75" i="55"/>
  <c r="BB75" i="55"/>
  <c r="AY75" i="55"/>
  <c r="BC89" i="55"/>
  <c r="AZ89" i="55"/>
  <c r="N161" i="55"/>
  <c r="N153" i="55"/>
  <c r="N177" i="55"/>
  <c r="N167" i="55"/>
  <c r="N162" i="55"/>
  <c r="AD161" i="55"/>
  <c r="AD153" i="55"/>
  <c r="BB11" i="55"/>
  <c r="AZ14" i="55"/>
  <c r="L154" i="55"/>
  <c r="L178" i="55"/>
  <c r="L168" i="55"/>
  <c r="AB18" i="55"/>
  <c r="AB154" i="55" s="1"/>
  <c r="BB18" i="55"/>
  <c r="BB154" i="55" s="1"/>
  <c r="BB19" i="55"/>
  <c r="BB25" i="55"/>
  <c r="BB28" i="55"/>
  <c r="BC35" i="55"/>
  <c r="AZ35" i="55"/>
  <c r="AY41" i="55"/>
  <c r="AZ51" i="55"/>
  <c r="AB54" i="55"/>
  <c r="AY54" i="55"/>
  <c r="BB54" i="55"/>
  <c r="AZ54" i="55"/>
  <c r="BB55" i="55"/>
  <c r="BB59" i="55"/>
  <c r="AZ60" i="55"/>
  <c r="BC60" i="55"/>
  <c r="AB63" i="55"/>
  <c r="BB63" i="55"/>
  <c r="BB70" i="55"/>
  <c r="AZ77" i="55"/>
  <c r="M157" i="55"/>
  <c r="M181" i="55"/>
  <c r="M171" i="55"/>
  <c r="BC81" i="55"/>
  <c r="AB89" i="55"/>
  <c r="BB89" i="55"/>
  <c r="BB96" i="55"/>
  <c r="AB96" i="55"/>
  <c r="AY96" i="55"/>
  <c r="AB4" i="55"/>
  <c r="M178" i="55"/>
  <c r="M168" i="55"/>
  <c r="M154" i="55"/>
  <c r="AC18" i="55"/>
  <c r="AC154" i="55" s="1"/>
  <c r="BC18" i="55"/>
  <c r="BC154" i="55" s="1"/>
  <c r="AB24" i="55"/>
  <c r="X179" i="55"/>
  <c r="AB179" i="55" s="1"/>
  <c r="X169" i="55"/>
  <c r="AB169" i="55" s="1"/>
  <c r="X155" i="55"/>
  <c r="BB33" i="55"/>
  <c r="BB155" i="55" s="1"/>
  <c r="AB33" i="55"/>
  <c r="AB155" i="55" s="1"/>
  <c r="BC48" i="55"/>
  <c r="AB53" i="55"/>
  <c r="X180" i="55"/>
  <c r="AB180" i="55" s="1"/>
  <c r="X170" i="55"/>
  <c r="AB170" i="55" s="1"/>
  <c r="X156" i="55"/>
  <c r="BB58" i="55"/>
  <c r="BB156" i="55" s="1"/>
  <c r="AZ65" i="55"/>
  <c r="BC65" i="55"/>
  <c r="AB73" i="55"/>
  <c r="BC76" i="55"/>
  <c r="X177" i="55"/>
  <c r="X167" i="55"/>
  <c r="X162" i="55"/>
  <c r="X163" i="55" s="1"/>
  <c r="X161" i="55"/>
  <c r="X153" i="55"/>
  <c r="AX161" i="55"/>
  <c r="AX153" i="55"/>
  <c r="BB6" i="55"/>
  <c r="AB13" i="55"/>
  <c r="AD154" i="55"/>
  <c r="BB20" i="55"/>
  <c r="AY40" i="55"/>
  <c r="BB41" i="55"/>
  <c r="BC49" i="55"/>
  <c r="AZ49" i="55"/>
  <c r="BC63" i="55"/>
  <c r="AC72" i="55"/>
  <c r="BC79" i="55"/>
  <c r="Y177" i="55"/>
  <c r="Y167" i="55"/>
  <c r="Y162" i="55"/>
  <c r="Y161" i="55"/>
  <c r="Y153" i="55"/>
  <c r="AY29" i="55"/>
  <c r="Z179" i="55"/>
  <c r="Z169" i="55"/>
  <c r="Z155" i="55"/>
  <c r="BC41" i="55"/>
  <c r="AZ41" i="55"/>
  <c r="BC50" i="55"/>
  <c r="AZ50" i="55"/>
  <c r="AY62" i="55"/>
  <c r="BB85" i="55"/>
  <c r="AY85" i="55"/>
  <c r="BB105" i="55"/>
  <c r="AB105" i="55"/>
  <c r="AY105" i="55"/>
  <c r="AB71" i="55"/>
  <c r="Y157" i="55"/>
  <c r="Y181" i="55"/>
  <c r="Y171" i="55"/>
  <c r="AC171" i="55" s="1"/>
  <c r="AB81" i="55"/>
  <c r="AZ91" i="55"/>
  <c r="BB103" i="55"/>
  <c r="AB103" i="55"/>
  <c r="AY114" i="55"/>
  <c r="Y160" i="55"/>
  <c r="AC133" i="55"/>
  <c r="L179" i="55"/>
  <c r="L169" i="55"/>
  <c r="L155" i="55"/>
  <c r="AY57" i="55"/>
  <c r="Z180" i="55"/>
  <c r="Z170" i="55"/>
  <c r="AA170" i="55" s="1"/>
  <c r="Z156" i="55"/>
  <c r="BC61" i="55"/>
  <c r="AZ76" i="55"/>
  <c r="Z157" i="55"/>
  <c r="Z181" i="55"/>
  <c r="AA181" i="55" s="1"/>
  <c r="Z171" i="55"/>
  <c r="BC78" i="55"/>
  <c r="BC157" i="55" s="1"/>
  <c r="BC91" i="55"/>
  <c r="AZ92" i="55"/>
  <c r="M182" i="55"/>
  <c r="M172" i="55"/>
  <c r="M158" i="55"/>
  <c r="AZ100" i="55"/>
  <c r="AB101" i="55"/>
  <c r="BC106" i="55"/>
  <c r="AY115" i="55"/>
  <c r="BB119" i="55"/>
  <c r="AY119" i="55"/>
  <c r="AY121" i="55"/>
  <c r="AB128" i="55"/>
  <c r="BB131" i="55"/>
  <c r="AY131" i="55"/>
  <c r="AB131" i="55"/>
  <c r="AY94" i="55"/>
  <c r="BB94" i="55"/>
  <c r="AZ159" i="55"/>
  <c r="AZ160" i="55"/>
  <c r="BB116" i="55"/>
  <c r="AB116" i="55"/>
  <c r="BB118" i="55"/>
  <c r="AB118" i="55"/>
  <c r="M180" i="55"/>
  <c r="M170" i="55"/>
  <c r="M156" i="55"/>
  <c r="AC58" i="55"/>
  <c r="AC156" i="55" s="1"/>
  <c r="AY71" i="55"/>
  <c r="L157" i="55"/>
  <c r="L181" i="55"/>
  <c r="L171" i="55"/>
  <c r="AC78" i="55"/>
  <c r="AC157" i="55" s="1"/>
  <c r="BB80" i="55"/>
  <c r="AY80" i="55"/>
  <c r="AY81" i="55"/>
  <c r="AB91" i="55"/>
  <c r="BB95" i="55"/>
  <c r="X158" i="55"/>
  <c r="X182" i="55"/>
  <c r="AB182" i="55" s="1"/>
  <c r="X172" i="55"/>
  <c r="AB172" i="55" s="1"/>
  <c r="BB98" i="55"/>
  <c r="BB158" i="55" s="1"/>
  <c r="AB98" i="55"/>
  <c r="AB158" i="55" s="1"/>
  <c r="AY101" i="55"/>
  <c r="AZ111" i="55"/>
  <c r="AY112" i="55"/>
  <c r="N159" i="55"/>
  <c r="N183" i="55"/>
  <c r="N173" i="55"/>
  <c r="AD159" i="55"/>
  <c r="AB114" i="55"/>
  <c r="AB160" i="55" s="1"/>
  <c r="BB114" i="55"/>
  <c r="BB160" i="55" s="1"/>
  <c r="BC115" i="55"/>
  <c r="BC116" i="55"/>
  <c r="AZ116" i="55"/>
  <c r="BB121" i="55"/>
  <c r="BB130" i="55"/>
  <c r="AB130" i="55"/>
  <c r="AB93" i="55"/>
  <c r="BC96" i="55"/>
  <c r="AZ96" i="55"/>
  <c r="Y158" i="55"/>
  <c r="Y182" i="55"/>
  <c r="Y172" i="55"/>
  <c r="AB104" i="55"/>
  <c r="AB109" i="55"/>
  <c r="AY109" i="55"/>
  <c r="BC114" i="55"/>
  <c r="BC160" i="55" s="1"/>
  <c r="Y179" i="55"/>
  <c r="Y169" i="55"/>
  <c r="AC169" i="55" s="1"/>
  <c r="Y155" i="55"/>
  <c r="AY65" i="55"/>
  <c r="AY82" i="55"/>
  <c r="AY84" i="55"/>
  <c r="AB84" i="55"/>
  <c r="AZ86" i="55"/>
  <c r="BC86" i="55"/>
  <c r="AB94" i="55"/>
  <c r="AY97" i="55"/>
  <c r="AB108" i="55"/>
  <c r="AZ110" i="55"/>
  <c r="BC111" i="55"/>
  <c r="AZ112" i="55"/>
  <c r="M183" i="55"/>
  <c r="M173" i="55"/>
  <c r="M159" i="55"/>
  <c r="AC113" i="55"/>
  <c r="AC159" i="55" s="1"/>
  <c r="AZ119" i="55"/>
  <c r="AZ125" i="55"/>
  <c r="BC125" i="55"/>
  <c r="AB129" i="55"/>
  <c r="AY129" i="55"/>
  <c r="BB129" i="55"/>
  <c r="BC129" i="55"/>
  <c r="BC130" i="55"/>
  <c r="AZ130" i="55"/>
  <c r="AY92" i="55"/>
  <c r="AY100" i="55"/>
  <c r="BC101" i="55"/>
  <c r="AZ102" i="55"/>
  <c r="Z159" i="55"/>
  <c r="Z183" i="55"/>
  <c r="AA183" i="55" s="1"/>
  <c r="Z173" i="55"/>
  <c r="BC113" i="55"/>
  <c r="BC159" i="55" s="1"/>
  <c r="AY117" i="55"/>
  <c r="AZ120" i="55"/>
  <c r="BB123" i="55"/>
  <c r="AB123" i="55"/>
  <c r="BC124" i="55"/>
  <c r="AZ124" i="55"/>
  <c r="BB125" i="55"/>
  <c r="AB125" i="55"/>
  <c r="AZ132" i="55"/>
  <c r="Y180" i="55"/>
  <c r="AC180" i="55" s="1"/>
  <c r="Y170" i="55"/>
  <c r="AC170" i="55" s="1"/>
  <c r="Y156" i="55"/>
  <c r="X181" i="55"/>
  <c r="AB181" i="55" s="1"/>
  <c r="X171" i="55"/>
  <c r="AB171" i="55" s="1"/>
  <c r="X157" i="55"/>
  <c r="AZ85" i="55"/>
  <c r="AY86" i="55"/>
  <c r="N182" i="55"/>
  <c r="N172" i="55"/>
  <c r="N158" i="55"/>
  <c r="AZ99" i="55"/>
  <c r="AZ158" i="55" s="1"/>
  <c r="BC104" i="55"/>
  <c r="BB110" i="55"/>
  <c r="AB110" i="55"/>
  <c r="AZ134" i="55"/>
  <c r="BC134" i="55"/>
  <c r="BB134" i="55"/>
  <c r="AY134" i="55"/>
  <c r="AB134" i="55"/>
  <c r="AY120" i="55"/>
  <c r="BB124" i="55"/>
  <c r="AY132" i="55"/>
  <c r="AD157" i="55"/>
  <c r="BB90" i="55"/>
  <c r="AB90" i="55"/>
  <c r="AD158" i="55"/>
  <c r="BB99" i="55"/>
  <c r="BB111" i="55"/>
  <c r="L183" i="55"/>
  <c r="L173" i="55"/>
  <c r="L159" i="55"/>
  <c r="AZ117" i="55"/>
  <c r="AB124" i="55"/>
  <c r="AZ126" i="55"/>
  <c r="BC126" i="55"/>
  <c r="AD133" i="55"/>
  <c r="AD160" i="55" s="1"/>
  <c r="BB133" i="55"/>
  <c r="BC133" i="55"/>
  <c r="Y159" i="55"/>
  <c r="Y183" i="55"/>
  <c r="AC183" i="55" s="1"/>
  <c r="Y173" i="55"/>
  <c r="AA133" i="55"/>
  <c r="AA160" i="55" s="1"/>
  <c r="AB135" i="55"/>
  <c r="BC135" i="55"/>
  <c r="AB136" i="55"/>
  <c r="BC136" i="55"/>
  <c r="AB137" i="55"/>
  <c r="BA143" i="55"/>
  <c r="BC149" i="55"/>
  <c r="L158" i="55"/>
  <c r="L182" i="55"/>
  <c r="L172" i="55"/>
  <c r="AB133" i="55"/>
  <c r="AA134" i="55"/>
  <c r="AD138" i="55"/>
  <c r="BC144" i="55"/>
  <c r="BA139" i="55"/>
  <c r="AX139" i="55"/>
  <c r="M160" i="55"/>
  <c r="AX135" i="55"/>
  <c r="AX136" i="55"/>
  <c r="AX137" i="55"/>
  <c r="BC138" i="55"/>
  <c r="BC139" i="55"/>
  <c r="AZ139" i="55"/>
  <c r="BC146" i="55"/>
  <c r="AY135" i="55"/>
  <c r="AY136" i="55"/>
  <c r="BC141" i="55"/>
  <c r="AZ141" i="55"/>
  <c r="BC148" i="55"/>
  <c r="BA149" i="55"/>
  <c r="AX149" i="55"/>
  <c r="AA149" i="55"/>
  <c r="X160" i="55"/>
  <c r="BC140" i="55"/>
  <c r="AZ140" i="55"/>
  <c r="AD141" i="55"/>
  <c r="AB141" i="55"/>
  <c r="BB141" i="55"/>
  <c r="BC151" i="55"/>
  <c r="AZ151" i="55"/>
  <c r="AA139" i="55"/>
  <c r="AB140" i="55"/>
  <c r="BB140" i="55"/>
  <c r="BC150" i="55"/>
  <c r="AZ150" i="55"/>
  <c r="AB151" i="55"/>
  <c r="BB151" i="55"/>
  <c r="X159" i="55"/>
  <c r="X183" i="55"/>
  <c r="AB183" i="55" s="1"/>
  <c r="X173" i="55"/>
  <c r="AB173" i="55" s="1"/>
  <c r="BA138" i="55"/>
  <c r="AA138" i="55"/>
  <c r="AY142" i="55"/>
  <c r="AB150" i="55"/>
  <c r="BB150" i="55"/>
  <c r="AX140" i="55"/>
  <c r="AX141" i="55"/>
  <c r="AX142" i="55"/>
  <c r="BB144" i="55"/>
  <c r="AX150" i="55"/>
  <c r="AX151" i="55"/>
  <c r="AX152" i="55"/>
  <c r="AY152" i="55"/>
  <c r="AB143" i="55"/>
  <c r="AZ149" i="55"/>
  <c r="BA140" i="55"/>
  <c r="BA141" i="55"/>
  <c r="AB144" i="55"/>
  <c r="BA150" i="55"/>
  <c r="BA151" i="55"/>
  <c r="AA148" i="55"/>
  <c r="AA154" i="54"/>
  <c r="AX154" i="54"/>
  <c r="BA155" i="54"/>
  <c r="AA156" i="54"/>
  <c r="AD156" i="54"/>
  <c r="AD158" i="54"/>
  <c r="BC25" i="54"/>
  <c r="AZ25" i="54"/>
  <c r="AY37" i="54"/>
  <c r="AB37" i="54"/>
  <c r="BC44" i="54"/>
  <c r="AZ44" i="54"/>
  <c r="N161" i="54"/>
  <c r="N177" i="54"/>
  <c r="N167" i="54"/>
  <c r="N162" i="54"/>
  <c r="N153" i="54"/>
  <c r="AC161" i="54"/>
  <c r="AC153" i="54"/>
  <c r="AZ15" i="54"/>
  <c r="BC15" i="54"/>
  <c r="AZ21" i="54"/>
  <c r="BC21" i="54"/>
  <c r="AB26" i="54"/>
  <c r="BB26" i="54"/>
  <c r="AY29" i="54"/>
  <c r="BB29" i="54"/>
  <c r="BC30" i="54"/>
  <c r="AZ30" i="54"/>
  <c r="AZ35" i="54"/>
  <c r="BC35" i="54"/>
  <c r="AB56" i="54"/>
  <c r="BB56" i="54"/>
  <c r="AY56" i="54"/>
  <c r="AB19" i="54"/>
  <c r="BB19" i="54"/>
  <c r="AY19" i="54"/>
  <c r="AY154" i="54" s="1"/>
  <c r="Z179" i="54"/>
  <c r="Z169" i="54"/>
  <c r="Z155" i="54"/>
  <c r="BC33" i="54"/>
  <c r="BC155" i="54" s="1"/>
  <c r="AB60" i="54"/>
  <c r="BB60" i="54"/>
  <c r="BB81" i="54"/>
  <c r="AB81" i="54"/>
  <c r="M161" i="54"/>
  <c r="M153" i="54"/>
  <c r="M177" i="54"/>
  <c r="M167" i="54"/>
  <c r="M162" i="54"/>
  <c r="AY161" i="54"/>
  <c r="AY153" i="54"/>
  <c r="BC4" i="54"/>
  <c r="BC5" i="54"/>
  <c r="AZ5" i="54"/>
  <c r="AY12" i="54"/>
  <c r="AB16" i="54"/>
  <c r="N178" i="54"/>
  <c r="N168" i="54"/>
  <c r="N154" i="54"/>
  <c r="BC18" i="54"/>
  <c r="BC154" i="54" s="1"/>
  <c r="BC26" i="54"/>
  <c r="AZ82" i="54"/>
  <c r="AB6" i="54"/>
  <c r="BB6" i="54"/>
  <c r="AY9" i="54"/>
  <c r="BB9" i="54"/>
  <c r="BC10" i="54"/>
  <c r="BC11" i="54"/>
  <c r="AZ11" i="54"/>
  <c r="AZ29" i="54"/>
  <c r="BC29" i="54"/>
  <c r="AZ34" i="54"/>
  <c r="AZ155" i="54" s="1"/>
  <c r="BC34" i="54"/>
  <c r="BC70" i="54"/>
  <c r="BC101" i="54"/>
  <c r="AZ101" i="54"/>
  <c r="BB161" i="54"/>
  <c r="BB153" i="54"/>
  <c r="BC3" i="54"/>
  <c r="AZ161" i="54"/>
  <c r="AZ153" i="54"/>
  <c r="AY10" i="54"/>
  <c r="BA154" i="54"/>
  <c r="Z180" i="54"/>
  <c r="Z156" i="54"/>
  <c r="Z170" i="54"/>
  <c r="BC58" i="54"/>
  <c r="BC156" i="54" s="1"/>
  <c r="AB79" i="54"/>
  <c r="BB79" i="54"/>
  <c r="AY79" i="54"/>
  <c r="AY157" i="54" s="1"/>
  <c r="BC6" i="54"/>
  <c r="AB20" i="54"/>
  <c r="BB20" i="54"/>
  <c r="AZ9" i="54"/>
  <c r="BC9" i="54"/>
  <c r="AZ12" i="54"/>
  <c r="BC14" i="54"/>
  <c r="BC16" i="54"/>
  <c r="AY26" i="54"/>
  <c r="BC40" i="54"/>
  <c r="AZ54" i="54"/>
  <c r="BC54" i="54"/>
  <c r="Z177" i="54"/>
  <c r="Z167" i="54"/>
  <c r="Z162" i="54"/>
  <c r="Z163" i="54" s="1"/>
  <c r="Z161" i="54"/>
  <c r="Z153" i="54"/>
  <c r="AB8" i="54"/>
  <c r="X178" i="54"/>
  <c r="AB178" i="54" s="1"/>
  <c r="X168" i="54"/>
  <c r="AB168" i="54" s="1"/>
  <c r="X154" i="54"/>
  <c r="AB28" i="54"/>
  <c r="L179" i="54"/>
  <c r="L169" i="54"/>
  <c r="L155" i="54"/>
  <c r="AB33" i="54"/>
  <c r="AB155" i="54" s="1"/>
  <c r="AB36" i="54"/>
  <c r="BB36" i="54"/>
  <c r="BC45" i="54"/>
  <c r="BB48" i="54"/>
  <c r="AB50" i="54"/>
  <c r="BB50" i="54"/>
  <c r="AZ57" i="54"/>
  <c r="L180" i="54"/>
  <c r="L170" i="54"/>
  <c r="L156" i="54"/>
  <c r="BB58" i="54"/>
  <c r="BB156" i="54" s="1"/>
  <c r="AX157" i="54"/>
  <c r="AZ80" i="54"/>
  <c r="BC80" i="54"/>
  <c r="AY94" i="54"/>
  <c r="BB94" i="54"/>
  <c r="AB94" i="54"/>
  <c r="BC115" i="54"/>
  <c r="AZ115" i="54"/>
  <c r="AA161" i="54"/>
  <c r="AA153" i="54"/>
  <c r="BA161" i="54"/>
  <c r="BA153" i="54"/>
  <c r="AY5" i="54"/>
  <c r="AB7" i="54"/>
  <c r="AY11" i="54"/>
  <c r="AB15" i="54"/>
  <c r="Y178" i="54"/>
  <c r="Y168" i="54"/>
  <c r="AC168" i="54" s="1"/>
  <c r="Y154" i="54"/>
  <c r="AB21" i="54"/>
  <c r="AY25" i="54"/>
  <c r="AB27" i="54"/>
  <c r="AB31" i="54"/>
  <c r="M179" i="54"/>
  <c r="M169" i="54"/>
  <c r="M155" i="54"/>
  <c r="AC33" i="54"/>
  <c r="AC155" i="54" s="1"/>
  <c r="X157" i="54"/>
  <c r="BB80" i="54"/>
  <c r="AB80" i="54"/>
  <c r="BC116" i="54"/>
  <c r="AZ116" i="54"/>
  <c r="L162" i="54"/>
  <c r="L161" i="54"/>
  <c r="L153" i="54"/>
  <c r="L177" i="54"/>
  <c r="L167" i="54"/>
  <c r="AB3" i="54"/>
  <c r="BB4" i="54"/>
  <c r="Z178" i="54"/>
  <c r="Z168" i="54"/>
  <c r="AA168" i="54" s="1"/>
  <c r="Z154" i="54"/>
  <c r="AZ19" i="54"/>
  <c r="AZ154" i="54" s="1"/>
  <c r="AB23" i="54"/>
  <c r="BB24" i="54"/>
  <c r="N179" i="54"/>
  <c r="N169" i="54"/>
  <c r="N155" i="54"/>
  <c r="AD155" i="54"/>
  <c r="BC36" i="54"/>
  <c r="BB41" i="54"/>
  <c r="BB49" i="54"/>
  <c r="AZ56" i="54"/>
  <c r="N180" i="54"/>
  <c r="N170" i="54"/>
  <c r="N156" i="54"/>
  <c r="BA157" i="54"/>
  <c r="BC79" i="54"/>
  <c r="AZ79" i="54"/>
  <c r="AZ157" i="54" s="1"/>
  <c r="AZ86" i="54"/>
  <c r="BC86" i="54"/>
  <c r="BC96" i="54"/>
  <c r="AD161" i="54"/>
  <c r="AD153" i="54"/>
  <c r="AZ6" i="54"/>
  <c r="AZ14" i="54"/>
  <c r="L154" i="54"/>
  <c r="L168" i="54"/>
  <c r="L178" i="54"/>
  <c r="AB18" i="54"/>
  <c r="AB154" i="54" s="1"/>
  <c r="BB18" i="54"/>
  <c r="BB154" i="54" s="1"/>
  <c r="AZ20" i="54"/>
  <c r="AZ26" i="54"/>
  <c r="BB33" i="54"/>
  <c r="BB155" i="54" s="1"/>
  <c r="AB41" i="54"/>
  <c r="BB44" i="54"/>
  <c r="AB53" i="54"/>
  <c r="X180" i="54"/>
  <c r="AB180" i="54" s="1"/>
  <c r="X170" i="54"/>
  <c r="AB170" i="54" s="1"/>
  <c r="X156" i="54"/>
  <c r="AZ61" i="54"/>
  <c r="BB68" i="54"/>
  <c r="AB68" i="54"/>
  <c r="AB75" i="54"/>
  <c r="BB75" i="54"/>
  <c r="AC79" i="54"/>
  <c r="BB85" i="54"/>
  <c r="AY85" i="54"/>
  <c r="AB85" i="54"/>
  <c r="M178" i="54"/>
  <c r="M168" i="54"/>
  <c r="M154" i="54"/>
  <c r="AC18" i="54"/>
  <c r="AC154" i="54" s="1"/>
  <c r="AZ31" i="54"/>
  <c r="AY31" i="54"/>
  <c r="AZ39" i="54"/>
  <c r="BC51" i="54"/>
  <c r="AZ51" i="54"/>
  <c r="N157" i="54"/>
  <c r="N181" i="54"/>
  <c r="N171" i="54"/>
  <c r="AZ84" i="54"/>
  <c r="BB88" i="54"/>
  <c r="AB88" i="54"/>
  <c r="X159" i="54"/>
  <c r="X183" i="54"/>
  <c r="AB183" i="54" s="1"/>
  <c r="X173" i="54"/>
  <c r="AB173" i="54" s="1"/>
  <c r="BB113" i="54"/>
  <c r="BB159" i="54" s="1"/>
  <c r="AB113" i="54"/>
  <c r="AB159" i="54" s="1"/>
  <c r="X177" i="54"/>
  <c r="X167" i="54"/>
  <c r="X162" i="54"/>
  <c r="X161" i="54"/>
  <c r="X153" i="54"/>
  <c r="AX153" i="54"/>
  <c r="AX161" i="54"/>
  <c r="AB13" i="54"/>
  <c r="AD154" i="54"/>
  <c r="AY60" i="54"/>
  <c r="AZ70" i="54"/>
  <c r="AB73" i="54"/>
  <c r="AB74" i="54"/>
  <c r="AY74" i="54"/>
  <c r="BB74" i="54"/>
  <c r="AY81" i="54"/>
  <c r="BC90" i="54"/>
  <c r="AZ90" i="54"/>
  <c r="Y177" i="54"/>
  <c r="Y167" i="54"/>
  <c r="Y162" i="54"/>
  <c r="Y163" i="54" s="1"/>
  <c r="Y161" i="54"/>
  <c r="Y153" i="54"/>
  <c r="AB30" i="54"/>
  <c r="BB30" i="54"/>
  <c r="AA155" i="54"/>
  <c r="AY36" i="54"/>
  <c r="AB39" i="54"/>
  <c r="BB43" i="54"/>
  <c r="AB43" i="54"/>
  <c r="AB44" i="54"/>
  <c r="AY45" i="54"/>
  <c r="BB45" i="54"/>
  <c r="AY49" i="54"/>
  <c r="BC50" i="54"/>
  <c r="AZ50" i="54"/>
  <c r="AB58" i="54"/>
  <c r="AB156" i="54" s="1"/>
  <c r="BC59" i="54"/>
  <c r="AX156" i="54"/>
  <c r="BB63" i="54"/>
  <c r="AZ65" i="54"/>
  <c r="AZ71" i="54"/>
  <c r="AY76" i="54"/>
  <c r="M157" i="54"/>
  <c r="M181" i="54"/>
  <c r="M171" i="54"/>
  <c r="AC78" i="54"/>
  <c r="AC157" i="54" s="1"/>
  <c r="AY80" i="54"/>
  <c r="AZ89" i="54"/>
  <c r="AY97" i="54"/>
  <c r="AB97" i="54"/>
  <c r="AZ99" i="54"/>
  <c r="AZ158" i="54" s="1"/>
  <c r="BC99" i="54"/>
  <c r="M182" i="54"/>
  <c r="M172" i="54"/>
  <c r="M158" i="54"/>
  <c r="AZ100" i="54"/>
  <c r="BC100" i="54"/>
  <c r="AZ106" i="54"/>
  <c r="BC106" i="54"/>
  <c r="BC111" i="54"/>
  <c r="AZ111" i="54"/>
  <c r="BC124" i="54"/>
  <c r="AZ124" i="54"/>
  <c r="AY129" i="54"/>
  <c r="AB129" i="54"/>
  <c r="BB129" i="54"/>
  <c r="AA134" i="54"/>
  <c r="BA134" i="54"/>
  <c r="BA139" i="54"/>
  <c r="AX139" i="54"/>
  <c r="AA139" i="54"/>
  <c r="AB54" i="54"/>
  <c r="AB55" i="54"/>
  <c r="Y180" i="54"/>
  <c r="Y170" i="54"/>
  <c r="AC170" i="54" s="1"/>
  <c r="Y156" i="54"/>
  <c r="AB61" i="54"/>
  <c r="Y171" i="54"/>
  <c r="Y181" i="54"/>
  <c r="AC181" i="54" s="1"/>
  <c r="N182" i="54"/>
  <c r="N172" i="54"/>
  <c r="N158" i="54"/>
  <c r="AY110" i="54"/>
  <c r="AZ112" i="54"/>
  <c r="BB123" i="54"/>
  <c r="AB123" i="54"/>
  <c r="AC125" i="54"/>
  <c r="BC136" i="54"/>
  <c r="X179" i="54"/>
  <c r="AB179" i="54" s="1"/>
  <c r="X169" i="54"/>
  <c r="AB169" i="54" s="1"/>
  <c r="X155" i="54"/>
  <c r="AX155" i="54"/>
  <c r="AZ59" i="54"/>
  <c r="AZ156" i="54" s="1"/>
  <c r="AZ64" i="54"/>
  <c r="BC69" i="54"/>
  <c r="AY77" i="54"/>
  <c r="Z157" i="54"/>
  <c r="Z171" i="54"/>
  <c r="Z181" i="54"/>
  <c r="AA181" i="54" s="1"/>
  <c r="BB95" i="54"/>
  <c r="Z158" i="54"/>
  <c r="Z182" i="54"/>
  <c r="Z172" i="54"/>
  <c r="BC109" i="54"/>
  <c r="AB112" i="54"/>
  <c r="AY130" i="54"/>
  <c r="BC131" i="54"/>
  <c r="AZ131" i="54"/>
  <c r="BC133" i="54"/>
  <c r="Z160" i="54"/>
  <c r="BC135" i="54"/>
  <c r="AZ135" i="54"/>
  <c r="BC151" i="54"/>
  <c r="Y179" i="54"/>
  <c r="Y169" i="54"/>
  <c r="AC169" i="54" s="1"/>
  <c r="Y155" i="54"/>
  <c r="BA156" i="54"/>
  <c r="AY65" i="54"/>
  <c r="BB69" i="54"/>
  <c r="AY71" i="54"/>
  <c r="BC74" i="54"/>
  <c r="AZ76" i="54"/>
  <c r="AA157" i="54"/>
  <c r="BB83" i="54"/>
  <c r="AB83" i="54"/>
  <c r="X158" i="54"/>
  <c r="X182" i="54"/>
  <c r="AB182" i="54" s="1"/>
  <c r="X172" i="54"/>
  <c r="AB172" i="54" s="1"/>
  <c r="BB98" i="54"/>
  <c r="BB158" i="54" s="1"/>
  <c r="AB98" i="54"/>
  <c r="AB158" i="54" s="1"/>
  <c r="AY101" i="54"/>
  <c r="AZ109" i="54"/>
  <c r="AC134" i="54"/>
  <c r="AA137" i="54"/>
  <c r="BC138" i="54"/>
  <c r="Y157" i="54"/>
  <c r="BB91" i="54"/>
  <c r="Y158" i="54"/>
  <c r="Y182" i="54"/>
  <c r="AC182" i="54" s="1"/>
  <c r="AB102" i="54"/>
  <c r="BB103" i="54"/>
  <c r="AZ104" i="54"/>
  <c r="BC104" i="54"/>
  <c r="AB144" i="54"/>
  <c r="BB144" i="54"/>
  <c r="M180" i="54"/>
  <c r="M170" i="54"/>
  <c r="M156" i="54"/>
  <c r="AC58" i="54"/>
  <c r="AC156" i="54" s="1"/>
  <c r="BC66" i="54"/>
  <c r="BC75" i="54"/>
  <c r="AZ75" i="54"/>
  <c r="L157" i="54"/>
  <c r="L181" i="54"/>
  <c r="L171" i="54"/>
  <c r="BC83" i="54"/>
  <c r="BB84" i="54"/>
  <c r="AY84" i="54"/>
  <c r="AZ92" i="54"/>
  <c r="AX158" i="54"/>
  <c r="Z159" i="54"/>
  <c r="Z183" i="54"/>
  <c r="Z173" i="54"/>
  <c r="BC113" i="54"/>
  <c r="BC159" i="54" s="1"/>
  <c r="BB130" i="54"/>
  <c r="L159" i="54"/>
  <c r="AY82" i="54"/>
  <c r="AY90" i="54"/>
  <c r="BC94" i="54"/>
  <c r="AY96" i="54"/>
  <c r="Y159" i="54"/>
  <c r="Y183" i="54"/>
  <c r="AC183" i="54" s="1"/>
  <c r="Y173" i="54"/>
  <c r="AB120" i="54"/>
  <c r="BC125" i="54"/>
  <c r="AB126" i="54"/>
  <c r="BB136" i="54"/>
  <c r="AZ139" i="54"/>
  <c r="BC144" i="54"/>
  <c r="AZ144" i="54"/>
  <c r="AY152" i="54"/>
  <c r="AB152" i="54"/>
  <c r="BB116" i="54"/>
  <c r="BC128" i="54"/>
  <c r="AZ132" i="54"/>
  <c r="BC134" i="54"/>
  <c r="AC139" i="54"/>
  <c r="BB145" i="54"/>
  <c r="AY145" i="54"/>
  <c r="AB145" i="54"/>
  <c r="AD157" i="54"/>
  <c r="BB90" i="54"/>
  <c r="BB96" i="54"/>
  <c r="AY109" i="54"/>
  <c r="L183" i="54"/>
  <c r="L173" i="54"/>
  <c r="AC113" i="54"/>
  <c r="AC159" i="54" s="1"/>
  <c r="AX159" i="54"/>
  <c r="AY132" i="54"/>
  <c r="M160" i="54"/>
  <c r="AC133" i="54"/>
  <c r="BA133" i="54"/>
  <c r="BA160" i="54" s="1"/>
  <c r="AA133" i="54"/>
  <c r="AA160" i="54" s="1"/>
  <c r="AZ134" i="54"/>
  <c r="BA140" i="54"/>
  <c r="AX140" i="54"/>
  <c r="AA140" i="54"/>
  <c r="AX142" i="54"/>
  <c r="AA142" i="54"/>
  <c r="AD146" i="54"/>
  <c r="BB146" i="54"/>
  <c r="AB146" i="54"/>
  <c r="AY146" i="54"/>
  <c r="AY147" i="54"/>
  <c r="AB147" i="54"/>
  <c r="AA158" i="54"/>
  <c r="BA158" i="54"/>
  <c r="M183" i="54"/>
  <c r="M173" i="54"/>
  <c r="M159" i="54"/>
  <c r="AD159" i="54"/>
  <c r="AZ114" i="54"/>
  <c r="BB118" i="54"/>
  <c r="AB118" i="54"/>
  <c r="BC119" i="54"/>
  <c r="AZ120" i="54"/>
  <c r="AZ126" i="54"/>
  <c r="AB128" i="54"/>
  <c r="N160" i="54"/>
  <c r="BB134" i="54"/>
  <c r="AY135" i="54"/>
  <c r="AA136" i="54"/>
  <c r="AZ140" i="54"/>
  <c r="AZ142" i="54"/>
  <c r="X181" i="54"/>
  <c r="AB181" i="54" s="1"/>
  <c r="X171" i="54"/>
  <c r="AB171" i="54" s="1"/>
  <c r="L158" i="54"/>
  <c r="L182" i="54"/>
  <c r="L172" i="54"/>
  <c r="AC172" i="54" s="1"/>
  <c r="AZ105" i="54"/>
  <c r="N159" i="54"/>
  <c r="N173" i="54"/>
  <c r="BB119" i="54"/>
  <c r="AY120" i="54"/>
  <c r="BC121" i="54"/>
  <c r="AY126" i="54"/>
  <c r="X160" i="54"/>
  <c r="BB133" i="54"/>
  <c r="AB133" i="54"/>
  <c r="AY141" i="54"/>
  <c r="AB141" i="54"/>
  <c r="BC146" i="54"/>
  <c r="BC149" i="54"/>
  <c r="AZ149" i="54"/>
  <c r="N183" i="54"/>
  <c r="AY105" i="54"/>
  <c r="AB107" i="54"/>
  <c r="AY111" i="54"/>
  <c r="AB115" i="54"/>
  <c r="AY117" i="54"/>
  <c r="AY119" i="54"/>
  <c r="AB121" i="54"/>
  <c r="AY125" i="54"/>
  <c r="AB127" i="54"/>
  <c r="AY131" i="54"/>
  <c r="Y160" i="54"/>
  <c r="AZ146" i="54"/>
  <c r="AD148" i="54"/>
  <c r="BA149" i="54"/>
  <c r="AX149" i="54"/>
  <c r="AA150" i="54"/>
  <c r="BA150" i="54"/>
  <c r="AX150" i="54"/>
  <c r="AA148" i="54"/>
  <c r="BB150" i="54"/>
  <c r="AA151" i="54"/>
  <c r="BA151" i="54"/>
  <c r="AX151" i="54"/>
  <c r="AZ151" i="54"/>
  <c r="BB105" i="54"/>
  <c r="BB111" i="54"/>
  <c r="BB125" i="54"/>
  <c r="BA141" i="54"/>
  <c r="AX141" i="54"/>
  <c r="BC143" i="54"/>
  <c r="AA159" i="54"/>
  <c r="L160" i="54"/>
  <c r="AX144" i="54"/>
  <c r="AA152" i="54"/>
  <c r="AX152" i="54"/>
  <c r="N161" i="53"/>
  <c r="N153" i="53"/>
  <c r="N177" i="53"/>
  <c r="N167" i="53"/>
  <c r="N162" i="53"/>
  <c r="AZ14" i="53"/>
  <c r="BC14" i="53"/>
  <c r="AZ80" i="53"/>
  <c r="BC80" i="53"/>
  <c r="L158" i="53"/>
  <c r="L182" i="53"/>
  <c r="L172" i="53"/>
  <c r="BB98" i="53"/>
  <c r="BB158" i="53" s="1"/>
  <c r="AB98" i="53"/>
  <c r="AB158" i="53" s="1"/>
  <c r="AY5" i="53"/>
  <c r="AY14" i="53"/>
  <c r="AB14" i="53"/>
  <c r="BB14" i="53"/>
  <c r="BC21" i="53"/>
  <c r="AZ21" i="53"/>
  <c r="Y179" i="53"/>
  <c r="Y169" i="53"/>
  <c r="Y155" i="53"/>
  <c r="AC33" i="53"/>
  <c r="AC155" i="53" s="1"/>
  <c r="BC35" i="53"/>
  <c r="AZ35" i="53"/>
  <c r="AB85" i="53"/>
  <c r="BB85" i="53"/>
  <c r="AY85" i="53"/>
  <c r="BB4" i="53"/>
  <c r="AY4" i="53"/>
  <c r="AB21" i="53"/>
  <c r="BB21" i="53"/>
  <c r="BC23" i="53"/>
  <c r="BC26" i="53"/>
  <c r="AZ26" i="53"/>
  <c r="Z177" i="53"/>
  <c r="Z167" i="53"/>
  <c r="Z162" i="53"/>
  <c r="Z163" i="53" s="1"/>
  <c r="Z161" i="53"/>
  <c r="Z153" i="53"/>
  <c r="BC3" i="53"/>
  <c r="AX161" i="53"/>
  <c r="AX153" i="53"/>
  <c r="AZ6" i="53"/>
  <c r="BC6" i="53"/>
  <c r="BC10" i="53"/>
  <c r="AZ10" i="53"/>
  <c r="AZ24" i="53"/>
  <c r="X177" i="53"/>
  <c r="X167" i="53"/>
  <c r="X162" i="53"/>
  <c r="X153" i="53"/>
  <c r="X161" i="53"/>
  <c r="BB3" i="53"/>
  <c r="AB3" i="53"/>
  <c r="AZ9" i="53"/>
  <c r="BB11" i="53"/>
  <c r="BC13" i="53"/>
  <c r="BC15" i="53"/>
  <c r="AZ15" i="53"/>
  <c r="AY17" i="53"/>
  <c r="BC25" i="53"/>
  <c r="AZ25" i="53"/>
  <c r="BC60" i="53"/>
  <c r="AZ60" i="53"/>
  <c r="AB72" i="53"/>
  <c r="AY72" i="53"/>
  <c r="AZ94" i="53"/>
  <c r="BC94" i="53"/>
  <c r="AZ101" i="53"/>
  <c r="BC101" i="53"/>
  <c r="BA161" i="53"/>
  <c r="BA153" i="53"/>
  <c r="AB5" i="53"/>
  <c r="AB15" i="53"/>
  <c r="BB15" i="53"/>
  <c r="M178" i="53"/>
  <c r="M168" i="53"/>
  <c r="M154" i="53"/>
  <c r="BC24" i="53"/>
  <c r="BB46" i="53"/>
  <c r="AY46" i="53"/>
  <c r="AB46" i="53"/>
  <c r="X157" i="53"/>
  <c r="AY89" i="53"/>
  <c r="AB89" i="53"/>
  <c r="BB89" i="53"/>
  <c r="AA161" i="53"/>
  <c r="AA153" i="53"/>
  <c r="AZ11" i="53"/>
  <c r="AZ17" i="53"/>
  <c r="BC34" i="53"/>
  <c r="AZ34" i="53"/>
  <c r="AZ155" i="53" s="1"/>
  <c r="AZ64" i="53"/>
  <c r="BC64" i="53"/>
  <c r="BC114" i="53"/>
  <c r="BC160" i="53" s="1"/>
  <c r="AZ114" i="53"/>
  <c r="BC19" i="53"/>
  <c r="AZ20" i="53"/>
  <c r="BC20" i="53"/>
  <c r="BC139" i="53"/>
  <c r="AZ139" i="53"/>
  <c r="BB13" i="53"/>
  <c r="N178" i="53"/>
  <c r="N168" i="53"/>
  <c r="N154" i="53"/>
  <c r="Z179" i="53"/>
  <c r="Z169" i="53"/>
  <c r="Z155" i="53"/>
  <c r="AB63" i="53"/>
  <c r="AZ92" i="53"/>
  <c r="AB97" i="53"/>
  <c r="AY97" i="53"/>
  <c r="Y177" i="53"/>
  <c r="Y167" i="53"/>
  <c r="Y162" i="53"/>
  <c r="Y161" i="53"/>
  <c r="Y153" i="53"/>
  <c r="AB6" i="53"/>
  <c r="AB12" i="53"/>
  <c r="AB19" i="53"/>
  <c r="AB20" i="53"/>
  <c r="BB23" i="53"/>
  <c r="AZ30" i="53"/>
  <c r="BC36" i="53"/>
  <c r="AZ51" i="53"/>
  <c r="BC54" i="53"/>
  <c r="BC55" i="53"/>
  <c r="AZ55" i="53"/>
  <c r="AY62" i="53"/>
  <c r="AZ67" i="53"/>
  <c r="AB76" i="53"/>
  <c r="BC79" i="53"/>
  <c r="AZ79" i="53"/>
  <c r="AZ157" i="53" s="1"/>
  <c r="BC84" i="53"/>
  <c r="AZ84" i="53"/>
  <c r="BC88" i="53"/>
  <c r="BC93" i="53"/>
  <c r="AC99" i="53"/>
  <c r="BA135" i="53"/>
  <c r="AA135" i="53"/>
  <c r="AD154" i="53"/>
  <c r="BC48" i="53"/>
  <c r="Z156" i="53"/>
  <c r="Z180" i="53"/>
  <c r="AA180" i="53" s="1"/>
  <c r="Z170" i="53"/>
  <c r="AA170" i="53" s="1"/>
  <c r="BC58" i="53"/>
  <c r="BC156" i="53" s="1"/>
  <c r="AB60" i="53"/>
  <c r="BB60" i="53"/>
  <c r="BB94" i="53"/>
  <c r="AY94" i="53"/>
  <c r="AB94" i="53"/>
  <c r="BC111" i="53"/>
  <c r="AZ111" i="53"/>
  <c r="AZ4" i="53"/>
  <c r="AB8" i="53"/>
  <c r="BB9" i="53"/>
  <c r="AZ16" i="53"/>
  <c r="X178" i="53"/>
  <c r="AB178" i="53" s="1"/>
  <c r="X168" i="53"/>
  <c r="AB168" i="53" s="1"/>
  <c r="X154" i="53"/>
  <c r="AY26" i="53"/>
  <c r="AZ29" i="53"/>
  <c r="L179" i="53"/>
  <c r="L169" i="53"/>
  <c r="L155" i="53"/>
  <c r="BB38" i="53"/>
  <c r="AB43" i="53"/>
  <c r="AY50" i="53"/>
  <c r="AY56" i="53"/>
  <c r="N180" i="53"/>
  <c r="N170" i="53"/>
  <c r="N156" i="53"/>
  <c r="BC59" i="53"/>
  <c r="AZ59" i="53"/>
  <c r="AZ156" i="53" s="1"/>
  <c r="BC66" i="53"/>
  <c r="AZ66" i="53"/>
  <c r="BB73" i="53"/>
  <c r="AB73" i="53"/>
  <c r="AB88" i="53"/>
  <c r="BB88" i="53"/>
  <c r="BB93" i="53"/>
  <c r="AB93" i="53"/>
  <c r="AB132" i="53"/>
  <c r="AY132" i="53"/>
  <c r="BC134" i="53"/>
  <c r="AZ135" i="53"/>
  <c r="BC135" i="53"/>
  <c r="BC83" i="53"/>
  <c r="BC86" i="53"/>
  <c r="AZ86" i="53"/>
  <c r="BC91" i="53"/>
  <c r="AZ124" i="53"/>
  <c r="BC124" i="53"/>
  <c r="BB138" i="53"/>
  <c r="AB138" i="53"/>
  <c r="Y178" i="53"/>
  <c r="Y168" i="53"/>
  <c r="AC168" i="53" s="1"/>
  <c r="Y154" i="53"/>
  <c r="M179" i="53"/>
  <c r="M169" i="53"/>
  <c r="M155" i="53"/>
  <c r="AZ44" i="53"/>
  <c r="AZ50" i="53"/>
  <c r="AB52" i="53"/>
  <c r="AZ56" i="53"/>
  <c r="AY59" i="53"/>
  <c r="AY156" i="53" s="1"/>
  <c r="AB59" i="53"/>
  <c r="BB59" i="53"/>
  <c r="AB66" i="53"/>
  <c r="BB66" i="53"/>
  <c r="AZ70" i="53"/>
  <c r="BC75" i="53"/>
  <c r="L162" i="53"/>
  <c r="L161" i="53"/>
  <c r="L153" i="53"/>
  <c r="L167" i="53"/>
  <c r="L177" i="53"/>
  <c r="BB10" i="53"/>
  <c r="BB16" i="53"/>
  <c r="Z178" i="53"/>
  <c r="Z168" i="53"/>
  <c r="AA168" i="53" s="1"/>
  <c r="Z154" i="53"/>
  <c r="BC31" i="53"/>
  <c r="N179" i="53"/>
  <c r="N169" i="53"/>
  <c r="N155" i="53"/>
  <c r="AD155" i="53"/>
  <c r="AY40" i="53"/>
  <c r="BC44" i="53"/>
  <c r="BC45" i="53"/>
  <c r="BB53" i="53"/>
  <c r="AB53" i="53"/>
  <c r="AZ65" i="53"/>
  <c r="BC70" i="53"/>
  <c r="BC74" i="53"/>
  <c r="N157" i="53"/>
  <c r="N181" i="53"/>
  <c r="N171" i="53"/>
  <c r="AZ82" i="53"/>
  <c r="AB91" i="53"/>
  <c r="BB91" i="53"/>
  <c r="AB130" i="53"/>
  <c r="BB130" i="53"/>
  <c r="M161" i="53"/>
  <c r="M153" i="53"/>
  <c r="M177" i="53"/>
  <c r="M167" i="53"/>
  <c r="M162" i="53"/>
  <c r="AC3" i="53"/>
  <c r="BB26" i="53"/>
  <c r="AY39" i="53"/>
  <c r="BB39" i="53"/>
  <c r="BC49" i="53"/>
  <c r="AZ49" i="53"/>
  <c r="BC50" i="53"/>
  <c r="BC56" i="53"/>
  <c r="AY60" i="53"/>
  <c r="AY81" i="53"/>
  <c r="AB81" i="53"/>
  <c r="BB81" i="53"/>
  <c r="AZ96" i="53"/>
  <c r="BC96" i="53"/>
  <c r="BC115" i="53"/>
  <c r="AZ115" i="53"/>
  <c r="BC141" i="53"/>
  <c r="AZ141" i="53"/>
  <c r="AD161" i="53"/>
  <c r="AD153" i="53"/>
  <c r="L154" i="53"/>
  <c r="L178" i="53"/>
  <c r="L168" i="53"/>
  <c r="AB18" i="53"/>
  <c r="AB154" i="53" s="1"/>
  <c r="BB18" i="53"/>
  <c r="BB154" i="53" s="1"/>
  <c r="AY29" i="53"/>
  <c r="X179" i="53"/>
  <c r="AB179" i="53" s="1"/>
  <c r="X169" i="53"/>
  <c r="AB169" i="53" s="1"/>
  <c r="X155" i="53"/>
  <c r="BB33" i="53"/>
  <c r="BB155" i="53" s="1"/>
  <c r="BC40" i="53"/>
  <c r="BC41" i="53"/>
  <c r="AZ41" i="53"/>
  <c r="AZ46" i="53"/>
  <c r="BB49" i="53"/>
  <c r="AY49" i="53"/>
  <c r="BC69" i="53"/>
  <c r="AZ69" i="53"/>
  <c r="AZ72" i="53"/>
  <c r="AY76" i="53"/>
  <c r="BC76" i="53"/>
  <c r="BC85" i="53"/>
  <c r="BC95" i="53"/>
  <c r="N182" i="53"/>
  <c r="N172" i="53"/>
  <c r="N158" i="53"/>
  <c r="BC105" i="53"/>
  <c r="AZ105" i="53"/>
  <c r="AA140" i="53"/>
  <c r="BA140" i="53"/>
  <c r="AX140" i="53"/>
  <c r="L180" i="53"/>
  <c r="L170" i="53"/>
  <c r="L156" i="53"/>
  <c r="AB58" i="53"/>
  <c r="AB156" i="53" s="1"/>
  <c r="AZ74" i="53"/>
  <c r="L157" i="53"/>
  <c r="L181" i="53"/>
  <c r="L171" i="53"/>
  <c r="AB79" i="53"/>
  <c r="BB84" i="53"/>
  <c r="BB86" i="53"/>
  <c r="AY86" i="53"/>
  <c r="AB96" i="53"/>
  <c r="BC99" i="53"/>
  <c r="AB102" i="53"/>
  <c r="BB104" i="53"/>
  <c r="BC108" i="53"/>
  <c r="BB109" i="53"/>
  <c r="M183" i="53"/>
  <c r="M173" i="53"/>
  <c r="M159" i="53"/>
  <c r="AD159" i="53"/>
  <c r="BC125" i="53"/>
  <c r="AZ127" i="53"/>
  <c r="BA133" i="53"/>
  <c r="BA160" i="53" s="1"/>
  <c r="AX135" i="53"/>
  <c r="AB136" i="53"/>
  <c r="BC140" i="53"/>
  <c r="AZ140" i="53"/>
  <c r="AB25" i="53"/>
  <c r="AB31" i="53"/>
  <c r="AB37" i="53"/>
  <c r="AB45" i="53"/>
  <c r="AB51" i="53"/>
  <c r="AB57" i="53"/>
  <c r="M180" i="53"/>
  <c r="M170" i="53"/>
  <c r="M156" i="53"/>
  <c r="AB65" i="53"/>
  <c r="AY69" i="53"/>
  <c r="AB71" i="53"/>
  <c r="M157" i="53"/>
  <c r="M181" i="53"/>
  <c r="M171" i="53"/>
  <c r="AD157" i="53"/>
  <c r="BB83" i="53"/>
  <c r="AZ89" i="53"/>
  <c r="AB90" i="53"/>
  <c r="AB95" i="53"/>
  <c r="AB110" i="53"/>
  <c r="N159" i="53"/>
  <c r="N183" i="53"/>
  <c r="N173" i="53"/>
  <c r="AZ116" i="53"/>
  <c r="AY119" i="53"/>
  <c r="AY130" i="53"/>
  <c r="Z160" i="53"/>
  <c r="BC133" i="53"/>
  <c r="AD156" i="53"/>
  <c r="AZ61" i="53"/>
  <c r="AZ75" i="53"/>
  <c r="X158" i="53"/>
  <c r="X182" i="53"/>
  <c r="AB182" i="53" s="1"/>
  <c r="X172" i="53"/>
  <c r="AB172" i="53" s="1"/>
  <c r="AZ126" i="53"/>
  <c r="BB129" i="53"/>
  <c r="BC131" i="53"/>
  <c r="AC140" i="53"/>
  <c r="BC149" i="53"/>
  <c r="AZ149" i="53"/>
  <c r="Z157" i="53"/>
  <c r="Z181" i="53"/>
  <c r="AA181" i="53" s="1"/>
  <c r="Z171" i="53"/>
  <c r="AA171" i="53" s="1"/>
  <c r="AZ87" i="53"/>
  <c r="Y158" i="53"/>
  <c r="Y182" i="53"/>
  <c r="Y172" i="53"/>
  <c r="AC172" i="53" s="1"/>
  <c r="AC98" i="53"/>
  <c r="AC158" i="53" s="1"/>
  <c r="X159" i="53"/>
  <c r="X183" i="53"/>
  <c r="AB183" i="53" s="1"/>
  <c r="X173" i="53"/>
  <c r="AB173" i="53" s="1"/>
  <c r="BB113" i="53"/>
  <c r="BB159" i="53" s="1"/>
  <c r="AB113" i="53"/>
  <c r="AB159" i="53" s="1"/>
  <c r="BB120" i="53"/>
  <c r="AA142" i="53"/>
  <c r="AX142" i="53"/>
  <c r="AB48" i="53"/>
  <c r="X180" i="53"/>
  <c r="AB180" i="53" s="1"/>
  <c r="X170" i="53"/>
  <c r="AB170" i="53" s="1"/>
  <c r="X156" i="53"/>
  <c r="AB68" i="53"/>
  <c r="X181" i="53"/>
  <c r="AB181" i="53" s="1"/>
  <c r="X171" i="53"/>
  <c r="AB171" i="53" s="1"/>
  <c r="BB79" i="53"/>
  <c r="Z158" i="53"/>
  <c r="Z182" i="53"/>
  <c r="AA182" i="53" s="1"/>
  <c r="Z172" i="53"/>
  <c r="AA172" i="53" s="1"/>
  <c r="BC98" i="53"/>
  <c r="BC158" i="53" s="1"/>
  <c r="Y159" i="53"/>
  <c r="Y183" i="53"/>
  <c r="Y173" i="53"/>
  <c r="BC121" i="53"/>
  <c r="AZ121" i="53"/>
  <c r="AB126" i="53"/>
  <c r="BB126" i="53"/>
  <c r="BB128" i="53"/>
  <c r="AB128" i="53"/>
  <c r="BC129" i="53"/>
  <c r="N160" i="53"/>
  <c r="Y180" i="53"/>
  <c r="AC180" i="53" s="1"/>
  <c r="Y170" i="53"/>
  <c r="Y156" i="53"/>
  <c r="Y157" i="53"/>
  <c r="Y181" i="53"/>
  <c r="AC181" i="53" s="1"/>
  <c r="Y171" i="53"/>
  <c r="AC171" i="53" s="1"/>
  <c r="BB78" i="53"/>
  <c r="BB157" i="53" s="1"/>
  <c r="AZ99" i="53"/>
  <c r="AZ158" i="53" s="1"/>
  <c r="AY104" i="53"/>
  <c r="BC109" i="53"/>
  <c r="Z159" i="53"/>
  <c r="Z183" i="53"/>
  <c r="Z173" i="53"/>
  <c r="AA141" i="53"/>
  <c r="BA141" i="53"/>
  <c r="AX141" i="53"/>
  <c r="AY144" i="53"/>
  <c r="AB144" i="53"/>
  <c r="BB144" i="53"/>
  <c r="AY160" i="53"/>
  <c r="M182" i="53"/>
  <c r="M172" i="53"/>
  <c r="AB105" i="53"/>
  <c r="AB111" i="53"/>
  <c r="AB117" i="53"/>
  <c r="AB125" i="53"/>
  <c r="AY129" i="53"/>
  <c r="AB131" i="53"/>
  <c r="L160" i="53"/>
  <c r="AA138" i="53"/>
  <c r="AD139" i="53"/>
  <c r="BB139" i="53"/>
  <c r="AY139" i="53"/>
  <c r="AB141" i="53"/>
  <c r="BC143" i="53"/>
  <c r="AX144" i="53"/>
  <c r="AA144" i="53"/>
  <c r="AA149" i="53"/>
  <c r="AZ109" i="53"/>
  <c r="L183" i="53"/>
  <c r="L173" i="53"/>
  <c r="L159" i="53"/>
  <c r="AZ129" i="53"/>
  <c r="M160" i="53"/>
  <c r="AX134" i="53"/>
  <c r="AX160" i="53" s="1"/>
  <c r="AX139" i="53"/>
  <c r="AB142" i="53"/>
  <c r="AB152" i="53"/>
  <c r="AB137" i="53"/>
  <c r="M158" i="53"/>
  <c r="X160" i="53"/>
  <c r="Y160" i="53"/>
  <c r="AB140" i="53"/>
  <c r="BB140" i="53"/>
  <c r="BC144" i="53"/>
  <c r="AX149" i="53"/>
  <c r="AA145" i="53"/>
  <c r="BB145" i="53"/>
  <c r="AA146" i="53"/>
  <c r="BB146" i="53"/>
  <c r="AA147" i="53"/>
  <c r="AX150" i="53"/>
  <c r="AX151" i="53"/>
  <c r="AX152" i="53"/>
  <c r="AY141" i="53"/>
  <c r="AY142" i="53"/>
  <c r="AA143" i="53"/>
  <c r="AB145" i="53"/>
  <c r="AB146" i="53"/>
  <c r="AB147" i="53"/>
  <c r="AY149" i="53"/>
  <c r="AY150" i="53"/>
  <c r="AY151" i="53"/>
  <c r="AY152" i="53"/>
  <c r="BA150" i="53"/>
  <c r="BA151" i="53"/>
  <c r="BB150" i="53"/>
  <c r="BB151" i="53"/>
  <c r="AA148" i="53"/>
  <c r="Z177" i="52"/>
  <c r="Z167" i="52"/>
  <c r="Z162" i="52"/>
  <c r="Z161" i="52"/>
  <c r="Z153" i="52"/>
  <c r="BC3" i="52"/>
  <c r="BC13" i="52"/>
  <c r="Z179" i="52"/>
  <c r="Z169" i="52"/>
  <c r="Z155" i="52"/>
  <c r="BC33" i="52"/>
  <c r="BC155" i="52" s="1"/>
  <c r="BC4" i="52"/>
  <c r="AZ4" i="52"/>
  <c r="BC10" i="52"/>
  <c r="AZ10" i="52"/>
  <c r="BC40" i="52"/>
  <c r="AZ40" i="52"/>
  <c r="BC85" i="52"/>
  <c r="AZ85" i="52"/>
  <c r="AZ7" i="52"/>
  <c r="BC20" i="52"/>
  <c r="AZ20" i="52"/>
  <c r="AZ11" i="52"/>
  <c r="BC11" i="52"/>
  <c r="AZ106" i="52"/>
  <c r="BC106" i="52"/>
  <c r="AZ5" i="52"/>
  <c r="BC5" i="52"/>
  <c r="AZ6" i="52"/>
  <c r="BC6" i="52"/>
  <c r="BC39" i="52"/>
  <c r="AZ39" i="52"/>
  <c r="BC8" i="52"/>
  <c r="BC9" i="52"/>
  <c r="AZ9" i="52"/>
  <c r="BC26" i="52"/>
  <c r="AZ26" i="52"/>
  <c r="AD161" i="52"/>
  <c r="AD153" i="52"/>
  <c r="AZ30" i="52"/>
  <c r="BC45" i="52"/>
  <c r="AZ45" i="52"/>
  <c r="M182" i="52"/>
  <c r="M172" i="52"/>
  <c r="M158" i="52"/>
  <c r="AC98" i="52"/>
  <c r="AC158" i="52" s="1"/>
  <c r="L160" i="52"/>
  <c r="AB133" i="52"/>
  <c r="AB4" i="52"/>
  <c r="AY7" i="52"/>
  <c r="AY9" i="52"/>
  <c r="AB11" i="52"/>
  <c r="AB16" i="52"/>
  <c r="AZ27" i="52"/>
  <c r="AY27" i="52"/>
  <c r="AB31" i="52"/>
  <c r="AZ36" i="52"/>
  <c r="BC36" i="52"/>
  <c r="AB49" i="52"/>
  <c r="AB64" i="52"/>
  <c r="BC70" i="52"/>
  <c r="AZ76" i="52"/>
  <c r="BC84" i="52"/>
  <c r="AZ84" i="52"/>
  <c r="BC99" i="52"/>
  <c r="AZ99" i="52"/>
  <c r="AZ158" i="52" s="1"/>
  <c r="AB111" i="52"/>
  <c r="BC30" i="52"/>
  <c r="AY54" i="52"/>
  <c r="AB54" i="52"/>
  <c r="M157" i="52"/>
  <c r="M181" i="52"/>
  <c r="M171" i="52"/>
  <c r="X177" i="52"/>
  <c r="X167" i="52"/>
  <c r="X162" i="52"/>
  <c r="X153" i="52"/>
  <c r="X161" i="52"/>
  <c r="AX153" i="52"/>
  <c r="AX161" i="52"/>
  <c r="BB6" i="52"/>
  <c r="Y178" i="52"/>
  <c r="Y168" i="52"/>
  <c r="Y154" i="52"/>
  <c r="BC21" i="52"/>
  <c r="AZ22" i="52"/>
  <c r="AY25" i="52"/>
  <c r="AB30" i="52"/>
  <c r="X179" i="52"/>
  <c r="AB179" i="52" s="1"/>
  <c r="X169" i="52"/>
  <c r="AB169" i="52" s="1"/>
  <c r="X155" i="52"/>
  <c r="BB33" i="52"/>
  <c r="BB155" i="52" s="1"/>
  <c r="AB33" i="52"/>
  <c r="AB155" i="52" s="1"/>
  <c r="BB38" i="52"/>
  <c r="AY41" i="52"/>
  <c r="AB46" i="52"/>
  <c r="AB50" i="52"/>
  <c r="BB53" i="52"/>
  <c r="AZ54" i="52"/>
  <c r="BC54" i="52"/>
  <c r="N180" i="52"/>
  <c r="N170" i="52"/>
  <c r="N156" i="52"/>
  <c r="BC66" i="52"/>
  <c r="BC69" i="52"/>
  <c r="AZ69" i="52"/>
  <c r="AB80" i="52"/>
  <c r="BB80" i="52"/>
  <c r="BB86" i="52"/>
  <c r="AB86" i="52"/>
  <c r="AY86" i="52"/>
  <c r="AZ94" i="52"/>
  <c r="BC94" i="52"/>
  <c r="AB127" i="52"/>
  <c r="AY127" i="52"/>
  <c r="Z178" i="52"/>
  <c r="Z168" i="52"/>
  <c r="Z154" i="52"/>
  <c r="Z180" i="52"/>
  <c r="Z156" i="52"/>
  <c r="Z170" i="52"/>
  <c r="BC58" i="52"/>
  <c r="BC156" i="52" s="1"/>
  <c r="AB69" i="52"/>
  <c r="BB69" i="52"/>
  <c r="BB73" i="52"/>
  <c r="AB73" i="52"/>
  <c r="AB8" i="52"/>
  <c r="BB9" i="52"/>
  <c r="AY11" i="52"/>
  <c r="BB14" i="52"/>
  <c r="AA154" i="52"/>
  <c r="AB21" i="52"/>
  <c r="AB24" i="52"/>
  <c r="AB26" i="52"/>
  <c r="BB26" i="52"/>
  <c r="AY31" i="52"/>
  <c r="BC41" i="52"/>
  <c r="AZ42" i="52"/>
  <c r="AB45" i="52"/>
  <c r="BC56" i="52"/>
  <c r="AZ56" i="52"/>
  <c r="X180" i="52"/>
  <c r="AB180" i="52" s="1"/>
  <c r="X170" i="52"/>
  <c r="AB170" i="52" s="1"/>
  <c r="X156" i="52"/>
  <c r="BB58" i="52"/>
  <c r="BB156" i="52" s="1"/>
  <c r="AB58" i="52"/>
  <c r="AB156" i="52" s="1"/>
  <c r="BC65" i="52"/>
  <c r="AC79" i="52"/>
  <c r="Y157" i="52"/>
  <c r="AZ91" i="52"/>
  <c r="AZ100" i="52"/>
  <c r="BC100" i="52"/>
  <c r="AZ130" i="52"/>
  <c r="BC130" i="52"/>
  <c r="AX135" i="52"/>
  <c r="AA135" i="52"/>
  <c r="BA135" i="52"/>
  <c r="AY161" i="52"/>
  <c r="AY153" i="52"/>
  <c r="AY10" i="52"/>
  <c r="AY69" i="52"/>
  <c r="AA161" i="52"/>
  <c r="AA153" i="52"/>
  <c r="BA161" i="52"/>
  <c r="BA153" i="52"/>
  <c r="BB13" i="52"/>
  <c r="AB13" i="52"/>
  <c r="AZ15" i="52"/>
  <c r="AY16" i="52"/>
  <c r="N178" i="52"/>
  <c r="N168" i="52"/>
  <c r="N154" i="52"/>
  <c r="BB24" i="52"/>
  <c r="BB25" i="52"/>
  <c r="AZ29" i="52"/>
  <c r="AA155" i="52"/>
  <c r="BC34" i="52"/>
  <c r="AB40" i="52"/>
  <c r="BB40" i="52"/>
  <c r="AB43" i="52"/>
  <c r="BB43" i="52"/>
  <c r="AY47" i="52"/>
  <c r="AB48" i="52"/>
  <c r="BB49" i="52"/>
  <c r="AY50" i="52"/>
  <c r="AZ55" i="52"/>
  <c r="AB56" i="52"/>
  <c r="BB56" i="52"/>
  <c r="AY56" i="52"/>
  <c r="AA156" i="52"/>
  <c r="AB60" i="52"/>
  <c r="AB62" i="52"/>
  <c r="AY62" i="52"/>
  <c r="AB66" i="52"/>
  <c r="BC71" i="52"/>
  <c r="AZ79" i="52"/>
  <c r="AZ157" i="52" s="1"/>
  <c r="BC79" i="52"/>
  <c r="AB87" i="52"/>
  <c r="AY87" i="52"/>
  <c r="Y177" i="52"/>
  <c r="Y167" i="52"/>
  <c r="Y162" i="52"/>
  <c r="Y153" i="52"/>
  <c r="Y161" i="52"/>
  <c r="AB35" i="52"/>
  <c r="AY52" i="52"/>
  <c r="AY79" i="52"/>
  <c r="AY157" i="52" s="1"/>
  <c r="AB79" i="52"/>
  <c r="BB79" i="52"/>
  <c r="L162" i="52"/>
  <c r="L161" i="52"/>
  <c r="L153" i="52"/>
  <c r="L177" i="52"/>
  <c r="L167" i="52"/>
  <c r="AB3" i="52"/>
  <c r="BB3" i="52"/>
  <c r="BB10" i="52"/>
  <c r="AY14" i="52"/>
  <c r="BB15" i="52"/>
  <c r="L154" i="52"/>
  <c r="L168" i="52"/>
  <c r="L178" i="52"/>
  <c r="AC18" i="52"/>
  <c r="AC154" i="52" s="1"/>
  <c r="BC24" i="52"/>
  <c r="AY30" i="52"/>
  <c r="N179" i="52"/>
  <c r="N169" i="52"/>
  <c r="N155" i="52"/>
  <c r="BB34" i="52"/>
  <c r="BB39" i="52"/>
  <c r="AB41" i="52"/>
  <c r="AZ46" i="52"/>
  <c r="AZ50" i="52"/>
  <c r="BC63" i="52"/>
  <c r="BB64" i="52"/>
  <c r="AC104" i="52"/>
  <c r="Y172" i="52"/>
  <c r="BB124" i="52"/>
  <c r="AB124" i="52"/>
  <c r="AZ126" i="52"/>
  <c r="BC126" i="52"/>
  <c r="N161" i="52"/>
  <c r="N153" i="52"/>
  <c r="N177" i="52"/>
  <c r="N167" i="52"/>
  <c r="N162" i="52"/>
  <c r="AB20" i="52"/>
  <c r="BB20" i="52"/>
  <c r="Y179" i="52"/>
  <c r="AC179" i="52" s="1"/>
  <c r="Y169" i="52"/>
  <c r="AC169" i="52" s="1"/>
  <c r="Y155" i="52"/>
  <c r="AC33" i="52"/>
  <c r="AC155" i="52" s="1"/>
  <c r="M161" i="52"/>
  <c r="M153" i="52"/>
  <c r="M177" i="52"/>
  <c r="M167" i="52"/>
  <c r="M162" i="52"/>
  <c r="AC3" i="52"/>
  <c r="AB14" i="52"/>
  <c r="AZ14" i="52"/>
  <c r="AZ16" i="52"/>
  <c r="BC16" i="52"/>
  <c r="M178" i="52"/>
  <c r="M168" i="52"/>
  <c r="M154" i="52"/>
  <c r="BA154" i="52"/>
  <c r="BB28" i="52"/>
  <c r="AB28" i="52"/>
  <c r="AB29" i="52"/>
  <c r="AX155" i="52"/>
  <c r="AZ35" i="52"/>
  <c r="AY35" i="52"/>
  <c r="AY36" i="52"/>
  <c r="BC44" i="52"/>
  <c r="AY46" i="52"/>
  <c r="BC46" i="52"/>
  <c r="AZ47" i="52"/>
  <c r="BC49" i="52"/>
  <c r="BC50" i="52"/>
  <c r="AZ51" i="52"/>
  <c r="BB55" i="52"/>
  <c r="BB61" i="52"/>
  <c r="BC75" i="52"/>
  <c r="AZ75" i="52"/>
  <c r="AZ77" i="52"/>
  <c r="L157" i="52"/>
  <c r="L181" i="52"/>
  <c r="L171" i="52"/>
  <c r="AC78" i="52"/>
  <c r="AC157" i="52" s="1"/>
  <c r="AY80" i="52"/>
  <c r="AZ81" i="52"/>
  <c r="AY84" i="52"/>
  <c r="AB84" i="52"/>
  <c r="BB84" i="52"/>
  <c r="AY97" i="52"/>
  <c r="AB97" i="52"/>
  <c r="AZ109" i="52"/>
  <c r="BC109" i="52"/>
  <c r="BB85" i="52"/>
  <c r="AB85" i="52"/>
  <c r="BB91" i="52"/>
  <c r="AB91" i="52"/>
  <c r="BB96" i="52"/>
  <c r="Z158" i="52"/>
  <c r="Z182" i="52"/>
  <c r="Z172" i="52"/>
  <c r="BB105" i="52"/>
  <c r="AB105" i="52"/>
  <c r="BC118" i="52"/>
  <c r="AZ132" i="52"/>
  <c r="AD133" i="52"/>
  <c r="AD160" i="52" s="1"/>
  <c r="BB133" i="52"/>
  <c r="BC144" i="52"/>
  <c r="AZ144" i="52"/>
  <c r="L179" i="52"/>
  <c r="L169" i="52"/>
  <c r="L155" i="52"/>
  <c r="AZ57" i="52"/>
  <c r="AZ59" i="52"/>
  <c r="AZ156" i="52" s="1"/>
  <c r="AX156" i="52"/>
  <c r="BC61" i="52"/>
  <c r="BB63" i="52"/>
  <c r="AB63" i="52"/>
  <c r="AB68" i="52"/>
  <c r="AB70" i="52"/>
  <c r="BB70" i="52"/>
  <c r="AY74" i="52"/>
  <c r="AB74" i="52"/>
  <c r="AB76" i="52"/>
  <c r="BB76" i="52"/>
  <c r="N157" i="52"/>
  <c r="N181" i="52"/>
  <c r="N171" i="52"/>
  <c r="BB95" i="52"/>
  <c r="AB95" i="52"/>
  <c r="BB101" i="52"/>
  <c r="X172" i="52"/>
  <c r="AB172" i="52" s="1"/>
  <c r="AB101" i="52"/>
  <c r="AZ110" i="52"/>
  <c r="BC110" i="52"/>
  <c r="BC111" i="52"/>
  <c r="AZ111" i="52"/>
  <c r="AZ125" i="52"/>
  <c r="AZ137" i="52"/>
  <c r="AA140" i="52"/>
  <c r="AX140" i="52"/>
  <c r="BA140" i="52"/>
  <c r="M179" i="52"/>
  <c r="M169" i="52"/>
  <c r="M155" i="52"/>
  <c r="BB51" i="52"/>
  <c r="AY51" i="52"/>
  <c r="AY57" i="52"/>
  <c r="AD156" i="52"/>
  <c r="AZ60" i="52"/>
  <c r="BC60" i="52"/>
  <c r="AY66" i="52"/>
  <c r="Z157" i="52"/>
  <c r="Z171" i="52"/>
  <c r="Z181" i="52"/>
  <c r="AA181" i="52" s="1"/>
  <c r="BC88" i="52"/>
  <c r="BB89" i="52"/>
  <c r="AB89" i="52"/>
  <c r="AY89" i="52"/>
  <c r="AY107" i="52"/>
  <c r="X159" i="52"/>
  <c r="X183" i="52"/>
  <c r="AB183" i="52" s="1"/>
  <c r="BB113" i="52"/>
  <c r="BB159" i="52" s="1"/>
  <c r="AB113" i="52"/>
  <c r="AB159" i="52" s="1"/>
  <c r="X173" i="52"/>
  <c r="AB173" i="52" s="1"/>
  <c r="BB131" i="52"/>
  <c r="AB131" i="52"/>
  <c r="AY131" i="52"/>
  <c r="AA152" i="52"/>
  <c r="AX152" i="52"/>
  <c r="X178" i="52"/>
  <c r="AB178" i="52" s="1"/>
  <c r="X168" i="52"/>
  <c r="AB168" i="52" s="1"/>
  <c r="X154" i="52"/>
  <c r="AX154" i="52"/>
  <c r="AD155" i="52"/>
  <c r="M180" i="52"/>
  <c r="M170" i="52"/>
  <c r="M156" i="52"/>
  <c r="AY72" i="52"/>
  <c r="AZ74" i="52"/>
  <c r="X157" i="52"/>
  <c r="AZ86" i="52"/>
  <c r="BC86" i="52"/>
  <c r="BB94" i="52"/>
  <c r="AY94" i="52"/>
  <c r="AB94" i="52"/>
  <c r="N182" i="52"/>
  <c r="N172" i="52"/>
  <c r="N158" i="52"/>
  <c r="AZ120" i="52"/>
  <c r="BC120" i="52"/>
  <c r="BB125" i="52"/>
  <c r="AB125" i="52"/>
  <c r="AY125" i="52"/>
  <c r="AZ129" i="52"/>
  <c r="N160" i="52"/>
  <c r="BC133" i="52"/>
  <c r="AA142" i="52"/>
  <c r="AX142" i="52"/>
  <c r="AX147" i="52"/>
  <c r="AA147" i="52"/>
  <c r="AA159" i="52"/>
  <c r="BB114" i="52"/>
  <c r="BB160" i="52" s="1"/>
  <c r="AY114" i="52"/>
  <c r="AX136" i="52"/>
  <c r="BA136" i="52"/>
  <c r="BA139" i="52"/>
  <c r="AA139" i="52"/>
  <c r="BC141" i="52"/>
  <c r="AZ141" i="52"/>
  <c r="BB143" i="52"/>
  <c r="AB143" i="52"/>
  <c r="Y180" i="52"/>
  <c r="Y170" i="52"/>
  <c r="Y156" i="52"/>
  <c r="AY59" i="52"/>
  <c r="AY156" i="52" s="1"/>
  <c r="AY65" i="52"/>
  <c r="AY71" i="52"/>
  <c r="X181" i="52"/>
  <c r="AB181" i="52" s="1"/>
  <c r="X171" i="52"/>
  <c r="AB171" i="52" s="1"/>
  <c r="AY81" i="52"/>
  <c r="AZ87" i="52"/>
  <c r="BC95" i="52"/>
  <c r="AZ96" i="52"/>
  <c r="BC96" i="52"/>
  <c r="BB100" i="52"/>
  <c r="BC101" i="52"/>
  <c r="AZ102" i="52"/>
  <c r="BC103" i="52"/>
  <c r="N159" i="52"/>
  <c r="N173" i="52"/>
  <c r="BC113" i="52"/>
  <c r="BC159" i="52" s="1"/>
  <c r="AX159" i="52"/>
  <c r="BB115" i="52"/>
  <c r="AY115" i="52"/>
  <c r="BB116" i="52"/>
  <c r="BB121" i="52"/>
  <c r="AY121" i="52"/>
  <c r="Y160" i="52"/>
  <c r="AZ135" i="52"/>
  <c r="BC135" i="52"/>
  <c r="AX137" i="52"/>
  <c r="AA151" i="52"/>
  <c r="BA151" i="52"/>
  <c r="AX151" i="52"/>
  <c r="Y171" i="52"/>
  <c r="AX157" i="52"/>
  <c r="AZ89" i="52"/>
  <c r="BB90" i="52"/>
  <c r="AY110" i="52"/>
  <c r="BB111" i="52"/>
  <c r="AY112" i="52"/>
  <c r="AY119" i="52"/>
  <c r="Z160" i="52"/>
  <c r="BA138" i="52"/>
  <c r="AA138" i="52"/>
  <c r="BC140" i="52"/>
  <c r="AZ140" i="52"/>
  <c r="Y181" i="52"/>
  <c r="AC181" i="52" s="1"/>
  <c r="BA156" i="52"/>
  <c r="BB93" i="52"/>
  <c r="AB93" i="52"/>
  <c r="Y158" i="52"/>
  <c r="Y182" i="52"/>
  <c r="BB109" i="52"/>
  <c r="AB109" i="52"/>
  <c r="M183" i="52"/>
  <c r="M173" i="52"/>
  <c r="M159" i="52"/>
  <c r="AB114" i="52"/>
  <c r="AB160" i="52" s="1"/>
  <c r="BC115" i="52"/>
  <c r="AZ116" i="52"/>
  <c r="BC116" i="52"/>
  <c r="BB120" i="52"/>
  <c r="BC121" i="52"/>
  <c r="AZ122" i="52"/>
  <c r="BC123" i="52"/>
  <c r="AC133" i="52"/>
  <c r="AZ136" i="52"/>
  <c r="BC136" i="52"/>
  <c r="BB139" i="52"/>
  <c r="AY139" i="52"/>
  <c r="AB139" i="52"/>
  <c r="AB141" i="52"/>
  <c r="BB141" i="52"/>
  <c r="AA141" i="52"/>
  <c r="AX141" i="52"/>
  <c r="BA141" i="52"/>
  <c r="L180" i="52"/>
  <c r="L170" i="52"/>
  <c r="L156" i="52"/>
  <c r="AA157" i="52"/>
  <c r="BA157" i="52"/>
  <c r="AZ90" i="52"/>
  <c r="BC90" i="52"/>
  <c r="AY109" i="52"/>
  <c r="BB110" i="52"/>
  <c r="Z159" i="52"/>
  <c r="Z183" i="52"/>
  <c r="Z173" i="52"/>
  <c r="BB134" i="52"/>
  <c r="AA136" i="52"/>
  <c r="AZ160" i="52"/>
  <c r="N183" i="52"/>
  <c r="AA158" i="52"/>
  <c r="BA158" i="52"/>
  <c r="AY100" i="52"/>
  <c r="BC104" i="52"/>
  <c r="AY106" i="52"/>
  <c r="Y159" i="52"/>
  <c r="Y183" i="52"/>
  <c r="Y173" i="52"/>
  <c r="AY120" i="52"/>
  <c r="BC124" i="52"/>
  <c r="AY126" i="52"/>
  <c r="AB129" i="52"/>
  <c r="AY132" i="52"/>
  <c r="AA133" i="52"/>
  <c r="AA160" i="52" s="1"/>
  <c r="BC134" i="52"/>
  <c r="AB140" i="52"/>
  <c r="AY141" i="52"/>
  <c r="AY142" i="52"/>
  <c r="BA149" i="52"/>
  <c r="AA150" i="52"/>
  <c r="BA150" i="52"/>
  <c r="AX150" i="52"/>
  <c r="AB152" i="52"/>
  <c r="X182" i="52"/>
  <c r="AB182" i="52" s="1"/>
  <c r="L158" i="52"/>
  <c r="L182" i="52"/>
  <c r="L172" i="52"/>
  <c r="AB98" i="52"/>
  <c r="AB158" i="52" s="1"/>
  <c r="AA134" i="52"/>
  <c r="AD138" i="52"/>
  <c r="AC147" i="52"/>
  <c r="BC149" i="52"/>
  <c r="AZ149" i="52"/>
  <c r="AB151" i="52"/>
  <c r="L183" i="52"/>
  <c r="L173" i="52"/>
  <c r="M160" i="52"/>
  <c r="AY144" i="52"/>
  <c r="BB144" i="52"/>
  <c r="AZ146" i="52"/>
  <c r="BC151" i="52"/>
  <c r="AX139" i="52"/>
  <c r="AX145" i="52"/>
  <c r="AA145" i="52"/>
  <c r="BC150" i="52"/>
  <c r="AB88" i="52"/>
  <c r="X158" i="52"/>
  <c r="AX158" i="52"/>
  <c r="AB108" i="52"/>
  <c r="AD159" i="52"/>
  <c r="AB128" i="52"/>
  <c r="X160" i="52"/>
  <c r="BC139" i="52"/>
  <c r="AZ139" i="52"/>
  <c r="AX146" i="52"/>
  <c r="AA146" i="52"/>
  <c r="BB145" i="52"/>
  <c r="BB146" i="52"/>
  <c r="AX149" i="52"/>
  <c r="AY140" i="52"/>
  <c r="AA143" i="52"/>
  <c r="AB145" i="52"/>
  <c r="AB146" i="52"/>
  <c r="AB147" i="52"/>
  <c r="AY149" i="52"/>
  <c r="AY150" i="52"/>
  <c r="AY151" i="52"/>
  <c r="AY152" i="52"/>
  <c r="BB140" i="52"/>
  <c r="BB150" i="52"/>
  <c r="BB151" i="52"/>
  <c r="AA148" i="52"/>
  <c r="AX155" i="50"/>
  <c r="AA158" i="51"/>
  <c r="BC110" i="50"/>
  <c r="AZ109" i="50"/>
  <c r="AC21" i="50"/>
  <c r="AB46" i="50"/>
  <c r="AY52" i="50"/>
  <c r="AB60" i="50"/>
  <c r="AC61" i="50"/>
  <c r="AC63" i="50"/>
  <c r="AC72" i="50"/>
  <c r="AB86" i="50"/>
  <c r="BB89" i="50"/>
  <c r="BB100" i="50"/>
  <c r="BB101" i="50"/>
  <c r="BC116" i="50"/>
  <c r="AC120" i="50"/>
  <c r="AB132" i="50"/>
  <c r="AD140" i="50"/>
  <c r="AB140" i="50"/>
  <c r="AD149" i="50"/>
  <c r="AY151" i="50"/>
  <c r="BA151" i="50"/>
  <c r="AC5" i="51"/>
  <c r="BB14" i="51"/>
  <c r="AB19" i="51"/>
  <c r="AB26" i="51"/>
  <c r="AB37" i="51"/>
  <c r="AC41" i="51"/>
  <c r="AC49" i="51"/>
  <c r="BC50" i="51"/>
  <c r="AZ52" i="51"/>
  <c r="AB57" i="51"/>
  <c r="AB71" i="51"/>
  <c r="BB80" i="51"/>
  <c r="BC83" i="51"/>
  <c r="AC84" i="51"/>
  <c r="BB106" i="51"/>
  <c r="BC111" i="51"/>
  <c r="AC115" i="51"/>
  <c r="AC131" i="51"/>
  <c r="AD136" i="51"/>
  <c r="AY136" i="51"/>
  <c r="AA142" i="51"/>
  <c r="BA144" i="51"/>
  <c r="AD145" i="51"/>
  <c r="BA146" i="51"/>
  <c r="BA148" i="51"/>
  <c r="AD149" i="51"/>
  <c r="AA152" i="51"/>
  <c r="AB10" i="50"/>
  <c r="AB14" i="50"/>
  <c r="AB26" i="50"/>
  <c r="AC54" i="50"/>
  <c r="BB85" i="50"/>
  <c r="AC86" i="50"/>
  <c r="BB93" i="50"/>
  <c r="AC94" i="50"/>
  <c r="AC101" i="50"/>
  <c r="AY115" i="50"/>
  <c r="BC128" i="50"/>
  <c r="AC140" i="50"/>
  <c r="AB144" i="50"/>
  <c r="AB147" i="50"/>
  <c r="AC19" i="51"/>
  <c r="BC24" i="51"/>
  <c r="AC29" i="51"/>
  <c r="AC40" i="51"/>
  <c r="AC44" i="51"/>
  <c r="AB52" i="51"/>
  <c r="AC60" i="51"/>
  <c r="AY62" i="51"/>
  <c r="AC79" i="51"/>
  <c r="AB85" i="51"/>
  <c r="AB87" i="51"/>
  <c r="BC90" i="51"/>
  <c r="AC93" i="51"/>
  <c r="AY94" i="51"/>
  <c r="BB125" i="51"/>
  <c r="AC126" i="51"/>
  <c r="BB138" i="51"/>
  <c r="BC140" i="51"/>
  <c r="BC146" i="51"/>
  <c r="AB12" i="50"/>
  <c r="BC41" i="50"/>
  <c r="AC45" i="50"/>
  <c r="AY97" i="50"/>
  <c r="AC108" i="50"/>
  <c r="AB124" i="50"/>
  <c r="AZ129" i="50"/>
  <c r="AC48" i="51"/>
  <c r="AB110" i="51"/>
  <c r="BB15" i="50"/>
  <c r="AC19" i="50"/>
  <c r="AC35" i="50"/>
  <c r="AB43" i="50"/>
  <c r="AY51" i="50"/>
  <c r="AC74" i="50"/>
  <c r="AB77" i="50"/>
  <c r="AB80" i="50"/>
  <c r="AB83" i="50"/>
  <c r="AC106" i="50"/>
  <c r="BB111" i="50"/>
  <c r="AC112" i="50"/>
  <c r="AB126" i="50"/>
  <c r="AB146" i="50"/>
  <c r="AB12" i="51"/>
  <c r="AB86" i="51"/>
  <c r="AC120" i="51"/>
  <c r="AC9" i="50"/>
  <c r="AC15" i="50"/>
  <c r="AC47" i="50"/>
  <c r="AC113" i="50"/>
  <c r="AC159" i="50" s="1"/>
  <c r="AC126" i="50"/>
  <c r="AC137" i="50"/>
  <c r="AA138" i="50"/>
  <c r="BB139" i="50"/>
  <c r="BB143" i="50"/>
  <c r="AY150" i="50"/>
  <c r="BA150" i="50"/>
  <c r="AC12" i="51"/>
  <c r="BC53" i="51"/>
  <c r="AC99" i="51"/>
  <c r="BB108" i="51"/>
  <c r="BA134" i="51"/>
  <c r="AZ142" i="51"/>
  <c r="AX145" i="51"/>
  <c r="AY146" i="51"/>
  <c r="AD148" i="51"/>
  <c r="AD150" i="51"/>
  <c r="BA151" i="51"/>
  <c r="AC14" i="50"/>
  <c r="BB35" i="50"/>
  <c r="BC43" i="50"/>
  <c r="AC70" i="50"/>
  <c r="BC126" i="50"/>
  <c r="BC138" i="50"/>
  <c r="AB27" i="51"/>
  <c r="BB38" i="51"/>
  <c r="BC46" i="51"/>
  <c r="AC62" i="51"/>
  <c r="AC94" i="51"/>
  <c r="BC103" i="51"/>
  <c r="L159" i="51"/>
  <c r="AC141" i="51"/>
  <c r="AB143" i="51"/>
  <c r="AC146" i="51"/>
  <c r="AC148" i="51"/>
  <c r="AZ149" i="51"/>
  <c r="AB6" i="51"/>
  <c r="AY116" i="51"/>
  <c r="AB132" i="51"/>
  <c r="BB134" i="51"/>
  <c r="AB139" i="51"/>
  <c r="BC96" i="50"/>
  <c r="BC40" i="50"/>
  <c r="BB83" i="50"/>
  <c r="AY86" i="50"/>
  <c r="AY10" i="51"/>
  <c r="BB10" i="51"/>
  <c r="AY4" i="50"/>
  <c r="BB23" i="50"/>
  <c r="AB27" i="50"/>
  <c r="AC29" i="50"/>
  <c r="AB32" i="50"/>
  <c r="AC34" i="50"/>
  <c r="AB40" i="50"/>
  <c r="AY42" i="50"/>
  <c r="AY47" i="50"/>
  <c r="BB48" i="50"/>
  <c r="AC55" i="50"/>
  <c r="AB57" i="50"/>
  <c r="AC59" i="50"/>
  <c r="AB64" i="50"/>
  <c r="AB65" i="50"/>
  <c r="AC75" i="50"/>
  <c r="AC85" i="50"/>
  <c r="AZ102" i="50"/>
  <c r="AC103" i="50"/>
  <c r="AB108" i="50"/>
  <c r="AB120" i="50"/>
  <c r="AC125" i="50"/>
  <c r="AB131" i="50"/>
  <c r="AC132" i="50"/>
  <c r="AB138" i="50"/>
  <c r="AA140" i="50"/>
  <c r="BC141" i="50"/>
  <c r="AD144" i="50"/>
  <c r="AY144" i="50"/>
  <c r="AZ32" i="51"/>
  <c r="AB39" i="51"/>
  <c r="BB39" i="51"/>
  <c r="AY140" i="51"/>
  <c r="BC8" i="50"/>
  <c r="AZ97" i="50"/>
  <c r="AB44" i="51"/>
  <c r="BB44" i="51"/>
  <c r="BB6" i="50"/>
  <c r="AB11" i="50"/>
  <c r="AC12" i="50"/>
  <c r="BB20" i="50"/>
  <c r="AC27" i="50"/>
  <c r="AB35" i="50"/>
  <c r="AC40" i="50"/>
  <c r="AY49" i="50"/>
  <c r="AY61" i="50"/>
  <c r="AC64" i="50"/>
  <c r="AB72" i="50"/>
  <c r="AY77" i="50"/>
  <c r="AY80" i="50"/>
  <c r="AB81" i="50"/>
  <c r="AC82" i="50"/>
  <c r="BC83" i="50"/>
  <c r="BB84" i="50"/>
  <c r="AB105" i="50"/>
  <c r="AC114" i="50"/>
  <c r="AC160" i="50" s="1"/>
  <c r="AY114" i="50"/>
  <c r="AC122" i="50"/>
  <c r="AY124" i="50"/>
  <c r="AZ126" i="50"/>
  <c r="AC129" i="50"/>
  <c r="AC131" i="50"/>
  <c r="AY139" i="50"/>
  <c r="AZ140" i="50"/>
  <c r="AD141" i="50"/>
  <c r="BB8" i="51"/>
  <c r="AY32" i="51"/>
  <c r="AB38" i="51"/>
  <c r="AC51" i="51"/>
  <c r="AZ60" i="51"/>
  <c r="AY61" i="51"/>
  <c r="BB64" i="51"/>
  <c r="AY64" i="51"/>
  <c r="AZ102" i="51"/>
  <c r="AY101" i="51"/>
  <c r="BB101" i="51"/>
  <c r="AB101" i="51"/>
  <c r="AC20" i="50"/>
  <c r="AC22" i="50"/>
  <c r="BC23" i="50"/>
  <c r="AC28" i="50"/>
  <c r="BB43" i="50"/>
  <c r="AY75" i="50"/>
  <c r="AC77" i="50"/>
  <c r="AC80" i="50"/>
  <c r="AC89" i="50"/>
  <c r="AZ90" i="50"/>
  <c r="AB92" i="50"/>
  <c r="BB94" i="50"/>
  <c r="AC100" i="50"/>
  <c r="AY102" i="50"/>
  <c r="BB104" i="50"/>
  <c r="AZ137" i="50"/>
  <c r="AY140" i="50"/>
  <c r="BC145" i="50"/>
  <c r="AX147" i="50"/>
  <c r="AC20" i="51"/>
  <c r="AB36" i="51"/>
  <c r="AZ106" i="50"/>
  <c r="BC144" i="50"/>
  <c r="AB7" i="50"/>
  <c r="BC28" i="50"/>
  <c r="AB41" i="50"/>
  <c r="BB45" i="50"/>
  <c r="AC46" i="50"/>
  <c r="BC54" i="50"/>
  <c r="BB63" i="50"/>
  <c r="AC66" i="50"/>
  <c r="AC79" i="50"/>
  <c r="AB85" i="50"/>
  <c r="AC87" i="50"/>
  <c r="AB90" i="50"/>
  <c r="AB91" i="50"/>
  <c r="AC92" i="50"/>
  <c r="BC93" i="50"/>
  <c r="AB97" i="50"/>
  <c r="AC104" i="50"/>
  <c r="AB106" i="50"/>
  <c r="AB117" i="50"/>
  <c r="AC121" i="50"/>
  <c r="AB31" i="51"/>
  <c r="AC34" i="51"/>
  <c r="AY50" i="51"/>
  <c r="BB88" i="51"/>
  <c r="AY19" i="51"/>
  <c r="AY154" i="51" s="1"/>
  <c r="AC7" i="50"/>
  <c r="AB21" i="50"/>
  <c r="BB29" i="50"/>
  <c r="AC41" i="50"/>
  <c r="AC53" i="50"/>
  <c r="AB54" i="50"/>
  <c r="AC60" i="50"/>
  <c r="AC73" i="50"/>
  <c r="AZ82" i="50"/>
  <c r="AB88" i="50"/>
  <c r="AC95" i="50"/>
  <c r="BB103" i="50"/>
  <c r="AB112" i="50"/>
  <c r="AZ122" i="50"/>
  <c r="AB128" i="50"/>
  <c r="AD134" i="50"/>
  <c r="BB134" i="50"/>
  <c r="BC136" i="50"/>
  <c r="AZ139" i="50"/>
  <c r="AC145" i="50"/>
  <c r="AB61" i="51"/>
  <c r="BB61" i="51"/>
  <c r="AY31" i="51"/>
  <c r="BB31" i="51"/>
  <c r="BB140" i="51"/>
  <c r="AB140" i="51"/>
  <c r="AC8" i="50"/>
  <c r="AB17" i="50"/>
  <c r="AY24" i="50"/>
  <c r="AB39" i="50"/>
  <c r="AC49" i="50"/>
  <c r="BB66" i="50"/>
  <c r="BC73" i="50"/>
  <c r="AY87" i="50"/>
  <c r="BB95" i="50"/>
  <c r="AY121" i="50"/>
  <c r="BB121" i="50"/>
  <c r="AD139" i="50"/>
  <c r="AB139" i="50"/>
  <c r="AA141" i="50"/>
  <c r="BC14" i="51"/>
  <c r="AB25" i="51"/>
  <c r="BB25" i="51"/>
  <c r="AC37" i="51"/>
  <c r="AY57" i="51"/>
  <c r="AC8" i="51"/>
  <c r="AC15" i="51"/>
  <c r="AB21" i="51"/>
  <c r="AC47" i="51"/>
  <c r="AC134" i="51"/>
  <c r="AA147" i="51"/>
  <c r="AB150" i="51"/>
  <c r="AC151" i="51"/>
  <c r="AA143" i="50"/>
  <c r="AD145" i="50"/>
  <c r="AY145" i="50"/>
  <c r="AX146" i="50"/>
  <c r="AD148" i="50"/>
  <c r="BB148" i="50"/>
  <c r="AA151" i="50"/>
  <c r="AC21" i="51"/>
  <c r="AY30" i="51"/>
  <c r="AC35" i="51"/>
  <c r="AC38" i="51"/>
  <c r="AC46" i="51"/>
  <c r="AY52" i="51"/>
  <c r="AB56" i="51"/>
  <c r="BC65" i="51"/>
  <c r="AY66" i="51"/>
  <c r="AC69" i="51"/>
  <c r="AC72" i="51"/>
  <c r="AY74" i="51"/>
  <c r="AC76" i="51"/>
  <c r="AC87" i="51"/>
  <c r="BB93" i="51"/>
  <c r="AC95" i="51"/>
  <c r="AC100" i="51"/>
  <c r="AC106" i="51"/>
  <c r="AB112" i="51"/>
  <c r="AC122" i="51"/>
  <c r="AC129" i="51"/>
  <c r="AA135" i="51"/>
  <c r="AD139" i="51"/>
  <c r="BB139" i="51"/>
  <c r="AD140" i="51"/>
  <c r="AA143" i="51"/>
  <c r="AC144" i="51"/>
  <c r="AC147" i="51"/>
  <c r="AB55" i="51"/>
  <c r="AB64" i="51"/>
  <c r="AY65" i="51"/>
  <c r="AB80" i="51"/>
  <c r="AY82" i="51"/>
  <c r="AZ85" i="51"/>
  <c r="AB97" i="51"/>
  <c r="AC105" i="51"/>
  <c r="AC108" i="51"/>
  <c r="AC112" i="51"/>
  <c r="BC128" i="51"/>
  <c r="AY132" i="51"/>
  <c r="AD133" i="51"/>
  <c r="AD160" i="51" s="1"/>
  <c r="BB133" i="51"/>
  <c r="AC137" i="51"/>
  <c r="AC140" i="51"/>
  <c r="AB149" i="51"/>
  <c r="AC64" i="51"/>
  <c r="AY67" i="51"/>
  <c r="BB71" i="51"/>
  <c r="AC73" i="51"/>
  <c r="AZ74" i="51"/>
  <c r="BB75" i="51"/>
  <c r="AC80" i="51"/>
  <c r="AC81" i="51"/>
  <c r="BB85" i="51"/>
  <c r="AC86" i="51"/>
  <c r="AY90" i="51"/>
  <c r="AC97" i="51"/>
  <c r="AB117" i="51"/>
  <c r="BB128" i="51"/>
  <c r="BC138" i="51"/>
  <c r="AD144" i="51"/>
  <c r="AA142" i="50"/>
  <c r="BC143" i="50"/>
  <c r="AC146" i="50"/>
  <c r="BA148" i="50"/>
  <c r="AC13" i="51"/>
  <c r="AB14" i="51"/>
  <c r="AZ15" i="51"/>
  <c r="AC22" i="51"/>
  <c r="BB23" i="51"/>
  <c r="AC36" i="51"/>
  <c r="AB41" i="51"/>
  <c r="AC42" i="51"/>
  <c r="BB43" i="51"/>
  <c r="AC50" i="51"/>
  <c r="AY54" i="51"/>
  <c r="AC75" i="51"/>
  <c r="AZ84" i="51"/>
  <c r="AZ92" i="51"/>
  <c r="BC99" i="51"/>
  <c r="AC117" i="51"/>
  <c r="AC119" i="51"/>
  <c r="BC129" i="51"/>
  <c r="AC136" i="51"/>
  <c r="AB138" i="51"/>
  <c r="AX142" i="51"/>
  <c r="AC143" i="51"/>
  <c r="BC145" i="51"/>
  <c r="AD146" i="51"/>
  <c r="AB146" i="51"/>
  <c r="AZ151" i="51"/>
  <c r="BC124" i="50"/>
  <c r="AC127" i="50"/>
  <c r="AZ134" i="50"/>
  <c r="AC135" i="50"/>
  <c r="AA136" i="50"/>
  <c r="AY137" i="50"/>
  <c r="AX137" i="50"/>
  <c r="AZ142" i="50"/>
  <c r="AX145" i="50"/>
  <c r="AD146" i="50"/>
  <c r="AY146" i="50"/>
  <c r="AA150" i="50"/>
  <c r="AD151" i="50"/>
  <c r="BB3" i="51"/>
  <c r="AB7" i="51"/>
  <c r="BC13" i="51"/>
  <c r="AC14" i="51"/>
  <c r="AY16" i="51"/>
  <c r="AB20" i="51"/>
  <c r="AY25" i="51"/>
  <c r="BC26" i="51"/>
  <c r="BC30" i="51"/>
  <c r="AB30" i="51"/>
  <c r="AY34" i="51"/>
  <c r="AY155" i="51" s="1"/>
  <c r="AZ36" i="51"/>
  <c r="BC40" i="51"/>
  <c r="BC44" i="51"/>
  <c r="AY46" i="51"/>
  <c r="AZ50" i="51"/>
  <c r="AC52" i="51"/>
  <c r="AC54" i="51"/>
  <c r="AC63" i="51"/>
  <c r="BC64" i="51"/>
  <c r="AC66" i="51"/>
  <c r="BB69" i="51"/>
  <c r="AY71" i="51"/>
  <c r="BB76" i="51"/>
  <c r="AZ82" i="51"/>
  <c r="AY84" i="51"/>
  <c r="AY87" i="51"/>
  <c r="AC89" i="51"/>
  <c r="AB91" i="51"/>
  <c r="AC98" i="51"/>
  <c r="AC158" i="51" s="1"/>
  <c r="BC105" i="51"/>
  <c r="BC108" i="51"/>
  <c r="AC114" i="51"/>
  <c r="AC160" i="51" s="1"/>
  <c r="AZ125" i="51"/>
  <c r="BB126" i="51"/>
  <c r="AX134" i="51"/>
  <c r="AX160" i="51" s="1"/>
  <c r="AD135" i="51"/>
  <c r="AY135" i="51"/>
  <c r="AA137" i="51"/>
  <c r="AC138" i="51"/>
  <c r="BA140" i="51"/>
  <c r="AC142" i="51"/>
  <c r="AD143" i="51"/>
  <c r="AB145" i="51"/>
  <c r="BC148" i="51"/>
  <c r="BB149" i="51"/>
  <c r="AA151" i="51"/>
  <c r="BC9" i="50"/>
  <c r="AC11" i="50"/>
  <c r="AY15" i="50"/>
  <c r="AY19" i="50"/>
  <c r="AY154" i="50" s="1"/>
  <c r="AB20" i="50"/>
  <c r="AC23" i="50"/>
  <c r="AZ29" i="50"/>
  <c r="AC31" i="50"/>
  <c r="BC38" i="50"/>
  <c r="AB42" i="50"/>
  <c r="AZ45" i="50"/>
  <c r="AB50" i="50"/>
  <c r="BC53" i="50"/>
  <c r="AB51" i="51"/>
  <c r="BB51" i="51"/>
  <c r="AB105" i="51"/>
  <c r="AZ46" i="50"/>
  <c r="AZ72" i="50"/>
  <c r="BB108" i="50"/>
  <c r="AZ110" i="50"/>
  <c r="AZ12" i="50"/>
  <c r="BB16" i="50"/>
  <c r="AZ32" i="50"/>
  <c r="AZ40" i="50"/>
  <c r="AC50" i="50"/>
  <c r="BC23" i="51"/>
  <c r="AB24" i="51"/>
  <c r="BB24" i="51"/>
  <c r="AY24" i="51"/>
  <c r="BB119" i="51"/>
  <c r="AY119" i="51"/>
  <c r="AC24" i="50"/>
  <c r="AB70" i="51"/>
  <c r="BB70" i="51"/>
  <c r="BB81" i="51"/>
  <c r="AB81" i="51"/>
  <c r="AB5" i="50"/>
  <c r="AY10" i="50"/>
  <c r="BC13" i="50"/>
  <c r="AC16" i="50"/>
  <c r="AB19" i="50"/>
  <c r="BB21" i="50"/>
  <c r="AB25" i="50"/>
  <c r="AY30" i="50"/>
  <c r="AY36" i="50"/>
  <c r="AY41" i="50"/>
  <c r="AC43" i="50"/>
  <c r="BC48" i="50"/>
  <c r="BB51" i="50"/>
  <c r="AZ60" i="50"/>
  <c r="AC62" i="50"/>
  <c r="AC65" i="50"/>
  <c r="AC69" i="50"/>
  <c r="AC71" i="50"/>
  <c r="AZ17" i="51"/>
  <c r="AC4" i="50"/>
  <c r="AC5" i="50"/>
  <c r="AY9" i="50"/>
  <c r="AC10" i="50"/>
  <c r="BB13" i="50"/>
  <c r="AZ16" i="50"/>
  <c r="AC25" i="50"/>
  <c r="BB26" i="50"/>
  <c r="AY29" i="50"/>
  <c r="AC30" i="50"/>
  <c r="AC36" i="50"/>
  <c r="AZ57" i="50"/>
  <c r="AZ27" i="51"/>
  <c r="AB45" i="51"/>
  <c r="BB45" i="51"/>
  <c r="BA149" i="51"/>
  <c r="BC51" i="50"/>
  <c r="AZ10" i="50"/>
  <c r="AC13" i="50"/>
  <c r="BB14" i="50"/>
  <c r="AZ17" i="50"/>
  <c r="AY22" i="50"/>
  <c r="AZ30" i="50"/>
  <c r="AC48" i="50"/>
  <c r="AY55" i="50"/>
  <c r="AY84" i="50"/>
  <c r="BB149" i="50"/>
  <c r="AY149" i="50"/>
  <c r="AY16" i="50"/>
  <c r="AB6" i="50"/>
  <c r="BB9" i="50"/>
  <c r="AY26" i="50"/>
  <c r="AB29" i="50"/>
  <c r="AC44" i="50"/>
  <c r="AZ52" i="50"/>
  <c r="AC57" i="50"/>
  <c r="AZ96" i="50"/>
  <c r="AZ132" i="50"/>
  <c r="AB124" i="51"/>
  <c r="BB124" i="51"/>
  <c r="BA135" i="51"/>
  <c r="AY35" i="50"/>
  <c r="AZ37" i="50"/>
  <c r="BB40" i="50"/>
  <c r="BB44" i="50"/>
  <c r="BB46" i="50"/>
  <c r="AC56" i="50"/>
  <c r="BB74" i="50"/>
  <c r="AC76" i="50"/>
  <c r="AZ86" i="50"/>
  <c r="AZ92" i="50"/>
  <c r="AC97" i="50"/>
  <c r="AZ100" i="50"/>
  <c r="AC102" i="50"/>
  <c r="AY107" i="50"/>
  <c r="AC111" i="50"/>
  <c r="AC116" i="50"/>
  <c r="AC124" i="50"/>
  <c r="BB138" i="50"/>
  <c r="AD142" i="50"/>
  <c r="AD150" i="50"/>
  <c r="AX152" i="50"/>
  <c r="BB9" i="51"/>
  <c r="AY11" i="51"/>
  <c r="BB15" i="51"/>
  <c r="AY17" i="51"/>
  <c r="BB20" i="51"/>
  <c r="AC25" i="51"/>
  <c r="AC39" i="51"/>
  <c r="BB53" i="51"/>
  <c r="AB69" i="51"/>
  <c r="AB76" i="51"/>
  <c r="AC82" i="51"/>
  <c r="BB83" i="51"/>
  <c r="AC90" i="51"/>
  <c r="AC101" i="51"/>
  <c r="BC118" i="51"/>
  <c r="AC125" i="51"/>
  <c r="BB130" i="51"/>
  <c r="AX137" i="51"/>
  <c r="AZ140" i="51"/>
  <c r="BB141" i="51"/>
  <c r="AA146" i="51"/>
  <c r="AY147" i="51"/>
  <c r="AB152" i="51"/>
  <c r="AB62" i="50"/>
  <c r="BB65" i="50"/>
  <c r="AC68" i="50"/>
  <c r="BB71" i="50"/>
  <c r="BC76" i="50"/>
  <c r="BB79" i="50"/>
  <c r="BB81" i="50"/>
  <c r="AC88" i="50"/>
  <c r="AC90" i="50"/>
  <c r="AY92" i="50"/>
  <c r="AY110" i="50"/>
  <c r="AC130" i="50"/>
  <c r="AD133" i="50"/>
  <c r="AD160" i="50" s="1"/>
  <c r="AY134" i="50"/>
  <c r="AX136" i="50"/>
  <c r="AD137" i="50"/>
  <c r="AB137" i="50"/>
  <c r="AC142" i="50"/>
  <c r="AB143" i="50"/>
  <c r="AZ144" i="50"/>
  <c r="AB149" i="50"/>
  <c r="AC150" i="50"/>
  <c r="BB6" i="51"/>
  <c r="AC9" i="51"/>
  <c r="AC11" i="51"/>
  <c r="AC17" i="51"/>
  <c r="BB18" i="51"/>
  <c r="BB154" i="51" s="1"/>
  <c r="AC23" i="51"/>
  <c r="AZ25" i="51"/>
  <c r="AC32" i="51"/>
  <c r="AZ40" i="51"/>
  <c r="AY42" i="51"/>
  <c r="AZ47" i="51"/>
  <c r="AC53" i="51"/>
  <c r="AC59" i="51"/>
  <c r="AY70" i="51"/>
  <c r="AC83" i="51"/>
  <c r="BC84" i="51"/>
  <c r="AC88" i="51"/>
  <c r="BC96" i="51"/>
  <c r="AC104" i="51"/>
  <c r="AZ111" i="51"/>
  <c r="AB116" i="51"/>
  <c r="BB118" i="51"/>
  <c r="AC123" i="51"/>
  <c r="AC130" i="51"/>
  <c r="AX135" i="51"/>
  <c r="AY139" i="51"/>
  <c r="AA140" i="51"/>
  <c r="AD151" i="51"/>
  <c r="AC81" i="50"/>
  <c r="AC96" i="50"/>
  <c r="AB99" i="50"/>
  <c r="AY101" i="50"/>
  <c r="BB105" i="50"/>
  <c r="AC110" i="50"/>
  <c r="AZ120" i="50"/>
  <c r="AB122" i="50"/>
  <c r="AY127" i="50"/>
  <c r="AC3" i="51"/>
  <c r="AC161" i="51" s="1"/>
  <c r="AZ12" i="51"/>
  <c r="AZ26" i="51"/>
  <c r="AC28" i="51"/>
  <c r="AB35" i="51"/>
  <c r="AY37" i="51"/>
  <c r="BB40" i="51"/>
  <c r="BC43" i="51"/>
  <c r="AY45" i="51"/>
  <c r="AB47" i="51"/>
  <c r="AY51" i="51"/>
  <c r="BC54" i="51"/>
  <c r="AY60" i="51"/>
  <c r="AB67" i="51"/>
  <c r="AC70" i="51"/>
  <c r="AB72" i="51"/>
  <c r="AC109" i="51"/>
  <c r="AC116" i="51"/>
  <c r="AC118" i="51"/>
  <c r="AZ119" i="51"/>
  <c r="AY124" i="51"/>
  <c r="AC128" i="51"/>
  <c r="AD137" i="51"/>
  <c r="AY137" i="51"/>
  <c r="AZ141" i="51"/>
  <c r="BB60" i="50"/>
  <c r="AZ62" i="50"/>
  <c r="AZ66" i="50"/>
  <c r="AZ69" i="50"/>
  <c r="AZ77" i="50"/>
  <c r="AZ79" i="50"/>
  <c r="AZ157" i="50" s="1"/>
  <c r="AC84" i="50"/>
  <c r="AY104" i="50"/>
  <c r="AC105" i="50"/>
  <c r="AB125" i="50"/>
  <c r="AY4" i="51"/>
  <c r="AY12" i="51"/>
  <c r="AY44" i="51"/>
  <c r="AB54" i="51"/>
  <c r="AB62" i="51"/>
  <c r="AC67" i="51"/>
  <c r="AY69" i="51"/>
  <c r="BB91" i="51"/>
  <c r="AC96" i="51"/>
  <c r="AC111" i="51"/>
  <c r="AC124" i="51"/>
  <c r="AY126" i="51"/>
  <c r="BC99" i="50"/>
  <c r="AZ112" i="50"/>
  <c r="AX135" i="50"/>
  <c r="AC136" i="50"/>
  <c r="AX139" i="50"/>
  <c r="AC141" i="50"/>
  <c r="BA143" i="50"/>
  <c r="AA145" i="50"/>
  <c r="AD147" i="50"/>
  <c r="AY147" i="50"/>
  <c r="AC10" i="51"/>
  <c r="BB13" i="51"/>
  <c r="AC16" i="51"/>
  <c r="AZ72" i="51"/>
  <c r="AZ77" i="51"/>
  <c r="AZ94" i="51"/>
  <c r="AZ97" i="51"/>
  <c r="AZ112" i="51"/>
  <c r="AZ121" i="51"/>
  <c r="AD134" i="51"/>
  <c r="AZ137" i="51"/>
  <c r="BA143" i="51"/>
  <c r="AC145" i="51"/>
  <c r="AZ150" i="51"/>
  <c r="BC103" i="50"/>
  <c r="AC123" i="50"/>
  <c r="AC128" i="50"/>
  <c r="BA144" i="50"/>
  <c r="AC148" i="50"/>
  <c r="BC8" i="51"/>
  <c r="AB22" i="51"/>
  <c r="AC65" i="51"/>
  <c r="AY92" i="51"/>
  <c r="AZ107" i="51"/>
  <c r="BC20" i="51"/>
  <c r="AZ20" i="51"/>
  <c r="Z177" i="51"/>
  <c r="Z167" i="51"/>
  <c r="Z162" i="51"/>
  <c r="Z161" i="51"/>
  <c r="Z153" i="51"/>
  <c r="BC3" i="51"/>
  <c r="BC6" i="51"/>
  <c r="AZ6" i="51"/>
  <c r="AZ11" i="51"/>
  <c r="BC11" i="51"/>
  <c r="BB161" i="51"/>
  <c r="BB153" i="51"/>
  <c r="AZ4" i="51"/>
  <c r="BC4" i="51"/>
  <c r="BC41" i="51"/>
  <c r="AZ41" i="51"/>
  <c r="AY161" i="51"/>
  <c r="AY153" i="51"/>
  <c r="AZ19" i="51"/>
  <c r="AZ154" i="51" s="1"/>
  <c r="BC19" i="51"/>
  <c r="N161" i="51"/>
  <c r="N153" i="51"/>
  <c r="N177" i="51"/>
  <c r="N167" i="51"/>
  <c r="N162" i="51"/>
  <c r="AZ5" i="51"/>
  <c r="BC5" i="51"/>
  <c r="AZ7" i="51"/>
  <c r="AZ10" i="51"/>
  <c r="AZ16" i="51"/>
  <c r="N178" i="51"/>
  <c r="N168" i="51"/>
  <c r="N154" i="51"/>
  <c r="AZ31" i="51"/>
  <c r="BC34" i="51"/>
  <c r="AZ34" i="51"/>
  <c r="AZ155" i="51" s="1"/>
  <c r="AZ51" i="51"/>
  <c r="BC51" i="51"/>
  <c r="N180" i="51"/>
  <c r="N170" i="51"/>
  <c r="N156" i="51"/>
  <c r="AB3" i="51"/>
  <c r="BB4" i="51"/>
  <c r="Z179" i="51"/>
  <c r="Z169" i="51"/>
  <c r="Z155" i="51"/>
  <c r="AZ46" i="51"/>
  <c r="BB49" i="51"/>
  <c r="AY49" i="51"/>
  <c r="L180" i="51"/>
  <c r="L170" i="51"/>
  <c r="AY59" i="51"/>
  <c r="AY156" i="51" s="1"/>
  <c r="AB59" i="51"/>
  <c r="BB59" i="51"/>
  <c r="BC66" i="51"/>
  <c r="AZ66" i="51"/>
  <c r="BC75" i="51"/>
  <c r="AZ75" i="51"/>
  <c r="M161" i="51"/>
  <c r="M177" i="51"/>
  <c r="M167" i="51"/>
  <c r="M153" i="51"/>
  <c r="M162" i="51"/>
  <c r="AY6" i="51"/>
  <c r="AB9" i="51"/>
  <c r="AB10" i="51"/>
  <c r="BC10" i="51"/>
  <c r="AY14" i="51"/>
  <c r="AB16" i="51"/>
  <c r="BC16" i="51"/>
  <c r="AA154" i="51"/>
  <c r="BA154" i="51"/>
  <c r="AY20" i="51"/>
  <c r="BB46" i="51"/>
  <c r="BC48" i="51"/>
  <c r="BC55" i="51"/>
  <c r="AZ55" i="51"/>
  <c r="BC61" i="51"/>
  <c r="AZ61" i="51"/>
  <c r="AB66" i="51"/>
  <c r="BB66" i="51"/>
  <c r="AB75" i="51"/>
  <c r="AY75" i="51"/>
  <c r="AZ90" i="51"/>
  <c r="BB99" i="51"/>
  <c r="AY99" i="51"/>
  <c r="AY158" i="51" s="1"/>
  <c r="AB99" i="51"/>
  <c r="AB120" i="51"/>
  <c r="BB121" i="51"/>
  <c r="AB121" i="51"/>
  <c r="AY121" i="51"/>
  <c r="AB151" i="51"/>
  <c r="AY151" i="51"/>
  <c r="BB151" i="51"/>
  <c r="BA161" i="51"/>
  <c r="BA153" i="51"/>
  <c r="AY5" i="51"/>
  <c r="Y178" i="51"/>
  <c r="Y168" i="51"/>
  <c r="Y154" i="51"/>
  <c r="Y179" i="51"/>
  <c r="Y169" i="51"/>
  <c r="Y155" i="51"/>
  <c r="AZ45" i="51"/>
  <c r="BC45" i="51"/>
  <c r="AZ64" i="51"/>
  <c r="BB100" i="51"/>
  <c r="AB100" i="51"/>
  <c r="Z178" i="51"/>
  <c r="AA178" i="51" s="1"/>
  <c r="Z168" i="51"/>
  <c r="Z154" i="51"/>
  <c r="AZ109" i="51"/>
  <c r="BC109" i="51"/>
  <c r="AD161" i="51"/>
  <c r="AD153" i="51"/>
  <c r="BB5" i="51"/>
  <c r="BB11" i="51"/>
  <c r="AZ14" i="51"/>
  <c r="L154" i="51"/>
  <c r="L168" i="51"/>
  <c r="L178" i="51"/>
  <c r="AB18" i="51"/>
  <c r="AB154" i="51" s="1"/>
  <c r="BB19" i="51"/>
  <c r="AZ22" i="51"/>
  <c r="AY22" i="51"/>
  <c r="BB26" i="51"/>
  <c r="N179" i="51"/>
  <c r="N169" i="51"/>
  <c r="N155" i="51"/>
  <c r="AC33" i="51"/>
  <c r="AC155" i="51" s="1"/>
  <c r="AB42" i="51"/>
  <c r="BB48" i="51"/>
  <c r="AB48" i="51"/>
  <c r="Z180" i="51"/>
  <c r="Z170" i="51"/>
  <c r="Z156" i="51"/>
  <c r="BC58" i="51"/>
  <c r="BC156" i="51" s="1"/>
  <c r="BA156" i="51"/>
  <c r="AB63" i="51"/>
  <c r="BB63" i="51"/>
  <c r="AZ80" i="51"/>
  <c r="BC80" i="51"/>
  <c r="AB84" i="51"/>
  <c r="BC85" i="51"/>
  <c r="AB96" i="51"/>
  <c r="AB4" i="51"/>
  <c r="AY9" i="51"/>
  <c r="AB11" i="51"/>
  <c r="AY15" i="51"/>
  <c r="AB17" i="51"/>
  <c r="M178" i="51"/>
  <c r="M168" i="51"/>
  <c r="M154" i="51"/>
  <c r="BC18" i="51"/>
  <c r="BC154" i="51" s="1"/>
  <c r="BB21" i="51"/>
  <c r="AY21" i="51"/>
  <c r="BC29" i="51"/>
  <c r="AZ29" i="51"/>
  <c r="AY40" i="51"/>
  <c r="AB49" i="51"/>
  <c r="AZ54" i="51"/>
  <c r="AZ56" i="51"/>
  <c r="AZ57" i="51"/>
  <c r="BB58" i="51"/>
  <c r="BB156" i="51" s="1"/>
  <c r="AZ65" i="51"/>
  <c r="AZ71" i="51"/>
  <c r="BC71" i="51"/>
  <c r="L181" i="51"/>
  <c r="L171" i="51"/>
  <c r="L157" i="51"/>
  <c r="AB78" i="51"/>
  <c r="AB157" i="51" s="1"/>
  <c r="BC81" i="51"/>
  <c r="BC131" i="51"/>
  <c r="AZ131" i="51"/>
  <c r="AA161" i="51"/>
  <c r="AA153" i="51"/>
  <c r="BC25" i="51"/>
  <c r="AY26" i="51"/>
  <c r="AC18" i="51"/>
  <c r="AC154" i="51" s="1"/>
  <c r="X177" i="51"/>
  <c r="X167" i="51"/>
  <c r="X162" i="51"/>
  <c r="X153" i="51"/>
  <c r="X161" i="51"/>
  <c r="AX161" i="51"/>
  <c r="AX153" i="51"/>
  <c r="AZ9" i="51"/>
  <c r="AB13" i="51"/>
  <c r="AD154" i="51"/>
  <c r="BC28" i="51"/>
  <c r="BB29" i="51"/>
  <c r="AY29" i="51"/>
  <c r="M179" i="51"/>
  <c r="M169" i="51"/>
  <c r="M155" i="51"/>
  <c r="BC33" i="51"/>
  <c r="BC155" i="51" s="1"/>
  <c r="AB46" i="51"/>
  <c r="BB56" i="51"/>
  <c r="BC56" i="51"/>
  <c r="BC60" i="51"/>
  <c r="AZ67" i="51"/>
  <c r="AZ76" i="51"/>
  <c r="BB78" i="51"/>
  <c r="BB157" i="51" s="1"/>
  <c r="AD157" i="51"/>
  <c r="AB82" i="51"/>
  <c r="AZ89" i="51"/>
  <c r="BC89" i="51"/>
  <c r="X159" i="51"/>
  <c r="X183" i="51"/>
  <c r="AB183" i="51" s="1"/>
  <c r="BB113" i="51"/>
  <c r="BB159" i="51" s="1"/>
  <c r="AB113" i="51"/>
  <c r="AB159" i="51" s="1"/>
  <c r="X173" i="51"/>
  <c r="AB173" i="51" s="1"/>
  <c r="AB131" i="51"/>
  <c r="BB131" i="51"/>
  <c r="AY131" i="51"/>
  <c r="AZ59" i="51"/>
  <c r="AZ156" i="51" s="1"/>
  <c r="BC59" i="51"/>
  <c r="L162" i="51"/>
  <c r="L161" i="51"/>
  <c r="L177" i="51"/>
  <c r="L167" i="51"/>
  <c r="L153" i="51"/>
  <c r="Y177" i="51"/>
  <c r="Y167" i="51"/>
  <c r="Y162" i="51"/>
  <c r="Y163" i="51" s="1"/>
  <c r="Y153" i="51"/>
  <c r="Y161" i="51"/>
  <c r="AZ21" i="51"/>
  <c r="BC21" i="51"/>
  <c r="AZ24" i="51"/>
  <c r="BB28" i="51"/>
  <c r="AB28" i="51"/>
  <c r="AZ30" i="51"/>
  <c r="BC35" i="51"/>
  <c r="AZ35" i="51"/>
  <c r="AZ39" i="51"/>
  <c r="BC39" i="51"/>
  <c r="AA156" i="51"/>
  <c r="AB60" i="51"/>
  <c r="BB60" i="51"/>
  <c r="Z157" i="51"/>
  <c r="Z171" i="51"/>
  <c r="AA171" i="51" s="1"/>
  <c r="Z181" i="51"/>
  <c r="AA181" i="51" s="1"/>
  <c r="BC78" i="51"/>
  <c r="BC157" i="51" s="1"/>
  <c r="AZ91" i="51"/>
  <c r="BC91" i="51"/>
  <c r="AZ95" i="51"/>
  <c r="BC95" i="51"/>
  <c r="AY100" i="51"/>
  <c r="AZ106" i="51"/>
  <c r="BC106" i="51"/>
  <c r="L156" i="51"/>
  <c r="AZ37" i="51"/>
  <c r="BC49" i="51"/>
  <c r="AZ49" i="51"/>
  <c r="AB8" i="51"/>
  <c r="X178" i="51"/>
  <c r="AB178" i="51" s="1"/>
  <c r="X168" i="51"/>
  <c r="AB168" i="51" s="1"/>
  <c r="X154" i="51"/>
  <c r="AX154" i="51"/>
  <c r="BC31" i="51"/>
  <c r="X179" i="51"/>
  <c r="AB179" i="51" s="1"/>
  <c r="X169" i="51"/>
  <c r="AB169" i="51" s="1"/>
  <c r="X155" i="51"/>
  <c r="BB33" i="51"/>
  <c r="BB155" i="51" s="1"/>
  <c r="AB33" i="51"/>
  <c r="AB155" i="51" s="1"/>
  <c r="BB36" i="51"/>
  <c r="BC38" i="51"/>
  <c r="AY39" i="51"/>
  <c r="AZ42" i="51"/>
  <c r="AZ44" i="51"/>
  <c r="BB50" i="51"/>
  <c r="AB58" i="51"/>
  <c r="AB156" i="51" s="1"/>
  <c r="AZ62" i="51"/>
  <c r="BC68" i="51"/>
  <c r="BB68" i="51"/>
  <c r="BC70" i="51"/>
  <c r="AB74" i="51"/>
  <c r="BB74" i="51"/>
  <c r="BC94" i="51"/>
  <c r="AY27" i="51"/>
  <c r="AA155" i="51"/>
  <c r="BA155" i="51"/>
  <c r="AY35" i="51"/>
  <c r="AY41" i="51"/>
  <c r="AY47" i="51"/>
  <c r="AY55" i="51"/>
  <c r="M180" i="51"/>
  <c r="M170" i="51"/>
  <c r="AC58" i="51"/>
  <c r="AC156" i="51" s="1"/>
  <c r="BA158" i="51"/>
  <c r="AZ99" i="51"/>
  <c r="AZ158" i="51" s="1"/>
  <c r="AX158" i="51"/>
  <c r="AY110" i="51"/>
  <c r="BB111" i="51"/>
  <c r="AY111" i="51"/>
  <c r="AX139" i="51"/>
  <c r="AA139" i="51"/>
  <c r="L179" i="51"/>
  <c r="L169" i="51"/>
  <c r="L155" i="51"/>
  <c r="BB34" i="51"/>
  <c r="AB53" i="51"/>
  <c r="BB54" i="51"/>
  <c r="AD156" i="51"/>
  <c r="BB65" i="51"/>
  <c r="AZ81" i="51"/>
  <c r="AY89" i="51"/>
  <c r="BB90" i="51"/>
  <c r="AB92" i="51"/>
  <c r="N182" i="51"/>
  <c r="N172" i="51"/>
  <c r="N158" i="51"/>
  <c r="BC98" i="51"/>
  <c r="BC158" i="51" s="1"/>
  <c r="BC100" i="51"/>
  <c r="AZ105" i="51"/>
  <c r="AZ117" i="51"/>
  <c r="AZ139" i="51"/>
  <c r="BC139" i="51"/>
  <c r="AY56" i="51"/>
  <c r="Y171" i="51"/>
  <c r="AC171" i="51" s="1"/>
  <c r="Y157" i="51"/>
  <c r="Y181" i="51"/>
  <c r="AC181" i="51" s="1"/>
  <c r="AC78" i="51"/>
  <c r="AC157" i="51" s="1"/>
  <c r="AZ96" i="51"/>
  <c r="AY97" i="51"/>
  <c r="BB110" i="51"/>
  <c r="BB114" i="51"/>
  <c r="BB160" i="51" s="1"/>
  <c r="AY114" i="51"/>
  <c r="AB114" i="51"/>
  <c r="AB160" i="51" s="1"/>
  <c r="AD155" i="51"/>
  <c r="BB35" i="51"/>
  <c r="BB41" i="51"/>
  <c r="BB55" i="51"/>
  <c r="X180" i="51"/>
  <c r="AB180" i="51" s="1"/>
  <c r="X170" i="51"/>
  <c r="AB170" i="51" s="1"/>
  <c r="X156" i="51"/>
  <c r="AX156" i="51"/>
  <c r="BB73" i="51"/>
  <c r="AB73" i="51"/>
  <c r="BC79" i="51"/>
  <c r="AY81" i="51"/>
  <c r="BB84" i="51"/>
  <c r="BB86" i="51"/>
  <c r="AY86" i="51"/>
  <c r="AB89" i="51"/>
  <c r="AY95" i="51"/>
  <c r="BB96" i="51"/>
  <c r="M182" i="51"/>
  <c r="M172" i="51"/>
  <c r="M158" i="51"/>
  <c r="AB111" i="51"/>
  <c r="AB122" i="51"/>
  <c r="AY122" i="51"/>
  <c r="BB123" i="51"/>
  <c r="AY144" i="51"/>
  <c r="BB144" i="51"/>
  <c r="AB144" i="51"/>
  <c r="Y180" i="51"/>
  <c r="Y170" i="51"/>
  <c r="AC170" i="51" s="1"/>
  <c r="Y156" i="51"/>
  <c r="BC69" i="51"/>
  <c r="AZ69" i="51"/>
  <c r="AY72" i="51"/>
  <c r="AY77" i="51"/>
  <c r="AA157" i="51"/>
  <c r="AY79" i="51"/>
  <c r="AY157" i="51" s="1"/>
  <c r="AB79" i="51"/>
  <c r="BB79" i="51"/>
  <c r="AX157" i="51"/>
  <c r="AB90" i="51"/>
  <c r="BB94" i="51"/>
  <c r="AB94" i="51"/>
  <c r="Z182" i="51"/>
  <c r="Z172" i="51"/>
  <c r="Z158" i="51"/>
  <c r="AB102" i="51"/>
  <c r="AY102" i="51"/>
  <c r="AB103" i="51"/>
  <c r="BB103" i="51"/>
  <c r="AZ104" i="51"/>
  <c r="AB106" i="51"/>
  <c r="AY107" i="51"/>
  <c r="M183" i="51"/>
  <c r="M173" i="51"/>
  <c r="M159" i="51"/>
  <c r="AC113" i="51"/>
  <c r="AC159" i="51" s="1"/>
  <c r="BC119" i="51"/>
  <c r="AZ120" i="51"/>
  <c r="BC120" i="51"/>
  <c r="AZ126" i="51"/>
  <c r="BC126" i="51"/>
  <c r="BC133" i="51"/>
  <c r="Z160" i="51"/>
  <c r="AX155" i="51"/>
  <c r="AB43" i="51"/>
  <c r="BC73" i="51"/>
  <c r="BC74" i="51"/>
  <c r="N157" i="51"/>
  <c r="N181" i="51"/>
  <c r="N171" i="51"/>
  <c r="BA157" i="51"/>
  <c r="AZ86" i="51"/>
  <c r="BC86" i="51"/>
  <c r="AZ87" i="51"/>
  <c r="BC88" i="51"/>
  <c r="BB95" i="51"/>
  <c r="X158" i="51"/>
  <c r="X182" i="51"/>
  <c r="AB182" i="51" s="1"/>
  <c r="BB98" i="51"/>
  <c r="BB158" i="51" s="1"/>
  <c r="AB98" i="51"/>
  <c r="AB158" i="51" s="1"/>
  <c r="X172" i="51"/>
  <c r="AB172" i="51" s="1"/>
  <c r="AZ101" i="51"/>
  <c r="BB104" i="51"/>
  <c r="AB104" i="51"/>
  <c r="AY104" i="51"/>
  <c r="BA159" i="51"/>
  <c r="AY127" i="51"/>
  <c r="M181" i="51"/>
  <c r="M171" i="51"/>
  <c r="M157" i="51"/>
  <c r="AY80" i="51"/>
  <c r="AY85" i="51"/>
  <c r="AY91" i="51"/>
  <c r="Y182" i="51"/>
  <c r="Y158" i="51"/>
  <c r="AY106" i="51"/>
  <c r="AZ110" i="51"/>
  <c r="BC110" i="51"/>
  <c r="AA159" i="51"/>
  <c r="BB115" i="51"/>
  <c r="AY115" i="51"/>
  <c r="BB116" i="51"/>
  <c r="AB125" i="51"/>
  <c r="AB126" i="51"/>
  <c r="AZ135" i="51"/>
  <c r="BC135" i="51"/>
  <c r="AY142" i="51"/>
  <c r="BB148" i="51"/>
  <c r="AB148" i="51"/>
  <c r="AB83" i="51"/>
  <c r="BB105" i="51"/>
  <c r="AB107" i="51"/>
  <c r="AX159" i="51"/>
  <c r="BC121" i="51"/>
  <c r="AZ122" i="51"/>
  <c r="BC123" i="51"/>
  <c r="BB129" i="51"/>
  <c r="AB129" i="51"/>
  <c r="AZ136" i="51"/>
  <c r="BC136" i="51"/>
  <c r="AZ147" i="51"/>
  <c r="AZ152" i="51"/>
  <c r="Y172" i="51"/>
  <c r="N159" i="51"/>
  <c r="N183" i="51"/>
  <c r="N173" i="51"/>
  <c r="BC113" i="51"/>
  <c r="BC159" i="51" s="1"/>
  <c r="AZ115" i="51"/>
  <c r="BC115" i="51"/>
  <c r="AZ116" i="51"/>
  <c r="BC116" i="51"/>
  <c r="AY120" i="51"/>
  <c r="AY130" i="51"/>
  <c r="AB130" i="51"/>
  <c r="AA136" i="51"/>
  <c r="X181" i="51"/>
  <c r="AB181" i="51" s="1"/>
  <c r="X171" i="51"/>
  <c r="AB171" i="51" s="1"/>
  <c r="X157" i="51"/>
  <c r="L158" i="51"/>
  <c r="L182" i="51"/>
  <c r="L172" i="51"/>
  <c r="AY112" i="51"/>
  <c r="BC114" i="51"/>
  <c r="BC160" i="51" s="1"/>
  <c r="AB119" i="51"/>
  <c r="AZ124" i="51"/>
  <c r="BC124" i="51"/>
  <c r="AY125" i="51"/>
  <c r="AZ127" i="51"/>
  <c r="AZ129" i="51"/>
  <c r="AZ132" i="51"/>
  <c r="AX141" i="51"/>
  <c r="AA141" i="51"/>
  <c r="BA141" i="51"/>
  <c r="BC143" i="51"/>
  <c r="AA145" i="51"/>
  <c r="BA145" i="51"/>
  <c r="AZ146" i="51"/>
  <c r="AZ160" i="51"/>
  <c r="AZ130" i="51"/>
  <c r="BC130" i="51"/>
  <c r="AZ134" i="51"/>
  <c r="BC134" i="51"/>
  <c r="AA138" i="51"/>
  <c r="BA138" i="51"/>
  <c r="AA150" i="51"/>
  <c r="BA150" i="51"/>
  <c r="AB93" i="51"/>
  <c r="AD158" i="51"/>
  <c r="BC104" i="51"/>
  <c r="BB109" i="51"/>
  <c r="AB109" i="51"/>
  <c r="Z159" i="51"/>
  <c r="Z183" i="51"/>
  <c r="Z173" i="51"/>
  <c r="Y160" i="51"/>
  <c r="AC133" i="51"/>
  <c r="AY134" i="51"/>
  <c r="AB134" i="51"/>
  <c r="AX136" i="51"/>
  <c r="BC144" i="51"/>
  <c r="AZ144" i="51"/>
  <c r="Y159" i="51"/>
  <c r="Y183" i="51"/>
  <c r="Y173" i="51"/>
  <c r="AA133" i="51"/>
  <c r="AA160" i="51" s="1"/>
  <c r="AB135" i="51"/>
  <c r="AB136" i="51"/>
  <c r="AB137" i="51"/>
  <c r="AY141" i="51"/>
  <c r="AX149" i="51"/>
  <c r="AX150" i="51"/>
  <c r="AY150" i="51"/>
  <c r="BC151" i="51"/>
  <c r="AX152" i="51"/>
  <c r="AY152" i="51"/>
  <c r="AB118" i="51"/>
  <c r="AB133" i="51"/>
  <c r="AA134" i="51"/>
  <c r="AD138" i="51"/>
  <c r="AC139" i="51"/>
  <c r="AX140" i="51"/>
  <c r="AY145" i="51"/>
  <c r="AX147" i="51"/>
  <c r="BC149" i="51"/>
  <c r="L160" i="51"/>
  <c r="AA144" i="51"/>
  <c r="AX144" i="51"/>
  <c r="L183" i="51"/>
  <c r="L173" i="51"/>
  <c r="M160" i="51"/>
  <c r="AC149" i="51"/>
  <c r="BB150" i="51"/>
  <c r="N160" i="51"/>
  <c r="AX146" i="51"/>
  <c r="AY149" i="51"/>
  <c r="BC150" i="51"/>
  <c r="AX151" i="51"/>
  <c r="AB108" i="51"/>
  <c r="AD159" i="51"/>
  <c r="AB128" i="51"/>
  <c r="X160" i="51"/>
  <c r="BB145" i="51"/>
  <c r="BB146" i="51"/>
  <c r="AA148" i="51"/>
  <c r="BC6" i="50"/>
  <c r="AZ6" i="50"/>
  <c r="BC15" i="50"/>
  <c r="AZ15" i="50"/>
  <c r="BC20" i="50"/>
  <c r="AZ20" i="50"/>
  <c r="AZ22" i="50"/>
  <c r="N179" i="50"/>
  <c r="N169" i="50"/>
  <c r="N155" i="50"/>
  <c r="BC14" i="50"/>
  <c r="AZ14" i="50"/>
  <c r="AZ34" i="50"/>
  <c r="AZ155" i="50" s="1"/>
  <c r="BC34" i="50"/>
  <c r="BC26" i="50"/>
  <c r="AZ26" i="50"/>
  <c r="BC11" i="50"/>
  <c r="AZ11" i="50"/>
  <c r="AZ31" i="50"/>
  <c r="BC31" i="50"/>
  <c r="AZ4" i="50"/>
  <c r="BC4" i="50"/>
  <c r="AZ7" i="50"/>
  <c r="AZ24" i="50"/>
  <c r="BC24" i="50"/>
  <c r="AZ27" i="50"/>
  <c r="BC161" i="50"/>
  <c r="BC153" i="50"/>
  <c r="AZ5" i="50"/>
  <c r="BC5" i="50"/>
  <c r="AZ19" i="50"/>
  <c r="AZ154" i="50" s="1"/>
  <c r="BC19" i="50"/>
  <c r="BC21" i="50"/>
  <c r="AZ21" i="50"/>
  <c r="BC25" i="50"/>
  <c r="AZ25" i="50"/>
  <c r="Z179" i="50"/>
  <c r="Z169" i="50"/>
  <c r="Z155" i="50"/>
  <c r="BC33" i="50"/>
  <c r="BC155" i="50" s="1"/>
  <c r="AY161" i="50"/>
  <c r="AY153" i="50"/>
  <c r="N161" i="50"/>
  <c r="N153" i="50"/>
  <c r="N177" i="50"/>
  <c r="N167" i="50"/>
  <c r="N162" i="50"/>
  <c r="AZ39" i="50"/>
  <c r="BC39" i="50"/>
  <c r="AZ42" i="50"/>
  <c r="L162" i="50"/>
  <c r="L161" i="50"/>
  <c r="L153" i="50"/>
  <c r="L177" i="50"/>
  <c r="L167" i="50"/>
  <c r="Z178" i="50"/>
  <c r="Z168" i="50"/>
  <c r="Z154" i="50"/>
  <c r="X179" i="50"/>
  <c r="AB179" i="50" s="1"/>
  <c r="X169" i="50"/>
  <c r="AB169" i="50" s="1"/>
  <c r="X155" i="50"/>
  <c r="BB33" i="50"/>
  <c r="BB155" i="50" s="1"/>
  <c r="AZ51" i="50"/>
  <c r="N157" i="50"/>
  <c r="N181" i="50"/>
  <c r="N171" i="50"/>
  <c r="M161" i="50"/>
  <c r="M153" i="50"/>
  <c r="M177" i="50"/>
  <c r="M167" i="50"/>
  <c r="M162" i="50"/>
  <c r="AC3" i="50"/>
  <c r="AY6" i="50"/>
  <c r="BC10" i="50"/>
  <c r="AY12" i="50"/>
  <c r="AY14" i="50"/>
  <c r="BC16" i="50"/>
  <c r="AA154" i="50"/>
  <c r="BA154" i="50"/>
  <c r="AY20" i="50"/>
  <c r="AB22" i="50"/>
  <c r="AB30" i="50"/>
  <c r="BC30" i="50"/>
  <c r="AY32" i="50"/>
  <c r="Y179" i="50"/>
  <c r="Y169" i="50"/>
  <c r="Y155" i="50"/>
  <c r="BB34" i="50"/>
  <c r="BC36" i="50"/>
  <c r="AB44" i="50"/>
  <c r="AY50" i="50"/>
  <c r="AZ55" i="50"/>
  <c r="BC55" i="50"/>
  <c r="BC74" i="50"/>
  <c r="Z157" i="50"/>
  <c r="Z181" i="50"/>
  <c r="Z171" i="50"/>
  <c r="BC78" i="50"/>
  <c r="BC157" i="50" s="1"/>
  <c r="BC84" i="50"/>
  <c r="AZ84" i="50"/>
  <c r="AZ87" i="50"/>
  <c r="BC104" i="50"/>
  <c r="AZ104" i="50"/>
  <c r="AA153" i="50"/>
  <c r="AA161" i="50"/>
  <c r="AY11" i="50"/>
  <c r="Y178" i="50"/>
  <c r="Y168" i="50"/>
  <c r="Y154" i="50"/>
  <c r="BC29" i="50"/>
  <c r="BC81" i="50"/>
  <c r="AZ81" i="50"/>
  <c r="BC91" i="50"/>
  <c r="AZ91" i="50"/>
  <c r="AZ101" i="50"/>
  <c r="BC101" i="50"/>
  <c r="AB3" i="50"/>
  <c r="BB4" i="50"/>
  <c r="BC60" i="50"/>
  <c r="AZ75" i="50"/>
  <c r="BC75" i="50"/>
  <c r="N183" i="50"/>
  <c r="N173" i="50"/>
  <c r="N159" i="50"/>
  <c r="BC113" i="50"/>
  <c r="BC159" i="50" s="1"/>
  <c r="AD161" i="50"/>
  <c r="AD153" i="50"/>
  <c r="BB5" i="50"/>
  <c r="BB11" i="50"/>
  <c r="L154" i="50"/>
  <c r="L178" i="50"/>
  <c r="L168" i="50"/>
  <c r="AB18" i="50"/>
  <c r="AB154" i="50" s="1"/>
  <c r="BB25" i="50"/>
  <c r="BB31" i="50"/>
  <c r="BA155" i="50"/>
  <c r="AB36" i="50"/>
  <c r="BB39" i="50"/>
  <c r="AB45" i="50"/>
  <c r="AB49" i="50"/>
  <c r="BB49" i="50"/>
  <c r="BB53" i="50"/>
  <c r="AB53" i="50"/>
  <c r="BB54" i="50"/>
  <c r="AB56" i="50"/>
  <c r="BB56" i="50"/>
  <c r="BC63" i="50"/>
  <c r="BC65" i="50"/>
  <c r="AZ65" i="50"/>
  <c r="AB70" i="50"/>
  <c r="BB70" i="50"/>
  <c r="AY72" i="50"/>
  <c r="AB76" i="50"/>
  <c r="BB76" i="50"/>
  <c r="BC80" i="50"/>
  <c r="AY25" i="50"/>
  <c r="AY31" i="50"/>
  <c r="BB3" i="50"/>
  <c r="AB4" i="50"/>
  <c r="M178" i="50"/>
  <c r="M168" i="50"/>
  <c r="M154" i="50"/>
  <c r="AC18" i="50"/>
  <c r="AC154" i="50" s="1"/>
  <c r="BC18" i="50"/>
  <c r="BC154" i="50" s="1"/>
  <c r="AY21" i="50"/>
  <c r="AB24" i="50"/>
  <c r="AA155" i="50"/>
  <c r="AB37" i="50"/>
  <c r="BB50" i="50"/>
  <c r="BC59" i="50"/>
  <c r="AZ59" i="50"/>
  <c r="AZ156" i="50" s="1"/>
  <c r="BC68" i="50"/>
  <c r="AZ115" i="50"/>
  <c r="BC115" i="50"/>
  <c r="AY5" i="50"/>
  <c r="AY17" i="50"/>
  <c r="AZ35" i="50"/>
  <c r="Z180" i="50"/>
  <c r="Z170" i="50"/>
  <c r="Z156" i="50"/>
  <c r="BC58" i="50"/>
  <c r="BC156" i="50" s="1"/>
  <c r="X162" i="50"/>
  <c r="X161" i="50"/>
  <c r="X153" i="50"/>
  <c r="X177" i="50"/>
  <c r="X167" i="50"/>
  <c r="AX161" i="50"/>
  <c r="AX153" i="50"/>
  <c r="AZ9" i="50"/>
  <c r="AB13" i="50"/>
  <c r="N154" i="50"/>
  <c r="N168" i="50"/>
  <c r="N178" i="50"/>
  <c r="AD154" i="50"/>
  <c r="L179" i="50"/>
  <c r="L169" i="50"/>
  <c r="L155" i="50"/>
  <c r="AB33" i="50"/>
  <c r="AB155" i="50" s="1"/>
  <c r="BB38" i="50"/>
  <c r="AB38" i="50"/>
  <c r="AZ49" i="50"/>
  <c r="AB51" i="50"/>
  <c r="AZ54" i="50"/>
  <c r="BC56" i="50"/>
  <c r="N180" i="50"/>
  <c r="N170" i="50"/>
  <c r="N156" i="50"/>
  <c r="BB59" i="50"/>
  <c r="AZ67" i="50"/>
  <c r="BC70" i="50"/>
  <c r="AA157" i="50"/>
  <c r="AB136" i="50"/>
  <c r="BB136" i="50"/>
  <c r="AY136" i="50"/>
  <c r="BB24" i="50"/>
  <c r="Y177" i="50"/>
  <c r="Y167" i="50"/>
  <c r="Y161" i="50"/>
  <c r="Y153" i="50"/>
  <c r="Y162" i="50"/>
  <c r="M155" i="50"/>
  <c r="M179" i="50"/>
  <c r="M169" i="50"/>
  <c r="AC33" i="50"/>
  <c r="AC155" i="50" s="1"/>
  <c r="AB34" i="50"/>
  <c r="AY34" i="50"/>
  <c r="AY155" i="50" s="1"/>
  <c r="AY39" i="50"/>
  <c r="BC44" i="50"/>
  <c r="AZ44" i="50"/>
  <c r="AY45" i="50"/>
  <c r="AZ47" i="50"/>
  <c r="BC49" i="50"/>
  <c r="BC50" i="50"/>
  <c r="AZ50" i="50"/>
  <c r="BC66" i="50"/>
  <c r="AD157" i="50"/>
  <c r="BC79" i="50"/>
  <c r="AZ124" i="50"/>
  <c r="BC130" i="50"/>
  <c r="AZ130" i="50"/>
  <c r="BA161" i="50"/>
  <c r="BA153" i="50"/>
  <c r="AB15" i="50"/>
  <c r="AZ61" i="50"/>
  <c r="BC61" i="50"/>
  <c r="Z177" i="50"/>
  <c r="Z167" i="50"/>
  <c r="Z162" i="50"/>
  <c r="Z161" i="50"/>
  <c r="Z153" i="50"/>
  <c r="AB8" i="50"/>
  <c r="X178" i="50"/>
  <c r="AB178" i="50" s="1"/>
  <c r="X168" i="50"/>
  <c r="AB168" i="50" s="1"/>
  <c r="X154" i="50"/>
  <c r="AX154" i="50"/>
  <c r="AB28" i="50"/>
  <c r="AD155" i="50"/>
  <c r="AZ41" i="50"/>
  <c r="BC46" i="50"/>
  <c r="AY62" i="50"/>
  <c r="BC64" i="50"/>
  <c r="AZ64" i="50"/>
  <c r="AY69" i="50"/>
  <c r="AB69" i="50"/>
  <c r="BB69" i="50"/>
  <c r="BC71" i="50"/>
  <c r="AZ71" i="50"/>
  <c r="AC83" i="50"/>
  <c r="BC85" i="50"/>
  <c r="AZ85" i="50"/>
  <c r="BC105" i="50"/>
  <c r="AZ105" i="50"/>
  <c r="AB48" i="50"/>
  <c r="BB55" i="50"/>
  <c r="AZ56" i="50"/>
  <c r="X180" i="50"/>
  <c r="AB180" i="50" s="1"/>
  <c r="X170" i="50"/>
  <c r="AB170" i="50" s="1"/>
  <c r="X156" i="50"/>
  <c r="AX156" i="50"/>
  <c r="BB61" i="50"/>
  <c r="AB68" i="50"/>
  <c r="AZ70" i="50"/>
  <c r="BB75" i="50"/>
  <c r="AZ76" i="50"/>
  <c r="AB82" i="50"/>
  <c r="AZ89" i="50"/>
  <c r="BC90" i="50"/>
  <c r="AB96" i="50"/>
  <c r="AA158" i="50"/>
  <c r="BC111" i="50"/>
  <c r="AZ111" i="50"/>
  <c r="Z159" i="50"/>
  <c r="Z183" i="50"/>
  <c r="Z173" i="50"/>
  <c r="AZ114" i="50"/>
  <c r="BC114" i="50"/>
  <c r="BC160" i="50" s="1"/>
  <c r="AZ116" i="50"/>
  <c r="BB118" i="50"/>
  <c r="AB118" i="50"/>
  <c r="AZ127" i="50"/>
  <c r="BB128" i="50"/>
  <c r="BC131" i="50"/>
  <c r="AZ131" i="50"/>
  <c r="AC134" i="50"/>
  <c r="AB135" i="50"/>
  <c r="BB135" i="50"/>
  <c r="AY57" i="50"/>
  <c r="Y180" i="50"/>
  <c r="Y170" i="50"/>
  <c r="Y156" i="50"/>
  <c r="AB61" i="50"/>
  <c r="AY65" i="50"/>
  <c r="AB67" i="50"/>
  <c r="BC69" i="50"/>
  <c r="AY71" i="50"/>
  <c r="AB74" i="50"/>
  <c r="AB75" i="50"/>
  <c r="X181" i="50"/>
  <c r="AB181" i="50" s="1"/>
  <c r="X171" i="50"/>
  <c r="AB171" i="50" s="1"/>
  <c r="X157" i="50"/>
  <c r="AB79" i="50"/>
  <c r="BB80" i="50"/>
  <c r="AY81" i="50"/>
  <c r="AZ94" i="50"/>
  <c r="BC94" i="50"/>
  <c r="AZ95" i="50"/>
  <c r="BC95" i="50"/>
  <c r="AB100" i="50"/>
  <c r="AB116" i="50"/>
  <c r="BB116" i="50"/>
  <c r="BB126" i="50"/>
  <c r="AB142" i="50"/>
  <c r="AY142" i="50"/>
  <c r="AB63" i="50"/>
  <c r="BB64" i="50"/>
  <c r="Y157" i="50"/>
  <c r="Y181" i="50"/>
  <c r="Y171" i="50"/>
  <c r="AX157" i="50"/>
  <c r="N182" i="50"/>
  <c r="N172" i="50"/>
  <c r="N158" i="50"/>
  <c r="AB110" i="50"/>
  <c r="BB110" i="50"/>
  <c r="AY40" i="50"/>
  <c r="AY46" i="50"/>
  <c r="AY54" i="50"/>
  <c r="AA156" i="50"/>
  <c r="BA156" i="50"/>
  <c r="AY60" i="50"/>
  <c r="AY66" i="50"/>
  <c r="AY74" i="50"/>
  <c r="AY79" i="50"/>
  <c r="AY157" i="50" s="1"/>
  <c r="AY109" i="50"/>
  <c r="AB109" i="50"/>
  <c r="AZ121" i="50"/>
  <c r="BC121" i="50"/>
  <c r="AY122" i="50"/>
  <c r="BC123" i="50"/>
  <c r="AB130" i="50"/>
  <c r="BB130" i="50"/>
  <c r="AY135" i="50"/>
  <c r="BA138" i="50"/>
  <c r="BA149" i="50"/>
  <c r="AX149" i="50"/>
  <c r="AA149" i="50"/>
  <c r="BC150" i="50"/>
  <c r="AZ150" i="50"/>
  <c r="L156" i="50"/>
  <c r="L180" i="50"/>
  <c r="AB58" i="50"/>
  <c r="AB156" i="50" s="1"/>
  <c r="BB58" i="50"/>
  <c r="BB156" i="50" s="1"/>
  <c r="BA157" i="50"/>
  <c r="AB84" i="50"/>
  <c r="BB96" i="50"/>
  <c r="BC108" i="50"/>
  <c r="BB109" i="50"/>
  <c r="AY112" i="50"/>
  <c r="BB120" i="50"/>
  <c r="BC120" i="50"/>
  <c r="AY132" i="50"/>
  <c r="AZ135" i="50"/>
  <c r="AB141" i="50"/>
  <c r="BB141" i="50"/>
  <c r="AY141" i="50"/>
  <c r="L170" i="50"/>
  <c r="M180" i="50"/>
  <c r="M170" i="50"/>
  <c r="M156" i="50"/>
  <c r="AC58" i="50"/>
  <c r="AC156" i="50" s="1"/>
  <c r="L157" i="50"/>
  <c r="L181" i="50"/>
  <c r="L171" i="50"/>
  <c r="AB78" i="50"/>
  <c r="AB157" i="50" s="1"/>
  <c r="BB78" i="50"/>
  <c r="BB157" i="50" s="1"/>
  <c r="Z158" i="50"/>
  <c r="Z182" i="50"/>
  <c r="Z172" i="50"/>
  <c r="BC98" i="50"/>
  <c r="BC158" i="50" s="1"/>
  <c r="BB99" i="50"/>
  <c r="AY99" i="50"/>
  <c r="AY158" i="50" s="1"/>
  <c r="AY100" i="50"/>
  <c r="AZ107" i="50"/>
  <c r="BC119" i="50"/>
  <c r="AZ119" i="50"/>
  <c r="BC125" i="50"/>
  <c r="AZ125" i="50"/>
  <c r="AY129" i="50"/>
  <c r="AB129" i="50"/>
  <c r="Z160" i="50"/>
  <c r="BC133" i="50"/>
  <c r="AX134" i="50"/>
  <c r="AX160" i="50" s="1"/>
  <c r="AA134" i="50"/>
  <c r="BA134" i="50"/>
  <c r="BC139" i="50"/>
  <c r="AD156" i="50"/>
  <c r="AB73" i="50"/>
  <c r="M157" i="50"/>
  <c r="M181" i="50"/>
  <c r="M171" i="50"/>
  <c r="AC78" i="50"/>
  <c r="AC157" i="50" s="1"/>
  <c r="BB86" i="50"/>
  <c r="BC88" i="50"/>
  <c r="AY89" i="50"/>
  <c r="BB90" i="50"/>
  <c r="X158" i="50"/>
  <c r="X182" i="50"/>
  <c r="AB182" i="50" s="1"/>
  <c r="X172" i="50"/>
  <c r="AB172" i="50" s="1"/>
  <c r="BB98" i="50"/>
  <c r="BB158" i="50" s="1"/>
  <c r="AB98" i="50"/>
  <c r="AB158" i="50" s="1"/>
  <c r="AX158" i="50"/>
  <c r="BB106" i="50"/>
  <c r="BC106" i="50"/>
  <c r="M183" i="50"/>
  <c r="M173" i="50"/>
  <c r="M159" i="50"/>
  <c r="AZ117" i="50"/>
  <c r="BB119" i="50"/>
  <c r="BB129" i="50"/>
  <c r="X160" i="50"/>
  <c r="BB133" i="50"/>
  <c r="AB133" i="50"/>
  <c r="BC134" i="50"/>
  <c r="AY85" i="50"/>
  <c r="AB87" i="50"/>
  <c r="BC89" i="50"/>
  <c r="AY91" i="50"/>
  <c r="AB94" i="50"/>
  <c r="AB95" i="50"/>
  <c r="Y182" i="50"/>
  <c r="Y172" i="50"/>
  <c r="AB101" i="50"/>
  <c r="AY105" i="50"/>
  <c r="AB107" i="50"/>
  <c r="BC109" i="50"/>
  <c r="AY111" i="50"/>
  <c r="AB114" i="50"/>
  <c r="AB160" i="50" s="1"/>
  <c r="AB115" i="50"/>
  <c r="AY119" i="50"/>
  <c r="AB121" i="50"/>
  <c r="AY125" i="50"/>
  <c r="AB127" i="50"/>
  <c r="BC129" i="50"/>
  <c r="AY131" i="50"/>
  <c r="Y160" i="50"/>
  <c r="BA135" i="50"/>
  <c r="BA136" i="50"/>
  <c r="BA139" i="50"/>
  <c r="AC143" i="50"/>
  <c r="BC149" i="50"/>
  <c r="AZ149" i="50"/>
  <c r="AB150" i="50"/>
  <c r="BB150" i="50"/>
  <c r="AZ99" i="50"/>
  <c r="AZ158" i="50" s="1"/>
  <c r="AB103" i="50"/>
  <c r="X159" i="50"/>
  <c r="X183" i="50"/>
  <c r="AB183" i="50" s="1"/>
  <c r="X173" i="50"/>
  <c r="AB173" i="50" s="1"/>
  <c r="AX159" i="50"/>
  <c r="AB123" i="50"/>
  <c r="BB124" i="50"/>
  <c r="AZ145" i="50"/>
  <c r="AZ146" i="50"/>
  <c r="AZ147" i="50"/>
  <c r="BC148" i="50"/>
  <c r="AZ152" i="50"/>
  <c r="AY106" i="50"/>
  <c r="Y159" i="50"/>
  <c r="Y183" i="50"/>
  <c r="Y173" i="50"/>
  <c r="AY159" i="50"/>
  <c r="AY160" i="50"/>
  <c r="AY120" i="50"/>
  <c r="AY126" i="50"/>
  <c r="AA133" i="50"/>
  <c r="AA160" i="50" s="1"/>
  <c r="AC149" i="50"/>
  <c r="Y158" i="50"/>
  <c r="BB91" i="50"/>
  <c r="L158" i="50"/>
  <c r="L182" i="50"/>
  <c r="L172" i="50"/>
  <c r="BB125" i="50"/>
  <c r="BB131" i="50"/>
  <c r="AD138" i="50"/>
  <c r="AC139" i="50"/>
  <c r="BA140" i="50"/>
  <c r="BB140" i="50"/>
  <c r="M182" i="50"/>
  <c r="M172" i="50"/>
  <c r="M158" i="50"/>
  <c r="AC98" i="50"/>
  <c r="AC158" i="50" s="1"/>
  <c r="AA159" i="50"/>
  <c r="BA159" i="50"/>
  <c r="AC133" i="50"/>
  <c r="BA141" i="50"/>
  <c r="BC151" i="50"/>
  <c r="AZ151" i="50"/>
  <c r="AY152" i="50"/>
  <c r="AB93" i="50"/>
  <c r="AD158" i="50"/>
  <c r="L183" i="50"/>
  <c r="L173" i="50"/>
  <c r="L159" i="50"/>
  <c r="AB113" i="50"/>
  <c r="AB159" i="50" s="1"/>
  <c r="BB113" i="50"/>
  <c r="BB159" i="50" s="1"/>
  <c r="M160" i="50"/>
  <c r="AA139" i="50"/>
  <c r="AB151" i="50"/>
  <c r="BB151" i="50"/>
  <c r="AB148" i="50"/>
  <c r="BA145" i="50"/>
  <c r="BA146" i="50"/>
  <c r="AX140" i="50"/>
  <c r="AX141" i="50"/>
  <c r="BB144" i="50"/>
  <c r="BB145" i="50"/>
  <c r="BB146" i="50"/>
  <c r="AX150" i="50"/>
  <c r="AX151" i="50"/>
  <c r="AA144" i="50"/>
  <c r="AA148" i="50"/>
  <c r="AV148" i="57"/>
  <c r="AR138" i="57"/>
  <c r="AP129" i="57"/>
  <c r="AN144" i="57"/>
  <c r="AV123" i="57"/>
  <c r="AF138" i="57"/>
  <c r="AN109" i="57"/>
  <c r="AS93" i="57"/>
  <c r="AT138" i="57"/>
  <c r="AJ113" i="57"/>
  <c r="AM94" i="57"/>
  <c r="AO144" i="57"/>
  <c r="AM119" i="57"/>
  <c r="AW93" i="57"/>
  <c r="AL129" i="57"/>
  <c r="AK98" i="57"/>
  <c r="AR128" i="57"/>
  <c r="AU93" i="57"/>
  <c r="AQ74" i="57"/>
  <c r="AH58" i="57"/>
  <c r="AV38" i="57"/>
  <c r="AJ23" i="57"/>
  <c r="AG138" i="57"/>
  <c r="AQ109" i="57"/>
  <c r="AO134" i="57"/>
  <c r="AG133" i="57"/>
  <c r="AW108" i="57"/>
  <c r="AK93" i="57"/>
  <c r="AW68" i="57"/>
  <c r="AL49" i="57"/>
  <c r="AK33" i="57"/>
  <c r="AN14" i="57"/>
  <c r="AO84" i="57"/>
  <c r="AN64" i="57"/>
  <c r="AG48" i="57"/>
  <c r="AS13" i="57"/>
  <c r="AH103" i="57"/>
  <c r="AM69" i="57"/>
  <c r="AG53" i="57"/>
  <c r="AI33" i="57"/>
  <c r="AL4" i="57"/>
  <c r="AT98" i="57"/>
  <c r="AM59" i="57"/>
  <c r="AW43" i="57"/>
  <c r="AP24" i="57"/>
  <c r="AT123" i="57"/>
  <c r="AR73" i="57"/>
  <c r="AT48" i="57"/>
  <c r="AP29" i="57"/>
  <c r="AQ129" i="57"/>
  <c r="AJ78" i="57"/>
  <c r="AM39" i="57"/>
  <c r="AW23" i="57"/>
  <c r="AQ4" i="57"/>
  <c r="AI73" i="57"/>
  <c r="AL39" i="57"/>
  <c r="AN19" i="57"/>
  <c r="AS3" i="57"/>
  <c r="AN94" i="57"/>
  <c r="AI63" i="57"/>
  <c r="AT23" i="57"/>
  <c r="AF8" i="57"/>
  <c r="AQ59" i="57"/>
  <c r="AJ113" i="56"/>
  <c r="AM104" i="56"/>
  <c r="AI123" i="56"/>
  <c r="AW98" i="56"/>
  <c r="AS18" i="56"/>
  <c r="AK78" i="56"/>
  <c r="AV3" i="56"/>
  <c r="AS3" i="56"/>
  <c r="AP139" i="55"/>
  <c r="AP104" i="54"/>
  <c r="AL114" i="55"/>
  <c r="AQ129" i="54"/>
  <c r="AM99" i="55"/>
  <c r="AV108" i="56"/>
  <c r="AJ103" i="56"/>
  <c r="AI118" i="56"/>
  <c r="AF98" i="56"/>
  <c r="AN14" i="56"/>
  <c r="AM74" i="56"/>
  <c r="AP109" i="56"/>
  <c r="AK48" i="56"/>
  <c r="AK118" i="55"/>
  <c r="AJ133" i="54"/>
  <c r="AK98" i="55"/>
  <c r="AL149" i="54"/>
  <c r="AR83" i="55"/>
  <c r="AH108" i="56"/>
  <c r="AV98" i="56"/>
  <c r="AR113" i="56"/>
  <c r="AU93" i="56"/>
  <c r="AK13" i="56"/>
  <c r="AH73" i="56"/>
  <c r="AL89" i="56"/>
  <c r="AR43" i="56"/>
  <c r="AN99" i="55"/>
  <c r="AV113" i="54"/>
  <c r="AT138" i="55"/>
  <c r="AO129" i="54"/>
  <c r="AF93" i="55"/>
  <c r="AS23" i="57"/>
  <c r="AT123" i="56"/>
  <c r="AQ114" i="56"/>
  <c r="AH143" i="56"/>
  <c r="AG123" i="56"/>
  <c r="AW28" i="56"/>
  <c r="AS103" i="56"/>
  <c r="AH148" i="57"/>
  <c r="AF148" i="57"/>
  <c r="AS128" i="57"/>
  <c r="AS143" i="57"/>
  <c r="AH123" i="57"/>
  <c r="AM134" i="57"/>
  <c r="AK108" i="57"/>
  <c r="AN89" i="57"/>
  <c r="AJ133" i="57"/>
  <c r="AV108" i="57"/>
  <c r="AJ93" i="57"/>
  <c r="AW143" i="57"/>
  <c r="AR118" i="57"/>
  <c r="AG93" i="57"/>
  <c r="AU128" i="57"/>
  <c r="AV93" i="57"/>
  <c r="AG123" i="57"/>
  <c r="AM89" i="57"/>
  <c r="AT73" i="57"/>
  <c r="AQ54" i="57"/>
  <c r="AH38" i="57"/>
  <c r="AV18" i="57"/>
  <c r="AP134" i="57"/>
  <c r="AI108" i="57"/>
  <c r="AH133" i="57"/>
  <c r="AG128" i="57"/>
  <c r="AF108" i="57"/>
  <c r="AR88" i="57"/>
  <c r="AI68" i="57"/>
  <c r="AW48" i="57"/>
  <c r="AL29" i="57"/>
  <c r="AK13" i="57"/>
  <c r="AS83" i="57"/>
  <c r="AW63" i="57"/>
  <c r="AP44" i="57"/>
  <c r="AO9" i="57"/>
  <c r="AV98" i="57"/>
  <c r="AT68" i="57"/>
  <c r="AP49" i="57"/>
  <c r="AH28" i="57"/>
  <c r="AW3" i="57"/>
  <c r="AR93" i="57"/>
  <c r="AW58" i="57"/>
  <c r="AF43" i="57"/>
  <c r="AI23" i="57"/>
  <c r="AN119" i="57"/>
  <c r="AK68" i="57"/>
  <c r="AL44" i="57"/>
  <c r="AV28" i="57"/>
  <c r="AU113" i="57"/>
  <c r="AJ73" i="57"/>
  <c r="AW38" i="57"/>
  <c r="AF23" i="57"/>
  <c r="AT113" i="57"/>
  <c r="AH68" i="57"/>
  <c r="AU38" i="57"/>
  <c r="AG18" i="57"/>
  <c r="AP144" i="57"/>
  <c r="AO79" i="57"/>
  <c r="AK58" i="57"/>
  <c r="AM19" i="57"/>
  <c r="AO4" i="57"/>
  <c r="AU13" i="57"/>
  <c r="AP149" i="56"/>
  <c r="AI128" i="56"/>
  <c r="AI93" i="56"/>
  <c r="AO79" i="56"/>
  <c r="AL134" i="56"/>
  <c r="AF48" i="56"/>
  <c r="AV123" i="56"/>
  <c r="AJ73" i="56"/>
  <c r="AV133" i="55"/>
  <c r="AF73" i="54"/>
  <c r="AM129" i="55"/>
  <c r="AI123" i="54"/>
  <c r="AQ44" i="57"/>
  <c r="AL144" i="56"/>
  <c r="AK123" i="56"/>
  <c r="AU88" i="56"/>
  <c r="AS78" i="56"/>
  <c r="AU133" i="56"/>
  <c r="AO44" i="56"/>
  <c r="AK93" i="56"/>
  <c r="AQ29" i="56"/>
  <c r="AH133" i="55"/>
  <c r="AS133" i="54"/>
  <c r="AK108" i="55"/>
  <c r="AV93" i="54"/>
  <c r="AV118" i="57"/>
  <c r="AV143" i="56"/>
  <c r="AK118" i="56"/>
  <c r="AG88" i="56"/>
  <c r="AO74" i="56"/>
  <c r="AK128" i="56"/>
  <c r="AW43" i="56"/>
  <c r="AV68" i="56"/>
  <c r="AH28" i="56"/>
  <c r="AF113" i="55"/>
  <c r="AJ98" i="54"/>
  <c r="AQ79" i="55"/>
  <c r="AT78" i="54"/>
  <c r="AN69" i="55"/>
  <c r="AL19" i="57"/>
  <c r="AQ104" i="56"/>
  <c r="AH98" i="56"/>
  <c r="AI108" i="56"/>
  <c r="AG93" i="56"/>
  <c r="AL9" i="56"/>
  <c r="AH68" i="56"/>
  <c r="AV38" i="56"/>
  <c r="AF18" i="56"/>
  <c r="AS83" i="55"/>
  <c r="AH133" i="54"/>
  <c r="AM119" i="55"/>
  <c r="AF113" i="54"/>
  <c r="AM134" i="55"/>
  <c r="AW73" i="57"/>
  <c r="AT103" i="56"/>
  <c r="AM139" i="56"/>
  <c r="AH103" i="56"/>
  <c r="AP89" i="56"/>
  <c r="AW8" i="56"/>
  <c r="AM54" i="56"/>
  <c r="AO149" i="57"/>
  <c r="AQ149" i="57"/>
  <c r="AQ144" i="57"/>
  <c r="AN124" i="57"/>
  <c r="AW138" i="57"/>
  <c r="AQ119" i="57"/>
  <c r="AS133" i="57"/>
  <c r="AL104" i="57"/>
  <c r="AK88" i="57"/>
  <c r="AO129" i="57"/>
  <c r="AH108" i="57"/>
  <c r="AV88" i="57"/>
  <c r="AS138" i="57"/>
  <c r="AR113" i="57"/>
  <c r="AP89" i="57"/>
  <c r="AJ123" i="57"/>
  <c r="AF93" i="57"/>
  <c r="AH118" i="57"/>
  <c r="AU88" i="57"/>
  <c r="AF73" i="57"/>
  <c r="AT53" i="57"/>
  <c r="AQ34" i="57"/>
  <c r="AH18" i="57"/>
  <c r="AK133" i="57"/>
  <c r="AJ103" i="57"/>
  <c r="AH128" i="57"/>
  <c r="AP124" i="57"/>
  <c r="AO104" i="57"/>
  <c r="AR83" i="57"/>
  <c r="AU63" i="57"/>
  <c r="AI48" i="57"/>
  <c r="AW28" i="57"/>
  <c r="AW128" i="57"/>
  <c r="AL79" i="57"/>
  <c r="AF63" i="57"/>
  <c r="AI43" i="57"/>
  <c r="AR8" i="57"/>
  <c r="AT88" i="57"/>
  <c r="AL64" i="57"/>
  <c r="AV48" i="57"/>
  <c r="AQ24" i="57"/>
  <c r="AI3" i="57"/>
  <c r="AS88" i="57"/>
  <c r="AF58" i="57"/>
  <c r="AO39" i="57"/>
  <c r="AK18" i="57"/>
  <c r="AH98" i="57"/>
  <c r="AS63" i="57"/>
  <c r="AV43" i="57"/>
  <c r="AF28" i="57"/>
  <c r="AU108" i="57"/>
  <c r="AJ68" i="57"/>
  <c r="AF38" i="57"/>
  <c r="AO19" i="57"/>
  <c r="AT108" i="57"/>
  <c r="AQ64" i="57"/>
  <c r="AL34" i="57"/>
  <c r="AO14" i="57"/>
  <c r="AL139" i="57"/>
  <c r="AH78" i="57"/>
  <c r="AJ53" i="57"/>
  <c r="AW18" i="57"/>
  <c r="AR3" i="57"/>
  <c r="AP9" i="57"/>
  <c r="AP124" i="56"/>
  <c r="AJ98" i="56"/>
  <c r="AQ74" i="56"/>
  <c r="AQ59" i="56"/>
  <c r="AW88" i="56"/>
  <c r="AF28" i="56"/>
  <c r="AL79" i="56"/>
  <c r="AO29" i="56"/>
  <c r="AL59" i="55"/>
  <c r="AW128" i="54"/>
  <c r="AM39" i="55"/>
  <c r="AN114" i="54"/>
  <c r="AL9" i="57"/>
  <c r="AM149" i="56"/>
  <c r="AM94" i="56"/>
  <c r="AT73" i="56"/>
  <c r="AT58" i="56"/>
  <c r="AI83" i="56"/>
  <c r="AO24" i="56"/>
  <c r="AI78" i="56"/>
  <c r="AT18" i="56"/>
  <c r="AR43" i="55"/>
  <c r="AW123" i="54"/>
  <c r="AL124" i="55"/>
  <c r="AF98" i="54"/>
  <c r="AV68" i="57"/>
  <c r="AU143" i="56"/>
  <c r="AJ93" i="56"/>
  <c r="AF73" i="56"/>
  <c r="AF58" i="56"/>
  <c r="AW78" i="56"/>
  <c r="AW23" i="56"/>
  <c r="AF68" i="56"/>
  <c r="AT13" i="56"/>
  <c r="AJ128" i="55"/>
  <c r="AT98" i="54"/>
  <c r="AH88" i="55"/>
  <c r="AF148" i="54"/>
  <c r="AF33" i="55"/>
  <c r="AL14" i="57"/>
  <c r="AG138" i="56"/>
  <c r="AL114" i="56"/>
  <c r="AP84" i="56"/>
  <c r="AR73" i="56"/>
  <c r="AS123" i="56"/>
  <c r="AF43" i="56"/>
  <c r="AL124" i="56"/>
  <c r="AI23" i="56"/>
  <c r="AJ83" i="55"/>
  <c r="AP79" i="54"/>
  <c r="AM64" i="55"/>
  <c r="AI63" i="54"/>
  <c r="AF58" i="55"/>
  <c r="AJ58" i="57"/>
  <c r="AP134" i="56"/>
  <c r="AS113" i="56"/>
  <c r="AS83" i="56"/>
  <c r="AM69" i="56"/>
  <c r="AN119" i="56"/>
  <c r="AK38" i="56"/>
  <c r="AJ148" i="57"/>
  <c r="AR148" i="57"/>
  <c r="AG143" i="57"/>
  <c r="AK123" i="57"/>
  <c r="AH138" i="57"/>
  <c r="AT118" i="57"/>
  <c r="AT128" i="57"/>
  <c r="AW103" i="57"/>
  <c r="AL84" i="57"/>
  <c r="AI128" i="57"/>
  <c r="AQ104" i="57"/>
  <c r="AH88" i="57"/>
  <c r="AV133" i="57"/>
  <c r="AS108" i="57"/>
  <c r="AG88" i="57"/>
  <c r="AK118" i="57"/>
  <c r="AG148" i="57"/>
  <c r="AO114" i="57"/>
  <c r="AN84" i="57"/>
  <c r="AO69" i="57"/>
  <c r="AF53" i="57"/>
  <c r="AT33" i="57"/>
  <c r="AQ14" i="57"/>
  <c r="AK128" i="57"/>
  <c r="AI98" i="57"/>
  <c r="AL114" i="57"/>
  <c r="AW123" i="57"/>
  <c r="AG103" i="57"/>
  <c r="AN79" i="57"/>
  <c r="AG63" i="57"/>
  <c r="AU43" i="57"/>
  <c r="AI28" i="57"/>
  <c r="AU118" i="57"/>
  <c r="AV78" i="57"/>
  <c r="AO59" i="57"/>
  <c r="AK38" i="57"/>
  <c r="AM4" i="57"/>
  <c r="AM84" i="57"/>
  <c r="AV63" i="57"/>
  <c r="AF48" i="57"/>
  <c r="AK23" i="57"/>
  <c r="AN149" i="57"/>
  <c r="AJ83" i="57"/>
  <c r="AM54" i="57"/>
  <c r="AI38" i="57"/>
  <c r="AJ13" i="57"/>
  <c r="AI93" i="57"/>
  <c r="AL59" i="57"/>
  <c r="AN39" i="57"/>
  <c r="AO24" i="57"/>
  <c r="AQ99" i="57"/>
  <c r="AR63" i="57"/>
  <c r="AM34" i="57"/>
  <c r="AI18" i="57"/>
  <c r="AN99" i="57"/>
  <c r="AK63" i="57"/>
  <c r="AU33" i="57"/>
  <c r="AW13" i="57"/>
  <c r="AV138" i="57"/>
  <c r="AP74" i="57"/>
  <c r="AJ48" i="57"/>
  <c r="AF18" i="57"/>
  <c r="AM124" i="57"/>
  <c r="AG3" i="57"/>
  <c r="AT128" i="56"/>
  <c r="AV78" i="56"/>
  <c r="AH58" i="56"/>
  <c r="AW108" i="56"/>
  <c r="AM59" i="56"/>
  <c r="AF8" i="56"/>
  <c r="AH38" i="56"/>
  <c r="AQ24" i="56"/>
  <c r="AH118" i="55"/>
  <c r="AL84" i="54"/>
  <c r="AT113" i="55"/>
  <c r="AJ58" i="54"/>
  <c r="AF3" i="57"/>
  <c r="AF128" i="56"/>
  <c r="AH78" i="56"/>
  <c r="AQ54" i="56"/>
  <c r="AP104" i="56"/>
  <c r="AJ58" i="56"/>
  <c r="AO4" i="56"/>
  <c r="AQ34" i="56"/>
  <c r="AP119" i="56"/>
  <c r="AQ114" i="55"/>
  <c r="AM59" i="54"/>
  <c r="AO89" i="55"/>
  <c r="AM39" i="54"/>
  <c r="AO149" i="56"/>
  <c r="AO124" i="56"/>
  <c r="AU73" i="56"/>
  <c r="AT53" i="56"/>
  <c r="AV103" i="56"/>
  <c r="AO54" i="56"/>
  <c r="AW3" i="56"/>
  <c r="AI33" i="56"/>
  <c r="AT98" i="56"/>
  <c r="AR93" i="55"/>
  <c r="AR43" i="54"/>
  <c r="AO59" i="55"/>
  <c r="AN104" i="54"/>
  <c r="AM69" i="55"/>
  <c r="AW8" i="57"/>
  <c r="AV138" i="56"/>
  <c r="AV88" i="56"/>
  <c r="AT143" i="57"/>
  <c r="AM144" i="57"/>
  <c r="AK138" i="57"/>
  <c r="AL119" i="57"/>
  <c r="AT133" i="57"/>
  <c r="AF118" i="57"/>
  <c r="AS123" i="57"/>
  <c r="AI103" i="57"/>
  <c r="AW83" i="57"/>
  <c r="AQ124" i="57"/>
  <c r="AT103" i="57"/>
  <c r="AQ84" i="57"/>
  <c r="AN129" i="57"/>
  <c r="AS103" i="57"/>
  <c r="AI148" i="57"/>
  <c r="AQ114" i="57"/>
  <c r="AK143" i="57"/>
  <c r="AI113" i="57"/>
  <c r="AV83" i="57"/>
  <c r="AR68" i="57"/>
  <c r="AO49" i="57"/>
  <c r="AF33" i="57"/>
  <c r="AT13" i="57"/>
  <c r="AF123" i="57"/>
  <c r="AT93" i="57"/>
  <c r="AW113" i="57"/>
  <c r="AP119" i="57"/>
  <c r="AP99" i="57"/>
  <c r="AR78" i="57"/>
  <c r="AP59" i="57"/>
  <c r="AG43" i="57"/>
  <c r="AU23" i="57"/>
  <c r="AL109" i="57"/>
  <c r="AM74" i="57"/>
  <c r="AI58" i="57"/>
  <c r="AJ33" i="57"/>
  <c r="AJ3" i="57"/>
  <c r="AK83" i="57"/>
  <c r="AN59" i="57"/>
  <c r="AO44" i="57"/>
  <c r="AR18" i="57"/>
  <c r="AU148" i="57"/>
  <c r="AS78" i="57"/>
  <c r="AV53" i="57"/>
  <c r="AP34" i="57"/>
  <c r="AM9" i="57"/>
  <c r="AQ89" i="57"/>
  <c r="AU58" i="57"/>
  <c r="AG38" i="57"/>
  <c r="AH23" i="57"/>
  <c r="AH93" i="57"/>
  <c r="AT58" i="57"/>
  <c r="AV33" i="57"/>
  <c r="AP14" i="57"/>
  <c r="AO94" i="57"/>
  <c r="AR58" i="57"/>
  <c r="AM29" i="57"/>
  <c r="AG13" i="57"/>
  <c r="AO124" i="57"/>
  <c r="AH73" i="57"/>
  <c r="AR43" i="57"/>
  <c r="AM14" i="57"/>
  <c r="AM109" i="57"/>
  <c r="AN149" i="56"/>
  <c r="AQ109" i="56"/>
  <c r="AL59" i="56"/>
  <c r="AL129" i="56"/>
  <c r="AO89" i="56"/>
  <c r="AR38" i="56"/>
  <c r="AT63" i="56"/>
  <c r="AQ14" i="56"/>
  <c r="AT33" i="56"/>
  <c r="AF43" i="55"/>
  <c r="AT68" i="54"/>
  <c r="AF18" i="55"/>
  <c r="AF143" i="54"/>
  <c r="AW148" i="56"/>
  <c r="AT108" i="56"/>
  <c r="AW58" i="56"/>
  <c r="AH123" i="56"/>
  <c r="AR88" i="56"/>
  <c r="AS33" i="56"/>
  <c r="AF38" i="56"/>
  <c r="AI13" i="56"/>
  <c r="AJ3" i="56"/>
  <c r="AT18" i="55"/>
  <c r="AR48" i="54"/>
  <c r="AR78" i="55"/>
  <c r="AM79" i="54"/>
  <c r="AI148" i="56"/>
  <c r="AF108" i="56"/>
  <c r="AI58" i="56"/>
  <c r="AG118" i="56"/>
  <c r="AM84" i="56"/>
  <c r="AN29" i="56"/>
  <c r="AR23" i="56"/>
  <c r="AT8" i="56"/>
  <c r="AQ44" i="56"/>
  <c r="AL84" i="55"/>
  <c r="AI88" i="54"/>
  <c r="AK38" i="55"/>
  <c r="AM29" i="54"/>
  <c r="AO19" i="55"/>
  <c r="AJ148" i="56"/>
  <c r="AR123" i="56"/>
  <c r="AG73" i="56"/>
  <c r="AF53" i="56"/>
  <c r="AP99" i="56"/>
  <c r="AV53" i="56"/>
  <c r="AF3" i="56"/>
  <c r="AT28" i="56"/>
  <c r="AN94" i="56"/>
  <c r="AR63" i="55"/>
  <c r="AI108" i="54"/>
  <c r="AU43" i="55"/>
  <c r="AU73" i="54"/>
  <c r="AM34" i="55"/>
  <c r="AT143" i="56"/>
  <c r="AM119" i="56"/>
  <c r="AP69" i="56"/>
  <c r="AR148" i="56"/>
  <c r="AU98" i="56"/>
  <c r="AN49" i="56"/>
  <c r="AT118" i="56"/>
  <c r="AL24" i="56"/>
  <c r="AN59" i="56"/>
  <c r="AI48" i="55"/>
  <c r="AF143" i="57"/>
  <c r="AV143" i="57"/>
  <c r="AN134" i="57"/>
  <c r="AW118" i="57"/>
  <c r="AF133" i="57"/>
  <c r="AL149" i="57"/>
  <c r="AS118" i="57"/>
  <c r="AU98" i="57"/>
  <c r="AI83" i="57"/>
  <c r="AI123" i="57"/>
  <c r="AF103" i="57"/>
  <c r="AT83" i="57"/>
  <c r="AV128" i="57"/>
  <c r="AL99" i="57"/>
  <c r="AR143" i="57"/>
  <c r="AK113" i="57"/>
  <c r="AI138" i="57"/>
  <c r="AJ108" i="57"/>
  <c r="AQ79" i="57"/>
  <c r="AM64" i="57"/>
  <c r="AR48" i="57"/>
  <c r="AO29" i="57"/>
  <c r="AF13" i="57"/>
  <c r="AG118" i="57"/>
  <c r="AL89" i="57"/>
  <c r="AG113" i="57"/>
  <c r="AV113" i="57"/>
  <c r="AW98" i="57"/>
  <c r="AN74" i="57"/>
  <c r="AS58" i="57"/>
  <c r="AP39" i="57"/>
  <c r="AG23" i="57"/>
  <c r="AP104" i="57"/>
  <c r="AV73" i="57"/>
  <c r="AP54" i="57"/>
  <c r="AJ28" i="57"/>
  <c r="AP149" i="57"/>
  <c r="AT78" i="57"/>
  <c r="AG58" i="57"/>
  <c r="AH43" i="57"/>
  <c r="AR13" i="57"/>
  <c r="AU123" i="57"/>
  <c r="AS73" i="57"/>
  <c r="AN49" i="57"/>
  <c r="AH33" i="57"/>
  <c r="AJ8" i="57"/>
  <c r="AJ88" i="57"/>
  <c r="AL54" i="57"/>
  <c r="AO34" i="57"/>
  <c r="AQ19" i="57"/>
  <c r="AO89" i="57"/>
  <c r="AS53" i="57"/>
  <c r="AN29" i="57"/>
  <c r="AH13" i="57"/>
  <c r="AF88" i="57"/>
  <c r="AR53" i="57"/>
  <c r="AT28" i="57"/>
  <c r="AU8" i="57"/>
  <c r="AP109" i="57"/>
  <c r="AQ69" i="57"/>
  <c r="AT38" i="57"/>
  <c r="AV13" i="57"/>
  <c r="AF78" i="57"/>
  <c r="AU148" i="56"/>
  <c r="AU138" i="56"/>
  <c r="AK43" i="56"/>
  <c r="AH93" i="56"/>
  <c r="AL69" i="56"/>
  <c r="AN9" i="56"/>
  <c r="AU108" i="56"/>
  <c r="AO14" i="56"/>
  <c r="AH48" i="56"/>
  <c r="AQ4" i="55"/>
  <c r="AL69" i="51"/>
  <c r="AI58" i="55"/>
  <c r="AU58" i="54"/>
  <c r="AG148" i="56"/>
  <c r="AN134" i="56"/>
  <c r="AL39" i="56"/>
  <c r="AQ89" i="56"/>
  <c r="AW68" i="56"/>
  <c r="AG8" i="56"/>
  <c r="AK103" i="56"/>
  <c r="AN114" i="56"/>
  <c r="AM14" i="56"/>
  <c r="AK63" i="55"/>
  <c r="AQ59" i="54"/>
  <c r="AI33" i="55"/>
  <c r="AU23" i="54"/>
  <c r="AP144" i="56"/>
  <c r="AW133" i="56"/>
  <c r="AW38" i="56"/>
  <c r="AT88" i="56"/>
  <c r="AI68" i="56"/>
  <c r="AP4" i="56"/>
  <c r="AJ88" i="56"/>
  <c r="AQ64" i="56"/>
  <c r="AI3" i="56"/>
  <c r="AG38" i="55"/>
  <c r="AI28" i="54"/>
  <c r="AW13" i="55"/>
  <c r="AI8" i="54"/>
  <c r="AF68" i="57"/>
  <c r="AS143" i="56"/>
  <c r="AO104" i="56"/>
  <c r="AU53" i="56"/>
  <c r="AK113" i="56"/>
  <c r="AJ83" i="56"/>
  <c r="AG28" i="56"/>
  <c r="AK8" i="56"/>
  <c r="AL4" i="56"/>
  <c r="AL14" i="56"/>
  <c r="AW43" i="55"/>
  <c r="AR33" i="54"/>
  <c r="AN14" i="55"/>
  <c r="AR13" i="54"/>
  <c r="AF3" i="55"/>
  <c r="AN139" i="56"/>
  <c r="AR103" i="56"/>
  <c r="AG53" i="56"/>
  <c r="AG108" i="56"/>
  <c r="AN79" i="56"/>
  <c r="AP24" i="56"/>
  <c r="AV83" i="56"/>
  <c r="AO139" i="57"/>
  <c r="AH143" i="57"/>
  <c r="AW133" i="57"/>
  <c r="AI118" i="57"/>
  <c r="AM129" i="57"/>
  <c r="AW148" i="57"/>
  <c r="AP114" i="57"/>
  <c r="AG98" i="57"/>
  <c r="AK148" i="57"/>
  <c r="AJ118" i="57"/>
  <c r="AO99" i="57"/>
  <c r="AF83" i="57"/>
  <c r="AL124" i="57"/>
  <c r="AS98" i="57"/>
  <c r="AJ138" i="57"/>
  <c r="AR108" i="57"/>
  <c r="AQ134" i="57"/>
  <c r="AK103" i="57"/>
  <c r="AU78" i="57"/>
  <c r="AJ63" i="57"/>
  <c r="AM44" i="57"/>
  <c r="AR28" i="57"/>
  <c r="AJ143" i="57"/>
  <c r="AN114" i="57"/>
  <c r="AI143" i="57"/>
  <c r="AM139" i="57"/>
  <c r="AF113" i="57"/>
  <c r="AF98" i="57"/>
  <c r="AK73" i="57"/>
  <c r="AN54" i="57"/>
  <c r="AS38" i="57"/>
  <c r="AP19" i="57"/>
  <c r="AU103" i="57"/>
  <c r="AN69" i="57"/>
  <c r="AH53" i="57"/>
  <c r="AR23" i="57"/>
  <c r="AF128" i="57"/>
  <c r="AL74" i="57"/>
  <c r="AO54" i="57"/>
  <c r="AQ39" i="57"/>
  <c r="AN9" i="57"/>
  <c r="AO119" i="57"/>
  <c r="AS68" i="57"/>
  <c r="AU48" i="57"/>
  <c r="AQ29" i="57"/>
  <c r="AV3" i="57"/>
  <c r="AH83" i="57"/>
  <c r="AU53" i="57"/>
  <c r="AW33" i="57"/>
  <c r="AJ18" i="57"/>
  <c r="AI88" i="57"/>
  <c r="AS48" i="57"/>
  <c r="AU28" i="57"/>
  <c r="AV8" i="57"/>
  <c r="AP79" i="57"/>
  <c r="AK48" i="57"/>
  <c r="AL24" i="57"/>
  <c r="AG8" i="57"/>
  <c r="AG108" i="57"/>
  <c r="AG68" i="57"/>
  <c r="AS33" i="57"/>
  <c r="AQ9" i="57"/>
  <c r="AO74" i="57"/>
  <c r="AN144" i="56"/>
  <c r="AP139" i="56"/>
  <c r="AN24" i="56"/>
  <c r="AF78" i="56"/>
  <c r="AK53" i="56"/>
  <c r="AW33" i="56"/>
  <c r="AL54" i="56"/>
  <c r="AS93" i="56"/>
  <c r="AQ9" i="56"/>
  <c r="AO54" i="55"/>
  <c r="AP149" i="51"/>
  <c r="AN24" i="55"/>
  <c r="AU138" i="51"/>
  <c r="AW143" i="56"/>
  <c r="AT138" i="56"/>
  <c r="AK23" i="56"/>
  <c r="AP74" i="56"/>
  <c r="AL49" i="56"/>
  <c r="AW13" i="56"/>
  <c r="AR53" i="56"/>
  <c r="AM89" i="56"/>
  <c r="AH8" i="56"/>
  <c r="AH28" i="55"/>
  <c r="AL89" i="51"/>
  <c r="AS8" i="55"/>
  <c r="AO139" i="55"/>
  <c r="AI143" i="56"/>
  <c r="AM134" i="56"/>
  <c r="AL19" i="56"/>
  <c r="AS73" i="56"/>
  <c r="AW48" i="56"/>
  <c r="AS118" i="56"/>
  <c r="AU48" i="56"/>
  <c r="AI53" i="56"/>
  <c r="AU123" i="56"/>
  <c r="AP9" i="55"/>
  <c r="AS88" i="51"/>
  <c r="AN54" i="55"/>
  <c r="AI138" i="55"/>
  <c r="AI53" i="57"/>
  <c r="AT148" i="56"/>
  <c r="AI133" i="56"/>
  <c r="AI38" i="56"/>
  <c r="AF88" i="56"/>
  <c r="AU63" i="56"/>
  <c r="AH3" i="56"/>
  <c r="AG83" i="56"/>
  <c r="AU118" i="56"/>
  <c r="AP64" i="56"/>
  <c r="AL14" i="55"/>
  <c r="AW8" i="54"/>
  <c r="AT83" i="55"/>
  <c r="AP59" i="54"/>
  <c r="AV103" i="57"/>
  <c r="AF148" i="56"/>
  <c r="AP129" i="56"/>
  <c r="AU33" i="56"/>
  <c r="AO84" i="56"/>
  <c r="AG63" i="56"/>
  <c r="AR93" i="56"/>
  <c r="AM79" i="56"/>
  <c r="AM149" i="57"/>
  <c r="AQ139" i="57"/>
  <c r="AI133" i="57"/>
  <c r="AT148" i="57"/>
  <c r="AJ128" i="57"/>
  <c r="AL144" i="57"/>
  <c r="AS113" i="57"/>
  <c r="AP94" i="57"/>
  <c r="AU143" i="57"/>
  <c r="AM114" i="57"/>
  <c r="AR98" i="57"/>
  <c r="AS148" i="57"/>
  <c r="AR123" i="57"/>
  <c r="AL94" i="57"/>
  <c r="AU133" i="57"/>
  <c r="AR103" i="57"/>
  <c r="AR133" i="57"/>
  <c r="AJ98" i="57"/>
  <c r="AG78" i="57"/>
  <c r="AV58" i="57"/>
  <c r="AJ43" i="57"/>
  <c r="AM24" i="57"/>
  <c r="AP139" i="57"/>
  <c r="AH113" i="57"/>
  <c r="AN139" i="57"/>
  <c r="AL134" i="57"/>
  <c r="AO109" i="57"/>
  <c r="AQ94" i="57"/>
  <c r="AL69" i="57"/>
  <c r="AK53" i="57"/>
  <c r="AN34" i="57"/>
  <c r="AS18" i="57"/>
  <c r="AW88" i="57"/>
  <c r="AU68" i="57"/>
  <c r="AQ49" i="57"/>
  <c r="AT18" i="57"/>
  <c r="AN104" i="57"/>
  <c r="AU73" i="57"/>
  <c r="AW53" i="57"/>
  <c r="AJ38" i="57"/>
  <c r="AK8" i="57"/>
  <c r="AM104" i="57"/>
  <c r="AT63" i="57"/>
  <c r="AN44" i="57"/>
  <c r="AG28" i="57"/>
  <c r="AH3" i="57"/>
  <c r="AK78" i="57"/>
  <c r="AM49" i="57"/>
  <c r="AG33" i="57"/>
  <c r="AI13" i="57"/>
  <c r="AG83" i="57"/>
  <c r="AT43" i="57"/>
  <c r="AN24" i="57"/>
  <c r="AH8" i="57"/>
  <c r="AI78" i="57"/>
  <c r="AS43" i="57"/>
  <c r="AV23" i="57"/>
  <c r="AP4" i="57"/>
  <c r="AM99" i="57"/>
  <c r="AP64" i="57"/>
  <c r="AS28" i="57"/>
  <c r="AT8" i="57"/>
  <c r="AH63" i="57"/>
  <c r="AV128" i="56"/>
  <c r="AJ123" i="56"/>
  <c r="AS8" i="56"/>
  <c r="AU58" i="56"/>
  <c r="AN34" i="56"/>
  <c r="AJ128" i="56"/>
  <c r="AU28" i="56"/>
  <c r="AH33" i="56"/>
  <c r="AM139" i="55"/>
  <c r="AI23" i="55"/>
  <c r="AU138" i="55"/>
  <c r="AI3" i="55"/>
  <c r="AG113" i="55"/>
  <c r="AH128" i="56"/>
  <c r="AV118" i="56"/>
  <c r="AN4" i="56"/>
  <c r="AG58" i="56"/>
  <c r="AK33" i="56"/>
  <c r="AL119" i="56"/>
  <c r="AM24" i="56"/>
  <c r="AR28" i="56"/>
  <c r="AL139" i="55"/>
  <c r="AW3" i="55"/>
  <c r="AR148" i="55"/>
  <c r="AQ144" i="54"/>
  <c r="AU93" i="55"/>
  <c r="AQ124" i="56"/>
  <c r="AH118" i="56"/>
  <c r="AK3" i="56"/>
  <c r="AK148" i="56"/>
  <c r="AL29" i="56"/>
  <c r="AU113" i="56"/>
  <c r="AV23" i="56"/>
  <c r="AS23" i="56"/>
  <c r="AQ149" i="55"/>
  <c r="AH148" i="54"/>
  <c r="AL144" i="55"/>
  <c r="AI143" i="54"/>
  <c r="AS133" i="55"/>
  <c r="AR38" i="57"/>
  <c r="AQ149" i="56"/>
  <c r="AV133" i="56"/>
  <c r="AW18" i="56"/>
  <c r="AN69" i="56"/>
  <c r="AI48" i="56"/>
  <c r="AN109" i="56"/>
  <c r="AM44" i="56"/>
  <c r="AR48" i="56"/>
  <c r="AK58" i="56"/>
  <c r="AI68" i="55"/>
  <c r="AW133" i="54"/>
  <c r="AL29" i="55"/>
  <c r="AH138" i="55"/>
  <c r="AP84" i="57"/>
  <c r="AM144" i="56"/>
  <c r="AH133" i="56"/>
  <c r="AI18" i="56"/>
  <c r="AK68" i="56"/>
  <c r="AU43" i="56"/>
  <c r="AO94" i="56"/>
  <c r="AV43" i="56"/>
  <c r="AS43" i="56"/>
  <c r="AJ23" i="56"/>
  <c r="AW33" i="55"/>
  <c r="AO69" i="56"/>
  <c r="AK148" i="55"/>
  <c r="AK133" i="55"/>
  <c r="AL139" i="56"/>
  <c r="AJ18" i="56"/>
  <c r="AU18" i="56"/>
  <c r="AS18" i="55"/>
  <c r="AK63" i="54"/>
  <c r="AS43" i="55"/>
  <c r="AK38" i="54"/>
  <c r="AI8" i="57"/>
  <c r="AK133" i="56"/>
  <c r="AL109" i="56"/>
  <c r="AQ79" i="56"/>
  <c r="AJ68" i="56"/>
  <c r="AW113" i="56"/>
  <c r="AR33" i="56"/>
  <c r="AN104" i="56"/>
  <c r="AV13" i="56"/>
  <c r="AT123" i="55"/>
  <c r="AI118" i="54"/>
  <c r="AG103" i="55"/>
  <c r="AP89" i="54"/>
  <c r="AG123" i="55"/>
  <c r="AN44" i="56"/>
  <c r="AN124" i="56"/>
  <c r="AQ79" i="51"/>
  <c r="AH48" i="55"/>
  <c r="AU128" i="51"/>
  <c r="AG28" i="55"/>
  <c r="AU148" i="55"/>
  <c r="AS13" i="55"/>
  <c r="AJ43" i="55"/>
  <c r="AP99" i="54"/>
  <c r="AV38" i="55"/>
  <c r="AU98" i="54"/>
  <c r="AL124" i="51"/>
  <c r="AW33" i="50"/>
  <c r="AT68" i="51"/>
  <c r="AQ19" i="55"/>
  <c r="AF48" i="51"/>
  <c r="AG13" i="55"/>
  <c r="AR3" i="51"/>
  <c r="AN134" i="51"/>
  <c r="AJ108" i="56"/>
  <c r="AM29" i="56"/>
  <c r="AG93" i="54"/>
  <c r="AV53" i="55"/>
  <c r="AW48" i="54"/>
  <c r="AF38" i="55"/>
  <c r="AJ33" i="54"/>
  <c r="AW18" i="55"/>
  <c r="AL64" i="55"/>
  <c r="AK143" i="54"/>
  <c r="AW63" i="55"/>
  <c r="AK138" i="54"/>
  <c r="AS28" i="56"/>
  <c r="AG68" i="56"/>
  <c r="AT3" i="54"/>
  <c r="AN4" i="55"/>
  <c r="AJ138" i="55"/>
  <c r="AP69" i="55"/>
  <c r="AH143" i="55"/>
  <c r="AV138" i="54"/>
  <c r="AO94" i="55"/>
  <c r="AQ69" i="54"/>
  <c r="AW123" i="55"/>
  <c r="AV68" i="54"/>
  <c r="AP84" i="51"/>
  <c r="AM84" i="50"/>
  <c r="AQ39" i="51"/>
  <c r="AW28" i="55"/>
  <c r="AM19" i="51"/>
  <c r="AJ118" i="54"/>
  <c r="AO134" i="50"/>
  <c r="AP29" i="54"/>
  <c r="AP39" i="54"/>
  <c r="AT118" i="50"/>
  <c r="AW148" i="51"/>
  <c r="AJ18" i="54"/>
  <c r="AO84" i="51"/>
  <c r="AS58" i="50"/>
  <c r="AK43" i="57"/>
  <c r="AW118" i="56"/>
  <c r="AU38" i="56"/>
  <c r="AK108" i="54"/>
  <c r="AF78" i="54"/>
  <c r="AW68" i="55"/>
  <c r="AV63" i="54"/>
  <c r="AH128" i="55"/>
  <c r="AN129" i="54"/>
  <c r="AI18" i="55"/>
  <c r="AI148" i="51"/>
  <c r="AU13" i="55"/>
  <c r="AJ108" i="51"/>
  <c r="AJ43" i="50"/>
  <c r="AG133" i="54"/>
  <c r="AM79" i="50"/>
  <c r="AU18" i="57"/>
  <c r="AI63" i="56"/>
  <c r="AP34" i="56"/>
  <c r="AU18" i="55"/>
  <c r="AO109" i="54"/>
  <c r="AR133" i="55"/>
  <c r="AM64" i="54"/>
  <c r="AH58" i="55"/>
  <c r="AR138" i="54"/>
  <c r="AS23" i="55"/>
  <c r="AN14" i="54"/>
  <c r="AN19" i="55"/>
  <c r="AK13" i="54"/>
  <c r="AF88" i="50"/>
  <c r="AR108" i="55"/>
  <c r="AI73" i="51"/>
  <c r="AI103" i="51"/>
  <c r="AN64" i="51"/>
  <c r="AW33" i="54"/>
  <c r="AP9" i="51"/>
  <c r="AF93" i="51"/>
  <c r="AS78" i="51"/>
  <c r="AK138" i="50"/>
  <c r="AM29" i="51"/>
  <c r="AJ98" i="50"/>
  <c r="AO109" i="56"/>
  <c r="AL84" i="56"/>
  <c r="AL144" i="54"/>
  <c r="AL34" i="55"/>
  <c r="AJ143" i="51"/>
  <c r="AM49" i="55"/>
  <c r="AH43" i="54"/>
  <c r="AG33" i="55"/>
  <c r="AT73" i="55"/>
  <c r="AN69" i="54"/>
  <c r="AF73" i="55"/>
  <c r="AK68" i="54"/>
  <c r="AO144" i="51"/>
  <c r="AS38" i="51"/>
  <c r="AO134" i="51"/>
  <c r="AM4" i="51"/>
  <c r="AS33" i="50"/>
  <c r="AW138" i="50"/>
  <c r="AO4" i="50"/>
  <c r="AG98" i="54"/>
  <c r="AP34" i="55"/>
  <c r="AW148" i="50"/>
  <c r="AW128" i="51"/>
  <c r="AJ133" i="50"/>
  <c r="AL74" i="50"/>
  <c r="AW23" i="50"/>
  <c r="AT148" i="53"/>
  <c r="AW38" i="51"/>
  <c r="AU133" i="55"/>
  <c r="AV33" i="54"/>
  <c r="AL119" i="55"/>
  <c r="AH33" i="51"/>
  <c r="AQ94" i="51"/>
  <c r="AM24" i="54"/>
  <c r="AP149" i="50"/>
  <c r="AF28" i="54"/>
  <c r="AS43" i="50"/>
  <c r="AV133" i="50"/>
  <c r="AS83" i="50"/>
  <c r="AL4" i="53"/>
  <c r="AS28" i="50"/>
  <c r="AQ94" i="53"/>
  <c r="AV148" i="50"/>
  <c r="AG48" i="53"/>
  <c r="AR8" i="51"/>
  <c r="AS148" i="53"/>
  <c r="AJ123" i="52"/>
  <c r="AP74" i="53"/>
  <c r="AK123" i="53"/>
  <c r="AV118" i="52"/>
  <c r="AM69" i="53"/>
  <c r="AO99" i="56"/>
  <c r="AO104" i="54"/>
  <c r="AN104" i="55"/>
  <c r="AO64" i="55"/>
  <c r="AG98" i="50"/>
  <c r="AR28" i="50"/>
  <c r="AW108" i="50"/>
  <c r="AJ3" i="54"/>
  <c r="AS93" i="54"/>
  <c r="AS18" i="50"/>
  <c r="AP14" i="51"/>
  <c r="AH78" i="53"/>
  <c r="AN64" i="54"/>
  <c r="AK43" i="51"/>
  <c r="AI3" i="50"/>
  <c r="AL89" i="53"/>
  <c r="AK138" i="56"/>
  <c r="AW93" i="55"/>
  <c r="AI8" i="55"/>
  <c r="AK3" i="54"/>
  <c r="AH148" i="56"/>
  <c r="AT98" i="55"/>
  <c r="AJ108" i="55"/>
  <c r="AR68" i="56"/>
  <c r="AO34" i="56"/>
  <c r="AO9" i="56"/>
  <c r="AJ88" i="55"/>
  <c r="AU48" i="54"/>
  <c r="AT13" i="55"/>
  <c r="AG138" i="55"/>
  <c r="AU3" i="57"/>
  <c r="AO134" i="56"/>
  <c r="AQ84" i="56"/>
  <c r="AM64" i="56"/>
  <c r="AQ119" i="56"/>
  <c r="AT68" i="56"/>
  <c r="AR13" i="56"/>
  <c r="AL44" i="56"/>
  <c r="AI43" i="56"/>
  <c r="AN74" i="55"/>
  <c r="AG73" i="54"/>
  <c r="AK53" i="55"/>
  <c r="AF118" i="54"/>
  <c r="AW88" i="55"/>
  <c r="AW93" i="56"/>
  <c r="AR3" i="56"/>
  <c r="AT133" i="55"/>
  <c r="AG18" i="55"/>
  <c r="AS128" i="55"/>
  <c r="AT123" i="54"/>
  <c r="AG128" i="55"/>
  <c r="AG143" i="54"/>
  <c r="AQ69" i="55"/>
  <c r="AU123" i="54"/>
  <c r="AJ68" i="55"/>
  <c r="AN109" i="54"/>
  <c r="AH128" i="51"/>
  <c r="AF53" i="51"/>
  <c r="AG68" i="50"/>
  <c r="AQ64" i="54"/>
  <c r="AH48" i="50"/>
  <c r="AR138" i="51"/>
  <c r="AR48" i="50"/>
  <c r="AI48" i="54"/>
  <c r="AP29" i="56"/>
  <c r="AL74" i="56"/>
  <c r="AF23" i="54"/>
  <c r="AK23" i="55"/>
  <c r="AF113" i="51"/>
  <c r="AO9" i="55"/>
  <c r="AN144" i="55"/>
  <c r="AI148" i="54"/>
  <c r="AR118" i="55"/>
  <c r="AS98" i="54"/>
  <c r="AN109" i="55"/>
  <c r="AO89" i="54"/>
  <c r="AG78" i="56"/>
  <c r="AI88" i="56"/>
  <c r="AU58" i="55"/>
  <c r="AR143" i="54"/>
  <c r="AG93" i="55"/>
  <c r="AP134" i="54"/>
  <c r="AI93" i="55"/>
  <c r="AO139" i="54"/>
  <c r="AV23" i="55"/>
  <c r="AT53" i="54"/>
  <c r="AH23" i="55"/>
  <c r="AF53" i="54"/>
  <c r="AF33" i="54"/>
  <c r="AJ3" i="51"/>
  <c r="AF53" i="50"/>
  <c r="AV3" i="54"/>
  <c r="AI13" i="50"/>
  <c r="AG43" i="54"/>
  <c r="AV118" i="50"/>
  <c r="AM4" i="54"/>
  <c r="AP9" i="54"/>
  <c r="AL109" i="50"/>
  <c r="AI8" i="51"/>
  <c r="AS68" i="54"/>
  <c r="AR63" i="50"/>
  <c r="AS103" i="50"/>
  <c r="AQ134" i="56"/>
  <c r="AP39" i="56"/>
  <c r="AT143" i="55"/>
  <c r="AU143" i="55"/>
  <c r="AL134" i="54"/>
  <c r="AO129" i="55"/>
  <c r="AR103" i="54"/>
  <c r="AW53" i="55"/>
  <c r="AW143" i="55"/>
  <c r="AS143" i="54"/>
  <c r="AI143" i="55"/>
  <c r="AM149" i="54"/>
  <c r="AF8" i="55"/>
  <c r="AU13" i="51"/>
  <c r="AI68" i="51"/>
  <c r="AF73" i="50"/>
  <c r="AT3" i="57"/>
  <c r="AG113" i="56"/>
  <c r="AV33" i="56"/>
  <c r="AJ83" i="54"/>
  <c r="AO149" i="54"/>
  <c r="AS53" i="55"/>
  <c r="AP114" i="54"/>
  <c r="AQ94" i="55"/>
  <c r="AQ84" i="54"/>
  <c r="AF83" i="55"/>
  <c r="AJ88" i="51"/>
  <c r="AM74" i="55"/>
  <c r="AS143" i="55"/>
  <c r="AW83" i="50"/>
  <c r="AW88" i="54"/>
  <c r="AH53" i="50"/>
  <c r="AN54" i="54"/>
  <c r="AF83" i="50"/>
  <c r="AR8" i="54"/>
  <c r="AV48" i="50"/>
  <c r="AU128" i="50"/>
  <c r="AN104" i="51"/>
  <c r="AU123" i="55"/>
  <c r="AG23" i="51"/>
  <c r="AK53" i="54"/>
  <c r="AN64" i="56"/>
  <c r="AP94" i="56"/>
  <c r="AW38" i="54"/>
  <c r="AO39" i="55"/>
  <c r="AI73" i="56"/>
  <c r="AW143" i="54"/>
  <c r="AM79" i="57"/>
  <c r="AF118" i="56"/>
  <c r="AS108" i="56"/>
  <c r="AJ8" i="56"/>
  <c r="AV128" i="54"/>
  <c r="AU113" i="55"/>
  <c r="AV108" i="54"/>
  <c r="AW113" i="55"/>
  <c r="AF143" i="56"/>
  <c r="AJ118" i="56"/>
  <c r="AS68" i="56"/>
  <c r="AQ144" i="56"/>
  <c r="AQ94" i="56"/>
  <c r="AG48" i="56"/>
  <c r="AL99" i="56"/>
  <c r="AT23" i="56"/>
  <c r="AW53" i="56"/>
  <c r="AF118" i="55"/>
  <c r="AI58" i="54"/>
  <c r="AG83" i="55"/>
  <c r="AI38" i="54"/>
  <c r="AR33" i="57"/>
  <c r="AV93" i="56"/>
  <c r="AV18" i="56"/>
  <c r="AT3" i="55"/>
  <c r="AP149" i="54"/>
  <c r="AV113" i="55"/>
  <c r="AR108" i="54"/>
  <c r="AN129" i="55"/>
  <c r="AJ63" i="54"/>
  <c r="AP29" i="55"/>
  <c r="AI78" i="51"/>
  <c r="AK28" i="55"/>
  <c r="AT123" i="51"/>
  <c r="AW18" i="51"/>
  <c r="AR143" i="55"/>
  <c r="AF28" i="50"/>
  <c r="AP24" i="54"/>
  <c r="AR33" i="50"/>
  <c r="AU148" i="51"/>
  <c r="AM74" i="51"/>
  <c r="AP14" i="54"/>
  <c r="AU78" i="56"/>
  <c r="AN89" i="56"/>
  <c r="AK73" i="55"/>
  <c r="AN149" i="54"/>
  <c r="AP109" i="55"/>
  <c r="AQ104" i="54"/>
  <c r="AU108" i="55"/>
  <c r="AO124" i="54"/>
  <c r="AT58" i="55"/>
  <c r="AL74" i="54"/>
  <c r="AG53" i="55"/>
  <c r="AK73" i="54"/>
  <c r="AT78" i="56"/>
  <c r="AN99" i="56"/>
  <c r="AR53" i="55"/>
  <c r="AK148" i="54"/>
  <c r="AH123" i="55"/>
  <c r="AK98" i="54"/>
  <c r="AG98" i="55"/>
  <c r="AT88" i="54"/>
  <c r="AW73" i="55"/>
  <c r="AW83" i="54"/>
  <c r="AV68" i="55"/>
  <c r="AW73" i="54"/>
  <c r="AM119" i="50"/>
  <c r="AS78" i="55"/>
  <c r="AK93" i="51"/>
  <c r="AN114" i="51"/>
  <c r="AI38" i="51"/>
  <c r="AN84" i="51"/>
  <c r="AQ44" i="51"/>
  <c r="AK118" i="51"/>
  <c r="AI138" i="51"/>
  <c r="AV3" i="51"/>
  <c r="AL29" i="50"/>
  <c r="AT128" i="50"/>
  <c r="AV78" i="54"/>
  <c r="AV128" i="50"/>
  <c r="AJ133" i="56"/>
  <c r="AO64" i="56"/>
  <c r="AP54" i="55"/>
  <c r="AN84" i="55"/>
  <c r="AG103" i="54"/>
  <c r="AV63" i="55"/>
  <c r="AG83" i="54"/>
  <c r="AR28" i="55"/>
  <c r="AG108" i="55"/>
  <c r="AR123" i="54"/>
  <c r="AP104" i="55"/>
  <c r="AM119" i="54"/>
  <c r="AH23" i="54"/>
  <c r="AT53" i="50"/>
  <c r="AF38" i="54"/>
  <c r="AW33" i="51"/>
  <c r="AR133" i="56"/>
  <c r="AS38" i="56"/>
  <c r="AN139" i="55"/>
  <c r="AP129" i="55"/>
  <c r="AM94" i="54"/>
  <c r="AV103" i="55"/>
  <c r="AN74" i="54"/>
  <c r="AS38" i="55"/>
  <c r="AQ139" i="55"/>
  <c r="AH138" i="54"/>
  <c r="AR138" i="55"/>
  <c r="AS148" i="54"/>
  <c r="AL54" i="55"/>
  <c r="AK148" i="50"/>
  <c r="AM49" i="54"/>
  <c r="AO24" i="51"/>
  <c r="AU18" i="54"/>
  <c r="AG83" i="50"/>
  <c r="AH138" i="51"/>
  <c r="AJ63" i="51"/>
  <c r="AI118" i="50"/>
  <c r="AR128" i="50"/>
  <c r="AH33" i="54"/>
  <c r="AM64" i="50"/>
  <c r="AW78" i="57"/>
  <c r="AF133" i="56"/>
  <c r="AU8" i="56"/>
  <c r="AG133" i="55"/>
  <c r="AF13" i="55"/>
  <c r="AS148" i="55"/>
  <c r="AW148" i="54"/>
  <c r="AS108" i="55"/>
  <c r="AT103" i="54"/>
  <c r="AH53" i="55"/>
  <c r="AV88" i="54"/>
  <c r="AL49" i="55"/>
  <c r="AI83" i="54"/>
  <c r="AW23" i="54"/>
  <c r="AU48" i="51"/>
  <c r="AQ124" i="50"/>
  <c r="AT138" i="54"/>
  <c r="AR108" i="50"/>
  <c r="AG63" i="54"/>
  <c r="AH78" i="50"/>
  <c r="AG138" i="51"/>
  <c r="AG128" i="51"/>
  <c r="AQ34" i="51"/>
  <c r="AH73" i="54"/>
  <c r="AT43" i="51"/>
  <c r="AF13" i="51"/>
  <c r="AJ128" i="51"/>
  <c r="AH38" i="53"/>
  <c r="AR93" i="51"/>
  <c r="AJ118" i="55"/>
  <c r="AS73" i="55"/>
  <c r="AR118" i="54"/>
  <c r="AF18" i="54"/>
  <c r="AF118" i="51"/>
  <c r="AP89" i="51"/>
  <c r="AQ114" i="54"/>
  <c r="AJ48" i="55"/>
  <c r="AU53" i="51"/>
  <c r="AQ59" i="50"/>
  <c r="AN149" i="53"/>
  <c r="AO14" i="51"/>
  <c r="AQ89" i="50"/>
  <c r="AI13" i="53"/>
  <c r="AH53" i="51"/>
  <c r="AJ123" i="50"/>
  <c r="AI108" i="53"/>
  <c r="AT63" i="53"/>
  <c r="AK68" i="51"/>
  <c r="AR3" i="53"/>
  <c r="AO54" i="53"/>
  <c r="AF98" i="52"/>
  <c r="AW18" i="53"/>
  <c r="AU3" i="56"/>
  <c r="AM54" i="55"/>
  <c r="AF103" i="54"/>
  <c r="AN4" i="51"/>
  <c r="AU23" i="50"/>
  <c r="AH3" i="55"/>
  <c r="AQ144" i="51"/>
  <c r="AJ103" i="50"/>
  <c r="AO74" i="50"/>
  <c r="AH118" i="50"/>
  <c r="AP144" i="50"/>
  <c r="AO89" i="53"/>
  <c r="AS73" i="51"/>
  <c r="AH108" i="53"/>
  <c r="AL19" i="50"/>
  <c r="AQ59" i="53"/>
  <c r="AH18" i="56"/>
  <c r="AV143" i="54"/>
  <c r="AH3" i="54"/>
  <c r="AN84" i="50"/>
  <c r="AP44" i="54"/>
  <c r="AP4" i="54"/>
  <c r="AS33" i="54"/>
  <c r="AP64" i="50"/>
  <c r="AF23" i="56"/>
  <c r="AL79" i="54"/>
  <c r="AS8" i="57"/>
  <c r="AW123" i="56"/>
  <c r="AT48" i="56"/>
  <c r="AO49" i="56"/>
  <c r="AT113" i="54"/>
  <c r="AR103" i="55"/>
  <c r="AW138" i="54"/>
  <c r="AK128" i="55"/>
  <c r="AW138" i="56"/>
  <c r="AM99" i="56"/>
  <c r="AP49" i="56"/>
  <c r="AG103" i="56"/>
  <c r="AR78" i="56"/>
  <c r="AH23" i="56"/>
  <c r="AO59" i="56"/>
  <c r="AO114" i="56"/>
  <c r="AL34" i="56"/>
  <c r="AP94" i="55"/>
  <c r="AI123" i="51"/>
  <c r="AP44" i="55"/>
  <c r="AQ129" i="51"/>
  <c r="AN4" i="57"/>
  <c r="AK83" i="56"/>
  <c r="AM109" i="56"/>
  <c r="AO69" i="54"/>
  <c r="AR68" i="54"/>
  <c r="AV58" i="55"/>
  <c r="AT143" i="54"/>
  <c r="AQ49" i="55"/>
  <c r="AR148" i="54"/>
  <c r="AQ9" i="55"/>
  <c r="AV8" i="54"/>
  <c r="AT8" i="55"/>
  <c r="AH8" i="54"/>
  <c r="AF43" i="50"/>
  <c r="AW23" i="55"/>
  <c r="AL129" i="50"/>
  <c r="AH148" i="51"/>
  <c r="AQ84" i="50"/>
  <c r="AG88" i="51"/>
  <c r="AQ99" i="50"/>
  <c r="AV48" i="51"/>
  <c r="AP79" i="56"/>
  <c r="AL104" i="56"/>
  <c r="AR3" i="55"/>
  <c r="AT128" i="54"/>
  <c r="AJ98" i="55"/>
  <c r="AL129" i="54"/>
  <c r="AI128" i="55"/>
  <c r="AQ109" i="54"/>
  <c r="AJ13" i="55"/>
  <c r="AR73" i="51"/>
  <c r="AV8" i="55"/>
  <c r="AQ114" i="51"/>
  <c r="AH63" i="56"/>
  <c r="AJ43" i="56"/>
  <c r="AG123" i="54"/>
  <c r="AH93" i="54"/>
  <c r="AI88" i="55"/>
  <c r="AN84" i="54"/>
  <c r="AJ113" i="55"/>
  <c r="AM89" i="54"/>
  <c r="AW38" i="55"/>
  <c r="AF128" i="51"/>
  <c r="AM29" i="55"/>
  <c r="AT108" i="51"/>
  <c r="AM99" i="50"/>
  <c r="AT73" i="54"/>
  <c r="AM124" i="50"/>
  <c r="AL104" i="51"/>
  <c r="AG43" i="50"/>
  <c r="AR53" i="54"/>
  <c r="AL64" i="50"/>
  <c r="AQ99" i="51"/>
  <c r="AS83" i="51"/>
  <c r="AF53" i="55"/>
  <c r="AW58" i="51"/>
  <c r="AN139" i="51"/>
  <c r="AG18" i="51"/>
  <c r="AH23" i="51"/>
  <c r="AR128" i="56"/>
  <c r="AS63" i="56"/>
  <c r="AL89" i="55"/>
  <c r="AO14" i="55"/>
  <c r="AJ28" i="54"/>
  <c r="AR18" i="55"/>
  <c r="AJ123" i="51"/>
  <c r="AQ19" i="56"/>
  <c r="AI133" i="55"/>
  <c r="AF123" i="56"/>
  <c r="AI28" i="56"/>
  <c r="AT3" i="56"/>
  <c r="AW133" i="55"/>
  <c r="AW63" i="54"/>
  <c r="AN114" i="55"/>
  <c r="AP109" i="54"/>
  <c r="AJ38" i="55"/>
  <c r="AO144" i="56"/>
  <c r="AS128" i="56"/>
  <c r="AG33" i="56"/>
  <c r="AR83" i="56"/>
  <c r="AP59" i="56"/>
  <c r="AW83" i="56"/>
  <c r="AJ78" i="56"/>
  <c r="AK108" i="56"/>
  <c r="AU83" i="56"/>
  <c r="AL44" i="55"/>
  <c r="AQ39" i="54"/>
  <c r="AM19" i="55"/>
  <c r="AO19" i="54"/>
  <c r="AL149" i="56"/>
  <c r="AK73" i="56"/>
  <c r="AW128" i="56"/>
  <c r="AR98" i="51"/>
  <c r="AG118" i="54"/>
  <c r="AS98" i="55"/>
  <c r="AJ93" i="54"/>
  <c r="AH98" i="55"/>
  <c r="AW148" i="55"/>
  <c r="AQ59" i="55"/>
  <c r="AI148" i="55"/>
  <c r="AW58" i="55"/>
  <c r="AH38" i="55"/>
  <c r="AQ104" i="51"/>
  <c r="AO89" i="51"/>
  <c r="AQ24" i="51"/>
  <c r="AJ118" i="51"/>
  <c r="AG148" i="50"/>
  <c r="AI78" i="54"/>
  <c r="AG8" i="50"/>
  <c r="AN69" i="50"/>
  <c r="AV63" i="56"/>
  <c r="AR63" i="56"/>
  <c r="AM69" i="54"/>
  <c r="AP119" i="54"/>
  <c r="AH103" i="55"/>
  <c r="AH103" i="54"/>
  <c r="AH33" i="55"/>
  <c r="AJ108" i="54"/>
  <c r="AR73" i="55"/>
  <c r="AK138" i="51"/>
  <c r="AS68" i="55"/>
  <c r="AS148" i="56"/>
  <c r="AN54" i="56"/>
  <c r="AM34" i="56"/>
  <c r="AT148" i="51"/>
  <c r="AO94" i="54"/>
  <c r="AR48" i="55"/>
  <c r="AS108" i="54"/>
  <c r="AJ78" i="55"/>
  <c r="AG148" i="55"/>
  <c r="AN9" i="55"/>
  <c r="AP144" i="55"/>
  <c r="AK8" i="55"/>
  <c r="AQ24" i="55"/>
  <c r="AL64" i="51"/>
  <c r="AS118" i="51"/>
  <c r="AL44" i="50"/>
  <c r="AK88" i="54"/>
  <c r="AH43" i="50"/>
  <c r="AG18" i="54"/>
  <c r="AV138" i="50"/>
  <c r="AR73" i="50"/>
  <c r="AS133" i="50"/>
  <c r="AL119" i="54"/>
  <c r="AG63" i="50"/>
  <c r="AT38" i="50"/>
  <c r="AG88" i="50"/>
  <c r="AN29" i="50"/>
  <c r="AT83" i="56"/>
  <c r="AM9" i="56"/>
  <c r="AM129" i="54"/>
  <c r="AI13" i="55"/>
  <c r="AU3" i="54"/>
  <c r="AK83" i="55"/>
  <c r="AU133" i="51"/>
  <c r="AI43" i="55"/>
  <c r="AQ29" i="55"/>
  <c r="AL104" i="54"/>
  <c r="AJ53" i="56"/>
  <c r="AV108" i="55"/>
  <c r="AF138" i="56"/>
  <c r="AQ69" i="56"/>
  <c r="AP114" i="56"/>
  <c r="AR123" i="55"/>
  <c r="AW103" i="54"/>
  <c r="AI73" i="55"/>
  <c r="AG68" i="54"/>
  <c r="AL109" i="55"/>
  <c r="AH138" i="56"/>
  <c r="AO129" i="56"/>
  <c r="AU13" i="56"/>
  <c r="AL64" i="56"/>
  <c r="AG43" i="56"/>
  <c r="AV73" i="56"/>
  <c r="AQ39" i="56"/>
  <c r="AN39" i="56"/>
  <c r="AQ4" i="56"/>
  <c r="AQ14" i="55"/>
  <c r="AF143" i="55"/>
  <c r="AL74" i="55"/>
  <c r="AM144" i="55"/>
  <c r="AR98" i="56"/>
  <c r="AG3" i="56"/>
  <c r="AP99" i="55"/>
  <c r="AJ63" i="55"/>
  <c r="AR78" i="54"/>
  <c r="AP39" i="55"/>
  <c r="AU68" i="54"/>
  <c r="AS28" i="55"/>
  <c r="AS88" i="55"/>
  <c r="AU128" i="54"/>
  <c r="AF138" i="55"/>
  <c r="AG128" i="54"/>
  <c r="AF93" i="54"/>
  <c r="AQ69" i="50"/>
  <c r="AF108" i="51"/>
  <c r="AW43" i="51"/>
  <c r="AO74" i="51"/>
  <c r="AK53" i="51"/>
  <c r="AL39" i="51"/>
  <c r="AP84" i="55"/>
  <c r="AJ143" i="56"/>
  <c r="AS58" i="56"/>
  <c r="AU68" i="56"/>
  <c r="AF3" i="54"/>
  <c r="AR113" i="54"/>
  <c r="AU68" i="55"/>
  <c r="AO59" i="54"/>
  <c r="AQ104" i="55"/>
  <c r="AH148" i="55"/>
  <c r="AU28" i="55"/>
  <c r="AQ144" i="55"/>
  <c r="AL24" i="55"/>
  <c r="AG128" i="56"/>
  <c r="AS98" i="56"/>
  <c r="AP74" i="55"/>
  <c r="AU98" i="55"/>
  <c r="AJ38" i="54"/>
  <c r="AI78" i="55"/>
  <c r="AG33" i="54"/>
  <c r="AR58" i="55"/>
  <c r="AP124" i="55"/>
  <c r="AQ139" i="54"/>
  <c r="AS123" i="55"/>
  <c r="AG138" i="54"/>
  <c r="AJ78" i="54"/>
  <c r="AO19" i="50"/>
  <c r="AG58" i="54"/>
  <c r="AJ8" i="51"/>
  <c r="AL59" i="51"/>
  <c r="AJ78" i="50"/>
  <c r="AG73" i="51"/>
  <c r="AQ99" i="55"/>
  <c r="AQ84" i="51"/>
  <c r="AV53" i="51"/>
  <c r="AS143" i="51"/>
  <c r="AV13" i="50"/>
  <c r="AP64" i="51"/>
  <c r="AN119" i="50"/>
  <c r="AR108" i="51"/>
  <c r="AG13" i="56"/>
  <c r="AJ38" i="56"/>
  <c r="AW138" i="55"/>
  <c r="AJ53" i="55"/>
  <c r="AM149" i="55"/>
  <c r="AO34" i="55"/>
  <c r="AO144" i="55"/>
  <c r="AJ143" i="54"/>
  <c r="AT103" i="55"/>
  <c r="AT48" i="54"/>
  <c r="AF98" i="55"/>
  <c r="AF48" i="54"/>
  <c r="AN74" i="51"/>
  <c r="AJ8" i="50"/>
  <c r="AV73" i="51"/>
  <c r="AL4" i="55"/>
  <c r="AF83" i="56"/>
  <c r="AV8" i="56"/>
  <c r="AH113" i="54"/>
  <c r="AV73" i="55"/>
  <c r="AT58" i="54"/>
  <c r="AK43" i="55"/>
  <c r="AI113" i="51"/>
  <c r="AM24" i="55"/>
  <c r="AW108" i="55"/>
  <c r="AJ88" i="54"/>
  <c r="AF103" i="55"/>
  <c r="AV83" i="54"/>
  <c r="AO79" i="51"/>
  <c r="AS63" i="50"/>
  <c r="AS98" i="51"/>
  <c r="AN119" i="55"/>
  <c r="AK48" i="54"/>
  <c r="AF28" i="55"/>
  <c r="AO129" i="51"/>
  <c r="AN19" i="54"/>
  <c r="AG148" i="54"/>
  <c r="AM44" i="50"/>
  <c r="AW138" i="51"/>
  <c r="AT3" i="51"/>
  <c r="AO139" i="56"/>
  <c r="AT93" i="56"/>
  <c r="AJ48" i="56"/>
  <c r="AL89" i="54"/>
  <c r="AT108" i="54"/>
  <c r="AV33" i="55"/>
  <c r="AL109" i="54"/>
  <c r="AF68" i="55"/>
  <c r="AR58" i="54"/>
  <c r="AL39" i="55"/>
  <c r="AN59" i="54"/>
  <c r="AU38" i="55"/>
  <c r="AL134" i="55"/>
  <c r="AK133" i="50"/>
  <c r="AK78" i="54"/>
  <c r="AN49" i="50"/>
  <c r="AR28" i="54"/>
  <c r="AM9" i="50"/>
  <c r="AI128" i="51"/>
  <c r="AU73" i="51"/>
  <c r="AS88" i="50"/>
  <c r="AH58" i="51"/>
  <c r="AG3" i="55"/>
  <c r="AM9" i="51"/>
  <c r="AJ23" i="51"/>
  <c r="AL79" i="50"/>
  <c r="AU103" i="50"/>
  <c r="AM119" i="53"/>
  <c r="AM129" i="56"/>
  <c r="AV143" i="55"/>
  <c r="AN34" i="55"/>
  <c r="AI68" i="54"/>
  <c r="AU28" i="50"/>
  <c r="AM59" i="50"/>
  <c r="AP64" i="55"/>
  <c r="AK78" i="51"/>
  <c r="AJ133" i="51"/>
  <c r="AH33" i="50"/>
  <c r="AI33" i="51"/>
  <c r="AU78" i="53"/>
  <c r="AJ118" i="50"/>
  <c r="AR128" i="53"/>
  <c r="AR3" i="54"/>
  <c r="AO49" i="53"/>
  <c r="AJ138" i="50"/>
  <c r="AP89" i="53"/>
  <c r="AO19" i="53"/>
  <c r="AU33" i="51"/>
  <c r="AJ103" i="51"/>
  <c r="AF133" i="52"/>
  <c r="AQ14" i="51"/>
  <c r="AU123" i="52"/>
  <c r="AV98" i="55"/>
  <c r="AW128" i="55"/>
  <c r="AJ93" i="55"/>
  <c r="AW48" i="50"/>
  <c r="AP44" i="51"/>
  <c r="AV88" i="50"/>
  <c r="AS58" i="51"/>
  <c r="AU8" i="50"/>
  <c r="AU73" i="50"/>
  <c r="AL84" i="51"/>
  <c r="AT3" i="50"/>
  <c r="AH88" i="50"/>
  <c r="AL74" i="51"/>
  <c r="AK143" i="53"/>
  <c r="AN19" i="56"/>
  <c r="AH128" i="54"/>
  <c r="AT113" i="56"/>
  <c r="AK98" i="56"/>
  <c r="AG18" i="56"/>
  <c r="AR68" i="55"/>
  <c r="AM74" i="54"/>
  <c r="AO114" i="55"/>
  <c r="AU53" i="54"/>
  <c r="AG73" i="57"/>
  <c r="AO119" i="56"/>
  <c r="AF113" i="56"/>
  <c r="AR138" i="56"/>
  <c r="AI113" i="56"/>
  <c r="AU23" i="56"/>
  <c r="AK88" i="56"/>
  <c r="AJ13" i="56"/>
  <c r="AP14" i="56"/>
  <c r="AI118" i="55"/>
  <c r="AJ113" i="54"/>
  <c r="AI98" i="55"/>
  <c r="AH143" i="54"/>
  <c r="AL94" i="55"/>
  <c r="AQ139" i="56"/>
  <c r="AS13" i="56"/>
  <c r="AT23" i="55"/>
  <c r="AG43" i="55"/>
  <c r="AV58" i="54"/>
  <c r="AL9" i="55"/>
  <c r="AJ8" i="54"/>
  <c r="AH78" i="55"/>
  <c r="AP114" i="55"/>
  <c r="AW93" i="54"/>
  <c r="AI108" i="55"/>
  <c r="AI93" i="54"/>
  <c r="AS58" i="54"/>
  <c r="AG33" i="51"/>
  <c r="AP129" i="51"/>
  <c r="AP44" i="50"/>
  <c r="AH108" i="50"/>
  <c r="AI23" i="51"/>
  <c r="AI48" i="50"/>
  <c r="AV133" i="54"/>
  <c r="AU128" i="56"/>
  <c r="AU103" i="56"/>
  <c r="AK113" i="55"/>
  <c r="AR113" i="55"/>
  <c r="AV53" i="54"/>
  <c r="AL104" i="55"/>
  <c r="AP49" i="54"/>
  <c r="AM9" i="55"/>
  <c r="AT148" i="55"/>
  <c r="AI113" i="54"/>
  <c r="AQ134" i="55"/>
  <c r="AU108" i="54"/>
  <c r="AK143" i="56"/>
  <c r="AM39" i="56"/>
  <c r="AO4" i="55"/>
  <c r="AP79" i="55"/>
  <c r="AH78" i="54"/>
  <c r="AI38" i="55"/>
  <c r="AL119" i="51"/>
  <c r="AP24" i="55"/>
  <c r="AR128" i="55"/>
  <c r="AO144" i="54"/>
  <c r="AQ124" i="55"/>
  <c r="AU143" i="54"/>
  <c r="AI13" i="54"/>
  <c r="AQ9" i="54"/>
  <c r="AO29" i="54"/>
  <c r="AJ28" i="50"/>
  <c r="AU63" i="50"/>
  <c r="AV18" i="51"/>
  <c r="AM109" i="50"/>
  <c r="AH83" i="54"/>
  <c r="AW48" i="55"/>
  <c r="AP39" i="51"/>
  <c r="AT43" i="54"/>
  <c r="AI53" i="51"/>
  <c r="AO149" i="50"/>
  <c r="AM34" i="54"/>
  <c r="AN14" i="50"/>
  <c r="AJ63" i="56"/>
  <c r="AT43" i="56"/>
  <c r="AT33" i="55"/>
  <c r="AS138" i="54"/>
  <c r="AL129" i="55"/>
  <c r="AL114" i="54"/>
  <c r="AQ129" i="55"/>
  <c r="AJ123" i="54"/>
  <c r="AJ8" i="55"/>
  <c r="AQ94" i="54"/>
  <c r="AV3" i="55"/>
  <c r="AT93" i="54"/>
  <c r="AN79" i="51"/>
  <c r="AT138" i="50"/>
  <c r="AU53" i="50"/>
  <c r="AH88" i="54"/>
  <c r="AP9" i="56"/>
  <c r="AJ33" i="56"/>
  <c r="AV138" i="55"/>
  <c r="AV28" i="55"/>
  <c r="AL149" i="55"/>
  <c r="AP14" i="55"/>
  <c r="AN124" i="55"/>
  <c r="AF123" i="54"/>
  <c r="AU73" i="55"/>
  <c r="AS128" i="54"/>
  <c r="AK68" i="55"/>
  <c r="AV123" i="54"/>
  <c r="AH48" i="54"/>
  <c r="AV43" i="50"/>
  <c r="AN149" i="50"/>
  <c r="AO134" i="54"/>
  <c r="AI93" i="50"/>
  <c r="AQ99" i="54"/>
  <c r="AF118" i="50"/>
  <c r="AN109" i="51"/>
  <c r="AI143" i="51"/>
  <c r="AT73" i="51"/>
  <c r="AR68" i="51"/>
  <c r="AO94" i="51"/>
  <c r="AR118" i="56"/>
  <c r="AG23" i="56"/>
  <c r="AW98" i="55"/>
  <c r="AO134" i="55"/>
  <c r="AR63" i="54"/>
  <c r="AH108" i="55"/>
  <c r="AH53" i="54"/>
  <c r="AI103" i="55"/>
  <c r="AJ143" i="55"/>
  <c r="AJ138" i="54"/>
  <c r="AK138" i="55"/>
  <c r="AQ134" i="54"/>
  <c r="AP124" i="54"/>
  <c r="AG128" i="50"/>
  <c r="AG28" i="54"/>
  <c r="AK8" i="50"/>
  <c r="AI3" i="54"/>
  <c r="AV28" i="50"/>
  <c r="AQ124" i="51"/>
  <c r="AU58" i="51"/>
  <c r="AR38" i="50"/>
  <c r="AT83" i="50"/>
  <c r="AJ128" i="54"/>
  <c r="AM29" i="50"/>
  <c r="AT48" i="51"/>
  <c r="AF138" i="51"/>
  <c r="AN24" i="51"/>
  <c r="AP49" i="53"/>
  <c r="AP19" i="56"/>
  <c r="AI83" i="55"/>
  <c r="AO119" i="54"/>
  <c r="AM124" i="51"/>
  <c r="AP39" i="50"/>
  <c r="AV118" i="55"/>
  <c r="AF43" i="54"/>
  <c r="AI33" i="50"/>
  <c r="AJ38" i="50"/>
  <c r="AO99" i="50"/>
  <c r="AH8" i="51"/>
  <c r="AJ108" i="53"/>
  <c r="AF113" i="50"/>
  <c r="AQ124" i="53"/>
  <c r="AM129" i="50"/>
  <c r="AV78" i="53"/>
  <c r="AK143" i="50"/>
  <c r="AN59" i="51"/>
  <c r="AI123" i="52"/>
  <c r="AJ48" i="51"/>
  <c r="AM44" i="51"/>
  <c r="AT108" i="52"/>
  <c r="AG103" i="50"/>
  <c r="AH133" i="52"/>
  <c r="AU78" i="55"/>
  <c r="AP59" i="55"/>
  <c r="AQ149" i="54"/>
  <c r="AO64" i="54"/>
  <c r="AH38" i="51"/>
  <c r="AS13" i="51"/>
  <c r="AL64" i="54"/>
  <c r="AH18" i="55"/>
  <c r="AO119" i="50"/>
  <c r="AP54" i="56"/>
  <c r="AV98" i="54"/>
  <c r="AH88" i="56"/>
  <c r="AK18" i="56"/>
  <c r="AF13" i="56"/>
  <c r="AO109" i="55"/>
  <c r="AO14" i="54"/>
  <c r="AN79" i="55"/>
  <c r="AG148" i="51"/>
  <c r="AO64" i="57"/>
  <c r="AF103" i="56"/>
  <c r="AS138" i="56"/>
  <c r="AI98" i="56"/>
  <c r="AS88" i="56"/>
  <c r="AI8" i="56"/>
  <c r="AS53" i="56"/>
  <c r="AK28" i="56"/>
  <c r="AR58" i="56"/>
  <c r="AO104" i="55"/>
  <c r="AL139" i="54"/>
  <c r="AO84" i="55"/>
  <c r="AK103" i="54"/>
  <c r="AM104" i="55"/>
  <c r="AN129" i="56"/>
  <c r="AV48" i="56"/>
  <c r="AG88" i="54"/>
  <c r="AV43" i="55"/>
  <c r="AW118" i="54"/>
  <c r="AT68" i="55"/>
  <c r="AN49" i="54"/>
  <c r="AN39" i="55"/>
  <c r="AM79" i="55"/>
  <c r="AO79" i="54"/>
  <c r="AW78" i="55"/>
  <c r="AS78" i="54"/>
  <c r="AL19" i="54"/>
  <c r="AI148" i="50"/>
  <c r="AJ43" i="54"/>
  <c r="AV8" i="50"/>
  <c r="AO139" i="50"/>
  <c r="AK83" i="50"/>
  <c r="AW68" i="50"/>
  <c r="AV28" i="54"/>
  <c r="AV148" i="56"/>
  <c r="AH53" i="56"/>
  <c r="AR23" i="55"/>
  <c r="AS113" i="55"/>
  <c r="AI128" i="54"/>
  <c r="AQ64" i="55"/>
  <c r="AG123" i="51"/>
  <c r="AK48" i="55"/>
  <c r="AH83" i="55"/>
  <c r="AG78" i="54"/>
  <c r="AO79" i="55"/>
  <c r="AQ74" i="54"/>
  <c r="AI103" i="56"/>
  <c r="AV28" i="56"/>
  <c r="AR73" i="54"/>
  <c r="AO29" i="55"/>
  <c r="AG23" i="54"/>
  <c r="AV13" i="55"/>
  <c r="AM14" i="54"/>
  <c r="AS93" i="55"/>
  <c r="AT48" i="55"/>
  <c r="AN134" i="54"/>
  <c r="AF48" i="55"/>
  <c r="AP129" i="54"/>
  <c r="AP139" i="51"/>
  <c r="AN134" i="50"/>
  <c r="AW3" i="54"/>
  <c r="AQ24" i="50"/>
  <c r="AO49" i="50"/>
  <c r="AS103" i="55"/>
  <c r="AM44" i="54"/>
  <c r="AF83" i="54"/>
  <c r="AO44" i="54"/>
  <c r="AQ79" i="50"/>
  <c r="AH18" i="54"/>
  <c r="AW8" i="50"/>
  <c r="AU18" i="51"/>
  <c r="AS108" i="50"/>
  <c r="AT133" i="53"/>
  <c r="AW63" i="56"/>
  <c r="AG38" i="56"/>
  <c r="AH43" i="55"/>
  <c r="AR128" i="54"/>
  <c r="AK88" i="55"/>
  <c r="AQ79" i="54"/>
  <c r="AQ74" i="55"/>
  <c r="AS73" i="54"/>
  <c r="AN44" i="55"/>
  <c r="AK33" i="54"/>
  <c r="AT43" i="55"/>
  <c r="AL29" i="54"/>
  <c r="AR113" i="50"/>
  <c r="AH63" i="55"/>
  <c r="AQ54" i="51"/>
  <c r="AU138" i="57"/>
  <c r="AV58" i="56"/>
  <c r="AO39" i="56"/>
  <c r="AM109" i="55"/>
  <c r="AQ124" i="54"/>
  <c r="AU128" i="55"/>
  <c r="AT148" i="54"/>
  <c r="AH113" i="55"/>
  <c r="AM104" i="54"/>
  <c r="AP49" i="55"/>
  <c r="AG48" i="54"/>
  <c r="AU48" i="55"/>
  <c r="AI43" i="54"/>
  <c r="AF88" i="51"/>
  <c r="AR53" i="50"/>
  <c r="AV38" i="50"/>
  <c r="AV48" i="54"/>
  <c r="AW133" i="50"/>
  <c r="AN44" i="51"/>
  <c r="AV93" i="50"/>
  <c r="AP99" i="51"/>
  <c r="AM119" i="51"/>
  <c r="AM104" i="50"/>
  <c r="AN114" i="50"/>
  <c r="AF103" i="51"/>
  <c r="AV113" i="56"/>
  <c r="AP44" i="56"/>
  <c r="AR88" i="55"/>
  <c r="AL69" i="55"/>
  <c r="AG53" i="54"/>
  <c r="AR13" i="55"/>
  <c r="AM109" i="54"/>
  <c r="AS63" i="55"/>
  <c r="AT128" i="55"/>
  <c r="AV118" i="54"/>
  <c r="AF128" i="55"/>
  <c r="AH118" i="54"/>
  <c r="AN94" i="54"/>
  <c r="AI138" i="50"/>
  <c r="AJ148" i="51"/>
  <c r="AT103" i="50"/>
  <c r="AR13" i="51"/>
  <c r="AS73" i="50"/>
  <c r="AW143" i="50"/>
  <c r="AK18" i="55"/>
  <c r="AM14" i="51"/>
  <c r="AN109" i="50"/>
  <c r="AL14" i="54"/>
  <c r="AO24" i="54"/>
  <c r="AN124" i="50"/>
  <c r="AT78" i="50"/>
  <c r="AJ113" i="50"/>
  <c r="AM114" i="55"/>
  <c r="AM4" i="56"/>
  <c r="AM139" i="54"/>
  <c r="AF63" i="54"/>
  <c r="AV78" i="51"/>
  <c r="AQ54" i="54"/>
  <c r="AJ113" i="51"/>
  <c r="AW108" i="51"/>
  <c r="AF138" i="50"/>
  <c r="AR43" i="51"/>
  <c r="AP89" i="50"/>
  <c r="AI73" i="50"/>
  <c r="AM29" i="53"/>
  <c r="AR128" i="51"/>
  <c r="AJ103" i="53"/>
  <c r="AN89" i="51"/>
  <c r="AJ93" i="53"/>
  <c r="AM94" i="51"/>
  <c r="AQ139" i="50"/>
  <c r="AK98" i="52"/>
  <c r="AF113" i="53"/>
  <c r="AM144" i="53"/>
  <c r="AM59" i="52"/>
  <c r="AP99" i="53"/>
  <c r="AF118" i="52"/>
  <c r="AG8" i="55"/>
  <c r="AU83" i="51"/>
  <c r="AM124" i="56"/>
  <c r="AM9" i="54"/>
  <c r="AK93" i="55"/>
  <c r="AO124" i="51"/>
  <c r="AR68" i="50"/>
  <c r="AW103" i="55"/>
  <c r="AK3" i="57"/>
  <c r="AT133" i="54"/>
  <c r="AV93" i="55"/>
  <c r="AN124" i="54"/>
  <c r="AJ73" i="54"/>
  <c r="AL89" i="50"/>
  <c r="AN94" i="55"/>
  <c r="AG108" i="51"/>
  <c r="AW93" i="50"/>
  <c r="AQ49" i="50"/>
  <c r="AM114" i="56"/>
  <c r="AL59" i="54"/>
  <c r="AS8" i="51"/>
  <c r="AV133" i="51"/>
  <c r="AW78" i="53"/>
  <c r="AR38" i="53"/>
  <c r="AG133" i="50"/>
  <c r="AR83" i="51"/>
  <c r="AQ19" i="52"/>
  <c r="AF88" i="55"/>
  <c r="AK103" i="55"/>
  <c r="AO9" i="54"/>
  <c r="AG118" i="50"/>
  <c r="AJ93" i="51"/>
  <c r="AU43" i="51"/>
  <c r="AG143" i="50"/>
  <c r="AN74" i="53"/>
  <c r="AJ143" i="53"/>
  <c r="AV78" i="55"/>
  <c r="AJ33" i="55"/>
  <c r="AU88" i="54"/>
  <c r="AF143" i="50"/>
  <c r="AV128" i="51"/>
  <c r="AN134" i="55"/>
  <c r="AM114" i="54"/>
  <c r="AI8" i="50"/>
  <c r="AT128" i="51"/>
  <c r="AW143" i="53"/>
  <c r="AI63" i="51"/>
  <c r="AJ58" i="55"/>
  <c r="AM14" i="55"/>
  <c r="AQ119" i="54"/>
  <c r="AS133" i="51"/>
  <c r="AU3" i="51"/>
  <c r="AN94" i="50"/>
  <c r="AL39" i="54"/>
  <c r="AP144" i="54"/>
  <c r="AJ33" i="50"/>
  <c r="AJ78" i="51"/>
  <c r="AH133" i="53"/>
  <c r="AT133" i="50"/>
  <c r="AG13" i="50"/>
  <c r="AO114" i="54"/>
  <c r="AO79" i="50"/>
  <c r="AP54" i="54"/>
  <c r="AF123" i="53"/>
  <c r="AW73" i="53"/>
  <c r="AS68" i="50"/>
  <c r="AS8" i="53"/>
  <c r="AK28" i="53"/>
  <c r="AP29" i="52"/>
  <c r="AN64" i="53"/>
  <c r="AQ49" i="52"/>
  <c r="AJ83" i="52"/>
  <c r="AK13" i="55"/>
  <c r="AH13" i="55"/>
  <c r="AH123" i="54"/>
  <c r="AM144" i="51"/>
  <c r="AK113" i="50"/>
  <c r="AO89" i="50"/>
  <c r="AW28" i="54"/>
  <c r="AW78" i="54"/>
  <c r="AJ93" i="50"/>
  <c r="AN9" i="50"/>
  <c r="AT113" i="53"/>
  <c r="AI123" i="50"/>
  <c r="AR103" i="50"/>
  <c r="AI33" i="54"/>
  <c r="AV93" i="51"/>
  <c r="AI43" i="51"/>
  <c r="AT103" i="53"/>
  <c r="AS43" i="53"/>
  <c r="AN19" i="50"/>
  <c r="AJ38" i="53"/>
  <c r="AV73" i="53"/>
  <c r="AG53" i="52"/>
  <c r="AS13" i="53"/>
  <c r="AM19" i="52"/>
  <c r="AI43" i="52"/>
  <c r="AP29" i="53"/>
  <c r="AQ59" i="52"/>
  <c r="AQ49" i="56"/>
  <c r="AP74" i="54"/>
  <c r="AH28" i="54"/>
  <c r="AG78" i="50"/>
  <c r="AN34" i="54"/>
  <c r="AK128" i="51"/>
  <c r="AH88" i="51"/>
  <c r="AM74" i="50"/>
  <c r="AJ13" i="50"/>
  <c r="AN39" i="51"/>
  <c r="AM104" i="51"/>
  <c r="AL34" i="53"/>
  <c r="AF48" i="50"/>
  <c r="AL79" i="53"/>
  <c r="AL29" i="51"/>
  <c r="AM99" i="53"/>
  <c r="AS138" i="51"/>
  <c r="AF8" i="54"/>
  <c r="AT93" i="52"/>
  <c r="AF93" i="53"/>
  <c r="AJ43" i="53"/>
  <c r="AR108" i="52"/>
  <c r="AR113" i="53"/>
  <c r="AQ74" i="52"/>
  <c r="AH143" i="52"/>
  <c r="AS93" i="51"/>
  <c r="AI138" i="56"/>
  <c r="AV83" i="50"/>
  <c r="AR103" i="51"/>
  <c r="AS58" i="55"/>
  <c r="AS128" i="50"/>
  <c r="AT128" i="53"/>
  <c r="AQ114" i="53"/>
  <c r="AJ13" i="53"/>
  <c r="AG3" i="53"/>
  <c r="AL59" i="52"/>
  <c r="AT98" i="52"/>
  <c r="AK98" i="53"/>
  <c r="AU143" i="53"/>
  <c r="AQ119" i="53"/>
  <c r="AK33" i="50"/>
  <c r="AN19" i="52"/>
  <c r="AG28" i="53"/>
  <c r="AG18" i="53"/>
  <c r="AF118" i="53"/>
  <c r="AU28" i="52"/>
  <c r="AP69" i="53"/>
  <c r="AI3" i="52"/>
  <c r="AL134" i="52"/>
  <c r="AT73" i="52"/>
  <c r="AK63" i="56"/>
  <c r="AU108" i="50"/>
  <c r="AK28" i="54"/>
  <c r="AK23" i="54"/>
  <c r="AS48" i="51"/>
  <c r="AH23" i="50"/>
  <c r="AK98" i="50"/>
  <c r="AR28" i="51"/>
  <c r="AK3" i="52"/>
  <c r="AN59" i="53"/>
  <c r="AN124" i="52"/>
  <c r="AW73" i="52"/>
  <c r="AR123" i="51"/>
  <c r="AN149" i="51"/>
  <c r="AW43" i="50"/>
  <c r="AU98" i="51"/>
  <c r="AN144" i="51"/>
  <c r="AW88" i="53"/>
  <c r="AV33" i="51"/>
  <c r="AS23" i="53"/>
  <c r="AK63" i="53"/>
  <c r="AS103" i="52"/>
  <c r="AW123" i="52"/>
  <c r="AK13" i="51"/>
  <c r="AL124" i="53"/>
  <c r="AP149" i="53"/>
  <c r="AT13" i="52"/>
  <c r="AK53" i="52"/>
  <c r="AU28" i="53"/>
  <c r="AM44" i="53"/>
  <c r="AW68" i="53"/>
  <c r="AW3" i="52"/>
  <c r="AT113" i="50"/>
  <c r="AJ98" i="52"/>
  <c r="AJ113" i="52"/>
  <c r="AJ23" i="55"/>
  <c r="AR38" i="54"/>
  <c r="AU38" i="51"/>
  <c r="AH63" i="53"/>
  <c r="AG38" i="50"/>
  <c r="AT68" i="53"/>
  <c r="AQ94" i="50"/>
  <c r="AK88" i="50"/>
  <c r="AM9" i="52"/>
  <c r="AQ74" i="50"/>
  <c r="AJ48" i="52"/>
  <c r="AU18" i="52"/>
  <c r="AJ63" i="52"/>
  <c r="AQ54" i="52"/>
  <c r="AQ139" i="52"/>
  <c r="AN29" i="52"/>
  <c r="AU23" i="52"/>
  <c r="AO4" i="53"/>
  <c r="AJ73" i="51"/>
  <c r="AO79" i="53"/>
  <c r="AG28" i="52"/>
  <c r="AT33" i="52"/>
  <c r="AJ3" i="55"/>
  <c r="AR133" i="54"/>
  <c r="AF58" i="51"/>
  <c r="AN119" i="51"/>
  <c r="AQ19" i="50"/>
  <c r="AP134" i="52"/>
  <c r="AM134" i="53"/>
  <c r="AN129" i="53"/>
  <c r="AM74" i="53"/>
  <c r="AQ64" i="53"/>
  <c r="AO44" i="52"/>
  <c r="AN34" i="52"/>
  <c r="AJ108" i="52"/>
  <c r="AW28" i="52"/>
  <c r="AR98" i="52"/>
  <c r="AN114" i="52"/>
  <c r="AK83" i="53"/>
  <c r="AI18" i="51"/>
  <c r="AK118" i="53"/>
  <c r="AP14" i="52"/>
  <c r="AG68" i="55"/>
  <c r="AL9" i="50"/>
  <c r="AG58" i="51"/>
  <c r="AK93" i="53"/>
  <c r="AN19" i="51"/>
  <c r="AW58" i="53"/>
  <c r="AP114" i="51"/>
  <c r="AH3" i="52"/>
  <c r="AI13" i="52"/>
  <c r="AH108" i="52"/>
  <c r="AQ9" i="50"/>
  <c r="AP64" i="52"/>
  <c r="AG113" i="52"/>
  <c r="AV108" i="52"/>
  <c r="AQ4" i="53"/>
  <c r="AK113" i="52"/>
  <c r="AS33" i="52"/>
  <c r="AP109" i="52"/>
  <c r="AM19" i="50"/>
  <c r="AW108" i="52"/>
  <c r="AJ123" i="55"/>
  <c r="AP74" i="51"/>
  <c r="AF63" i="56"/>
  <c r="AS33" i="55"/>
  <c r="AU138" i="54"/>
  <c r="AW118" i="51"/>
  <c r="AH78" i="51"/>
  <c r="AV23" i="50"/>
  <c r="AG143" i="56"/>
  <c r="AQ34" i="54"/>
  <c r="AV128" i="55"/>
  <c r="AQ19" i="54"/>
  <c r="AH68" i="54"/>
  <c r="AV28" i="51"/>
  <c r="AV43" i="54"/>
  <c r="AL114" i="51"/>
  <c r="AU98" i="50"/>
  <c r="AI63" i="50"/>
  <c r="AP134" i="55"/>
  <c r="AF78" i="55"/>
  <c r="AM14" i="50"/>
  <c r="AP114" i="50"/>
  <c r="AP109" i="53"/>
  <c r="AS98" i="50"/>
  <c r="AL149" i="53"/>
  <c r="AS118" i="53"/>
  <c r="AG63" i="52"/>
  <c r="AT38" i="55"/>
  <c r="AK43" i="54"/>
  <c r="AN4" i="50"/>
  <c r="AO109" i="51"/>
  <c r="AW88" i="50"/>
  <c r="AH98" i="50"/>
  <c r="AW3" i="50"/>
  <c r="AM94" i="53"/>
  <c r="AF33" i="53"/>
  <c r="AR38" i="55"/>
  <c r="AL94" i="54"/>
  <c r="AR18" i="51"/>
  <c r="AV148" i="51"/>
  <c r="AN104" i="50"/>
  <c r="AS113" i="54"/>
  <c r="AG133" i="51"/>
  <c r="AJ83" i="50"/>
  <c r="AV98" i="50"/>
  <c r="AJ113" i="53"/>
  <c r="AP84" i="50"/>
  <c r="AK118" i="54"/>
  <c r="AU78" i="54"/>
  <c r="AP134" i="51"/>
  <c r="AM19" i="54"/>
  <c r="AH143" i="51"/>
  <c r="AF98" i="51"/>
  <c r="AL44" i="54"/>
  <c r="AU108" i="51"/>
  <c r="AP14" i="50"/>
  <c r="AK58" i="50"/>
  <c r="AP139" i="53"/>
  <c r="AK73" i="50"/>
  <c r="AF68" i="51"/>
  <c r="AK103" i="50"/>
  <c r="AM124" i="53"/>
  <c r="AH3" i="51"/>
  <c r="AT93" i="53"/>
  <c r="AO34" i="53"/>
  <c r="AS78" i="50"/>
  <c r="AO39" i="50"/>
  <c r="AI8" i="53"/>
  <c r="AF23" i="52"/>
  <c r="AW23" i="53"/>
  <c r="AK68" i="52"/>
  <c r="AK28" i="57"/>
  <c r="AN99" i="54"/>
  <c r="AK83" i="54"/>
  <c r="AW43" i="54"/>
  <c r="AM89" i="51"/>
  <c r="AL24" i="51"/>
  <c r="AM59" i="51"/>
  <c r="AS28" i="54"/>
  <c r="AI93" i="51"/>
  <c r="AJ148" i="55"/>
  <c r="AT88" i="55"/>
  <c r="AU93" i="53"/>
  <c r="AO64" i="50"/>
  <c r="AS53" i="51"/>
  <c r="AR13" i="50"/>
  <c r="AR108" i="53"/>
  <c r="AH43" i="51"/>
  <c r="AK68" i="53"/>
  <c r="AG13" i="53"/>
  <c r="AM149" i="53"/>
  <c r="AP119" i="50"/>
  <c r="AL59" i="53"/>
  <c r="AM74" i="52"/>
  <c r="AR78" i="53"/>
  <c r="AM54" i="50"/>
  <c r="AV18" i="52"/>
  <c r="AU103" i="52"/>
  <c r="AJ33" i="52"/>
  <c r="AG113" i="54"/>
  <c r="AG3" i="54"/>
  <c r="AI123" i="55"/>
  <c r="AO44" i="51"/>
  <c r="AQ134" i="51"/>
  <c r="AH123" i="51"/>
  <c r="AI78" i="50"/>
  <c r="AU88" i="50"/>
  <c r="AN9" i="51"/>
  <c r="AU148" i="54"/>
  <c r="AI18" i="50"/>
  <c r="AQ14" i="54"/>
  <c r="AW8" i="51"/>
  <c r="AP94" i="53"/>
  <c r="AT73" i="50"/>
  <c r="AL109" i="51"/>
  <c r="AV108" i="50"/>
  <c r="AR118" i="53"/>
  <c r="AF83" i="52"/>
  <c r="AG43" i="53"/>
  <c r="AO84" i="53"/>
  <c r="AQ124" i="52"/>
  <c r="AT43" i="53"/>
  <c r="AM54" i="52"/>
  <c r="AM144" i="52"/>
  <c r="AF58" i="53"/>
  <c r="AJ28" i="56"/>
  <c r="AS123" i="51"/>
  <c r="AS143" i="50"/>
  <c r="AG53" i="51"/>
  <c r="AI128" i="53"/>
  <c r="AF33" i="51"/>
  <c r="AT28" i="50"/>
  <c r="AU88" i="52"/>
  <c r="AO124" i="52"/>
  <c r="AJ13" i="52"/>
  <c r="AN84" i="52"/>
  <c r="AT28" i="53"/>
  <c r="AV83" i="53"/>
  <c r="AG53" i="53"/>
  <c r="AF148" i="53"/>
  <c r="AF43" i="52"/>
  <c r="AO144" i="52"/>
  <c r="AO104" i="52"/>
  <c r="AR53" i="53"/>
  <c r="AO39" i="52"/>
  <c r="AT3" i="53"/>
  <c r="AO39" i="53"/>
  <c r="AU78" i="52"/>
  <c r="AO94" i="52"/>
  <c r="AH98" i="54"/>
  <c r="AW78" i="51"/>
  <c r="AI83" i="51"/>
  <c r="AR63" i="51"/>
  <c r="AV143" i="53"/>
  <c r="AI138" i="53"/>
  <c r="AP134" i="53"/>
  <c r="AJ148" i="52"/>
  <c r="AT83" i="52"/>
  <c r="AU148" i="53"/>
  <c r="AL9" i="52"/>
  <c r="AQ54" i="53"/>
  <c r="AS48" i="56"/>
  <c r="AV18" i="50"/>
  <c r="AN9" i="54"/>
  <c r="AV63" i="50"/>
  <c r="AP34" i="51"/>
  <c r="AT58" i="53"/>
  <c r="AG83" i="53"/>
  <c r="AI148" i="52"/>
  <c r="AU148" i="52"/>
  <c r="AS53" i="52"/>
  <c r="AS128" i="52"/>
  <c r="AW43" i="53"/>
  <c r="AI93" i="53"/>
  <c r="AS78" i="53"/>
  <c r="AI103" i="50"/>
  <c r="AM34" i="52"/>
  <c r="AW108" i="54"/>
  <c r="AR78" i="50"/>
  <c r="AT133" i="56"/>
  <c r="AL79" i="55"/>
  <c r="AF88" i="54"/>
  <c r="AS63" i="51"/>
  <c r="AR148" i="50"/>
  <c r="AT38" i="51"/>
  <c r="AW103" i="56"/>
  <c r="AI113" i="55"/>
  <c r="AR8" i="55"/>
  <c r="AT83" i="54"/>
  <c r="AP59" i="51"/>
  <c r="AV123" i="55"/>
  <c r="AU13" i="54"/>
  <c r="AW133" i="51"/>
  <c r="AH113" i="50"/>
  <c r="AL124" i="50"/>
  <c r="AH73" i="55"/>
  <c r="AO114" i="51"/>
  <c r="AR18" i="50"/>
  <c r="AV63" i="51"/>
  <c r="AK13" i="50"/>
  <c r="AV113" i="50"/>
  <c r="AR48" i="53"/>
  <c r="AF23" i="53"/>
  <c r="AT93" i="51"/>
  <c r="AG143" i="55"/>
  <c r="AV38" i="54"/>
  <c r="AG143" i="51"/>
  <c r="AJ33" i="51"/>
  <c r="AK143" i="51"/>
  <c r="AV148" i="53"/>
  <c r="AG28" i="51"/>
  <c r="AW73" i="51"/>
  <c r="AV68" i="53"/>
  <c r="AO49" i="55"/>
  <c r="AQ109" i="55"/>
  <c r="AF123" i="50"/>
  <c r="AR143" i="50"/>
  <c r="AG68" i="51"/>
  <c r="AV98" i="51"/>
  <c r="AU38" i="54"/>
  <c r="AG13" i="51"/>
  <c r="AG103" i="51"/>
  <c r="AU58" i="53"/>
  <c r="AR143" i="56"/>
  <c r="AR88" i="54"/>
  <c r="AH93" i="55"/>
  <c r="AO74" i="54"/>
  <c r="AM84" i="54"/>
  <c r="AR58" i="50"/>
  <c r="AT8" i="50"/>
  <c r="AN29" i="54"/>
  <c r="AT143" i="51"/>
  <c r="AR83" i="50"/>
  <c r="AJ143" i="50"/>
  <c r="AI43" i="53"/>
  <c r="AL144" i="51"/>
  <c r="AO149" i="53"/>
  <c r="AW103" i="50"/>
  <c r="AT123" i="53"/>
  <c r="AQ29" i="50"/>
  <c r="AQ89" i="53"/>
  <c r="AF18" i="53"/>
  <c r="AU43" i="50"/>
  <c r="AV13" i="51"/>
  <c r="AT148" i="52"/>
  <c r="AM134" i="50"/>
  <c r="AI143" i="52"/>
  <c r="AU103" i="53"/>
  <c r="AR108" i="56"/>
  <c r="AH113" i="51"/>
  <c r="AQ54" i="55"/>
  <c r="AN89" i="54"/>
  <c r="AS28" i="51"/>
  <c r="AF38" i="50"/>
  <c r="AJ68" i="50"/>
  <c r="AS13" i="54"/>
  <c r="AS128" i="51"/>
  <c r="AP9" i="50"/>
  <c r="AW58" i="50"/>
  <c r="AI113" i="53"/>
  <c r="AV113" i="51"/>
  <c r="AI148" i="53"/>
  <c r="AT33" i="51"/>
  <c r="AQ104" i="53"/>
  <c r="AI48" i="51"/>
  <c r="AL69" i="53"/>
  <c r="AF83" i="53"/>
  <c r="AG38" i="54"/>
  <c r="AR118" i="50"/>
  <c r="AW143" i="52"/>
  <c r="AS3" i="50"/>
  <c r="AK128" i="52"/>
  <c r="AJ133" i="53"/>
  <c r="AS3" i="52"/>
  <c r="AW78" i="52"/>
  <c r="AM109" i="52"/>
  <c r="AP84" i="54"/>
  <c r="AH68" i="55"/>
  <c r="AI28" i="55"/>
  <c r="AG63" i="55"/>
  <c r="AT23" i="50"/>
  <c r="AQ129" i="50"/>
  <c r="AS118" i="55"/>
  <c r="AW118" i="55"/>
  <c r="AL34" i="50"/>
  <c r="AR3" i="50"/>
  <c r="AI83" i="50"/>
  <c r="AN54" i="51"/>
  <c r="AJ148" i="50"/>
  <c r="AU48" i="53"/>
  <c r="AT8" i="54"/>
  <c r="AQ39" i="50"/>
  <c r="AU118" i="53"/>
  <c r="AP84" i="53"/>
  <c r="AK3" i="51"/>
  <c r="AS3" i="53"/>
  <c r="AQ39" i="53"/>
  <c r="AW63" i="52"/>
  <c r="AV13" i="53"/>
  <c r="AN24" i="52"/>
  <c r="AV88" i="52"/>
  <c r="AU13" i="53"/>
  <c r="AJ68" i="54"/>
  <c r="AL99" i="50"/>
  <c r="AW98" i="51"/>
  <c r="AW48" i="51"/>
  <c r="AS38" i="53"/>
  <c r="AI53" i="50"/>
  <c r="AT53" i="53"/>
  <c r="AG78" i="52"/>
  <c r="AH58" i="52"/>
  <c r="AP79" i="52"/>
  <c r="AV33" i="52"/>
  <c r="AW133" i="53"/>
  <c r="AW148" i="52"/>
  <c r="AN139" i="52"/>
  <c r="AV28" i="53"/>
  <c r="AT58" i="51"/>
  <c r="AQ109" i="52"/>
  <c r="AT43" i="52"/>
  <c r="AF108" i="52"/>
  <c r="AQ109" i="53"/>
  <c r="AM64" i="52"/>
  <c r="AH93" i="53"/>
  <c r="AM114" i="52"/>
  <c r="AW8" i="52"/>
  <c r="AR18" i="54"/>
  <c r="AP79" i="51"/>
  <c r="AK78" i="50"/>
  <c r="AR133" i="50"/>
  <c r="AG113" i="53"/>
  <c r="AW103" i="53"/>
  <c r="AU23" i="53"/>
  <c r="AL29" i="52"/>
  <c r="AO79" i="52"/>
  <c r="AU138" i="52"/>
  <c r="AM59" i="53"/>
  <c r="AR98" i="53"/>
  <c r="AR148" i="51"/>
  <c r="AN129" i="51"/>
  <c r="AR88" i="50"/>
  <c r="AU123" i="50"/>
  <c r="AF88" i="53"/>
  <c r="AI43" i="50"/>
  <c r="AT103" i="51"/>
  <c r="AQ89" i="52"/>
  <c r="AL99" i="52"/>
  <c r="AQ34" i="52"/>
  <c r="AN44" i="52"/>
  <c r="AP9" i="53"/>
  <c r="AU73" i="53"/>
  <c r="AG38" i="53"/>
  <c r="AO119" i="53"/>
  <c r="AO24" i="52"/>
  <c r="AL104" i="52"/>
  <c r="AK103" i="52"/>
  <c r="AN109" i="53"/>
  <c r="AW53" i="50"/>
  <c r="AO4" i="54"/>
  <c r="AH23" i="53"/>
  <c r="AL44" i="52"/>
  <c r="AL4" i="54"/>
  <c r="AS53" i="50"/>
  <c r="AF43" i="53"/>
  <c r="AL19" i="51"/>
  <c r="AR123" i="50"/>
  <c r="AT68" i="52"/>
  <c r="AO104" i="53"/>
  <c r="AU63" i="53"/>
  <c r="AG73" i="53"/>
  <c r="AU98" i="53"/>
  <c r="AW53" i="54"/>
  <c r="AF93" i="50"/>
  <c r="AJ13" i="51"/>
  <c r="AK38" i="52"/>
  <c r="AT123" i="52"/>
  <c r="AH58" i="53"/>
  <c r="AJ68" i="52"/>
  <c r="AP24" i="52"/>
  <c r="AV138" i="52"/>
  <c r="AQ134" i="53"/>
  <c r="AS108" i="53"/>
  <c r="AS28" i="53"/>
  <c r="AL69" i="54"/>
  <c r="AT78" i="55"/>
  <c r="AI58" i="50"/>
  <c r="AF78" i="51"/>
  <c r="AT83" i="53"/>
  <c r="AW53" i="51"/>
  <c r="AH88" i="53"/>
  <c r="AV88" i="53"/>
  <c r="AR103" i="52"/>
  <c r="AS133" i="52"/>
  <c r="AM89" i="50"/>
  <c r="AN79" i="53"/>
  <c r="AF73" i="53"/>
  <c r="AS78" i="52"/>
  <c r="AM89" i="52"/>
  <c r="AV148" i="52"/>
  <c r="AW38" i="52"/>
  <c r="AJ3" i="50"/>
  <c r="AF63" i="52"/>
  <c r="AO94" i="50"/>
  <c r="AN79" i="54"/>
  <c r="AH108" i="51"/>
  <c r="AS133" i="53"/>
  <c r="AK123" i="51"/>
  <c r="AS113" i="50"/>
  <c r="AL114" i="52"/>
  <c r="AG133" i="53"/>
  <c r="AU138" i="53"/>
  <c r="AW113" i="53"/>
  <c r="AM104" i="53"/>
  <c r="AQ39" i="52"/>
  <c r="AV63" i="52"/>
  <c r="AN49" i="52"/>
  <c r="AV98" i="52"/>
  <c r="AO64" i="52"/>
  <c r="AH148" i="50"/>
  <c r="AL34" i="52"/>
  <c r="AL39" i="53"/>
  <c r="AS123" i="53"/>
  <c r="AT23" i="52"/>
  <c r="AU33" i="53"/>
  <c r="AJ53" i="54"/>
  <c r="AI73" i="54"/>
  <c r="AN114" i="53"/>
  <c r="AJ68" i="51"/>
  <c r="AF28" i="51"/>
  <c r="AO134" i="52"/>
  <c r="AG103" i="53"/>
  <c r="AR133" i="53"/>
  <c r="AP119" i="55"/>
  <c r="AF13" i="54"/>
  <c r="AQ34" i="55"/>
  <c r="AH58" i="54"/>
  <c r="AG88" i="55"/>
  <c r="AW18" i="54"/>
  <c r="AK18" i="51"/>
  <c r="AP34" i="54"/>
  <c r="AO19" i="56"/>
  <c r="AF133" i="55"/>
  <c r="AL124" i="54"/>
  <c r="AQ119" i="55"/>
  <c r="AL59" i="50"/>
  <c r="AV143" i="51"/>
  <c r="AT83" i="51"/>
  <c r="AU63" i="54"/>
  <c r="AH73" i="51"/>
  <c r="AS98" i="53"/>
  <c r="AK113" i="54"/>
  <c r="AO69" i="51"/>
  <c r="AR78" i="51"/>
  <c r="AQ119" i="50"/>
  <c r="AQ89" i="51"/>
  <c r="AH98" i="51"/>
  <c r="AG78" i="53"/>
  <c r="AU33" i="50"/>
  <c r="AL54" i="53"/>
  <c r="AM144" i="54"/>
  <c r="AH48" i="51"/>
  <c r="AS23" i="54"/>
  <c r="AN79" i="50"/>
  <c r="AK58" i="54"/>
  <c r="AV128" i="53"/>
  <c r="AU143" i="51"/>
  <c r="AP69" i="51"/>
  <c r="AK78" i="53"/>
  <c r="AI138" i="54"/>
  <c r="AJ103" i="54"/>
  <c r="AO149" i="51"/>
  <c r="AR53" i="51"/>
  <c r="AV138" i="51"/>
  <c r="AG83" i="51"/>
  <c r="AV38" i="51"/>
  <c r="AQ149" i="50"/>
  <c r="AM69" i="51"/>
  <c r="AU43" i="53"/>
  <c r="AG98" i="56"/>
  <c r="AJ133" i="55"/>
  <c r="AM59" i="55"/>
  <c r="AT33" i="54"/>
  <c r="AI58" i="51"/>
  <c r="AO59" i="51"/>
  <c r="AR83" i="54"/>
  <c r="AW63" i="51"/>
  <c r="AO54" i="51"/>
  <c r="AF133" i="50"/>
  <c r="AM114" i="51"/>
  <c r="AG128" i="53"/>
  <c r="AL39" i="50"/>
  <c r="AM129" i="53"/>
  <c r="AQ19" i="51"/>
  <c r="AJ98" i="53"/>
  <c r="AP49" i="51"/>
  <c r="AJ33" i="53"/>
  <c r="AO139" i="52"/>
  <c r="AJ58" i="51"/>
  <c r="AN34" i="50"/>
  <c r="AL89" i="52"/>
  <c r="AH3" i="50"/>
  <c r="AS123" i="52"/>
  <c r="AI53" i="53"/>
  <c r="AQ99" i="56"/>
  <c r="AU103" i="55"/>
  <c r="AG58" i="55"/>
  <c r="AT13" i="54"/>
  <c r="AQ119" i="51"/>
  <c r="AU8" i="51"/>
  <c r="AQ49" i="54"/>
  <c r="AI113" i="50"/>
  <c r="AM49" i="51"/>
  <c r="AL149" i="51"/>
  <c r="AV33" i="50"/>
  <c r="AW98" i="53"/>
  <c r="AH28" i="51"/>
  <c r="AW128" i="53"/>
  <c r="AK23" i="51"/>
  <c r="AN69" i="53"/>
  <c r="AG38" i="51"/>
  <c r="AM24" i="50"/>
  <c r="AI138" i="52"/>
  <c r="AQ114" i="50"/>
  <c r="AS13" i="50"/>
  <c r="AP124" i="52"/>
  <c r="AI3" i="51"/>
  <c r="AP104" i="52"/>
  <c r="AW13" i="53"/>
  <c r="AV48" i="52"/>
  <c r="AO49" i="52"/>
  <c r="AU133" i="53"/>
  <c r="AK78" i="55"/>
  <c r="AO74" i="55"/>
  <c r="AI98" i="54"/>
  <c r="AO139" i="51"/>
  <c r="AF63" i="50"/>
  <c r="AI23" i="50"/>
  <c r="AT23" i="54"/>
  <c r="AI53" i="54"/>
  <c r="AI133" i="51"/>
  <c r="AV73" i="50"/>
  <c r="AK128" i="53"/>
  <c r="AP34" i="50"/>
  <c r="AK23" i="50"/>
  <c r="AN4" i="54"/>
  <c r="AF8" i="51"/>
  <c r="AI13" i="51"/>
  <c r="AS113" i="53"/>
  <c r="AH33" i="53"/>
  <c r="AU83" i="50"/>
  <c r="AW93" i="53"/>
  <c r="AP14" i="53"/>
  <c r="AK23" i="52"/>
  <c r="AS68" i="53"/>
  <c r="AN74" i="52"/>
  <c r="AP19" i="52"/>
  <c r="AR8" i="53"/>
  <c r="AU133" i="54"/>
  <c r="AN139" i="54"/>
  <c r="AT28" i="55"/>
  <c r="AI108" i="51"/>
  <c r="AI53" i="55"/>
  <c r="AP94" i="54"/>
  <c r="AM89" i="55"/>
  <c r="AK108" i="51"/>
  <c r="AM49" i="50"/>
  <c r="AS8" i="54"/>
  <c r="AH13" i="56"/>
  <c r="AL19" i="55"/>
  <c r="AL99" i="54"/>
  <c r="AG23" i="55"/>
  <c r="AU78" i="50"/>
  <c r="AO54" i="54"/>
  <c r="AL94" i="50"/>
  <c r="AO34" i="50"/>
  <c r="AP69" i="50"/>
  <c r="AJ68" i="53"/>
  <c r="AP89" i="55"/>
  <c r="AH83" i="50"/>
  <c r="AK18" i="54"/>
  <c r="AL24" i="54"/>
  <c r="AF133" i="54"/>
  <c r="AR143" i="53"/>
  <c r="AM24" i="53"/>
  <c r="AM144" i="50"/>
  <c r="AV3" i="53"/>
  <c r="AR98" i="54"/>
  <c r="AR33" i="51"/>
  <c r="AM139" i="51"/>
  <c r="AF123" i="51"/>
  <c r="AR93" i="50"/>
  <c r="AG63" i="53"/>
  <c r="AW73" i="50"/>
  <c r="AI38" i="50"/>
  <c r="AT98" i="50"/>
  <c r="AU33" i="54"/>
  <c r="AT108" i="55"/>
  <c r="AU8" i="54"/>
  <c r="AS118" i="50"/>
  <c r="AN59" i="50"/>
  <c r="AQ29" i="51"/>
  <c r="AW13" i="50"/>
  <c r="AH58" i="50"/>
  <c r="AS93" i="50"/>
  <c r="AI73" i="53"/>
  <c r="AR18" i="56"/>
  <c r="AR33" i="55"/>
  <c r="AK123" i="54"/>
  <c r="AF148" i="50"/>
  <c r="AO44" i="55"/>
  <c r="AV148" i="54"/>
  <c r="AJ48" i="54"/>
  <c r="AV13" i="54"/>
  <c r="AF58" i="50"/>
  <c r="AV3" i="50"/>
  <c r="AN39" i="50"/>
  <c r="AW53" i="53"/>
  <c r="AP79" i="50"/>
  <c r="AU88" i="53"/>
  <c r="AP49" i="50"/>
  <c r="AR93" i="53"/>
  <c r="AK53" i="50"/>
  <c r="AQ59" i="51"/>
  <c r="AP139" i="52"/>
  <c r="AO19" i="51"/>
  <c r="AM24" i="51"/>
  <c r="AL79" i="52"/>
  <c r="AJ138" i="53"/>
  <c r="AN59" i="52"/>
  <c r="AT18" i="53"/>
  <c r="AH83" i="56"/>
  <c r="AJ28" i="55"/>
  <c r="AI133" i="54"/>
  <c r="AL4" i="50"/>
  <c r="AG118" i="55"/>
  <c r="AM99" i="54"/>
  <c r="AG13" i="54"/>
  <c r="AF83" i="51"/>
  <c r="AK28" i="50"/>
  <c r="AO9" i="50"/>
  <c r="AN44" i="50"/>
  <c r="AU38" i="53"/>
  <c r="AR118" i="51"/>
  <c r="AO69" i="53"/>
  <c r="AV83" i="51"/>
  <c r="AK73" i="53"/>
  <c r="AK38" i="50"/>
  <c r="AG8" i="51"/>
  <c r="AS118" i="52"/>
  <c r="AM99" i="51"/>
  <c r="AO139" i="53"/>
  <c r="AS63" i="52"/>
  <c r="AP144" i="53"/>
  <c r="AS43" i="52"/>
  <c r="AT48" i="53"/>
  <c r="AV38" i="52"/>
  <c r="AU43" i="52"/>
  <c r="AF98" i="53"/>
  <c r="AS83" i="54"/>
  <c r="AH63" i="54"/>
  <c r="AQ24" i="54"/>
  <c r="AG43" i="51"/>
  <c r="AW13" i="51"/>
  <c r="AP124" i="50"/>
  <c r="AQ149" i="51"/>
  <c r="AJ83" i="51"/>
  <c r="AR98" i="55"/>
  <c r="AT118" i="54"/>
  <c r="AT73" i="53"/>
  <c r="AO104" i="50"/>
  <c r="AL9" i="51"/>
  <c r="AT48" i="50"/>
  <c r="AI123" i="53"/>
  <c r="AQ134" i="50"/>
  <c r="AN49" i="53"/>
  <c r="AM49" i="53"/>
  <c r="AN144" i="53"/>
  <c r="AW113" i="50"/>
  <c r="AU3" i="53"/>
  <c r="AO29" i="52"/>
  <c r="AV8" i="53"/>
  <c r="AG98" i="51"/>
  <c r="AV28" i="52"/>
  <c r="AU128" i="52"/>
  <c r="AO99" i="54"/>
  <c r="AT68" i="50"/>
  <c r="AP139" i="54"/>
  <c r="AT33" i="53"/>
  <c r="AU113" i="50"/>
  <c r="AI103" i="54"/>
  <c r="AF3" i="50"/>
  <c r="AO99" i="55"/>
  <c r="AW8" i="55"/>
  <c r="AM134" i="54"/>
  <c r="AU148" i="50"/>
  <c r="AQ44" i="55"/>
  <c r="AQ64" i="50"/>
  <c r="AG73" i="55"/>
  <c r="AF128" i="54"/>
  <c r="AF123" i="55"/>
  <c r="AS3" i="55"/>
  <c r="AT118" i="51"/>
  <c r="AU78" i="51"/>
  <c r="AL144" i="50"/>
  <c r="AO59" i="50"/>
  <c r="AW113" i="51"/>
  <c r="AT78" i="53"/>
  <c r="AK133" i="54"/>
  <c r="AK48" i="51"/>
  <c r="AV18" i="54"/>
  <c r="AR23" i="51"/>
  <c r="AS108" i="51"/>
  <c r="AW108" i="53"/>
  <c r="AG33" i="53"/>
  <c r="AJ88" i="53"/>
  <c r="AS143" i="52"/>
  <c r="AW113" i="54"/>
  <c r="AK93" i="54"/>
  <c r="AO54" i="50"/>
  <c r="AW68" i="54"/>
  <c r="AP74" i="50"/>
  <c r="AT8" i="53"/>
  <c r="AP99" i="50"/>
  <c r="AM114" i="50"/>
  <c r="AT13" i="50"/>
  <c r="AN59" i="55"/>
  <c r="AU3" i="55"/>
  <c r="AI23" i="54"/>
  <c r="AG53" i="50"/>
  <c r="AN144" i="54"/>
  <c r="AK88" i="51"/>
  <c r="AQ104" i="50"/>
  <c r="AQ109" i="51"/>
  <c r="AU43" i="54"/>
  <c r="AL94" i="53"/>
  <c r="AF33" i="56"/>
  <c r="AM124" i="54"/>
  <c r="AR133" i="51"/>
  <c r="AH103" i="50"/>
  <c r="AG8" i="54"/>
  <c r="AW88" i="51"/>
  <c r="AR143" i="51"/>
  <c r="AH18" i="50"/>
  <c r="AL119" i="50"/>
  <c r="AU68" i="51"/>
  <c r="AM109" i="51"/>
  <c r="AL19" i="53"/>
  <c r="AQ109" i="50"/>
  <c r="AR138" i="53"/>
  <c r="AV68" i="51"/>
  <c r="AM34" i="53"/>
  <c r="AP119" i="51"/>
  <c r="AO64" i="51"/>
  <c r="AM99" i="52"/>
  <c r="AI78" i="53"/>
  <c r="AO99" i="53"/>
  <c r="AG73" i="52"/>
  <c r="AQ74" i="53"/>
  <c r="AP149" i="52"/>
  <c r="AL124" i="52"/>
  <c r="AR8" i="56"/>
  <c r="AQ89" i="54"/>
  <c r="AQ44" i="54"/>
  <c r="AK68" i="50"/>
  <c r="AV108" i="51"/>
  <c r="AS53" i="54"/>
  <c r="AN99" i="51"/>
  <c r="AH83" i="51"/>
  <c r="AG48" i="50"/>
  <c r="AO39" i="51"/>
  <c r="AO29" i="51"/>
  <c r="AK3" i="53"/>
  <c r="AN54" i="50"/>
  <c r="AT108" i="53"/>
  <c r="AP54" i="51"/>
  <c r="AF128" i="53"/>
  <c r="AI68" i="50"/>
  <c r="AT18" i="50"/>
  <c r="AK123" i="52"/>
  <c r="AV108" i="53"/>
  <c r="AJ78" i="53"/>
  <c r="AU53" i="52"/>
  <c r="AV38" i="53"/>
  <c r="AJ103" i="52"/>
  <c r="AU98" i="52"/>
  <c r="AT88" i="50"/>
  <c r="AW68" i="52"/>
  <c r="AG133" i="56"/>
  <c r="AH118" i="51"/>
  <c r="AM124" i="55"/>
  <c r="AG118" i="51"/>
  <c r="AK58" i="51"/>
  <c r="AL139" i="51"/>
  <c r="AN34" i="51"/>
  <c r="AW123" i="51"/>
  <c r="AL54" i="54"/>
  <c r="AT53" i="51"/>
  <c r="AV8" i="51"/>
  <c r="AQ84" i="53"/>
  <c r="AO4" i="51"/>
  <c r="AQ144" i="53"/>
  <c r="AL34" i="51"/>
  <c r="AI118" i="53"/>
  <c r="AT8" i="51"/>
  <c r="AK53" i="53"/>
  <c r="AP19" i="53"/>
  <c r="AV43" i="51"/>
  <c r="AH13" i="50"/>
  <c r="AN129" i="52"/>
  <c r="AH123" i="50"/>
  <c r="AN109" i="52"/>
  <c r="AQ34" i="53"/>
  <c r="AR58" i="52"/>
  <c r="AQ134" i="52"/>
  <c r="AO149" i="55"/>
  <c r="AH68" i="51"/>
  <c r="AQ9" i="51"/>
  <c r="AV103" i="53"/>
  <c r="AO34" i="51"/>
  <c r="AT138" i="52"/>
  <c r="AH93" i="50"/>
  <c r="AU118" i="50"/>
  <c r="AO129" i="53"/>
  <c r="AN94" i="53"/>
  <c r="AV68" i="52"/>
  <c r="AQ14" i="52"/>
  <c r="AG58" i="52"/>
  <c r="AK78" i="52"/>
  <c r="AH113" i="52"/>
  <c r="AU3" i="52"/>
  <c r="AP9" i="52"/>
  <c r="AM4" i="53"/>
  <c r="AG58" i="53"/>
  <c r="AM69" i="52"/>
  <c r="AT98" i="53"/>
  <c r="AR48" i="52"/>
  <c r="AS28" i="52"/>
  <c r="AV43" i="53"/>
  <c r="AU83" i="55"/>
  <c r="AM34" i="51"/>
  <c r="AM94" i="50"/>
  <c r="AL84" i="53"/>
  <c r="AM129" i="51"/>
  <c r="AW53" i="52"/>
  <c r="AH18" i="53"/>
  <c r="AI38" i="52"/>
  <c r="AO59" i="52"/>
  <c r="AK73" i="52"/>
  <c r="AI118" i="52"/>
  <c r="AR23" i="54"/>
  <c r="AU63" i="55"/>
  <c r="AV88" i="55"/>
  <c r="AW128" i="50"/>
  <c r="AP54" i="53"/>
  <c r="AT58" i="50"/>
  <c r="AN14" i="53"/>
  <c r="AV103" i="51"/>
  <c r="AW68" i="51"/>
  <c r="AL4" i="52"/>
  <c r="AU8" i="52"/>
  <c r="AP84" i="52"/>
  <c r="AR83" i="52"/>
  <c r="AS83" i="52"/>
  <c r="AQ79" i="52"/>
  <c r="AK108" i="52"/>
  <c r="AK138" i="52"/>
  <c r="AH48" i="52"/>
  <c r="AM14" i="53"/>
  <c r="AP4" i="52"/>
  <c r="AP4" i="50"/>
  <c r="AP69" i="52"/>
  <c r="AK118" i="52"/>
  <c r="AP64" i="54"/>
  <c r="AR23" i="50"/>
  <c r="AI28" i="51"/>
  <c r="AT33" i="50"/>
  <c r="AR68" i="53"/>
  <c r="AO34" i="54"/>
  <c r="AF18" i="51"/>
  <c r="AV103" i="52"/>
  <c r="AJ78" i="52"/>
  <c r="AN4" i="52"/>
  <c r="AH23" i="52"/>
  <c r="AG108" i="53"/>
  <c r="AM9" i="53"/>
  <c r="AH3" i="53"/>
  <c r="AJ63" i="53"/>
  <c r="AN69" i="52"/>
  <c r="AT133" i="52"/>
  <c r="AF73" i="52"/>
  <c r="AW33" i="52"/>
  <c r="AG93" i="50"/>
  <c r="AI18" i="53"/>
  <c r="AF28" i="52"/>
  <c r="AV83" i="55"/>
  <c r="AS138" i="55"/>
  <c r="AN14" i="51"/>
  <c r="AJ28" i="51"/>
  <c r="AP64" i="53"/>
  <c r="AK103" i="53"/>
  <c r="AG98" i="53"/>
  <c r="AT63" i="52"/>
  <c r="AU38" i="52"/>
  <c r="AN79" i="52"/>
  <c r="AK18" i="52"/>
  <c r="AP144" i="52"/>
  <c r="AK88" i="52"/>
  <c r="AR143" i="52"/>
  <c r="AQ9" i="53"/>
  <c r="AK88" i="53"/>
  <c r="AR88" i="53"/>
  <c r="AS138" i="50"/>
  <c r="AJ118" i="52"/>
  <c r="AH13" i="52"/>
  <c r="AW73" i="56"/>
  <c r="AK128" i="54"/>
  <c r="AU118" i="51"/>
  <c r="AK48" i="50"/>
  <c r="AS143" i="53"/>
  <c r="AK108" i="53"/>
  <c r="AT143" i="50"/>
  <c r="AP94" i="52"/>
  <c r="AM129" i="52"/>
  <c r="AI48" i="52"/>
  <c r="AG93" i="52"/>
  <c r="AF63" i="53"/>
  <c r="AM19" i="53"/>
  <c r="AH13" i="53"/>
  <c r="AF38" i="51"/>
  <c r="AJ38" i="52"/>
  <c r="AJ3" i="53"/>
  <c r="AR133" i="52"/>
  <c r="AT38" i="56"/>
  <c r="AP124" i="51"/>
  <c r="AT78" i="52"/>
  <c r="AS133" i="56"/>
  <c r="AV73" i="54"/>
  <c r="AV103" i="54"/>
  <c r="AK143" i="55"/>
  <c r="AT63" i="55"/>
  <c r="AI63" i="55"/>
  <c r="AO84" i="54"/>
  <c r="AJ18" i="50"/>
  <c r="AS48" i="54"/>
  <c r="AK93" i="50"/>
  <c r="AN119" i="54"/>
  <c r="AS118" i="54"/>
  <c r="AU23" i="55"/>
  <c r="AU118" i="54"/>
  <c r="AV48" i="55"/>
  <c r="AN24" i="50"/>
  <c r="AS3" i="54"/>
  <c r="AH133" i="50"/>
  <c r="AW38" i="50"/>
  <c r="AT98" i="51"/>
  <c r="AK123" i="55"/>
  <c r="AT28" i="51"/>
  <c r="AI28" i="50"/>
  <c r="AK8" i="54"/>
  <c r="AK18" i="50"/>
  <c r="AG138" i="50"/>
  <c r="AW3" i="53"/>
  <c r="AP24" i="53"/>
  <c r="AL94" i="56"/>
  <c r="AM94" i="55"/>
  <c r="AS123" i="50"/>
  <c r="AJ73" i="55"/>
  <c r="AU88" i="51"/>
  <c r="AM149" i="50"/>
  <c r="AK33" i="53"/>
  <c r="AO109" i="53"/>
  <c r="AV23" i="51"/>
  <c r="AH113" i="56"/>
  <c r="AT63" i="54"/>
  <c r="AJ148" i="54"/>
  <c r="AG33" i="50"/>
  <c r="AT113" i="51"/>
  <c r="AV123" i="51"/>
  <c r="AK38" i="51"/>
  <c r="AK83" i="51"/>
  <c r="AU58" i="50"/>
  <c r="AJ53" i="50"/>
  <c r="AU93" i="54"/>
  <c r="AS48" i="55"/>
  <c r="AV23" i="54"/>
  <c r="AQ89" i="55"/>
  <c r="AF13" i="50"/>
  <c r="AN124" i="51"/>
  <c r="AL34" i="54"/>
  <c r="AF23" i="50"/>
  <c r="AG3" i="51"/>
  <c r="AV118" i="51"/>
  <c r="AQ4" i="50"/>
  <c r="AJ108" i="50"/>
  <c r="AH103" i="51"/>
  <c r="AL114" i="50"/>
  <c r="AP39" i="53"/>
  <c r="AL69" i="50"/>
  <c r="AF108" i="54"/>
  <c r="AF8" i="50"/>
  <c r="AP119" i="53"/>
  <c r="AV143" i="52"/>
  <c r="AS128" i="53"/>
  <c r="AI68" i="53"/>
  <c r="AK43" i="52"/>
  <c r="AP129" i="53"/>
  <c r="AI23" i="52"/>
  <c r="AQ104" i="52"/>
  <c r="AS123" i="54"/>
  <c r="AP19" i="54"/>
  <c r="AT53" i="55"/>
  <c r="AK43" i="50"/>
  <c r="AT38" i="54"/>
  <c r="AF143" i="51"/>
  <c r="AR113" i="51"/>
  <c r="AJ18" i="51"/>
  <c r="AL79" i="51"/>
  <c r="AL99" i="55"/>
  <c r="AP19" i="50"/>
  <c r="AN39" i="54"/>
  <c r="AG58" i="50"/>
  <c r="AW118" i="53"/>
  <c r="AL54" i="50"/>
  <c r="AW13" i="54"/>
  <c r="AV58" i="51"/>
  <c r="AU83" i="53"/>
  <c r="AS108" i="52"/>
  <c r="AF78" i="53"/>
  <c r="AH138" i="53"/>
  <c r="AW23" i="52"/>
  <c r="AJ83" i="53"/>
  <c r="AR118" i="52"/>
  <c r="AU68" i="52"/>
  <c r="AK48" i="53"/>
  <c r="AV8" i="52"/>
  <c r="AN84" i="56"/>
  <c r="AG78" i="55"/>
  <c r="AN29" i="55"/>
  <c r="AS103" i="51"/>
  <c r="AW118" i="50"/>
  <c r="AI98" i="50"/>
  <c r="AU103" i="51"/>
  <c r="AV53" i="50"/>
  <c r="AS23" i="51"/>
  <c r="AT78" i="51"/>
  <c r="AU13" i="50"/>
  <c r="AO59" i="53"/>
  <c r="AG108" i="50"/>
  <c r="AL109" i="53"/>
  <c r="AI108" i="50"/>
  <c r="AS53" i="53"/>
  <c r="AV88" i="51"/>
  <c r="AO29" i="50"/>
  <c r="AK143" i="52"/>
  <c r="AF78" i="50"/>
  <c r="AR38" i="51"/>
  <c r="AG108" i="52"/>
  <c r="AF98" i="50"/>
  <c r="AG88" i="52"/>
  <c r="AP34" i="53"/>
  <c r="AM14" i="52"/>
  <c r="AL24" i="52"/>
  <c r="AJ103" i="55"/>
  <c r="AS43" i="54"/>
  <c r="AM139" i="53"/>
  <c r="AO9" i="51"/>
  <c r="AJ98" i="51"/>
  <c r="AI73" i="52"/>
  <c r="AG118" i="53"/>
  <c r="AI63" i="53"/>
  <c r="AQ14" i="53"/>
  <c r="AW33" i="53"/>
  <c r="AO9" i="52"/>
  <c r="AL14" i="52"/>
  <c r="AG43" i="52"/>
  <c r="AP54" i="52"/>
  <c r="AH128" i="52"/>
  <c r="AF138" i="53"/>
  <c r="AH38" i="52"/>
  <c r="AV58" i="52"/>
  <c r="AK133" i="52"/>
  <c r="AP49" i="52"/>
  <c r="AM119" i="52"/>
  <c r="AH123" i="53"/>
  <c r="AU68" i="53"/>
  <c r="AU83" i="57"/>
  <c r="AM84" i="51"/>
  <c r="AM149" i="51"/>
  <c r="AQ129" i="53"/>
  <c r="AW98" i="50"/>
  <c r="AU123" i="53"/>
  <c r="AK133" i="51"/>
  <c r="AF128" i="52"/>
  <c r="AS103" i="53"/>
  <c r="AW138" i="53"/>
  <c r="AL74" i="53"/>
  <c r="AQ94" i="52"/>
  <c r="AV3" i="52"/>
  <c r="AF63" i="55"/>
  <c r="AT28" i="54"/>
  <c r="AO84" i="50"/>
  <c r="AN29" i="53"/>
  <c r="AR98" i="50"/>
  <c r="AW103" i="52"/>
  <c r="AS148" i="50"/>
  <c r="AU68" i="50"/>
  <c r="AV63" i="53"/>
  <c r="AR28" i="53"/>
  <c r="AT113" i="52"/>
  <c r="AM79" i="52"/>
  <c r="AJ128" i="52"/>
  <c r="AI133" i="52"/>
  <c r="AH83" i="52"/>
  <c r="AN144" i="50"/>
  <c r="AU33" i="52"/>
  <c r="AR93" i="52"/>
  <c r="AS8" i="52"/>
  <c r="AM54" i="53"/>
  <c r="AF138" i="52"/>
  <c r="AV43" i="52"/>
  <c r="AU118" i="55"/>
  <c r="AS38" i="50"/>
  <c r="AH93" i="51"/>
  <c r="AW123" i="50"/>
  <c r="AI83" i="53"/>
  <c r="AK148" i="53"/>
  <c r="AR83" i="53"/>
  <c r="AQ64" i="52"/>
  <c r="AU63" i="52"/>
  <c r="AS13" i="52"/>
  <c r="AW13" i="52"/>
  <c r="AN149" i="52"/>
  <c r="AG118" i="52"/>
  <c r="AP114" i="52"/>
  <c r="AQ69" i="53"/>
  <c r="AL64" i="53"/>
  <c r="AU48" i="52"/>
  <c r="AI18" i="52"/>
  <c r="AH8" i="53"/>
  <c r="AJ128" i="53"/>
  <c r="AM39" i="52"/>
  <c r="AW138" i="52"/>
  <c r="AO119" i="55"/>
  <c r="AM79" i="51"/>
  <c r="AG48" i="51"/>
  <c r="AW123" i="53"/>
  <c r="AJ23" i="50"/>
  <c r="AG8" i="53"/>
  <c r="AU18" i="53"/>
  <c r="AJ3" i="52"/>
  <c r="AR38" i="52"/>
  <c r="AH8" i="52"/>
  <c r="AI68" i="52"/>
  <c r="AM94" i="52"/>
  <c r="AK58" i="52"/>
  <c r="AL54" i="52"/>
  <c r="AG23" i="53"/>
  <c r="AJ28" i="52"/>
  <c r="AH138" i="52"/>
  <c r="AG113" i="51"/>
  <c r="AS63" i="53"/>
  <c r="AW38" i="53"/>
  <c r="AJ18" i="55"/>
  <c r="AR138" i="50"/>
  <c r="AL4" i="51"/>
  <c r="AF3" i="51"/>
  <c r="AO134" i="53"/>
  <c r="AM4" i="50"/>
  <c r="AI143" i="53"/>
  <c r="AI78" i="52"/>
  <c r="AJ58" i="52"/>
  <c r="AJ73" i="52"/>
  <c r="AP39" i="52"/>
  <c r="AH83" i="53"/>
  <c r="AR18" i="53"/>
  <c r="AR43" i="53"/>
  <c r="AI98" i="53"/>
  <c r="AF3" i="52"/>
  <c r="AI88" i="52"/>
  <c r="AF68" i="53"/>
  <c r="AJ138" i="51"/>
  <c r="AG18" i="50"/>
  <c r="AP4" i="53"/>
  <c r="AT133" i="51"/>
  <c r="AQ129" i="56"/>
  <c r="AP69" i="54"/>
  <c r="AU88" i="55"/>
  <c r="AG93" i="51"/>
  <c r="AU23" i="51"/>
  <c r="AH18" i="51"/>
  <c r="AH48" i="57"/>
  <c r="AH108" i="54"/>
  <c r="AW93" i="51"/>
  <c r="AP4" i="55"/>
  <c r="AT18" i="54"/>
  <c r="AU93" i="51"/>
  <c r="AQ49" i="51"/>
  <c r="AI98" i="51"/>
  <c r="AT138" i="51"/>
  <c r="AV78" i="50"/>
  <c r="AG23" i="50"/>
  <c r="AK33" i="55"/>
  <c r="AK108" i="50"/>
  <c r="AJ13" i="54"/>
  <c r="AO99" i="51"/>
  <c r="AF18" i="50"/>
  <c r="AF133" i="51"/>
  <c r="AO24" i="55"/>
  <c r="AO149" i="52"/>
  <c r="AM19" i="56"/>
  <c r="AN44" i="54"/>
  <c r="AF63" i="51"/>
  <c r="AF68" i="54"/>
  <c r="AL149" i="50"/>
  <c r="AL94" i="51"/>
  <c r="AH133" i="51"/>
  <c r="AS73" i="53"/>
  <c r="AL49" i="50"/>
  <c r="AH43" i="56"/>
  <c r="AT118" i="55"/>
  <c r="AS148" i="51"/>
  <c r="AS113" i="51"/>
  <c r="AQ39" i="55"/>
  <c r="AH73" i="50"/>
  <c r="AP104" i="50"/>
  <c r="AU18" i="50"/>
  <c r="AH143" i="50"/>
  <c r="AP94" i="51"/>
  <c r="AV103" i="50"/>
  <c r="AF23" i="55"/>
  <c r="AQ84" i="55"/>
  <c r="AK58" i="55"/>
  <c r="AF148" i="55"/>
  <c r="AK123" i="50"/>
  <c r="AN129" i="50"/>
  <c r="AO124" i="55"/>
  <c r="AS33" i="51"/>
  <c r="AU38" i="50"/>
  <c r="AI143" i="50"/>
  <c r="AW103" i="51"/>
  <c r="AI128" i="50"/>
  <c r="AT88" i="51"/>
  <c r="AN84" i="53"/>
  <c r="AS8" i="50"/>
  <c r="AL104" i="50"/>
  <c r="AJ123" i="53"/>
  <c r="AS93" i="53"/>
  <c r="AK33" i="51"/>
  <c r="AK133" i="53"/>
  <c r="AN19" i="53"/>
  <c r="AK33" i="52"/>
  <c r="AN89" i="53"/>
  <c r="AK13" i="52"/>
  <c r="AO69" i="52"/>
  <c r="AS103" i="54"/>
  <c r="AW83" i="55"/>
  <c r="AU53" i="55"/>
  <c r="AH8" i="55"/>
  <c r="AU48" i="50"/>
  <c r="AO14" i="50"/>
  <c r="AO69" i="55"/>
  <c r="AJ88" i="50"/>
  <c r="AW63" i="50"/>
  <c r="AO114" i="50"/>
  <c r="AG63" i="51"/>
  <c r="AJ58" i="50"/>
  <c r="AQ4" i="51"/>
  <c r="AG68" i="53"/>
  <c r="AM139" i="50"/>
  <c r="AF33" i="50"/>
  <c r="AL134" i="53"/>
  <c r="AK138" i="53"/>
  <c r="AH8" i="50"/>
  <c r="AL24" i="53"/>
  <c r="AL99" i="53"/>
  <c r="AN14" i="52"/>
  <c r="AT38" i="53"/>
  <c r="AJ53" i="52"/>
  <c r="AV133" i="52"/>
  <c r="AM89" i="53"/>
  <c r="AU113" i="52"/>
  <c r="AM49" i="56"/>
  <c r="AU8" i="55"/>
  <c r="AW98" i="54"/>
  <c r="AP29" i="50"/>
  <c r="AN64" i="55"/>
  <c r="AW58" i="54"/>
  <c r="AF73" i="51"/>
  <c r="AQ64" i="51"/>
  <c r="AS3" i="51"/>
  <c r="AM34" i="50"/>
  <c r="AS23" i="50"/>
  <c r="AL14" i="53"/>
  <c r="AQ14" i="50"/>
  <c r="AF53" i="53"/>
  <c r="AP4" i="51"/>
  <c r="AN54" i="53"/>
  <c r="AQ54" i="50"/>
  <c r="AF128" i="50"/>
  <c r="AP99" i="52"/>
  <c r="AO24" i="50"/>
  <c r="AG148" i="53"/>
  <c r="AP44" i="52"/>
  <c r="AV133" i="53"/>
  <c r="AT103" i="52"/>
  <c r="AO44" i="53"/>
  <c r="AT58" i="52"/>
  <c r="AQ9" i="52"/>
  <c r="AO69" i="50"/>
  <c r="AR88" i="51"/>
  <c r="AJ28" i="53"/>
  <c r="AO124" i="50"/>
  <c r="AV123" i="53"/>
  <c r="AN49" i="51"/>
  <c r="AJ18" i="53"/>
  <c r="AT13" i="53"/>
  <c r="AL109" i="52"/>
  <c r="AG148" i="52"/>
  <c r="AO89" i="52"/>
  <c r="AO129" i="50"/>
  <c r="AP54" i="50"/>
  <c r="AJ8" i="52"/>
  <c r="AR33" i="52"/>
  <c r="AQ24" i="53"/>
  <c r="AJ53" i="51"/>
  <c r="AH18" i="52"/>
  <c r="AQ114" i="52"/>
  <c r="AL99" i="51"/>
  <c r="AG143" i="52"/>
  <c r="AR33" i="53"/>
  <c r="AU133" i="52"/>
  <c r="AP69" i="57"/>
  <c r="AL24" i="50"/>
  <c r="AL134" i="50"/>
  <c r="AF148" i="51"/>
  <c r="AH28" i="50"/>
  <c r="AI103" i="53"/>
  <c r="AV138" i="53"/>
  <c r="AO4" i="52"/>
  <c r="AG68" i="52"/>
  <c r="AL139" i="52"/>
  <c r="AM124" i="52"/>
  <c r="AG123" i="53"/>
  <c r="AN99" i="53"/>
  <c r="AU28" i="54"/>
  <c r="AK73" i="51"/>
  <c r="AQ99" i="53"/>
  <c r="AR8" i="50"/>
  <c r="AH68" i="50"/>
  <c r="AH88" i="52"/>
  <c r="AR73" i="53"/>
  <c r="AH103" i="53"/>
  <c r="AF108" i="53"/>
  <c r="AK8" i="53"/>
  <c r="AF48" i="52"/>
  <c r="AU83" i="52"/>
  <c r="AP59" i="52"/>
  <c r="AQ119" i="52"/>
  <c r="AT53" i="52"/>
  <c r="AM114" i="53"/>
  <c r="AR13" i="52"/>
  <c r="AO84" i="52"/>
  <c r="AF3" i="53"/>
  <c r="AH113" i="53"/>
  <c r="AT48" i="52"/>
  <c r="AU73" i="52"/>
  <c r="AM44" i="55"/>
  <c r="AV58" i="50"/>
  <c r="AW83" i="51"/>
  <c r="AQ149" i="53"/>
  <c r="AF68" i="50"/>
  <c r="AV98" i="53"/>
  <c r="AL29" i="53"/>
  <c r="AW18" i="52"/>
  <c r="AI83" i="52"/>
  <c r="AW43" i="52"/>
  <c r="AK48" i="52"/>
  <c r="AR123" i="52"/>
  <c r="AJ88" i="52"/>
  <c r="AV83" i="52"/>
  <c r="AL9" i="53"/>
  <c r="AT143" i="52"/>
  <c r="AT118" i="52"/>
  <c r="AJ143" i="52"/>
  <c r="AN9" i="52"/>
  <c r="AG143" i="53"/>
  <c r="AO119" i="52"/>
  <c r="AL64" i="52"/>
  <c r="AM4" i="55"/>
  <c r="AG78" i="51"/>
  <c r="AT23" i="51"/>
  <c r="AN124" i="53"/>
  <c r="AP109" i="50"/>
  <c r="AG88" i="53"/>
  <c r="AP134" i="50"/>
  <c r="AM39" i="50"/>
  <c r="AW78" i="50"/>
  <c r="AM134" i="51"/>
  <c r="AM84" i="52"/>
  <c r="AF18" i="52"/>
  <c r="AG18" i="52"/>
  <c r="AW133" i="52"/>
  <c r="AP119" i="52"/>
  <c r="AM79" i="53"/>
  <c r="AJ133" i="52"/>
  <c r="AN24" i="54"/>
  <c r="AJ93" i="52"/>
  <c r="AL129" i="51"/>
  <c r="AK3" i="55"/>
  <c r="AO49" i="54"/>
  <c r="AV143" i="50"/>
  <c r="AF108" i="50"/>
  <c r="AN49" i="55"/>
  <c r="AV58" i="53"/>
  <c r="AR58" i="53"/>
  <c r="AT38" i="52"/>
  <c r="AF38" i="52"/>
  <c r="AG8" i="52"/>
  <c r="AR18" i="52"/>
  <c r="AU118" i="52"/>
  <c r="AW128" i="52"/>
  <c r="AG123" i="52"/>
  <c r="AK38" i="53"/>
  <c r="AV23" i="53"/>
  <c r="AR63" i="52"/>
  <c r="AT63" i="51"/>
  <c r="AL139" i="50"/>
  <c r="AH13" i="51"/>
  <c r="AK118" i="50"/>
  <c r="AI8" i="52"/>
  <c r="AI58" i="52"/>
  <c r="AG48" i="52"/>
  <c r="AT88" i="52"/>
  <c r="AO74" i="52"/>
  <c r="AI133" i="53"/>
  <c r="AH98" i="52"/>
  <c r="AH98" i="53"/>
  <c r="AO144" i="53"/>
  <c r="AL39" i="52"/>
  <c r="AL94" i="52"/>
  <c r="AJ118" i="53"/>
  <c r="AT3" i="52"/>
  <c r="AT8" i="52"/>
  <c r="AP59" i="50"/>
  <c r="AT18" i="51"/>
  <c r="AJ128" i="50"/>
  <c r="AK28" i="52"/>
  <c r="AS138" i="53"/>
  <c r="AI53" i="52"/>
  <c r="AW28" i="53"/>
  <c r="AM49" i="52"/>
  <c r="AU123" i="51"/>
  <c r="AU3" i="50"/>
  <c r="AW18" i="50"/>
  <c r="AF13" i="53"/>
  <c r="AI3" i="53"/>
  <c r="AN99" i="50"/>
  <c r="AM104" i="52"/>
  <c r="AV93" i="52"/>
  <c r="AJ38" i="51"/>
  <c r="AH63" i="50"/>
  <c r="AV93" i="53"/>
  <c r="AO24" i="53"/>
  <c r="AO14" i="52"/>
  <c r="AF33" i="52"/>
  <c r="AM139" i="52"/>
  <c r="AN4" i="53"/>
  <c r="AM54" i="54"/>
  <c r="AS18" i="54"/>
  <c r="AF103" i="50"/>
  <c r="AP104" i="53"/>
  <c r="AS83" i="53"/>
  <c r="AW23" i="51"/>
  <c r="AI88" i="50"/>
  <c r="AH143" i="53"/>
  <c r="AP44" i="53"/>
  <c r="AW98" i="52"/>
  <c r="AR43" i="52"/>
  <c r="AM39" i="53"/>
  <c r="AJ138" i="56"/>
  <c r="AO39" i="54"/>
  <c r="AV118" i="53"/>
  <c r="AG13" i="52"/>
  <c r="AQ144" i="50"/>
  <c r="AQ4" i="52"/>
  <c r="AJ23" i="53"/>
  <c r="AJ53" i="53"/>
  <c r="AH73" i="53"/>
  <c r="AL14" i="50"/>
  <c r="AH128" i="50"/>
  <c r="AI28" i="52"/>
  <c r="AW88" i="52"/>
  <c r="AH148" i="53"/>
  <c r="AT88" i="53"/>
  <c r="AN139" i="53"/>
  <c r="AL69" i="52"/>
  <c r="AL44" i="51"/>
  <c r="AJ48" i="53"/>
  <c r="AN94" i="52"/>
  <c r="AU128" i="53"/>
  <c r="AR88" i="52"/>
  <c r="AO109" i="52"/>
  <c r="AW28" i="50"/>
  <c r="AJ8" i="53"/>
  <c r="AN39" i="53"/>
  <c r="AK113" i="53"/>
  <c r="AW83" i="53"/>
  <c r="AJ18" i="52"/>
  <c r="AM109" i="53"/>
  <c r="AI58" i="53"/>
  <c r="AO144" i="50"/>
  <c r="AN64" i="50"/>
  <c r="AS63" i="54"/>
  <c r="AI128" i="52"/>
  <c r="AH53" i="53"/>
  <c r="AS138" i="52"/>
  <c r="AH148" i="52"/>
  <c r="AS58" i="52"/>
  <c r="AH28" i="53"/>
  <c r="AM134" i="52"/>
  <c r="AQ69" i="51"/>
  <c r="AU108" i="52"/>
  <c r="AL19" i="52"/>
  <c r="AV53" i="53"/>
  <c r="AH63" i="51"/>
  <c r="AU58" i="52"/>
  <c r="AV78" i="52"/>
  <c r="AM29" i="52"/>
  <c r="AH48" i="53"/>
  <c r="AM84" i="55"/>
  <c r="AP24" i="51"/>
  <c r="AG128" i="52"/>
  <c r="AV148" i="55"/>
  <c r="AP19" i="51"/>
  <c r="AR3" i="52"/>
  <c r="AH93" i="52"/>
  <c r="AL74" i="52"/>
  <c r="AR93" i="54"/>
  <c r="AF13" i="52"/>
  <c r="AF108" i="55"/>
  <c r="AG113" i="50"/>
  <c r="AL149" i="52"/>
  <c r="AG98" i="52"/>
  <c r="AQ149" i="52"/>
  <c r="AM4" i="52"/>
  <c r="AN54" i="52"/>
  <c r="AP129" i="52"/>
  <c r="AG73" i="50"/>
  <c r="AJ148" i="53"/>
  <c r="AQ44" i="53"/>
  <c r="AH63" i="52"/>
  <c r="AL119" i="53"/>
  <c r="AH68" i="52"/>
  <c r="AH38" i="54"/>
  <c r="AK23" i="53"/>
  <c r="AS48" i="50"/>
  <c r="AM64" i="53"/>
  <c r="AQ79" i="53"/>
  <c r="AP74" i="52"/>
  <c r="AU108" i="53"/>
  <c r="AS88" i="53"/>
  <c r="AR103" i="53"/>
  <c r="AQ144" i="52"/>
  <c r="AF58" i="54"/>
  <c r="AM39" i="51"/>
  <c r="AL49" i="54"/>
  <c r="AO49" i="51"/>
  <c r="AL104" i="53"/>
  <c r="AK58" i="53"/>
  <c r="AQ29" i="53"/>
  <c r="AL144" i="52"/>
  <c r="AT128" i="52"/>
  <c r="AW148" i="53"/>
  <c r="AO124" i="53"/>
  <c r="AF68" i="52"/>
  <c r="AU138" i="50"/>
  <c r="AF28" i="53"/>
  <c r="AM24" i="52"/>
  <c r="AH53" i="52"/>
  <c r="AW48" i="53"/>
  <c r="AH28" i="52"/>
  <c r="AI93" i="52"/>
  <c r="AI88" i="51"/>
  <c r="AV113" i="52"/>
  <c r="AK113" i="51"/>
  <c r="AS33" i="53"/>
  <c r="AN134" i="52"/>
  <c r="AS43" i="51"/>
  <c r="AH118" i="53"/>
  <c r="AG3" i="52"/>
  <c r="AR148" i="52"/>
  <c r="AF53" i="52"/>
  <c r="AU113" i="54"/>
  <c r="AM149" i="52"/>
  <c r="AO109" i="50"/>
  <c r="AQ139" i="53"/>
  <c r="AN69" i="51"/>
  <c r="AQ84" i="52"/>
  <c r="AH128" i="53"/>
  <c r="AJ48" i="50"/>
  <c r="AG23" i="52"/>
  <c r="AK3" i="50"/>
  <c r="AS18" i="53"/>
  <c r="AQ99" i="52"/>
  <c r="AI23" i="53"/>
  <c r="AR138" i="52"/>
  <c r="AL14" i="51"/>
  <c r="AJ58" i="53"/>
  <c r="AO34" i="52"/>
  <c r="AN29" i="51"/>
  <c r="AO19" i="52"/>
  <c r="AN44" i="53"/>
  <c r="AT143" i="53"/>
  <c r="AT28" i="52"/>
  <c r="AO129" i="52"/>
  <c r="AQ139" i="51"/>
  <c r="AU63" i="51"/>
  <c r="AR13" i="53"/>
  <c r="AR53" i="52"/>
  <c r="AF48" i="53"/>
  <c r="AQ24" i="52"/>
  <c r="AF38" i="53"/>
  <c r="AO114" i="52"/>
  <c r="AG138" i="53"/>
  <c r="AL9" i="54"/>
  <c r="AF23" i="51"/>
  <c r="AL129" i="53"/>
  <c r="AG28" i="50"/>
  <c r="AL139" i="53"/>
  <c r="AO54" i="52"/>
  <c r="AK43" i="53"/>
  <c r="AI33" i="52"/>
  <c r="AL44" i="53"/>
  <c r="AF93" i="56"/>
  <c r="AP139" i="50"/>
  <c r="AK148" i="52"/>
  <c r="AF148" i="52"/>
  <c r="AT43" i="50"/>
  <c r="AI63" i="52"/>
  <c r="AU113" i="53"/>
  <c r="AI18" i="54"/>
  <c r="AS68" i="52"/>
  <c r="AU133" i="50"/>
  <c r="AN34" i="53"/>
  <c r="AP114" i="53"/>
  <c r="AF78" i="52"/>
  <c r="AP79" i="53"/>
  <c r="AW83" i="52"/>
  <c r="AV48" i="53"/>
  <c r="AU143" i="50"/>
  <c r="AS58" i="53"/>
  <c r="AO104" i="51"/>
  <c r="AF143" i="52"/>
  <c r="AS38" i="52"/>
  <c r="AH33" i="52"/>
  <c r="AR113" i="52"/>
  <c r="AK18" i="53"/>
  <c r="AT93" i="55"/>
  <c r="AS18" i="51"/>
  <c r="AO119" i="51"/>
  <c r="AP94" i="50"/>
  <c r="AO29" i="53"/>
  <c r="AI118" i="51"/>
  <c r="AH123" i="52"/>
  <c r="AT18" i="52"/>
  <c r="AJ43" i="52"/>
  <c r="AL49" i="52"/>
  <c r="AN89" i="52"/>
  <c r="AS98" i="52"/>
  <c r="AN39" i="52"/>
  <c r="AQ4" i="54"/>
  <c r="AV68" i="50"/>
  <c r="AN119" i="52"/>
  <c r="AJ73" i="50"/>
  <c r="AO114" i="53"/>
  <c r="AF93" i="52"/>
  <c r="AN104" i="53"/>
  <c r="AH138" i="50"/>
  <c r="AP144" i="51"/>
  <c r="AF8" i="53"/>
  <c r="AM44" i="52"/>
  <c r="AP124" i="53"/>
  <c r="AR128" i="52"/>
  <c r="AQ29" i="54"/>
  <c r="AV33" i="53"/>
  <c r="AM69" i="50"/>
  <c r="AR68" i="52"/>
  <c r="AL129" i="52"/>
  <c r="AH78" i="52"/>
  <c r="AU143" i="52"/>
  <c r="AG93" i="53"/>
  <c r="AR23" i="53"/>
  <c r="AT63" i="50"/>
  <c r="AL49" i="51"/>
  <c r="AL119" i="52"/>
  <c r="AF43" i="51"/>
  <c r="AF88" i="52"/>
  <c r="AP24" i="50"/>
  <c r="AU113" i="51"/>
  <c r="AH73" i="52"/>
  <c r="AG138" i="52"/>
  <c r="AJ23" i="52"/>
  <c r="AN64" i="52"/>
  <c r="AS68" i="51"/>
  <c r="AW63" i="53"/>
  <c r="AI28" i="53"/>
  <c r="AQ74" i="51"/>
  <c r="AR63" i="53"/>
  <c r="AW118" i="52"/>
  <c r="AV113" i="53"/>
  <c r="AK128" i="50"/>
  <c r="AG123" i="50"/>
  <c r="AV18" i="55"/>
  <c r="AK28" i="51"/>
  <c r="AU93" i="50"/>
  <c r="AP59" i="53"/>
  <c r="AN134" i="53"/>
  <c r="AG33" i="52"/>
  <c r="AS48" i="52"/>
  <c r="AT148" i="50"/>
  <c r="AN74" i="56"/>
  <c r="AT23" i="53"/>
  <c r="AO44" i="50"/>
  <c r="AS93" i="52"/>
  <c r="AG133" i="52"/>
  <c r="AK13" i="53"/>
  <c r="AW28" i="51"/>
  <c r="AT93" i="50"/>
  <c r="AK148" i="51"/>
  <c r="AI133" i="50"/>
  <c r="AL84" i="50"/>
  <c r="AG83" i="52"/>
  <c r="AP29" i="51"/>
  <c r="AK93" i="52"/>
  <c r="AN119" i="53"/>
  <c r="AQ44" i="52"/>
  <c r="AG48" i="55"/>
  <c r="AJ23" i="54"/>
  <c r="AQ49" i="53"/>
  <c r="AQ44" i="50"/>
  <c r="AH68" i="53"/>
  <c r="AF133" i="53"/>
  <c r="AS88" i="52"/>
  <c r="AU13" i="52"/>
  <c r="AS73" i="52"/>
  <c r="AN144" i="52"/>
  <c r="AH118" i="52"/>
  <c r="AQ69" i="52"/>
  <c r="AI113" i="52"/>
  <c r="AK8" i="51"/>
  <c r="AL84" i="52"/>
  <c r="AV123" i="52"/>
  <c r="AW93" i="52"/>
  <c r="AL49" i="53"/>
  <c r="AP109" i="51"/>
  <c r="AS88" i="54"/>
  <c r="AR48" i="51"/>
  <c r="AH43" i="53"/>
  <c r="AK103" i="51"/>
  <c r="AO9" i="53"/>
  <c r="AU103" i="54"/>
  <c r="AI38" i="53"/>
  <c r="AO14" i="53"/>
  <c r="AI33" i="53"/>
  <c r="AR78" i="52"/>
  <c r="AN89" i="50"/>
  <c r="AI108" i="52"/>
  <c r="AH43" i="52"/>
  <c r="AJ43" i="51"/>
  <c r="AP149" i="55"/>
  <c r="AV128" i="52"/>
  <c r="AL134" i="51"/>
  <c r="AU53" i="53"/>
  <c r="AW58" i="52"/>
  <c r="AH38" i="50"/>
  <c r="AJ73" i="53"/>
  <c r="AS18" i="52"/>
  <c r="AV13" i="52"/>
  <c r="AR28" i="52"/>
  <c r="AG103" i="52"/>
  <c r="AW8" i="53"/>
  <c r="AS148" i="52"/>
  <c r="AQ19" i="53"/>
  <c r="AT13" i="51"/>
  <c r="AN9" i="53"/>
  <c r="AI88" i="53"/>
  <c r="AT108" i="50"/>
  <c r="AO99" i="52"/>
  <c r="AS48" i="53"/>
  <c r="AF103" i="53"/>
  <c r="AI103" i="52"/>
  <c r="AK8" i="52"/>
  <c r="AG108" i="54"/>
  <c r="AN89" i="55"/>
  <c r="AS38" i="54"/>
  <c r="AQ129" i="52"/>
  <c r="AK83" i="52"/>
  <c r="AR43" i="50"/>
  <c r="AO74" i="53"/>
  <c r="AR58" i="51"/>
  <c r="AM64" i="51"/>
  <c r="AN74" i="50"/>
  <c r="AK63" i="52"/>
  <c r="AV73" i="52"/>
  <c r="AI48" i="53"/>
  <c r="AR8" i="52"/>
  <c r="AG38" i="52"/>
  <c r="AJ138" i="52"/>
  <c r="AF138" i="54"/>
  <c r="AP129" i="50"/>
  <c r="AT118" i="53"/>
  <c r="AN139" i="50"/>
  <c r="AR123" i="53"/>
  <c r="AP34" i="52"/>
  <c r="AV18" i="53"/>
  <c r="AU8" i="53"/>
  <c r="AU33" i="55"/>
  <c r="AT123" i="50"/>
  <c r="AU28" i="51"/>
  <c r="AR148" i="53"/>
  <c r="AK63" i="51"/>
  <c r="AO94" i="53"/>
  <c r="AQ29" i="52"/>
  <c r="AL54" i="51"/>
  <c r="AF143" i="53"/>
  <c r="AF103" i="52"/>
  <c r="AR73" i="52"/>
  <c r="AF8" i="52"/>
  <c r="AP89" i="52"/>
  <c r="AH13" i="54"/>
  <c r="AI98" i="52"/>
  <c r="AN24" i="53"/>
  <c r="AW48" i="52"/>
  <c r="AF123" i="52"/>
  <c r="AN149" i="55"/>
  <c r="AW143" i="51"/>
  <c r="AU93" i="52"/>
  <c r="AW113" i="52"/>
  <c r="AP19" i="55"/>
  <c r="AO64" i="53"/>
  <c r="AF58" i="52"/>
  <c r="AJ63" i="50"/>
  <c r="AM54" i="51"/>
  <c r="AN94" i="51"/>
  <c r="AN99" i="52"/>
  <c r="AF113" i="52"/>
  <c r="AV123" i="50"/>
  <c r="AW3" i="51"/>
  <c r="AG3" i="50"/>
  <c r="AH103" i="52"/>
  <c r="AS113" i="52"/>
  <c r="AL114" i="53"/>
  <c r="AQ34" i="50"/>
  <c r="AL144" i="53"/>
  <c r="AV23" i="52"/>
  <c r="AP104" i="51"/>
  <c r="AK63" i="50"/>
  <c r="AR23" i="52"/>
  <c r="AK98" i="51"/>
  <c r="AV53" i="52"/>
  <c r="AN104" i="52"/>
  <c r="AU83" i="54"/>
  <c r="AS23" i="52"/>
  <c r="AT138" i="53"/>
  <c r="AM84" i="53"/>
  <c r="AK158" i="51" l="1"/>
  <c r="AQ155" i="50"/>
  <c r="AL159" i="53"/>
  <c r="AS159" i="52"/>
  <c r="AG153" i="50"/>
  <c r="AG161" i="50"/>
  <c r="AW161" i="51"/>
  <c r="AW153" i="51"/>
  <c r="AF159" i="52"/>
  <c r="AN158" i="52"/>
  <c r="AF156" i="52"/>
  <c r="AP154" i="55"/>
  <c r="AW159" i="52"/>
  <c r="AI158" i="52"/>
  <c r="AU155" i="55"/>
  <c r="AV154" i="53"/>
  <c r="AP155" i="52"/>
  <c r="AR156" i="51"/>
  <c r="AO158" i="52"/>
  <c r="AQ154" i="53"/>
  <c r="AS154" i="52"/>
  <c r="AW156" i="52"/>
  <c r="AL160" i="51"/>
  <c r="AR157" i="52"/>
  <c r="AI155" i="53"/>
  <c r="AI159" i="52"/>
  <c r="AF160" i="53"/>
  <c r="AI160" i="50"/>
  <c r="AG160" i="52"/>
  <c r="AG155" i="52"/>
  <c r="AN160" i="53"/>
  <c r="AP156" i="53"/>
  <c r="AV154" i="55"/>
  <c r="AV159" i="53"/>
  <c r="AU159" i="51"/>
  <c r="AH157" i="52"/>
  <c r="AV155" i="53"/>
  <c r="AO159" i="53"/>
  <c r="AQ161" i="54"/>
  <c r="AQ153" i="54"/>
  <c r="AS158" i="52"/>
  <c r="AT154" i="52"/>
  <c r="AS154" i="51"/>
  <c r="AK154" i="53"/>
  <c r="AR159" i="52"/>
  <c r="AH155" i="52"/>
  <c r="AS156" i="53"/>
  <c r="AP157" i="53"/>
  <c r="AF157" i="52"/>
  <c r="AP159" i="53"/>
  <c r="AN155" i="53"/>
  <c r="AU160" i="50"/>
  <c r="AI154" i="54"/>
  <c r="AU159" i="53"/>
  <c r="AI155" i="52"/>
  <c r="AO159" i="52"/>
  <c r="AO154" i="52"/>
  <c r="AO155" i="52"/>
  <c r="AJ156" i="53"/>
  <c r="AQ158" i="52"/>
  <c r="AS154" i="53"/>
  <c r="AK153" i="50"/>
  <c r="AK161" i="50"/>
  <c r="AU159" i="54"/>
  <c r="AG153" i="52"/>
  <c r="AG161" i="52"/>
  <c r="AN160" i="52"/>
  <c r="AS155" i="53"/>
  <c r="AK159" i="51"/>
  <c r="AV159" i="52"/>
  <c r="AK156" i="53"/>
  <c r="AF156" i="54"/>
  <c r="AQ157" i="53"/>
  <c r="AM153" i="52"/>
  <c r="AM161" i="52"/>
  <c r="AG158" i="52"/>
  <c r="AG159" i="50"/>
  <c r="AR161" i="52"/>
  <c r="AR153" i="52"/>
  <c r="AP154" i="51"/>
  <c r="AV157" i="52"/>
  <c r="AU156" i="52"/>
  <c r="AL154" i="52"/>
  <c r="AM160" i="52"/>
  <c r="AS156" i="52"/>
  <c r="AI156" i="53"/>
  <c r="AJ154" i="52"/>
  <c r="AK159" i="53"/>
  <c r="AQ161" i="52"/>
  <c r="AQ153" i="52"/>
  <c r="AW158" i="52"/>
  <c r="AS154" i="54"/>
  <c r="AN161" i="53"/>
  <c r="AN153" i="53"/>
  <c r="AF155" i="52"/>
  <c r="AN158" i="50"/>
  <c r="AI161" i="53"/>
  <c r="AI153" i="53"/>
  <c r="AW154" i="50"/>
  <c r="AU161" i="50"/>
  <c r="AU153" i="50"/>
  <c r="AT154" i="51"/>
  <c r="AP156" i="50"/>
  <c r="AT161" i="52"/>
  <c r="AT153" i="52"/>
  <c r="AH158" i="53"/>
  <c r="AH158" i="52"/>
  <c r="AI160" i="53"/>
  <c r="AI156" i="52"/>
  <c r="AR154" i="52"/>
  <c r="AR156" i="53"/>
  <c r="AV156" i="53"/>
  <c r="AK161" i="55"/>
  <c r="AK153" i="55"/>
  <c r="AJ160" i="52"/>
  <c r="AM157" i="53"/>
  <c r="AW160" i="52"/>
  <c r="AG154" i="52"/>
  <c r="AF154" i="52"/>
  <c r="AM160" i="51"/>
  <c r="AW157" i="50"/>
  <c r="AP160" i="50"/>
  <c r="AG157" i="51"/>
  <c r="AM161" i="55"/>
  <c r="AM153" i="55"/>
  <c r="AW154" i="52"/>
  <c r="AV158" i="53"/>
  <c r="AV156" i="50"/>
  <c r="AH159" i="53"/>
  <c r="AF161" i="53"/>
  <c r="AF153" i="53"/>
  <c r="AM159" i="53"/>
  <c r="AP156" i="52"/>
  <c r="AQ158" i="53"/>
  <c r="AN158" i="53"/>
  <c r="AO161" i="52"/>
  <c r="AO153" i="52"/>
  <c r="AL160" i="50"/>
  <c r="AU160" i="52"/>
  <c r="AR155" i="53"/>
  <c r="AL158" i="51"/>
  <c r="AQ159" i="52"/>
  <c r="AH154" i="52"/>
  <c r="AR155" i="52"/>
  <c r="AJ154" i="53"/>
  <c r="AT156" i="52"/>
  <c r="AV160" i="53"/>
  <c r="AP158" i="52"/>
  <c r="AP161" i="51"/>
  <c r="AP153" i="51"/>
  <c r="AM155" i="50"/>
  <c r="AS161" i="51"/>
  <c r="AS153" i="51"/>
  <c r="AW156" i="54"/>
  <c r="AW158" i="54"/>
  <c r="AU159" i="52"/>
  <c r="AV160" i="52"/>
  <c r="AL158" i="53"/>
  <c r="AL160" i="53"/>
  <c r="AF155" i="50"/>
  <c r="AQ161" i="51"/>
  <c r="AQ153" i="51"/>
  <c r="AJ156" i="50"/>
  <c r="AO159" i="50"/>
  <c r="AK155" i="52"/>
  <c r="AN154" i="53"/>
  <c r="AK160" i="53"/>
  <c r="AK155" i="51"/>
  <c r="AS155" i="51"/>
  <c r="AK156" i="55"/>
  <c r="AU154" i="50"/>
  <c r="AS159" i="51"/>
  <c r="AH160" i="51"/>
  <c r="AM154" i="56"/>
  <c r="AF160" i="51"/>
  <c r="AF154" i="50"/>
  <c r="AO158" i="51"/>
  <c r="AK155" i="55"/>
  <c r="AV157" i="50"/>
  <c r="AI158" i="51"/>
  <c r="AT154" i="54"/>
  <c r="AP161" i="55"/>
  <c r="AP153" i="55"/>
  <c r="AH154" i="51"/>
  <c r="AT160" i="51"/>
  <c r="AP161" i="53"/>
  <c r="AP153" i="53"/>
  <c r="AG154" i="50"/>
  <c r="AF161" i="52"/>
  <c r="AF153" i="52"/>
  <c r="AI158" i="53"/>
  <c r="AR154" i="53"/>
  <c r="AJ156" i="52"/>
  <c r="AI157" i="52"/>
  <c r="AM161" i="50"/>
  <c r="AM153" i="50"/>
  <c r="AO160" i="53"/>
  <c r="AF161" i="51"/>
  <c r="AF153" i="51"/>
  <c r="AL161" i="51"/>
  <c r="AL153" i="51"/>
  <c r="AJ154" i="55"/>
  <c r="AG159" i="51"/>
  <c r="AK156" i="52"/>
  <c r="AJ161" i="52"/>
  <c r="AJ153" i="52"/>
  <c r="AU154" i="53"/>
  <c r="AM157" i="51"/>
  <c r="AI154" i="52"/>
  <c r="AP159" i="52"/>
  <c r="AU155" i="52"/>
  <c r="AI160" i="52"/>
  <c r="AM157" i="52"/>
  <c r="AT159" i="52"/>
  <c r="AR158" i="50"/>
  <c r="AV161" i="52"/>
  <c r="AV153" i="52"/>
  <c r="AK160" i="51"/>
  <c r="AW158" i="50"/>
  <c r="AK160" i="52"/>
  <c r="AV156" i="52"/>
  <c r="AW155" i="53"/>
  <c r="AJ158" i="51"/>
  <c r="AP155" i="53"/>
  <c r="AF158" i="50"/>
  <c r="AF157" i="50"/>
  <c r="AO156" i="53"/>
  <c r="AT157" i="51"/>
  <c r="AI158" i="50"/>
  <c r="AG157" i="55"/>
  <c r="AF157" i="53"/>
  <c r="AV156" i="51"/>
  <c r="AG156" i="50"/>
  <c r="AP154" i="50"/>
  <c r="AL158" i="55"/>
  <c r="AL157" i="51"/>
  <c r="AJ154" i="51"/>
  <c r="AR159" i="51"/>
  <c r="AP154" i="54"/>
  <c r="AL159" i="50"/>
  <c r="AQ161" i="50"/>
  <c r="AQ153" i="50"/>
  <c r="AG153" i="51"/>
  <c r="AG161" i="51"/>
  <c r="AL155" i="54"/>
  <c r="AU156" i="50"/>
  <c r="AT159" i="51"/>
  <c r="AG155" i="50"/>
  <c r="AH159" i="56"/>
  <c r="AK155" i="53"/>
  <c r="AW153" i="53"/>
  <c r="AW161" i="53"/>
  <c r="AK154" i="50"/>
  <c r="AT158" i="51"/>
  <c r="AH160" i="50"/>
  <c r="AS161" i="54"/>
  <c r="AS153" i="54"/>
  <c r="AJ154" i="50"/>
  <c r="AS160" i="56"/>
  <c r="AT157" i="52"/>
  <c r="AR160" i="52"/>
  <c r="AJ153" i="53"/>
  <c r="AJ161" i="53"/>
  <c r="AM154" i="53"/>
  <c r="AK154" i="52"/>
  <c r="AN157" i="52"/>
  <c r="AG158" i="53"/>
  <c r="AI154" i="53"/>
  <c r="AW155" i="52"/>
  <c r="AT160" i="52"/>
  <c r="AH161" i="53"/>
  <c r="AH153" i="53"/>
  <c r="AN161" i="52"/>
  <c r="AN153" i="52"/>
  <c r="AJ157" i="52"/>
  <c r="AF154" i="51"/>
  <c r="AO155" i="54"/>
  <c r="AT155" i="50"/>
  <c r="AP161" i="50"/>
  <c r="AP153" i="50"/>
  <c r="AP161" i="52"/>
  <c r="AP153" i="52"/>
  <c r="AQ157" i="52"/>
  <c r="AL161" i="52"/>
  <c r="AL153" i="52"/>
  <c r="AT156" i="50"/>
  <c r="AO156" i="52"/>
  <c r="AH154" i="53"/>
  <c r="AM155" i="51"/>
  <c r="AT158" i="53"/>
  <c r="AG156" i="53"/>
  <c r="AM161" i="53"/>
  <c r="AM153" i="53"/>
  <c r="AU161" i="52"/>
  <c r="AU153" i="52"/>
  <c r="AH159" i="52"/>
  <c r="AK157" i="52"/>
  <c r="AG156" i="52"/>
  <c r="AO155" i="51"/>
  <c r="AQ160" i="52"/>
  <c r="AR156" i="52"/>
  <c r="AQ155" i="53"/>
  <c r="AP154" i="53"/>
  <c r="AL155" i="51"/>
  <c r="AO161" i="51"/>
  <c r="AO153" i="51"/>
  <c r="AN155" i="51"/>
  <c r="AK156" i="51"/>
  <c r="AG160" i="56"/>
  <c r="AU158" i="52"/>
  <c r="AJ157" i="53"/>
  <c r="AT154" i="50"/>
  <c r="AK161" i="53"/>
  <c r="AK153" i="53"/>
  <c r="AN158" i="51"/>
  <c r="AO158" i="53"/>
  <c r="AI157" i="53"/>
  <c r="AM158" i="52"/>
  <c r="AM155" i="53"/>
  <c r="AL154" i="53"/>
  <c r="AH154" i="50"/>
  <c r="AR160" i="51"/>
  <c r="AF155" i="56"/>
  <c r="AU161" i="55"/>
  <c r="AU153" i="55"/>
  <c r="AN156" i="55"/>
  <c r="AM159" i="50"/>
  <c r="AP158" i="50"/>
  <c r="AW159" i="54"/>
  <c r="AG155" i="53"/>
  <c r="AV154" i="54"/>
  <c r="AK160" i="54"/>
  <c r="AT157" i="53"/>
  <c r="AW159" i="51"/>
  <c r="AO156" i="50"/>
  <c r="AU157" i="51"/>
  <c r="AS161" i="55"/>
  <c r="AS153" i="55"/>
  <c r="AM160" i="54"/>
  <c r="AO158" i="55"/>
  <c r="AF161" i="50"/>
  <c r="AF153" i="50"/>
  <c r="AU159" i="50"/>
  <c r="AT155" i="53"/>
  <c r="AO158" i="54"/>
  <c r="AG158" i="51"/>
  <c r="AU153" i="53"/>
  <c r="AU161" i="53"/>
  <c r="AW159" i="50"/>
  <c r="AQ160" i="50"/>
  <c r="AR158" i="55"/>
  <c r="AF158" i="53"/>
  <c r="AM158" i="51"/>
  <c r="AM158" i="54"/>
  <c r="AL153" i="50"/>
  <c r="AL161" i="50"/>
  <c r="AI160" i="54"/>
  <c r="AT154" i="53"/>
  <c r="AN156" i="52"/>
  <c r="AL157" i="52"/>
  <c r="AO154" i="51"/>
  <c r="AQ156" i="51"/>
  <c r="AP157" i="50"/>
  <c r="AV161" i="50"/>
  <c r="AV153" i="50"/>
  <c r="AF156" i="50"/>
  <c r="AR155" i="55"/>
  <c r="AR154" i="56"/>
  <c r="AH156" i="50"/>
  <c r="AN156" i="50"/>
  <c r="AU155" i="54"/>
  <c r="AT158" i="50"/>
  <c r="AR155" i="51"/>
  <c r="AR158" i="54"/>
  <c r="AV161" i="53"/>
  <c r="AV153" i="53"/>
  <c r="AF160" i="54"/>
  <c r="AK154" i="54"/>
  <c r="AO155" i="50"/>
  <c r="AU157" i="50"/>
  <c r="AL158" i="54"/>
  <c r="AL154" i="55"/>
  <c r="AU160" i="54"/>
  <c r="AP154" i="52"/>
  <c r="AH155" i="53"/>
  <c r="AS159" i="53"/>
  <c r="AN161" i="54"/>
  <c r="AN153" i="54"/>
  <c r="AP155" i="50"/>
  <c r="AI160" i="51"/>
  <c r="AI158" i="54"/>
  <c r="AK157" i="55"/>
  <c r="AU160" i="53"/>
  <c r="AI161" i="51"/>
  <c r="AI153" i="51"/>
  <c r="AQ159" i="50"/>
  <c r="AW158" i="53"/>
  <c r="AV155" i="50"/>
  <c r="AI159" i="50"/>
  <c r="AG156" i="55"/>
  <c r="AQ158" i="56"/>
  <c r="AH153" i="50"/>
  <c r="AH161" i="50"/>
  <c r="AN155" i="50"/>
  <c r="AJ156" i="51"/>
  <c r="AJ155" i="53"/>
  <c r="AJ158" i="53"/>
  <c r="AQ154" i="51"/>
  <c r="AM159" i="51"/>
  <c r="AF160" i="50"/>
  <c r="AO156" i="51"/>
  <c r="AI156" i="51"/>
  <c r="AT155" i="54"/>
  <c r="AM156" i="55"/>
  <c r="AJ160" i="55"/>
  <c r="AG158" i="56"/>
  <c r="AK157" i="53"/>
  <c r="AK156" i="54"/>
  <c r="AN157" i="50"/>
  <c r="AU155" i="50"/>
  <c r="AG157" i="53"/>
  <c r="AH158" i="51"/>
  <c r="AR157" i="51"/>
  <c r="AK159" i="54"/>
  <c r="AS158" i="53"/>
  <c r="AL156" i="50"/>
  <c r="AF160" i="55"/>
  <c r="AO154" i="56"/>
  <c r="AP155" i="54"/>
  <c r="AK154" i="51"/>
  <c r="AW154" i="54"/>
  <c r="AH156" i="54"/>
  <c r="AQ155" i="55"/>
  <c r="AR160" i="53"/>
  <c r="AO160" i="52"/>
  <c r="AN159" i="53"/>
  <c r="AU155" i="53"/>
  <c r="AL155" i="52"/>
  <c r="AV158" i="52"/>
  <c r="AW159" i="53"/>
  <c r="AG160" i="53"/>
  <c r="AL159" i="52"/>
  <c r="AS159" i="50"/>
  <c r="AS160" i="53"/>
  <c r="AN157" i="54"/>
  <c r="AJ161" i="50"/>
  <c r="AJ153" i="50"/>
  <c r="AS157" i="52"/>
  <c r="AN157" i="53"/>
  <c r="AS160" i="52"/>
  <c r="AF157" i="51"/>
  <c r="AI156" i="50"/>
  <c r="AT157" i="55"/>
  <c r="AQ160" i="53"/>
  <c r="AH156" i="53"/>
  <c r="AU158" i="53"/>
  <c r="AL154" i="51"/>
  <c r="AL161" i="54"/>
  <c r="AL153" i="54"/>
  <c r="AO161" i="54"/>
  <c r="AO153" i="54"/>
  <c r="AQ155" i="52"/>
  <c r="AL158" i="52"/>
  <c r="AR158" i="53"/>
  <c r="AM156" i="53"/>
  <c r="AO157" i="52"/>
  <c r="AG159" i="53"/>
  <c r="AR160" i="50"/>
  <c r="AK157" i="50"/>
  <c r="AP157" i="51"/>
  <c r="AR154" i="54"/>
  <c r="AM159" i="52"/>
  <c r="AT156" i="51"/>
  <c r="AW160" i="53"/>
  <c r="AV155" i="52"/>
  <c r="AP157" i="52"/>
  <c r="AH156" i="52"/>
  <c r="AG157" i="52"/>
  <c r="AW158" i="51"/>
  <c r="AL158" i="50"/>
  <c r="AS161" i="53"/>
  <c r="AS153" i="53"/>
  <c r="AK161" i="51"/>
  <c r="AK153" i="51"/>
  <c r="AR161" i="50"/>
  <c r="AR153" i="50"/>
  <c r="AL155" i="50"/>
  <c r="AW157" i="52"/>
  <c r="AS161" i="52"/>
  <c r="AS153" i="52"/>
  <c r="AJ160" i="53"/>
  <c r="AS153" i="50"/>
  <c r="AS161" i="50"/>
  <c r="AT155" i="51"/>
  <c r="AV159" i="51"/>
  <c r="AI159" i="53"/>
  <c r="AW156" i="50"/>
  <c r="AH159" i="51"/>
  <c r="AM160" i="50"/>
  <c r="AF154" i="53"/>
  <c r="AR156" i="50"/>
  <c r="AU156" i="53"/>
  <c r="AV158" i="51"/>
  <c r="AJ155" i="51"/>
  <c r="AV159" i="50"/>
  <c r="AR154" i="50"/>
  <c r="AO159" i="51"/>
  <c r="AH159" i="50"/>
  <c r="AW160" i="51"/>
  <c r="AP156" i="51"/>
  <c r="AI159" i="55"/>
  <c r="AL157" i="55"/>
  <c r="AT160" i="56"/>
  <c r="AR157" i="50"/>
  <c r="AM155" i="52"/>
  <c r="AS157" i="53"/>
  <c r="AT156" i="53"/>
  <c r="AP155" i="51"/>
  <c r="AV154" i="50"/>
  <c r="AP160" i="53"/>
  <c r="AW157" i="51"/>
  <c r="AH158" i="54"/>
  <c r="AU157" i="52"/>
  <c r="AT161" i="53"/>
  <c r="AT153" i="53"/>
  <c r="AF155" i="51"/>
  <c r="AF156" i="53"/>
  <c r="AI154" i="50"/>
  <c r="AI157" i="50"/>
  <c r="AQ160" i="51"/>
  <c r="AG153" i="54"/>
  <c r="AG161" i="54"/>
  <c r="AG159" i="54"/>
  <c r="AJ155" i="52"/>
  <c r="AV154" i="52"/>
  <c r="AR157" i="53"/>
  <c r="AL156" i="53"/>
  <c r="AM156" i="51"/>
  <c r="AN158" i="54"/>
  <c r="AS157" i="50"/>
  <c r="AO155" i="53"/>
  <c r="AH161" i="51"/>
  <c r="AH153" i="51"/>
  <c r="AK156" i="50"/>
  <c r="AF158" i="51"/>
  <c r="AM154" i="54"/>
  <c r="AP160" i="51"/>
  <c r="AU157" i="54"/>
  <c r="AJ159" i="53"/>
  <c r="AV158" i="50"/>
  <c r="AG160" i="51"/>
  <c r="AS159" i="54"/>
  <c r="AR154" i="51"/>
  <c r="AF155" i="53"/>
  <c r="AW161" i="50"/>
  <c r="AW153" i="50"/>
  <c r="AH158" i="50"/>
  <c r="AN161" i="50"/>
  <c r="AN153" i="50"/>
  <c r="AS158" i="50"/>
  <c r="AP159" i="50"/>
  <c r="AF157" i="55"/>
  <c r="AP160" i="55"/>
  <c r="AU158" i="50"/>
  <c r="AL159" i="51"/>
  <c r="AQ154" i="54"/>
  <c r="AQ155" i="54"/>
  <c r="AH157" i="51"/>
  <c r="AS155" i="55"/>
  <c r="AM154" i="50"/>
  <c r="AS155" i="52"/>
  <c r="AK159" i="52"/>
  <c r="AQ161" i="53"/>
  <c r="AQ153" i="53"/>
  <c r="AG159" i="52"/>
  <c r="AH161" i="52"/>
  <c r="AH153" i="52"/>
  <c r="AP159" i="51"/>
  <c r="AW156" i="53"/>
  <c r="AN154" i="51"/>
  <c r="AG156" i="51"/>
  <c r="AI154" i="51"/>
  <c r="AN159" i="52"/>
  <c r="AR158" i="52"/>
  <c r="AN155" i="52"/>
  <c r="AM160" i="53"/>
  <c r="AP160" i="52"/>
  <c r="AQ154" i="50"/>
  <c r="AF156" i="51"/>
  <c r="AR160" i="54"/>
  <c r="AJ161" i="55"/>
  <c r="AJ153" i="55"/>
  <c r="AT155" i="52"/>
  <c r="AO157" i="53"/>
  <c r="AO161" i="53"/>
  <c r="AO153" i="53"/>
  <c r="AU154" i="52"/>
  <c r="AJ159" i="52"/>
  <c r="AJ158" i="52"/>
  <c r="AT159" i="50"/>
  <c r="AW161" i="52"/>
  <c r="AW153" i="52"/>
  <c r="AV155" i="51"/>
  <c r="AU158" i="51"/>
  <c r="AN156" i="53"/>
  <c r="AK153" i="52"/>
  <c r="AK161" i="52"/>
  <c r="AK158" i="50"/>
  <c r="AL160" i="52"/>
  <c r="AI161" i="52"/>
  <c r="AI153" i="52"/>
  <c r="AG154" i="53"/>
  <c r="AN154" i="52"/>
  <c r="AK155" i="50"/>
  <c r="AK158" i="53"/>
  <c r="AT158" i="52"/>
  <c r="AL156" i="52"/>
  <c r="AG161" i="53"/>
  <c r="AG153" i="53"/>
  <c r="AQ159" i="53"/>
  <c r="AS156" i="55"/>
  <c r="AR159" i="53"/>
  <c r="AM158" i="53"/>
  <c r="AL157" i="53"/>
  <c r="AL155" i="53"/>
  <c r="AN155" i="54"/>
  <c r="AG157" i="50"/>
  <c r="AQ156" i="52"/>
  <c r="AM154" i="52"/>
  <c r="AN154" i="50"/>
  <c r="AI155" i="54"/>
  <c r="AT159" i="53"/>
  <c r="AW157" i="54"/>
  <c r="AK159" i="50"/>
  <c r="AO157" i="50"/>
  <c r="AO159" i="54"/>
  <c r="AT160" i="50"/>
  <c r="AH160" i="53"/>
  <c r="AJ157" i="51"/>
  <c r="AJ155" i="50"/>
  <c r="AU161" i="51"/>
  <c r="AU153" i="51"/>
  <c r="AS160" i="51"/>
  <c r="AJ156" i="55"/>
  <c r="AM159" i="54"/>
  <c r="AN160" i="55"/>
  <c r="AJ155" i="55"/>
  <c r="AV157" i="55"/>
  <c r="AQ154" i="52"/>
  <c r="AG160" i="50"/>
  <c r="AW157" i="53"/>
  <c r="AV160" i="51"/>
  <c r="AL156" i="54"/>
  <c r="AM159" i="56"/>
  <c r="AT160" i="54"/>
  <c r="AK161" i="57"/>
  <c r="AK153" i="57"/>
  <c r="AP158" i="53"/>
  <c r="AM156" i="52"/>
  <c r="AF159" i="53"/>
  <c r="AK158" i="52"/>
  <c r="AJ159" i="51"/>
  <c r="AV157" i="51"/>
  <c r="AM153" i="56"/>
  <c r="AM161" i="56"/>
  <c r="AM159" i="55"/>
  <c r="AJ159" i="50"/>
  <c r="AT157" i="50"/>
  <c r="AK154" i="55"/>
  <c r="AV159" i="56"/>
  <c r="AN159" i="50"/>
  <c r="AP158" i="51"/>
  <c r="AW160" i="50"/>
  <c r="AH159" i="55"/>
  <c r="AV156" i="56"/>
  <c r="AR159" i="50"/>
  <c r="AK155" i="54"/>
  <c r="AQ157" i="54"/>
  <c r="AT160" i="53"/>
  <c r="AU154" i="51"/>
  <c r="AH154" i="54"/>
  <c r="AQ157" i="50"/>
  <c r="AW153" i="54"/>
  <c r="AW161" i="54"/>
  <c r="AN160" i="50"/>
  <c r="AN160" i="54"/>
  <c r="AO157" i="55"/>
  <c r="AG157" i="54"/>
  <c r="AS159" i="55"/>
  <c r="AL154" i="54"/>
  <c r="AS157" i="54"/>
  <c r="AW157" i="55"/>
  <c r="AO157" i="54"/>
  <c r="AM157" i="55"/>
  <c r="AR156" i="56"/>
  <c r="AI158" i="56"/>
  <c r="AN157" i="55"/>
  <c r="AK154" i="56"/>
  <c r="AV158" i="54"/>
  <c r="AH154" i="55"/>
  <c r="AP156" i="55"/>
  <c r="AU157" i="55"/>
  <c r="AH160" i="52"/>
  <c r="AN156" i="51"/>
  <c r="AV157" i="53"/>
  <c r="AF159" i="50"/>
  <c r="AO158" i="50"/>
  <c r="AI155" i="50"/>
  <c r="AP154" i="56"/>
  <c r="AU156" i="51"/>
  <c r="AI161" i="54"/>
  <c r="AI153" i="54"/>
  <c r="AQ160" i="54"/>
  <c r="AO160" i="55"/>
  <c r="AW158" i="55"/>
  <c r="AQ158" i="54"/>
  <c r="AO160" i="54"/>
  <c r="AJ155" i="56"/>
  <c r="AN157" i="51"/>
  <c r="AV161" i="55"/>
  <c r="AV153" i="55"/>
  <c r="AL159" i="54"/>
  <c r="AT155" i="55"/>
  <c r="AM155" i="54"/>
  <c r="AV154" i="51"/>
  <c r="AH157" i="54"/>
  <c r="AP157" i="55"/>
  <c r="AO161" i="55"/>
  <c r="AO153" i="55"/>
  <c r="AQ160" i="55"/>
  <c r="AI159" i="54"/>
  <c r="AR159" i="55"/>
  <c r="AK159" i="55"/>
  <c r="AV160" i="54"/>
  <c r="AG155" i="51"/>
  <c r="AS156" i="54"/>
  <c r="AP159" i="55"/>
  <c r="AH157" i="55"/>
  <c r="AV156" i="54"/>
  <c r="AI158" i="55"/>
  <c r="AJ159" i="54"/>
  <c r="AI159" i="56"/>
  <c r="AF159" i="56"/>
  <c r="AO159" i="55"/>
  <c r="AG154" i="56"/>
  <c r="AK158" i="56"/>
  <c r="AT159" i="56"/>
  <c r="AN154" i="56"/>
  <c r="AT161" i="50"/>
  <c r="AT153" i="50"/>
  <c r="AS156" i="51"/>
  <c r="AV158" i="55"/>
  <c r="AF160" i="52"/>
  <c r="AU155" i="51"/>
  <c r="AO154" i="53"/>
  <c r="AR161" i="54"/>
  <c r="AR153" i="54"/>
  <c r="AU157" i="53"/>
  <c r="AI155" i="51"/>
  <c r="AH155" i="50"/>
  <c r="AJ160" i="51"/>
  <c r="AK157" i="51"/>
  <c r="AM156" i="50"/>
  <c r="AN155" i="55"/>
  <c r="AL157" i="50"/>
  <c r="AG153" i="55"/>
  <c r="AG161" i="55"/>
  <c r="AH156" i="51"/>
  <c r="AK157" i="54"/>
  <c r="AK160" i="50"/>
  <c r="AL160" i="55"/>
  <c r="AN156" i="54"/>
  <c r="AR156" i="54"/>
  <c r="AV155" i="55"/>
  <c r="AT161" i="51"/>
  <c r="AT153" i="51"/>
  <c r="AN154" i="54"/>
  <c r="AS158" i="51"/>
  <c r="AO157" i="51"/>
  <c r="AI159" i="51"/>
  <c r="AT156" i="54"/>
  <c r="AH159" i="54"/>
  <c r="AL161" i="55"/>
  <c r="AL153" i="55"/>
  <c r="AF158" i="55"/>
  <c r="AO155" i="55"/>
  <c r="AQ158" i="55"/>
  <c r="AJ157" i="50"/>
  <c r="AL156" i="51"/>
  <c r="AG156" i="54"/>
  <c r="AO154" i="50"/>
  <c r="AJ157" i="54"/>
  <c r="AR156" i="55"/>
  <c r="AG155" i="54"/>
  <c r="AI157" i="55"/>
  <c r="AU158" i="55"/>
  <c r="AS158" i="56"/>
  <c r="AO156" i="54"/>
  <c r="AR159" i="54"/>
  <c r="AF161" i="54"/>
  <c r="AF153" i="54"/>
  <c r="AS156" i="56"/>
  <c r="AR157" i="54"/>
  <c r="AP158" i="55"/>
  <c r="AG153" i="56"/>
  <c r="AG161" i="56"/>
  <c r="AR158" i="56"/>
  <c r="AQ161" i="56"/>
  <c r="AQ153" i="56"/>
  <c r="AP159" i="56"/>
  <c r="AU160" i="51"/>
  <c r="AU153" i="54"/>
  <c r="AU161" i="54"/>
  <c r="AS160" i="50"/>
  <c r="AG154" i="54"/>
  <c r="AJ157" i="55"/>
  <c r="AM155" i="56"/>
  <c r="AH155" i="55"/>
  <c r="AI157" i="54"/>
  <c r="AW156" i="55"/>
  <c r="AQ156" i="55"/>
  <c r="AH158" i="55"/>
  <c r="AS158" i="55"/>
  <c r="AR158" i="51"/>
  <c r="AO154" i="54"/>
  <c r="AM154" i="55"/>
  <c r="AJ157" i="56"/>
  <c r="AP156" i="56"/>
  <c r="AG155" i="56"/>
  <c r="AN159" i="55"/>
  <c r="AW160" i="55"/>
  <c r="AT153" i="56"/>
  <c r="AT161" i="56"/>
  <c r="AI160" i="55"/>
  <c r="AQ154" i="56"/>
  <c r="AR154" i="55"/>
  <c r="AG154" i="51"/>
  <c r="AW156" i="51"/>
  <c r="AQ158" i="51"/>
  <c r="AM158" i="50"/>
  <c r="AJ159" i="55"/>
  <c r="AQ159" i="51"/>
  <c r="AJ158" i="55"/>
  <c r="AR161" i="55"/>
  <c r="AR153" i="55"/>
  <c r="AP157" i="56"/>
  <c r="AQ158" i="50"/>
  <c r="AV156" i="55"/>
  <c r="AN153" i="57"/>
  <c r="AN161" i="57"/>
  <c r="AL155" i="56"/>
  <c r="AO159" i="56"/>
  <c r="AO156" i="56"/>
  <c r="AR157" i="56"/>
  <c r="AM158" i="56"/>
  <c r="AT159" i="54"/>
  <c r="AL157" i="54"/>
  <c r="AS155" i="54"/>
  <c r="AP161" i="54"/>
  <c r="AP153" i="54"/>
  <c r="AH153" i="54"/>
  <c r="AH161" i="54"/>
  <c r="AH154" i="56"/>
  <c r="AQ156" i="53"/>
  <c r="AL154" i="50"/>
  <c r="AH161" i="55"/>
  <c r="AH153" i="55"/>
  <c r="AN153" i="51"/>
  <c r="AN161" i="51"/>
  <c r="AU161" i="56"/>
  <c r="AU153" i="56"/>
  <c r="AW154" i="53"/>
  <c r="AF158" i="52"/>
  <c r="AR161" i="53"/>
  <c r="AR153" i="53"/>
  <c r="AQ156" i="50"/>
  <c r="AQ159" i="54"/>
  <c r="AF154" i="54"/>
  <c r="AQ155" i="51"/>
  <c r="AH157" i="50"/>
  <c r="AG160" i="55"/>
  <c r="AF160" i="56"/>
  <c r="AW157" i="57"/>
  <c r="AH155" i="54"/>
  <c r="AU154" i="54"/>
  <c r="AR160" i="56"/>
  <c r="AW155" i="51"/>
  <c r="AJ160" i="56"/>
  <c r="AV157" i="54"/>
  <c r="AV161" i="51"/>
  <c r="AV153" i="51"/>
  <c r="AN159" i="51"/>
  <c r="AS157" i="55"/>
  <c r="AG158" i="55"/>
  <c r="AK158" i="54"/>
  <c r="AN158" i="56"/>
  <c r="AT157" i="56"/>
  <c r="AT156" i="55"/>
  <c r="AU157" i="56"/>
  <c r="AR155" i="50"/>
  <c r="AW154" i="51"/>
  <c r="AI157" i="51"/>
  <c r="AV159" i="55"/>
  <c r="AT161" i="55"/>
  <c r="AT153" i="55"/>
  <c r="AV154" i="56"/>
  <c r="AR155" i="57"/>
  <c r="AI156" i="54"/>
  <c r="AL158" i="56"/>
  <c r="AW159" i="55"/>
  <c r="AU159" i="55"/>
  <c r="AM157" i="57"/>
  <c r="AP159" i="54"/>
  <c r="AV155" i="56"/>
  <c r="AG159" i="56"/>
  <c r="AT161" i="57"/>
  <c r="AT153" i="57"/>
  <c r="AL160" i="54"/>
  <c r="AQ160" i="56"/>
  <c r="AM161" i="54"/>
  <c r="AM153" i="54"/>
  <c r="AV161" i="54"/>
  <c r="AV153" i="54"/>
  <c r="AJ161" i="51"/>
  <c r="AJ153" i="51"/>
  <c r="AF155" i="54"/>
  <c r="AP160" i="54"/>
  <c r="AU156" i="55"/>
  <c r="AG157" i="56"/>
  <c r="AS158" i="54"/>
  <c r="AF159" i="51"/>
  <c r="AG154" i="55"/>
  <c r="AT160" i="55"/>
  <c r="AR161" i="56"/>
  <c r="AR153" i="56"/>
  <c r="AO160" i="56"/>
  <c r="AU153" i="57"/>
  <c r="AU161" i="57"/>
  <c r="AO155" i="56"/>
  <c r="AT158" i="55"/>
  <c r="AK161" i="54"/>
  <c r="AK153" i="54"/>
  <c r="AI161" i="50"/>
  <c r="AI153" i="50"/>
  <c r="AH157" i="53"/>
  <c r="AS154" i="50"/>
  <c r="AJ161" i="54"/>
  <c r="AJ153" i="54"/>
  <c r="AG158" i="50"/>
  <c r="AO158" i="56"/>
  <c r="AL161" i="53"/>
  <c r="AL153" i="53"/>
  <c r="AV160" i="50"/>
  <c r="AH155" i="51"/>
  <c r="AV155" i="54"/>
  <c r="AU160" i="55"/>
  <c r="AJ160" i="50"/>
  <c r="AP155" i="55"/>
  <c r="AG158" i="54"/>
  <c r="AO161" i="50"/>
  <c r="AO153" i="50"/>
  <c r="AS155" i="50"/>
  <c r="AM161" i="51"/>
  <c r="AM153" i="51"/>
  <c r="AO160" i="51"/>
  <c r="AG155" i="55"/>
  <c r="AL155" i="55"/>
  <c r="AJ158" i="50"/>
  <c r="AS157" i="51"/>
  <c r="AW155" i="54"/>
  <c r="AN154" i="55"/>
  <c r="AH156" i="55"/>
  <c r="AR160" i="55"/>
  <c r="AU154" i="55"/>
  <c r="AP155" i="56"/>
  <c r="AU154" i="57"/>
  <c r="AM157" i="50"/>
  <c r="AG160" i="54"/>
  <c r="AI154" i="55"/>
  <c r="AF157" i="54"/>
  <c r="AS156" i="50"/>
  <c r="AJ154" i="54"/>
  <c r="AO160" i="50"/>
  <c r="AM154" i="51"/>
  <c r="AN161" i="55"/>
  <c r="AN153" i="55"/>
  <c r="AT161" i="54"/>
  <c r="AT153" i="54"/>
  <c r="AW154" i="55"/>
  <c r="AJ155" i="54"/>
  <c r="AN160" i="51"/>
  <c r="AR153" i="51"/>
  <c r="AR161" i="51"/>
  <c r="AQ154" i="55"/>
  <c r="AW155" i="50"/>
  <c r="AU158" i="54"/>
  <c r="AP158" i="54"/>
  <c r="AQ157" i="51"/>
  <c r="AR155" i="56"/>
  <c r="AW159" i="56"/>
  <c r="AQ157" i="56"/>
  <c r="AK160" i="56"/>
  <c r="AS154" i="55"/>
  <c r="AU154" i="56"/>
  <c r="AJ154" i="56"/>
  <c r="AK160" i="55"/>
  <c r="AW155" i="55"/>
  <c r="AI154" i="56"/>
  <c r="AH160" i="56"/>
  <c r="AW160" i="54"/>
  <c r="AK156" i="56"/>
  <c r="AW154" i="56"/>
  <c r="AV160" i="56"/>
  <c r="AS160" i="55"/>
  <c r="AU159" i="56"/>
  <c r="AK161" i="56"/>
  <c r="AK153" i="56"/>
  <c r="AW161" i="55"/>
  <c r="AW153" i="55"/>
  <c r="AK155" i="56"/>
  <c r="AG156" i="56"/>
  <c r="AN161" i="56"/>
  <c r="AN153" i="56"/>
  <c r="AG159" i="55"/>
  <c r="AI161" i="55"/>
  <c r="AI153" i="55"/>
  <c r="AH155" i="56"/>
  <c r="AN155" i="56"/>
  <c r="AU156" i="56"/>
  <c r="AM158" i="57"/>
  <c r="AP161" i="57"/>
  <c r="AP153" i="57"/>
  <c r="AI157" i="57"/>
  <c r="AG155" i="57"/>
  <c r="AK157" i="57"/>
  <c r="AH161" i="57"/>
  <c r="AH153" i="57"/>
  <c r="AT154" i="57"/>
  <c r="AS154" i="57"/>
  <c r="AN155" i="57"/>
  <c r="AL160" i="57"/>
  <c r="AH159" i="57"/>
  <c r="AV156" i="57"/>
  <c r="AG157" i="57"/>
  <c r="AJ158" i="57"/>
  <c r="AR160" i="57"/>
  <c r="AU160" i="57"/>
  <c r="AR158" i="57"/>
  <c r="AM159" i="57"/>
  <c r="AS159" i="57"/>
  <c r="AI160" i="57"/>
  <c r="AM157" i="56"/>
  <c r="AU155" i="56"/>
  <c r="AP156" i="54"/>
  <c r="AH161" i="56"/>
  <c r="AH153" i="56"/>
  <c r="AI160" i="56"/>
  <c r="AL154" i="56"/>
  <c r="AM160" i="56"/>
  <c r="AW155" i="56"/>
  <c r="AF157" i="56"/>
  <c r="AS155" i="57"/>
  <c r="AP157" i="57"/>
  <c r="AJ154" i="57"/>
  <c r="AW155" i="57"/>
  <c r="AV161" i="57"/>
  <c r="AV153" i="57"/>
  <c r="AP154" i="57"/>
  <c r="AF158" i="57"/>
  <c r="AF159" i="57"/>
  <c r="AN159" i="57"/>
  <c r="AU157" i="57"/>
  <c r="AQ160" i="57"/>
  <c r="AS158" i="57"/>
  <c r="AO158" i="57"/>
  <c r="AG158" i="57"/>
  <c r="AP159" i="57"/>
  <c r="AW160" i="57"/>
  <c r="AN157" i="56"/>
  <c r="AF161" i="55"/>
  <c r="AF153" i="55"/>
  <c r="AR155" i="54"/>
  <c r="AL161" i="56"/>
  <c r="AL153" i="56"/>
  <c r="AK159" i="56"/>
  <c r="AI161" i="56"/>
  <c r="AI153" i="56"/>
  <c r="AP161" i="56"/>
  <c r="AP153" i="56"/>
  <c r="AW160" i="56"/>
  <c r="AI155" i="55"/>
  <c r="AQ156" i="54"/>
  <c r="AN159" i="56"/>
  <c r="AN160" i="56"/>
  <c r="AU156" i="54"/>
  <c r="AI156" i="55"/>
  <c r="AQ161" i="55"/>
  <c r="AQ153" i="55"/>
  <c r="AF157" i="57"/>
  <c r="AQ154" i="57"/>
  <c r="AO155" i="57"/>
  <c r="AH155" i="57"/>
  <c r="AG156" i="57"/>
  <c r="AT157" i="57"/>
  <c r="AS156" i="57"/>
  <c r="AW158" i="57"/>
  <c r="AV159" i="57"/>
  <c r="AG159" i="57"/>
  <c r="AQ157" i="57"/>
  <c r="AK159" i="57"/>
  <c r="AL158" i="57"/>
  <c r="AU158" i="57"/>
  <c r="AF160" i="57"/>
  <c r="AN160" i="57"/>
  <c r="AN156" i="56"/>
  <c r="AU158" i="56"/>
  <c r="AM155" i="55"/>
  <c r="AF161" i="56"/>
  <c r="AF153" i="56"/>
  <c r="AP158" i="56"/>
  <c r="AO154" i="55"/>
  <c r="AI156" i="56"/>
  <c r="AM157" i="54"/>
  <c r="AR157" i="55"/>
  <c r="AT154" i="55"/>
  <c r="AJ161" i="56"/>
  <c r="AJ153" i="56"/>
  <c r="AS155" i="56"/>
  <c r="AW156" i="56"/>
  <c r="AF154" i="55"/>
  <c r="AT155" i="56"/>
  <c r="AL156" i="56"/>
  <c r="AR156" i="57"/>
  <c r="AV155" i="57"/>
  <c r="AT156" i="57"/>
  <c r="AU156" i="57"/>
  <c r="AP155" i="57"/>
  <c r="AS157" i="57"/>
  <c r="AR154" i="57"/>
  <c r="AN156" i="57"/>
  <c r="AJ161" i="57"/>
  <c r="AJ153" i="57"/>
  <c r="AJ155" i="57"/>
  <c r="AI156" i="57"/>
  <c r="AP156" i="57"/>
  <c r="AR157" i="57"/>
  <c r="AP158" i="57"/>
  <c r="AW159" i="57"/>
  <c r="AF155" i="57"/>
  <c r="AI159" i="57"/>
  <c r="AQ159" i="57"/>
  <c r="AT160" i="57"/>
  <c r="AO156" i="55"/>
  <c r="AT158" i="56"/>
  <c r="AI155" i="56"/>
  <c r="AW153" i="56"/>
  <c r="AW161" i="56"/>
  <c r="AM156" i="54"/>
  <c r="AQ159" i="55"/>
  <c r="AQ155" i="56"/>
  <c r="AO161" i="56"/>
  <c r="AO153" i="56"/>
  <c r="AJ156" i="56"/>
  <c r="AH157" i="56"/>
  <c r="AF153" i="57"/>
  <c r="AF161" i="57"/>
  <c r="AJ156" i="54"/>
  <c r="AT159" i="55"/>
  <c r="AM156" i="56"/>
  <c r="AH156" i="56"/>
  <c r="AV157" i="56"/>
  <c r="AG161" i="57"/>
  <c r="AG153" i="57"/>
  <c r="AF154" i="57"/>
  <c r="AU155" i="57"/>
  <c r="AN158" i="57"/>
  <c r="AI154" i="57"/>
  <c r="AM155" i="57"/>
  <c r="AQ158" i="57"/>
  <c r="AL156" i="57"/>
  <c r="AM153" i="57"/>
  <c r="AM161" i="57"/>
  <c r="AO156" i="57"/>
  <c r="AV157" i="57"/>
  <c r="AN157" i="57"/>
  <c r="AL159" i="57"/>
  <c r="AI158" i="57"/>
  <c r="AT155" i="57"/>
  <c r="AO159" i="57"/>
  <c r="AV160" i="57"/>
  <c r="AS159" i="56"/>
  <c r="AP160" i="56"/>
  <c r="AJ156" i="57"/>
  <c r="AF156" i="55"/>
  <c r="AP157" i="54"/>
  <c r="AL159" i="56"/>
  <c r="AF155" i="55"/>
  <c r="AT158" i="54"/>
  <c r="AW157" i="56"/>
  <c r="AF156" i="56"/>
  <c r="AF158" i="54"/>
  <c r="AT154" i="56"/>
  <c r="AI157" i="56"/>
  <c r="AT156" i="56"/>
  <c r="AN159" i="54"/>
  <c r="AL156" i="55"/>
  <c r="AL157" i="56"/>
  <c r="AQ156" i="56"/>
  <c r="AJ158" i="56"/>
  <c r="AR153" i="57"/>
  <c r="AR161" i="57"/>
  <c r="AW154" i="57"/>
  <c r="AH157" i="57"/>
  <c r="AL155" i="57"/>
  <c r="AO154" i="57"/>
  <c r="AH158" i="57"/>
  <c r="AK154" i="57"/>
  <c r="AF156" i="57"/>
  <c r="AI161" i="57"/>
  <c r="AI153" i="57"/>
  <c r="AL157" i="57"/>
  <c r="AK160" i="57"/>
  <c r="AH154" i="57"/>
  <c r="AQ155" i="57"/>
  <c r="AR159" i="57"/>
  <c r="AS160" i="57"/>
  <c r="AM160" i="55"/>
  <c r="AF159" i="54"/>
  <c r="AH160" i="54"/>
  <c r="AF154" i="56"/>
  <c r="AH158" i="56"/>
  <c r="AL154" i="57"/>
  <c r="AT157" i="54"/>
  <c r="AQ157" i="55"/>
  <c r="AJ158" i="54"/>
  <c r="AF159" i="55"/>
  <c r="AS160" i="54"/>
  <c r="AH160" i="55"/>
  <c r="AU160" i="56"/>
  <c r="AS157" i="56"/>
  <c r="AV160" i="55"/>
  <c r="AL160" i="56"/>
  <c r="AO157" i="56"/>
  <c r="AO153" i="57"/>
  <c r="AO161" i="57"/>
  <c r="AM154" i="57"/>
  <c r="AK156" i="57"/>
  <c r="AO157" i="57"/>
  <c r="AG154" i="57"/>
  <c r="AT159" i="57"/>
  <c r="AU159" i="57"/>
  <c r="AW156" i="57"/>
  <c r="AW153" i="57"/>
  <c r="AW161" i="57"/>
  <c r="AV158" i="57"/>
  <c r="AH160" i="57"/>
  <c r="AP160" i="57"/>
  <c r="AV154" i="57"/>
  <c r="AJ160" i="57"/>
  <c r="AM160" i="57"/>
  <c r="AQ159" i="56"/>
  <c r="AV159" i="54"/>
  <c r="AN158" i="55"/>
  <c r="AR159" i="56"/>
  <c r="AV158" i="56"/>
  <c r="AK158" i="55"/>
  <c r="AJ160" i="54"/>
  <c r="AF158" i="56"/>
  <c r="AM158" i="55"/>
  <c r="AL159" i="55"/>
  <c r="AS161" i="56"/>
  <c r="AS153" i="56"/>
  <c r="AV161" i="56"/>
  <c r="AV153" i="56"/>
  <c r="AK157" i="56"/>
  <c r="AS154" i="56"/>
  <c r="AW158" i="56"/>
  <c r="AJ159" i="56"/>
  <c r="AQ156" i="57"/>
  <c r="AS161" i="57"/>
  <c r="AS153" i="57"/>
  <c r="AN154" i="57"/>
  <c r="AQ153" i="57"/>
  <c r="AQ161" i="57"/>
  <c r="AJ157" i="57"/>
  <c r="AM156" i="57"/>
  <c r="AT158" i="57"/>
  <c r="AL161" i="57"/>
  <c r="AL153" i="57"/>
  <c r="AI155" i="57"/>
  <c r="AK155" i="57"/>
  <c r="AG160" i="57"/>
  <c r="AO160" i="57"/>
  <c r="AH156" i="57"/>
  <c r="AK158" i="57"/>
  <c r="AJ159" i="57"/>
  <c r="AA184" i="58"/>
  <c r="AC174" i="58"/>
  <c r="AA174" i="58"/>
  <c r="AC167" i="57"/>
  <c r="Y174" i="57"/>
  <c r="AA178" i="57"/>
  <c r="N184" i="57"/>
  <c r="AB167" i="57"/>
  <c r="X174" i="57"/>
  <c r="AB174" i="57" s="1"/>
  <c r="AZ161" i="57"/>
  <c r="AZ153" i="57"/>
  <c r="AA173" i="57"/>
  <c r="AA183" i="57"/>
  <c r="AC161" i="57"/>
  <c r="AC153" i="57"/>
  <c r="BC161" i="57"/>
  <c r="BC153" i="57"/>
  <c r="AB177" i="57"/>
  <c r="X184" i="57"/>
  <c r="AB184" i="57" s="1"/>
  <c r="L174" i="57"/>
  <c r="X163" i="57"/>
  <c r="AZ159" i="57"/>
  <c r="AZ160" i="57"/>
  <c r="AY160" i="57"/>
  <c r="AY159" i="57"/>
  <c r="L184" i="57"/>
  <c r="AC168" i="57"/>
  <c r="AB161" i="57"/>
  <c r="AB153" i="57"/>
  <c r="AA167" i="57"/>
  <c r="Z174" i="57"/>
  <c r="AA174" i="57" s="1"/>
  <c r="AC178" i="57"/>
  <c r="AC183" i="57"/>
  <c r="AA182" i="57"/>
  <c r="AA168" i="57"/>
  <c r="AC171" i="57"/>
  <c r="M184" i="57"/>
  <c r="BB161" i="57"/>
  <c r="BB153" i="57"/>
  <c r="Z184" i="57"/>
  <c r="AA184" i="57" s="1"/>
  <c r="AA177" i="57"/>
  <c r="Y184" i="57"/>
  <c r="AC184" i="57" s="1"/>
  <c r="AC177" i="57"/>
  <c r="N174" i="57"/>
  <c r="AA180" i="57"/>
  <c r="L184" i="56"/>
  <c r="Y163" i="56"/>
  <c r="X163" i="56"/>
  <c r="AA172" i="56"/>
  <c r="Z163" i="56"/>
  <c r="N174" i="56"/>
  <c r="AA170" i="56"/>
  <c r="N184" i="56"/>
  <c r="AC172" i="56"/>
  <c r="M174" i="56"/>
  <c r="AA180" i="56"/>
  <c r="AA173" i="56"/>
  <c r="M184" i="56"/>
  <c r="AC182" i="56"/>
  <c r="AC170" i="56"/>
  <c r="BB161" i="56"/>
  <c r="BB153" i="56"/>
  <c r="AB161" i="56"/>
  <c r="AB153" i="56"/>
  <c r="AB167" i="56"/>
  <c r="X174" i="56"/>
  <c r="AB174" i="56" s="1"/>
  <c r="AB177" i="56"/>
  <c r="X184" i="56"/>
  <c r="AB184" i="56" s="1"/>
  <c r="AA167" i="56"/>
  <c r="Z174" i="56"/>
  <c r="AA174" i="56" s="1"/>
  <c r="AA177" i="56"/>
  <c r="Z184" i="56"/>
  <c r="AA184" i="56" s="1"/>
  <c r="AC161" i="56"/>
  <c r="AC153" i="56"/>
  <c r="Y174" i="56"/>
  <c r="AC174" i="56" s="1"/>
  <c r="AC167" i="56"/>
  <c r="Y184" i="56"/>
  <c r="AC177" i="56"/>
  <c r="AZ161" i="56"/>
  <c r="AZ153" i="56"/>
  <c r="AC172" i="55"/>
  <c r="AA180" i="55"/>
  <c r="Y163" i="55"/>
  <c r="BC161" i="55"/>
  <c r="BC153" i="55"/>
  <c r="AA173" i="55"/>
  <c r="AC182" i="55"/>
  <c r="AA171" i="55"/>
  <c r="Y174" i="55"/>
  <c r="AC174" i="55" s="1"/>
  <c r="AC167" i="55"/>
  <c r="N174" i="55"/>
  <c r="AA168" i="55"/>
  <c r="Y184" i="55"/>
  <c r="AC184" i="55" s="1"/>
  <c r="AC177" i="55"/>
  <c r="N184" i="55"/>
  <c r="AA172" i="55"/>
  <c r="AA178" i="55"/>
  <c r="AC179" i="55"/>
  <c r="AA169" i="55"/>
  <c r="AB167" i="55"/>
  <c r="X174" i="55"/>
  <c r="AB174" i="55" s="1"/>
  <c r="AC161" i="55"/>
  <c r="AC153" i="55"/>
  <c r="AA182" i="55"/>
  <c r="BB161" i="55"/>
  <c r="BB153" i="55"/>
  <c r="AZ161" i="55"/>
  <c r="AZ153" i="55"/>
  <c r="Z163" i="55"/>
  <c r="AA179" i="55"/>
  <c r="AB177" i="55"/>
  <c r="X184" i="55"/>
  <c r="AB184" i="55" s="1"/>
  <c r="AB161" i="55"/>
  <c r="AB153" i="55"/>
  <c r="AA167" i="55"/>
  <c r="Z174" i="55"/>
  <c r="AC173" i="55"/>
  <c r="AC181" i="55"/>
  <c r="M174" i="55"/>
  <c r="L174" i="55"/>
  <c r="AC178" i="55"/>
  <c r="AA177" i="55"/>
  <c r="Z184" i="55"/>
  <c r="AA184" i="55" s="1"/>
  <c r="AY159" i="55"/>
  <c r="AY160" i="55"/>
  <c r="AC173" i="54"/>
  <c r="AA173" i="54"/>
  <c r="Y174" i="54"/>
  <c r="AC167" i="54"/>
  <c r="AC178" i="54"/>
  <c r="AA167" i="54"/>
  <c r="Z174" i="54"/>
  <c r="AA183" i="54"/>
  <c r="AC179" i="54"/>
  <c r="AA171" i="54"/>
  <c r="AC180" i="54"/>
  <c r="Y184" i="54"/>
  <c r="AC177" i="54"/>
  <c r="X163" i="54"/>
  <c r="AA178" i="54"/>
  <c r="AA177" i="54"/>
  <c r="Z184" i="54"/>
  <c r="BC161" i="54"/>
  <c r="BC153" i="54"/>
  <c r="M174" i="54"/>
  <c r="AB167" i="54"/>
  <c r="X174" i="54"/>
  <c r="AB174" i="54" s="1"/>
  <c r="AA170" i="54"/>
  <c r="M184" i="54"/>
  <c r="AB177" i="54"/>
  <c r="X184" i="54"/>
  <c r="AB184" i="54" s="1"/>
  <c r="AB161" i="54"/>
  <c r="AB153" i="54"/>
  <c r="AA169" i="54"/>
  <c r="N174" i="54"/>
  <c r="AA172" i="54"/>
  <c r="L174" i="54"/>
  <c r="AA180" i="54"/>
  <c r="AA179" i="54"/>
  <c r="N184" i="54"/>
  <c r="AZ159" i="54"/>
  <c r="AZ160" i="54"/>
  <c r="AA182" i="54"/>
  <c r="AC171" i="54"/>
  <c r="L184" i="54"/>
  <c r="AA183" i="53"/>
  <c r="AA178" i="53"/>
  <c r="AC178" i="53"/>
  <c r="AA167" i="53"/>
  <c r="Z174" i="53"/>
  <c r="AC169" i="53"/>
  <c r="Y163" i="53"/>
  <c r="AA169" i="53"/>
  <c r="AA177" i="53"/>
  <c r="Z184" i="53"/>
  <c r="AA184" i="53" s="1"/>
  <c r="AC179" i="53"/>
  <c r="AC170" i="53"/>
  <c r="AZ161" i="53"/>
  <c r="AZ153" i="53"/>
  <c r="Y174" i="53"/>
  <c r="AC167" i="53"/>
  <c r="AA179" i="53"/>
  <c r="X163" i="53"/>
  <c r="N174" i="53"/>
  <c r="AC161" i="53"/>
  <c r="AC153" i="53"/>
  <c r="L184" i="53"/>
  <c r="Y184" i="53"/>
  <c r="AC184" i="53" s="1"/>
  <c r="AC177" i="53"/>
  <c r="AB167" i="53"/>
  <c r="X174" i="53"/>
  <c r="AB174" i="53" s="1"/>
  <c r="N184" i="53"/>
  <c r="AC173" i="53"/>
  <c r="L174" i="53"/>
  <c r="AZ159" i="53"/>
  <c r="AZ160" i="53"/>
  <c r="AB177" i="53"/>
  <c r="X184" i="53"/>
  <c r="AB184" i="53" s="1"/>
  <c r="BC161" i="53"/>
  <c r="BC153" i="53"/>
  <c r="AC183" i="53"/>
  <c r="AC182" i="53"/>
  <c r="M174" i="53"/>
  <c r="M184" i="53"/>
  <c r="AB161" i="53"/>
  <c r="AB153" i="53"/>
  <c r="AA173" i="53"/>
  <c r="BB161" i="53"/>
  <c r="BB153" i="53"/>
  <c r="AY161" i="53"/>
  <c r="AY153" i="53"/>
  <c r="L174" i="52"/>
  <c r="BC161" i="52"/>
  <c r="BC153" i="52"/>
  <c r="AC173" i="52"/>
  <c r="AC182" i="52"/>
  <c r="N174" i="52"/>
  <c r="AC172" i="52"/>
  <c r="L184" i="52"/>
  <c r="AA168" i="52"/>
  <c r="AZ161" i="52"/>
  <c r="AZ153" i="52"/>
  <c r="AC183" i="52"/>
  <c r="N184" i="52"/>
  <c r="AA178" i="52"/>
  <c r="X163" i="52"/>
  <c r="AC171" i="52"/>
  <c r="AC170" i="52"/>
  <c r="AC168" i="52"/>
  <c r="AB167" i="52"/>
  <c r="X174" i="52"/>
  <c r="AB174" i="52" s="1"/>
  <c r="Z163" i="52"/>
  <c r="AC180" i="52"/>
  <c r="AA172" i="52"/>
  <c r="AC161" i="52"/>
  <c r="AC153" i="52"/>
  <c r="Y163" i="52"/>
  <c r="AC178" i="52"/>
  <c r="AB177" i="52"/>
  <c r="X184" i="52"/>
  <c r="AB184" i="52" s="1"/>
  <c r="AA167" i="52"/>
  <c r="Z174" i="52"/>
  <c r="AA173" i="52"/>
  <c r="AY159" i="52"/>
  <c r="AY160" i="52"/>
  <c r="AA182" i="52"/>
  <c r="Y174" i="52"/>
  <c r="AC167" i="52"/>
  <c r="AA170" i="52"/>
  <c r="AA169" i="52"/>
  <c r="AA177" i="52"/>
  <c r="Z184" i="52"/>
  <c r="AA183" i="52"/>
  <c r="M174" i="52"/>
  <c r="BB161" i="52"/>
  <c r="BB153" i="52"/>
  <c r="Y184" i="52"/>
  <c r="AC177" i="52"/>
  <c r="AA179" i="52"/>
  <c r="AA171" i="52"/>
  <c r="M184" i="52"/>
  <c r="AB161" i="52"/>
  <c r="AB153" i="52"/>
  <c r="AA180" i="52"/>
  <c r="AC183" i="51"/>
  <c r="AC178" i="51"/>
  <c r="AA170" i="51"/>
  <c r="AC180" i="50"/>
  <c r="Y163" i="50"/>
  <c r="AC172" i="50"/>
  <c r="AA170" i="50"/>
  <c r="AC171" i="50"/>
  <c r="AA172" i="51"/>
  <c r="Z163" i="50"/>
  <c r="AC153" i="51"/>
  <c r="AC168" i="51"/>
  <c r="AA173" i="51"/>
  <c r="AC182" i="51"/>
  <c r="AY159" i="51"/>
  <c r="AY160" i="51"/>
  <c r="Z163" i="51"/>
  <c r="AA183" i="51"/>
  <c r="Y174" i="51"/>
  <c r="AC167" i="51"/>
  <c r="N174" i="51"/>
  <c r="AA167" i="51"/>
  <c r="Z174" i="51"/>
  <c r="AC180" i="51"/>
  <c r="Y184" i="51"/>
  <c r="AC177" i="51"/>
  <c r="N184" i="51"/>
  <c r="AA177" i="51"/>
  <c r="Z184" i="51"/>
  <c r="AC172" i="51"/>
  <c r="AA182" i="51"/>
  <c r="X163" i="51"/>
  <c r="AA180" i="51"/>
  <c r="AA168" i="51"/>
  <c r="AC169" i="51"/>
  <c r="L174" i="51"/>
  <c r="AB167" i="51"/>
  <c r="X174" i="51"/>
  <c r="AB174" i="51" s="1"/>
  <c r="AC179" i="51"/>
  <c r="M174" i="51"/>
  <c r="AA169" i="51"/>
  <c r="AZ161" i="51"/>
  <c r="AZ153" i="51"/>
  <c r="AB161" i="51"/>
  <c r="AB153" i="51"/>
  <c r="L184" i="51"/>
  <c r="AB177" i="51"/>
  <c r="X184" i="51"/>
  <c r="AB184" i="51" s="1"/>
  <c r="M184" i="51"/>
  <c r="AA179" i="51"/>
  <c r="BC161" i="51"/>
  <c r="BC153" i="51"/>
  <c r="AC173" i="51"/>
  <c r="AA172" i="50"/>
  <c r="AA173" i="50"/>
  <c r="AA177" i="50"/>
  <c r="Z184" i="50"/>
  <c r="X163" i="50"/>
  <c r="BB161" i="50"/>
  <c r="BB153" i="50"/>
  <c r="AC169" i="50"/>
  <c r="M174" i="50"/>
  <c r="L184" i="50"/>
  <c r="N174" i="50"/>
  <c r="AA169" i="50"/>
  <c r="AA182" i="50"/>
  <c r="AC170" i="50"/>
  <c r="AA183" i="50"/>
  <c r="AB161" i="50"/>
  <c r="AB153" i="50"/>
  <c r="AC179" i="50"/>
  <c r="M184" i="50"/>
  <c r="N184" i="50"/>
  <c r="AA179" i="50"/>
  <c r="AZ161" i="50"/>
  <c r="AZ153" i="50"/>
  <c r="AC168" i="50"/>
  <c r="AC178" i="50"/>
  <c r="AC173" i="50"/>
  <c r="AC182" i="50"/>
  <c r="AB167" i="50"/>
  <c r="X174" i="50"/>
  <c r="AB174" i="50" s="1"/>
  <c r="AA180" i="50"/>
  <c r="AC183" i="50"/>
  <c r="AC181" i="50"/>
  <c r="AC167" i="50"/>
  <c r="Y174" i="50"/>
  <c r="AB177" i="50"/>
  <c r="X184" i="50"/>
  <c r="AB184" i="50" s="1"/>
  <c r="AA171" i="50"/>
  <c r="AA168" i="50"/>
  <c r="AA181" i="50"/>
  <c r="AC161" i="50"/>
  <c r="AC153" i="50"/>
  <c r="AA178" i="50"/>
  <c r="AC177" i="50"/>
  <c r="Y184" i="50"/>
  <c r="AZ159" i="50"/>
  <c r="AZ160" i="50"/>
  <c r="AA167" i="50"/>
  <c r="Z174" i="50"/>
  <c r="L174" i="50"/>
  <c r="Y152" i="48"/>
  <c r="X152" i="48"/>
  <c r="W152" i="48"/>
  <c r="Z152" i="48" s="1"/>
  <c r="V152" i="48"/>
  <c r="U152" i="48"/>
  <c r="T152" i="48"/>
  <c r="S152" i="48"/>
  <c r="R152" i="48"/>
  <c r="Q152" i="48"/>
  <c r="P152" i="48"/>
  <c r="N152" i="48"/>
  <c r="M152" i="48"/>
  <c r="L152" i="48"/>
  <c r="K152" i="48"/>
  <c r="J152" i="48"/>
  <c r="AX152" i="48" s="1"/>
  <c r="I152" i="48"/>
  <c r="H152" i="48"/>
  <c r="G152" i="48"/>
  <c r="F152" i="48"/>
  <c r="E152" i="48"/>
  <c r="D152" i="48"/>
  <c r="Y151" i="48"/>
  <c r="X151" i="48"/>
  <c r="AB151" i="48" s="1"/>
  <c r="W151" i="48"/>
  <c r="Z151" i="48" s="1"/>
  <c r="V151" i="48"/>
  <c r="U151" i="48"/>
  <c r="T151" i="48"/>
  <c r="S151" i="48"/>
  <c r="R151" i="48"/>
  <c r="Q151" i="48"/>
  <c r="P151" i="48"/>
  <c r="AD151" i="48" s="1"/>
  <c r="M151" i="48"/>
  <c r="AC151" i="48" s="1"/>
  <c r="L151" i="48"/>
  <c r="K151" i="48"/>
  <c r="N151" i="48" s="1"/>
  <c r="J151" i="48"/>
  <c r="I151" i="48"/>
  <c r="H151" i="48"/>
  <c r="G151" i="48"/>
  <c r="F151" i="48"/>
  <c r="E151" i="48"/>
  <c r="D151" i="48"/>
  <c r="BB150" i="48"/>
  <c r="Y150" i="48"/>
  <c r="X150" i="48"/>
  <c r="W150" i="48"/>
  <c r="Z150" i="48" s="1"/>
  <c r="V150" i="48"/>
  <c r="U150" i="48"/>
  <c r="T150" i="48"/>
  <c r="S150" i="48"/>
  <c r="R150" i="48"/>
  <c r="Q150" i="48"/>
  <c r="P150" i="48"/>
  <c r="M150" i="48"/>
  <c r="L150" i="48"/>
  <c r="K150" i="48"/>
  <c r="N150" i="48" s="1"/>
  <c r="J150" i="48"/>
  <c r="I150" i="48"/>
  <c r="H150" i="48"/>
  <c r="G150" i="48"/>
  <c r="F150" i="48"/>
  <c r="E150" i="48"/>
  <c r="D150" i="48"/>
  <c r="Y149" i="48"/>
  <c r="X149" i="48"/>
  <c r="W149" i="48"/>
  <c r="Z149" i="48" s="1"/>
  <c r="V149" i="48"/>
  <c r="U149" i="48"/>
  <c r="T149" i="48"/>
  <c r="S149" i="48"/>
  <c r="R149" i="48"/>
  <c r="Q149" i="48"/>
  <c r="P149" i="48"/>
  <c r="M149" i="48"/>
  <c r="L149" i="48"/>
  <c r="K149" i="48"/>
  <c r="N149" i="48" s="1"/>
  <c r="J149" i="48"/>
  <c r="I149" i="48"/>
  <c r="H149" i="48"/>
  <c r="G149" i="48"/>
  <c r="F149" i="48"/>
  <c r="E149" i="48"/>
  <c r="D149" i="48"/>
  <c r="Y148" i="48"/>
  <c r="X148" i="48"/>
  <c r="W148" i="48"/>
  <c r="Z148" i="48" s="1"/>
  <c r="V148" i="48"/>
  <c r="U148" i="48"/>
  <c r="T148" i="48"/>
  <c r="S148" i="48"/>
  <c r="R148" i="48"/>
  <c r="Q148" i="48"/>
  <c r="P148" i="48"/>
  <c r="AD148" i="48" s="1"/>
  <c r="M148" i="48"/>
  <c r="L148" i="48"/>
  <c r="K148" i="48"/>
  <c r="N148" i="48" s="1"/>
  <c r="J148" i="48"/>
  <c r="I148" i="48"/>
  <c r="H148" i="48"/>
  <c r="G148" i="48"/>
  <c r="F148" i="48"/>
  <c r="E148" i="48"/>
  <c r="D148" i="48"/>
  <c r="Y147" i="48"/>
  <c r="X147" i="48"/>
  <c r="W147" i="48"/>
  <c r="Z147" i="48" s="1"/>
  <c r="V147" i="48"/>
  <c r="U147" i="48"/>
  <c r="T147" i="48"/>
  <c r="S147" i="48"/>
  <c r="R147" i="48"/>
  <c r="Q147" i="48"/>
  <c r="P147" i="48"/>
  <c r="M147" i="48"/>
  <c r="L147" i="48"/>
  <c r="AB147" i="48" s="1"/>
  <c r="K147" i="48"/>
  <c r="N147" i="48" s="1"/>
  <c r="J147" i="48"/>
  <c r="I147" i="48"/>
  <c r="H147" i="48"/>
  <c r="G147" i="48"/>
  <c r="F147" i="48"/>
  <c r="E147" i="48"/>
  <c r="D147" i="48"/>
  <c r="AD147" i="48" s="1"/>
  <c r="Y146" i="48"/>
  <c r="X146" i="48"/>
  <c r="W146" i="48"/>
  <c r="Z146" i="48" s="1"/>
  <c r="V146" i="48"/>
  <c r="U146" i="48"/>
  <c r="T146" i="48"/>
  <c r="S146" i="48"/>
  <c r="R146" i="48"/>
  <c r="Q146" i="48"/>
  <c r="P146" i="48"/>
  <c r="M146" i="48"/>
  <c r="L146" i="48"/>
  <c r="K146" i="48"/>
  <c r="N146" i="48" s="1"/>
  <c r="J146" i="48"/>
  <c r="I146" i="48"/>
  <c r="H146" i="48"/>
  <c r="G146" i="48"/>
  <c r="F146" i="48"/>
  <c r="E146" i="48"/>
  <c r="D146" i="48"/>
  <c r="AD146" i="48" s="1"/>
  <c r="Y145" i="48"/>
  <c r="AC145" i="48" s="1"/>
  <c r="X145" i="48"/>
  <c r="W145" i="48"/>
  <c r="Z145" i="48" s="1"/>
  <c r="V145" i="48"/>
  <c r="U145" i="48"/>
  <c r="T145" i="48"/>
  <c r="S145" i="48"/>
  <c r="R145" i="48"/>
  <c r="Q145" i="48"/>
  <c r="P145" i="48"/>
  <c r="AD145" i="48" s="1"/>
  <c r="M145" i="48"/>
  <c r="L145" i="48"/>
  <c r="K145" i="48"/>
  <c r="N145" i="48" s="1"/>
  <c r="J145" i="48"/>
  <c r="I145" i="48"/>
  <c r="H145" i="48"/>
  <c r="G145" i="48"/>
  <c r="F145" i="48"/>
  <c r="E145" i="48"/>
  <c r="D145" i="48"/>
  <c r="Y144" i="48"/>
  <c r="X144" i="48"/>
  <c r="BB144" i="48" s="1"/>
  <c r="W144" i="48"/>
  <c r="Z144" i="48" s="1"/>
  <c r="V144" i="48"/>
  <c r="U144" i="48"/>
  <c r="T144" i="48"/>
  <c r="S144" i="48"/>
  <c r="R144" i="48"/>
  <c r="Q144" i="48"/>
  <c r="P144" i="48"/>
  <c r="AD144" i="48" s="1"/>
  <c r="M144" i="48"/>
  <c r="L144" i="48"/>
  <c r="K144" i="48"/>
  <c r="N144" i="48" s="1"/>
  <c r="J144" i="48"/>
  <c r="I144" i="48"/>
  <c r="H144" i="48"/>
  <c r="G144" i="48"/>
  <c r="F144" i="48"/>
  <c r="E144" i="48"/>
  <c r="D144" i="48"/>
  <c r="Y143" i="48"/>
  <c r="X143" i="48"/>
  <c r="W143" i="48"/>
  <c r="Z143" i="48" s="1"/>
  <c r="BC143" i="48" s="1"/>
  <c r="V143" i="48"/>
  <c r="U143" i="48"/>
  <c r="T143" i="48"/>
  <c r="S143" i="48"/>
  <c r="R143" i="48"/>
  <c r="Q143" i="48"/>
  <c r="P143" i="48"/>
  <c r="M143" i="48"/>
  <c r="AC143" i="48" s="1"/>
  <c r="L143" i="48"/>
  <c r="K143" i="48"/>
  <c r="N143" i="48" s="1"/>
  <c r="J143" i="48"/>
  <c r="I143" i="48"/>
  <c r="H143" i="48"/>
  <c r="G143" i="48"/>
  <c r="F143" i="48"/>
  <c r="E143" i="48"/>
  <c r="D143" i="48"/>
  <c r="Y142" i="48"/>
  <c r="X142" i="48"/>
  <c r="W142" i="48"/>
  <c r="Z142" i="48" s="1"/>
  <c r="V142" i="48"/>
  <c r="U142" i="48"/>
  <c r="T142" i="48"/>
  <c r="S142" i="48"/>
  <c r="R142" i="48"/>
  <c r="Q142" i="48"/>
  <c r="P142" i="48"/>
  <c r="M142" i="48"/>
  <c r="L142" i="48"/>
  <c r="K142" i="48"/>
  <c r="N142" i="48" s="1"/>
  <c r="J142" i="48"/>
  <c r="I142" i="48"/>
  <c r="H142" i="48"/>
  <c r="G142" i="48"/>
  <c r="F142" i="48"/>
  <c r="E142" i="48"/>
  <c r="D142" i="48"/>
  <c r="Y141" i="48"/>
  <c r="X141" i="48"/>
  <c r="W141" i="48"/>
  <c r="Z141" i="48" s="1"/>
  <c r="V141" i="48"/>
  <c r="U141" i="48"/>
  <c r="T141" i="48"/>
  <c r="S141" i="48"/>
  <c r="R141" i="48"/>
  <c r="Q141" i="48"/>
  <c r="P141" i="48"/>
  <c r="M141" i="48"/>
  <c r="L141" i="48"/>
  <c r="K141" i="48"/>
  <c r="N141" i="48" s="1"/>
  <c r="J141" i="48"/>
  <c r="I141" i="48"/>
  <c r="H141" i="48"/>
  <c r="G141" i="48"/>
  <c r="F141" i="48"/>
  <c r="E141" i="48"/>
  <c r="D141" i="48"/>
  <c r="Y140" i="48"/>
  <c r="AC140" i="48" s="1"/>
  <c r="X140" i="48"/>
  <c r="W140" i="48"/>
  <c r="Z140" i="48" s="1"/>
  <c r="V140" i="48"/>
  <c r="U140" i="48"/>
  <c r="T140" i="48"/>
  <c r="S140" i="48"/>
  <c r="R140" i="48"/>
  <c r="Q140" i="48"/>
  <c r="P140" i="48"/>
  <c r="M140" i="48"/>
  <c r="L140" i="48"/>
  <c r="K140" i="48"/>
  <c r="N140" i="48" s="1"/>
  <c r="J140" i="48"/>
  <c r="I140" i="48"/>
  <c r="H140" i="48"/>
  <c r="G140" i="48"/>
  <c r="F140" i="48"/>
  <c r="E140" i="48"/>
  <c r="D140" i="48"/>
  <c r="AC139" i="48"/>
  <c r="Y139" i="48"/>
  <c r="X139" i="48"/>
  <c r="W139" i="48"/>
  <c r="Z139" i="48" s="1"/>
  <c r="V139" i="48"/>
  <c r="U139" i="48"/>
  <c r="T139" i="48"/>
  <c r="S139" i="48"/>
  <c r="R139" i="48"/>
  <c r="Q139" i="48"/>
  <c r="P139" i="48"/>
  <c r="M139" i="48"/>
  <c r="L139" i="48"/>
  <c r="K139" i="48"/>
  <c r="N139" i="48" s="1"/>
  <c r="BC139" i="48" s="1"/>
  <c r="J139" i="48"/>
  <c r="I139" i="48"/>
  <c r="H139" i="48"/>
  <c r="G139" i="48"/>
  <c r="F139" i="48"/>
  <c r="E139" i="48"/>
  <c r="D139" i="48"/>
  <c r="BB138" i="48"/>
  <c r="AD138" i="48"/>
  <c r="AB138" i="48"/>
  <c r="Y138" i="48"/>
  <c r="X138" i="48"/>
  <c r="W138" i="48"/>
  <c r="Z138" i="48" s="1"/>
  <c r="V138" i="48"/>
  <c r="U138" i="48"/>
  <c r="T138" i="48"/>
  <c r="S138" i="48"/>
  <c r="R138" i="48"/>
  <c r="Q138" i="48"/>
  <c r="P138" i="48"/>
  <c r="M138" i="48"/>
  <c r="L138" i="48"/>
  <c r="K138" i="48"/>
  <c r="N138" i="48" s="1"/>
  <c r="J138" i="48"/>
  <c r="I138" i="48"/>
  <c r="H138" i="48"/>
  <c r="G138" i="48"/>
  <c r="F138" i="48"/>
  <c r="E138" i="48"/>
  <c r="D138" i="48"/>
  <c r="Y137" i="48"/>
  <c r="X137" i="48"/>
  <c r="W137" i="48"/>
  <c r="Z137" i="48" s="1"/>
  <c r="V137" i="48"/>
  <c r="AX137" i="48" s="1"/>
  <c r="U137" i="48"/>
  <c r="T137" i="48"/>
  <c r="S137" i="48"/>
  <c r="R137" i="48"/>
  <c r="Q137" i="48"/>
  <c r="P137" i="48"/>
  <c r="M137" i="48"/>
  <c r="L137" i="48"/>
  <c r="K137" i="48"/>
  <c r="N137" i="48" s="1"/>
  <c r="J137" i="48"/>
  <c r="I137" i="48"/>
  <c r="H137" i="48"/>
  <c r="G137" i="48"/>
  <c r="F137" i="48"/>
  <c r="E137" i="48"/>
  <c r="D137" i="48"/>
  <c r="Y136" i="48"/>
  <c r="X136" i="48"/>
  <c r="W136" i="48"/>
  <c r="Z136" i="48" s="1"/>
  <c r="V136" i="48"/>
  <c r="U136" i="48"/>
  <c r="T136" i="48"/>
  <c r="S136" i="48"/>
  <c r="R136" i="48"/>
  <c r="Q136" i="48"/>
  <c r="P136" i="48"/>
  <c r="M136" i="48"/>
  <c r="L136" i="48"/>
  <c r="K136" i="48"/>
  <c r="N136" i="48" s="1"/>
  <c r="AZ136" i="48" s="1"/>
  <c r="J136" i="48"/>
  <c r="I136" i="48"/>
  <c r="H136" i="48"/>
  <c r="G136" i="48"/>
  <c r="F136" i="48"/>
  <c r="E136" i="48"/>
  <c r="D136" i="48"/>
  <c r="BC135" i="48"/>
  <c r="BB135" i="48"/>
  <c r="Y135" i="48"/>
  <c r="X135" i="48"/>
  <c r="W135" i="48"/>
  <c r="Z135" i="48" s="1"/>
  <c r="V135" i="48"/>
  <c r="U135" i="48"/>
  <c r="T135" i="48"/>
  <c r="S135" i="48"/>
  <c r="R135" i="48"/>
  <c r="Q135" i="48"/>
  <c r="P135" i="48"/>
  <c r="M135" i="48"/>
  <c r="L135" i="48"/>
  <c r="K135" i="48"/>
  <c r="N135" i="48" s="1"/>
  <c r="J135" i="48"/>
  <c r="I135" i="48"/>
  <c r="H135" i="48"/>
  <c r="G135" i="48"/>
  <c r="F135" i="48"/>
  <c r="E135" i="48"/>
  <c r="D135" i="48"/>
  <c r="Y134" i="48"/>
  <c r="X134" i="48"/>
  <c r="W134" i="48"/>
  <c r="Z134" i="48" s="1"/>
  <c r="V134" i="48"/>
  <c r="U134" i="48"/>
  <c r="T134" i="48"/>
  <c r="S134" i="48"/>
  <c r="R134" i="48"/>
  <c r="Q134" i="48"/>
  <c r="P134" i="48"/>
  <c r="M134" i="48"/>
  <c r="L134" i="48"/>
  <c r="K134" i="48"/>
  <c r="N134" i="48" s="1"/>
  <c r="J134" i="48"/>
  <c r="I134" i="48"/>
  <c r="H134" i="48"/>
  <c r="G134" i="48"/>
  <c r="F134" i="48"/>
  <c r="E134" i="48"/>
  <c r="D134" i="48"/>
  <c r="Y133" i="48"/>
  <c r="X133" i="48"/>
  <c r="W133" i="48"/>
  <c r="Z133" i="48" s="1"/>
  <c r="V133" i="48"/>
  <c r="U133" i="48"/>
  <c r="T133" i="48"/>
  <c r="S133" i="48"/>
  <c r="R133" i="48"/>
  <c r="Q133" i="48"/>
  <c r="P133" i="48"/>
  <c r="M133" i="48"/>
  <c r="L133" i="48"/>
  <c r="K133" i="48"/>
  <c r="N133" i="48" s="1"/>
  <c r="J133" i="48"/>
  <c r="I133" i="48"/>
  <c r="H133" i="48"/>
  <c r="G133" i="48"/>
  <c r="F133" i="48"/>
  <c r="E133" i="48"/>
  <c r="D133" i="48"/>
  <c r="AX132" i="48"/>
  <c r="AD132" i="48"/>
  <c r="AA132" i="48"/>
  <c r="Y132" i="48"/>
  <c r="X132" i="48"/>
  <c r="W132" i="48"/>
  <c r="Z132" i="48" s="1"/>
  <c r="M132" i="48"/>
  <c r="L132" i="48"/>
  <c r="K132" i="48"/>
  <c r="N132" i="48" s="1"/>
  <c r="BA131" i="48"/>
  <c r="AX131" i="48"/>
  <c r="AD131" i="48"/>
  <c r="AA131" i="48"/>
  <c r="Y131" i="48"/>
  <c r="X131" i="48"/>
  <c r="W131" i="48"/>
  <c r="Z131" i="48" s="1"/>
  <c r="M131" i="48"/>
  <c r="L131" i="48"/>
  <c r="K131" i="48"/>
  <c r="N131" i="48" s="1"/>
  <c r="BA130" i="48"/>
  <c r="AX130" i="48"/>
  <c r="AD130" i="48"/>
  <c r="AA130" i="48"/>
  <c r="Y130" i="48"/>
  <c r="X130" i="48"/>
  <c r="W130" i="48"/>
  <c r="Z130" i="48" s="1"/>
  <c r="M130" i="48"/>
  <c r="AC130" i="48" s="1"/>
  <c r="L130" i="48"/>
  <c r="K130" i="48"/>
  <c r="N130" i="48" s="1"/>
  <c r="BA129" i="48"/>
  <c r="AX129" i="48"/>
  <c r="AD129" i="48"/>
  <c r="AA129" i="48"/>
  <c r="Y129" i="48"/>
  <c r="X129" i="48"/>
  <c r="W129" i="48"/>
  <c r="Z129" i="48" s="1"/>
  <c r="M129" i="48"/>
  <c r="L129" i="48"/>
  <c r="K129" i="48"/>
  <c r="N129" i="48" s="1"/>
  <c r="BA128" i="48"/>
  <c r="AD128" i="48"/>
  <c r="AA128" i="48"/>
  <c r="Y128" i="48"/>
  <c r="X128" i="48"/>
  <c r="W128" i="48"/>
  <c r="Z128" i="48" s="1"/>
  <c r="M128" i="48"/>
  <c r="L128" i="48"/>
  <c r="K128" i="48"/>
  <c r="N128" i="48" s="1"/>
  <c r="AX127" i="48"/>
  <c r="AD127" i="48"/>
  <c r="AA127" i="48"/>
  <c r="Y127" i="48"/>
  <c r="AC127" i="48" s="1"/>
  <c r="X127" i="48"/>
  <c r="W127" i="48"/>
  <c r="Z127" i="48" s="1"/>
  <c r="M127" i="48"/>
  <c r="L127" i="48"/>
  <c r="AY127" i="48" s="1"/>
  <c r="K127" i="48"/>
  <c r="N127" i="48" s="1"/>
  <c r="BA126" i="48"/>
  <c r="AX126" i="48"/>
  <c r="AD126" i="48"/>
  <c r="AA126" i="48"/>
  <c r="Z126" i="48"/>
  <c r="Y126" i="48"/>
  <c r="X126" i="48"/>
  <c r="W126" i="48"/>
  <c r="M126" i="48"/>
  <c r="L126" i="48"/>
  <c r="K126" i="48"/>
  <c r="N126" i="48" s="1"/>
  <c r="BA125" i="48"/>
  <c r="AX125" i="48"/>
  <c r="AD125" i="48"/>
  <c r="AA125" i="48"/>
  <c r="Y125" i="48"/>
  <c r="X125" i="48"/>
  <c r="W125" i="48"/>
  <c r="Z125" i="48" s="1"/>
  <c r="AZ125" i="48" s="1"/>
  <c r="M125" i="48"/>
  <c r="L125" i="48"/>
  <c r="K125" i="48"/>
  <c r="N125" i="48" s="1"/>
  <c r="BA124" i="48"/>
  <c r="AX124" i="48"/>
  <c r="AD124" i="48"/>
  <c r="AA124" i="48"/>
  <c r="Y124" i="48"/>
  <c r="X124" i="48"/>
  <c r="W124" i="48"/>
  <c r="Z124" i="48" s="1"/>
  <c r="M124" i="48"/>
  <c r="L124" i="48"/>
  <c r="K124" i="48"/>
  <c r="N124" i="48" s="1"/>
  <c r="BA123" i="48"/>
  <c r="AD123" i="48"/>
  <c r="AC123" i="48"/>
  <c r="AA123" i="48"/>
  <c r="Y123" i="48"/>
  <c r="X123" i="48"/>
  <c r="W123" i="48"/>
  <c r="Z123" i="48" s="1"/>
  <c r="M123" i="48"/>
  <c r="L123" i="48"/>
  <c r="K123" i="48"/>
  <c r="N123" i="48" s="1"/>
  <c r="BC123" i="48" s="1"/>
  <c r="AX122" i="48"/>
  <c r="AD122" i="48"/>
  <c r="AA122" i="48"/>
  <c r="Y122" i="48"/>
  <c r="X122" i="48"/>
  <c r="W122" i="48"/>
  <c r="Z122" i="48" s="1"/>
  <c r="M122" i="48"/>
  <c r="L122" i="48"/>
  <c r="AB122" i="48" s="1"/>
  <c r="K122" i="48"/>
  <c r="N122" i="48" s="1"/>
  <c r="BA121" i="48"/>
  <c r="AX121" i="48"/>
  <c r="AD121" i="48"/>
  <c r="AA121" i="48"/>
  <c r="Y121" i="48"/>
  <c r="X121" i="48"/>
  <c r="W121" i="48"/>
  <c r="Z121" i="48" s="1"/>
  <c r="M121" i="48"/>
  <c r="L121" i="48"/>
  <c r="K121" i="48"/>
  <c r="N121" i="48" s="1"/>
  <c r="BA120" i="48"/>
  <c r="AX120" i="48"/>
  <c r="AD120" i="48"/>
  <c r="AA120" i="48"/>
  <c r="Y120" i="48"/>
  <c r="AC120" i="48" s="1"/>
  <c r="X120" i="48"/>
  <c r="W120" i="48"/>
  <c r="Z120" i="48" s="1"/>
  <c r="M120" i="48"/>
  <c r="L120" i="48"/>
  <c r="K120" i="48"/>
  <c r="N120" i="48" s="1"/>
  <c r="BA119" i="48"/>
  <c r="AX119" i="48"/>
  <c r="AD119" i="48"/>
  <c r="AA119" i="48"/>
  <c r="Z119" i="48"/>
  <c r="Y119" i="48"/>
  <c r="X119" i="48"/>
  <c r="AB119" i="48" s="1"/>
  <c r="W119" i="48"/>
  <c r="M119" i="48"/>
  <c r="L119" i="48"/>
  <c r="K119" i="48"/>
  <c r="N119" i="48" s="1"/>
  <c r="BA118" i="48"/>
  <c r="AD118" i="48"/>
  <c r="AA118" i="48"/>
  <c r="Y118" i="48"/>
  <c r="X118" i="48"/>
  <c r="W118" i="48"/>
  <c r="Z118" i="48" s="1"/>
  <c r="M118" i="48"/>
  <c r="L118" i="48"/>
  <c r="AB118" i="48" s="1"/>
  <c r="K118" i="48"/>
  <c r="N118" i="48" s="1"/>
  <c r="AX117" i="48"/>
  <c r="AD117" i="48"/>
  <c r="AA117" i="48"/>
  <c r="Y117" i="48"/>
  <c r="X117" i="48"/>
  <c r="W117" i="48"/>
  <c r="Z117" i="48" s="1"/>
  <c r="M117" i="48"/>
  <c r="AC117" i="48" s="1"/>
  <c r="L117" i="48"/>
  <c r="AY117" i="48" s="1"/>
  <c r="K117" i="48"/>
  <c r="N117" i="48" s="1"/>
  <c r="BA116" i="48"/>
  <c r="AX116" i="48"/>
  <c r="AD116" i="48"/>
  <c r="AA116" i="48"/>
  <c r="Z116" i="48"/>
  <c r="AZ116" i="48" s="1"/>
  <c r="Y116" i="48"/>
  <c r="AC116" i="48" s="1"/>
  <c r="X116" i="48"/>
  <c r="W116" i="48"/>
  <c r="M116" i="48"/>
  <c r="L116" i="48"/>
  <c r="K116" i="48"/>
  <c r="N116" i="48" s="1"/>
  <c r="BA115" i="48"/>
  <c r="AX115" i="48"/>
  <c r="AD115" i="48"/>
  <c r="AA115" i="48"/>
  <c r="Y115" i="48"/>
  <c r="X115" i="48"/>
  <c r="W115" i="48"/>
  <c r="Z115" i="48" s="1"/>
  <c r="M115" i="48"/>
  <c r="L115" i="48"/>
  <c r="K115" i="48"/>
  <c r="N115" i="48" s="1"/>
  <c r="BA114" i="48"/>
  <c r="AX114" i="48"/>
  <c r="AD114" i="48"/>
  <c r="AA114" i="48"/>
  <c r="Y114" i="48"/>
  <c r="AC114" i="48" s="1"/>
  <c r="AC160" i="48" s="1"/>
  <c r="X114" i="48"/>
  <c r="BB114" i="48" s="1"/>
  <c r="BB160" i="48" s="1"/>
  <c r="W114" i="48"/>
  <c r="Z114" i="48" s="1"/>
  <c r="M114" i="48"/>
  <c r="L114" i="48"/>
  <c r="K114" i="48"/>
  <c r="N114" i="48" s="1"/>
  <c r="BA113" i="48"/>
  <c r="AD113" i="48"/>
  <c r="AA113" i="48"/>
  <c r="Y113" i="48"/>
  <c r="X113" i="48"/>
  <c r="W113" i="48"/>
  <c r="Z113" i="48" s="1"/>
  <c r="M113" i="48"/>
  <c r="L113" i="48"/>
  <c r="K113" i="48"/>
  <c r="N113" i="48" s="1"/>
  <c r="BC113" i="48" s="1"/>
  <c r="BC159" i="48" s="1"/>
  <c r="AX112" i="48"/>
  <c r="AD112" i="48"/>
  <c r="AA112" i="48"/>
  <c r="Y112" i="48"/>
  <c r="X112" i="48"/>
  <c r="W112" i="48"/>
  <c r="Z112" i="48" s="1"/>
  <c r="M112" i="48"/>
  <c r="L112" i="48"/>
  <c r="K112" i="48"/>
  <c r="N112" i="48" s="1"/>
  <c r="BA111" i="48"/>
  <c r="AX111" i="48"/>
  <c r="AD111" i="48"/>
  <c r="AA111" i="48"/>
  <c r="Y111" i="48"/>
  <c r="X111" i="48"/>
  <c r="W111" i="48"/>
  <c r="Z111" i="48" s="1"/>
  <c r="M111" i="48"/>
  <c r="L111" i="48"/>
  <c r="K111" i="48"/>
  <c r="N111" i="48" s="1"/>
  <c r="BA110" i="48"/>
  <c r="AX110" i="48"/>
  <c r="AD110" i="48"/>
  <c r="AA110" i="48"/>
  <c r="Y110" i="48"/>
  <c r="X110" i="48"/>
  <c r="W110" i="48"/>
  <c r="Z110" i="48" s="1"/>
  <c r="M110" i="48"/>
  <c r="L110" i="48"/>
  <c r="K110" i="48"/>
  <c r="N110" i="48" s="1"/>
  <c r="BA109" i="48"/>
  <c r="AX109" i="48"/>
  <c r="AD109" i="48"/>
  <c r="AA109" i="48"/>
  <c r="Y109" i="48"/>
  <c r="X109" i="48"/>
  <c r="W109" i="48"/>
  <c r="Z109" i="48" s="1"/>
  <c r="M109" i="48"/>
  <c r="L109" i="48"/>
  <c r="K109" i="48"/>
  <c r="N109" i="48" s="1"/>
  <c r="BA108" i="48"/>
  <c r="AD108" i="48"/>
  <c r="AA108" i="48"/>
  <c r="Z108" i="48"/>
  <c r="Y108" i="48"/>
  <c r="X108" i="48"/>
  <c r="BB108" i="48" s="1"/>
  <c r="W108" i="48"/>
  <c r="M108" i="48"/>
  <c r="L108" i="48"/>
  <c r="K108" i="48"/>
  <c r="N108" i="48" s="1"/>
  <c r="AX107" i="48"/>
  <c r="AD107" i="48"/>
  <c r="AA107" i="48"/>
  <c r="Z107" i="48"/>
  <c r="Y107" i="48"/>
  <c r="X107" i="48"/>
  <c r="W107" i="48"/>
  <c r="M107" i="48"/>
  <c r="L107" i="48"/>
  <c r="AB107" i="48" s="1"/>
  <c r="K107" i="48"/>
  <c r="N107" i="48" s="1"/>
  <c r="BA106" i="48"/>
  <c r="AX106" i="48"/>
  <c r="AD106" i="48"/>
  <c r="AA106" i="48"/>
  <c r="Y106" i="48"/>
  <c r="X106" i="48"/>
  <c r="AY106" i="48" s="1"/>
  <c r="W106" i="48"/>
  <c r="Z106" i="48" s="1"/>
  <c r="M106" i="48"/>
  <c r="L106" i="48"/>
  <c r="K106" i="48"/>
  <c r="N106" i="48" s="1"/>
  <c r="BA105" i="48"/>
  <c r="AX105" i="48"/>
  <c r="AD105" i="48"/>
  <c r="AC105" i="48"/>
  <c r="AA105" i="48"/>
  <c r="Z105" i="48"/>
  <c r="Y105" i="48"/>
  <c r="X105" i="48"/>
  <c r="W105" i="48"/>
  <c r="M105" i="48"/>
  <c r="L105" i="48"/>
  <c r="K105" i="48"/>
  <c r="N105" i="48" s="1"/>
  <c r="AZ105" i="48" s="1"/>
  <c r="BA104" i="48"/>
  <c r="AX104" i="48"/>
  <c r="AD104" i="48"/>
  <c r="AA104" i="48"/>
  <c r="Y104" i="48"/>
  <c r="X104" i="48"/>
  <c r="W104" i="48"/>
  <c r="Z104" i="48" s="1"/>
  <c r="M104" i="48"/>
  <c r="L104" i="48"/>
  <c r="K104" i="48"/>
  <c r="N104" i="48" s="1"/>
  <c r="BA103" i="48"/>
  <c r="AD103" i="48"/>
  <c r="AA103" i="48"/>
  <c r="Y103" i="48"/>
  <c r="X103" i="48"/>
  <c r="W103" i="48"/>
  <c r="Z103" i="48" s="1"/>
  <c r="BC103" i="48" s="1"/>
  <c r="M103" i="48"/>
  <c r="AC103" i="48" s="1"/>
  <c r="L103" i="48"/>
  <c r="K103" i="48"/>
  <c r="N103" i="48" s="1"/>
  <c r="AX102" i="48"/>
  <c r="AD102" i="48"/>
  <c r="AA102" i="48"/>
  <c r="Y102" i="48"/>
  <c r="X102" i="48"/>
  <c r="W102" i="48"/>
  <c r="Z102" i="48" s="1"/>
  <c r="M102" i="48"/>
  <c r="L102" i="48"/>
  <c r="K102" i="48"/>
  <c r="N102" i="48" s="1"/>
  <c r="BA101" i="48"/>
  <c r="AX101" i="48"/>
  <c r="AD101" i="48"/>
  <c r="AA101" i="48"/>
  <c r="Y101" i="48"/>
  <c r="X101" i="48"/>
  <c r="W101" i="48"/>
  <c r="Z101" i="48" s="1"/>
  <c r="M101" i="48"/>
  <c r="L101" i="48"/>
  <c r="K101" i="48"/>
  <c r="N101" i="48" s="1"/>
  <c r="BA100" i="48"/>
  <c r="AX100" i="48"/>
  <c r="AD100" i="48"/>
  <c r="AA100" i="48"/>
  <c r="Y100" i="48"/>
  <c r="X100" i="48"/>
  <c r="W100" i="48"/>
  <c r="Z100" i="48" s="1"/>
  <c r="M100" i="48"/>
  <c r="L100" i="48"/>
  <c r="AY100" i="48" s="1"/>
  <c r="K100" i="48"/>
  <c r="N100" i="48" s="1"/>
  <c r="BA99" i="48"/>
  <c r="AX99" i="48"/>
  <c r="AD99" i="48"/>
  <c r="AA99" i="48"/>
  <c r="Y99" i="48"/>
  <c r="X99" i="48"/>
  <c r="W99" i="48"/>
  <c r="Z99" i="48" s="1"/>
  <c r="M99" i="48"/>
  <c r="L99" i="48"/>
  <c r="K99" i="48"/>
  <c r="N99" i="48" s="1"/>
  <c r="BA98" i="48"/>
  <c r="AD98" i="48"/>
  <c r="AA98" i="48"/>
  <c r="Y98" i="48"/>
  <c r="X98" i="48"/>
  <c r="W98" i="48"/>
  <c r="Z98" i="48" s="1"/>
  <c r="M98" i="48"/>
  <c r="L98" i="48"/>
  <c r="K98" i="48"/>
  <c r="N98" i="48" s="1"/>
  <c r="AX97" i="48"/>
  <c r="AD97" i="48"/>
  <c r="AA97" i="48"/>
  <c r="Z97" i="48"/>
  <c r="Y97" i="48"/>
  <c r="AC97" i="48" s="1"/>
  <c r="X97" i="48"/>
  <c r="W97" i="48"/>
  <c r="M97" i="48"/>
  <c r="L97" i="48"/>
  <c r="K97" i="48"/>
  <c r="N97" i="48" s="1"/>
  <c r="BA96" i="48"/>
  <c r="AX96" i="48"/>
  <c r="AD96" i="48"/>
  <c r="AA96" i="48"/>
  <c r="Z96" i="48"/>
  <c r="Y96" i="48"/>
  <c r="X96" i="48"/>
  <c r="W96" i="48"/>
  <c r="M96" i="48"/>
  <c r="L96" i="48"/>
  <c r="K96" i="48"/>
  <c r="N96" i="48" s="1"/>
  <c r="BA95" i="48"/>
  <c r="AX95" i="48"/>
  <c r="AD95" i="48"/>
  <c r="AA95" i="48"/>
  <c r="Y95" i="48"/>
  <c r="X95" i="48"/>
  <c r="AY95" i="48" s="1"/>
  <c r="W95" i="48"/>
  <c r="Z95" i="48" s="1"/>
  <c r="M95" i="48"/>
  <c r="L95" i="48"/>
  <c r="K95" i="48"/>
  <c r="N95" i="48" s="1"/>
  <c r="BA94" i="48"/>
  <c r="AX94" i="48"/>
  <c r="AD94" i="48"/>
  <c r="AA94" i="48"/>
  <c r="Y94" i="48"/>
  <c r="X94" i="48"/>
  <c r="W94" i="48"/>
  <c r="Z94" i="48" s="1"/>
  <c r="M94" i="48"/>
  <c r="L94" i="48"/>
  <c r="K94" i="48"/>
  <c r="N94" i="48" s="1"/>
  <c r="BC94" i="48" s="1"/>
  <c r="BA93" i="48"/>
  <c r="AD93" i="48"/>
  <c r="AA93" i="48"/>
  <c r="Y93" i="48"/>
  <c r="X93" i="48"/>
  <c r="W93" i="48"/>
  <c r="Z93" i="48" s="1"/>
  <c r="M93" i="48"/>
  <c r="L93" i="48"/>
  <c r="K93" i="48"/>
  <c r="N93" i="48" s="1"/>
  <c r="AX92" i="48"/>
  <c r="AD92" i="48"/>
  <c r="AA92" i="48"/>
  <c r="Y92" i="48"/>
  <c r="X92" i="48"/>
  <c r="W92" i="48"/>
  <c r="Z92" i="48" s="1"/>
  <c r="M92" i="48"/>
  <c r="L92" i="48"/>
  <c r="K92" i="48"/>
  <c r="N92" i="48" s="1"/>
  <c r="BA91" i="48"/>
  <c r="AX91" i="48"/>
  <c r="AD91" i="48"/>
  <c r="AA91" i="48"/>
  <c r="Y91" i="48"/>
  <c r="X91" i="48"/>
  <c r="W91" i="48"/>
  <c r="Z91" i="48" s="1"/>
  <c r="M91" i="48"/>
  <c r="L91" i="48"/>
  <c r="AY91" i="48" s="1"/>
  <c r="K91" i="48"/>
  <c r="N91" i="48" s="1"/>
  <c r="BA90" i="48"/>
  <c r="AX90" i="48"/>
  <c r="AD90" i="48"/>
  <c r="AA90" i="48"/>
  <c r="Y90" i="48"/>
  <c r="X90" i="48"/>
  <c r="W90" i="48"/>
  <c r="Z90" i="48" s="1"/>
  <c r="M90" i="48"/>
  <c r="AC90" i="48" s="1"/>
  <c r="L90" i="48"/>
  <c r="K90" i="48"/>
  <c r="N90" i="48" s="1"/>
  <c r="BA89" i="48"/>
  <c r="AX89" i="48"/>
  <c r="AD89" i="48"/>
  <c r="AA89" i="48"/>
  <c r="Z89" i="48"/>
  <c r="BC89" i="48" s="1"/>
  <c r="Y89" i="48"/>
  <c r="AC89" i="48" s="1"/>
  <c r="X89" i="48"/>
  <c r="W89" i="48"/>
  <c r="M89" i="48"/>
  <c r="L89" i="48"/>
  <c r="K89" i="48"/>
  <c r="N89" i="48" s="1"/>
  <c r="BA88" i="48"/>
  <c r="AD88" i="48"/>
  <c r="AA88" i="48"/>
  <c r="Y88" i="48"/>
  <c r="X88" i="48"/>
  <c r="W88" i="48"/>
  <c r="Z88" i="48" s="1"/>
  <c r="M88" i="48"/>
  <c r="L88" i="48"/>
  <c r="K88" i="48"/>
  <c r="N88" i="48" s="1"/>
  <c r="AX87" i="48"/>
  <c r="AD87" i="48"/>
  <c r="AA87" i="48"/>
  <c r="Y87" i="48"/>
  <c r="X87" i="48"/>
  <c r="AY87" i="48" s="1"/>
  <c r="W87" i="48"/>
  <c r="Z87" i="48" s="1"/>
  <c r="N87" i="48"/>
  <c r="M87" i="48"/>
  <c r="AC87" i="48" s="1"/>
  <c r="L87" i="48"/>
  <c r="K87" i="48"/>
  <c r="BA86" i="48"/>
  <c r="AX86" i="48"/>
  <c r="AD86" i="48"/>
  <c r="AA86" i="48"/>
  <c r="Y86" i="48"/>
  <c r="X86" i="48"/>
  <c r="AB86" i="48" s="1"/>
  <c r="W86" i="48"/>
  <c r="Z86" i="48" s="1"/>
  <c r="M86" i="48"/>
  <c r="L86" i="48"/>
  <c r="K86" i="48"/>
  <c r="N86" i="48" s="1"/>
  <c r="BA85" i="48"/>
  <c r="AX85" i="48"/>
  <c r="AD85" i="48"/>
  <c r="AA85" i="48"/>
  <c r="Y85" i="48"/>
  <c r="X85" i="48"/>
  <c r="W85" i="48"/>
  <c r="Z85" i="48" s="1"/>
  <c r="M85" i="48"/>
  <c r="L85" i="48"/>
  <c r="AY85" i="48" s="1"/>
  <c r="K85" i="48"/>
  <c r="N85" i="48" s="1"/>
  <c r="BA84" i="48"/>
  <c r="AX84" i="48"/>
  <c r="AD84" i="48"/>
  <c r="AA84" i="48"/>
  <c r="Y84" i="48"/>
  <c r="X84" i="48"/>
  <c r="W84" i="48"/>
  <c r="Z84" i="48" s="1"/>
  <c r="M84" i="48"/>
  <c r="L84" i="48"/>
  <c r="K84" i="48"/>
  <c r="N84" i="48" s="1"/>
  <c r="BA83" i="48"/>
  <c r="AD83" i="48"/>
  <c r="AA83" i="48"/>
  <c r="Y83" i="48"/>
  <c r="X83" i="48"/>
  <c r="W83" i="48"/>
  <c r="Z83" i="48" s="1"/>
  <c r="M83" i="48"/>
  <c r="L83" i="48"/>
  <c r="K83" i="48"/>
  <c r="N83" i="48" s="1"/>
  <c r="AX82" i="48"/>
  <c r="AD82" i="48"/>
  <c r="AA82" i="48"/>
  <c r="Y82" i="48"/>
  <c r="X82" i="48"/>
  <c r="W82" i="48"/>
  <c r="Z82" i="48" s="1"/>
  <c r="M82" i="48"/>
  <c r="L82" i="48"/>
  <c r="K82" i="48"/>
  <c r="N82" i="48" s="1"/>
  <c r="C82" i="48"/>
  <c r="BA81" i="48"/>
  <c r="AX81" i="48"/>
  <c r="AD81" i="48"/>
  <c r="AA81" i="48"/>
  <c r="Y81" i="48"/>
  <c r="X81" i="48"/>
  <c r="W81" i="48"/>
  <c r="Z81" i="48" s="1"/>
  <c r="M81" i="48"/>
  <c r="AC81" i="48" s="1"/>
  <c r="L81" i="48"/>
  <c r="BB81" i="48" s="1"/>
  <c r="K81" i="48"/>
  <c r="N81" i="48" s="1"/>
  <c r="C81" i="48"/>
  <c r="BA80" i="48"/>
  <c r="AX80" i="48"/>
  <c r="AD80" i="48"/>
  <c r="AA80" i="48"/>
  <c r="Y80" i="48"/>
  <c r="X80" i="48"/>
  <c r="W80" i="48"/>
  <c r="Z80" i="48" s="1"/>
  <c r="M80" i="48"/>
  <c r="L80" i="48"/>
  <c r="K80" i="48"/>
  <c r="N80" i="48" s="1"/>
  <c r="C80" i="48"/>
  <c r="BA79" i="48"/>
  <c r="AX79" i="48"/>
  <c r="AD79" i="48"/>
  <c r="AA79" i="48"/>
  <c r="Y79" i="48"/>
  <c r="X79" i="48"/>
  <c r="W79" i="48"/>
  <c r="Z79" i="48" s="1"/>
  <c r="M79" i="48"/>
  <c r="L79" i="48"/>
  <c r="K79" i="48"/>
  <c r="N79" i="48" s="1"/>
  <c r="C79" i="48"/>
  <c r="BA78" i="48"/>
  <c r="AD78" i="48"/>
  <c r="AA78" i="48"/>
  <c r="Y78" i="48"/>
  <c r="X78" i="48"/>
  <c r="W78" i="48"/>
  <c r="Z78" i="48" s="1"/>
  <c r="N78" i="48"/>
  <c r="M78" i="48"/>
  <c r="L78" i="48"/>
  <c r="K78" i="48"/>
  <c r="C78" i="48"/>
  <c r="AX77" i="48"/>
  <c r="AD77" i="48"/>
  <c r="AA77" i="48"/>
  <c r="Y77" i="48"/>
  <c r="X77" i="48"/>
  <c r="W77" i="48"/>
  <c r="Z77" i="48" s="1"/>
  <c r="M77" i="48"/>
  <c r="L77" i="48"/>
  <c r="K77" i="48"/>
  <c r="N77" i="48" s="1"/>
  <c r="BA76" i="48"/>
  <c r="AX76" i="48"/>
  <c r="AD76" i="48"/>
  <c r="AA76" i="48"/>
  <c r="Y76" i="48"/>
  <c r="X76" i="48"/>
  <c r="AY76" i="48" s="1"/>
  <c r="W76" i="48"/>
  <c r="Z76" i="48" s="1"/>
  <c r="M76" i="48"/>
  <c r="L76" i="48"/>
  <c r="AB76" i="48" s="1"/>
  <c r="K76" i="48"/>
  <c r="N76" i="48" s="1"/>
  <c r="BA75" i="48"/>
  <c r="AX75" i="48"/>
  <c r="AD75" i="48"/>
  <c r="AA75" i="48"/>
  <c r="Y75" i="48"/>
  <c r="X75" i="48"/>
  <c r="BB75" i="48" s="1"/>
  <c r="W75" i="48"/>
  <c r="Z75" i="48" s="1"/>
  <c r="M75" i="48"/>
  <c r="L75" i="48"/>
  <c r="K75" i="48"/>
  <c r="N75" i="48" s="1"/>
  <c r="BA74" i="48"/>
  <c r="AX74" i="48"/>
  <c r="AD74" i="48"/>
  <c r="AA74" i="48"/>
  <c r="Y74" i="48"/>
  <c r="X74" i="48"/>
  <c r="BB74" i="48" s="1"/>
  <c r="W74" i="48"/>
  <c r="Z74" i="48" s="1"/>
  <c r="M74" i="48"/>
  <c r="L74" i="48"/>
  <c r="AY74" i="48" s="1"/>
  <c r="K74" i="48"/>
  <c r="N74" i="48" s="1"/>
  <c r="BA73" i="48"/>
  <c r="AD73" i="48"/>
  <c r="AA73" i="48"/>
  <c r="Y73" i="48"/>
  <c r="X73" i="48"/>
  <c r="W73" i="48"/>
  <c r="Z73" i="48" s="1"/>
  <c r="M73" i="48"/>
  <c r="L73" i="48"/>
  <c r="K73" i="48"/>
  <c r="N73" i="48" s="1"/>
  <c r="AX72" i="48"/>
  <c r="AD72" i="48"/>
  <c r="AA72" i="48"/>
  <c r="Z72" i="48"/>
  <c r="Y72" i="48"/>
  <c r="X72" i="48"/>
  <c r="W72" i="48"/>
  <c r="M72" i="48"/>
  <c r="L72" i="48"/>
  <c r="K72" i="48"/>
  <c r="N72" i="48" s="1"/>
  <c r="BA71" i="48"/>
  <c r="AX71" i="48"/>
  <c r="AD71" i="48"/>
  <c r="AA71" i="48"/>
  <c r="Y71" i="48"/>
  <c r="X71" i="48"/>
  <c r="W71" i="48"/>
  <c r="Z71" i="48" s="1"/>
  <c r="M71" i="48"/>
  <c r="L71" i="48"/>
  <c r="K71" i="48"/>
  <c r="N71" i="48" s="1"/>
  <c r="BA70" i="48"/>
  <c r="AX70" i="48"/>
  <c r="AD70" i="48"/>
  <c r="AA70" i="48"/>
  <c r="Y70" i="48"/>
  <c r="X70" i="48"/>
  <c r="BB70" i="48" s="1"/>
  <c r="W70" i="48"/>
  <c r="Z70" i="48" s="1"/>
  <c r="M70" i="48"/>
  <c r="L70" i="48"/>
  <c r="K70" i="48"/>
  <c r="N70" i="48" s="1"/>
  <c r="BC70" i="48" s="1"/>
  <c r="BA69" i="48"/>
  <c r="AX69" i="48"/>
  <c r="AD69" i="48"/>
  <c r="AA69" i="48"/>
  <c r="Y69" i="48"/>
  <c r="X69" i="48"/>
  <c r="W69" i="48"/>
  <c r="Z69" i="48" s="1"/>
  <c r="M69" i="48"/>
  <c r="AC69" i="48" s="1"/>
  <c r="L69" i="48"/>
  <c r="K69" i="48"/>
  <c r="N69" i="48" s="1"/>
  <c r="AZ69" i="48" s="1"/>
  <c r="BA68" i="48"/>
  <c r="AD68" i="48"/>
  <c r="AA68" i="48"/>
  <c r="Y68" i="48"/>
  <c r="X68" i="48"/>
  <c r="W68" i="48"/>
  <c r="Z68" i="48" s="1"/>
  <c r="M68" i="48"/>
  <c r="L68" i="48"/>
  <c r="BB68" i="48" s="1"/>
  <c r="K68" i="48"/>
  <c r="N68" i="48" s="1"/>
  <c r="AX67" i="48"/>
  <c r="AD67" i="48"/>
  <c r="AA67" i="48"/>
  <c r="Y67" i="48"/>
  <c r="X67" i="48"/>
  <c r="W67" i="48"/>
  <c r="Z67" i="48" s="1"/>
  <c r="M67" i="48"/>
  <c r="L67" i="48"/>
  <c r="K67" i="48"/>
  <c r="N67" i="48" s="1"/>
  <c r="BA66" i="48"/>
  <c r="AX66" i="48"/>
  <c r="AD66" i="48"/>
  <c r="AA66" i="48"/>
  <c r="Y66" i="48"/>
  <c r="X66" i="48"/>
  <c r="W66" i="48"/>
  <c r="Z66" i="48" s="1"/>
  <c r="M66" i="48"/>
  <c r="L66" i="48"/>
  <c r="K66" i="48"/>
  <c r="N66" i="48" s="1"/>
  <c r="BA65" i="48"/>
  <c r="AX65" i="48"/>
  <c r="AD65" i="48"/>
  <c r="AA65" i="48"/>
  <c r="Y65" i="48"/>
  <c r="X65" i="48"/>
  <c r="W65" i="48"/>
  <c r="Z65" i="48" s="1"/>
  <c r="M65" i="48"/>
  <c r="L65" i="48"/>
  <c r="AB65" i="48" s="1"/>
  <c r="K65" i="48"/>
  <c r="N65" i="48" s="1"/>
  <c r="BA64" i="48"/>
  <c r="AX64" i="48"/>
  <c r="AD64" i="48"/>
  <c r="AA64" i="48"/>
  <c r="Y64" i="48"/>
  <c r="X64" i="48"/>
  <c r="W64" i="48"/>
  <c r="Z64" i="48" s="1"/>
  <c r="M64" i="48"/>
  <c r="L64" i="48"/>
  <c r="K64" i="48"/>
  <c r="N64" i="48" s="1"/>
  <c r="BA63" i="48"/>
  <c r="AD63" i="48"/>
  <c r="AA63" i="48"/>
  <c r="Y63" i="48"/>
  <c r="AC63" i="48" s="1"/>
  <c r="X63" i="48"/>
  <c r="W63" i="48"/>
  <c r="Z63" i="48" s="1"/>
  <c r="M63" i="48"/>
  <c r="L63" i="48"/>
  <c r="K63" i="48"/>
  <c r="N63" i="48" s="1"/>
  <c r="AX62" i="48"/>
  <c r="AD62" i="48"/>
  <c r="AA62" i="48"/>
  <c r="Y62" i="48"/>
  <c r="X62" i="48"/>
  <c r="W62" i="48"/>
  <c r="Z62" i="48" s="1"/>
  <c r="M62" i="48"/>
  <c r="AC62" i="48" s="1"/>
  <c r="L62" i="48"/>
  <c r="K62" i="48"/>
  <c r="N62" i="48" s="1"/>
  <c r="BA61" i="48"/>
  <c r="AX61" i="48"/>
  <c r="AD61" i="48"/>
  <c r="AA61" i="48"/>
  <c r="Y61" i="48"/>
  <c r="X61" i="48"/>
  <c r="AB61" i="48" s="1"/>
  <c r="W61" i="48"/>
  <c r="Z61" i="48" s="1"/>
  <c r="M61" i="48"/>
  <c r="L61" i="48"/>
  <c r="K61" i="48"/>
  <c r="N61" i="48" s="1"/>
  <c r="BA60" i="48"/>
  <c r="AX60" i="48"/>
  <c r="AD60" i="48"/>
  <c r="AA60" i="48"/>
  <c r="Z60" i="48"/>
  <c r="Y60" i="48"/>
  <c r="X60" i="48"/>
  <c r="W60" i="48"/>
  <c r="M60" i="48"/>
  <c r="AC60" i="48" s="1"/>
  <c r="L60" i="48"/>
  <c r="K60" i="48"/>
  <c r="N60" i="48" s="1"/>
  <c r="BA59" i="48"/>
  <c r="AX59" i="48"/>
  <c r="AD59" i="48"/>
  <c r="AA59" i="48"/>
  <c r="Y59" i="48"/>
  <c r="X59" i="48"/>
  <c r="W59" i="48"/>
  <c r="Z59" i="48" s="1"/>
  <c r="M59" i="48"/>
  <c r="AC59" i="48" s="1"/>
  <c r="L59" i="48"/>
  <c r="K59" i="48"/>
  <c r="N59" i="48" s="1"/>
  <c r="BA58" i="48"/>
  <c r="AD58" i="48"/>
  <c r="AA58" i="48"/>
  <c r="Y58" i="48"/>
  <c r="AC58" i="48" s="1"/>
  <c r="AC156" i="48" s="1"/>
  <c r="X58" i="48"/>
  <c r="W58" i="48"/>
  <c r="Z58" i="48" s="1"/>
  <c r="M58" i="48"/>
  <c r="L58" i="48"/>
  <c r="K58" i="48"/>
  <c r="N58" i="48" s="1"/>
  <c r="AX57" i="48"/>
  <c r="AD57" i="48"/>
  <c r="AA57" i="48"/>
  <c r="Y57" i="48"/>
  <c r="X57" i="48"/>
  <c r="W57" i="48"/>
  <c r="Z57" i="48" s="1"/>
  <c r="M57" i="48"/>
  <c r="L57" i="48"/>
  <c r="K57" i="48"/>
  <c r="N57" i="48" s="1"/>
  <c r="BA56" i="48"/>
  <c r="AX56" i="48"/>
  <c r="AD56" i="48"/>
  <c r="AA56" i="48"/>
  <c r="Y56" i="48"/>
  <c r="AC56" i="48" s="1"/>
  <c r="X56" i="48"/>
  <c r="W56" i="48"/>
  <c r="Z56" i="48" s="1"/>
  <c r="M56" i="48"/>
  <c r="L56" i="48"/>
  <c r="AY56" i="48" s="1"/>
  <c r="K56" i="48"/>
  <c r="N56" i="48" s="1"/>
  <c r="BA55" i="48"/>
  <c r="AX55" i="48"/>
  <c r="AD55" i="48"/>
  <c r="AA55" i="48"/>
  <c r="Y55" i="48"/>
  <c r="X55" i="48"/>
  <c r="W55" i="48"/>
  <c r="Z55" i="48" s="1"/>
  <c r="M55" i="48"/>
  <c r="L55" i="48"/>
  <c r="K55" i="48"/>
  <c r="N55" i="48" s="1"/>
  <c r="BA54" i="48"/>
  <c r="AX54" i="48"/>
  <c r="AD54" i="48"/>
  <c r="AA54" i="48"/>
  <c r="Y54" i="48"/>
  <c r="AC54" i="48" s="1"/>
  <c r="X54" i="48"/>
  <c r="AY54" i="48" s="1"/>
  <c r="W54" i="48"/>
  <c r="Z54" i="48" s="1"/>
  <c r="M54" i="48"/>
  <c r="L54" i="48"/>
  <c r="K54" i="48"/>
  <c r="N54" i="48" s="1"/>
  <c r="BA53" i="48"/>
  <c r="AD53" i="48"/>
  <c r="AA53" i="48"/>
  <c r="Y53" i="48"/>
  <c r="X53" i="48"/>
  <c r="W53" i="48"/>
  <c r="Z53" i="48" s="1"/>
  <c r="M53" i="48"/>
  <c r="L53" i="48"/>
  <c r="K53" i="48"/>
  <c r="N53" i="48" s="1"/>
  <c r="AX52" i="48"/>
  <c r="AD52" i="48"/>
  <c r="AA52" i="48"/>
  <c r="Y52" i="48"/>
  <c r="X52" i="48"/>
  <c r="W52" i="48"/>
  <c r="Z52" i="48" s="1"/>
  <c r="M52" i="48"/>
  <c r="L52" i="48"/>
  <c r="K52" i="48"/>
  <c r="N52" i="48" s="1"/>
  <c r="BA51" i="48"/>
  <c r="AX51" i="48"/>
  <c r="AD51" i="48"/>
  <c r="AA51" i="48"/>
  <c r="Y51" i="48"/>
  <c r="X51" i="48"/>
  <c r="W51" i="48"/>
  <c r="Z51" i="48" s="1"/>
  <c r="M51" i="48"/>
  <c r="L51" i="48"/>
  <c r="K51" i="48"/>
  <c r="N51" i="48" s="1"/>
  <c r="BA50" i="48"/>
  <c r="AX50" i="48"/>
  <c r="AD50" i="48"/>
  <c r="AA50" i="48"/>
  <c r="Y50" i="48"/>
  <c r="AC50" i="48" s="1"/>
  <c r="X50" i="48"/>
  <c r="BB50" i="48" s="1"/>
  <c r="W50" i="48"/>
  <c r="Z50" i="48" s="1"/>
  <c r="M50" i="48"/>
  <c r="L50" i="48"/>
  <c r="K50" i="48"/>
  <c r="N50" i="48" s="1"/>
  <c r="BA49" i="48"/>
  <c r="AX49" i="48"/>
  <c r="AD49" i="48"/>
  <c r="AA49" i="48"/>
  <c r="Y49" i="48"/>
  <c r="X49" i="48"/>
  <c r="W49" i="48"/>
  <c r="Z49" i="48" s="1"/>
  <c r="M49" i="48"/>
  <c r="L49" i="48"/>
  <c r="AY49" i="48" s="1"/>
  <c r="K49" i="48"/>
  <c r="N49" i="48" s="1"/>
  <c r="BA48" i="48"/>
  <c r="AD48" i="48"/>
  <c r="AA48" i="48"/>
  <c r="Y48" i="48"/>
  <c r="X48" i="48"/>
  <c r="W48" i="48"/>
  <c r="Z48" i="48" s="1"/>
  <c r="M48" i="48"/>
  <c r="L48" i="48"/>
  <c r="K48" i="48"/>
  <c r="N48" i="48" s="1"/>
  <c r="AX47" i="48"/>
  <c r="AD47" i="48"/>
  <c r="AA47" i="48"/>
  <c r="Y47" i="48"/>
  <c r="X47" i="48"/>
  <c r="W47" i="48"/>
  <c r="Z47" i="48" s="1"/>
  <c r="M47" i="48"/>
  <c r="AC47" i="48" s="1"/>
  <c r="L47" i="48"/>
  <c r="K47" i="48"/>
  <c r="N47" i="48" s="1"/>
  <c r="BA46" i="48"/>
  <c r="AX46" i="48"/>
  <c r="AD46" i="48"/>
  <c r="AA46" i="48"/>
  <c r="Z46" i="48"/>
  <c r="Y46" i="48"/>
  <c r="AC46" i="48" s="1"/>
  <c r="X46" i="48"/>
  <c r="W46" i="48"/>
  <c r="M46" i="48"/>
  <c r="L46" i="48"/>
  <c r="K46" i="48"/>
  <c r="N46" i="48" s="1"/>
  <c r="BA45" i="48"/>
  <c r="AX45" i="48"/>
  <c r="AD45" i="48"/>
  <c r="AA45" i="48"/>
  <c r="Y45" i="48"/>
  <c r="X45" i="48"/>
  <c r="W45" i="48"/>
  <c r="Z45" i="48" s="1"/>
  <c r="M45" i="48"/>
  <c r="L45" i="48"/>
  <c r="K45" i="48"/>
  <c r="N45" i="48" s="1"/>
  <c r="BA44" i="48"/>
  <c r="AX44" i="48"/>
  <c r="AD44" i="48"/>
  <c r="AA44" i="48"/>
  <c r="Y44" i="48"/>
  <c r="X44" i="48"/>
  <c r="W44" i="48"/>
  <c r="Z44" i="48" s="1"/>
  <c r="M44" i="48"/>
  <c r="L44" i="48"/>
  <c r="K44" i="48"/>
  <c r="N44" i="48" s="1"/>
  <c r="BA43" i="48"/>
  <c r="AD43" i="48"/>
  <c r="AA43" i="48"/>
  <c r="Y43" i="48"/>
  <c r="X43" i="48"/>
  <c r="W43" i="48"/>
  <c r="Z43" i="48" s="1"/>
  <c r="M43" i="48"/>
  <c r="L43" i="48"/>
  <c r="K43" i="48"/>
  <c r="N43" i="48" s="1"/>
  <c r="AX42" i="48"/>
  <c r="AD42" i="48"/>
  <c r="AA42" i="48"/>
  <c r="Z42" i="48"/>
  <c r="Y42" i="48"/>
  <c r="X42" i="48"/>
  <c r="W42" i="48"/>
  <c r="M42" i="48"/>
  <c r="L42" i="48"/>
  <c r="K42" i="48"/>
  <c r="N42" i="48" s="1"/>
  <c r="BA41" i="48"/>
  <c r="AX41" i="48"/>
  <c r="AD41" i="48"/>
  <c r="AA41" i="48"/>
  <c r="Y41" i="48"/>
  <c r="X41" i="48"/>
  <c r="W41" i="48"/>
  <c r="Z41" i="48" s="1"/>
  <c r="M41" i="48"/>
  <c r="L41" i="48"/>
  <c r="K41" i="48"/>
  <c r="N41" i="48" s="1"/>
  <c r="BA40" i="48"/>
  <c r="AX40" i="48"/>
  <c r="AD40" i="48"/>
  <c r="AA40" i="48"/>
  <c r="Y40" i="48"/>
  <c r="X40" i="48"/>
  <c r="BB40" i="48" s="1"/>
  <c r="W40" i="48"/>
  <c r="Z40" i="48" s="1"/>
  <c r="M40" i="48"/>
  <c r="AC40" i="48" s="1"/>
  <c r="L40" i="48"/>
  <c r="K40" i="48"/>
  <c r="N40" i="48" s="1"/>
  <c r="BA39" i="48"/>
  <c r="AX39" i="48"/>
  <c r="AD39" i="48"/>
  <c r="AA39" i="48"/>
  <c r="Y39" i="48"/>
  <c r="X39" i="48"/>
  <c r="W39" i="48"/>
  <c r="Z39" i="48" s="1"/>
  <c r="N39" i="48"/>
  <c r="M39" i="48"/>
  <c r="L39" i="48"/>
  <c r="K39" i="48"/>
  <c r="BA38" i="48"/>
  <c r="AD38" i="48"/>
  <c r="AA38" i="48"/>
  <c r="Y38" i="48"/>
  <c r="X38" i="48"/>
  <c r="BB38" i="48" s="1"/>
  <c r="W38" i="48"/>
  <c r="Z38" i="48" s="1"/>
  <c r="M38" i="48"/>
  <c r="L38" i="48"/>
  <c r="K38" i="48"/>
  <c r="N38" i="48" s="1"/>
  <c r="BC38" i="48" s="1"/>
  <c r="AX37" i="48"/>
  <c r="AD37" i="48"/>
  <c r="AA37" i="48"/>
  <c r="Y37" i="48"/>
  <c r="AC37" i="48" s="1"/>
  <c r="X37" i="48"/>
  <c r="W37" i="48"/>
  <c r="Z37" i="48" s="1"/>
  <c r="M37" i="48"/>
  <c r="L37" i="48"/>
  <c r="K37" i="48"/>
  <c r="N37" i="48" s="1"/>
  <c r="BA36" i="48"/>
  <c r="AX36" i="48"/>
  <c r="AD36" i="48"/>
  <c r="AA36" i="48"/>
  <c r="Y36" i="48"/>
  <c r="X36" i="48"/>
  <c r="W36" i="48"/>
  <c r="Z36" i="48" s="1"/>
  <c r="N36" i="48"/>
  <c r="M36" i="48"/>
  <c r="L36" i="48"/>
  <c r="K36" i="48"/>
  <c r="BA35" i="48"/>
  <c r="AX35" i="48"/>
  <c r="AD35" i="48"/>
  <c r="AA35" i="48"/>
  <c r="Y35" i="48"/>
  <c r="X35" i="48"/>
  <c r="W35" i="48"/>
  <c r="Z35" i="48" s="1"/>
  <c r="M35" i="48"/>
  <c r="L35" i="48"/>
  <c r="K35" i="48"/>
  <c r="N35" i="48" s="1"/>
  <c r="BA34" i="48"/>
  <c r="AX34" i="48"/>
  <c r="AD34" i="48"/>
  <c r="AA34" i="48"/>
  <c r="Y34" i="48"/>
  <c r="X34" i="48"/>
  <c r="W34" i="48"/>
  <c r="Z34" i="48" s="1"/>
  <c r="M34" i="48"/>
  <c r="L34" i="48"/>
  <c r="AB34" i="48" s="1"/>
  <c r="K34" i="48"/>
  <c r="N34" i="48" s="1"/>
  <c r="BA33" i="48"/>
  <c r="AD33" i="48"/>
  <c r="AA33" i="48"/>
  <c r="Y33" i="48"/>
  <c r="X33" i="48"/>
  <c r="W33" i="48"/>
  <c r="Z33" i="48" s="1"/>
  <c r="M33" i="48"/>
  <c r="L33" i="48"/>
  <c r="K33" i="48"/>
  <c r="N33" i="48" s="1"/>
  <c r="AX32" i="48"/>
  <c r="AD32" i="48"/>
  <c r="AA32" i="48"/>
  <c r="Y32" i="48"/>
  <c r="X32" i="48"/>
  <c r="W32" i="48"/>
  <c r="Z32" i="48" s="1"/>
  <c r="M32" i="48"/>
  <c r="L32" i="48"/>
  <c r="K32" i="48"/>
  <c r="N32" i="48" s="1"/>
  <c r="BA31" i="48"/>
  <c r="AX31" i="48"/>
  <c r="AD31" i="48"/>
  <c r="AA31" i="48"/>
  <c r="Z31" i="48"/>
  <c r="Y31" i="48"/>
  <c r="X31" i="48"/>
  <c r="AY31" i="48" s="1"/>
  <c r="W31" i="48"/>
  <c r="M31" i="48"/>
  <c r="L31" i="48"/>
  <c r="K31" i="48"/>
  <c r="N31" i="48" s="1"/>
  <c r="BA30" i="48"/>
  <c r="AX30" i="48"/>
  <c r="AD30" i="48"/>
  <c r="AA30" i="48"/>
  <c r="Y30" i="48"/>
  <c r="X30" i="48"/>
  <c r="W30" i="48"/>
  <c r="Z30" i="48" s="1"/>
  <c r="M30" i="48"/>
  <c r="L30" i="48"/>
  <c r="K30" i="48"/>
  <c r="N30" i="48" s="1"/>
  <c r="BB29" i="48"/>
  <c r="BA29" i="48"/>
  <c r="AX29" i="48"/>
  <c r="AD29" i="48"/>
  <c r="AA29" i="48"/>
  <c r="Y29" i="48"/>
  <c r="X29" i="48"/>
  <c r="W29" i="48"/>
  <c r="Z29" i="48" s="1"/>
  <c r="M29" i="48"/>
  <c r="L29" i="48"/>
  <c r="K29" i="48"/>
  <c r="N29" i="48" s="1"/>
  <c r="BA28" i="48"/>
  <c r="AD28" i="48"/>
  <c r="AA28" i="48"/>
  <c r="Y28" i="48"/>
  <c r="X28" i="48"/>
  <c r="W28" i="48"/>
  <c r="Z28" i="48" s="1"/>
  <c r="M28" i="48"/>
  <c r="L28" i="48"/>
  <c r="K28" i="48"/>
  <c r="N28" i="48" s="1"/>
  <c r="AX27" i="48"/>
  <c r="AD27" i="48"/>
  <c r="AA27" i="48"/>
  <c r="Z27" i="48"/>
  <c r="Y27" i="48"/>
  <c r="X27" i="48"/>
  <c r="W27" i="48"/>
  <c r="M27" i="48"/>
  <c r="L27" i="48"/>
  <c r="K27" i="48"/>
  <c r="N27" i="48" s="1"/>
  <c r="BA26" i="48"/>
  <c r="AX26" i="48"/>
  <c r="AD26" i="48"/>
  <c r="AA26" i="48"/>
  <c r="Y26" i="48"/>
  <c r="X26" i="48"/>
  <c r="W26" i="48"/>
  <c r="Z26" i="48" s="1"/>
  <c r="M26" i="48"/>
  <c r="AC26" i="48" s="1"/>
  <c r="L26" i="48"/>
  <c r="K26" i="48"/>
  <c r="N26" i="48" s="1"/>
  <c r="BA25" i="48"/>
  <c r="AX25" i="48"/>
  <c r="AD25" i="48"/>
  <c r="AA25" i="48"/>
  <c r="Y25" i="48"/>
  <c r="X25" i="48"/>
  <c r="W25" i="48"/>
  <c r="Z25" i="48" s="1"/>
  <c r="M25" i="48"/>
  <c r="L25" i="48"/>
  <c r="K25" i="48"/>
  <c r="N25" i="48" s="1"/>
  <c r="BA24" i="48"/>
  <c r="AX24" i="48"/>
  <c r="AD24" i="48"/>
  <c r="AA24" i="48"/>
  <c r="Y24" i="48"/>
  <c r="X24" i="48"/>
  <c r="W24" i="48"/>
  <c r="Z24" i="48" s="1"/>
  <c r="M24" i="48"/>
  <c r="L24" i="48"/>
  <c r="K24" i="48"/>
  <c r="N24" i="48" s="1"/>
  <c r="BA23" i="48"/>
  <c r="AD23" i="48"/>
  <c r="AA23" i="48"/>
  <c r="Y23" i="48"/>
  <c r="X23" i="48"/>
  <c r="W23" i="48"/>
  <c r="Z23" i="48" s="1"/>
  <c r="M23" i="48"/>
  <c r="L23" i="48"/>
  <c r="K23" i="48"/>
  <c r="N23" i="48" s="1"/>
  <c r="AX22" i="48"/>
  <c r="AD22" i="48"/>
  <c r="AA22" i="48"/>
  <c r="Z22" i="48"/>
  <c r="Y22" i="48"/>
  <c r="X22" i="48"/>
  <c r="AY22" i="48" s="1"/>
  <c r="W22" i="48"/>
  <c r="M22" i="48"/>
  <c r="L22" i="48"/>
  <c r="K22" i="48"/>
  <c r="N22" i="48" s="1"/>
  <c r="BA21" i="48"/>
  <c r="AX21" i="48"/>
  <c r="AD21" i="48"/>
  <c r="AA21" i="48"/>
  <c r="Y21" i="48"/>
  <c r="X21" i="48"/>
  <c r="W21" i="48"/>
  <c r="Z21" i="48" s="1"/>
  <c r="M21" i="48"/>
  <c r="L21" i="48"/>
  <c r="AB21" i="48" s="1"/>
  <c r="K21" i="48"/>
  <c r="N21" i="48" s="1"/>
  <c r="BA20" i="48"/>
  <c r="AX20" i="48"/>
  <c r="AD20" i="48"/>
  <c r="AA20" i="48"/>
  <c r="Y20" i="48"/>
  <c r="X20" i="48"/>
  <c r="W20" i="48"/>
  <c r="Z20" i="48" s="1"/>
  <c r="M20" i="48"/>
  <c r="AC20" i="48" s="1"/>
  <c r="L20" i="48"/>
  <c r="K20" i="48"/>
  <c r="N20" i="48" s="1"/>
  <c r="BA19" i="48"/>
  <c r="AX19" i="48"/>
  <c r="AD19" i="48"/>
  <c r="AA19" i="48"/>
  <c r="Y19" i="48"/>
  <c r="X19" i="48"/>
  <c r="W19" i="48"/>
  <c r="Z19" i="48" s="1"/>
  <c r="M19" i="48"/>
  <c r="L19" i="48"/>
  <c r="K19" i="48"/>
  <c r="N19" i="48" s="1"/>
  <c r="BA18" i="48"/>
  <c r="AD18" i="48"/>
  <c r="AD154" i="48" s="1"/>
  <c r="AA18" i="48"/>
  <c r="Y18" i="48"/>
  <c r="X18" i="48"/>
  <c r="W18" i="48"/>
  <c r="Z18" i="48" s="1"/>
  <c r="M18" i="48"/>
  <c r="L18" i="48"/>
  <c r="K18" i="48"/>
  <c r="N18" i="48" s="1"/>
  <c r="AX17" i="48"/>
  <c r="AD17" i="48"/>
  <c r="AA17" i="48"/>
  <c r="Y17" i="48"/>
  <c r="X17" i="48"/>
  <c r="W17" i="48"/>
  <c r="Z17" i="48" s="1"/>
  <c r="M17" i="48"/>
  <c r="L17" i="48"/>
  <c r="K17" i="48"/>
  <c r="N17" i="48" s="1"/>
  <c r="BA16" i="48"/>
  <c r="AX16" i="48"/>
  <c r="AD16" i="48"/>
  <c r="AA16" i="48"/>
  <c r="Y16" i="48"/>
  <c r="X16" i="48"/>
  <c r="W16" i="48"/>
  <c r="Z16" i="48" s="1"/>
  <c r="M16" i="48"/>
  <c r="L16" i="48"/>
  <c r="K16" i="48"/>
  <c r="N16" i="48" s="1"/>
  <c r="BA15" i="48"/>
  <c r="AX15" i="48"/>
  <c r="AD15" i="48"/>
  <c r="AA15" i="48"/>
  <c r="Y15" i="48"/>
  <c r="X15" i="48"/>
  <c r="AY15" i="48" s="1"/>
  <c r="W15" i="48"/>
  <c r="Z15" i="48" s="1"/>
  <c r="M15" i="48"/>
  <c r="L15" i="48"/>
  <c r="K15" i="48"/>
  <c r="N15" i="48" s="1"/>
  <c r="BA14" i="48"/>
  <c r="AX14" i="48"/>
  <c r="AD14" i="48"/>
  <c r="AA14" i="48"/>
  <c r="Z14" i="48"/>
  <c r="Y14" i="48"/>
  <c r="X14" i="48"/>
  <c r="W14" i="48"/>
  <c r="M14" i="48"/>
  <c r="L14" i="48"/>
  <c r="K14" i="48"/>
  <c r="N14" i="48" s="1"/>
  <c r="BA13" i="48"/>
  <c r="AD13" i="48"/>
  <c r="AA13" i="48"/>
  <c r="Y13" i="48"/>
  <c r="X13" i="48"/>
  <c r="W13" i="48"/>
  <c r="Z13" i="48" s="1"/>
  <c r="M13" i="48"/>
  <c r="L13" i="48"/>
  <c r="AB13" i="48" s="1"/>
  <c r="K13" i="48"/>
  <c r="N13" i="48" s="1"/>
  <c r="AX12" i="48"/>
  <c r="AD12" i="48"/>
  <c r="AA12" i="48"/>
  <c r="Y12" i="48"/>
  <c r="X12" i="48"/>
  <c r="W12" i="48"/>
  <c r="Z12" i="48" s="1"/>
  <c r="M12" i="48"/>
  <c r="AC12" i="48" s="1"/>
  <c r="L12" i="48"/>
  <c r="AB12" i="48" s="1"/>
  <c r="K12" i="48"/>
  <c r="N12" i="48" s="1"/>
  <c r="BA11" i="48"/>
  <c r="AX11" i="48"/>
  <c r="AD11" i="48"/>
  <c r="AA11" i="48"/>
  <c r="Y11" i="48"/>
  <c r="X11" i="48"/>
  <c r="AB11" i="48" s="1"/>
  <c r="W11" i="48"/>
  <c r="Z11" i="48" s="1"/>
  <c r="M11" i="48"/>
  <c r="L11" i="48"/>
  <c r="K11" i="48"/>
  <c r="N11" i="48" s="1"/>
  <c r="BA10" i="48"/>
  <c r="AX10" i="48"/>
  <c r="AD10" i="48"/>
  <c r="AA10" i="48"/>
  <c r="Y10" i="48"/>
  <c r="X10" i="48"/>
  <c r="W10" i="48"/>
  <c r="Z10" i="48" s="1"/>
  <c r="M10" i="48"/>
  <c r="L10" i="48"/>
  <c r="K10" i="48"/>
  <c r="N10" i="48" s="1"/>
  <c r="BA9" i="48"/>
  <c r="AX9" i="48"/>
  <c r="AD9" i="48"/>
  <c r="AA9" i="48"/>
  <c r="Y9" i="48"/>
  <c r="X9" i="48"/>
  <c r="W9" i="48"/>
  <c r="Z9" i="48" s="1"/>
  <c r="M9" i="48"/>
  <c r="L9" i="48"/>
  <c r="K9" i="48"/>
  <c r="N9" i="48" s="1"/>
  <c r="BA8" i="48"/>
  <c r="AD8" i="48"/>
  <c r="AA8" i="48"/>
  <c r="Y8" i="48"/>
  <c r="X8" i="48"/>
  <c r="W8" i="48"/>
  <c r="Z8" i="48" s="1"/>
  <c r="M8" i="48"/>
  <c r="L8" i="48"/>
  <c r="BB8" i="48" s="1"/>
  <c r="K8" i="48"/>
  <c r="N8" i="48" s="1"/>
  <c r="AX7" i="48"/>
  <c r="AD7" i="48"/>
  <c r="AA7" i="48"/>
  <c r="Y7" i="48"/>
  <c r="X7" i="48"/>
  <c r="W7" i="48"/>
  <c r="Z7" i="48" s="1"/>
  <c r="M7" i="48"/>
  <c r="L7" i="48"/>
  <c r="K7" i="48"/>
  <c r="N7" i="48" s="1"/>
  <c r="BA6" i="48"/>
  <c r="AX6" i="48"/>
  <c r="AD6" i="48"/>
  <c r="AA6" i="48"/>
  <c r="Y6" i="48"/>
  <c r="X6" i="48"/>
  <c r="W6" i="48"/>
  <c r="Z6" i="48" s="1"/>
  <c r="M6" i="48"/>
  <c r="L6" i="48"/>
  <c r="K6" i="48"/>
  <c r="N6" i="48" s="1"/>
  <c r="BA5" i="48"/>
  <c r="AX5" i="48"/>
  <c r="AD5" i="48"/>
  <c r="AA5" i="48"/>
  <c r="Y5" i="48"/>
  <c r="X5" i="48"/>
  <c r="W5" i="48"/>
  <c r="Z5" i="48" s="1"/>
  <c r="M5" i="48"/>
  <c r="L5" i="48"/>
  <c r="K5" i="48"/>
  <c r="N5" i="48" s="1"/>
  <c r="BA4" i="48"/>
  <c r="AX4" i="48"/>
  <c r="AD4" i="48"/>
  <c r="AA4" i="48"/>
  <c r="Y4" i="48"/>
  <c r="X4" i="48"/>
  <c r="AY4" i="48" s="1"/>
  <c r="W4" i="48"/>
  <c r="Z4" i="48" s="1"/>
  <c r="M4" i="48"/>
  <c r="AC4" i="48" s="1"/>
  <c r="L4" i="48"/>
  <c r="K4" i="48"/>
  <c r="N4" i="48" s="1"/>
  <c r="BA3" i="48"/>
  <c r="AD3" i="48"/>
  <c r="AA3" i="48"/>
  <c r="Z3" i="48"/>
  <c r="Y3" i="48"/>
  <c r="X3" i="48"/>
  <c r="W3" i="48"/>
  <c r="M3" i="48"/>
  <c r="L3" i="48"/>
  <c r="K3" i="48"/>
  <c r="N3" i="48" s="1"/>
  <c r="AC174" i="57" l="1"/>
  <c r="AC184" i="56"/>
  <c r="AA174" i="55"/>
  <c r="AA174" i="54"/>
  <c r="AC184" i="54"/>
  <c r="AC174" i="54"/>
  <c r="AA184" i="54"/>
  <c r="AC174" i="53"/>
  <c r="AA174" i="53"/>
  <c r="AA174" i="52"/>
  <c r="AC184" i="52"/>
  <c r="AC174" i="52"/>
  <c r="AA184" i="52"/>
  <c r="BB3" i="48"/>
  <c r="AC29" i="48"/>
  <c r="AY10" i="48"/>
  <c r="AB17" i="48"/>
  <c r="AC21" i="48"/>
  <c r="AB23" i="48"/>
  <c r="AB42" i="48"/>
  <c r="AY46" i="48"/>
  <c r="BB53" i="48"/>
  <c r="BC54" i="48"/>
  <c r="BB64" i="48"/>
  <c r="AC65" i="48"/>
  <c r="AZ66" i="48"/>
  <c r="AC67" i="48"/>
  <c r="AZ80" i="48"/>
  <c r="BB86" i="48"/>
  <c r="AC93" i="48"/>
  <c r="AY94" i="48"/>
  <c r="AC100" i="48"/>
  <c r="AC104" i="48"/>
  <c r="AZ120" i="48"/>
  <c r="AB124" i="48"/>
  <c r="AZ131" i="48"/>
  <c r="AY132" i="48"/>
  <c r="AB133" i="48"/>
  <c r="AA140" i="48"/>
  <c r="AA142" i="48"/>
  <c r="AX149" i="48"/>
  <c r="AC27" i="48"/>
  <c r="BC28" i="48"/>
  <c r="AC42" i="48"/>
  <c r="BC51" i="48"/>
  <c r="AB52" i="48"/>
  <c r="AZ62" i="48"/>
  <c r="AB77" i="48"/>
  <c r="AC82" i="48"/>
  <c r="AB83" i="48"/>
  <c r="AC94" i="48"/>
  <c r="AB102" i="48"/>
  <c r="AB114" i="48"/>
  <c r="AB160" i="48" s="1"/>
  <c r="AC128" i="48"/>
  <c r="AB129" i="48"/>
  <c r="AZ135" i="48"/>
  <c r="AB20" i="48"/>
  <c r="BC23" i="48"/>
  <c r="AC38" i="48"/>
  <c r="BB43" i="48"/>
  <c r="AB51" i="48"/>
  <c r="BC53" i="48"/>
  <c r="BB59" i="48"/>
  <c r="AC66" i="48"/>
  <c r="AB71" i="48"/>
  <c r="AZ82" i="48"/>
  <c r="AY90" i="48"/>
  <c r="AB93" i="48"/>
  <c r="AC108" i="48"/>
  <c r="AZ109" i="48"/>
  <c r="AY114" i="48"/>
  <c r="AC115" i="48"/>
  <c r="AZ124" i="48"/>
  <c r="AC129" i="48"/>
  <c r="BB140" i="48"/>
  <c r="AD149" i="48"/>
  <c r="BB149" i="48"/>
  <c r="AZ151" i="48"/>
  <c r="AY152" i="48"/>
  <c r="AB6" i="48"/>
  <c r="AZ36" i="48"/>
  <c r="BB39" i="48"/>
  <c r="AZ60" i="48"/>
  <c r="AZ126" i="48"/>
  <c r="AA139" i="48"/>
  <c r="AZ146" i="48"/>
  <c r="AC152" i="48"/>
  <c r="BC88" i="48"/>
  <c r="AC8" i="48"/>
  <c r="AC11" i="48"/>
  <c r="AC17" i="48"/>
  <c r="AB26" i="48"/>
  <c r="AY29" i="48"/>
  <c r="AB30" i="48"/>
  <c r="AC43" i="48"/>
  <c r="BB45" i="48"/>
  <c r="AC49" i="48"/>
  <c r="AY52" i="48"/>
  <c r="AC88" i="48"/>
  <c r="AC95" i="48"/>
  <c r="AY105" i="48"/>
  <c r="AB115" i="48"/>
  <c r="AC122" i="48"/>
  <c r="BA133" i="48"/>
  <c r="BA160" i="48" s="1"/>
  <c r="AC144" i="48"/>
  <c r="AA147" i="48"/>
  <c r="BC8" i="48"/>
  <c r="BC46" i="48"/>
  <c r="AB67" i="48"/>
  <c r="BC68" i="48"/>
  <c r="AC121" i="48"/>
  <c r="AD139" i="48"/>
  <c r="AB139" i="48"/>
  <c r="AB148" i="48"/>
  <c r="BC120" i="48"/>
  <c r="AB7" i="48"/>
  <c r="AB15" i="48"/>
  <c r="AY39" i="48"/>
  <c r="AY41" i="48"/>
  <c r="BB58" i="48"/>
  <c r="BB156" i="48" s="1"/>
  <c r="AB64" i="48"/>
  <c r="AB95" i="48"/>
  <c r="BC106" i="48"/>
  <c r="AC19" i="48"/>
  <c r="AZ32" i="48"/>
  <c r="AC35" i="48"/>
  <c r="AC39" i="48"/>
  <c r="AC41" i="48"/>
  <c r="BC45" i="48"/>
  <c r="AY47" i="48"/>
  <c r="AY55" i="48"/>
  <c r="AC64" i="48"/>
  <c r="AY70" i="48"/>
  <c r="AB73" i="48"/>
  <c r="AC78" i="48"/>
  <c r="AC157" i="48" s="1"/>
  <c r="AB82" i="48"/>
  <c r="BC83" i="48"/>
  <c r="AB84" i="48"/>
  <c r="BB84" i="48"/>
  <c r="AB87" i="48"/>
  <c r="BB93" i="48"/>
  <c r="AB97" i="48"/>
  <c r="AZ99" i="48"/>
  <c r="AZ158" i="48" s="1"/>
  <c r="AC107" i="48"/>
  <c r="BC109" i="48"/>
  <c r="AC110" i="48"/>
  <c r="AC111" i="48"/>
  <c r="BC116" i="48"/>
  <c r="BB118" i="48"/>
  <c r="BB119" i="48"/>
  <c r="BB125" i="48"/>
  <c r="AB128" i="48"/>
  <c r="BC129" i="48"/>
  <c r="AC131" i="48"/>
  <c r="AD137" i="48"/>
  <c r="AB140" i="48"/>
  <c r="AY144" i="48"/>
  <c r="AC147" i="48"/>
  <c r="AY149" i="48"/>
  <c r="AX150" i="48"/>
  <c r="BC60" i="48"/>
  <c r="AB100" i="48"/>
  <c r="BC101" i="48"/>
  <c r="AZ110" i="48"/>
  <c r="AZ141" i="48"/>
  <c r="AA146" i="48"/>
  <c r="BC24" i="48"/>
  <c r="AZ30" i="48"/>
  <c r="BB83" i="48"/>
  <c r="AZ87" i="48"/>
  <c r="AZ91" i="48"/>
  <c r="BC128" i="48"/>
  <c r="BB139" i="48"/>
  <c r="BB148" i="48"/>
  <c r="AC5" i="48"/>
  <c r="AC13" i="48"/>
  <c r="AY14" i="48"/>
  <c r="AY27" i="48"/>
  <c r="BC48" i="48"/>
  <c r="AC55" i="48"/>
  <c r="AY66" i="48"/>
  <c r="AC71" i="48"/>
  <c r="AC73" i="48"/>
  <c r="BC74" i="48"/>
  <c r="AC91" i="48"/>
  <c r="AC102" i="48"/>
  <c r="AB113" i="48"/>
  <c r="AB159" i="48" s="1"/>
  <c r="AC125" i="48"/>
  <c r="AB130" i="48"/>
  <c r="AD141" i="48"/>
  <c r="AZ40" i="48"/>
  <c r="BC44" i="48"/>
  <c r="AC68" i="48"/>
  <c r="AB70" i="48"/>
  <c r="AB74" i="48"/>
  <c r="AC109" i="48"/>
  <c r="AB117" i="48"/>
  <c r="AC133" i="48"/>
  <c r="AC136" i="48"/>
  <c r="AC141" i="48"/>
  <c r="AD150" i="48"/>
  <c r="AZ22" i="48"/>
  <c r="AC23" i="48"/>
  <c r="BB36" i="48"/>
  <c r="AZ72" i="48"/>
  <c r="AB5" i="48"/>
  <c r="AC6" i="48"/>
  <c r="AZ7" i="48"/>
  <c r="AY9" i="48"/>
  <c r="AZ15" i="48"/>
  <c r="AY21" i="48"/>
  <c r="BB24" i="48"/>
  <c r="AB25" i="48"/>
  <c r="BC29" i="48"/>
  <c r="AC34" i="48"/>
  <c r="AB38" i="48"/>
  <c r="AY44" i="48"/>
  <c r="BC50" i="48"/>
  <c r="AB57" i="48"/>
  <c r="BC58" i="48"/>
  <c r="BC156" i="48" s="1"/>
  <c r="AZ67" i="48"/>
  <c r="AB72" i="48"/>
  <c r="AC77" i="48"/>
  <c r="AY84" i="48"/>
  <c r="AC85" i="48"/>
  <c r="AY92" i="48"/>
  <c r="AZ95" i="48"/>
  <c r="BB100" i="48"/>
  <c r="AY115" i="48"/>
  <c r="AC118" i="48"/>
  <c r="AY119" i="48"/>
  <c r="BC121" i="48"/>
  <c r="BB123" i="48"/>
  <c r="AD135" i="48"/>
  <c r="AD140" i="48"/>
  <c r="AY140" i="48"/>
  <c r="AB142" i="48"/>
  <c r="AY145" i="48"/>
  <c r="AC150" i="48"/>
  <c r="AY151" i="48"/>
  <c r="AB19" i="48"/>
  <c r="BB35" i="48"/>
  <c r="AC57" i="48"/>
  <c r="AC72" i="48"/>
  <c r="AB101" i="48"/>
  <c r="AY104" i="48"/>
  <c r="AY107" i="48"/>
  <c r="AY111" i="48"/>
  <c r="BB121" i="48"/>
  <c r="BA134" i="48"/>
  <c r="AZ137" i="48"/>
  <c r="BC13" i="48"/>
  <c r="AC52" i="48"/>
  <c r="AB4" i="48"/>
  <c r="AC10" i="48"/>
  <c r="AB16" i="48"/>
  <c r="BB23" i="48"/>
  <c r="AC7" i="48"/>
  <c r="AC14" i="48"/>
  <c r="AZ17" i="48"/>
  <c r="BB21" i="48"/>
  <c r="AC28" i="48"/>
  <c r="AC30" i="48"/>
  <c r="AC32" i="48"/>
  <c r="AB37" i="48"/>
  <c r="AY42" i="48"/>
  <c r="AC45" i="48"/>
  <c r="AB47" i="48"/>
  <c r="AC51" i="48"/>
  <c r="AC53" i="48"/>
  <c r="AY65" i="48"/>
  <c r="AY71" i="48"/>
  <c r="AC75" i="48"/>
  <c r="AY77" i="48"/>
  <c r="AC79" i="48"/>
  <c r="AY81" i="48"/>
  <c r="AC92" i="48"/>
  <c r="BC93" i="48"/>
  <c r="AZ96" i="48"/>
  <c r="AC99" i="48"/>
  <c r="AC101" i="48"/>
  <c r="AZ127" i="48"/>
  <c r="BB129" i="48"/>
  <c r="AZ130" i="48"/>
  <c r="AA133" i="48"/>
  <c r="AA160" i="48" s="1"/>
  <c r="AD136" i="48"/>
  <c r="BB136" i="48"/>
  <c r="BC141" i="48"/>
  <c r="AX142" i="48"/>
  <c r="BB145" i="48"/>
  <c r="BC146" i="48"/>
  <c r="AZ149" i="48"/>
  <c r="BB6" i="48"/>
  <c r="BC43" i="48"/>
  <c r="AZ47" i="48"/>
  <c r="BC63" i="48"/>
  <c r="AY64" i="48"/>
  <c r="AZ70" i="48"/>
  <c r="BB128" i="48"/>
  <c r="AB145" i="48"/>
  <c r="AZ115" i="48"/>
  <c r="AZ117" i="48"/>
  <c r="AX134" i="48"/>
  <c r="AX160" i="48" s="1"/>
  <c r="AZ147" i="48"/>
  <c r="BC30" i="48"/>
  <c r="BC40" i="48"/>
  <c r="AY6" i="48"/>
  <c r="AC9" i="48"/>
  <c r="AY12" i="48"/>
  <c r="AC15" i="48"/>
  <c r="BB19" i="48"/>
  <c r="BB20" i="48"/>
  <c r="AC24" i="48"/>
  <c r="AZ26" i="48"/>
  <c r="AC31" i="48"/>
  <c r="AY35" i="48"/>
  <c r="AC48" i="48"/>
  <c r="AB55" i="48"/>
  <c r="AB56" i="48"/>
  <c r="AZ57" i="48"/>
  <c r="BC61" i="48"/>
  <c r="AY72" i="48"/>
  <c r="AC74" i="48"/>
  <c r="BC95" i="48"/>
  <c r="AZ114" i="48"/>
  <c r="AZ160" i="48" s="1"/>
  <c r="BC118" i="48"/>
  <c r="AB127" i="48"/>
  <c r="AY147" i="48"/>
  <c r="AC148" i="48"/>
  <c r="AA150" i="48"/>
  <c r="AZ152" i="48"/>
  <c r="AC174" i="50"/>
  <c r="BC80" i="48"/>
  <c r="AC84" i="48"/>
  <c r="AZ101" i="48"/>
  <c r="AB132" i="48"/>
  <c r="AD134" i="48"/>
  <c r="BA150" i="48"/>
  <c r="BB41" i="48"/>
  <c r="AC44" i="48"/>
  <c r="AZ46" i="48"/>
  <c r="BB14" i="48"/>
  <c r="AY20" i="48"/>
  <c r="AC22" i="48"/>
  <c r="BC36" i="48"/>
  <c r="AZ39" i="48"/>
  <c r="BB51" i="48"/>
  <c r="AZ52" i="48"/>
  <c r="AC61" i="48"/>
  <c r="BC69" i="48"/>
  <c r="BB73" i="48"/>
  <c r="AZ79" i="48"/>
  <c r="AZ157" i="48" s="1"/>
  <c r="AC112" i="48"/>
  <c r="AC124" i="48"/>
  <c r="AC126" i="48"/>
  <c r="AC132" i="48"/>
  <c r="AD133" i="48"/>
  <c r="AD160" i="48" s="1"/>
  <c r="AC134" i="48"/>
  <c r="AX136" i="48"/>
  <c r="AC142" i="48"/>
  <c r="AA174" i="50"/>
  <c r="AB10" i="48"/>
  <c r="AB22" i="48"/>
  <c r="AC36" i="48"/>
  <c r="BB49" i="48"/>
  <c r="BB25" i="48"/>
  <c r="AY7" i="48"/>
  <c r="AC16" i="48"/>
  <c r="AC25" i="48"/>
  <c r="AB28" i="48"/>
  <c r="AB32" i="48"/>
  <c r="AB35" i="48"/>
  <c r="AZ37" i="48"/>
  <c r="AY51" i="48"/>
  <c r="AB53" i="48"/>
  <c r="BB65" i="48"/>
  <c r="BB71" i="48"/>
  <c r="AB75" i="48"/>
  <c r="AC86" i="48"/>
  <c r="BB88" i="48"/>
  <c r="AB92" i="48"/>
  <c r="AC96" i="48"/>
  <c r="AC106" i="48"/>
  <c r="AB121" i="48"/>
  <c r="AZ132" i="48"/>
  <c r="AA138" i="48"/>
  <c r="AZ142" i="48"/>
  <c r="AC146" i="48"/>
  <c r="AC174" i="51"/>
  <c r="AC184" i="51"/>
  <c r="AA174" i="51"/>
  <c r="AA184" i="51"/>
  <c r="AX159" i="48"/>
  <c r="AA156" i="48"/>
  <c r="N161" i="48"/>
  <c r="N153" i="48"/>
  <c r="N177" i="48"/>
  <c r="N162" i="48"/>
  <c r="N167" i="48"/>
  <c r="BC11" i="48"/>
  <c r="AZ11" i="48"/>
  <c r="BC25" i="48"/>
  <c r="BC5" i="48"/>
  <c r="AZ5" i="48"/>
  <c r="AZ14" i="48"/>
  <c r="AZ9" i="48"/>
  <c r="BC9" i="48"/>
  <c r="Z178" i="48"/>
  <c r="Z168" i="48"/>
  <c r="Z154" i="48"/>
  <c r="BC18" i="48"/>
  <c r="BC154" i="48" s="1"/>
  <c r="BB161" i="48"/>
  <c r="BB153" i="48"/>
  <c r="AZ6" i="48"/>
  <c r="BC6" i="48"/>
  <c r="AZ12" i="48"/>
  <c r="BC19" i="48"/>
  <c r="AZ19" i="48"/>
  <c r="AZ154" i="48" s="1"/>
  <c r="BC34" i="48"/>
  <c r="AZ34" i="48"/>
  <c r="AZ155" i="48" s="1"/>
  <c r="BC10" i="48"/>
  <c r="AZ10" i="48"/>
  <c r="AZ41" i="48"/>
  <c r="BC41" i="48"/>
  <c r="BC4" i="48"/>
  <c r="AZ4" i="48"/>
  <c r="BC15" i="48"/>
  <c r="BC16" i="48"/>
  <c r="AZ16" i="48"/>
  <c r="AZ20" i="48"/>
  <c r="BC20" i="48"/>
  <c r="AZ24" i="48"/>
  <c r="N155" i="48"/>
  <c r="N179" i="48"/>
  <c r="N169" i="48"/>
  <c r="AZ35" i="48"/>
  <c r="BC35" i="48"/>
  <c r="BB13" i="48"/>
  <c r="N178" i="48"/>
  <c r="N154" i="48"/>
  <c r="N168" i="48"/>
  <c r="Y169" i="48"/>
  <c r="Y179" i="48"/>
  <c r="Y155" i="48"/>
  <c r="AB41" i="48"/>
  <c r="Y161" i="48"/>
  <c r="Y153" i="48"/>
  <c r="Y162" i="48"/>
  <c r="Y167" i="48"/>
  <c r="Y177" i="48"/>
  <c r="AZ21" i="48"/>
  <c r="AZ77" i="48"/>
  <c r="AZ84" i="48"/>
  <c r="BC84" i="48"/>
  <c r="AZ86" i="48"/>
  <c r="BC86" i="48"/>
  <c r="AB146" i="48"/>
  <c r="BB146" i="48"/>
  <c r="Z177" i="48"/>
  <c r="Z167" i="48"/>
  <c r="Z153" i="48"/>
  <c r="Z161" i="48"/>
  <c r="Z162" i="48"/>
  <c r="AB8" i="48"/>
  <c r="BB9" i="48"/>
  <c r="BB15" i="48"/>
  <c r="X178" i="48"/>
  <c r="AB178" i="48" s="1"/>
  <c r="X168" i="48"/>
  <c r="AB168" i="48" s="1"/>
  <c r="X154" i="48"/>
  <c r="AX154" i="48"/>
  <c r="BC21" i="48"/>
  <c r="AZ31" i="48"/>
  <c r="BC31" i="48"/>
  <c r="AA155" i="48"/>
  <c r="AY36" i="48"/>
  <c r="AY37" i="48"/>
  <c r="AB39" i="48"/>
  <c r="AB46" i="48"/>
  <c r="BC55" i="48"/>
  <c r="AZ55" i="48"/>
  <c r="AB60" i="48"/>
  <c r="BB60" i="48"/>
  <c r="BB63" i="48"/>
  <c r="AB63" i="48"/>
  <c r="BC64" i="48"/>
  <c r="AZ64" i="48"/>
  <c r="AZ74" i="48"/>
  <c r="BB79" i="48"/>
  <c r="AB79" i="48"/>
  <c r="AY79" i="48"/>
  <c r="AY157" i="48" s="1"/>
  <c r="AA158" i="48"/>
  <c r="Y183" i="48"/>
  <c r="Y173" i="48"/>
  <c r="Y159" i="48"/>
  <c r="AC113" i="48"/>
  <c r="AC159" i="48" s="1"/>
  <c r="AY32" i="48"/>
  <c r="Z179" i="48"/>
  <c r="Z169" i="48"/>
  <c r="AB44" i="48"/>
  <c r="AA153" i="48"/>
  <c r="AA161" i="48"/>
  <c r="BA161" i="48"/>
  <c r="AY5" i="48"/>
  <c r="AY11" i="48"/>
  <c r="AB14" i="48"/>
  <c r="AY17" i="48"/>
  <c r="Y178" i="48"/>
  <c r="Y168" i="48"/>
  <c r="Y154" i="48"/>
  <c r="AY19" i="48"/>
  <c r="AY154" i="48" s="1"/>
  <c r="AB27" i="48"/>
  <c r="BB28" i="48"/>
  <c r="AC33" i="48"/>
  <c r="AC155" i="48" s="1"/>
  <c r="AY40" i="48"/>
  <c r="AB45" i="48"/>
  <c r="AY50" i="48"/>
  <c r="AZ71" i="48"/>
  <c r="BC71" i="48"/>
  <c r="BB90" i="48"/>
  <c r="BB99" i="48"/>
  <c r="X158" i="48"/>
  <c r="AY99" i="48"/>
  <c r="AY158" i="48" s="1"/>
  <c r="AB99" i="48"/>
  <c r="AZ65" i="48"/>
  <c r="BC65" i="48"/>
  <c r="L162" i="48"/>
  <c r="L167" i="48"/>
  <c r="L161" i="48"/>
  <c r="L177" i="48"/>
  <c r="L153" i="48"/>
  <c r="AB3" i="48"/>
  <c r="BB4" i="48"/>
  <c r="BB10" i="48"/>
  <c r="BB16" i="48"/>
  <c r="AB24" i="48"/>
  <c r="AZ29" i="48"/>
  <c r="AB31" i="48"/>
  <c r="M179" i="48"/>
  <c r="M155" i="48"/>
  <c r="M169" i="48"/>
  <c r="AD155" i="48"/>
  <c r="AZ49" i="48"/>
  <c r="BC56" i="48"/>
  <c r="AZ56" i="48"/>
  <c r="N180" i="48"/>
  <c r="N170" i="48"/>
  <c r="N156" i="48"/>
  <c r="AY69" i="48"/>
  <c r="AB69" i="48"/>
  <c r="AZ76" i="48"/>
  <c r="BC76" i="48"/>
  <c r="AA157" i="48"/>
  <c r="AY82" i="48"/>
  <c r="AB96" i="48"/>
  <c r="BB96" i="48"/>
  <c r="AZ107" i="48"/>
  <c r="AY112" i="48"/>
  <c r="AB112" i="48"/>
  <c r="AB120" i="48"/>
  <c r="BB120" i="48"/>
  <c r="AY120" i="48"/>
  <c r="BA153" i="48"/>
  <c r="AX161" i="48"/>
  <c r="AX153" i="48"/>
  <c r="BC14" i="48"/>
  <c r="AY16" i="48"/>
  <c r="BC26" i="48"/>
  <c r="AY34" i="48"/>
  <c r="AY155" i="48" s="1"/>
  <c r="BB48" i="48"/>
  <c r="AB48" i="48"/>
  <c r="M177" i="48"/>
  <c r="M167" i="48"/>
  <c r="M161" i="48"/>
  <c r="M153" i="48"/>
  <c r="M162" i="48"/>
  <c r="AC3" i="48"/>
  <c r="BC3" i="48"/>
  <c r="AB9" i="48"/>
  <c r="AA154" i="48"/>
  <c r="BA154" i="48"/>
  <c r="AY24" i="48"/>
  <c r="AY25" i="48"/>
  <c r="BB34" i="48"/>
  <c r="BC39" i="48"/>
  <c r="BB44" i="48"/>
  <c r="AZ50" i="48"/>
  <c r="AZ51" i="48"/>
  <c r="Z180" i="48"/>
  <c r="Z156" i="48"/>
  <c r="Z170" i="48"/>
  <c r="AY60" i="48"/>
  <c r="AB66" i="48"/>
  <c r="BB66" i="48"/>
  <c r="AB68" i="48"/>
  <c r="AC70" i="48"/>
  <c r="BC73" i="48"/>
  <c r="BC79" i="48"/>
  <c r="AC80" i="48"/>
  <c r="AZ89" i="48"/>
  <c r="AB106" i="48"/>
  <c r="BB106" i="48"/>
  <c r="BC110" i="48"/>
  <c r="BC111" i="48"/>
  <c r="AZ111" i="48"/>
  <c r="BC144" i="48"/>
  <c r="AZ144" i="48"/>
  <c r="Z155" i="48"/>
  <c r="AB54" i="48"/>
  <c r="BB54" i="48"/>
  <c r="AZ59" i="48"/>
  <c r="AZ156" i="48" s="1"/>
  <c r="BC59" i="48"/>
  <c r="BC75" i="48"/>
  <c r="AZ75" i="48"/>
  <c r="AB116" i="48"/>
  <c r="BB116" i="48"/>
  <c r="AY116" i="48"/>
  <c r="AY153" i="48"/>
  <c r="AY161" i="48"/>
  <c r="BB31" i="48"/>
  <c r="AD161" i="48"/>
  <c r="AD153" i="48"/>
  <c r="BB5" i="48"/>
  <c r="BB11" i="48"/>
  <c r="L154" i="48"/>
  <c r="L178" i="48"/>
  <c r="L168" i="48"/>
  <c r="AB18" i="48"/>
  <c r="AB154" i="48" s="1"/>
  <c r="BB18" i="48"/>
  <c r="BB154" i="48" s="1"/>
  <c r="BB26" i="48"/>
  <c r="AY26" i="48"/>
  <c r="AB29" i="48"/>
  <c r="BA155" i="48"/>
  <c r="AB36" i="48"/>
  <c r="AZ42" i="48"/>
  <c r="BB46" i="48"/>
  <c r="AB49" i="48"/>
  <c r="X180" i="48"/>
  <c r="AB180" i="48" s="1"/>
  <c r="X156" i="48"/>
  <c r="X170" i="48"/>
  <c r="AB170" i="48" s="1"/>
  <c r="AB58" i="48"/>
  <c r="AB156" i="48" s="1"/>
  <c r="AY62" i="48"/>
  <c r="AB62" i="48"/>
  <c r="BB69" i="48"/>
  <c r="AC76" i="48"/>
  <c r="AB90" i="48"/>
  <c r="BC96" i="48"/>
  <c r="AZ97" i="48"/>
  <c r="N182" i="48"/>
  <c r="N172" i="48"/>
  <c r="N158" i="48"/>
  <c r="M160" i="48"/>
  <c r="Z160" i="48"/>
  <c r="BC133" i="48"/>
  <c r="AA149" i="48"/>
  <c r="BA149" i="48"/>
  <c r="X177" i="48"/>
  <c r="X153" i="48"/>
  <c r="X167" i="48"/>
  <c r="X162" i="48"/>
  <c r="X161" i="48"/>
  <c r="AZ25" i="48"/>
  <c r="AZ27" i="48"/>
  <c r="AZ45" i="48"/>
  <c r="M178" i="48"/>
  <c r="M168" i="48"/>
  <c r="M154" i="48"/>
  <c r="AC18" i="48"/>
  <c r="AC154" i="48" s="1"/>
  <c r="BB30" i="48"/>
  <c r="AY30" i="48"/>
  <c r="BC33" i="48"/>
  <c r="BC155" i="48" s="1"/>
  <c r="AB40" i="48"/>
  <c r="AZ44" i="48"/>
  <c r="AY45" i="48"/>
  <c r="AB50" i="48"/>
  <c r="AZ54" i="48"/>
  <c r="BA156" i="48"/>
  <c r="AZ61" i="48"/>
  <c r="Z181" i="48"/>
  <c r="Z171" i="48"/>
  <c r="Z157" i="48"/>
  <c r="BC78" i="48"/>
  <c r="BC157" i="48" s="1"/>
  <c r="Z182" i="48"/>
  <c r="Z172" i="48"/>
  <c r="Z158" i="48"/>
  <c r="BC98" i="48"/>
  <c r="BC158" i="48" s="1"/>
  <c r="BB56" i="48"/>
  <c r="AY57" i="48"/>
  <c r="M181" i="48"/>
  <c r="M171" i="48"/>
  <c r="M157" i="48"/>
  <c r="AD157" i="48"/>
  <c r="BA157" i="48"/>
  <c r="AY86" i="48"/>
  <c r="AB91" i="48"/>
  <c r="BB91" i="48"/>
  <c r="AD158" i="48"/>
  <c r="AY101" i="48"/>
  <c r="AB104" i="48"/>
  <c r="BB104" i="48"/>
  <c r="AB105" i="48"/>
  <c r="BB105" i="48"/>
  <c r="BB131" i="48"/>
  <c r="AY131" i="48"/>
  <c r="AB131" i="48"/>
  <c r="X160" i="48"/>
  <c r="BB133" i="48"/>
  <c r="BC49" i="48"/>
  <c r="L180" i="48"/>
  <c r="L170" i="48"/>
  <c r="L156" i="48"/>
  <c r="BB61" i="48"/>
  <c r="BC66" i="48"/>
  <c r="N157" i="48"/>
  <c r="N171" i="48"/>
  <c r="N181" i="48"/>
  <c r="AZ90" i="48"/>
  <c r="BC90" i="48"/>
  <c r="AZ100" i="48"/>
  <c r="AB103" i="48"/>
  <c r="BB103" i="48"/>
  <c r="BC108" i="48"/>
  <c r="AC119" i="48"/>
  <c r="AY124" i="48"/>
  <c r="BB124" i="48"/>
  <c r="AB126" i="48"/>
  <c r="BB126" i="48"/>
  <c r="AY126" i="48"/>
  <c r="AY134" i="48"/>
  <c r="BB134" i="48"/>
  <c r="AB134" i="48"/>
  <c r="BA138" i="48"/>
  <c r="X179" i="48"/>
  <c r="AB179" i="48" s="1"/>
  <c r="X169" i="48"/>
  <c r="AB169" i="48" s="1"/>
  <c r="X155" i="48"/>
  <c r="AX155" i="48"/>
  <c r="AB43" i="48"/>
  <c r="BB55" i="48"/>
  <c r="M170" i="48"/>
  <c r="M156" i="48"/>
  <c r="M180" i="48"/>
  <c r="AD156" i="48"/>
  <c r="AY59" i="48"/>
  <c r="AY156" i="48" s="1"/>
  <c r="AB80" i="48"/>
  <c r="BB80" i="48"/>
  <c r="AY80" i="48"/>
  <c r="AC83" i="48"/>
  <c r="AY89" i="48"/>
  <c r="BB89" i="48"/>
  <c r="AY96" i="48"/>
  <c r="BC100" i="48"/>
  <c r="AZ104" i="48"/>
  <c r="BC104" i="48"/>
  <c r="BB110" i="48"/>
  <c r="AY110" i="48"/>
  <c r="AB110" i="48"/>
  <c r="X183" i="48"/>
  <c r="AB183" i="48" s="1"/>
  <c r="X173" i="48"/>
  <c r="AB173" i="48" s="1"/>
  <c r="X159" i="48"/>
  <c r="BB113" i="48"/>
  <c r="BB159" i="48" s="1"/>
  <c r="AY160" i="48"/>
  <c r="AY159" i="48"/>
  <c r="BC115" i="48"/>
  <c r="AZ119" i="48"/>
  <c r="BC119" i="48"/>
  <c r="AZ159" i="48"/>
  <c r="BC114" i="48"/>
  <c r="BC160" i="48" s="1"/>
  <c r="BA136" i="48"/>
  <c r="AA136" i="48"/>
  <c r="L179" i="48"/>
  <c r="L155" i="48"/>
  <c r="AB33" i="48"/>
  <c r="AB155" i="48" s="1"/>
  <c r="BB33" i="48"/>
  <c r="BB155" i="48" s="1"/>
  <c r="AB59" i="48"/>
  <c r="AX156" i="48"/>
  <c r="AY61" i="48"/>
  <c r="BB76" i="48"/>
  <c r="BC85" i="48"/>
  <c r="AZ85" i="48"/>
  <c r="AB89" i="48"/>
  <c r="AB94" i="48"/>
  <c r="BB94" i="48"/>
  <c r="AY102" i="48"/>
  <c r="AY109" i="48"/>
  <c r="BB109" i="48"/>
  <c r="AB109" i="48"/>
  <c r="AZ112" i="48"/>
  <c r="N183" i="48"/>
  <c r="N173" i="48"/>
  <c r="N159" i="48"/>
  <c r="AY135" i="48"/>
  <c r="AB135" i="48"/>
  <c r="BA135" i="48"/>
  <c r="AX135" i="48"/>
  <c r="AA135" i="48"/>
  <c r="BC136" i="48"/>
  <c r="AY141" i="48"/>
  <c r="BB141" i="48"/>
  <c r="AB141" i="48"/>
  <c r="AC149" i="48"/>
  <c r="L169" i="48"/>
  <c r="AY67" i="48"/>
  <c r="AY75" i="48"/>
  <c r="L181" i="48"/>
  <c r="L171" i="48"/>
  <c r="AB78" i="48"/>
  <c r="AB157" i="48" s="1"/>
  <c r="AZ81" i="48"/>
  <c r="BC81" i="48"/>
  <c r="AB85" i="48"/>
  <c r="BB85" i="48"/>
  <c r="AZ92" i="48"/>
  <c r="M172" i="48"/>
  <c r="BA158" i="48"/>
  <c r="AZ102" i="48"/>
  <c r="AZ106" i="48"/>
  <c r="BC131" i="48"/>
  <c r="BC140" i="48"/>
  <c r="AY146" i="48"/>
  <c r="L183" i="48"/>
  <c r="L159" i="48"/>
  <c r="L173" i="48"/>
  <c r="AD159" i="48"/>
  <c r="BC138" i="48"/>
  <c r="AA143" i="48"/>
  <c r="BA143" i="48"/>
  <c r="BA151" i="48"/>
  <c r="AX151" i="48"/>
  <c r="AA151" i="48"/>
  <c r="Y180" i="48"/>
  <c r="Y170" i="48"/>
  <c r="Y156" i="48"/>
  <c r="X181" i="48"/>
  <c r="AB181" i="48" s="1"/>
  <c r="X171" i="48"/>
  <c r="AB171" i="48" s="1"/>
  <c r="X157" i="48"/>
  <c r="BB78" i="48"/>
  <c r="BB157" i="48" s="1"/>
  <c r="BC91" i="48"/>
  <c r="AZ94" i="48"/>
  <c r="AY97" i="48"/>
  <c r="Y182" i="48"/>
  <c r="Y172" i="48"/>
  <c r="Y158" i="48"/>
  <c r="AC98" i="48"/>
  <c r="AC158" i="48" s="1"/>
  <c r="BC105" i="48"/>
  <c r="AB111" i="48"/>
  <c r="BB111" i="48"/>
  <c r="M183" i="48"/>
  <c r="M173" i="48"/>
  <c r="M159" i="48"/>
  <c r="AY121" i="48"/>
  <c r="AZ122" i="48"/>
  <c r="AB125" i="48"/>
  <c r="AY125" i="48"/>
  <c r="BC130" i="48"/>
  <c r="BC134" i="48"/>
  <c r="AC135" i="48"/>
  <c r="AA137" i="48"/>
  <c r="BA139" i="48"/>
  <c r="AX139" i="48"/>
  <c r="AX140" i="48"/>
  <c r="BA140" i="48"/>
  <c r="L157" i="48"/>
  <c r="Y157" i="48"/>
  <c r="Y171" i="48"/>
  <c r="Y181" i="48"/>
  <c r="BC99" i="48"/>
  <c r="Z183" i="48"/>
  <c r="Z173" i="48"/>
  <c r="Z159" i="48"/>
  <c r="BC124" i="48"/>
  <c r="AZ140" i="48"/>
  <c r="AX141" i="48"/>
  <c r="BA141" i="48"/>
  <c r="AA141" i="48"/>
  <c r="AD143" i="48"/>
  <c r="BA144" i="48"/>
  <c r="AX144" i="48"/>
  <c r="AA144" i="48"/>
  <c r="AX145" i="48"/>
  <c r="AA145" i="48"/>
  <c r="AX147" i="48"/>
  <c r="AB81" i="48"/>
  <c r="AB88" i="48"/>
  <c r="BB95" i="48"/>
  <c r="X182" i="48"/>
  <c r="AB182" i="48" s="1"/>
  <c r="AX158" i="48"/>
  <c r="BB101" i="48"/>
  <c r="AB108" i="48"/>
  <c r="BB115" i="48"/>
  <c r="Y160" i="48"/>
  <c r="AY136" i="48"/>
  <c r="AY142" i="48"/>
  <c r="AB143" i="48"/>
  <c r="BC125" i="48"/>
  <c r="BC126" i="48"/>
  <c r="AZ129" i="48"/>
  <c r="AZ134" i="48"/>
  <c r="AZ139" i="48"/>
  <c r="BC148" i="48"/>
  <c r="L158" i="48"/>
  <c r="L182" i="48"/>
  <c r="L172" i="48"/>
  <c r="AB98" i="48"/>
  <c r="AB158" i="48" s="1"/>
  <c r="BB98" i="48"/>
  <c r="BB158" i="48" s="1"/>
  <c r="AY129" i="48"/>
  <c r="N160" i="48"/>
  <c r="AA134" i="48"/>
  <c r="AB137" i="48"/>
  <c r="AY137" i="48"/>
  <c r="AY139" i="48"/>
  <c r="BB143" i="48"/>
  <c r="BA145" i="48"/>
  <c r="BC150" i="48"/>
  <c r="AZ150" i="48"/>
  <c r="X172" i="48"/>
  <c r="AB172" i="48" s="1"/>
  <c r="AX157" i="48"/>
  <c r="M182" i="48"/>
  <c r="M158" i="48"/>
  <c r="AA159" i="48"/>
  <c r="BA159" i="48"/>
  <c r="AZ121" i="48"/>
  <c r="AY122" i="48"/>
  <c r="AY130" i="48"/>
  <c r="L160" i="48"/>
  <c r="AB136" i="48"/>
  <c r="AC137" i="48"/>
  <c r="AC138" i="48"/>
  <c r="AZ145" i="48"/>
  <c r="BC145" i="48"/>
  <c r="AB150" i="48"/>
  <c r="AY150" i="48"/>
  <c r="BC151" i="48"/>
  <c r="AB123" i="48"/>
  <c r="BB130" i="48"/>
  <c r="BA146" i="48"/>
  <c r="AX146" i="48"/>
  <c r="BA148" i="48"/>
  <c r="AA148" i="48"/>
  <c r="AD152" i="48"/>
  <c r="AB152" i="48"/>
  <c r="AA152" i="48"/>
  <c r="AB144" i="48"/>
  <c r="BC149" i="48"/>
  <c r="BB151" i="48"/>
  <c r="AD142" i="48"/>
  <c r="AB149" i="48"/>
  <c r="AI38" i="48"/>
  <c r="AW78" i="48"/>
  <c r="AT143" i="48"/>
  <c r="AV83" i="48"/>
  <c r="AG73" i="48"/>
  <c r="AJ148" i="48"/>
  <c r="AN49" i="48"/>
  <c r="AM129" i="48"/>
  <c r="AT133" i="48"/>
  <c r="AT58" i="48"/>
  <c r="AR113" i="48"/>
  <c r="AH8" i="48"/>
  <c r="AT138" i="48"/>
  <c r="AH113" i="48"/>
  <c r="AF98" i="48"/>
  <c r="AV13" i="48"/>
  <c r="AG18" i="48"/>
  <c r="AM104" i="48"/>
  <c r="AN24" i="48"/>
  <c r="AF73" i="48"/>
  <c r="AW133" i="48"/>
  <c r="AW108" i="48"/>
  <c r="AI73" i="48"/>
  <c r="AG108" i="48"/>
  <c r="AP94" i="48"/>
  <c r="AI113" i="48"/>
  <c r="AL64" i="48"/>
  <c r="AO134" i="48"/>
  <c r="AG83" i="48"/>
  <c r="AS98" i="48"/>
  <c r="AN64" i="48"/>
  <c r="AV133" i="48"/>
  <c r="AQ29" i="48"/>
  <c r="AR28" i="48"/>
  <c r="AM19" i="48"/>
  <c r="AP104" i="48"/>
  <c r="AK8" i="48"/>
  <c r="AF3" i="48"/>
  <c r="AQ149" i="48"/>
  <c r="AN4" i="48"/>
  <c r="AV38" i="48"/>
  <c r="AS8" i="48"/>
  <c r="AM134" i="48"/>
  <c r="AI88" i="48"/>
  <c r="AF43" i="48"/>
  <c r="AN129" i="48"/>
  <c r="AU43" i="48"/>
  <c r="AP84" i="48"/>
  <c r="AJ83" i="48"/>
  <c r="AP149" i="48"/>
  <c r="AJ33" i="48"/>
  <c r="AI68" i="48"/>
  <c r="AG133" i="48"/>
  <c r="AU28" i="48"/>
  <c r="AF63" i="48"/>
  <c r="AJ13" i="48"/>
  <c r="AL94" i="48"/>
  <c r="AV123" i="48"/>
  <c r="AT108" i="48"/>
  <c r="AN74" i="48"/>
  <c r="AG68" i="48"/>
  <c r="AR148" i="48"/>
  <c r="AU78" i="48"/>
  <c r="AH88" i="48"/>
  <c r="AG123" i="48"/>
  <c r="AQ59" i="48"/>
  <c r="AK138" i="48"/>
  <c r="AT28" i="48"/>
  <c r="AF93" i="48"/>
  <c r="AS108" i="48"/>
  <c r="AL44" i="48"/>
  <c r="AR108" i="48"/>
  <c r="AU8" i="48"/>
  <c r="AN134" i="48"/>
  <c r="AS78" i="48"/>
  <c r="AM69" i="48"/>
  <c r="AF53" i="48"/>
  <c r="AJ93" i="48"/>
  <c r="AU58" i="48"/>
  <c r="AV118" i="48"/>
  <c r="AJ38" i="48"/>
  <c r="AM24" i="48"/>
  <c r="AM49" i="48"/>
  <c r="AW23" i="48"/>
  <c r="AV48" i="48"/>
  <c r="AI118" i="48"/>
  <c r="AN19" i="48"/>
  <c r="AM4" i="48"/>
  <c r="AV28" i="48"/>
  <c r="AN119" i="48"/>
  <c r="AV58" i="48"/>
  <c r="AL89" i="48"/>
  <c r="AQ89" i="48"/>
  <c r="AG3" i="48"/>
  <c r="AN139" i="48"/>
  <c r="AH28" i="48"/>
  <c r="AK143" i="48"/>
  <c r="AM9" i="48"/>
  <c r="AF58" i="48"/>
  <c r="AP109" i="48"/>
  <c r="AK108" i="48"/>
  <c r="AP9" i="48"/>
  <c r="AH18" i="48"/>
  <c r="AF78" i="48"/>
  <c r="AU98" i="48"/>
  <c r="AH133" i="48"/>
  <c r="AS128" i="48"/>
  <c r="AS18" i="48"/>
  <c r="AO144" i="48"/>
  <c r="AU3" i="48"/>
  <c r="AF33" i="48"/>
  <c r="AG38" i="48"/>
  <c r="AV68" i="48"/>
  <c r="AK3" i="48"/>
  <c r="AT23" i="48"/>
  <c r="AR53" i="48"/>
  <c r="AH48" i="48"/>
  <c r="AL19" i="48"/>
  <c r="AN144" i="48"/>
  <c r="AW18" i="48"/>
  <c r="AO29" i="48"/>
  <c r="AF68" i="48"/>
  <c r="AP54" i="48"/>
  <c r="AR83" i="48"/>
  <c r="AK133" i="48"/>
  <c r="AR18" i="48"/>
  <c r="AH108" i="48"/>
  <c r="AP64" i="48"/>
  <c r="AM94" i="48"/>
  <c r="AF133" i="48"/>
  <c r="AW88" i="48"/>
  <c r="AT88" i="48"/>
  <c r="AT18" i="48"/>
  <c r="AT63" i="48"/>
  <c r="AP139" i="48"/>
  <c r="AQ74" i="48"/>
  <c r="AH83" i="48"/>
  <c r="AK88" i="48"/>
  <c r="AM99" i="48"/>
  <c r="AL139" i="48"/>
  <c r="AH68" i="48"/>
  <c r="AQ84" i="48"/>
  <c r="AL74" i="48"/>
  <c r="AT8" i="48"/>
  <c r="AO24" i="48"/>
  <c r="AQ109" i="48"/>
  <c r="AP34" i="48"/>
  <c r="AW123" i="48"/>
  <c r="AN114" i="48"/>
  <c r="AG13" i="48"/>
  <c r="AQ4" i="48"/>
  <c r="AS148" i="48"/>
  <c r="AK28" i="48"/>
  <c r="AW143" i="48"/>
  <c r="AO14" i="48"/>
  <c r="AU103" i="48"/>
  <c r="AJ28" i="48"/>
  <c r="AN94" i="48"/>
  <c r="AT38" i="48"/>
  <c r="AH38" i="48"/>
  <c r="AN29" i="48"/>
  <c r="AW83" i="48"/>
  <c r="AP119" i="48"/>
  <c r="AP59" i="48"/>
  <c r="AM89" i="48"/>
  <c r="AF48" i="48"/>
  <c r="AT33" i="48"/>
  <c r="AO64" i="48"/>
  <c r="AL49" i="48"/>
  <c r="AG8" i="48"/>
  <c r="AO59" i="48"/>
  <c r="AQ14" i="48"/>
  <c r="AJ128" i="48"/>
  <c r="AN14" i="48"/>
  <c r="AJ118" i="48"/>
  <c r="AT68" i="48"/>
  <c r="AP39" i="48"/>
  <c r="AM144" i="48"/>
  <c r="AK73" i="48"/>
  <c r="AH43" i="48"/>
  <c r="AW3" i="48"/>
  <c r="AJ138" i="48"/>
  <c r="AL99" i="48"/>
  <c r="AV18" i="48"/>
  <c r="AP144" i="48"/>
  <c r="AJ113" i="48"/>
  <c r="AF103" i="48"/>
  <c r="AP29" i="48"/>
  <c r="AK33" i="48"/>
  <c r="AN79" i="48"/>
  <c r="AU138" i="48"/>
  <c r="AK53" i="48"/>
  <c r="AS123" i="48"/>
  <c r="AH118" i="48"/>
  <c r="AL129" i="48"/>
  <c r="AQ99" i="48"/>
  <c r="AG33" i="48"/>
  <c r="AJ53" i="48"/>
  <c r="AL84" i="48"/>
  <c r="AQ104" i="48"/>
  <c r="AW58" i="48"/>
  <c r="AO139" i="48"/>
  <c r="AQ9" i="48"/>
  <c r="AI8" i="48"/>
  <c r="AI3" i="48"/>
  <c r="AG23" i="48"/>
  <c r="AR68" i="48"/>
  <c r="AW43" i="48"/>
  <c r="AV8" i="48"/>
  <c r="AV63" i="48"/>
  <c r="AH143" i="48"/>
  <c r="AP74" i="48"/>
  <c r="AU133" i="48"/>
  <c r="AP24" i="48"/>
  <c r="AJ3" i="48"/>
  <c r="AF113" i="48"/>
  <c r="AQ49" i="48"/>
  <c r="AF88" i="48"/>
  <c r="AS43" i="48"/>
  <c r="AW48" i="48"/>
  <c r="AJ48" i="48"/>
  <c r="AL149" i="48"/>
  <c r="AO149" i="48"/>
  <c r="AV113" i="48"/>
  <c r="AW128" i="48"/>
  <c r="AR13" i="48"/>
  <c r="AF8" i="48"/>
  <c r="AV78" i="48"/>
  <c r="AL24" i="48"/>
  <c r="AV33" i="48"/>
  <c r="AM14" i="48"/>
  <c r="AK23" i="48"/>
  <c r="AT78" i="48"/>
  <c r="AK118" i="48"/>
  <c r="AU48" i="48"/>
  <c r="AR123" i="48"/>
  <c r="AS103" i="48"/>
  <c r="AM119" i="48"/>
  <c r="AS13" i="48"/>
  <c r="AK103" i="48"/>
  <c r="AS138" i="48"/>
  <c r="AI78" i="48"/>
  <c r="AT113" i="48"/>
  <c r="AK148" i="48"/>
  <c r="AO114" i="48"/>
  <c r="AO109" i="48"/>
  <c r="AM34" i="48"/>
  <c r="AQ44" i="48"/>
  <c r="AU143" i="48"/>
  <c r="AR58" i="48"/>
  <c r="AO39" i="48"/>
  <c r="AJ143" i="48"/>
  <c r="AP134" i="48"/>
  <c r="AP69" i="48"/>
  <c r="AN9" i="48"/>
  <c r="AL144" i="48"/>
  <c r="AH93" i="48"/>
  <c r="AG143" i="48"/>
  <c r="AP89" i="48"/>
  <c r="AI13" i="48"/>
  <c r="AF28" i="48"/>
  <c r="AU13" i="48"/>
  <c r="AS88" i="48"/>
  <c r="AM109" i="48"/>
  <c r="AI53" i="48"/>
  <c r="AI98" i="48"/>
  <c r="AQ39" i="48"/>
  <c r="AF23" i="48"/>
  <c r="AH103" i="48"/>
  <c r="AU88" i="48"/>
  <c r="AU33" i="48"/>
  <c r="AH128" i="48"/>
  <c r="AG43" i="48"/>
  <c r="AG93" i="48"/>
  <c r="AS93" i="48"/>
  <c r="AJ63" i="48"/>
  <c r="AU18" i="48"/>
  <c r="AJ103" i="48"/>
  <c r="AH58" i="48"/>
  <c r="AR138" i="48"/>
  <c r="AW118" i="48"/>
  <c r="AV138" i="48"/>
  <c r="AS48" i="48"/>
  <c r="AK63" i="48"/>
  <c r="AU68" i="48"/>
  <c r="AP44" i="48"/>
  <c r="AW53" i="48"/>
  <c r="AQ34" i="48"/>
  <c r="AP19" i="48"/>
  <c r="AO69" i="48"/>
  <c r="AN124" i="48"/>
  <c r="AI128" i="48"/>
  <c r="AR78" i="48"/>
  <c r="AJ123" i="48"/>
  <c r="AQ144" i="48"/>
  <c r="AG63" i="48"/>
  <c r="AS73" i="48"/>
  <c r="AU73" i="48"/>
  <c r="AW113" i="48"/>
  <c r="AU83" i="48"/>
  <c r="AS38" i="48"/>
  <c r="AL14" i="48"/>
  <c r="AI43" i="48"/>
  <c r="AJ98" i="48"/>
  <c r="AS83" i="48"/>
  <c r="AQ124" i="48"/>
  <c r="AF143" i="48"/>
  <c r="AS133" i="48"/>
  <c r="AI123" i="48"/>
  <c r="AR88" i="48"/>
  <c r="AL29" i="48"/>
  <c r="AV143" i="48"/>
  <c r="AV103" i="48"/>
  <c r="AV108" i="48"/>
  <c r="AF18" i="48"/>
  <c r="AL79" i="48"/>
  <c r="AG148" i="48"/>
  <c r="AQ19" i="48"/>
  <c r="AK38" i="48"/>
  <c r="AU108" i="48"/>
  <c r="AR38" i="48"/>
  <c r="AI93" i="48"/>
  <c r="AR128" i="48"/>
  <c r="AJ73" i="48"/>
  <c r="AH98" i="48"/>
  <c r="AG113" i="48"/>
  <c r="AN39" i="48"/>
  <c r="AH63" i="48"/>
  <c r="AO84" i="48"/>
  <c r="AT93" i="48"/>
  <c r="AU38" i="48"/>
  <c r="AN59" i="48"/>
  <c r="AW93" i="48"/>
  <c r="AO34" i="48"/>
  <c r="AK18" i="48"/>
  <c r="AR48" i="48"/>
  <c r="AP99" i="48"/>
  <c r="AK113" i="48"/>
  <c r="AJ68" i="48"/>
  <c r="AI63" i="48"/>
  <c r="AP14" i="48"/>
  <c r="AH3" i="48"/>
  <c r="AW73" i="48"/>
  <c r="AK93" i="48"/>
  <c r="AW63" i="48"/>
  <c r="AG128" i="48"/>
  <c r="AR43" i="48"/>
  <c r="AM59" i="48"/>
  <c r="AF128" i="48"/>
  <c r="AU63" i="48"/>
  <c r="AM44" i="48"/>
  <c r="AS63" i="48"/>
  <c r="AV148" i="48"/>
  <c r="AV98" i="48"/>
  <c r="AO9" i="48"/>
  <c r="AO129" i="48"/>
  <c r="AJ58" i="48"/>
  <c r="AS113" i="48"/>
  <c r="AS118" i="48"/>
  <c r="AQ54" i="48"/>
  <c r="AS53" i="48"/>
  <c r="AG48" i="48"/>
  <c r="AW138" i="48"/>
  <c r="AK98" i="48"/>
  <c r="AT43" i="48"/>
  <c r="AN54" i="48"/>
  <c r="AL39" i="48"/>
  <c r="AL134" i="48"/>
  <c r="AN69" i="48"/>
  <c r="AO79" i="48"/>
  <c r="AO119" i="48"/>
  <c r="AR63" i="48"/>
  <c r="AI18" i="48"/>
  <c r="AW98" i="48"/>
  <c r="AJ108" i="48"/>
  <c r="AM114" i="48"/>
  <c r="AF38" i="48"/>
  <c r="AL104" i="48"/>
  <c r="AM74" i="48"/>
  <c r="AM64" i="48"/>
  <c r="AG58" i="48"/>
  <c r="AP129" i="48"/>
  <c r="AV73" i="48"/>
  <c r="AH23" i="48"/>
  <c r="AQ79" i="48"/>
  <c r="AU93" i="48"/>
  <c r="AF13" i="48"/>
  <c r="AH138" i="48"/>
  <c r="AV43" i="48"/>
  <c r="AM84" i="48"/>
  <c r="AT48" i="48"/>
  <c r="AT83" i="48"/>
  <c r="AI143" i="48"/>
  <c r="AO99" i="48"/>
  <c r="AU23" i="48"/>
  <c r="AL4" i="48"/>
  <c r="AG88" i="48"/>
  <c r="AT13" i="48"/>
  <c r="AN34" i="48"/>
  <c r="AT148" i="48"/>
  <c r="AS58" i="48"/>
  <c r="AN44" i="48"/>
  <c r="AP114" i="48"/>
  <c r="AO54" i="48"/>
  <c r="AQ114" i="48"/>
  <c r="AS33" i="48"/>
  <c r="AT123" i="48"/>
  <c r="AO94" i="48"/>
  <c r="AG53" i="48"/>
  <c r="AR143" i="48"/>
  <c r="AW38" i="48"/>
  <c r="AI83" i="48"/>
  <c r="AU123" i="48"/>
  <c r="AN84" i="48"/>
  <c r="AW68" i="48"/>
  <c r="AV53" i="48"/>
  <c r="AP124" i="48"/>
  <c r="AH53" i="48"/>
  <c r="AV93" i="48"/>
  <c r="AR33" i="48"/>
  <c r="AL109" i="48"/>
  <c r="AR98" i="48"/>
  <c r="AJ78" i="48"/>
  <c r="AJ133" i="48"/>
  <c r="AJ88" i="48"/>
  <c r="AN149" i="48"/>
  <c r="AN104" i="48"/>
  <c r="AM39" i="48"/>
  <c r="AF148" i="48"/>
  <c r="AW103" i="48"/>
  <c r="AF83" i="48"/>
  <c r="AQ139" i="48"/>
  <c r="AK83" i="48"/>
  <c r="AW8" i="48"/>
  <c r="AR93" i="48"/>
  <c r="AF108" i="48"/>
  <c r="AW33" i="48"/>
  <c r="AR3" i="48"/>
  <c r="AO89" i="48"/>
  <c r="AK13" i="48"/>
  <c r="AQ64" i="48"/>
  <c r="AO104" i="48"/>
  <c r="AG118" i="48"/>
  <c r="AR118" i="48"/>
  <c r="AG138" i="48"/>
  <c r="AN99" i="48"/>
  <c r="AH33" i="48"/>
  <c r="AM139" i="48"/>
  <c r="AK78" i="48"/>
  <c r="AM79" i="48"/>
  <c r="AG103" i="48"/>
  <c r="AN89" i="48"/>
  <c r="AK48" i="48"/>
  <c r="AJ23" i="48"/>
  <c r="AL54" i="48"/>
  <c r="AO44" i="48"/>
  <c r="AL69" i="48"/>
  <c r="AT118" i="48"/>
  <c r="AW148" i="48"/>
  <c r="AQ24" i="48"/>
  <c r="AK123" i="48"/>
  <c r="AV23" i="48"/>
  <c r="AP4" i="48"/>
  <c r="AM54" i="48"/>
  <c r="AO4" i="48"/>
  <c r="AR73" i="48"/>
  <c r="AR8" i="48"/>
  <c r="AI148" i="48"/>
  <c r="AQ129" i="48"/>
  <c r="AJ43" i="48"/>
  <c r="AT53" i="48"/>
  <c r="AS23" i="48"/>
  <c r="AQ69" i="48"/>
  <c r="AF138" i="48"/>
  <c r="AI33" i="48"/>
  <c r="AL34" i="48"/>
  <c r="AM124" i="48"/>
  <c r="AV128" i="48"/>
  <c r="AL114" i="48"/>
  <c r="AH148" i="48"/>
  <c r="AL59" i="48"/>
  <c r="AH78" i="48"/>
  <c r="AK68" i="48"/>
  <c r="AT98" i="48"/>
  <c r="AU53" i="48"/>
  <c r="AS68" i="48"/>
  <c r="AO74" i="48"/>
  <c r="AR133" i="48"/>
  <c r="AH73" i="48"/>
  <c r="AS143" i="48"/>
  <c r="AI103" i="48"/>
  <c r="AS28" i="48"/>
  <c r="AN109" i="48"/>
  <c r="AG98" i="48"/>
  <c r="AF118" i="48"/>
  <c r="AG78" i="48"/>
  <c r="AP49" i="48"/>
  <c r="AQ94" i="48"/>
  <c r="AM149" i="48"/>
  <c r="AO19" i="48"/>
  <c r="AG28" i="48"/>
  <c r="AU128" i="48"/>
  <c r="AQ119" i="48"/>
  <c r="AT128" i="48"/>
  <c r="AK58" i="48"/>
  <c r="AU113" i="48"/>
  <c r="AT103" i="48"/>
  <c r="AP79" i="48"/>
  <c r="AI48" i="48"/>
  <c r="AI133" i="48"/>
  <c r="AO124" i="48"/>
  <c r="AR23" i="48"/>
  <c r="AH123" i="48"/>
  <c r="AU118" i="48"/>
  <c r="AS3" i="48"/>
  <c r="AO49" i="48"/>
  <c r="AH13" i="48"/>
  <c r="AK43" i="48"/>
  <c r="AI58" i="48"/>
  <c r="AI23" i="48"/>
  <c r="AF123" i="48"/>
  <c r="AM29" i="48"/>
  <c r="AJ18" i="48"/>
  <c r="AI138" i="48"/>
  <c r="AQ134" i="48"/>
  <c r="AK128" i="48"/>
  <c r="AI28" i="48"/>
  <c r="AL9" i="48"/>
  <c r="AR103" i="48"/>
  <c r="AT3" i="48"/>
  <c r="AV88" i="48"/>
  <c r="AL124" i="48"/>
  <c r="AI108" i="48"/>
  <c r="AV3" i="48"/>
  <c r="AU148" i="48"/>
  <c r="AW28" i="48"/>
  <c r="AW13" i="48"/>
  <c r="AL119" i="48"/>
  <c r="AJ8" i="48"/>
  <c r="AT73" i="48"/>
  <c r="AA173" i="48" l="1"/>
  <c r="AA172" i="48"/>
  <c r="X163" i="48"/>
  <c r="AC178" i="48"/>
  <c r="AA169" i="48"/>
  <c r="AC169" i="48"/>
  <c r="Z163" i="48"/>
  <c r="AO155" i="48"/>
  <c r="AT159" i="48"/>
  <c r="AH155" i="48"/>
  <c r="AW158" i="48"/>
  <c r="AF157" i="48"/>
  <c r="AQ155" i="48"/>
  <c r="AR155" i="48"/>
  <c r="AJ157" i="48"/>
  <c r="AM157" i="48"/>
  <c r="AQ158" i="48"/>
  <c r="AV156" i="48"/>
  <c r="AS155" i="48"/>
  <c r="AP155" i="48"/>
  <c r="AO158" i="48"/>
  <c r="AO157" i="48"/>
  <c r="AU156" i="48"/>
  <c r="AN156" i="48"/>
  <c r="AI156" i="48"/>
  <c r="AM158" i="48"/>
  <c r="AN159" i="48"/>
  <c r="AP159" i="48"/>
  <c r="AJ155" i="48"/>
  <c r="AG156" i="48"/>
  <c r="AS157" i="48"/>
  <c r="AN158" i="48"/>
  <c r="AL157" i="48"/>
  <c r="AM156" i="48"/>
  <c r="AW159" i="48"/>
  <c r="AL159" i="48"/>
  <c r="AR159" i="48"/>
  <c r="AS159" i="48"/>
  <c r="AJ159" i="48"/>
  <c r="AU158" i="48"/>
  <c r="AF158" i="48"/>
  <c r="AT155" i="48"/>
  <c r="AW156" i="48"/>
  <c r="AN157" i="48"/>
  <c r="AP156" i="48"/>
  <c r="AN155" i="48"/>
  <c r="AH157" i="48"/>
  <c r="AP157" i="48"/>
  <c r="AR157" i="48"/>
  <c r="AJ158" i="48"/>
  <c r="AK156" i="48"/>
  <c r="AF159" i="48"/>
  <c r="AI159" i="48"/>
  <c r="AI155" i="48"/>
  <c r="AM155" i="48"/>
  <c r="AI157" i="48"/>
  <c r="AH158" i="48"/>
  <c r="AL156" i="48"/>
  <c r="AV158" i="48"/>
  <c r="AJ156" i="48"/>
  <c r="AL158" i="48"/>
  <c r="AU157" i="48"/>
  <c r="AQ159" i="48"/>
  <c r="AU155" i="48"/>
  <c r="AV155" i="48"/>
  <c r="AQ157" i="48"/>
  <c r="AQ156" i="48"/>
  <c r="AW155" i="48"/>
  <c r="AL155" i="48"/>
  <c r="AK157" i="48"/>
  <c r="AF155" i="48"/>
  <c r="AK158" i="48"/>
  <c r="AS158" i="48"/>
  <c r="AH156" i="48"/>
  <c r="AV157" i="48"/>
  <c r="AW157" i="48"/>
  <c r="AP158" i="48"/>
  <c r="AT158" i="48"/>
  <c r="AK159" i="48"/>
  <c r="AT157" i="48"/>
  <c r="AT156" i="48"/>
  <c r="AS156" i="48"/>
  <c r="AI158" i="48"/>
  <c r="AU159" i="48"/>
  <c r="AG159" i="48"/>
  <c r="AK155" i="48"/>
  <c r="AG155" i="48"/>
  <c r="AO156" i="48"/>
  <c r="AR156" i="48"/>
  <c r="AG158" i="48"/>
  <c r="AR158" i="48"/>
  <c r="AF156" i="48"/>
  <c r="AG157" i="48"/>
  <c r="AO159" i="48"/>
  <c r="AH159" i="48"/>
  <c r="AM159" i="48"/>
  <c r="AV159" i="48"/>
  <c r="AT154" i="48"/>
  <c r="AI154" i="48"/>
  <c r="AR154" i="48"/>
  <c r="AN160" i="48"/>
  <c r="AS160" i="48"/>
  <c r="AT160" i="48"/>
  <c r="AM160" i="48"/>
  <c r="AW154" i="48"/>
  <c r="AQ154" i="48"/>
  <c r="AJ154" i="48"/>
  <c r="AK154" i="48"/>
  <c r="AF161" i="48"/>
  <c r="AF153" i="48"/>
  <c r="AO154" i="48"/>
  <c r="AH160" i="48"/>
  <c r="AG154" i="48"/>
  <c r="AP154" i="48"/>
  <c r="AK153" i="48"/>
  <c r="AK161" i="48"/>
  <c r="AL154" i="48"/>
  <c r="AR161" i="48"/>
  <c r="AR153" i="48"/>
  <c r="AM154" i="48"/>
  <c r="AS153" i="48"/>
  <c r="AS161" i="48"/>
  <c r="AN154" i="48"/>
  <c r="AT153" i="48"/>
  <c r="AT161" i="48"/>
  <c r="AV160" i="48"/>
  <c r="AJ160" i="48"/>
  <c r="AI161" i="48"/>
  <c r="AI153" i="48"/>
  <c r="AU154" i="48"/>
  <c r="AV161" i="48"/>
  <c r="AV153" i="48"/>
  <c r="AG161" i="48"/>
  <c r="AG153" i="48"/>
  <c r="AN161" i="48"/>
  <c r="AN153" i="48"/>
  <c r="AO161" i="48"/>
  <c r="AO153" i="48"/>
  <c r="AP161" i="48"/>
  <c r="AP153" i="48"/>
  <c r="AQ153" i="48"/>
  <c r="AQ161" i="48"/>
  <c r="AU160" i="48"/>
  <c r="AQ160" i="48"/>
  <c r="AU153" i="48"/>
  <c r="AU161" i="48"/>
  <c r="AW153" i="48"/>
  <c r="AW161" i="48"/>
  <c r="AH154" i="48"/>
  <c r="AP160" i="48"/>
  <c r="AK160" i="48"/>
  <c r="AL153" i="48"/>
  <c r="AL161" i="48"/>
  <c r="AJ161" i="48"/>
  <c r="AJ153" i="48"/>
  <c r="AV154" i="48"/>
  <c r="AL160" i="48"/>
  <c r="AM153" i="48"/>
  <c r="AM161" i="48"/>
  <c r="AS154" i="48"/>
  <c r="AR160" i="48"/>
  <c r="AG160" i="48"/>
  <c r="AI160" i="48"/>
  <c r="AF154" i="48"/>
  <c r="AH153" i="48"/>
  <c r="AH161" i="48"/>
  <c r="AO160" i="48"/>
  <c r="AW160" i="48"/>
  <c r="AF160" i="48"/>
  <c r="AC184" i="50"/>
  <c r="AA184" i="50"/>
  <c r="AC181" i="48"/>
  <c r="AC172" i="48"/>
  <c r="AB177" i="48"/>
  <c r="X184" i="48"/>
  <c r="AB184" i="48" s="1"/>
  <c r="AC161" i="48"/>
  <c r="AC153" i="48"/>
  <c r="Y163" i="48"/>
  <c r="AA178" i="48"/>
  <c r="AC171" i="48"/>
  <c r="AC182" i="48"/>
  <c r="AA171" i="48"/>
  <c r="L174" i="48"/>
  <c r="N174" i="48"/>
  <c r="AC170" i="48"/>
  <c r="AA181" i="48"/>
  <c r="AA170" i="48"/>
  <c r="AC180" i="48"/>
  <c r="AC173" i="48"/>
  <c r="N184" i="48"/>
  <c r="AA180" i="48"/>
  <c r="M174" i="48"/>
  <c r="AC168" i="48"/>
  <c r="AC183" i="48"/>
  <c r="AA167" i="48"/>
  <c r="Z174" i="48"/>
  <c r="M184" i="48"/>
  <c r="AB153" i="48"/>
  <c r="AB161" i="48"/>
  <c r="Z184" i="48"/>
  <c r="AA177" i="48"/>
  <c r="AC179" i="48"/>
  <c r="AA183" i="48"/>
  <c r="AA182" i="48"/>
  <c r="AB167" i="48"/>
  <c r="X174" i="48"/>
  <c r="AB174" i="48" s="1"/>
  <c r="Y184" i="48"/>
  <c r="AC177" i="48"/>
  <c r="AZ161" i="48"/>
  <c r="AZ153" i="48"/>
  <c r="BC161" i="48"/>
  <c r="BC153" i="48"/>
  <c r="L184" i="48"/>
  <c r="AA179" i="48"/>
  <c r="Y174" i="48"/>
  <c r="AC174" i="48" s="1"/>
  <c r="AC167" i="48"/>
  <c r="AA168" i="48"/>
  <c r="Y152" i="45"/>
  <c r="AC152" i="45" s="1"/>
  <c r="X152" i="45"/>
  <c r="W152" i="45"/>
  <c r="Z152" i="45" s="1"/>
  <c r="V152" i="45"/>
  <c r="U152" i="45"/>
  <c r="T152" i="45"/>
  <c r="S152" i="45"/>
  <c r="R152" i="45"/>
  <c r="Q152" i="45"/>
  <c r="P152" i="45"/>
  <c r="M152" i="45"/>
  <c r="L152" i="45"/>
  <c r="K152" i="45"/>
  <c r="N152" i="45" s="1"/>
  <c r="AZ152" i="45" s="1"/>
  <c r="J152" i="45"/>
  <c r="I152" i="45"/>
  <c r="H152" i="45"/>
  <c r="G152" i="45"/>
  <c r="F152" i="45"/>
  <c r="E152" i="45"/>
  <c r="D152" i="45"/>
  <c r="Y151" i="45"/>
  <c r="X151" i="45"/>
  <c r="W151" i="45"/>
  <c r="Z151" i="45" s="1"/>
  <c r="V151" i="45"/>
  <c r="U151" i="45"/>
  <c r="T151" i="45"/>
  <c r="S151" i="45"/>
  <c r="R151" i="45"/>
  <c r="Q151" i="45"/>
  <c r="P151" i="45"/>
  <c r="M151" i="45"/>
  <c r="L151" i="45"/>
  <c r="K151" i="45"/>
  <c r="N151" i="45" s="1"/>
  <c r="J151" i="45"/>
  <c r="I151" i="45"/>
  <c r="H151" i="45"/>
  <c r="G151" i="45"/>
  <c r="F151" i="45"/>
  <c r="E151" i="45"/>
  <c r="D151" i="45"/>
  <c r="Y150" i="45"/>
  <c r="X150" i="45"/>
  <c r="W150" i="45"/>
  <c r="Z150" i="45" s="1"/>
  <c r="V150" i="45"/>
  <c r="U150" i="45"/>
  <c r="T150" i="45"/>
  <c r="S150" i="45"/>
  <c r="R150" i="45"/>
  <c r="Q150" i="45"/>
  <c r="P150" i="45"/>
  <c r="M150" i="45"/>
  <c r="L150" i="45"/>
  <c r="K150" i="45"/>
  <c r="N150" i="45" s="1"/>
  <c r="J150" i="45"/>
  <c r="I150" i="45"/>
  <c r="H150" i="45"/>
  <c r="G150" i="45"/>
  <c r="F150" i="45"/>
  <c r="E150" i="45"/>
  <c r="D150" i="45"/>
  <c r="Y149" i="45"/>
  <c r="AC149" i="45" s="1"/>
  <c r="X149" i="45"/>
  <c r="W149" i="45"/>
  <c r="Z149" i="45" s="1"/>
  <c r="V149" i="45"/>
  <c r="U149" i="45"/>
  <c r="T149" i="45"/>
  <c r="S149" i="45"/>
  <c r="R149" i="45"/>
  <c r="Q149" i="45"/>
  <c r="P149" i="45"/>
  <c r="M149" i="45"/>
  <c r="L149" i="45"/>
  <c r="K149" i="45"/>
  <c r="N149" i="45" s="1"/>
  <c r="J149" i="45"/>
  <c r="I149" i="45"/>
  <c r="H149" i="45"/>
  <c r="G149" i="45"/>
  <c r="F149" i="45"/>
  <c r="E149" i="45"/>
  <c r="D149" i="45"/>
  <c r="Y148" i="45"/>
  <c r="X148" i="45"/>
  <c r="W148" i="45"/>
  <c r="Z148" i="45" s="1"/>
  <c r="V148" i="45"/>
  <c r="U148" i="45"/>
  <c r="T148" i="45"/>
  <c r="S148" i="45"/>
  <c r="R148" i="45"/>
  <c r="Q148" i="45"/>
  <c r="P148" i="45"/>
  <c r="M148" i="45"/>
  <c r="L148" i="45"/>
  <c r="K148" i="45"/>
  <c r="N148" i="45" s="1"/>
  <c r="J148" i="45"/>
  <c r="I148" i="45"/>
  <c r="H148" i="45"/>
  <c r="G148" i="45"/>
  <c r="F148" i="45"/>
  <c r="E148" i="45"/>
  <c r="D148" i="45"/>
  <c r="Y147" i="45"/>
  <c r="X147" i="45"/>
  <c r="W147" i="45"/>
  <c r="Z147" i="45" s="1"/>
  <c r="V147" i="45"/>
  <c r="U147" i="45"/>
  <c r="T147" i="45"/>
  <c r="S147" i="45"/>
  <c r="R147" i="45"/>
  <c r="Q147" i="45"/>
  <c r="P147" i="45"/>
  <c r="M147" i="45"/>
  <c r="L147" i="45"/>
  <c r="K147" i="45"/>
  <c r="N147" i="45" s="1"/>
  <c r="J147" i="45"/>
  <c r="I147" i="45"/>
  <c r="H147" i="45"/>
  <c r="G147" i="45"/>
  <c r="F147" i="45"/>
  <c r="E147" i="45"/>
  <c r="D147" i="45"/>
  <c r="Y146" i="45"/>
  <c r="X146" i="45"/>
  <c r="W146" i="45"/>
  <c r="Z146" i="45" s="1"/>
  <c r="V146" i="45"/>
  <c r="U146" i="45"/>
  <c r="T146" i="45"/>
  <c r="S146" i="45"/>
  <c r="R146" i="45"/>
  <c r="Q146" i="45"/>
  <c r="P146" i="45"/>
  <c r="M146" i="45"/>
  <c r="L146" i="45"/>
  <c r="K146" i="45"/>
  <c r="N146" i="45" s="1"/>
  <c r="J146" i="45"/>
  <c r="I146" i="45"/>
  <c r="H146" i="45"/>
  <c r="G146" i="45"/>
  <c r="F146" i="45"/>
  <c r="E146" i="45"/>
  <c r="D146" i="45"/>
  <c r="Y145" i="45"/>
  <c r="AC145" i="45" s="1"/>
  <c r="X145" i="45"/>
  <c r="W145" i="45"/>
  <c r="Z145" i="45" s="1"/>
  <c r="V145" i="45"/>
  <c r="U145" i="45"/>
  <c r="T145" i="45"/>
  <c r="S145" i="45"/>
  <c r="R145" i="45"/>
  <c r="Q145" i="45"/>
  <c r="P145" i="45"/>
  <c r="M145" i="45"/>
  <c r="L145" i="45"/>
  <c r="K145" i="45"/>
  <c r="N145" i="45" s="1"/>
  <c r="J145" i="45"/>
  <c r="I145" i="45"/>
  <c r="H145" i="45"/>
  <c r="G145" i="45"/>
  <c r="F145" i="45"/>
  <c r="E145" i="45"/>
  <c r="D145" i="45"/>
  <c r="Y144" i="45"/>
  <c r="AC144" i="45" s="1"/>
  <c r="X144" i="45"/>
  <c r="W144" i="45"/>
  <c r="Z144" i="45" s="1"/>
  <c r="V144" i="45"/>
  <c r="U144" i="45"/>
  <c r="T144" i="45"/>
  <c r="S144" i="45"/>
  <c r="R144" i="45"/>
  <c r="Q144" i="45"/>
  <c r="P144" i="45"/>
  <c r="M144" i="45"/>
  <c r="L144" i="45"/>
  <c r="K144" i="45"/>
  <c r="N144" i="45" s="1"/>
  <c r="J144" i="45"/>
  <c r="I144" i="45"/>
  <c r="H144" i="45"/>
  <c r="G144" i="45"/>
  <c r="F144" i="45"/>
  <c r="E144" i="45"/>
  <c r="D144" i="45"/>
  <c r="AD144" i="45" s="1"/>
  <c r="Y143" i="45"/>
  <c r="X143" i="45"/>
  <c r="W143" i="45"/>
  <c r="Z143" i="45" s="1"/>
  <c r="V143" i="45"/>
  <c r="U143" i="45"/>
  <c r="T143" i="45"/>
  <c r="S143" i="45"/>
  <c r="R143" i="45"/>
  <c r="Q143" i="45"/>
  <c r="P143" i="45"/>
  <c r="AD143" i="45" s="1"/>
  <c r="M143" i="45"/>
  <c r="L143" i="45"/>
  <c r="K143" i="45"/>
  <c r="N143" i="45" s="1"/>
  <c r="J143" i="45"/>
  <c r="BA143" i="45" s="1"/>
  <c r="I143" i="45"/>
  <c r="H143" i="45"/>
  <c r="G143" i="45"/>
  <c r="F143" i="45"/>
  <c r="E143" i="45"/>
  <c r="D143" i="45"/>
  <c r="Y142" i="45"/>
  <c r="X142" i="45"/>
  <c r="W142" i="45"/>
  <c r="Z142" i="45" s="1"/>
  <c r="V142" i="45"/>
  <c r="U142" i="45"/>
  <c r="T142" i="45"/>
  <c r="S142" i="45"/>
  <c r="R142" i="45"/>
  <c r="Q142" i="45"/>
  <c r="P142" i="45"/>
  <c r="M142" i="45"/>
  <c r="L142" i="45"/>
  <c r="K142" i="45"/>
  <c r="N142" i="45" s="1"/>
  <c r="J142" i="45"/>
  <c r="I142" i="45"/>
  <c r="H142" i="45"/>
  <c r="G142" i="45"/>
  <c r="F142" i="45"/>
  <c r="E142" i="45"/>
  <c r="D142" i="45"/>
  <c r="Y141" i="45"/>
  <c r="X141" i="45"/>
  <c r="W141" i="45"/>
  <c r="Z141" i="45" s="1"/>
  <c r="V141" i="45"/>
  <c r="BA141" i="45" s="1"/>
  <c r="U141" i="45"/>
  <c r="T141" i="45"/>
  <c r="S141" i="45"/>
  <c r="R141" i="45"/>
  <c r="Q141" i="45"/>
  <c r="P141" i="45"/>
  <c r="M141" i="45"/>
  <c r="L141" i="45"/>
  <c r="K141" i="45"/>
  <c r="N141" i="45" s="1"/>
  <c r="AZ141" i="45" s="1"/>
  <c r="J141" i="45"/>
  <c r="I141" i="45"/>
  <c r="H141" i="45"/>
  <c r="G141" i="45"/>
  <c r="F141" i="45"/>
  <c r="E141" i="45"/>
  <c r="D141" i="45"/>
  <c r="Y140" i="45"/>
  <c r="X140" i="45"/>
  <c r="W140" i="45"/>
  <c r="Z140" i="45" s="1"/>
  <c r="V140" i="45"/>
  <c r="U140" i="45"/>
  <c r="T140" i="45"/>
  <c r="S140" i="45"/>
  <c r="R140" i="45"/>
  <c r="Q140" i="45"/>
  <c r="P140" i="45"/>
  <c r="M140" i="45"/>
  <c r="L140" i="45"/>
  <c r="AY140" i="45" s="1"/>
  <c r="K140" i="45"/>
  <c r="N140" i="45" s="1"/>
  <c r="J140" i="45"/>
  <c r="AA140" i="45" s="1"/>
  <c r="I140" i="45"/>
  <c r="H140" i="45"/>
  <c r="G140" i="45"/>
  <c r="F140" i="45"/>
  <c r="E140" i="45"/>
  <c r="D140" i="45"/>
  <c r="Y139" i="45"/>
  <c r="X139" i="45"/>
  <c r="AB139" i="45" s="1"/>
  <c r="W139" i="45"/>
  <c r="Z139" i="45" s="1"/>
  <c r="V139" i="45"/>
  <c r="U139" i="45"/>
  <c r="T139" i="45"/>
  <c r="S139" i="45"/>
  <c r="R139" i="45"/>
  <c r="Q139" i="45"/>
  <c r="P139" i="45"/>
  <c r="N139" i="45"/>
  <c r="AZ139" i="45" s="1"/>
  <c r="M139" i="45"/>
  <c r="AC139" i="45" s="1"/>
  <c r="L139" i="45"/>
  <c r="K139" i="45"/>
  <c r="J139" i="45"/>
  <c r="I139" i="45"/>
  <c r="H139" i="45"/>
  <c r="G139" i="45"/>
  <c r="F139" i="45"/>
  <c r="E139" i="45"/>
  <c r="D139" i="45"/>
  <c r="Y138" i="45"/>
  <c r="X138" i="45"/>
  <c r="W138" i="45"/>
  <c r="Z138" i="45" s="1"/>
  <c r="V138" i="45"/>
  <c r="U138" i="45"/>
  <c r="T138" i="45"/>
  <c r="S138" i="45"/>
  <c r="R138" i="45"/>
  <c r="Q138" i="45"/>
  <c r="P138" i="45"/>
  <c r="M138" i="45"/>
  <c r="L138" i="45"/>
  <c r="K138" i="45"/>
  <c r="N138" i="45" s="1"/>
  <c r="J138" i="45"/>
  <c r="I138" i="45"/>
  <c r="H138" i="45"/>
  <c r="G138" i="45"/>
  <c r="F138" i="45"/>
  <c r="E138" i="45"/>
  <c r="D138" i="45"/>
  <c r="AD138" i="45" s="1"/>
  <c r="Y137" i="45"/>
  <c r="X137" i="45"/>
  <c r="W137" i="45"/>
  <c r="Z137" i="45" s="1"/>
  <c r="V137" i="45"/>
  <c r="U137" i="45"/>
  <c r="T137" i="45"/>
  <c r="S137" i="45"/>
  <c r="R137" i="45"/>
  <c r="Q137" i="45"/>
  <c r="P137" i="45"/>
  <c r="M137" i="45"/>
  <c r="L137" i="45"/>
  <c r="K137" i="45"/>
  <c r="N137" i="45" s="1"/>
  <c r="J137" i="45"/>
  <c r="I137" i="45"/>
  <c r="H137" i="45"/>
  <c r="G137" i="45"/>
  <c r="F137" i="45"/>
  <c r="E137" i="45"/>
  <c r="D137" i="45"/>
  <c r="Y136" i="45"/>
  <c r="X136" i="45"/>
  <c r="W136" i="45"/>
  <c r="Z136" i="45" s="1"/>
  <c r="V136" i="45"/>
  <c r="U136" i="45"/>
  <c r="T136" i="45"/>
  <c r="S136" i="45"/>
  <c r="R136" i="45"/>
  <c r="Q136" i="45"/>
  <c r="P136" i="45"/>
  <c r="M136" i="45"/>
  <c r="L136" i="45"/>
  <c r="BB136" i="45" s="1"/>
  <c r="K136" i="45"/>
  <c r="N136" i="45" s="1"/>
  <c r="J136" i="45"/>
  <c r="I136" i="45"/>
  <c r="H136" i="45"/>
  <c r="G136" i="45"/>
  <c r="F136" i="45"/>
  <c r="E136" i="45"/>
  <c r="D136" i="45"/>
  <c r="AY135" i="45"/>
  <c r="Y135" i="45"/>
  <c r="AC135" i="45" s="1"/>
  <c r="X135" i="45"/>
  <c r="W135" i="45"/>
  <c r="Z135" i="45" s="1"/>
  <c r="V135" i="45"/>
  <c r="U135" i="45"/>
  <c r="T135" i="45"/>
  <c r="S135" i="45"/>
  <c r="R135" i="45"/>
  <c r="Q135" i="45"/>
  <c r="P135" i="45"/>
  <c r="M135" i="45"/>
  <c r="L135" i="45"/>
  <c r="K135" i="45"/>
  <c r="N135" i="45" s="1"/>
  <c r="J135" i="45"/>
  <c r="I135" i="45"/>
  <c r="H135" i="45"/>
  <c r="G135" i="45"/>
  <c r="F135" i="45"/>
  <c r="E135" i="45"/>
  <c r="D135" i="45"/>
  <c r="Y134" i="45"/>
  <c r="X134" i="45"/>
  <c r="BB134" i="45" s="1"/>
  <c r="W134" i="45"/>
  <c r="Z134" i="45" s="1"/>
  <c r="V134" i="45"/>
  <c r="U134" i="45"/>
  <c r="T134" i="45"/>
  <c r="S134" i="45"/>
  <c r="R134" i="45"/>
  <c r="Q134" i="45"/>
  <c r="P134" i="45"/>
  <c r="AD134" i="45" s="1"/>
  <c r="M134" i="45"/>
  <c r="L134" i="45"/>
  <c r="K134" i="45"/>
  <c r="N134" i="45" s="1"/>
  <c r="J134" i="45"/>
  <c r="I134" i="45"/>
  <c r="H134" i="45"/>
  <c r="G134" i="45"/>
  <c r="F134" i="45"/>
  <c r="E134" i="45"/>
  <c r="D134" i="45"/>
  <c r="Y133" i="45"/>
  <c r="X133" i="45"/>
  <c r="W133" i="45"/>
  <c r="Z133" i="45" s="1"/>
  <c r="V133" i="45"/>
  <c r="U133" i="45"/>
  <c r="T133" i="45"/>
  <c r="S133" i="45"/>
  <c r="R133" i="45"/>
  <c r="Q133" i="45"/>
  <c r="P133" i="45"/>
  <c r="AD133" i="45" s="1"/>
  <c r="AD160" i="45" s="1"/>
  <c r="M133" i="45"/>
  <c r="L133" i="45"/>
  <c r="K133" i="45"/>
  <c r="N133" i="45" s="1"/>
  <c r="N160" i="45" s="1"/>
  <c r="J133" i="45"/>
  <c r="I133" i="45"/>
  <c r="H133" i="45"/>
  <c r="G133" i="45"/>
  <c r="F133" i="45"/>
  <c r="E133" i="45"/>
  <c r="D133" i="45"/>
  <c r="AX132" i="45"/>
  <c r="AD132" i="45"/>
  <c r="AA132" i="45"/>
  <c r="Y132" i="45"/>
  <c r="X132" i="45"/>
  <c r="W132" i="45"/>
  <c r="Z132" i="45" s="1"/>
  <c r="M132" i="45"/>
  <c r="L132" i="45"/>
  <c r="K132" i="45"/>
  <c r="N132" i="45" s="1"/>
  <c r="BA131" i="45"/>
  <c r="AX131" i="45"/>
  <c r="AD131" i="45"/>
  <c r="AA131" i="45"/>
  <c r="Y131" i="45"/>
  <c r="X131" i="45"/>
  <c r="BB131" i="45" s="1"/>
  <c r="W131" i="45"/>
  <c r="Z131" i="45" s="1"/>
  <c r="M131" i="45"/>
  <c r="L131" i="45"/>
  <c r="K131" i="45"/>
  <c r="N131" i="45" s="1"/>
  <c r="BA130" i="45"/>
  <c r="AX130" i="45"/>
  <c r="AD130" i="45"/>
  <c r="AA130" i="45"/>
  <c r="Y130" i="45"/>
  <c r="X130" i="45"/>
  <c r="W130" i="45"/>
  <c r="Z130" i="45" s="1"/>
  <c r="M130" i="45"/>
  <c r="L130" i="45"/>
  <c r="K130" i="45"/>
  <c r="N130" i="45" s="1"/>
  <c r="BA129" i="45"/>
  <c r="AX129" i="45"/>
  <c r="AD129" i="45"/>
  <c r="AA129" i="45"/>
  <c r="Y129" i="45"/>
  <c r="X129" i="45"/>
  <c r="W129" i="45"/>
  <c r="Z129" i="45" s="1"/>
  <c r="M129" i="45"/>
  <c r="L129" i="45"/>
  <c r="K129" i="45"/>
  <c r="N129" i="45" s="1"/>
  <c r="BA128" i="45"/>
  <c r="AD128" i="45"/>
  <c r="AA128" i="45"/>
  <c r="Y128" i="45"/>
  <c r="X128" i="45"/>
  <c r="W128" i="45"/>
  <c r="Z128" i="45" s="1"/>
  <c r="M128" i="45"/>
  <c r="L128" i="45"/>
  <c r="K128" i="45"/>
  <c r="N128" i="45" s="1"/>
  <c r="AX127" i="45"/>
  <c r="AD127" i="45"/>
  <c r="AA127" i="45"/>
  <c r="Y127" i="45"/>
  <c r="X127" i="45"/>
  <c r="W127" i="45"/>
  <c r="Z127" i="45" s="1"/>
  <c r="M127" i="45"/>
  <c r="L127" i="45"/>
  <c r="K127" i="45"/>
  <c r="N127" i="45" s="1"/>
  <c r="BA126" i="45"/>
  <c r="AX126" i="45"/>
  <c r="AD126" i="45"/>
  <c r="AA126" i="45"/>
  <c r="Y126" i="45"/>
  <c r="X126" i="45"/>
  <c r="W126" i="45"/>
  <c r="Z126" i="45" s="1"/>
  <c r="M126" i="45"/>
  <c r="L126" i="45"/>
  <c r="K126" i="45"/>
  <c r="N126" i="45" s="1"/>
  <c r="BA125" i="45"/>
  <c r="AX125" i="45"/>
  <c r="AD125" i="45"/>
  <c r="AA125" i="45"/>
  <c r="Y125" i="45"/>
  <c r="X125" i="45"/>
  <c r="W125" i="45"/>
  <c r="Z125" i="45" s="1"/>
  <c r="M125" i="45"/>
  <c r="L125" i="45"/>
  <c r="BB125" i="45" s="1"/>
  <c r="K125" i="45"/>
  <c r="N125" i="45" s="1"/>
  <c r="BA124" i="45"/>
  <c r="AX124" i="45"/>
  <c r="AD124" i="45"/>
  <c r="AA124" i="45"/>
  <c r="Y124" i="45"/>
  <c r="X124" i="45"/>
  <c r="W124" i="45"/>
  <c r="Z124" i="45" s="1"/>
  <c r="M124" i="45"/>
  <c r="L124" i="45"/>
  <c r="K124" i="45"/>
  <c r="N124" i="45" s="1"/>
  <c r="BA123" i="45"/>
  <c r="AD123" i="45"/>
  <c r="AA123" i="45"/>
  <c r="Y123" i="45"/>
  <c r="X123" i="45"/>
  <c r="W123" i="45"/>
  <c r="Z123" i="45" s="1"/>
  <c r="M123" i="45"/>
  <c r="L123" i="45"/>
  <c r="K123" i="45"/>
  <c r="N123" i="45" s="1"/>
  <c r="AX122" i="45"/>
  <c r="AD122" i="45"/>
  <c r="AA122" i="45"/>
  <c r="Y122" i="45"/>
  <c r="X122" i="45"/>
  <c r="W122" i="45"/>
  <c r="Z122" i="45" s="1"/>
  <c r="M122" i="45"/>
  <c r="L122" i="45"/>
  <c r="K122" i="45"/>
  <c r="N122" i="45" s="1"/>
  <c r="BA121" i="45"/>
  <c r="AX121" i="45"/>
  <c r="AD121" i="45"/>
  <c r="AA121" i="45"/>
  <c r="Y121" i="45"/>
  <c r="X121" i="45"/>
  <c r="W121" i="45"/>
  <c r="Z121" i="45" s="1"/>
  <c r="M121" i="45"/>
  <c r="AC121" i="45" s="1"/>
  <c r="L121" i="45"/>
  <c r="AB121" i="45" s="1"/>
  <c r="K121" i="45"/>
  <c r="N121" i="45" s="1"/>
  <c r="BA120" i="45"/>
  <c r="AX120" i="45"/>
  <c r="AD120" i="45"/>
  <c r="AA120" i="45"/>
  <c r="Y120" i="45"/>
  <c r="X120" i="45"/>
  <c r="W120" i="45"/>
  <c r="Z120" i="45" s="1"/>
  <c r="M120" i="45"/>
  <c r="L120" i="45"/>
  <c r="K120" i="45"/>
  <c r="N120" i="45" s="1"/>
  <c r="BA119" i="45"/>
  <c r="AX119" i="45"/>
  <c r="AD119" i="45"/>
  <c r="AA119" i="45"/>
  <c r="Y119" i="45"/>
  <c r="AC119" i="45" s="1"/>
  <c r="X119" i="45"/>
  <c r="BB119" i="45" s="1"/>
  <c r="W119" i="45"/>
  <c r="Z119" i="45" s="1"/>
  <c r="M119" i="45"/>
  <c r="L119" i="45"/>
  <c r="K119" i="45"/>
  <c r="N119" i="45" s="1"/>
  <c r="BA118" i="45"/>
  <c r="AD118" i="45"/>
  <c r="AA118" i="45"/>
  <c r="Y118" i="45"/>
  <c r="X118" i="45"/>
  <c r="W118" i="45"/>
  <c r="Z118" i="45" s="1"/>
  <c r="M118" i="45"/>
  <c r="L118" i="45"/>
  <c r="K118" i="45"/>
  <c r="N118" i="45" s="1"/>
  <c r="AX117" i="45"/>
  <c r="AD117" i="45"/>
  <c r="AA117" i="45"/>
  <c r="Y117" i="45"/>
  <c r="X117" i="45"/>
  <c r="W117" i="45"/>
  <c r="Z117" i="45" s="1"/>
  <c r="M117" i="45"/>
  <c r="AC117" i="45" s="1"/>
  <c r="L117" i="45"/>
  <c r="K117" i="45"/>
  <c r="N117" i="45" s="1"/>
  <c r="BA116" i="45"/>
  <c r="AX116" i="45"/>
  <c r="AD116" i="45"/>
  <c r="AA116" i="45"/>
  <c r="Y116" i="45"/>
  <c r="X116" i="45"/>
  <c r="W116" i="45"/>
  <c r="Z116" i="45" s="1"/>
  <c r="M116" i="45"/>
  <c r="L116" i="45"/>
  <c r="K116" i="45"/>
  <c r="N116" i="45" s="1"/>
  <c r="BA115" i="45"/>
  <c r="AX115" i="45"/>
  <c r="AD115" i="45"/>
  <c r="AA115" i="45"/>
  <c r="Z115" i="45"/>
  <c r="Y115" i="45"/>
  <c r="X115" i="45"/>
  <c r="W115" i="45"/>
  <c r="M115" i="45"/>
  <c r="L115" i="45"/>
  <c r="K115" i="45"/>
  <c r="N115" i="45" s="1"/>
  <c r="BA114" i="45"/>
  <c r="AX114" i="45"/>
  <c r="AX159" i="45" s="1"/>
  <c r="AD114" i="45"/>
  <c r="AA114" i="45"/>
  <c r="Y114" i="45"/>
  <c r="X114" i="45"/>
  <c r="W114" i="45"/>
  <c r="Z114" i="45" s="1"/>
  <c r="M114" i="45"/>
  <c r="AC114" i="45" s="1"/>
  <c r="AC160" i="45" s="1"/>
  <c r="L114" i="45"/>
  <c r="K114" i="45"/>
  <c r="N114" i="45" s="1"/>
  <c r="BA113" i="45"/>
  <c r="BA159" i="45" s="1"/>
  <c r="AD113" i="45"/>
  <c r="AA113" i="45"/>
  <c r="AA159" i="45" s="1"/>
  <c r="Y113" i="45"/>
  <c r="X113" i="45"/>
  <c r="W113" i="45"/>
  <c r="Z113" i="45" s="1"/>
  <c r="N113" i="45"/>
  <c r="M113" i="45"/>
  <c r="L113" i="45"/>
  <c r="K113" i="45"/>
  <c r="AX112" i="45"/>
  <c r="AD112" i="45"/>
  <c r="AA112" i="45"/>
  <c r="Y112" i="45"/>
  <c r="X112" i="45"/>
  <c r="AY112" i="45" s="1"/>
  <c r="W112" i="45"/>
  <c r="Z112" i="45" s="1"/>
  <c r="M112" i="45"/>
  <c r="L112" i="45"/>
  <c r="K112" i="45"/>
  <c r="N112" i="45" s="1"/>
  <c r="BA111" i="45"/>
  <c r="AX111" i="45"/>
  <c r="AD111" i="45"/>
  <c r="AA111" i="45"/>
  <c r="Y111" i="45"/>
  <c r="X111" i="45"/>
  <c r="W111" i="45"/>
  <c r="Z111" i="45" s="1"/>
  <c r="M111" i="45"/>
  <c r="L111" i="45"/>
  <c r="K111" i="45"/>
  <c r="N111" i="45" s="1"/>
  <c r="BA110" i="45"/>
  <c r="AX110" i="45"/>
  <c r="AD110" i="45"/>
  <c r="AA110" i="45"/>
  <c r="Y110" i="45"/>
  <c r="X110" i="45"/>
  <c r="W110" i="45"/>
  <c r="Z110" i="45" s="1"/>
  <c r="M110" i="45"/>
  <c r="L110" i="45"/>
  <c r="K110" i="45"/>
  <c r="N110" i="45" s="1"/>
  <c r="BA109" i="45"/>
  <c r="AX109" i="45"/>
  <c r="AD109" i="45"/>
  <c r="AA109" i="45"/>
  <c r="Y109" i="45"/>
  <c r="AC109" i="45" s="1"/>
  <c r="X109" i="45"/>
  <c r="W109" i="45"/>
  <c r="Z109" i="45" s="1"/>
  <c r="M109" i="45"/>
  <c r="L109" i="45"/>
  <c r="K109" i="45"/>
  <c r="N109" i="45" s="1"/>
  <c r="BA108" i="45"/>
  <c r="AD108" i="45"/>
  <c r="AA108" i="45"/>
  <c r="Y108" i="45"/>
  <c r="X108" i="45"/>
  <c r="W108" i="45"/>
  <c r="Z108" i="45" s="1"/>
  <c r="BC108" i="45" s="1"/>
  <c r="M108" i="45"/>
  <c r="L108" i="45"/>
  <c r="K108" i="45"/>
  <c r="N108" i="45" s="1"/>
  <c r="AX107" i="45"/>
  <c r="AD107" i="45"/>
  <c r="AA107" i="45"/>
  <c r="Z107" i="45"/>
  <c r="Y107" i="45"/>
  <c r="X107" i="45"/>
  <c r="W107" i="45"/>
  <c r="M107" i="45"/>
  <c r="L107" i="45"/>
  <c r="K107" i="45"/>
  <c r="N107" i="45" s="1"/>
  <c r="BA106" i="45"/>
  <c r="AX106" i="45"/>
  <c r="AD106" i="45"/>
  <c r="AA106" i="45"/>
  <c r="Y106" i="45"/>
  <c r="X106" i="45"/>
  <c r="W106" i="45"/>
  <c r="Z106" i="45" s="1"/>
  <c r="M106" i="45"/>
  <c r="L106" i="45"/>
  <c r="K106" i="45"/>
  <c r="N106" i="45" s="1"/>
  <c r="BC106" i="45" s="1"/>
  <c r="BA105" i="45"/>
  <c r="AX105" i="45"/>
  <c r="AD105" i="45"/>
  <c r="AA105" i="45"/>
  <c r="Y105" i="45"/>
  <c r="X105" i="45"/>
  <c r="W105" i="45"/>
  <c r="Z105" i="45" s="1"/>
  <c r="M105" i="45"/>
  <c r="L105" i="45"/>
  <c r="K105" i="45"/>
  <c r="N105" i="45" s="1"/>
  <c r="BA104" i="45"/>
  <c r="AX104" i="45"/>
  <c r="AD104" i="45"/>
  <c r="AA104" i="45"/>
  <c r="Y104" i="45"/>
  <c r="X104" i="45"/>
  <c r="W104" i="45"/>
  <c r="Z104" i="45" s="1"/>
  <c r="M104" i="45"/>
  <c r="L104" i="45"/>
  <c r="K104" i="45"/>
  <c r="N104" i="45" s="1"/>
  <c r="BA103" i="45"/>
  <c r="AD103" i="45"/>
  <c r="AA103" i="45"/>
  <c r="Y103" i="45"/>
  <c r="X103" i="45"/>
  <c r="W103" i="45"/>
  <c r="Z103" i="45" s="1"/>
  <c r="M103" i="45"/>
  <c r="L103" i="45"/>
  <c r="K103" i="45"/>
  <c r="N103" i="45" s="1"/>
  <c r="AX102" i="45"/>
  <c r="AD102" i="45"/>
  <c r="AC102" i="45"/>
  <c r="AA102" i="45"/>
  <c r="Y102" i="45"/>
  <c r="X102" i="45"/>
  <c r="W102" i="45"/>
  <c r="Z102" i="45" s="1"/>
  <c r="M102" i="45"/>
  <c r="L102" i="45"/>
  <c r="K102" i="45"/>
  <c r="N102" i="45" s="1"/>
  <c r="BA101" i="45"/>
  <c r="AX101" i="45"/>
  <c r="AD101" i="45"/>
  <c r="AA101" i="45"/>
  <c r="Y101" i="45"/>
  <c r="X101" i="45"/>
  <c r="W101" i="45"/>
  <c r="Z101" i="45" s="1"/>
  <c r="AZ101" i="45" s="1"/>
  <c r="M101" i="45"/>
  <c r="L101" i="45"/>
  <c r="K101" i="45"/>
  <c r="N101" i="45" s="1"/>
  <c r="BA100" i="45"/>
  <c r="AX100" i="45"/>
  <c r="AD100" i="45"/>
  <c r="AA100" i="45"/>
  <c r="Y100" i="45"/>
  <c r="X100" i="45"/>
  <c r="W100" i="45"/>
  <c r="Z100" i="45" s="1"/>
  <c r="M100" i="45"/>
  <c r="L100" i="45"/>
  <c r="K100" i="45"/>
  <c r="N100" i="45" s="1"/>
  <c r="BA99" i="45"/>
  <c r="AX99" i="45"/>
  <c r="AX158" i="45" s="1"/>
  <c r="AD99" i="45"/>
  <c r="AA99" i="45"/>
  <c r="Y99" i="45"/>
  <c r="X99" i="45"/>
  <c r="W99" i="45"/>
  <c r="Z99" i="45" s="1"/>
  <c r="M99" i="45"/>
  <c r="L99" i="45"/>
  <c r="AY99" i="45" s="1"/>
  <c r="AY158" i="45" s="1"/>
  <c r="K99" i="45"/>
  <c r="N99" i="45" s="1"/>
  <c r="BA98" i="45"/>
  <c r="BA158" i="45" s="1"/>
  <c r="AD98" i="45"/>
  <c r="AA98" i="45"/>
  <c r="AA158" i="45" s="1"/>
  <c r="Y98" i="45"/>
  <c r="X98" i="45"/>
  <c r="W98" i="45"/>
  <c r="Z98" i="45" s="1"/>
  <c r="M98" i="45"/>
  <c r="M158" i="45" s="1"/>
  <c r="L98" i="45"/>
  <c r="K98" i="45"/>
  <c r="N98" i="45" s="1"/>
  <c r="AX97" i="45"/>
  <c r="AD97" i="45"/>
  <c r="AA97" i="45"/>
  <c r="Y97" i="45"/>
  <c r="X97" i="45"/>
  <c r="W97" i="45"/>
  <c r="Z97" i="45" s="1"/>
  <c r="M97" i="45"/>
  <c r="L97" i="45"/>
  <c r="K97" i="45"/>
  <c r="N97" i="45" s="1"/>
  <c r="BA96" i="45"/>
  <c r="AX96" i="45"/>
  <c r="AD96" i="45"/>
  <c r="AA96" i="45"/>
  <c r="Y96" i="45"/>
  <c r="AC96" i="45" s="1"/>
  <c r="X96" i="45"/>
  <c r="W96" i="45"/>
  <c r="Z96" i="45" s="1"/>
  <c r="M96" i="45"/>
  <c r="L96" i="45"/>
  <c r="K96" i="45"/>
  <c r="N96" i="45" s="1"/>
  <c r="BA95" i="45"/>
  <c r="AX95" i="45"/>
  <c r="AD95" i="45"/>
  <c r="AA95" i="45"/>
  <c r="Z95" i="45"/>
  <c r="Y95" i="45"/>
  <c r="X95" i="45"/>
  <c r="W95" i="45"/>
  <c r="M95" i="45"/>
  <c r="AC95" i="45" s="1"/>
  <c r="L95" i="45"/>
  <c r="BB95" i="45" s="1"/>
  <c r="K95" i="45"/>
  <c r="N95" i="45" s="1"/>
  <c r="BA94" i="45"/>
  <c r="AX94" i="45"/>
  <c r="AD94" i="45"/>
  <c r="AA94" i="45"/>
  <c r="Y94" i="45"/>
  <c r="X94" i="45"/>
  <c r="W94" i="45"/>
  <c r="Z94" i="45" s="1"/>
  <c r="M94" i="45"/>
  <c r="L94" i="45"/>
  <c r="K94" i="45"/>
  <c r="N94" i="45" s="1"/>
  <c r="BA93" i="45"/>
  <c r="AD93" i="45"/>
  <c r="AA93" i="45"/>
  <c r="Y93" i="45"/>
  <c r="AC93" i="45" s="1"/>
  <c r="X93" i="45"/>
  <c r="W93" i="45"/>
  <c r="Z93" i="45" s="1"/>
  <c r="M93" i="45"/>
  <c r="L93" i="45"/>
  <c r="K93" i="45"/>
  <c r="N93" i="45" s="1"/>
  <c r="AX92" i="45"/>
  <c r="AD92" i="45"/>
  <c r="AA92" i="45"/>
  <c r="Z92" i="45"/>
  <c r="Y92" i="45"/>
  <c r="X92" i="45"/>
  <c r="W92" i="45"/>
  <c r="M92" i="45"/>
  <c r="L92" i="45"/>
  <c r="AB92" i="45" s="1"/>
  <c r="K92" i="45"/>
  <c r="N92" i="45" s="1"/>
  <c r="BA91" i="45"/>
  <c r="AX91" i="45"/>
  <c r="AD91" i="45"/>
  <c r="AA91" i="45"/>
  <c r="Y91" i="45"/>
  <c r="X91" i="45"/>
  <c r="W91" i="45"/>
  <c r="Z91" i="45" s="1"/>
  <c r="M91" i="45"/>
  <c r="L91" i="45"/>
  <c r="K91" i="45"/>
  <c r="N91" i="45" s="1"/>
  <c r="BA90" i="45"/>
  <c r="AX90" i="45"/>
  <c r="AD90" i="45"/>
  <c r="AA90" i="45"/>
  <c r="Y90" i="45"/>
  <c r="X90" i="45"/>
  <c r="W90" i="45"/>
  <c r="Z90" i="45" s="1"/>
  <c r="M90" i="45"/>
  <c r="L90" i="45"/>
  <c r="K90" i="45"/>
  <c r="N90" i="45" s="1"/>
  <c r="BA89" i="45"/>
  <c r="AX89" i="45"/>
  <c r="AD89" i="45"/>
  <c r="AA89" i="45"/>
  <c r="Y89" i="45"/>
  <c r="X89" i="45"/>
  <c r="BB89" i="45" s="1"/>
  <c r="W89" i="45"/>
  <c r="Z89" i="45" s="1"/>
  <c r="M89" i="45"/>
  <c r="L89" i="45"/>
  <c r="K89" i="45"/>
  <c r="N89" i="45" s="1"/>
  <c r="BA88" i="45"/>
  <c r="AD88" i="45"/>
  <c r="AA88" i="45"/>
  <c r="Z88" i="45"/>
  <c r="Y88" i="45"/>
  <c r="X88" i="45"/>
  <c r="BB88" i="45" s="1"/>
  <c r="W88" i="45"/>
  <c r="M88" i="45"/>
  <c r="L88" i="45"/>
  <c r="K88" i="45"/>
  <c r="N88" i="45" s="1"/>
  <c r="AX87" i="45"/>
  <c r="AD87" i="45"/>
  <c r="AA87" i="45"/>
  <c r="Y87" i="45"/>
  <c r="X87" i="45"/>
  <c r="W87" i="45"/>
  <c r="Z87" i="45" s="1"/>
  <c r="M87" i="45"/>
  <c r="AC87" i="45" s="1"/>
  <c r="L87" i="45"/>
  <c r="K87" i="45"/>
  <c r="N87" i="45" s="1"/>
  <c r="BA86" i="45"/>
  <c r="AX86" i="45"/>
  <c r="AD86" i="45"/>
  <c r="AA86" i="45"/>
  <c r="Y86" i="45"/>
  <c r="AC86" i="45" s="1"/>
  <c r="X86" i="45"/>
  <c r="W86" i="45"/>
  <c r="Z86" i="45" s="1"/>
  <c r="M86" i="45"/>
  <c r="L86" i="45"/>
  <c r="K86" i="45"/>
  <c r="N86" i="45" s="1"/>
  <c r="BA85" i="45"/>
  <c r="AX85" i="45"/>
  <c r="AD85" i="45"/>
  <c r="AB85" i="45"/>
  <c r="AA85" i="45"/>
  <c r="Y85" i="45"/>
  <c r="X85" i="45"/>
  <c r="W85" i="45"/>
  <c r="Z85" i="45" s="1"/>
  <c r="M85" i="45"/>
  <c r="L85" i="45"/>
  <c r="K85" i="45"/>
  <c r="N85" i="45" s="1"/>
  <c r="BC85" i="45" s="1"/>
  <c r="BA84" i="45"/>
  <c r="AX84" i="45"/>
  <c r="AD84" i="45"/>
  <c r="AA84" i="45"/>
  <c r="Y84" i="45"/>
  <c r="X84" i="45"/>
  <c r="W84" i="45"/>
  <c r="Z84" i="45" s="1"/>
  <c r="N84" i="45"/>
  <c r="M84" i="45"/>
  <c r="AC84" i="45" s="1"/>
  <c r="L84" i="45"/>
  <c r="AB84" i="45" s="1"/>
  <c r="K84" i="45"/>
  <c r="BA83" i="45"/>
  <c r="AD83" i="45"/>
  <c r="AA83" i="45"/>
  <c r="Y83" i="45"/>
  <c r="AC83" i="45" s="1"/>
  <c r="X83" i="45"/>
  <c r="BB83" i="45" s="1"/>
  <c r="W83" i="45"/>
  <c r="Z83" i="45" s="1"/>
  <c r="BC83" i="45" s="1"/>
  <c r="M83" i="45"/>
  <c r="L83" i="45"/>
  <c r="K83" i="45"/>
  <c r="N83" i="45" s="1"/>
  <c r="AX82" i="45"/>
  <c r="AD82" i="45"/>
  <c r="AA82" i="45"/>
  <c r="Y82" i="45"/>
  <c r="X82" i="45"/>
  <c r="AY82" i="45" s="1"/>
  <c r="W82" i="45"/>
  <c r="Z82" i="45" s="1"/>
  <c r="M82" i="45"/>
  <c r="L82" i="45"/>
  <c r="K82" i="45"/>
  <c r="N82" i="45" s="1"/>
  <c r="AZ82" i="45" s="1"/>
  <c r="C82" i="45"/>
  <c r="BA81" i="45"/>
  <c r="AX81" i="45"/>
  <c r="AD81" i="45"/>
  <c r="AA81" i="45"/>
  <c r="Y81" i="45"/>
  <c r="X81" i="45"/>
  <c r="W81" i="45"/>
  <c r="Z81" i="45" s="1"/>
  <c r="M81" i="45"/>
  <c r="L81" i="45"/>
  <c r="K81" i="45"/>
  <c r="N81" i="45" s="1"/>
  <c r="C81" i="45"/>
  <c r="BA80" i="45"/>
  <c r="AX80" i="45"/>
  <c r="AD80" i="45"/>
  <c r="AA80" i="45"/>
  <c r="Y80" i="45"/>
  <c r="AC80" i="45" s="1"/>
  <c r="X80" i="45"/>
  <c r="W80" i="45"/>
  <c r="Z80" i="45" s="1"/>
  <c r="M80" i="45"/>
  <c r="L80" i="45"/>
  <c r="K80" i="45"/>
  <c r="N80" i="45" s="1"/>
  <c r="C80" i="45"/>
  <c r="BA79" i="45"/>
  <c r="AX79" i="45"/>
  <c r="AX157" i="45" s="1"/>
  <c r="AD79" i="45"/>
  <c r="AA79" i="45"/>
  <c r="Y79" i="45"/>
  <c r="X79" i="45"/>
  <c r="W79" i="45"/>
  <c r="Z79" i="45" s="1"/>
  <c r="M79" i="45"/>
  <c r="L79" i="45"/>
  <c r="AY79" i="45" s="1"/>
  <c r="AY157" i="45" s="1"/>
  <c r="K79" i="45"/>
  <c r="N79" i="45" s="1"/>
  <c r="C79" i="45"/>
  <c r="BA78" i="45"/>
  <c r="BA157" i="45" s="1"/>
  <c r="AD78" i="45"/>
  <c r="AA78" i="45"/>
  <c r="AA157" i="45" s="1"/>
  <c r="Y78" i="45"/>
  <c r="X78" i="45"/>
  <c r="BB78" i="45" s="1"/>
  <c r="BB157" i="45" s="1"/>
  <c r="W78" i="45"/>
  <c r="Z78" i="45" s="1"/>
  <c r="M78" i="45"/>
  <c r="L78" i="45"/>
  <c r="K78" i="45"/>
  <c r="N78" i="45" s="1"/>
  <c r="C78" i="45"/>
  <c r="AX77" i="45"/>
  <c r="AD77" i="45"/>
  <c r="AA77" i="45"/>
  <c r="Z77" i="45"/>
  <c r="Y77" i="45"/>
  <c r="AC77" i="45" s="1"/>
  <c r="X77" i="45"/>
  <c r="W77" i="45"/>
  <c r="M77" i="45"/>
  <c r="L77" i="45"/>
  <c r="K77" i="45"/>
  <c r="N77" i="45" s="1"/>
  <c r="BA76" i="45"/>
  <c r="AX76" i="45"/>
  <c r="AD76" i="45"/>
  <c r="AA76" i="45"/>
  <c r="Y76" i="45"/>
  <c r="X76" i="45"/>
  <c r="W76" i="45"/>
  <c r="Z76" i="45" s="1"/>
  <c r="M76" i="45"/>
  <c r="L76" i="45"/>
  <c r="AY76" i="45" s="1"/>
  <c r="K76" i="45"/>
  <c r="N76" i="45" s="1"/>
  <c r="BA75" i="45"/>
  <c r="AX75" i="45"/>
  <c r="AD75" i="45"/>
  <c r="AA75" i="45"/>
  <c r="Y75" i="45"/>
  <c r="X75" i="45"/>
  <c r="W75" i="45"/>
  <c r="Z75" i="45" s="1"/>
  <c r="M75" i="45"/>
  <c r="L75" i="45"/>
  <c r="K75" i="45"/>
  <c r="N75" i="45" s="1"/>
  <c r="BA74" i="45"/>
  <c r="AX74" i="45"/>
  <c r="AD74" i="45"/>
  <c r="AA74" i="45"/>
  <c r="Y74" i="45"/>
  <c r="X74" i="45"/>
  <c r="W74" i="45"/>
  <c r="Z74" i="45" s="1"/>
  <c r="M74" i="45"/>
  <c r="L74" i="45"/>
  <c r="AY74" i="45" s="1"/>
  <c r="K74" i="45"/>
  <c r="N74" i="45" s="1"/>
  <c r="BA73" i="45"/>
  <c r="AD73" i="45"/>
  <c r="AA73" i="45"/>
  <c r="Y73" i="45"/>
  <c r="X73" i="45"/>
  <c r="W73" i="45"/>
  <c r="Z73" i="45" s="1"/>
  <c r="M73" i="45"/>
  <c r="L73" i="45"/>
  <c r="K73" i="45"/>
  <c r="N73" i="45" s="1"/>
  <c r="AX72" i="45"/>
  <c r="AD72" i="45"/>
  <c r="AA72" i="45"/>
  <c r="Y72" i="45"/>
  <c r="X72" i="45"/>
  <c r="AY72" i="45" s="1"/>
  <c r="W72" i="45"/>
  <c r="Z72" i="45" s="1"/>
  <c r="M72" i="45"/>
  <c r="L72" i="45"/>
  <c r="K72" i="45"/>
  <c r="N72" i="45" s="1"/>
  <c r="BA71" i="45"/>
  <c r="AX71" i="45"/>
  <c r="AD71" i="45"/>
  <c r="AA71" i="45"/>
  <c r="Y71" i="45"/>
  <c r="X71" i="45"/>
  <c r="W71" i="45"/>
  <c r="Z71" i="45" s="1"/>
  <c r="M71" i="45"/>
  <c r="L71" i="45"/>
  <c r="K71" i="45"/>
  <c r="N71" i="45" s="1"/>
  <c r="BA70" i="45"/>
  <c r="AX70" i="45"/>
  <c r="AD70" i="45"/>
  <c r="AA70" i="45"/>
  <c r="Y70" i="45"/>
  <c r="X70" i="45"/>
  <c r="W70" i="45"/>
  <c r="Z70" i="45" s="1"/>
  <c r="M70" i="45"/>
  <c r="L70" i="45"/>
  <c r="K70" i="45"/>
  <c r="N70" i="45" s="1"/>
  <c r="BA69" i="45"/>
  <c r="AX69" i="45"/>
  <c r="AD69" i="45"/>
  <c r="AA69" i="45"/>
  <c r="Y69" i="45"/>
  <c r="X69" i="45"/>
  <c r="W69" i="45"/>
  <c r="Z69" i="45" s="1"/>
  <c r="M69" i="45"/>
  <c r="AC69" i="45" s="1"/>
  <c r="L69" i="45"/>
  <c r="K69" i="45"/>
  <c r="N69" i="45" s="1"/>
  <c r="BA68" i="45"/>
  <c r="AD68" i="45"/>
  <c r="AA68" i="45"/>
  <c r="Y68" i="45"/>
  <c r="X68" i="45"/>
  <c r="W68" i="45"/>
  <c r="Z68" i="45" s="1"/>
  <c r="M68" i="45"/>
  <c r="L68" i="45"/>
  <c r="K68" i="45"/>
  <c r="N68" i="45" s="1"/>
  <c r="AX67" i="45"/>
  <c r="AD67" i="45"/>
  <c r="AA67" i="45"/>
  <c r="Y67" i="45"/>
  <c r="X67" i="45"/>
  <c r="W67" i="45"/>
  <c r="Z67" i="45" s="1"/>
  <c r="M67" i="45"/>
  <c r="L67" i="45"/>
  <c r="K67" i="45"/>
  <c r="N67" i="45" s="1"/>
  <c r="BA66" i="45"/>
  <c r="AX66" i="45"/>
  <c r="AD66" i="45"/>
  <c r="AA66" i="45"/>
  <c r="Y66" i="45"/>
  <c r="X66" i="45"/>
  <c r="W66" i="45"/>
  <c r="Z66" i="45" s="1"/>
  <c r="M66" i="45"/>
  <c r="L66" i="45"/>
  <c r="K66" i="45"/>
  <c r="N66" i="45" s="1"/>
  <c r="BA65" i="45"/>
  <c r="AX65" i="45"/>
  <c r="AD65" i="45"/>
  <c r="AA65" i="45"/>
  <c r="Y65" i="45"/>
  <c r="X65" i="45"/>
  <c r="W65" i="45"/>
  <c r="Z65" i="45" s="1"/>
  <c r="M65" i="45"/>
  <c r="L65" i="45"/>
  <c r="AB65" i="45" s="1"/>
  <c r="K65" i="45"/>
  <c r="N65" i="45" s="1"/>
  <c r="AZ65" i="45" s="1"/>
  <c r="BA64" i="45"/>
  <c r="AX64" i="45"/>
  <c r="AD64" i="45"/>
  <c r="AA64" i="45"/>
  <c r="Y64" i="45"/>
  <c r="X64" i="45"/>
  <c r="W64" i="45"/>
  <c r="Z64" i="45" s="1"/>
  <c r="M64" i="45"/>
  <c r="L64" i="45"/>
  <c r="K64" i="45"/>
  <c r="N64" i="45" s="1"/>
  <c r="BA63" i="45"/>
  <c r="AD63" i="45"/>
  <c r="AA63" i="45"/>
  <c r="Y63" i="45"/>
  <c r="X63" i="45"/>
  <c r="W63" i="45"/>
  <c r="Z63" i="45" s="1"/>
  <c r="M63" i="45"/>
  <c r="L63" i="45"/>
  <c r="K63" i="45"/>
  <c r="N63" i="45" s="1"/>
  <c r="AX62" i="45"/>
  <c r="AD62" i="45"/>
  <c r="AA62" i="45"/>
  <c r="Y62" i="45"/>
  <c r="X62" i="45"/>
  <c r="W62" i="45"/>
  <c r="Z62" i="45" s="1"/>
  <c r="M62" i="45"/>
  <c r="L62" i="45"/>
  <c r="K62" i="45"/>
  <c r="N62" i="45" s="1"/>
  <c r="BA61" i="45"/>
  <c r="AX61" i="45"/>
  <c r="AD61" i="45"/>
  <c r="AA61" i="45"/>
  <c r="Y61" i="45"/>
  <c r="X61" i="45"/>
  <c r="W61" i="45"/>
  <c r="Z61" i="45" s="1"/>
  <c r="M61" i="45"/>
  <c r="L61" i="45"/>
  <c r="K61" i="45"/>
  <c r="N61" i="45" s="1"/>
  <c r="BA60" i="45"/>
  <c r="AX60" i="45"/>
  <c r="AD60" i="45"/>
  <c r="AA60" i="45"/>
  <c r="Y60" i="45"/>
  <c r="X60" i="45"/>
  <c r="W60" i="45"/>
  <c r="Z60" i="45" s="1"/>
  <c r="BC60" i="45" s="1"/>
  <c r="M60" i="45"/>
  <c r="L60" i="45"/>
  <c r="AB60" i="45" s="1"/>
  <c r="K60" i="45"/>
  <c r="N60" i="45" s="1"/>
  <c r="BA59" i="45"/>
  <c r="AX59" i="45"/>
  <c r="AX156" i="45" s="1"/>
  <c r="AD59" i="45"/>
  <c r="AA59" i="45"/>
  <c r="Y59" i="45"/>
  <c r="X59" i="45"/>
  <c r="W59" i="45"/>
  <c r="Z59" i="45" s="1"/>
  <c r="M59" i="45"/>
  <c r="L59" i="45"/>
  <c r="K59" i="45"/>
  <c r="N59" i="45" s="1"/>
  <c r="BA58" i="45"/>
  <c r="BA156" i="45" s="1"/>
  <c r="AD58" i="45"/>
  <c r="AA58" i="45"/>
  <c r="AA156" i="45" s="1"/>
  <c r="Y58" i="45"/>
  <c r="X58" i="45"/>
  <c r="W58" i="45"/>
  <c r="Z58" i="45" s="1"/>
  <c r="M58" i="45"/>
  <c r="L58" i="45"/>
  <c r="K58" i="45"/>
  <c r="N58" i="45" s="1"/>
  <c r="AX57" i="45"/>
  <c r="AD57" i="45"/>
  <c r="AA57" i="45"/>
  <c r="Y57" i="45"/>
  <c r="X57" i="45"/>
  <c r="W57" i="45"/>
  <c r="Z57" i="45" s="1"/>
  <c r="M57" i="45"/>
  <c r="L57" i="45"/>
  <c r="K57" i="45"/>
  <c r="N57" i="45" s="1"/>
  <c r="BA56" i="45"/>
  <c r="AX56" i="45"/>
  <c r="AD56" i="45"/>
  <c r="AC56" i="45"/>
  <c r="AA56" i="45"/>
  <c r="Y56" i="45"/>
  <c r="X56" i="45"/>
  <c r="W56" i="45"/>
  <c r="Z56" i="45" s="1"/>
  <c r="M56" i="45"/>
  <c r="L56" i="45"/>
  <c r="BB56" i="45" s="1"/>
  <c r="K56" i="45"/>
  <c r="N56" i="45" s="1"/>
  <c r="BA55" i="45"/>
  <c r="AX55" i="45"/>
  <c r="AD55" i="45"/>
  <c r="AA55" i="45"/>
  <c r="Y55" i="45"/>
  <c r="X55" i="45"/>
  <c r="W55" i="45"/>
  <c r="Z55" i="45" s="1"/>
  <c r="M55" i="45"/>
  <c r="AC55" i="45" s="1"/>
  <c r="L55" i="45"/>
  <c r="K55" i="45"/>
  <c r="N55" i="45" s="1"/>
  <c r="BA54" i="45"/>
  <c r="AX54" i="45"/>
  <c r="AD54" i="45"/>
  <c r="AA54" i="45"/>
  <c r="Z54" i="45"/>
  <c r="Y54" i="45"/>
  <c r="AC54" i="45" s="1"/>
  <c r="X54" i="45"/>
  <c r="W54" i="45"/>
  <c r="M54" i="45"/>
  <c r="L54" i="45"/>
  <c r="K54" i="45"/>
  <c r="N54" i="45" s="1"/>
  <c r="BA53" i="45"/>
  <c r="AD53" i="45"/>
  <c r="AA53" i="45"/>
  <c r="Y53" i="45"/>
  <c r="X53" i="45"/>
  <c r="W53" i="45"/>
  <c r="Z53" i="45" s="1"/>
  <c r="M53" i="45"/>
  <c r="L53" i="45"/>
  <c r="K53" i="45"/>
  <c r="N53" i="45" s="1"/>
  <c r="AX52" i="45"/>
  <c r="AD52" i="45"/>
  <c r="AA52" i="45"/>
  <c r="Y52" i="45"/>
  <c r="X52" i="45"/>
  <c r="W52" i="45"/>
  <c r="Z52" i="45" s="1"/>
  <c r="M52" i="45"/>
  <c r="L52" i="45"/>
  <c r="AY52" i="45" s="1"/>
  <c r="K52" i="45"/>
  <c r="N52" i="45" s="1"/>
  <c r="BA51" i="45"/>
  <c r="AX51" i="45"/>
  <c r="AD51" i="45"/>
  <c r="AA51" i="45"/>
  <c r="Y51" i="45"/>
  <c r="X51" i="45"/>
  <c r="W51" i="45"/>
  <c r="Z51" i="45" s="1"/>
  <c r="M51" i="45"/>
  <c r="L51" i="45"/>
  <c r="K51" i="45"/>
  <c r="N51" i="45" s="1"/>
  <c r="BA50" i="45"/>
  <c r="AX50" i="45"/>
  <c r="AD50" i="45"/>
  <c r="AA50" i="45"/>
  <c r="Z50" i="45"/>
  <c r="Y50" i="45"/>
  <c r="X50" i="45"/>
  <c r="W50" i="45"/>
  <c r="M50" i="45"/>
  <c r="L50" i="45"/>
  <c r="K50" i="45"/>
  <c r="N50" i="45" s="1"/>
  <c r="BA49" i="45"/>
  <c r="AX49" i="45"/>
  <c r="AD49" i="45"/>
  <c r="AA49" i="45"/>
  <c r="Y49" i="45"/>
  <c r="X49" i="45"/>
  <c r="W49" i="45"/>
  <c r="Z49" i="45" s="1"/>
  <c r="M49" i="45"/>
  <c r="L49" i="45"/>
  <c r="K49" i="45"/>
  <c r="N49" i="45" s="1"/>
  <c r="BA48" i="45"/>
  <c r="AD48" i="45"/>
  <c r="AA48" i="45"/>
  <c r="Y48" i="45"/>
  <c r="X48" i="45"/>
  <c r="W48" i="45"/>
  <c r="Z48" i="45" s="1"/>
  <c r="M48" i="45"/>
  <c r="L48" i="45"/>
  <c r="K48" i="45"/>
  <c r="N48" i="45" s="1"/>
  <c r="AX47" i="45"/>
  <c r="AD47" i="45"/>
  <c r="AA47" i="45"/>
  <c r="Y47" i="45"/>
  <c r="AC47" i="45" s="1"/>
  <c r="X47" i="45"/>
  <c r="W47" i="45"/>
  <c r="Z47" i="45" s="1"/>
  <c r="M47" i="45"/>
  <c r="L47" i="45"/>
  <c r="K47" i="45"/>
  <c r="N47" i="45" s="1"/>
  <c r="BA46" i="45"/>
  <c r="AX46" i="45"/>
  <c r="AD46" i="45"/>
  <c r="AA46" i="45"/>
  <c r="Y46" i="45"/>
  <c r="X46" i="45"/>
  <c r="W46" i="45"/>
  <c r="Z46" i="45" s="1"/>
  <c r="M46" i="45"/>
  <c r="AC46" i="45" s="1"/>
  <c r="L46" i="45"/>
  <c r="K46" i="45"/>
  <c r="N46" i="45" s="1"/>
  <c r="BA45" i="45"/>
  <c r="AX45" i="45"/>
  <c r="AD45" i="45"/>
  <c r="AA45" i="45"/>
  <c r="Y45" i="45"/>
  <c r="X45" i="45"/>
  <c r="W45" i="45"/>
  <c r="Z45" i="45" s="1"/>
  <c r="M45" i="45"/>
  <c r="L45" i="45"/>
  <c r="K45" i="45"/>
  <c r="N45" i="45" s="1"/>
  <c r="BA44" i="45"/>
  <c r="AX44" i="45"/>
  <c r="AD44" i="45"/>
  <c r="AA44" i="45"/>
  <c r="Y44" i="45"/>
  <c r="X44" i="45"/>
  <c r="W44" i="45"/>
  <c r="Z44" i="45" s="1"/>
  <c r="M44" i="45"/>
  <c r="L44" i="45"/>
  <c r="K44" i="45"/>
  <c r="N44" i="45" s="1"/>
  <c r="BA43" i="45"/>
  <c r="AD43" i="45"/>
  <c r="AA43" i="45"/>
  <c r="Y43" i="45"/>
  <c r="X43" i="45"/>
  <c r="BB43" i="45" s="1"/>
  <c r="W43" i="45"/>
  <c r="Z43" i="45" s="1"/>
  <c r="M43" i="45"/>
  <c r="L43" i="45"/>
  <c r="K43" i="45"/>
  <c r="N43" i="45" s="1"/>
  <c r="AX42" i="45"/>
  <c r="AD42" i="45"/>
  <c r="AA42" i="45"/>
  <c r="Z42" i="45"/>
  <c r="Y42" i="45"/>
  <c r="X42" i="45"/>
  <c r="AB42" i="45" s="1"/>
  <c r="W42" i="45"/>
  <c r="M42" i="45"/>
  <c r="L42" i="45"/>
  <c r="K42" i="45"/>
  <c r="N42" i="45" s="1"/>
  <c r="BA41" i="45"/>
  <c r="AX41" i="45"/>
  <c r="AD41" i="45"/>
  <c r="AA41" i="45"/>
  <c r="Y41" i="45"/>
  <c r="X41" i="45"/>
  <c r="W41" i="45"/>
  <c r="Z41" i="45" s="1"/>
  <c r="M41" i="45"/>
  <c r="L41" i="45"/>
  <c r="K41" i="45"/>
  <c r="N41" i="45" s="1"/>
  <c r="BA40" i="45"/>
  <c r="AX40" i="45"/>
  <c r="AD40" i="45"/>
  <c r="AA40" i="45"/>
  <c r="Y40" i="45"/>
  <c r="X40" i="45"/>
  <c r="BB40" i="45" s="1"/>
  <c r="W40" i="45"/>
  <c r="Z40" i="45" s="1"/>
  <c r="M40" i="45"/>
  <c r="L40" i="45"/>
  <c r="K40" i="45"/>
  <c r="N40" i="45" s="1"/>
  <c r="BA39" i="45"/>
  <c r="AX39" i="45"/>
  <c r="AD39" i="45"/>
  <c r="AA39" i="45"/>
  <c r="Z39" i="45"/>
  <c r="Y39" i="45"/>
  <c r="X39" i="45"/>
  <c r="W39" i="45"/>
  <c r="M39" i="45"/>
  <c r="L39" i="45"/>
  <c r="K39" i="45"/>
  <c r="N39" i="45" s="1"/>
  <c r="BA38" i="45"/>
  <c r="AD38" i="45"/>
  <c r="AA38" i="45"/>
  <c r="Y38" i="45"/>
  <c r="X38" i="45"/>
  <c r="W38" i="45"/>
  <c r="Z38" i="45" s="1"/>
  <c r="M38" i="45"/>
  <c r="L38" i="45"/>
  <c r="K38" i="45"/>
  <c r="N38" i="45" s="1"/>
  <c r="BC38" i="45" s="1"/>
  <c r="AX37" i="45"/>
  <c r="AD37" i="45"/>
  <c r="AA37" i="45"/>
  <c r="Y37" i="45"/>
  <c r="X37" i="45"/>
  <c r="W37" i="45"/>
  <c r="Z37" i="45" s="1"/>
  <c r="M37" i="45"/>
  <c r="L37" i="45"/>
  <c r="K37" i="45"/>
  <c r="N37" i="45" s="1"/>
  <c r="BA36" i="45"/>
  <c r="AX36" i="45"/>
  <c r="AD36" i="45"/>
  <c r="AA36" i="45"/>
  <c r="Y36" i="45"/>
  <c r="X36" i="45"/>
  <c r="BB36" i="45" s="1"/>
  <c r="W36" i="45"/>
  <c r="Z36" i="45" s="1"/>
  <c r="M36" i="45"/>
  <c r="L36" i="45"/>
  <c r="K36" i="45"/>
  <c r="N36" i="45" s="1"/>
  <c r="BA35" i="45"/>
  <c r="AX35" i="45"/>
  <c r="AD35" i="45"/>
  <c r="AA35" i="45"/>
  <c r="Y35" i="45"/>
  <c r="X35" i="45"/>
  <c r="W35" i="45"/>
  <c r="Z35" i="45" s="1"/>
  <c r="M35" i="45"/>
  <c r="L35" i="45"/>
  <c r="K35" i="45"/>
  <c r="N35" i="45" s="1"/>
  <c r="BA34" i="45"/>
  <c r="AX34" i="45"/>
  <c r="AX155" i="45" s="1"/>
  <c r="AD34" i="45"/>
  <c r="AA34" i="45"/>
  <c r="Y34" i="45"/>
  <c r="X34" i="45"/>
  <c r="W34" i="45"/>
  <c r="Z34" i="45" s="1"/>
  <c r="M34" i="45"/>
  <c r="L34" i="45"/>
  <c r="K34" i="45"/>
  <c r="N34" i="45" s="1"/>
  <c r="BA33" i="45"/>
  <c r="BA155" i="45" s="1"/>
  <c r="AD33" i="45"/>
  <c r="AA33" i="45"/>
  <c r="AA155" i="45" s="1"/>
  <c r="Y33" i="45"/>
  <c r="X33" i="45"/>
  <c r="W33" i="45"/>
  <c r="Z33" i="45" s="1"/>
  <c r="M33" i="45"/>
  <c r="AC33" i="45" s="1"/>
  <c r="AC155" i="45" s="1"/>
  <c r="L33" i="45"/>
  <c r="K33" i="45"/>
  <c r="N33" i="45" s="1"/>
  <c r="AX32" i="45"/>
  <c r="AD32" i="45"/>
  <c r="AA32" i="45"/>
  <c r="Y32" i="45"/>
  <c r="X32" i="45"/>
  <c r="W32" i="45"/>
  <c r="Z32" i="45" s="1"/>
  <c r="M32" i="45"/>
  <c r="AC32" i="45" s="1"/>
  <c r="L32" i="45"/>
  <c r="K32" i="45"/>
  <c r="N32" i="45" s="1"/>
  <c r="BA31" i="45"/>
  <c r="AX31" i="45"/>
  <c r="AD31" i="45"/>
  <c r="AA31" i="45"/>
  <c r="Y31" i="45"/>
  <c r="X31" i="45"/>
  <c r="BB31" i="45" s="1"/>
  <c r="W31" i="45"/>
  <c r="Z31" i="45" s="1"/>
  <c r="M31" i="45"/>
  <c r="L31" i="45"/>
  <c r="K31" i="45"/>
  <c r="N31" i="45" s="1"/>
  <c r="BA30" i="45"/>
  <c r="AX30" i="45"/>
  <c r="AD30" i="45"/>
  <c r="AA30" i="45"/>
  <c r="Y30" i="45"/>
  <c r="X30" i="45"/>
  <c r="W30" i="45"/>
  <c r="Z30" i="45" s="1"/>
  <c r="M30" i="45"/>
  <c r="L30" i="45"/>
  <c r="K30" i="45"/>
  <c r="N30" i="45" s="1"/>
  <c r="BA29" i="45"/>
  <c r="AX29" i="45"/>
  <c r="AD29" i="45"/>
  <c r="AA29" i="45"/>
  <c r="Y29" i="45"/>
  <c r="X29" i="45"/>
  <c r="W29" i="45"/>
  <c r="Z29" i="45" s="1"/>
  <c r="N29" i="45"/>
  <c r="M29" i="45"/>
  <c r="L29" i="45"/>
  <c r="K29" i="45"/>
  <c r="BA28" i="45"/>
  <c r="AD28" i="45"/>
  <c r="AA28" i="45"/>
  <c r="Y28" i="45"/>
  <c r="AC28" i="45" s="1"/>
  <c r="X28" i="45"/>
  <c r="W28" i="45"/>
  <c r="Z28" i="45" s="1"/>
  <c r="M28" i="45"/>
  <c r="L28" i="45"/>
  <c r="K28" i="45"/>
  <c r="N28" i="45" s="1"/>
  <c r="AX27" i="45"/>
  <c r="AD27" i="45"/>
  <c r="AA27" i="45"/>
  <c r="Y27" i="45"/>
  <c r="X27" i="45"/>
  <c r="W27" i="45"/>
  <c r="Z27" i="45" s="1"/>
  <c r="M27" i="45"/>
  <c r="L27" i="45"/>
  <c r="K27" i="45"/>
  <c r="N27" i="45" s="1"/>
  <c r="BA26" i="45"/>
  <c r="AX26" i="45"/>
  <c r="AD26" i="45"/>
  <c r="AA26" i="45"/>
  <c r="Y26" i="45"/>
  <c r="X26" i="45"/>
  <c r="BB26" i="45" s="1"/>
  <c r="W26" i="45"/>
  <c r="Z26" i="45" s="1"/>
  <c r="M26" i="45"/>
  <c r="AC26" i="45" s="1"/>
  <c r="L26" i="45"/>
  <c r="K26" i="45"/>
  <c r="N26" i="45" s="1"/>
  <c r="BA25" i="45"/>
  <c r="AX25" i="45"/>
  <c r="AD25" i="45"/>
  <c r="AA25" i="45"/>
  <c r="Y25" i="45"/>
  <c r="X25" i="45"/>
  <c r="W25" i="45"/>
  <c r="Z25" i="45" s="1"/>
  <c r="N25" i="45"/>
  <c r="M25" i="45"/>
  <c r="L25" i="45"/>
  <c r="K25" i="45"/>
  <c r="BA24" i="45"/>
  <c r="AX24" i="45"/>
  <c r="AD24" i="45"/>
  <c r="AA24" i="45"/>
  <c r="Y24" i="45"/>
  <c r="X24" i="45"/>
  <c r="W24" i="45"/>
  <c r="Z24" i="45" s="1"/>
  <c r="M24" i="45"/>
  <c r="L24" i="45"/>
  <c r="K24" i="45"/>
  <c r="N24" i="45" s="1"/>
  <c r="BA23" i="45"/>
  <c r="AD23" i="45"/>
  <c r="AA23" i="45"/>
  <c r="Y23" i="45"/>
  <c r="X23" i="45"/>
  <c r="W23" i="45"/>
  <c r="Z23" i="45" s="1"/>
  <c r="M23" i="45"/>
  <c r="L23" i="45"/>
  <c r="K23" i="45"/>
  <c r="N23" i="45" s="1"/>
  <c r="AX22" i="45"/>
  <c r="AD22" i="45"/>
  <c r="AA22" i="45"/>
  <c r="Z22" i="45"/>
  <c r="Y22" i="45"/>
  <c r="X22" i="45"/>
  <c r="AY22" i="45" s="1"/>
  <c r="W22" i="45"/>
  <c r="M22" i="45"/>
  <c r="L22" i="45"/>
  <c r="K22" i="45"/>
  <c r="N22" i="45" s="1"/>
  <c r="BA21" i="45"/>
  <c r="AX21" i="45"/>
  <c r="AD21" i="45"/>
  <c r="AA21" i="45"/>
  <c r="Y21" i="45"/>
  <c r="X21" i="45"/>
  <c r="W21" i="45"/>
  <c r="Z21" i="45" s="1"/>
  <c r="M21" i="45"/>
  <c r="AC21" i="45" s="1"/>
  <c r="L21" i="45"/>
  <c r="AY21" i="45" s="1"/>
  <c r="K21" i="45"/>
  <c r="N21" i="45" s="1"/>
  <c r="BA20" i="45"/>
  <c r="AX20" i="45"/>
  <c r="AD20" i="45"/>
  <c r="AA20" i="45"/>
  <c r="Y20" i="45"/>
  <c r="X20" i="45"/>
  <c r="BB20" i="45" s="1"/>
  <c r="W20" i="45"/>
  <c r="Z20" i="45" s="1"/>
  <c r="M20" i="45"/>
  <c r="L20" i="45"/>
  <c r="K20" i="45"/>
  <c r="N20" i="45" s="1"/>
  <c r="BA19" i="45"/>
  <c r="AX19" i="45"/>
  <c r="AX154" i="45" s="1"/>
  <c r="AD19" i="45"/>
  <c r="AA19" i="45"/>
  <c r="Y19" i="45"/>
  <c r="X19" i="45"/>
  <c r="W19" i="45"/>
  <c r="Z19" i="45" s="1"/>
  <c r="M19" i="45"/>
  <c r="L19" i="45"/>
  <c r="K19" i="45"/>
  <c r="N19" i="45" s="1"/>
  <c r="BA18" i="45"/>
  <c r="BA154" i="45" s="1"/>
  <c r="AD18" i="45"/>
  <c r="AA18" i="45"/>
  <c r="AA154" i="45" s="1"/>
  <c r="Y18" i="45"/>
  <c r="X18" i="45"/>
  <c r="W18" i="45"/>
  <c r="Z18" i="45" s="1"/>
  <c r="M18" i="45"/>
  <c r="L18" i="45"/>
  <c r="K18" i="45"/>
  <c r="N18" i="45" s="1"/>
  <c r="AX17" i="45"/>
  <c r="AD17" i="45"/>
  <c r="AA17" i="45"/>
  <c r="Y17" i="45"/>
  <c r="X17" i="45"/>
  <c r="W17" i="45"/>
  <c r="Z17" i="45" s="1"/>
  <c r="M17" i="45"/>
  <c r="L17" i="45"/>
  <c r="K17" i="45"/>
  <c r="N17" i="45" s="1"/>
  <c r="BA16" i="45"/>
  <c r="AX16" i="45"/>
  <c r="AD16" i="45"/>
  <c r="AA16" i="45"/>
  <c r="Y16" i="45"/>
  <c r="X16" i="45"/>
  <c r="W16" i="45"/>
  <c r="Z16" i="45" s="1"/>
  <c r="M16" i="45"/>
  <c r="L16" i="45"/>
  <c r="K16" i="45"/>
  <c r="N16" i="45" s="1"/>
  <c r="BA15" i="45"/>
  <c r="AX15" i="45"/>
  <c r="AD15" i="45"/>
  <c r="AA15" i="45"/>
  <c r="Y15" i="45"/>
  <c r="X15" i="45"/>
  <c r="W15" i="45"/>
  <c r="Z15" i="45" s="1"/>
  <c r="M15" i="45"/>
  <c r="L15" i="45"/>
  <c r="K15" i="45"/>
  <c r="N15" i="45" s="1"/>
  <c r="BA14" i="45"/>
  <c r="AX14" i="45"/>
  <c r="AD14" i="45"/>
  <c r="AA14" i="45"/>
  <c r="Y14" i="45"/>
  <c r="X14" i="45"/>
  <c r="W14" i="45"/>
  <c r="Z14" i="45" s="1"/>
  <c r="M14" i="45"/>
  <c r="L14" i="45"/>
  <c r="AY14" i="45" s="1"/>
  <c r="K14" i="45"/>
  <c r="N14" i="45" s="1"/>
  <c r="BA13" i="45"/>
  <c r="AD13" i="45"/>
  <c r="AA13" i="45"/>
  <c r="Y13" i="45"/>
  <c r="X13" i="45"/>
  <c r="W13" i="45"/>
  <c r="Z13" i="45" s="1"/>
  <c r="N13" i="45"/>
  <c r="M13" i="45"/>
  <c r="AC13" i="45" s="1"/>
  <c r="L13" i="45"/>
  <c r="K13" i="45"/>
  <c r="AX12" i="45"/>
  <c r="AD12" i="45"/>
  <c r="AA12" i="45"/>
  <c r="Y12" i="45"/>
  <c r="X12" i="45"/>
  <c r="AY12" i="45" s="1"/>
  <c r="W12" i="45"/>
  <c r="Z12" i="45" s="1"/>
  <c r="M12" i="45"/>
  <c r="AC12" i="45" s="1"/>
  <c r="L12" i="45"/>
  <c r="K12" i="45"/>
  <c r="N12" i="45" s="1"/>
  <c r="BA11" i="45"/>
  <c r="AX11" i="45"/>
  <c r="AD11" i="45"/>
  <c r="AA11" i="45"/>
  <c r="Y11" i="45"/>
  <c r="AC11" i="45" s="1"/>
  <c r="X11" i="45"/>
  <c r="W11" i="45"/>
  <c r="Z11" i="45" s="1"/>
  <c r="M11" i="45"/>
  <c r="L11" i="45"/>
  <c r="K11" i="45"/>
  <c r="N11" i="45" s="1"/>
  <c r="BA10" i="45"/>
  <c r="AX10" i="45"/>
  <c r="AD10" i="45"/>
  <c r="AA10" i="45"/>
  <c r="Y10" i="45"/>
  <c r="X10" i="45"/>
  <c r="W10" i="45"/>
  <c r="Z10" i="45" s="1"/>
  <c r="M10" i="45"/>
  <c r="L10" i="45"/>
  <c r="AB10" i="45" s="1"/>
  <c r="K10" i="45"/>
  <c r="N10" i="45" s="1"/>
  <c r="BA9" i="45"/>
  <c r="AX9" i="45"/>
  <c r="AD9" i="45"/>
  <c r="AA9" i="45"/>
  <c r="Y9" i="45"/>
  <c r="X9" i="45"/>
  <c r="W9" i="45"/>
  <c r="Z9" i="45" s="1"/>
  <c r="M9" i="45"/>
  <c r="L9" i="45"/>
  <c r="K9" i="45"/>
  <c r="N9" i="45" s="1"/>
  <c r="BA8" i="45"/>
  <c r="AD8" i="45"/>
  <c r="AA8" i="45"/>
  <c r="Y8" i="45"/>
  <c r="X8" i="45"/>
  <c r="W8" i="45"/>
  <c r="Z8" i="45" s="1"/>
  <c r="M8" i="45"/>
  <c r="L8" i="45"/>
  <c r="K8" i="45"/>
  <c r="N8" i="45" s="1"/>
  <c r="AX7" i="45"/>
  <c r="AD7" i="45"/>
  <c r="AA7" i="45"/>
  <c r="Z7" i="45"/>
  <c r="Y7" i="45"/>
  <c r="X7" i="45"/>
  <c r="W7" i="45"/>
  <c r="M7" i="45"/>
  <c r="L7" i="45"/>
  <c r="AB7" i="45" s="1"/>
  <c r="K7" i="45"/>
  <c r="N7" i="45" s="1"/>
  <c r="BA6" i="45"/>
  <c r="AX6" i="45"/>
  <c r="AD6" i="45"/>
  <c r="AA6" i="45"/>
  <c r="Y6" i="45"/>
  <c r="X6" i="45"/>
  <c r="W6" i="45"/>
  <c r="Z6" i="45" s="1"/>
  <c r="M6" i="45"/>
  <c r="AC6" i="45" s="1"/>
  <c r="L6" i="45"/>
  <c r="BB6" i="45" s="1"/>
  <c r="K6" i="45"/>
  <c r="N6" i="45" s="1"/>
  <c r="BA5" i="45"/>
  <c r="AX5" i="45"/>
  <c r="AD5" i="45"/>
  <c r="AA5" i="45"/>
  <c r="Y5" i="45"/>
  <c r="X5" i="45"/>
  <c r="W5" i="45"/>
  <c r="Z5" i="45" s="1"/>
  <c r="M5" i="45"/>
  <c r="L5" i="45"/>
  <c r="K5" i="45"/>
  <c r="N5" i="45" s="1"/>
  <c r="BA4" i="45"/>
  <c r="AX4" i="45"/>
  <c r="AD4" i="45"/>
  <c r="AA4" i="45"/>
  <c r="Y4" i="45"/>
  <c r="X4" i="45"/>
  <c r="W4" i="45"/>
  <c r="Z4" i="45" s="1"/>
  <c r="M4" i="45"/>
  <c r="L4" i="45"/>
  <c r="K4" i="45"/>
  <c r="N4" i="45" s="1"/>
  <c r="BA3" i="45"/>
  <c r="AD3" i="45"/>
  <c r="AA3" i="45"/>
  <c r="Y3" i="45"/>
  <c r="X3" i="45"/>
  <c r="W3" i="45"/>
  <c r="Z3" i="45" s="1"/>
  <c r="M3" i="45"/>
  <c r="L3" i="45"/>
  <c r="K3" i="45"/>
  <c r="N3" i="45" s="1"/>
  <c r="Y152" i="44"/>
  <c r="X152" i="44"/>
  <c r="W152" i="44"/>
  <c r="Z152" i="44" s="1"/>
  <c r="V152" i="44"/>
  <c r="U152" i="44"/>
  <c r="T152" i="44"/>
  <c r="S152" i="44"/>
  <c r="R152" i="44"/>
  <c r="Q152" i="44"/>
  <c r="P152" i="44"/>
  <c r="M152" i="44"/>
  <c r="L152" i="44"/>
  <c r="K152" i="44"/>
  <c r="N152" i="44" s="1"/>
  <c r="J152" i="44"/>
  <c r="I152" i="44"/>
  <c r="H152" i="44"/>
  <c r="G152" i="44"/>
  <c r="F152" i="44"/>
  <c r="E152" i="44"/>
  <c r="D152" i="44"/>
  <c r="Y151" i="44"/>
  <c r="X151" i="44"/>
  <c r="W151" i="44"/>
  <c r="Z151" i="44" s="1"/>
  <c r="V151" i="44"/>
  <c r="U151" i="44"/>
  <c r="T151" i="44"/>
  <c r="S151" i="44"/>
  <c r="R151" i="44"/>
  <c r="Q151" i="44"/>
  <c r="P151" i="44"/>
  <c r="M151" i="44"/>
  <c r="L151" i="44"/>
  <c r="K151" i="44"/>
  <c r="N151" i="44" s="1"/>
  <c r="J151" i="44"/>
  <c r="I151" i="44"/>
  <c r="H151" i="44"/>
  <c r="G151" i="44"/>
  <c r="F151" i="44"/>
  <c r="E151" i="44"/>
  <c r="D151" i="44"/>
  <c r="Y150" i="44"/>
  <c r="AC150" i="44" s="1"/>
  <c r="X150" i="44"/>
  <c r="W150" i="44"/>
  <c r="Z150" i="44" s="1"/>
  <c r="V150" i="44"/>
  <c r="U150" i="44"/>
  <c r="T150" i="44"/>
  <c r="S150" i="44"/>
  <c r="R150" i="44"/>
  <c r="Q150" i="44"/>
  <c r="P150" i="44"/>
  <c r="M150" i="44"/>
  <c r="L150" i="44"/>
  <c r="K150" i="44"/>
  <c r="N150" i="44" s="1"/>
  <c r="J150" i="44"/>
  <c r="I150" i="44"/>
  <c r="H150" i="44"/>
  <c r="G150" i="44"/>
  <c r="F150" i="44"/>
  <c r="E150" i="44"/>
  <c r="D150" i="44"/>
  <c r="Y149" i="44"/>
  <c r="X149" i="44"/>
  <c r="W149" i="44"/>
  <c r="Z149" i="44" s="1"/>
  <c r="V149" i="44"/>
  <c r="U149" i="44"/>
  <c r="T149" i="44"/>
  <c r="S149" i="44"/>
  <c r="R149" i="44"/>
  <c r="Q149" i="44"/>
  <c r="P149" i="44"/>
  <c r="M149" i="44"/>
  <c r="L149" i="44"/>
  <c r="K149" i="44"/>
  <c r="N149" i="44" s="1"/>
  <c r="J149" i="44"/>
  <c r="I149" i="44"/>
  <c r="H149" i="44"/>
  <c r="G149" i="44"/>
  <c r="F149" i="44"/>
  <c r="E149" i="44"/>
  <c r="D149" i="44"/>
  <c r="Y148" i="44"/>
  <c r="X148" i="44"/>
  <c r="W148" i="44"/>
  <c r="Z148" i="44" s="1"/>
  <c r="BC148" i="44" s="1"/>
  <c r="V148" i="44"/>
  <c r="U148" i="44"/>
  <c r="T148" i="44"/>
  <c r="S148" i="44"/>
  <c r="R148" i="44"/>
  <c r="Q148" i="44"/>
  <c r="P148" i="44"/>
  <c r="M148" i="44"/>
  <c r="L148" i="44"/>
  <c r="K148" i="44"/>
  <c r="N148" i="44" s="1"/>
  <c r="J148" i="44"/>
  <c r="I148" i="44"/>
  <c r="H148" i="44"/>
  <c r="G148" i="44"/>
  <c r="F148" i="44"/>
  <c r="E148" i="44"/>
  <c r="D148" i="44"/>
  <c r="Y147" i="44"/>
  <c r="X147" i="44"/>
  <c r="W147" i="44"/>
  <c r="Z147" i="44" s="1"/>
  <c r="V147" i="44"/>
  <c r="U147" i="44"/>
  <c r="T147" i="44"/>
  <c r="S147" i="44"/>
  <c r="R147" i="44"/>
  <c r="Q147" i="44"/>
  <c r="P147" i="44"/>
  <c r="M147" i="44"/>
  <c r="L147" i="44"/>
  <c r="K147" i="44"/>
  <c r="N147" i="44" s="1"/>
  <c r="J147" i="44"/>
  <c r="I147" i="44"/>
  <c r="H147" i="44"/>
  <c r="G147" i="44"/>
  <c r="F147" i="44"/>
  <c r="E147" i="44"/>
  <c r="D147" i="44"/>
  <c r="BB146" i="44"/>
  <c r="Y146" i="44"/>
  <c r="AC146" i="44" s="1"/>
  <c r="X146" i="44"/>
  <c r="W146" i="44"/>
  <c r="Z146" i="44" s="1"/>
  <c r="V146" i="44"/>
  <c r="U146" i="44"/>
  <c r="T146" i="44"/>
  <c r="S146" i="44"/>
  <c r="R146" i="44"/>
  <c r="Q146" i="44"/>
  <c r="P146" i="44"/>
  <c r="M146" i="44"/>
  <c r="L146" i="44"/>
  <c r="K146" i="44"/>
  <c r="N146" i="44" s="1"/>
  <c r="J146" i="44"/>
  <c r="AX146" i="44" s="1"/>
  <c r="I146" i="44"/>
  <c r="H146" i="44"/>
  <c r="G146" i="44"/>
  <c r="F146" i="44"/>
  <c r="E146" i="44"/>
  <c r="D146" i="44"/>
  <c r="Y145" i="44"/>
  <c r="X145" i="44"/>
  <c r="W145" i="44"/>
  <c r="Z145" i="44" s="1"/>
  <c r="V145" i="44"/>
  <c r="U145" i="44"/>
  <c r="T145" i="44"/>
  <c r="S145" i="44"/>
  <c r="R145" i="44"/>
  <c r="Q145" i="44"/>
  <c r="P145" i="44"/>
  <c r="N145" i="44"/>
  <c r="AZ145" i="44" s="1"/>
  <c r="M145" i="44"/>
  <c r="L145" i="44"/>
  <c r="K145" i="44"/>
  <c r="J145" i="44"/>
  <c r="I145" i="44"/>
  <c r="H145" i="44"/>
  <c r="G145" i="44"/>
  <c r="F145" i="44"/>
  <c r="E145" i="44"/>
  <c r="D145" i="44"/>
  <c r="Y144" i="44"/>
  <c r="X144" i="44"/>
  <c r="W144" i="44"/>
  <c r="Z144" i="44" s="1"/>
  <c r="V144" i="44"/>
  <c r="U144" i="44"/>
  <c r="T144" i="44"/>
  <c r="S144" i="44"/>
  <c r="R144" i="44"/>
  <c r="Q144" i="44"/>
  <c r="P144" i="44"/>
  <c r="M144" i="44"/>
  <c r="L144" i="44"/>
  <c r="K144" i="44"/>
  <c r="N144" i="44" s="1"/>
  <c r="AZ144" i="44" s="1"/>
  <c r="J144" i="44"/>
  <c r="I144" i="44"/>
  <c r="H144" i="44"/>
  <c r="G144" i="44"/>
  <c r="F144" i="44"/>
  <c r="E144" i="44"/>
  <c r="D144" i="44"/>
  <c r="Y143" i="44"/>
  <c r="X143" i="44"/>
  <c r="W143" i="44"/>
  <c r="Z143" i="44" s="1"/>
  <c r="V143" i="44"/>
  <c r="U143" i="44"/>
  <c r="T143" i="44"/>
  <c r="S143" i="44"/>
  <c r="R143" i="44"/>
  <c r="Q143" i="44"/>
  <c r="P143" i="44"/>
  <c r="M143" i="44"/>
  <c r="L143" i="44"/>
  <c r="K143" i="44"/>
  <c r="N143" i="44" s="1"/>
  <c r="J143" i="44"/>
  <c r="I143" i="44"/>
  <c r="H143" i="44"/>
  <c r="G143" i="44"/>
  <c r="F143" i="44"/>
  <c r="E143" i="44"/>
  <c r="D143" i="44"/>
  <c r="Y142" i="44"/>
  <c r="X142" i="44"/>
  <c r="W142" i="44"/>
  <c r="Z142" i="44" s="1"/>
  <c r="V142" i="44"/>
  <c r="U142" i="44"/>
  <c r="T142" i="44"/>
  <c r="S142" i="44"/>
  <c r="R142" i="44"/>
  <c r="Q142" i="44"/>
  <c r="P142" i="44"/>
  <c r="M142" i="44"/>
  <c r="L142" i="44"/>
  <c r="AB142" i="44" s="1"/>
  <c r="K142" i="44"/>
  <c r="N142" i="44" s="1"/>
  <c r="J142" i="44"/>
  <c r="AX142" i="44" s="1"/>
  <c r="I142" i="44"/>
  <c r="H142" i="44"/>
  <c r="G142" i="44"/>
  <c r="F142" i="44"/>
  <c r="E142" i="44"/>
  <c r="D142" i="44"/>
  <c r="Y141" i="44"/>
  <c r="X141" i="44"/>
  <c r="W141" i="44"/>
  <c r="Z141" i="44" s="1"/>
  <c r="V141" i="44"/>
  <c r="U141" i="44"/>
  <c r="T141" i="44"/>
  <c r="S141" i="44"/>
  <c r="R141" i="44"/>
  <c r="Q141" i="44"/>
  <c r="P141" i="44"/>
  <c r="AD141" i="44" s="1"/>
  <c r="M141" i="44"/>
  <c r="L141" i="44"/>
  <c r="K141" i="44"/>
  <c r="N141" i="44" s="1"/>
  <c r="J141" i="44"/>
  <c r="I141" i="44"/>
  <c r="H141" i="44"/>
  <c r="G141" i="44"/>
  <c r="F141" i="44"/>
  <c r="E141" i="44"/>
  <c r="D141" i="44"/>
  <c r="Y140" i="44"/>
  <c r="X140" i="44"/>
  <c r="W140" i="44"/>
  <c r="Z140" i="44" s="1"/>
  <c r="V140" i="44"/>
  <c r="U140" i="44"/>
  <c r="T140" i="44"/>
  <c r="S140" i="44"/>
  <c r="R140" i="44"/>
  <c r="Q140" i="44"/>
  <c r="P140" i="44"/>
  <c r="M140" i="44"/>
  <c r="L140" i="44"/>
  <c r="BB140" i="44" s="1"/>
  <c r="K140" i="44"/>
  <c r="N140" i="44" s="1"/>
  <c r="J140" i="44"/>
  <c r="AA140" i="44" s="1"/>
  <c r="I140" i="44"/>
  <c r="H140" i="44"/>
  <c r="G140" i="44"/>
  <c r="F140" i="44"/>
  <c r="E140" i="44"/>
  <c r="D140" i="44"/>
  <c r="Y139" i="44"/>
  <c r="X139" i="44"/>
  <c r="W139" i="44"/>
  <c r="Z139" i="44" s="1"/>
  <c r="V139" i="44"/>
  <c r="U139" i="44"/>
  <c r="T139" i="44"/>
  <c r="S139" i="44"/>
  <c r="R139" i="44"/>
  <c r="Q139" i="44"/>
  <c r="P139" i="44"/>
  <c r="M139" i="44"/>
  <c r="L139" i="44"/>
  <c r="K139" i="44"/>
  <c r="N139" i="44" s="1"/>
  <c r="J139" i="44"/>
  <c r="I139" i="44"/>
  <c r="H139" i="44"/>
  <c r="G139" i="44"/>
  <c r="F139" i="44"/>
  <c r="E139" i="44"/>
  <c r="D139" i="44"/>
  <c r="Y138" i="44"/>
  <c r="X138" i="44"/>
  <c r="W138" i="44"/>
  <c r="Z138" i="44" s="1"/>
  <c r="V138" i="44"/>
  <c r="U138" i="44"/>
  <c r="T138" i="44"/>
  <c r="S138" i="44"/>
  <c r="R138" i="44"/>
  <c r="Q138" i="44"/>
  <c r="P138" i="44"/>
  <c r="M138" i="44"/>
  <c r="L138" i="44"/>
  <c r="K138" i="44"/>
  <c r="N138" i="44" s="1"/>
  <c r="J138" i="44"/>
  <c r="I138" i="44"/>
  <c r="H138" i="44"/>
  <c r="G138" i="44"/>
  <c r="F138" i="44"/>
  <c r="E138" i="44"/>
  <c r="D138" i="44"/>
  <c r="Y137" i="44"/>
  <c r="X137" i="44"/>
  <c r="W137" i="44"/>
  <c r="Z137" i="44" s="1"/>
  <c r="V137" i="44"/>
  <c r="U137" i="44"/>
  <c r="T137" i="44"/>
  <c r="S137" i="44"/>
  <c r="R137" i="44"/>
  <c r="Q137" i="44"/>
  <c r="P137" i="44"/>
  <c r="M137" i="44"/>
  <c r="L137" i="44"/>
  <c r="K137" i="44"/>
  <c r="N137" i="44" s="1"/>
  <c r="J137" i="44"/>
  <c r="I137" i="44"/>
  <c r="H137" i="44"/>
  <c r="G137" i="44"/>
  <c r="F137" i="44"/>
  <c r="E137" i="44"/>
  <c r="D137" i="44"/>
  <c r="Y136" i="44"/>
  <c r="X136" i="44"/>
  <c r="W136" i="44"/>
  <c r="Z136" i="44" s="1"/>
  <c r="V136" i="44"/>
  <c r="U136" i="44"/>
  <c r="T136" i="44"/>
  <c r="S136" i="44"/>
  <c r="R136" i="44"/>
  <c r="Q136" i="44"/>
  <c r="P136" i="44"/>
  <c r="M136" i="44"/>
  <c r="L136" i="44"/>
  <c r="K136" i="44"/>
  <c r="N136" i="44" s="1"/>
  <c r="J136" i="44"/>
  <c r="I136" i="44"/>
  <c r="H136" i="44"/>
  <c r="G136" i="44"/>
  <c r="F136" i="44"/>
  <c r="E136" i="44"/>
  <c r="D136" i="44"/>
  <c r="Y135" i="44"/>
  <c r="X135" i="44"/>
  <c r="W135" i="44"/>
  <c r="Z135" i="44" s="1"/>
  <c r="V135" i="44"/>
  <c r="U135" i="44"/>
  <c r="T135" i="44"/>
  <c r="S135" i="44"/>
  <c r="R135" i="44"/>
  <c r="Q135" i="44"/>
  <c r="P135" i="44"/>
  <c r="AD135" i="44" s="1"/>
  <c r="M135" i="44"/>
  <c r="L135" i="44"/>
  <c r="K135" i="44"/>
  <c r="N135" i="44" s="1"/>
  <c r="J135" i="44"/>
  <c r="I135" i="44"/>
  <c r="H135" i="44"/>
  <c r="G135" i="44"/>
  <c r="F135" i="44"/>
  <c r="E135" i="44"/>
  <c r="D135" i="44"/>
  <c r="Y134" i="44"/>
  <c r="X134" i="44"/>
  <c r="W134" i="44"/>
  <c r="Z134" i="44" s="1"/>
  <c r="V134" i="44"/>
  <c r="U134" i="44"/>
  <c r="T134" i="44"/>
  <c r="S134" i="44"/>
  <c r="R134" i="44"/>
  <c r="Q134" i="44"/>
  <c r="P134" i="44"/>
  <c r="M134" i="44"/>
  <c r="L134" i="44"/>
  <c r="AY134" i="44" s="1"/>
  <c r="K134" i="44"/>
  <c r="N134" i="44" s="1"/>
  <c r="J134" i="44"/>
  <c r="I134" i="44"/>
  <c r="H134" i="44"/>
  <c r="G134" i="44"/>
  <c r="F134" i="44"/>
  <c r="E134" i="44"/>
  <c r="D134" i="44"/>
  <c r="Y133" i="44"/>
  <c r="Y160" i="44" s="1"/>
  <c r="X133" i="44"/>
  <c r="W133" i="44"/>
  <c r="Z133" i="44" s="1"/>
  <c r="Z160" i="44" s="1"/>
  <c r="V133" i="44"/>
  <c r="U133" i="44"/>
  <c r="T133" i="44"/>
  <c r="S133" i="44"/>
  <c r="R133" i="44"/>
  <c r="Q133" i="44"/>
  <c r="P133" i="44"/>
  <c r="M133" i="44"/>
  <c r="M160" i="44" s="1"/>
  <c r="L133" i="44"/>
  <c r="K133" i="44"/>
  <c r="N133" i="44" s="1"/>
  <c r="N160" i="44" s="1"/>
  <c r="J133" i="44"/>
  <c r="I133" i="44"/>
  <c r="H133" i="44"/>
  <c r="G133" i="44"/>
  <c r="F133" i="44"/>
  <c r="E133" i="44"/>
  <c r="D133" i="44"/>
  <c r="AX132" i="44"/>
  <c r="AD132" i="44"/>
  <c r="AA132" i="44"/>
  <c r="Z132" i="44"/>
  <c r="Y132" i="44"/>
  <c r="X132" i="44"/>
  <c r="W132" i="44"/>
  <c r="M132" i="44"/>
  <c r="L132" i="44"/>
  <c r="K132" i="44"/>
  <c r="N132" i="44" s="1"/>
  <c r="BA131" i="44"/>
  <c r="AX131" i="44"/>
  <c r="AD131" i="44"/>
  <c r="AA131" i="44"/>
  <c r="Y131" i="44"/>
  <c r="X131" i="44"/>
  <c r="W131" i="44"/>
  <c r="Z131" i="44" s="1"/>
  <c r="M131" i="44"/>
  <c r="L131" i="44"/>
  <c r="BB131" i="44" s="1"/>
  <c r="K131" i="44"/>
  <c r="N131" i="44" s="1"/>
  <c r="BC131" i="44" s="1"/>
  <c r="BA130" i="44"/>
  <c r="AX130" i="44"/>
  <c r="AD130" i="44"/>
  <c r="AA130" i="44"/>
  <c r="Y130" i="44"/>
  <c r="X130" i="44"/>
  <c r="AY130" i="44" s="1"/>
  <c r="W130" i="44"/>
  <c r="Z130" i="44" s="1"/>
  <c r="M130" i="44"/>
  <c r="L130" i="44"/>
  <c r="K130" i="44"/>
  <c r="N130" i="44" s="1"/>
  <c r="BA129" i="44"/>
  <c r="AX129" i="44"/>
  <c r="AD129" i="44"/>
  <c r="AA129" i="44"/>
  <c r="Y129" i="44"/>
  <c r="AC129" i="44" s="1"/>
  <c r="X129" i="44"/>
  <c r="W129" i="44"/>
  <c r="Z129" i="44" s="1"/>
  <c r="M129" i="44"/>
  <c r="L129" i="44"/>
  <c r="K129" i="44"/>
  <c r="N129" i="44" s="1"/>
  <c r="BA128" i="44"/>
  <c r="AD128" i="44"/>
  <c r="AA128" i="44"/>
  <c r="Y128" i="44"/>
  <c r="X128" i="44"/>
  <c r="W128" i="44"/>
  <c r="Z128" i="44" s="1"/>
  <c r="M128" i="44"/>
  <c r="L128" i="44"/>
  <c r="K128" i="44"/>
  <c r="N128" i="44" s="1"/>
  <c r="AX127" i="44"/>
  <c r="AD127" i="44"/>
  <c r="AA127" i="44"/>
  <c r="Y127" i="44"/>
  <c r="X127" i="44"/>
  <c r="W127" i="44"/>
  <c r="Z127" i="44" s="1"/>
  <c r="M127" i="44"/>
  <c r="AC127" i="44" s="1"/>
  <c r="L127" i="44"/>
  <c r="AB127" i="44" s="1"/>
  <c r="K127" i="44"/>
  <c r="N127" i="44" s="1"/>
  <c r="BA126" i="44"/>
  <c r="AX126" i="44"/>
  <c r="AD126" i="44"/>
  <c r="AA126" i="44"/>
  <c r="Y126" i="44"/>
  <c r="X126" i="44"/>
  <c r="W126" i="44"/>
  <c r="Z126" i="44" s="1"/>
  <c r="N126" i="44"/>
  <c r="M126" i="44"/>
  <c r="L126" i="44"/>
  <c r="K126" i="44"/>
  <c r="BA125" i="44"/>
  <c r="AX125" i="44"/>
  <c r="AD125" i="44"/>
  <c r="AA125" i="44"/>
  <c r="Y125" i="44"/>
  <c r="AC125" i="44" s="1"/>
  <c r="X125" i="44"/>
  <c r="W125" i="44"/>
  <c r="Z125" i="44" s="1"/>
  <c r="M125" i="44"/>
  <c r="L125" i="44"/>
  <c r="K125" i="44"/>
  <c r="N125" i="44" s="1"/>
  <c r="BC125" i="44" s="1"/>
  <c r="BA124" i="44"/>
  <c r="AX124" i="44"/>
  <c r="AD124" i="44"/>
  <c r="AA124" i="44"/>
  <c r="Y124" i="44"/>
  <c r="X124" i="44"/>
  <c r="W124" i="44"/>
  <c r="Z124" i="44" s="1"/>
  <c r="M124" i="44"/>
  <c r="L124" i="44"/>
  <c r="K124" i="44"/>
  <c r="N124" i="44" s="1"/>
  <c r="BA123" i="44"/>
  <c r="AD123" i="44"/>
  <c r="AA123" i="44"/>
  <c r="Y123" i="44"/>
  <c r="X123" i="44"/>
  <c r="W123" i="44"/>
  <c r="Z123" i="44" s="1"/>
  <c r="BC123" i="44" s="1"/>
  <c r="N123" i="44"/>
  <c r="M123" i="44"/>
  <c r="L123" i="44"/>
  <c r="K123" i="44"/>
  <c r="AX122" i="44"/>
  <c r="AD122" i="44"/>
  <c r="AA122" i="44"/>
  <c r="Y122" i="44"/>
  <c r="AC122" i="44" s="1"/>
  <c r="X122" i="44"/>
  <c r="W122" i="44"/>
  <c r="Z122" i="44" s="1"/>
  <c r="M122" i="44"/>
  <c r="L122" i="44"/>
  <c r="K122" i="44"/>
  <c r="N122" i="44" s="1"/>
  <c r="BA121" i="44"/>
  <c r="AX121" i="44"/>
  <c r="AD121" i="44"/>
  <c r="AA121" i="44"/>
  <c r="Y121" i="44"/>
  <c r="X121" i="44"/>
  <c r="W121" i="44"/>
  <c r="Z121" i="44" s="1"/>
  <c r="M121" i="44"/>
  <c r="L121" i="44"/>
  <c r="K121" i="44"/>
  <c r="N121" i="44" s="1"/>
  <c r="BA120" i="44"/>
  <c r="AX120" i="44"/>
  <c r="AD120" i="44"/>
  <c r="AA120" i="44"/>
  <c r="Y120" i="44"/>
  <c r="X120" i="44"/>
  <c r="W120" i="44"/>
  <c r="Z120" i="44" s="1"/>
  <c r="M120" i="44"/>
  <c r="L120" i="44"/>
  <c r="BB120" i="44" s="1"/>
  <c r="K120" i="44"/>
  <c r="N120" i="44" s="1"/>
  <c r="BA119" i="44"/>
  <c r="AX119" i="44"/>
  <c r="AD119" i="44"/>
  <c r="AA119" i="44"/>
  <c r="Y119" i="44"/>
  <c r="X119" i="44"/>
  <c r="AB119" i="44" s="1"/>
  <c r="W119" i="44"/>
  <c r="Z119" i="44" s="1"/>
  <c r="M119" i="44"/>
  <c r="L119" i="44"/>
  <c r="K119" i="44"/>
  <c r="N119" i="44" s="1"/>
  <c r="BA118" i="44"/>
  <c r="AD118" i="44"/>
  <c r="AA118" i="44"/>
  <c r="Y118" i="44"/>
  <c r="X118" i="44"/>
  <c r="W118" i="44"/>
  <c r="Z118" i="44" s="1"/>
  <c r="M118" i="44"/>
  <c r="L118" i="44"/>
  <c r="K118" i="44"/>
  <c r="N118" i="44" s="1"/>
  <c r="AX117" i="44"/>
  <c r="AD117" i="44"/>
  <c r="AA117" i="44"/>
  <c r="Z117" i="44"/>
  <c r="Y117" i="44"/>
  <c r="X117" i="44"/>
  <c r="W117" i="44"/>
  <c r="M117" i="44"/>
  <c r="L117" i="44"/>
  <c r="AY117" i="44" s="1"/>
  <c r="K117" i="44"/>
  <c r="N117" i="44" s="1"/>
  <c r="BA116" i="44"/>
  <c r="AX116" i="44"/>
  <c r="AD116" i="44"/>
  <c r="AA116" i="44"/>
  <c r="Y116" i="44"/>
  <c r="X116" i="44"/>
  <c r="W116" i="44"/>
  <c r="Z116" i="44" s="1"/>
  <c r="M116" i="44"/>
  <c r="AC116" i="44" s="1"/>
  <c r="L116" i="44"/>
  <c r="K116" i="44"/>
  <c r="N116" i="44" s="1"/>
  <c r="BA115" i="44"/>
  <c r="AX115" i="44"/>
  <c r="AD115" i="44"/>
  <c r="AA115" i="44"/>
  <c r="Y115" i="44"/>
  <c r="X115" i="44"/>
  <c r="W115" i="44"/>
  <c r="Z115" i="44" s="1"/>
  <c r="AZ115" i="44" s="1"/>
  <c r="M115" i="44"/>
  <c r="L115" i="44"/>
  <c r="K115" i="44"/>
  <c r="N115" i="44" s="1"/>
  <c r="BA114" i="44"/>
  <c r="AX114" i="44"/>
  <c r="AD114" i="44"/>
  <c r="AA114" i="44"/>
  <c r="Y114" i="44"/>
  <c r="AC114" i="44" s="1"/>
  <c r="AC160" i="44" s="1"/>
  <c r="X114" i="44"/>
  <c r="W114" i="44"/>
  <c r="Z114" i="44" s="1"/>
  <c r="M114" i="44"/>
  <c r="L114" i="44"/>
  <c r="AB114" i="44" s="1"/>
  <c r="AB160" i="44" s="1"/>
  <c r="K114" i="44"/>
  <c r="N114" i="44" s="1"/>
  <c r="BA113" i="44"/>
  <c r="AD113" i="44"/>
  <c r="AA113" i="44"/>
  <c r="Y113" i="44"/>
  <c r="X113" i="44"/>
  <c r="W113" i="44"/>
  <c r="Z113" i="44" s="1"/>
  <c r="M113" i="44"/>
  <c r="AC113" i="44" s="1"/>
  <c r="AC159" i="44" s="1"/>
  <c r="L113" i="44"/>
  <c r="K113" i="44"/>
  <c r="N113" i="44" s="1"/>
  <c r="AX112" i="44"/>
  <c r="AD112" i="44"/>
  <c r="AA112" i="44"/>
  <c r="Y112" i="44"/>
  <c r="X112" i="44"/>
  <c r="W112" i="44"/>
  <c r="Z112" i="44" s="1"/>
  <c r="M112" i="44"/>
  <c r="L112" i="44"/>
  <c r="K112" i="44"/>
  <c r="N112" i="44" s="1"/>
  <c r="BA111" i="44"/>
  <c r="AX111" i="44"/>
  <c r="AD111" i="44"/>
  <c r="AA111" i="44"/>
  <c r="Y111" i="44"/>
  <c r="X111" i="44"/>
  <c r="W111" i="44"/>
  <c r="Z111" i="44" s="1"/>
  <c r="M111" i="44"/>
  <c r="L111" i="44"/>
  <c r="K111" i="44"/>
  <c r="N111" i="44" s="1"/>
  <c r="BA110" i="44"/>
  <c r="AX110" i="44"/>
  <c r="AD110" i="44"/>
  <c r="AA110" i="44"/>
  <c r="Y110" i="44"/>
  <c r="AC110" i="44" s="1"/>
  <c r="X110" i="44"/>
  <c r="W110" i="44"/>
  <c r="Z110" i="44" s="1"/>
  <c r="M110" i="44"/>
  <c r="L110" i="44"/>
  <c r="K110" i="44"/>
  <c r="N110" i="44" s="1"/>
  <c r="BA109" i="44"/>
  <c r="AX109" i="44"/>
  <c r="AD109" i="44"/>
  <c r="AC109" i="44"/>
  <c r="AA109" i="44"/>
  <c r="Y109" i="44"/>
  <c r="X109" i="44"/>
  <c r="W109" i="44"/>
  <c r="Z109" i="44" s="1"/>
  <c r="M109" i="44"/>
  <c r="L109" i="44"/>
  <c r="K109" i="44"/>
  <c r="N109" i="44" s="1"/>
  <c r="BA108" i="44"/>
  <c r="AD108" i="44"/>
  <c r="AA108" i="44"/>
  <c r="Y108" i="44"/>
  <c r="X108" i="44"/>
  <c r="W108" i="44"/>
  <c r="Z108" i="44" s="1"/>
  <c r="M108" i="44"/>
  <c r="AC108" i="44" s="1"/>
  <c r="L108" i="44"/>
  <c r="K108" i="44"/>
  <c r="N108" i="44" s="1"/>
  <c r="AX107" i="44"/>
  <c r="AD107" i="44"/>
  <c r="AA107" i="44"/>
  <c r="Y107" i="44"/>
  <c r="X107" i="44"/>
  <c r="W107" i="44"/>
  <c r="Z107" i="44" s="1"/>
  <c r="M107" i="44"/>
  <c r="AC107" i="44" s="1"/>
  <c r="L107" i="44"/>
  <c r="K107" i="44"/>
  <c r="N107" i="44" s="1"/>
  <c r="BA106" i="44"/>
  <c r="AX106" i="44"/>
  <c r="AD106" i="44"/>
  <c r="AA106" i="44"/>
  <c r="Z106" i="44"/>
  <c r="Y106" i="44"/>
  <c r="AC106" i="44" s="1"/>
  <c r="X106" i="44"/>
  <c r="W106" i="44"/>
  <c r="M106" i="44"/>
  <c r="L106" i="44"/>
  <c r="K106" i="44"/>
  <c r="N106" i="44" s="1"/>
  <c r="BA105" i="44"/>
  <c r="AX105" i="44"/>
  <c r="AD105" i="44"/>
  <c r="AA105" i="44"/>
  <c r="Y105" i="44"/>
  <c r="X105" i="44"/>
  <c r="W105" i="44"/>
  <c r="Z105" i="44" s="1"/>
  <c r="M105" i="44"/>
  <c r="L105" i="44"/>
  <c r="K105" i="44"/>
  <c r="N105" i="44" s="1"/>
  <c r="BA104" i="44"/>
  <c r="AX104" i="44"/>
  <c r="AD104" i="44"/>
  <c r="AA104" i="44"/>
  <c r="Y104" i="44"/>
  <c r="X104" i="44"/>
  <c r="W104" i="44"/>
  <c r="Z104" i="44" s="1"/>
  <c r="N104" i="44"/>
  <c r="M104" i="44"/>
  <c r="L104" i="44"/>
  <c r="K104" i="44"/>
  <c r="BA103" i="44"/>
  <c r="AD103" i="44"/>
  <c r="AA103" i="44"/>
  <c r="Y103" i="44"/>
  <c r="X103" i="44"/>
  <c r="W103" i="44"/>
  <c r="Z103" i="44" s="1"/>
  <c r="M103" i="44"/>
  <c r="L103" i="44"/>
  <c r="K103" i="44"/>
  <c r="N103" i="44" s="1"/>
  <c r="AX102" i="44"/>
  <c r="AD102" i="44"/>
  <c r="AA102" i="44"/>
  <c r="Y102" i="44"/>
  <c r="X102" i="44"/>
  <c r="W102" i="44"/>
  <c r="Z102" i="44" s="1"/>
  <c r="M102" i="44"/>
  <c r="L102" i="44"/>
  <c r="K102" i="44"/>
  <c r="N102" i="44" s="1"/>
  <c r="BA101" i="44"/>
  <c r="AX101" i="44"/>
  <c r="AD101" i="44"/>
  <c r="AA101" i="44"/>
  <c r="Y101" i="44"/>
  <c r="X101" i="44"/>
  <c r="W101" i="44"/>
  <c r="Z101" i="44" s="1"/>
  <c r="M101" i="44"/>
  <c r="L101" i="44"/>
  <c r="K101" i="44"/>
  <c r="N101" i="44" s="1"/>
  <c r="BA100" i="44"/>
  <c r="AX100" i="44"/>
  <c r="AD100" i="44"/>
  <c r="AA100" i="44"/>
  <c r="Y100" i="44"/>
  <c r="X100" i="44"/>
  <c r="W100" i="44"/>
  <c r="Z100" i="44" s="1"/>
  <c r="M100" i="44"/>
  <c r="L100" i="44"/>
  <c r="K100" i="44"/>
  <c r="N100" i="44" s="1"/>
  <c r="BA99" i="44"/>
  <c r="AX99" i="44"/>
  <c r="AD99" i="44"/>
  <c r="AA99" i="44"/>
  <c r="Y99" i="44"/>
  <c r="X99" i="44"/>
  <c r="W99" i="44"/>
  <c r="Z99" i="44" s="1"/>
  <c r="M99" i="44"/>
  <c r="L99" i="44"/>
  <c r="K99" i="44"/>
  <c r="N99" i="44" s="1"/>
  <c r="BA98" i="44"/>
  <c r="AD98" i="44"/>
  <c r="AA98" i="44"/>
  <c r="Y98" i="44"/>
  <c r="X98" i="44"/>
  <c r="W98" i="44"/>
  <c r="Z98" i="44" s="1"/>
  <c r="M98" i="44"/>
  <c r="L98" i="44"/>
  <c r="K98" i="44"/>
  <c r="N98" i="44" s="1"/>
  <c r="AX97" i="44"/>
  <c r="AD97" i="44"/>
  <c r="AC97" i="44"/>
  <c r="AA97" i="44"/>
  <c r="Z97" i="44"/>
  <c r="Y97" i="44"/>
  <c r="X97" i="44"/>
  <c r="W97" i="44"/>
  <c r="M97" i="44"/>
  <c r="L97" i="44"/>
  <c r="AY97" i="44" s="1"/>
  <c r="K97" i="44"/>
  <c r="N97" i="44" s="1"/>
  <c r="BA96" i="44"/>
  <c r="AX96" i="44"/>
  <c r="AD96" i="44"/>
  <c r="AA96" i="44"/>
  <c r="Y96" i="44"/>
  <c r="X96" i="44"/>
  <c r="W96" i="44"/>
  <c r="Z96" i="44" s="1"/>
  <c r="N96" i="44"/>
  <c r="M96" i="44"/>
  <c r="L96" i="44"/>
  <c r="K96" i="44"/>
  <c r="BA95" i="44"/>
  <c r="AX95" i="44"/>
  <c r="AD95" i="44"/>
  <c r="AA95" i="44"/>
  <c r="Z95" i="44"/>
  <c r="Y95" i="44"/>
  <c r="X95" i="44"/>
  <c r="W95" i="44"/>
  <c r="M95" i="44"/>
  <c r="L95" i="44"/>
  <c r="K95" i="44"/>
  <c r="N95" i="44" s="1"/>
  <c r="BA94" i="44"/>
  <c r="AX94" i="44"/>
  <c r="AD94" i="44"/>
  <c r="AA94" i="44"/>
  <c r="Y94" i="44"/>
  <c r="X94" i="44"/>
  <c r="W94" i="44"/>
  <c r="Z94" i="44" s="1"/>
  <c r="N94" i="44"/>
  <c r="M94" i="44"/>
  <c r="L94" i="44"/>
  <c r="BB94" i="44" s="1"/>
  <c r="K94" i="44"/>
  <c r="BA93" i="44"/>
  <c r="AD93" i="44"/>
  <c r="AA93" i="44"/>
  <c r="Y93" i="44"/>
  <c r="AC93" i="44" s="1"/>
  <c r="X93" i="44"/>
  <c r="W93" i="44"/>
  <c r="Z93" i="44" s="1"/>
  <c r="M93" i="44"/>
  <c r="L93" i="44"/>
  <c r="K93" i="44"/>
  <c r="N93" i="44" s="1"/>
  <c r="AX92" i="44"/>
  <c r="AD92" i="44"/>
  <c r="AA92" i="44"/>
  <c r="Y92" i="44"/>
  <c r="X92" i="44"/>
  <c r="W92" i="44"/>
  <c r="Z92" i="44" s="1"/>
  <c r="M92" i="44"/>
  <c r="L92" i="44"/>
  <c r="K92" i="44"/>
  <c r="N92" i="44" s="1"/>
  <c r="BA91" i="44"/>
  <c r="AX91" i="44"/>
  <c r="AD91" i="44"/>
  <c r="AA91" i="44"/>
  <c r="Y91" i="44"/>
  <c r="X91" i="44"/>
  <c r="W91" i="44"/>
  <c r="Z91" i="44" s="1"/>
  <c r="M91" i="44"/>
  <c r="L91" i="44"/>
  <c r="K91" i="44"/>
  <c r="N91" i="44" s="1"/>
  <c r="BA90" i="44"/>
  <c r="AX90" i="44"/>
  <c r="AD90" i="44"/>
  <c r="AA90" i="44"/>
  <c r="Y90" i="44"/>
  <c r="X90" i="44"/>
  <c r="W90" i="44"/>
  <c r="Z90" i="44" s="1"/>
  <c r="M90" i="44"/>
  <c r="AC90" i="44" s="1"/>
  <c r="L90" i="44"/>
  <c r="K90" i="44"/>
  <c r="N90" i="44" s="1"/>
  <c r="BA89" i="44"/>
  <c r="AX89" i="44"/>
  <c r="AD89" i="44"/>
  <c r="AA89" i="44"/>
  <c r="Y89" i="44"/>
  <c r="X89" i="44"/>
  <c r="W89" i="44"/>
  <c r="Z89" i="44" s="1"/>
  <c r="M89" i="44"/>
  <c r="L89" i="44"/>
  <c r="K89" i="44"/>
  <c r="N89" i="44" s="1"/>
  <c r="BA88" i="44"/>
  <c r="AD88" i="44"/>
  <c r="AA88" i="44"/>
  <c r="Y88" i="44"/>
  <c r="AC88" i="44" s="1"/>
  <c r="X88" i="44"/>
  <c r="W88" i="44"/>
  <c r="Z88" i="44" s="1"/>
  <c r="M88" i="44"/>
  <c r="L88" i="44"/>
  <c r="K88" i="44"/>
  <c r="N88" i="44" s="1"/>
  <c r="AX87" i="44"/>
  <c r="AD87" i="44"/>
  <c r="AA87" i="44"/>
  <c r="Y87" i="44"/>
  <c r="X87" i="44"/>
  <c r="W87" i="44"/>
  <c r="Z87" i="44" s="1"/>
  <c r="M87" i="44"/>
  <c r="L87" i="44"/>
  <c r="K87" i="44"/>
  <c r="N87" i="44" s="1"/>
  <c r="AZ87" i="44" s="1"/>
  <c r="BA86" i="44"/>
  <c r="AX86" i="44"/>
  <c r="AD86" i="44"/>
  <c r="AA86" i="44"/>
  <c r="Y86" i="44"/>
  <c r="X86" i="44"/>
  <c r="AY86" i="44" s="1"/>
  <c r="W86" i="44"/>
  <c r="Z86" i="44" s="1"/>
  <c r="M86" i="44"/>
  <c r="L86" i="44"/>
  <c r="K86" i="44"/>
  <c r="N86" i="44" s="1"/>
  <c r="BA85" i="44"/>
  <c r="AX85" i="44"/>
  <c r="AD85" i="44"/>
  <c r="AA85" i="44"/>
  <c r="Y85" i="44"/>
  <c r="X85" i="44"/>
  <c r="W85" i="44"/>
  <c r="Z85" i="44" s="1"/>
  <c r="N85" i="44"/>
  <c r="M85" i="44"/>
  <c r="L85" i="44"/>
  <c r="K85" i="44"/>
  <c r="BA84" i="44"/>
  <c r="AX84" i="44"/>
  <c r="AD84" i="44"/>
  <c r="AA84" i="44"/>
  <c r="Z84" i="44"/>
  <c r="Y84" i="44"/>
  <c r="X84" i="44"/>
  <c r="W84" i="44"/>
  <c r="M84" i="44"/>
  <c r="L84" i="44"/>
  <c r="K84" i="44"/>
  <c r="N84" i="44" s="1"/>
  <c r="BC84" i="44" s="1"/>
  <c r="BA83" i="44"/>
  <c r="AD83" i="44"/>
  <c r="AA83" i="44"/>
  <c r="Y83" i="44"/>
  <c r="AC83" i="44" s="1"/>
  <c r="X83" i="44"/>
  <c r="W83" i="44"/>
  <c r="Z83" i="44" s="1"/>
  <c r="M83" i="44"/>
  <c r="L83" i="44"/>
  <c r="K83" i="44"/>
  <c r="N83" i="44" s="1"/>
  <c r="AX82" i="44"/>
  <c r="AD82" i="44"/>
  <c r="AA82" i="44"/>
  <c r="Y82" i="44"/>
  <c r="X82" i="44"/>
  <c r="AY82" i="44" s="1"/>
  <c r="W82" i="44"/>
  <c r="Z82" i="44" s="1"/>
  <c r="M82" i="44"/>
  <c r="L82" i="44"/>
  <c r="K82" i="44"/>
  <c r="N82" i="44" s="1"/>
  <c r="C82" i="44"/>
  <c r="BA81" i="44"/>
  <c r="AX81" i="44"/>
  <c r="AD81" i="44"/>
  <c r="AA81" i="44"/>
  <c r="Z81" i="44"/>
  <c r="Y81" i="44"/>
  <c r="X81" i="44"/>
  <c r="W81" i="44"/>
  <c r="M81" i="44"/>
  <c r="AC81" i="44" s="1"/>
  <c r="L81" i="44"/>
  <c r="BB81" i="44" s="1"/>
  <c r="K81" i="44"/>
  <c r="N81" i="44" s="1"/>
  <c r="C81" i="44"/>
  <c r="BA80" i="44"/>
  <c r="AX80" i="44"/>
  <c r="AD80" i="44"/>
  <c r="AA80" i="44"/>
  <c r="Z80" i="44"/>
  <c r="Y80" i="44"/>
  <c r="X80" i="44"/>
  <c r="BB80" i="44" s="1"/>
  <c r="W80" i="44"/>
  <c r="M80" i="44"/>
  <c r="L80" i="44"/>
  <c r="K80" i="44"/>
  <c r="N80" i="44" s="1"/>
  <c r="C80" i="44"/>
  <c r="BA79" i="44"/>
  <c r="AX79" i="44"/>
  <c r="AD79" i="44"/>
  <c r="AA79" i="44"/>
  <c r="Y79" i="44"/>
  <c r="X79" i="44"/>
  <c r="W79" i="44"/>
  <c r="Z79" i="44" s="1"/>
  <c r="M79" i="44"/>
  <c r="L79" i="44"/>
  <c r="K79" i="44"/>
  <c r="N79" i="44" s="1"/>
  <c r="C79" i="44"/>
  <c r="BA78" i="44"/>
  <c r="AD78" i="44"/>
  <c r="AA78" i="44"/>
  <c r="Y78" i="44"/>
  <c r="AC78" i="44" s="1"/>
  <c r="AC157" i="44" s="1"/>
  <c r="X78" i="44"/>
  <c r="W78" i="44"/>
  <c r="Z78" i="44" s="1"/>
  <c r="M78" i="44"/>
  <c r="L78" i="44"/>
  <c r="K78" i="44"/>
  <c r="N78" i="44" s="1"/>
  <c r="C78" i="44"/>
  <c r="AX77" i="44"/>
  <c r="AD77" i="44"/>
  <c r="AA77" i="44"/>
  <c r="Y77" i="44"/>
  <c r="X77" i="44"/>
  <c r="W77" i="44"/>
  <c r="Z77" i="44" s="1"/>
  <c r="M77" i="44"/>
  <c r="L77" i="44"/>
  <c r="K77" i="44"/>
  <c r="N77" i="44" s="1"/>
  <c r="BA76" i="44"/>
  <c r="AX76" i="44"/>
  <c r="AD76" i="44"/>
  <c r="AA76" i="44"/>
  <c r="Y76" i="44"/>
  <c r="X76" i="44"/>
  <c r="BB76" i="44" s="1"/>
  <c r="W76" i="44"/>
  <c r="Z76" i="44" s="1"/>
  <c r="M76" i="44"/>
  <c r="L76" i="44"/>
  <c r="K76" i="44"/>
  <c r="N76" i="44" s="1"/>
  <c r="BA75" i="44"/>
  <c r="AX75" i="44"/>
  <c r="AD75" i="44"/>
  <c r="AA75" i="44"/>
  <c r="Y75" i="44"/>
  <c r="X75" i="44"/>
  <c r="W75" i="44"/>
  <c r="Z75" i="44" s="1"/>
  <c r="N75" i="44"/>
  <c r="M75" i="44"/>
  <c r="L75" i="44"/>
  <c r="K75" i="44"/>
  <c r="BA74" i="44"/>
  <c r="AX74" i="44"/>
  <c r="AD74" i="44"/>
  <c r="AA74" i="44"/>
  <c r="Y74" i="44"/>
  <c r="X74" i="44"/>
  <c r="BB74" i="44" s="1"/>
  <c r="W74" i="44"/>
  <c r="Z74" i="44" s="1"/>
  <c r="M74" i="44"/>
  <c r="L74" i="44"/>
  <c r="K74" i="44"/>
  <c r="N74" i="44" s="1"/>
  <c r="BA73" i="44"/>
  <c r="AD73" i="44"/>
  <c r="AA73" i="44"/>
  <c r="Y73" i="44"/>
  <c r="X73" i="44"/>
  <c r="W73" i="44"/>
  <c r="Z73" i="44" s="1"/>
  <c r="M73" i="44"/>
  <c r="L73" i="44"/>
  <c r="K73" i="44"/>
  <c r="N73" i="44" s="1"/>
  <c r="AX72" i="44"/>
  <c r="AD72" i="44"/>
  <c r="AA72" i="44"/>
  <c r="Z72" i="44"/>
  <c r="Y72" i="44"/>
  <c r="X72" i="44"/>
  <c r="W72" i="44"/>
  <c r="M72" i="44"/>
  <c r="L72" i="44"/>
  <c r="K72" i="44"/>
  <c r="N72" i="44" s="1"/>
  <c r="BA71" i="44"/>
  <c r="AX71" i="44"/>
  <c r="AD71" i="44"/>
  <c r="AA71" i="44"/>
  <c r="Y71" i="44"/>
  <c r="X71" i="44"/>
  <c r="W71" i="44"/>
  <c r="Z71" i="44" s="1"/>
  <c r="M71" i="44"/>
  <c r="L71" i="44"/>
  <c r="AY71" i="44" s="1"/>
  <c r="K71" i="44"/>
  <c r="N71" i="44" s="1"/>
  <c r="BA70" i="44"/>
  <c r="AX70" i="44"/>
  <c r="AD70" i="44"/>
  <c r="AA70" i="44"/>
  <c r="Y70" i="44"/>
  <c r="X70" i="44"/>
  <c r="W70" i="44"/>
  <c r="Z70" i="44" s="1"/>
  <c r="M70" i="44"/>
  <c r="L70" i="44"/>
  <c r="K70" i="44"/>
  <c r="N70" i="44" s="1"/>
  <c r="BA69" i="44"/>
  <c r="AX69" i="44"/>
  <c r="AD69" i="44"/>
  <c r="AA69" i="44"/>
  <c r="Y69" i="44"/>
  <c r="X69" i="44"/>
  <c r="W69" i="44"/>
  <c r="Z69" i="44" s="1"/>
  <c r="N69" i="44"/>
  <c r="M69" i="44"/>
  <c r="L69" i="44"/>
  <c r="K69" i="44"/>
  <c r="BA68" i="44"/>
  <c r="AD68" i="44"/>
  <c r="AA68" i="44"/>
  <c r="Y68" i="44"/>
  <c r="X68" i="44"/>
  <c r="W68" i="44"/>
  <c r="Z68" i="44" s="1"/>
  <c r="M68" i="44"/>
  <c r="L68" i="44"/>
  <c r="K68" i="44"/>
  <c r="N68" i="44" s="1"/>
  <c r="AX67" i="44"/>
  <c r="AD67" i="44"/>
  <c r="AA67" i="44"/>
  <c r="Y67" i="44"/>
  <c r="X67" i="44"/>
  <c r="W67" i="44"/>
  <c r="Z67" i="44" s="1"/>
  <c r="M67" i="44"/>
  <c r="L67" i="44"/>
  <c r="K67" i="44"/>
  <c r="N67" i="44" s="1"/>
  <c r="AZ67" i="44" s="1"/>
  <c r="BA66" i="44"/>
  <c r="AX66" i="44"/>
  <c r="AD66" i="44"/>
  <c r="AA66" i="44"/>
  <c r="Y66" i="44"/>
  <c r="X66" i="44"/>
  <c r="W66" i="44"/>
  <c r="Z66" i="44" s="1"/>
  <c r="M66" i="44"/>
  <c r="L66" i="44"/>
  <c r="K66" i="44"/>
  <c r="N66" i="44" s="1"/>
  <c r="BA65" i="44"/>
  <c r="AX65" i="44"/>
  <c r="AD65" i="44"/>
  <c r="AA65" i="44"/>
  <c r="Y65" i="44"/>
  <c r="X65" i="44"/>
  <c r="W65" i="44"/>
  <c r="Z65" i="44" s="1"/>
  <c r="M65" i="44"/>
  <c r="L65" i="44"/>
  <c r="K65" i="44"/>
  <c r="N65" i="44" s="1"/>
  <c r="BA64" i="44"/>
  <c r="AX64" i="44"/>
  <c r="AD64" i="44"/>
  <c r="AA64" i="44"/>
  <c r="Z64" i="44"/>
  <c r="Y64" i="44"/>
  <c r="X64" i="44"/>
  <c r="W64" i="44"/>
  <c r="M64" i="44"/>
  <c r="AC64" i="44" s="1"/>
  <c r="L64" i="44"/>
  <c r="K64" i="44"/>
  <c r="N64" i="44" s="1"/>
  <c r="BA63" i="44"/>
  <c r="AD63" i="44"/>
  <c r="AA63" i="44"/>
  <c r="Z63" i="44"/>
  <c r="Y63" i="44"/>
  <c r="X63" i="44"/>
  <c r="W63" i="44"/>
  <c r="M63" i="44"/>
  <c r="AC63" i="44" s="1"/>
  <c r="L63" i="44"/>
  <c r="K63" i="44"/>
  <c r="N63" i="44" s="1"/>
  <c r="AX62" i="44"/>
  <c r="AD62" i="44"/>
  <c r="AA62" i="44"/>
  <c r="Y62" i="44"/>
  <c r="X62" i="44"/>
  <c r="W62" i="44"/>
  <c r="Z62" i="44" s="1"/>
  <c r="M62" i="44"/>
  <c r="AC62" i="44" s="1"/>
  <c r="L62" i="44"/>
  <c r="K62" i="44"/>
  <c r="N62" i="44" s="1"/>
  <c r="BA61" i="44"/>
  <c r="AX61" i="44"/>
  <c r="AD61" i="44"/>
  <c r="AA61" i="44"/>
  <c r="Y61" i="44"/>
  <c r="AC61" i="44" s="1"/>
  <c r="X61" i="44"/>
  <c r="W61" i="44"/>
  <c r="Z61" i="44" s="1"/>
  <c r="M61" i="44"/>
  <c r="L61" i="44"/>
  <c r="K61" i="44"/>
  <c r="N61" i="44" s="1"/>
  <c r="BA60" i="44"/>
  <c r="AX60" i="44"/>
  <c r="AD60" i="44"/>
  <c r="AA60" i="44"/>
  <c r="Z60" i="44"/>
  <c r="Y60" i="44"/>
  <c r="X60" i="44"/>
  <c r="W60" i="44"/>
  <c r="M60" i="44"/>
  <c r="L60" i="44"/>
  <c r="K60" i="44"/>
  <c r="N60" i="44" s="1"/>
  <c r="BA59" i="44"/>
  <c r="AX59" i="44"/>
  <c r="AD59" i="44"/>
  <c r="AA59" i="44"/>
  <c r="Y59" i="44"/>
  <c r="X59" i="44"/>
  <c r="W59" i="44"/>
  <c r="Z59" i="44" s="1"/>
  <c r="M59" i="44"/>
  <c r="L59" i="44"/>
  <c r="K59" i="44"/>
  <c r="N59" i="44" s="1"/>
  <c r="BA58" i="44"/>
  <c r="AD58" i="44"/>
  <c r="AA58" i="44"/>
  <c r="Y58" i="44"/>
  <c r="X58" i="44"/>
  <c r="W58" i="44"/>
  <c r="Z58" i="44" s="1"/>
  <c r="M58" i="44"/>
  <c r="L58" i="44"/>
  <c r="K58" i="44"/>
  <c r="N58" i="44" s="1"/>
  <c r="AX57" i="44"/>
  <c r="AD57" i="44"/>
  <c r="AA57" i="44"/>
  <c r="Y57" i="44"/>
  <c r="X57" i="44"/>
  <c r="AY57" i="44" s="1"/>
  <c r="W57" i="44"/>
  <c r="Z57" i="44" s="1"/>
  <c r="M57" i="44"/>
  <c r="L57" i="44"/>
  <c r="K57" i="44"/>
  <c r="N57" i="44" s="1"/>
  <c r="BA56" i="44"/>
  <c r="AX56" i="44"/>
  <c r="AD56" i="44"/>
  <c r="AA56" i="44"/>
  <c r="Y56" i="44"/>
  <c r="X56" i="44"/>
  <c r="W56" i="44"/>
  <c r="Z56" i="44" s="1"/>
  <c r="M56" i="44"/>
  <c r="L56" i="44"/>
  <c r="BB56" i="44" s="1"/>
  <c r="K56" i="44"/>
  <c r="N56" i="44" s="1"/>
  <c r="BA55" i="44"/>
  <c r="AX55" i="44"/>
  <c r="AD55" i="44"/>
  <c r="AA55" i="44"/>
  <c r="Y55" i="44"/>
  <c r="AC55" i="44" s="1"/>
  <c r="X55" i="44"/>
  <c r="W55" i="44"/>
  <c r="Z55" i="44" s="1"/>
  <c r="M55" i="44"/>
  <c r="L55" i="44"/>
  <c r="K55" i="44"/>
  <c r="N55" i="44" s="1"/>
  <c r="BA54" i="44"/>
  <c r="AX54" i="44"/>
  <c r="AD54" i="44"/>
  <c r="AA54" i="44"/>
  <c r="Y54" i="44"/>
  <c r="X54" i="44"/>
  <c r="W54" i="44"/>
  <c r="Z54" i="44" s="1"/>
  <c r="M54" i="44"/>
  <c r="L54" i="44"/>
  <c r="K54" i="44"/>
  <c r="N54" i="44" s="1"/>
  <c r="BA53" i="44"/>
  <c r="AD53" i="44"/>
  <c r="AA53" i="44"/>
  <c r="Y53" i="44"/>
  <c r="X53" i="44"/>
  <c r="BB53" i="44" s="1"/>
  <c r="W53" i="44"/>
  <c r="Z53" i="44" s="1"/>
  <c r="M53" i="44"/>
  <c r="L53" i="44"/>
  <c r="K53" i="44"/>
  <c r="N53" i="44" s="1"/>
  <c r="AX52" i="44"/>
  <c r="AD52" i="44"/>
  <c r="AA52" i="44"/>
  <c r="Y52" i="44"/>
  <c r="AC52" i="44" s="1"/>
  <c r="X52" i="44"/>
  <c r="AY52" i="44" s="1"/>
  <c r="W52" i="44"/>
  <c r="Z52" i="44" s="1"/>
  <c r="M52" i="44"/>
  <c r="L52" i="44"/>
  <c r="K52" i="44"/>
  <c r="N52" i="44" s="1"/>
  <c r="BA51" i="44"/>
  <c r="AX51" i="44"/>
  <c r="AD51" i="44"/>
  <c r="AA51" i="44"/>
  <c r="Y51" i="44"/>
  <c r="X51" i="44"/>
  <c r="W51" i="44"/>
  <c r="Z51" i="44" s="1"/>
  <c r="M51" i="44"/>
  <c r="L51" i="44"/>
  <c r="K51" i="44"/>
  <c r="N51" i="44" s="1"/>
  <c r="BC51" i="44" s="1"/>
  <c r="BA50" i="44"/>
  <c r="AX50" i="44"/>
  <c r="AD50" i="44"/>
  <c r="AA50" i="44"/>
  <c r="Y50" i="44"/>
  <c r="X50" i="44"/>
  <c r="W50" i="44"/>
  <c r="Z50" i="44" s="1"/>
  <c r="M50" i="44"/>
  <c r="L50" i="44"/>
  <c r="BB50" i="44" s="1"/>
  <c r="K50" i="44"/>
  <c r="N50" i="44" s="1"/>
  <c r="BA49" i="44"/>
  <c r="AX49" i="44"/>
  <c r="AD49" i="44"/>
  <c r="AA49" i="44"/>
  <c r="Y49" i="44"/>
  <c r="X49" i="44"/>
  <c r="AB49" i="44" s="1"/>
  <c r="W49" i="44"/>
  <c r="Z49" i="44" s="1"/>
  <c r="M49" i="44"/>
  <c r="L49" i="44"/>
  <c r="K49" i="44"/>
  <c r="N49" i="44" s="1"/>
  <c r="BA48" i="44"/>
  <c r="AD48" i="44"/>
  <c r="AA48" i="44"/>
  <c r="Z48" i="44"/>
  <c r="Y48" i="44"/>
  <c r="X48" i="44"/>
  <c r="W48" i="44"/>
  <c r="M48" i="44"/>
  <c r="L48" i="44"/>
  <c r="K48" i="44"/>
  <c r="N48" i="44" s="1"/>
  <c r="AX47" i="44"/>
  <c r="AD47" i="44"/>
  <c r="AA47" i="44"/>
  <c r="Z47" i="44"/>
  <c r="Y47" i="44"/>
  <c r="X47" i="44"/>
  <c r="W47" i="44"/>
  <c r="M47" i="44"/>
  <c r="L47" i="44"/>
  <c r="K47" i="44"/>
  <c r="N47" i="44" s="1"/>
  <c r="AZ47" i="44" s="1"/>
  <c r="BA46" i="44"/>
  <c r="AX46" i="44"/>
  <c r="AD46" i="44"/>
  <c r="AA46" i="44"/>
  <c r="Y46" i="44"/>
  <c r="X46" i="44"/>
  <c r="W46" i="44"/>
  <c r="Z46" i="44" s="1"/>
  <c r="M46" i="44"/>
  <c r="L46" i="44"/>
  <c r="K46" i="44"/>
  <c r="N46" i="44" s="1"/>
  <c r="BA45" i="44"/>
  <c r="AX45" i="44"/>
  <c r="AD45" i="44"/>
  <c r="AA45" i="44"/>
  <c r="Y45" i="44"/>
  <c r="AC45" i="44" s="1"/>
  <c r="X45" i="44"/>
  <c r="W45" i="44"/>
  <c r="Z45" i="44" s="1"/>
  <c r="M45" i="44"/>
  <c r="L45" i="44"/>
  <c r="K45" i="44"/>
  <c r="N45" i="44" s="1"/>
  <c r="BA44" i="44"/>
  <c r="AX44" i="44"/>
  <c r="AD44" i="44"/>
  <c r="AA44" i="44"/>
  <c r="Y44" i="44"/>
  <c r="X44" i="44"/>
  <c r="W44" i="44"/>
  <c r="Z44" i="44" s="1"/>
  <c r="M44" i="44"/>
  <c r="L44" i="44"/>
  <c r="K44" i="44"/>
  <c r="N44" i="44" s="1"/>
  <c r="BA43" i="44"/>
  <c r="AD43" i="44"/>
  <c r="AA43" i="44"/>
  <c r="Y43" i="44"/>
  <c r="X43" i="44"/>
  <c r="W43" i="44"/>
  <c r="Z43" i="44" s="1"/>
  <c r="M43" i="44"/>
  <c r="L43" i="44"/>
  <c r="BB43" i="44" s="1"/>
  <c r="K43" i="44"/>
  <c r="N43" i="44" s="1"/>
  <c r="AX42" i="44"/>
  <c r="AD42" i="44"/>
  <c r="AA42" i="44"/>
  <c r="Y42" i="44"/>
  <c r="X42" i="44"/>
  <c r="W42" i="44"/>
  <c r="Z42" i="44" s="1"/>
  <c r="M42" i="44"/>
  <c r="L42" i="44"/>
  <c r="K42" i="44"/>
  <c r="N42" i="44" s="1"/>
  <c r="BA41" i="44"/>
  <c r="AX41" i="44"/>
  <c r="AD41" i="44"/>
  <c r="AA41" i="44"/>
  <c r="Y41" i="44"/>
  <c r="AC41" i="44" s="1"/>
  <c r="X41" i="44"/>
  <c r="W41" i="44"/>
  <c r="Z41" i="44" s="1"/>
  <c r="M41" i="44"/>
  <c r="L41" i="44"/>
  <c r="K41" i="44"/>
  <c r="N41" i="44" s="1"/>
  <c r="BA40" i="44"/>
  <c r="AX40" i="44"/>
  <c r="AD40" i="44"/>
  <c r="AC40" i="44"/>
  <c r="AA40" i="44"/>
  <c r="Y40" i="44"/>
  <c r="X40" i="44"/>
  <c r="W40" i="44"/>
  <c r="Z40" i="44" s="1"/>
  <c r="M40" i="44"/>
  <c r="L40" i="44"/>
  <c r="K40" i="44"/>
  <c r="N40" i="44" s="1"/>
  <c r="BA39" i="44"/>
  <c r="AX39" i="44"/>
  <c r="AD39" i="44"/>
  <c r="AA39" i="44"/>
  <c r="Y39" i="44"/>
  <c r="X39" i="44"/>
  <c r="W39" i="44"/>
  <c r="Z39" i="44" s="1"/>
  <c r="M39" i="44"/>
  <c r="AC39" i="44" s="1"/>
  <c r="L39" i="44"/>
  <c r="AY39" i="44" s="1"/>
  <c r="K39" i="44"/>
  <c r="N39" i="44" s="1"/>
  <c r="BA38" i="44"/>
  <c r="AD38" i="44"/>
  <c r="AA38" i="44"/>
  <c r="Y38" i="44"/>
  <c r="AC38" i="44" s="1"/>
  <c r="X38" i="44"/>
  <c r="W38" i="44"/>
  <c r="Z38" i="44" s="1"/>
  <c r="M38" i="44"/>
  <c r="L38" i="44"/>
  <c r="K38" i="44"/>
  <c r="N38" i="44" s="1"/>
  <c r="AX37" i="44"/>
  <c r="AD37" i="44"/>
  <c r="AB37" i="44"/>
  <c r="AA37" i="44"/>
  <c r="Y37" i="44"/>
  <c r="X37" i="44"/>
  <c r="W37" i="44"/>
  <c r="Z37" i="44" s="1"/>
  <c r="M37" i="44"/>
  <c r="L37" i="44"/>
  <c r="K37" i="44"/>
  <c r="N37" i="44" s="1"/>
  <c r="BA36" i="44"/>
  <c r="AX36" i="44"/>
  <c r="AD36" i="44"/>
  <c r="AA36" i="44"/>
  <c r="Y36" i="44"/>
  <c r="X36" i="44"/>
  <c r="W36" i="44"/>
  <c r="Z36" i="44" s="1"/>
  <c r="M36" i="44"/>
  <c r="L36" i="44"/>
  <c r="BB36" i="44" s="1"/>
  <c r="K36" i="44"/>
  <c r="N36" i="44" s="1"/>
  <c r="BA35" i="44"/>
  <c r="AX35" i="44"/>
  <c r="AD35" i="44"/>
  <c r="AA35" i="44"/>
  <c r="Y35" i="44"/>
  <c r="X35" i="44"/>
  <c r="W35" i="44"/>
  <c r="Z35" i="44" s="1"/>
  <c r="AZ35" i="44" s="1"/>
  <c r="M35" i="44"/>
  <c r="L35" i="44"/>
  <c r="K35" i="44"/>
  <c r="N35" i="44" s="1"/>
  <c r="BA34" i="44"/>
  <c r="AX34" i="44"/>
  <c r="AD34" i="44"/>
  <c r="AA34" i="44"/>
  <c r="Y34" i="44"/>
  <c r="AC34" i="44" s="1"/>
  <c r="X34" i="44"/>
  <c r="W34" i="44"/>
  <c r="Z34" i="44" s="1"/>
  <c r="M34" i="44"/>
  <c r="L34" i="44"/>
  <c r="K34" i="44"/>
  <c r="N34" i="44" s="1"/>
  <c r="BA33" i="44"/>
  <c r="AD33" i="44"/>
  <c r="AA33" i="44"/>
  <c r="Y33" i="44"/>
  <c r="X33" i="44"/>
  <c r="W33" i="44"/>
  <c r="Z33" i="44" s="1"/>
  <c r="M33" i="44"/>
  <c r="L33" i="44"/>
  <c r="AB33" i="44" s="1"/>
  <c r="AB155" i="44" s="1"/>
  <c r="K33" i="44"/>
  <c r="N33" i="44" s="1"/>
  <c r="AX32" i="44"/>
  <c r="AD32" i="44"/>
  <c r="AA32" i="44"/>
  <c r="Y32" i="44"/>
  <c r="X32" i="44"/>
  <c r="W32" i="44"/>
  <c r="Z32" i="44" s="1"/>
  <c r="M32" i="44"/>
  <c r="AC32" i="44" s="1"/>
  <c r="L32" i="44"/>
  <c r="AB32" i="44" s="1"/>
  <c r="K32" i="44"/>
  <c r="N32" i="44" s="1"/>
  <c r="BA31" i="44"/>
  <c r="AX31" i="44"/>
  <c r="AD31" i="44"/>
  <c r="AA31" i="44"/>
  <c r="Y31" i="44"/>
  <c r="X31" i="44"/>
  <c r="W31" i="44"/>
  <c r="Z31" i="44" s="1"/>
  <c r="BC31" i="44" s="1"/>
  <c r="M31" i="44"/>
  <c r="L31" i="44"/>
  <c r="K31" i="44"/>
  <c r="N31" i="44" s="1"/>
  <c r="BA30" i="44"/>
  <c r="AX30" i="44"/>
  <c r="AD30" i="44"/>
  <c r="AA30" i="44"/>
  <c r="Y30" i="44"/>
  <c r="AC30" i="44" s="1"/>
  <c r="X30" i="44"/>
  <c r="W30" i="44"/>
  <c r="Z30" i="44" s="1"/>
  <c r="M30" i="44"/>
  <c r="L30" i="44"/>
  <c r="K30" i="44"/>
  <c r="N30" i="44" s="1"/>
  <c r="BA29" i="44"/>
  <c r="AX29" i="44"/>
  <c r="AD29" i="44"/>
  <c r="AA29" i="44"/>
  <c r="Y29" i="44"/>
  <c r="X29" i="44"/>
  <c r="W29" i="44"/>
  <c r="Z29" i="44" s="1"/>
  <c r="M29" i="44"/>
  <c r="L29" i="44"/>
  <c r="BB29" i="44" s="1"/>
  <c r="K29" i="44"/>
  <c r="N29" i="44" s="1"/>
  <c r="BA28" i="44"/>
  <c r="AD28" i="44"/>
  <c r="AA28" i="44"/>
  <c r="Y28" i="44"/>
  <c r="X28" i="44"/>
  <c r="W28" i="44"/>
  <c r="Z28" i="44" s="1"/>
  <c r="M28" i="44"/>
  <c r="L28" i="44"/>
  <c r="AB28" i="44" s="1"/>
  <c r="K28" i="44"/>
  <c r="N28" i="44" s="1"/>
  <c r="AX27" i="44"/>
  <c r="AD27" i="44"/>
  <c r="AA27" i="44"/>
  <c r="Y27" i="44"/>
  <c r="AC27" i="44" s="1"/>
  <c r="X27" i="44"/>
  <c r="AB27" i="44" s="1"/>
  <c r="W27" i="44"/>
  <c r="Z27" i="44" s="1"/>
  <c r="M27" i="44"/>
  <c r="L27" i="44"/>
  <c r="K27" i="44"/>
  <c r="N27" i="44" s="1"/>
  <c r="BA26" i="44"/>
  <c r="AX26" i="44"/>
  <c r="AD26" i="44"/>
  <c r="AA26" i="44"/>
  <c r="Y26" i="44"/>
  <c r="X26" i="44"/>
  <c r="W26" i="44"/>
  <c r="Z26" i="44" s="1"/>
  <c r="M26" i="44"/>
  <c r="L26" i="44"/>
  <c r="K26" i="44"/>
  <c r="N26" i="44" s="1"/>
  <c r="BA25" i="44"/>
  <c r="AX25" i="44"/>
  <c r="AD25" i="44"/>
  <c r="AA25" i="44"/>
  <c r="Y25" i="44"/>
  <c r="X25" i="44"/>
  <c r="W25" i="44"/>
  <c r="Z25" i="44" s="1"/>
  <c r="M25" i="44"/>
  <c r="L25" i="44"/>
  <c r="BB25" i="44" s="1"/>
  <c r="K25" i="44"/>
  <c r="N25" i="44" s="1"/>
  <c r="BA24" i="44"/>
  <c r="AX24" i="44"/>
  <c r="AD24" i="44"/>
  <c r="AA24" i="44"/>
  <c r="Y24" i="44"/>
  <c r="X24" i="44"/>
  <c r="W24" i="44"/>
  <c r="Z24" i="44" s="1"/>
  <c r="N24" i="44"/>
  <c r="M24" i="44"/>
  <c r="L24" i="44"/>
  <c r="AB24" i="44" s="1"/>
  <c r="K24" i="44"/>
  <c r="BA23" i="44"/>
  <c r="AD23" i="44"/>
  <c r="AA23" i="44"/>
  <c r="Y23" i="44"/>
  <c r="X23" i="44"/>
  <c r="W23" i="44"/>
  <c r="Z23" i="44" s="1"/>
  <c r="N23" i="44"/>
  <c r="M23" i="44"/>
  <c r="L23" i="44"/>
  <c r="K23" i="44"/>
  <c r="AX22" i="44"/>
  <c r="AD22" i="44"/>
  <c r="AA22" i="44"/>
  <c r="Y22" i="44"/>
  <c r="X22" i="44"/>
  <c r="W22" i="44"/>
  <c r="Z22" i="44" s="1"/>
  <c r="M22" i="44"/>
  <c r="L22" i="44"/>
  <c r="K22" i="44"/>
  <c r="N22" i="44" s="1"/>
  <c r="BA21" i="44"/>
  <c r="AX21" i="44"/>
  <c r="AD21" i="44"/>
  <c r="AA21" i="44"/>
  <c r="Y21" i="44"/>
  <c r="X21" i="44"/>
  <c r="W21" i="44"/>
  <c r="Z21" i="44" s="1"/>
  <c r="M21" i="44"/>
  <c r="AC21" i="44" s="1"/>
  <c r="L21" i="44"/>
  <c r="K21" i="44"/>
  <c r="N21" i="44" s="1"/>
  <c r="BA20" i="44"/>
  <c r="AX20" i="44"/>
  <c r="AD20" i="44"/>
  <c r="AA20" i="44"/>
  <c r="Y20" i="44"/>
  <c r="X20" i="44"/>
  <c r="AB20" i="44" s="1"/>
  <c r="W20" i="44"/>
  <c r="Z20" i="44" s="1"/>
  <c r="M20" i="44"/>
  <c r="AC20" i="44" s="1"/>
  <c r="L20" i="44"/>
  <c r="K20" i="44"/>
  <c r="N20" i="44" s="1"/>
  <c r="BA19" i="44"/>
  <c r="AX19" i="44"/>
  <c r="AD19" i="44"/>
  <c r="AA19" i="44"/>
  <c r="Y19" i="44"/>
  <c r="X19" i="44"/>
  <c r="AY19" i="44" s="1"/>
  <c r="AY154" i="44" s="1"/>
  <c r="W19" i="44"/>
  <c r="Z19" i="44" s="1"/>
  <c r="M19" i="44"/>
  <c r="L19" i="44"/>
  <c r="K19" i="44"/>
  <c r="N19" i="44" s="1"/>
  <c r="BA18" i="44"/>
  <c r="AD18" i="44"/>
  <c r="AA18" i="44"/>
  <c r="Z18" i="44"/>
  <c r="BC18" i="44" s="1"/>
  <c r="BC154" i="44" s="1"/>
  <c r="Y18" i="44"/>
  <c r="X18" i="44"/>
  <c r="W18" i="44"/>
  <c r="M18" i="44"/>
  <c r="L18" i="44"/>
  <c r="K18" i="44"/>
  <c r="N18" i="44" s="1"/>
  <c r="AX17" i="44"/>
  <c r="AD17" i="44"/>
  <c r="AA17" i="44"/>
  <c r="Y17" i="44"/>
  <c r="AC17" i="44" s="1"/>
  <c r="X17" i="44"/>
  <c r="W17" i="44"/>
  <c r="Z17" i="44" s="1"/>
  <c r="M17" i="44"/>
  <c r="L17" i="44"/>
  <c r="AB17" i="44" s="1"/>
  <c r="K17" i="44"/>
  <c r="N17" i="44" s="1"/>
  <c r="BA16" i="44"/>
  <c r="AX16" i="44"/>
  <c r="AD16" i="44"/>
  <c r="AA16" i="44"/>
  <c r="Y16" i="44"/>
  <c r="X16" i="44"/>
  <c r="W16" i="44"/>
  <c r="Z16" i="44" s="1"/>
  <c r="M16" i="44"/>
  <c r="L16" i="44"/>
  <c r="K16" i="44"/>
  <c r="N16" i="44" s="1"/>
  <c r="BA15" i="44"/>
  <c r="AX15" i="44"/>
  <c r="AD15" i="44"/>
  <c r="AA15" i="44"/>
  <c r="Z15" i="44"/>
  <c r="Y15" i="44"/>
  <c r="X15" i="44"/>
  <c r="W15" i="44"/>
  <c r="M15" i="44"/>
  <c r="L15" i="44"/>
  <c r="K15" i="44"/>
  <c r="N15" i="44" s="1"/>
  <c r="BA14" i="44"/>
  <c r="AX14" i="44"/>
  <c r="AD14" i="44"/>
  <c r="AA14" i="44"/>
  <c r="Y14" i="44"/>
  <c r="X14" i="44"/>
  <c r="W14" i="44"/>
  <c r="Z14" i="44" s="1"/>
  <c r="M14" i="44"/>
  <c r="L14" i="44"/>
  <c r="K14" i="44"/>
  <c r="N14" i="44" s="1"/>
  <c r="BA13" i="44"/>
  <c r="AD13" i="44"/>
  <c r="AA13" i="44"/>
  <c r="Y13" i="44"/>
  <c r="X13" i="44"/>
  <c r="W13" i="44"/>
  <c r="Z13" i="44" s="1"/>
  <c r="M13" i="44"/>
  <c r="L13" i="44"/>
  <c r="K13" i="44"/>
  <c r="N13" i="44" s="1"/>
  <c r="AX12" i="44"/>
  <c r="AD12" i="44"/>
  <c r="AA12" i="44"/>
  <c r="Y12" i="44"/>
  <c r="X12" i="44"/>
  <c r="W12" i="44"/>
  <c r="Z12" i="44" s="1"/>
  <c r="AZ12" i="44" s="1"/>
  <c r="M12" i="44"/>
  <c r="L12" i="44"/>
  <c r="K12" i="44"/>
  <c r="N12" i="44" s="1"/>
  <c r="BA11" i="44"/>
  <c r="AX11" i="44"/>
  <c r="AD11" i="44"/>
  <c r="AA11" i="44"/>
  <c r="Z11" i="44"/>
  <c r="Y11" i="44"/>
  <c r="X11" i="44"/>
  <c r="W11" i="44"/>
  <c r="M11" i="44"/>
  <c r="L11" i="44"/>
  <c r="K11" i="44"/>
  <c r="N11" i="44" s="1"/>
  <c r="AZ11" i="44" s="1"/>
  <c r="BA10" i="44"/>
  <c r="AX10" i="44"/>
  <c r="AD10" i="44"/>
  <c r="AA10" i="44"/>
  <c r="Y10" i="44"/>
  <c r="X10" i="44"/>
  <c r="AB10" i="44" s="1"/>
  <c r="W10" i="44"/>
  <c r="Z10" i="44" s="1"/>
  <c r="M10" i="44"/>
  <c r="L10" i="44"/>
  <c r="AY10" i="44" s="1"/>
  <c r="K10" i="44"/>
  <c r="N10" i="44" s="1"/>
  <c r="BA9" i="44"/>
  <c r="AX9" i="44"/>
  <c r="AD9" i="44"/>
  <c r="AA9" i="44"/>
  <c r="Y9" i="44"/>
  <c r="AC9" i="44" s="1"/>
  <c r="X9" i="44"/>
  <c r="W9" i="44"/>
  <c r="Z9" i="44" s="1"/>
  <c r="M9" i="44"/>
  <c r="L9" i="44"/>
  <c r="K9" i="44"/>
  <c r="N9" i="44" s="1"/>
  <c r="BA8" i="44"/>
  <c r="AD8" i="44"/>
  <c r="AA8" i="44"/>
  <c r="Y8" i="44"/>
  <c r="X8" i="44"/>
  <c r="W8" i="44"/>
  <c r="Z8" i="44" s="1"/>
  <c r="M8" i="44"/>
  <c r="L8" i="44"/>
  <c r="K8" i="44"/>
  <c r="N8" i="44" s="1"/>
  <c r="AX7" i="44"/>
  <c r="AD7" i="44"/>
  <c r="AA7" i="44"/>
  <c r="Y7" i="44"/>
  <c r="X7" i="44"/>
  <c r="W7" i="44"/>
  <c r="Z7" i="44" s="1"/>
  <c r="M7" i="44"/>
  <c r="L7" i="44"/>
  <c r="K7" i="44"/>
  <c r="N7" i="44" s="1"/>
  <c r="BA6" i="44"/>
  <c r="AX6" i="44"/>
  <c r="AD6" i="44"/>
  <c r="AA6" i="44"/>
  <c r="Y6" i="44"/>
  <c r="X6" i="44"/>
  <c r="W6" i="44"/>
  <c r="Z6" i="44" s="1"/>
  <c r="M6" i="44"/>
  <c r="AC6" i="44" s="1"/>
  <c r="L6" i="44"/>
  <c r="K6" i="44"/>
  <c r="N6" i="44" s="1"/>
  <c r="BA5" i="44"/>
  <c r="AX5" i="44"/>
  <c r="AD5" i="44"/>
  <c r="AA5" i="44"/>
  <c r="Y5" i="44"/>
  <c r="X5" i="44"/>
  <c r="W5" i="44"/>
  <c r="Z5" i="44" s="1"/>
  <c r="M5" i="44"/>
  <c r="L5" i="44"/>
  <c r="K5" i="44"/>
  <c r="N5" i="44" s="1"/>
  <c r="BA4" i="44"/>
  <c r="AX4" i="44"/>
  <c r="AD4" i="44"/>
  <c r="AA4" i="44"/>
  <c r="Y4" i="44"/>
  <c r="X4" i="44"/>
  <c r="W4" i="44"/>
  <c r="Z4" i="44" s="1"/>
  <c r="M4" i="44"/>
  <c r="L4" i="44"/>
  <c r="K4" i="44"/>
  <c r="N4" i="44" s="1"/>
  <c r="BA3" i="44"/>
  <c r="AD3" i="44"/>
  <c r="AA3" i="44"/>
  <c r="Y3" i="44"/>
  <c r="X3" i="44"/>
  <c r="W3" i="44"/>
  <c r="Z3" i="44" s="1"/>
  <c r="M3" i="44"/>
  <c r="L3" i="44"/>
  <c r="AB3" i="44" s="1"/>
  <c r="K3" i="44"/>
  <c r="N3" i="44" s="1"/>
  <c r="AD156" i="44" l="1"/>
  <c r="AY24" i="44"/>
  <c r="AY46" i="44"/>
  <c r="AB57" i="44"/>
  <c r="AB60" i="44"/>
  <c r="AB87" i="44"/>
  <c r="AB50" i="45"/>
  <c r="AC52" i="45"/>
  <c r="AC76" i="45"/>
  <c r="AZ84" i="45"/>
  <c r="BB133" i="45"/>
  <c r="BA138" i="45"/>
  <c r="AC151" i="45"/>
  <c r="AC16" i="44"/>
  <c r="AZ25" i="44"/>
  <c r="AB34" i="44"/>
  <c r="AY37" i="44"/>
  <c r="AC42" i="44"/>
  <c r="BB68" i="44"/>
  <c r="AC86" i="44"/>
  <c r="AZ90" i="44"/>
  <c r="BB95" i="44"/>
  <c r="AY107" i="44"/>
  <c r="AZ117" i="44"/>
  <c r="AC130" i="44"/>
  <c r="BC138" i="44"/>
  <c r="AD145" i="44"/>
  <c r="AZ7" i="45"/>
  <c r="AC14" i="45"/>
  <c r="AY17" i="45"/>
  <c r="AC19" i="45"/>
  <c r="AY45" i="45"/>
  <c r="AC59" i="45"/>
  <c r="AC63" i="45"/>
  <c r="AY64" i="45"/>
  <c r="AC75" i="45"/>
  <c r="BB94" i="45"/>
  <c r="AY134" i="45"/>
  <c r="AZ117" i="45"/>
  <c r="AY6" i="44"/>
  <c r="AC15" i="44"/>
  <c r="AC26" i="44"/>
  <c r="AC28" i="44"/>
  <c r="AB29" i="44"/>
  <c r="BB30" i="44"/>
  <c r="AY40" i="44"/>
  <c r="AC59" i="44"/>
  <c r="AY69" i="44"/>
  <c r="AB75" i="44"/>
  <c r="AX137" i="44"/>
  <c r="AX139" i="44"/>
  <c r="AD144" i="44"/>
  <c r="AY144" i="44"/>
  <c r="BB149" i="44"/>
  <c r="AA150" i="44"/>
  <c r="AC17" i="45"/>
  <c r="BB29" i="45"/>
  <c r="AC64" i="45"/>
  <c r="AC74" i="45"/>
  <c r="AC94" i="45"/>
  <c r="BB111" i="45"/>
  <c r="AC116" i="45"/>
  <c r="AC132" i="45"/>
  <c r="AB133" i="45"/>
  <c r="AA137" i="45"/>
  <c r="AZ147" i="45"/>
  <c r="AC148" i="45"/>
  <c r="AA149" i="45"/>
  <c r="AZ150" i="45"/>
  <c r="AB4" i="44"/>
  <c r="AY14" i="44"/>
  <c r="AZ5" i="44"/>
  <c r="AB9" i="44"/>
  <c r="AZ37" i="44"/>
  <c r="AC57" i="44"/>
  <c r="BC58" i="44"/>
  <c r="BC156" i="44" s="1"/>
  <c r="BC68" i="44"/>
  <c r="AZ74" i="44"/>
  <c r="AC84" i="44"/>
  <c r="AC85" i="44"/>
  <c r="BC93" i="44"/>
  <c r="AZ101" i="44"/>
  <c r="AY102" i="44"/>
  <c r="AC104" i="44"/>
  <c r="BB106" i="44"/>
  <c r="AC120" i="44"/>
  <c r="AC121" i="44"/>
  <c r="AC140" i="44"/>
  <c r="AC142" i="44"/>
  <c r="AC149" i="44"/>
  <c r="AZ150" i="44"/>
  <c r="AX152" i="44"/>
  <c r="AY4" i="45"/>
  <c r="AZ16" i="45"/>
  <c r="AY34" i="45"/>
  <c r="AY155" i="45" s="1"/>
  <c r="AY37" i="45"/>
  <c r="AB47" i="45"/>
  <c r="AB54" i="45"/>
  <c r="AC61" i="45"/>
  <c r="AB71" i="45"/>
  <c r="AC73" i="45"/>
  <c r="AC79" i="45"/>
  <c r="AZ80" i="45"/>
  <c r="AY81" i="45"/>
  <c r="AC92" i="45"/>
  <c r="BC104" i="45"/>
  <c r="AB115" i="45"/>
  <c r="AC130" i="45"/>
  <c r="AZ131" i="45"/>
  <c r="BB135" i="45"/>
  <c r="AC136" i="45"/>
  <c r="AB147" i="45"/>
  <c r="AX151" i="45"/>
  <c r="AB5" i="44"/>
  <c r="AC19" i="44"/>
  <c r="AY31" i="44"/>
  <c r="AZ42" i="44"/>
  <c r="AC54" i="44"/>
  <c r="BC55" i="44"/>
  <c r="BB61" i="44"/>
  <c r="AY65" i="44"/>
  <c r="AY74" i="44"/>
  <c r="AC77" i="44"/>
  <c r="BB93" i="44"/>
  <c r="AC102" i="44"/>
  <c r="BB103" i="44"/>
  <c r="AZ121" i="44"/>
  <c r="AY122" i="44"/>
  <c r="AC128" i="44"/>
  <c r="AA145" i="44"/>
  <c r="AY24" i="45"/>
  <c r="BB48" i="45"/>
  <c r="AY51" i="45"/>
  <c r="AC65" i="45"/>
  <c r="AZ66" i="45"/>
  <c r="AZ72" i="45"/>
  <c r="AB80" i="45"/>
  <c r="BB85" i="45"/>
  <c r="AC91" i="45"/>
  <c r="AY96" i="45"/>
  <c r="AC99" i="45"/>
  <c r="BB104" i="45"/>
  <c r="AY114" i="45"/>
  <c r="AY159" i="45" s="1"/>
  <c r="AX144" i="45"/>
  <c r="AC147" i="45"/>
  <c r="AC12" i="44"/>
  <c r="AB16" i="44"/>
  <c r="AZ69" i="44"/>
  <c r="AB70" i="44"/>
  <c r="AC91" i="44"/>
  <c r="AC101" i="44"/>
  <c r="AZ102" i="44"/>
  <c r="AZ111" i="44"/>
  <c r="AB143" i="44"/>
  <c r="AY15" i="45"/>
  <c r="BC23" i="45"/>
  <c r="AB32" i="45"/>
  <c r="AC42" i="45"/>
  <c r="BC43" i="45"/>
  <c r="AY61" i="45"/>
  <c r="AC67" i="45"/>
  <c r="AZ87" i="45"/>
  <c r="AZ90" i="45"/>
  <c r="BC101" i="45"/>
  <c r="AC104" i="45"/>
  <c r="AC108" i="45"/>
  <c r="AB109" i="45"/>
  <c r="BB118" i="45"/>
  <c r="BB120" i="45"/>
  <c r="AB122" i="45"/>
  <c r="BB124" i="45"/>
  <c r="AB127" i="45"/>
  <c r="AZ132" i="45"/>
  <c r="AZ142" i="45"/>
  <c r="AX146" i="45"/>
  <c r="AB26" i="44"/>
  <c r="AC10" i="44"/>
  <c r="AC14" i="44"/>
  <c r="AB23" i="44"/>
  <c r="BB39" i="44"/>
  <c r="AB50" i="44"/>
  <c r="AB7" i="44"/>
  <c r="AC13" i="44"/>
  <c r="AY20" i="44"/>
  <c r="AZ22" i="44"/>
  <c r="AC23" i="44"/>
  <c r="BB33" i="44"/>
  <c r="BB155" i="44" s="1"/>
  <c r="BC35" i="44"/>
  <c r="AC37" i="44"/>
  <c r="BC38" i="44"/>
  <c r="BB40" i="44"/>
  <c r="AZ45" i="44"/>
  <c r="BC45" i="44"/>
  <c r="AB48" i="44"/>
  <c r="AC50" i="44"/>
  <c r="AB52" i="44"/>
  <c r="BB59" i="44"/>
  <c r="AC68" i="44"/>
  <c r="AC71" i="44"/>
  <c r="AZ72" i="44"/>
  <c r="BC79" i="44"/>
  <c r="AC99" i="44"/>
  <c r="BA134" i="44"/>
  <c r="BC14" i="45"/>
  <c r="AZ79" i="45"/>
  <c r="AZ157" i="45" s="1"/>
  <c r="BC41" i="44"/>
  <c r="AY145" i="44"/>
  <c r="BB145" i="44"/>
  <c r="AY101" i="45"/>
  <c r="BB101" i="45"/>
  <c r="AY5" i="44"/>
  <c r="BC23" i="44"/>
  <c r="AY25" i="44"/>
  <c r="AC31" i="44"/>
  <c r="AB42" i="44"/>
  <c r="AZ44" i="44"/>
  <c r="AB46" i="44"/>
  <c r="BB49" i="44"/>
  <c r="AC72" i="44"/>
  <c r="BB75" i="44"/>
  <c r="AC76" i="44"/>
  <c r="AC80" i="44"/>
  <c r="AC82" i="44"/>
  <c r="BC83" i="44"/>
  <c r="AZ92" i="44"/>
  <c r="AZ30" i="45"/>
  <c r="AC58" i="45"/>
  <c r="AC156" i="45" s="1"/>
  <c r="AZ105" i="45"/>
  <c r="BC13" i="44"/>
  <c r="AZ17" i="44"/>
  <c r="AY29" i="44"/>
  <c r="BB44" i="44"/>
  <c r="AC46" i="44"/>
  <c r="AC53" i="44"/>
  <c r="BC63" i="44"/>
  <c r="BC69" i="44"/>
  <c r="AB73" i="44"/>
  <c r="AB74" i="44"/>
  <c r="BC118" i="44"/>
  <c r="AZ77" i="45"/>
  <c r="AB43" i="44"/>
  <c r="BB46" i="44"/>
  <c r="AC48" i="44"/>
  <c r="AZ75" i="44"/>
  <c r="AY4" i="44"/>
  <c r="BB10" i="44"/>
  <c r="AY17" i="44"/>
  <c r="AB45" i="44"/>
  <c r="BC60" i="44"/>
  <c r="AB76" i="44"/>
  <c r="BC89" i="44"/>
  <c r="AC96" i="44"/>
  <c r="BB121" i="44"/>
  <c r="AB121" i="44"/>
  <c r="AC7" i="44"/>
  <c r="AB40" i="44"/>
  <c r="AB51" i="44"/>
  <c r="AY55" i="44"/>
  <c r="AB67" i="44"/>
  <c r="AY141" i="44"/>
  <c r="BB141" i="44"/>
  <c r="AB141" i="44"/>
  <c r="AZ36" i="45"/>
  <c r="AB12" i="44"/>
  <c r="AY22" i="44"/>
  <c r="BB3" i="44"/>
  <c r="BB8" i="44"/>
  <c r="AB11" i="44"/>
  <c r="AB15" i="44"/>
  <c r="AB36" i="44"/>
  <c r="AB93" i="44"/>
  <c r="AZ96" i="44"/>
  <c r="AC135" i="44"/>
  <c r="AA146" i="44"/>
  <c r="AX147" i="44"/>
  <c r="AA147" i="44"/>
  <c r="AD148" i="44"/>
  <c r="AZ111" i="45"/>
  <c r="AC112" i="44"/>
  <c r="BC128" i="44"/>
  <c r="AC141" i="44"/>
  <c r="AY6" i="45"/>
  <c r="AC9" i="45"/>
  <c r="AC27" i="45"/>
  <c r="AC29" i="45"/>
  <c r="BC34" i="45"/>
  <c r="AC37" i="45"/>
  <c r="AC39" i="45"/>
  <c r="BC48" i="45"/>
  <c r="AB52" i="45"/>
  <c r="BB53" i="45"/>
  <c r="AB72" i="45"/>
  <c r="AB77" i="45"/>
  <c r="AC81" i="45"/>
  <c r="AB89" i="45"/>
  <c r="AZ96" i="45"/>
  <c r="BC100" i="45"/>
  <c r="AC103" i="45"/>
  <c r="AB118" i="45"/>
  <c r="AZ125" i="45"/>
  <c r="AC127" i="45"/>
  <c r="BB130" i="45"/>
  <c r="AC142" i="45"/>
  <c r="AD149" i="45"/>
  <c r="AD150" i="45"/>
  <c r="AB150" i="45"/>
  <c r="BC114" i="44"/>
  <c r="BC160" i="44" s="1"/>
  <c r="AC119" i="44"/>
  <c r="AC123" i="44"/>
  <c r="AB132" i="44"/>
  <c r="BB10" i="45"/>
  <c r="BB24" i="45"/>
  <c r="AB25" i="45"/>
  <c r="AC35" i="45"/>
  <c r="AZ42" i="45"/>
  <c r="AY50" i="45"/>
  <c r="AZ59" i="45"/>
  <c r="AZ156" i="45" s="1"/>
  <c r="AC62" i="45"/>
  <c r="AC71" i="45"/>
  <c r="BC73" i="45"/>
  <c r="AB83" i="45"/>
  <c r="AB87" i="45"/>
  <c r="AB88" i="45"/>
  <c r="AC89" i="45"/>
  <c r="AB117" i="45"/>
  <c r="AC126" i="45"/>
  <c r="AD141" i="45"/>
  <c r="AB141" i="45"/>
  <c r="AC150" i="45"/>
  <c r="AB62" i="44"/>
  <c r="AC65" i="44"/>
  <c r="AZ66" i="44"/>
  <c r="AC67" i="44"/>
  <c r="AC74" i="44"/>
  <c r="BB90" i="44"/>
  <c r="AY91" i="44"/>
  <c r="AC94" i="44"/>
  <c r="BC101" i="44"/>
  <c r="AY115" i="44"/>
  <c r="BB118" i="44"/>
  <c r="AD134" i="44"/>
  <c r="BB134" i="44"/>
  <c r="BB139" i="44"/>
  <c r="BA146" i="44"/>
  <c r="AX149" i="44"/>
  <c r="AB152" i="44"/>
  <c r="AC4" i="45"/>
  <c r="BB8" i="45"/>
  <c r="AC10" i="45"/>
  <c r="AC20" i="45"/>
  <c r="AC24" i="45"/>
  <c r="AC38" i="45"/>
  <c r="AC48" i="45"/>
  <c r="AB49" i="45"/>
  <c r="AC50" i="45"/>
  <c r="AC51" i="45"/>
  <c r="AY56" i="45"/>
  <c r="BC64" i="45"/>
  <c r="AC68" i="45"/>
  <c r="AY75" i="45"/>
  <c r="BC91" i="45"/>
  <c r="AC100" i="45"/>
  <c r="AY105" i="45"/>
  <c r="AZ106" i="45"/>
  <c r="AB107" i="45"/>
  <c r="AY110" i="45"/>
  <c r="AZ112" i="45"/>
  <c r="AB119" i="45"/>
  <c r="AC124" i="45"/>
  <c r="AC128" i="45"/>
  <c r="AB132" i="45"/>
  <c r="AX139" i="45"/>
  <c r="AC141" i="45"/>
  <c r="AZ151" i="45"/>
  <c r="AC87" i="44"/>
  <c r="AC92" i="44"/>
  <c r="AB97" i="44"/>
  <c r="BB100" i="44"/>
  <c r="BB101" i="44"/>
  <c r="BC111" i="44"/>
  <c r="AZ112" i="44"/>
  <c r="AC115" i="44"/>
  <c r="BB126" i="44"/>
  <c r="AC131" i="44"/>
  <c r="AD133" i="44"/>
  <c r="AD160" i="44" s="1"/>
  <c r="BB133" i="44"/>
  <c r="AC134" i="44"/>
  <c r="BA138" i="44"/>
  <c r="AC139" i="44"/>
  <c r="AD147" i="44"/>
  <c r="AY147" i="44"/>
  <c r="AZ149" i="44"/>
  <c r="AY7" i="45"/>
  <c r="AC8" i="45"/>
  <c r="AB29" i="45"/>
  <c r="AB46" i="45"/>
  <c r="AB57" i="45"/>
  <c r="BB64" i="45"/>
  <c r="AB69" i="45"/>
  <c r="BB80" i="45"/>
  <c r="AZ81" i="45"/>
  <c r="BB86" i="45"/>
  <c r="AB91" i="45"/>
  <c r="AB97" i="45"/>
  <c r="AB99" i="45"/>
  <c r="BB103" i="45"/>
  <c r="AC107" i="45"/>
  <c r="AC110" i="45"/>
  <c r="BC114" i="45"/>
  <c r="BC160" i="45" s="1"/>
  <c r="AB116" i="45"/>
  <c r="AC122" i="45"/>
  <c r="AB123" i="45"/>
  <c r="AB134" i="45"/>
  <c r="AB137" i="45"/>
  <c r="AX141" i="45"/>
  <c r="BB146" i="45"/>
  <c r="AD148" i="45"/>
  <c r="AY151" i="45"/>
  <c r="AB82" i="44"/>
  <c r="BB88" i="44"/>
  <c r="AC89" i="44"/>
  <c r="AY106" i="44"/>
  <c r="AB107" i="44"/>
  <c r="BC108" i="44"/>
  <c r="AB112" i="44"/>
  <c r="BC119" i="44"/>
  <c r="AB123" i="44"/>
  <c r="BA133" i="44"/>
  <c r="BA160" i="44" s="1"/>
  <c r="AD136" i="44"/>
  <c r="AC145" i="44"/>
  <c r="AC147" i="44"/>
  <c r="AX151" i="44"/>
  <c r="AB4" i="45"/>
  <c r="AC5" i="45"/>
  <c r="AB9" i="45"/>
  <c r="AB12" i="45"/>
  <c r="AC15" i="45"/>
  <c r="BC18" i="45"/>
  <c r="BC154" i="45" s="1"/>
  <c r="AB22" i="45"/>
  <c r="BB23" i="45"/>
  <c r="BB34" i="45"/>
  <c r="AC40" i="45"/>
  <c r="AC45" i="45"/>
  <c r="AC53" i="45"/>
  <c r="BB54" i="45"/>
  <c r="BB55" i="45"/>
  <c r="AC57" i="45"/>
  <c r="BB60" i="45"/>
  <c r="BC66" i="45"/>
  <c r="AC70" i="45"/>
  <c r="AZ71" i="45"/>
  <c r="AB81" i="45"/>
  <c r="AC85" i="45"/>
  <c r="AZ89" i="45"/>
  <c r="AB96" i="45"/>
  <c r="AC101" i="45"/>
  <c r="AC112" i="45"/>
  <c r="AB114" i="45"/>
  <c r="AB160" i="45" s="1"/>
  <c r="BC120" i="45"/>
  <c r="AZ122" i="45"/>
  <c r="BC126" i="45"/>
  <c r="AC129" i="45"/>
  <c r="AA136" i="45"/>
  <c r="AD139" i="45"/>
  <c r="AY139" i="45"/>
  <c r="AA141" i="45"/>
  <c r="AY142" i="45"/>
  <c r="AC146" i="45"/>
  <c r="AB138" i="44"/>
  <c r="BC46" i="45"/>
  <c r="AB56" i="45"/>
  <c r="AZ102" i="45"/>
  <c r="BC123" i="45"/>
  <c r="AZ145" i="45"/>
  <c r="BC15" i="44"/>
  <c r="BB16" i="44"/>
  <c r="BB28" i="44"/>
  <c r="AB41" i="44"/>
  <c r="AC43" i="44"/>
  <c r="AB47" i="44"/>
  <c r="AC49" i="44"/>
  <c r="AC60" i="44"/>
  <c r="AC70" i="44"/>
  <c r="AC79" i="44"/>
  <c r="BC95" i="44"/>
  <c r="AZ95" i="44"/>
  <c r="AZ51" i="44"/>
  <c r="BB145" i="45"/>
  <c r="AB145" i="45"/>
  <c r="BC8" i="44"/>
  <c r="AC25" i="44"/>
  <c r="BB4" i="44"/>
  <c r="BC5" i="44"/>
  <c r="AY11" i="44"/>
  <c r="AB14" i="44"/>
  <c r="BB18" i="44"/>
  <c r="BB154" i="44" s="1"/>
  <c r="AB21" i="44"/>
  <c r="BB24" i="44"/>
  <c r="BC25" i="44"/>
  <c r="AZ27" i="44"/>
  <c r="AY35" i="44"/>
  <c r="BC43" i="44"/>
  <c r="BC44" i="44"/>
  <c r="AC47" i="44"/>
  <c r="AC51" i="44"/>
  <c r="AC56" i="44"/>
  <c r="BB69" i="44"/>
  <c r="AZ70" i="44"/>
  <c r="AC73" i="44"/>
  <c r="AY75" i="44"/>
  <c r="AB150" i="44"/>
  <c r="BB150" i="44"/>
  <c r="AY144" i="45"/>
  <c r="BB144" i="45"/>
  <c r="AB59" i="44"/>
  <c r="AY59" i="44"/>
  <c r="AY156" i="44" s="1"/>
  <c r="AC5" i="44"/>
  <c r="AZ7" i="44"/>
  <c r="AC4" i="44"/>
  <c r="AC8" i="44"/>
  <c r="BB9" i="44"/>
  <c r="AC11" i="44"/>
  <c r="AY16" i="44"/>
  <c r="AC24" i="44"/>
  <c r="BC28" i="44"/>
  <c r="AY32" i="44"/>
  <c r="AC35" i="44"/>
  <c r="AY44" i="44"/>
  <c r="BB48" i="44"/>
  <c r="AZ52" i="44"/>
  <c r="AB55" i="44"/>
  <c r="AZ55" i="44"/>
  <c r="AB71" i="44"/>
  <c r="BC99" i="44"/>
  <c r="AZ26" i="45"/>
  <c r="AB28" i="45"/>
  <c r="BB28" i="45"/>
  <c r="BC14" i="44"/>
  <c r="BC21" i="44"/>
  <c r="AZ24" i="44"/>
  <c r="AB25" i="44"/>
  <c r="AB30" i="44"/>
  <c r="AC44" i="44"/>
  <c r="AZ57" i="44"/>
  <c r="AZ89" i="44"/>
  <c r="AB63" i="45"/>
  <c r="BB63" i="45"/>
  <c r="BB34" i="44"/>
  <c r="AY49" i="44"/>
  <c r="AY81" i="44"/>
  <c r="BC11" i="44"/>
  <c r="AB44" i="44"/>
  <c r="AZ60" i="44"/>
  <c r="BC61" i="44"/>
  <c r="AB99" i="44"/>
  <c r="AY99" i="44"/>
  <c r="AY158" i="44" s="1"/>
  <c r="AA150" i="45"/>
  <c r="AX150" i="45"/>
  <c r="AZ4" i="44"/>
  <c r="AZ161" i="44" s="1"/>
  <c r="BB13" i="44"/>
  <c r="AC22" i="44"/>
  <c r="AC29" i="44"/>
  <c r="BB31" i="44"/>
  <c r="AC36" i="44"/>
  <c r="BC48" i="44"/>
  <c r="BB73" i="44"/>
  <c r="AB81" i="44"/>
  <c r="AB151" i="44"/>
  <c r="BB151" i="44"/>
  <c r="AZ94" i="44"/>
  <c r="BB96" i="44"/>
  <c r="AC100" i="44"/>
  <c r="BC109" i="44"/>
  <c r="AC126" i="44"/>
  <c r="AC132" i="44"/>
  <c r="AX140" i="44"/>
  <c r="AB144" i="44"/>
  <c r="BA151" i="44"/>
  <c r="AC7" i="45"/>
  <c r="AZ17" i="45"/>
  <c r="AZ20" i="45"/>
  <c r="AC22" i="45"/>
  <c r="AY27" i="45"/>
  <c r="AZ29" i="45"/>
  <c r="AC31" i="45"/>
  <c r="AC34" i="45"/>
  <c r="AC36" i="45"/>
  <c r="BB39" i="45"/>
  <c r="AY41" i="45"/>
  <c r="AC43" i="45"/>
  <c r="AZ50" i="45"/>
  <c r="AC60" i="45"/>
  <c r="AC66" i="45"/>
  <c r="BC70" i="45"/>
  <c r="AC72" i="45"/>
  <c r="BB76" i="45"/>
  <c r="BC79" i="45"/>
  <c r="AB90" i="45"/>
  <c r="AY104" i="45"/>
  <c r="AB105" i="45"/>
  <c r="AC106" i="45"/>
  <c r="AB111" i="45"/>
  <c r="AY115" i="45"/>
  <c r="AC120" i="45"/>
  <c r="AB125" i="45"/>
  <c r="AZ127" i="45"/>
  <c r="AC140" i="45"/>
  <c r="AA143" i="45"/>
  <c r="AD146" i="45"/>
  <c r="AY146" i="45"/>
  <c r="AD147" i="45"/>
  <c r="AY147" i="45"/>
  <c r="AX149" i="45"/>
  <c r="AC66" i="44"/>
  <c r="AC69" i="44"/>
  <c r="AB77" i="44"/>
  <c r="AZ82" i="44"/>
  <c r="AY85" i="44"/>
  <c r="AY87" i="44"/>
  <c r="AC111" i="44"/>
  <c r="BB116" i="44"/>
  <c r="AC118" i="44"/>
  <c r="AB122" i="44"/>
  <c r="AC124" i="44"/>
  <c r="AZ137" i="44"/>
  <c r="AA138" i="44"/>
  <c r="AD143" i="44"/>
  <c r="BB143" i="44"/>
  <c r="AC144" i="44"/>
  <c r="AZ151" i="44"/>
  <c r="BB9" i="45"/>
  <c r="BB11" i="45"/>
  <c r="BB14" i="45"/>
  <c r="BB16" i="45"/>
  <c r="AZ22" i="45"/>
  <c r="BC28" i="45"/>
  <c r="BC36" i="45"/>
  <c r="AC41" i="45"/>
  <c r="AY55" i="45"/>
  <c r="AY57" i="45"/>
  <c r="AB62" i="45"/>
  <c r="AC90" i="45"/>
  <c r="AY95" i="45"/>
  <c r="AZ97" i="45"/>
  <c r="AB104" i="45"/>
  <c r="AC105" i="45"/>
  <c r="BB105" i="45"/>
  <c r="AC111" i="45"/>
  <c r="BC113" i="45"/>
  <c r="BC159" i="45" s="1"/>
  <c r="AZ114" i="45"/>
  <c r="AZ159" i="45" s="1"/>
  <c r="BB114" i="45"/>
  <c r="BB160" i="45" s="1"/>
  <c r="AC115" i="45"/>
  <c r="BC118" i="45"/>
  <c r="AC123" i="45"/>
  <c r="AY124" i="45"/>
  <c r="AC125" i="45"/>
  <c r="AZ126" i="45"/>
  <c r="AY127" i="45"/>
  <c r="AB131" i="45"/>
  <c r="AZ137" i="45"/>
  <c r="BC138" i="45"/>
  <c r="AX140" i="45"/>
  <c r="AD145" i="45"/>
  <c r="AY145" i="45"/>
  <c r="BA151" i="45"/>
  <c r="AB103" i="44"/>
  <c r="AZ125" i="44"/>
  <c r="AY127" i="44"/>
  <c r="AX134" i="44"/>
  <c r="AX160" i="44" s="1"/>
  <c r="AD137" i="44"/>
  <c r="BA141" i="44"/>
  <c r="AC143" i="44"/>
  <c r="AD150" i="44"/>
  <c r="AY150" i="44"/>
  <c r="AD152" i="44"/>
  <c r="AY152" i="44"/>
  <c r="BB3" i="45"/>
  <c r="BB161" i="45" s="1"/>
  <c r="AB5" i="45"/>
  <c r="AC16" i="45"/>
  <c r="BB19" i="45"/>
  <c r="AB21" i="45"/>
  <c r="AC25" i="45"/>
  <c r="BB30" i="45"/>
  <c r="AY32" i="45"/>
  <c r="AZ39" i="45"/>
  <c r="AZ41" i="45"/>
  <c r="BC63" i="45"/>
  <c r="AZ67" i="45"/>
  <c r="BB71" i="45"/>
  <c r="AB82" i="45"/>
  <c r="AC88" i="45"/>
  <c r="AZ91" i="45"/>
  <c r="BC93" i="45"/>
  <c r="AY97" i="45"/>
  <c r="BC105" i="45"/>
  <c r="BC111" i="45"/>
  <c r="BC115" i="45"/>
  <c r="AB120" i="45"/>
  <c r="BC125" i="45"/>
  <c r="AC131" i="45"/>
  <c r="BA133" i="45"/>
  <c r="BA160" i="45" s="1"/>
  <c r="AD137" i="45"/>
  <c r="AY137" i="45"/>
  <c r="BB140" i="45"/>
  <c r="AB143" i="45"/>
  <c r="AB144" i="45"/>
  <c r="AA146" i="45"/>
  <c r="BA150" i="45"/>
  <c r="AD152" i="45"/>
  <c r="AB152" i="45"/>
  <c r="AZ54" i="44"/>
  <c r="AB56" i="44"/>
  <c r="AZ62" i="44"/>
  <c r="AY67" i="44"/>
  <c r="BC73" i="44"/>
  <c r="AC75" i="44"/>
  <c r="BC88" i="44"/>
  <c r="AC95" i="44"/>
  <c r="AY101" i="44"/>
  <c r="AC103" i="44"/>
  <c r="AC105" i="44"/>
  <c r="AZ119" i="44"/>
  <c r="AZ122" i="44"/>
  <c r="AY131" i="44"/>
  <c r="AC137" i="44"/>
  <c r="AC151" i="44"/>
  <c r="AC152" i="44"/>
  <c r="BC8" i="45"/>
  <c r="AY9" i="45"/>
  <c r="BC16" i="45"/>
  <c r="AC23" i="45"/>
  <c r="AC30" i="45"/>
  <c r="AY35" i="45"/>
  <c r="AC44" i="45"/>
  <c r="AZ46" i="45"/>
  <c r="AC49" i="45"/>
  <c r="BC53" i="45"/>
  <c r="AY54" i="45"/>
  <c r="AZ57" i="45"/>
  <c r="AY65" i="45"/>
  <c r="AY71" i="45"/>
  <c r="AB76" i="45"/>
  <c r="AC82" i="45"/>
  <c r="AZ85" i="45"/>
  <c r="AB86" i="45"/>
  <c r="BC88" i="45"/>
  <c r="AC97" i="45"/>
  <c r="AY107" i="45"/>
  <c r="BB116" i="45"/>
  <c r="AC118" i="45"/>
  <c r="AY121" i="45"/>
  <c r="AB124" i="45"/>
  <c r="AY136" i="45"/>
  <c r="AC137" i="45"/>
  <c r="BB139" i="45"/>
  <c r="AB146" i="45"/>
  <c r="BB151" i="45"/>
  <c r="AA174" i="48"/>
  <c r="AA151" i="44"/>
  <c r="AA152" i="44"/>
  <c r="AZ12" i="45"/>
  <c r="AZ19" i="45"/>
  <c r="AZ154" i="45" s="1"/>
  <c r="AZ21" i="45"/>
  <c r="BC30" i="45"/>
  <c r="AZ49" i="45"/>
  <c r="BC143" i="45"/>
  <c r="AZ144" i="45"/>
  <c r="AZ149" i="45"/>
  <c r="AZ146" i="44"/>
  <c r="BC65" i="45"/>
  <c r="BC80" i="45"/>
  <c r="AZ107" i="45"/>
  <c r="BC124" i="45"/>
  <c r="BC145" i="45"/>
  <c r="AC117" i="44"/>
  <c r="AD138" i="44"/>
  <c r="BB138" i="44"/>
  <c r="BC13" i="45"/>
  <c r="AY25" i="45"/>
  <c r="AZ37" i="45"/>
  <c r="AZ40" i="45"/>
  <c r="BC81" i="45"/>
  <c r="BB84" i="45"/>
  <c r="BB123" i="45"/>
  <c r="BA146" i="45"/>
  <c r="BB148" i="45"/>
  <c r="AA184" i="48"/>
  <c r="AC184" i="48"/>
  <c r="AA159" i="44"/>
  <c r="AD155" i="44"/>
  <c r="AA158" i="44"/>
  <c r="AD158" i="44"/>
  <c r="BA154" i="44"/>
  <c r="BC11" i="45"/>
  <c r="AZ11" i="45"/>
  <c r="AZ25" i="45"/>
  <c r="BC25" i="45"/>
  <c r="BC5" i="45"/>
  <c r="AZ5" i="45"/>
  <c r="BC44" i="45"/>
  <c r="AZ44" i="45"/>
  <c r="AZ56" i="45"/>
  <c r="BC56" i="45"/>
  <c r="BB153" i="45"/>
  <c r="AZ9" i="45"/>
  <c r="BC9" i="45"/>
  <c r="N161" i="45"/>
  <c r="N153" i="45"/>
  <c r="N177" i="45"/>
  <c r="N167" i="45"/>
  <c r="N162" i="45"/>
  <c r="AZ31" i="45"/>
  <c r="BC31" i="45"/>
  <c r="AZ6" i="45"/>
  <c r="BC6" i="45"/>
  <c r="BC4" i="45"/>
  <c r="AZ4" i="45"/>
  <c r="BC24" i="45"/>
  <c r="AZ24" i="45"/>
  <c r="BC45" i="45"/>
  <c r="AZ45" i="45"/>
  <c r="BC10" i="45"/>
  <c r="AZ10" i="45"/>
  <c r="AY26" i="45"/>
  <c r="N180" i="45"/>
  <c r="N170" i="45"/>
  <c r="N156" i="45"/>
  <c r="N157" i="45"/>
  <c r="N181" i="45"/>
  <c r="N171" i="45"/>
  <c r="Y177" i="45"/>
  <c r="Y167" i="45"/>
  <c r="Y162" i="45"/>
  <c r="Y161" i="45"/>
  <c r="Y153" i="45"/>
  <c r="AY161" i="45"/>
  <c r="AY153" i="45"/>
  <c r="AB6" i="45"/>
  <c r="AY10" i="45"/>
  <c r="AB14" i="45"/>
  <c r="BB15" i="45"/>
  <c r="AB24" i="45"/>
  <c r="BB25" i="45"/>
  <c r="AB30" i="45"/>
  <c r="AB31" i="45"/>
  <c r="Z179" i="45"/>
  <c r="Z169" i="45"/>
  <c r="Z155" i="45"/>
  <c r="AB34" i="45"/>
  <c r="BB35" i="45"/>
  <c r="AY42" i="45"/>
  <c r="BB46" i="45"/>
  <c r="AY46" i="45"/>
  <c r="AY47" i="45"/>
  <c r="BB49" i="45"/>
  <c r="BC50" i="45"/>
  <c r="BC51" i="45"/>
  <c r="AZ51" i="45"/>
  <c r="L180" i="45"/>
  <c r="L170" i="45"/>
  <c r="L156" i="45"/>
  <c r="BB58" i="45"/>
  <c r="BB156" i="45" s="1"/>
  <c r="AY59" i="45"/>
  <c r="AY156" i="45" s="1"/>
  <c r="BB59" i="45"/>
  <c r="AB59" i="45"/>
  <c r="BC59" i="45"/>
  <c r="N179" i="45"/>
  <c r="N169" i="45"/>
  <c r="N155" i="45"/>
  <c r="Z177" i="45"/>
  <c r="Z167" i="45"/>
  <c r="Z162" i="45"/>
  <c r="Z161" i="45"/>
  <c r="Z153" i="45"/>
  <c r="AB8" i="45"/>
  <c r="BB13" i="45"/>
  <c r="AB13" i="45"/>
  <c r="AZ15" i="45"/>
  <c r="BC15" i="45"/>
  <c r="M178" i="45"/>
  <c r="M168" i="45"/>
  <c r="M154" i="45"/>
  <c r="BC26" i="45"/>
  <c r="AZ27" i="45"/>
  <c r="AZ35" i="45"/>
  <c r="BC35" i="45"/>
  <c r="AB44" i="45"/>
  <c r="BB44" i="45"/>
  <c r="BC49" i="45"/>
  <c r="BC54" i="45"/>
  <c r="AZ55" i="45"/>
  <c r="M180" i="45"/>
  <c r="M170" i="45"/>
  <c r="M156" i="45"/>
  <c r="AY70" i="45"/>
  <c r="AB70" i="45"/>
  <c r="BB70" i="45"/>
  <c r="BB93" i="45"/>
  <c r="AB93" i="45"/>
  <c r="AA161" i="45"/>
  <c r="AA153" i="45"/>
  <c r="BA161" i="45"/>
  <c r="BA153" i="45"/>
  <c r="AY5" i="45"/>
  <c r="AY11" i="45"/>
  <c r="Z178" i="45"/>
  <c r="Z168" i="45"/>
  <c r="Z154" i="45"/>
  <c r="AY19" i="45"/>
  <c r="AY154" i="45" s="1"/>
  <c r="AY20" i="45"/>
  <c r="Y179" i="45"/>
  <c r="Y169" i="45"/>
  <c r="Y155" i="45"/>
  <c r="AY39" i="45"/>
  <c r="AY40" i="45"/>
  <c r="BB41" i="45"/>
  <c r="AY44" i="45"/>
  <c r="AZ47" i="45"/>
  <c r="Z156" i="45"/>
  <c r="Z180" i="45"/>
  <c r="Z170" i="45"/>
  <c r="BC58" i="45"/>
  <c r="BC156" i="45" s="1"/>
  <c r="AB67" i="45"/>
  <c r="AY67" i="45"/>
  <c r="AZ95" i="45"/>
  <c r="BC95" i="45"/>
  <c r="Z158" i="45"/>
  <c r="Z182" i="45"/>
  <c r="Z172" i="45"/>
  <c r="BC98" i="45"/>
  <c r="BC158" i="45" s="1"/>
  <c r="AX161" i="45"/>
  <c r="AX153" i="45"/>
  <c r="L162" i="45"/>
  <c r="L161" i="45"/>
  <c r="L153" i="45"/>
  <c r="L177" i="45"/>
  <c r="L167" i="45"/>
  <c r="AB3" i="45"/>
  <c r="BB4" i="45"/>
  <c r="AB15" i="45"/>
  <c r="AB16" i="45"/>
  <c r="AB17" i="45"/>
  <c r="X178" i="45"/>
  <c r="AB178" i="45" s="1"/>
  <c r="X168" i="45"/>
  <c r="AB168" i="45" s="1"/>
  <c r="X154" i="45"/>
  <c r="BB18" i="45"/>
  <c r="BB154" i="45" s="1"/>
  <c r="AB18" i="45"/>
  <c r="AB154" i="45" s="1"/>
  <c r="AB19" i="45"/>
  <c r="BB21" i="45"/>
  <c r="AB26" i="45"/>
  <c r="AB27" i="45"/>
  <c r="AY29" i="45"/>
  <c r="AY30" i="45"/>
  <c r="AY31" i="45"/>
  <c r="AB35" i="45"/>
  <c r="AB36" i="45"/>
  <c r="AB37" i="45"/>
  <c r="BB38" i="45"/>
  <c r="AB38" i="45"/>
  <c r="AB39" i="45"/>
  <c r="BC41" i="45"/>
  <c r="AB45" i="45"/>
  <c r="BB45" i="45"/>
  <c r="BC121" i="45"/>
  <c r="AZ121" i="45"/>
  <c r="X177" i="45"/>
  <c r="X167" i="45"/>
  <c r="X162" i="45"/>
  <c r="X153" i="45"/>
  <c r="X161" i="45"/>
  <c r="N178" i="45"/>
  <c r="N168" i="45"/>
  <c r="N154" i="45"/>
  <c r="M161" i="45"/>
  <c r="M177" i="45"/>
  <c r="M167" i="45"/>
  <c r="M162" i="45"/>
  <c r="M153" i="45"/>
  <c r="AC3" i="45"/>
  <c r="BC3" i="45"/>
  <c r="Y178" i="45"/>
  <c r="Y168" i="45"/>
  <c r="Y154" i="45"/>
  <c r="BC19" i="45"/>
  <c r="BC20" i="45"/>
  <c r="BC21" i="45"/>
  <c r="BC39" i="45"/>
  <c r="BC40" i="45"/>
  <c r="BC75" i="45"/>
  <c r="AZ75" i="45"/>
  <c r="AZ86" i="45"/>
  <c r="BC86" i="45"/>
  <c r="AD161" i="45"/>
  <c r="AD153" i="45"/>
  <c r="BB5" i="45"/>
  <c r="AZ32" i="45"/>
  <c r="AD155" i="45"/>
  <c r="AY49" i="45"/>
  <c r="AZ52" i="45"/>
  <c r="BC71" i="45"/>
  <c r="BB100" i="45"/>
  <c r="AB100" i="45"/>
  <c r="AB11" i="45"/>
  <c r="AZ14" i="45"/>
  <c r="AY16" i="45"/>
  <c r="AC18" i="45"/>
  <c r="AC154" i="45" s="1"/>
  <c r="AB20" i="45"/>
  <c r="BC29" i="45"/>
  <c r="M179" i="45"/>
  <c r="M169" i="45"/>
  <c r="M155" i="45"/>
  <c r="BC33" i="45"/>
  <c r="BC155" i="45" s="1"/>
  <c r="AZ34" i="45"/>
  <c r="AZ155" i="45" s="1"/>
  <c r="AY36" i="45"/>
  <c r="AB40" i="45"/>
  <c r="AB41" i="45"/>
  <c r="AB48" i="45"/>
  <c r="AB51" i="45"/>
  <c r="BB51" i="45"/>
  <c r="AB58" i="45"/>
  <c r="AB156" i="45" s="1"/>
  <c r="BB66" i="45"/>
  <c r="AY66" i="45"/>
  <c r="AB66" i="45"/>
  <c r="BC74" i="45"/>
  <c r="AZ74" i="45"/>
  <c r="AB64" i="45"/>
  <c r="AY69" i="45"/>
  <c r="AB74" i="45"/>
  <c r="BB74" i="45"/>
  <c r="AZ76" i="45"/>
  <c r="Y157" i="45"/>
  <c r="Y181" i="45"/>
  <c r="Y171" i="45"/>
  <c r="AC78" i="45"/>
  <c r="AC157" i="45" s="1"/>
  <c r="AZ94" i="45"/>
  <c r="BC94" i="45"/>
  <c r="AY106" i="45"/>
  <c r="AB106" i="45"/>
  <c r="BB106" i="45"/>
  <c r="AB23" i="45"/>
  <c r="X179" i="45"/>
  <c r="AB179" i="45" s="1"/>
  <c r="X169" i="45"/>
  <c r="AB169" i="45" s="1"/>
  <c r="X155" i="45"/>
  <c r="AB43" i="45"/>
  <c r="BB50" i="45"/>
  <c r="AD156" i="45"/>
  <c r="AZ62" i="45"/>
  <c r="AY62" i="45"/>
  <c r="BB65" i="45"/>
  <c r="AY77" i="45"/>
  <c r="Z181" i="45"/>
  <c r="Z171" i="45"/>
  <c r="Z157" i="45"/>
  <c r="BC78" i="45"/>
  <c r="BC157" i="45" s="1"/>
  <c r="BB81" i="45"/>
  <c r="BC84" i="45"/>
  <c r="AY87" i="45"/>
  <c r="BC96" i="45"/>
  <c r="AZ100" i="45"/>
  <c r="AX134" i="45"/>
  <c r="AX160" i="45" s="1"/>
  <c r="BA134" i="45"/>
  <c r="AA134" i="45"/>
  <c r="AY92" i="45"/>
  <c r="BB96" i="45"/>
  <c r="BC99" i="45"/>
  <c r="AY100" i="45"/>
  <c r="AZ110" i="45"/>
  <c r="BC110" i="45"/>
  <c r="L183" i="45"/>
  <c r="L173" i="45"/>
  <c r="L159" i="45"/>
  <c r="AB113" i="45"/>
  <c r="AB159" i="45" s="1"/>
  <c r="BC133" i="45"/>
  <c r="Z160" i="45"/>
  <c r="L154" i="45"/>
  <c r="L178" i="45"/>
  <c r="L168" i="45"/>
  <c r="AZ54" i="45"/>
  <c r="X180" i="45"/>
  <c r="AB180" i="45" s="1"/>
  <c r="X170" i="45"/>
  <c r="AB170" i="45" s="1"/>
  <c r="X156" i="45"/>
  <c r="AY60" i="45"/>
  <c r="BC68" i="45"/>
  <c r="BB73" i="45"/>
  <c r="AB73" i="45"/>
  <c r="AB75" i="45"/>
  <c r="BB75" i="45"/>
  <c r="BC76" i="45"/>
  <c r="L157" i="45"/>
  <c r="L181" i="45"/>
  <c r="L171" i="45"/>
  <c r="AB78" i="45"/>
  <c r="AB157" i="45" s="1"/>
  <c r="AY86" i="45"/>
  <c r="BC89" i="45"/>
  <c r="AY90" i="45"/>
  <c r="X182" i="45"/>
  <c r="AB182" i="45" s="1"/>
  <c r="X172" i="45"/>
  <c r="AB172" i="45" s="1"/>
  <c r="X158" i="45"/>
  <c r="BB98" i="45"/>
  <c r="BB158" i="45" s="1"/>
  <c r="AB98" i="45"/>
  <c r="AB158" i="45" s="1"/>
  <c r="BB99" i="45"/>
  <c r="BC103" i="45"/>
  <c r="AB110" i="45"/>
  <c r="BB110" i="45"/>
  <c r="M183" i="45"/>
  <c r="M173" i="45"/>
  <c r="M159" i="45"/>
  <c r="AC113" i="45"/>
  <c r="AC159" i="45" s="1"/>
  <c r="AB55" i="45"/>
  <c r="AZ60" i="45"/>
  <c r="AB61" i="45"/>
  <c r="BB61" i="45"/>
  <c r="BB68" i="45"/>
  <c r="AB68" i="45"/>
  <c r="AD157" i="45"/>
  <c r="AB79" i="45"/>
  <c r="BB79" i="45"/>
  <c r="AY84" i="45"/>
  <c r="BB91" i="45"/>
  <c r="AZ92" i="45"/>
  <c r="AZ99" i="45"/>
  <c r="AZ158" i="45" s="1"/>
  <c r="AB130" i="45"/>
  <c r="AY130" i="45"/>
  <c r="AD154" i="45"/>
  <c r="L179" i="45"/>
  <c r="L169" i="45"/>
  <c r="L155" i="45"/>
  <c r="AB33" i="45"/>
  <c r="AB155" i="45" s="1"/>
  <c r="BB33" i="45"/>
  <c r="BB155" i="45" s="1"/>
  <c r="AB53" i="45"/>
  <c r="BC69" i="45"/>
  <c r="AZ69" i="45"/>
  <c r="AY89" i="45"/>
  <c r="BC90" i="45"/>
  <c r="AY102" i="45"/>
  <c r="AB103" i="45"/>
  <c r="BC109" i="45"/>
  <c r="AZ109" i="45"/>
  <c r="BC140" i="45"/>
  <c r="AZ140" i="45"/>
  <c r="BC55" i="45"/>
  <c r="BC61" i="45"/>
  <c r="AZ61" i="45"/>
  <c r="AZ64" i="45"/>
  <c r="BB69" i="45"/>
  <c r="AZ70" i="45"/>
  <c r="BB90" i="45"/>
  <c r="BB126" i="45"/>
  <c r="AB126" i="45"/>
  <c r="AX135" i="45"/>
  <c r="BA135" i="45"/>
  <c r="AA135" i="45"/>
  <c r="BC134" i="45"/>
  <c r="AZ134" i="45"/>
  <c r="AX136" i="45"/>
  <c r="BA136" i="45"/>
  <c r="AA144" i="45"/>
  <c r="M181" i="45"/>
  <c r="M171" i="45"/>
  <c r="M157" i="45"/>
  <c r="AY80" i="45"/>
  <c r="AY85" i="45"/>
  <c r="AY91" i="45"/>
  <c r="AB94" i="45"/>
  <c r="AB95" i="45"/>
  <c r="Y158" i="45"/>
  <c r="Y182" i="45"/>
  <c r="Y172" i="45"/>
  <c r="AB101" i="45"/>
  <c r="AB102" i="45"/>
  <c r="AB112" i="45"/>
  <c r="AZ129" i="45"/>
  <c r="BC129" i="45"/>
  <c r="AY132" i="45"/>
  <c r="AX137" i="45"/>
  <c r="AX142" i="45"/>
  <c r="AA142" i="45"/>
  <c r="AZ116" i="45"/>
  <c r="AY116" i="45"/>
  <c r="BC119" i="45"/>
  <c r="AZ120" i="45"/>
  <c r="AY126" i="45"/>
  <c r="AY129" i="45"/>
  <c r="AB129" i="45"/>
  <c r="BB129" i="45"/>
  <c r="AC134" i="45"/>
  <c r="AA145" i="45"/>
  <c r="AX145" i="45"/>
  <c r="AA147" i="45"/>
  <c r="AX147" i="45"/>
  <c r="BA148" i="45"/>
  <c r="AA148" i="45"/>
  <c r="BB149" i="45"/>
  <c r="AY149" i="45"/>
  <c r="AY94" i="45"/>
  <c r="AY109" i="45"/>
  <c r="BB109" i="45"/>
  <c r="X159" i="45"/>
  <c r="X183" i="45"/>
  <c r="AB183" i="45" s="1"/>
  <c r="X173" i="45"/>
  <c r="AB173" i="45" s="1"/>
  <c r="BB113" i="45"/>
  <c r="BB159" i="45" s="1"/>
  <c r="AY119" i="45"/>
  <c r="BC135" i="45"/>
  <c r="AZ135" i="45"/>
  <c r="Y180" i="45"/>
  <c r="Y170" i="45"/>
  <c r="AC170" i="45" s="1"/>
  <c r="Y156" i="45"/>
  <c r="X181" i="45"/>
  <c r="AB181" i="45" s="1"/>
  <c r="X171" i="45"/>
  <c r="AB171" i="45" s="1"/>
  <c r="X157" i="45"/>
  <c r="L158" i="45"/>
  <c r="L182" i="45"/>
  <c r="L172" i="45"/>
  <c r="Y159" i="45"/>
  <c r="Y183" i="45"/>
  <c r="Y173" i="45"/>
  <c r="AY120" i="45"/>
  <c r="BB128" i="45"/>
  <c r="AB128" i="45"/>
  <c r="BC131" i="45"/>
  <c r="AD135" i="45"/>
  <c r="AB135" i="45"/>
  <c r="BC136" i="45"/>
  <c r="AZ136" i="45"/>
  <c r="AB138" i="45"/>
  <c r="BB138" i="45"/>
  <c r="BA139" i="45"/>
  <c r="AA139" i="45"/>
  <c r="AY160" i="45"/>
  <c r="M182" i="45"/>
  <c r="M172" i="45"/>
  <c r="AC98" i="45"/>
  <c r="AC158" i="45" s="1"/>
  <c r="Z159" i="45"/>
  <c r="Z183" i="45"/>
  <c r="Z173" i="45"/>
  <c r="AZ115" i="45"/>
  <c r="BC116" i="45"/>
  <c r="AZ119" i="45"/>
  <c r="AD136" i="45"/>
  <c r="AB136" i="45"/>
  <c r="AZ146" i="45"/>
  <c r="BC146" i="45"/>
  <c r="AB149" i="45"/>
  <c r="N182" i="45"/>
  <c r="N172" i="45"/>
  <c r="N158" i="45"/>
  <c r="AD158" i="45"/>
  <c r="AZ104" i="45"/>
  <c r="BB108" i="45"/>
  <c r="AB108" i="45"/>
  <c r="AY122" i="45"/>
  <c r="BC128" i="45"/>
  <c r="BC130" i="45"/>
  <c r="AZ130" i="45"/>
  <c r="AA152" i="45"/>
  <c r="AX152" i="45"/>
  <c r="N159" i="45"/>
  <c r="AD159" i="45"/>
  <c r="BB115" i="45"/>
  <c r="BB121" i="45"/>
  <c r="AZ124" i="45"/>
  <c r="X160" i="45"/>
  <c r="BB143" i="45"/>
  <c r="BC144" i="45"/>
  <c r="BC148" i="45"/>
  <c r="BC151" i="45"/>
  <c r="AY111" i="45"/>
  <c r="AY117" i="45"/>
  <c r="AY125" i="45"/>
  <c r="AY131" i="45"/>
  <c r="Y160" i="45"/>
  <c r="BA140" i="45"/>
  <c r="AD142" i="45"/>
  <c r="AB142" i="45"/>
  <c r="AB148" i="45"/>
  <c r="AD151" i="45"/>
  <c r="AB151" i="45"/>
  <c r="AY152" i="45"/>
  <c r="BA144" i="45"/>
  <c r="BA145" i="45"/>
  <c r="AA133" i="45"/>
  <c r="AA160" i="45" s="1"/>
  <c r="AC138" i="45"/>
  <c r="BC139" i="45"/>
  <c r="AD140" i="45"/>
  <c r="AB140" i="45"/>
  <c r="AY141" i="45"/>
  <c r="AC143" i="45"/>
  <c r="AY150" i="45"/>
  <c r="AA151" i="45"/>
  <c r="N173" i="45"/>
  <c r="L160" i="45"/>
  <c r="AC133" i="45"/>
  <c r="AA138" i="45"/>
  <c r="BC141" i="45"/>
  <c r="BB141" i="45"/>
  <c r="BA149" i="45"/>
  <c r="BC150" i="45"/>
  <c r="BB150" i="45"/>
  <c r="N183" i="45"/>
  <c r="M160" i="45"/>
  <c r="BC149" i="45"/>
  <c r="BC20" i="44"/>
  <c r="AZ20" i="44"/>
  <c r="BC36" i="44"/>
  <c r="AZ36" i="44"/>
  <c r="AZ71" i="44"/>
  <c r="BC71" i="44"/>
  <c r="Z177" i="44"/>
  <c r="Z167" i="44"/>
  <c r="Z162" i="44"/>
  <c r="Z161" i="44"/>
  <c r="Z153" i="44"/>
  <c r="BC3" i="44"/>
  <c r="N178" i="44"/>
  <c r="N168" i="44"/>
  <c r="N154" i="44"/>
  <c r="BC39" i="44"/>
  <c r="AZ39" i="44"/>
  <c r="AZ153" i="44"/>
  <c r="AZ49" i="44"/>
  <c r="AZ56" i="44"/>
  <c r="AZ10" i="44"/>
  <c r="BC10" i="44"/>
  <c r="AZ40" i="44"/>
  <c r="BC40" i="44"/>
  <c r="N179" i="44"/>
  <c r="N169" i="44"/>
  <c r="N155" i="44"/>
  <c r="AZ65" i="44"/>
  <c r="BC65" i="44"/>
  <c r="BC26" i="44"/>
  <c r="AZ26" i="44"/>
  <c r="BC9" i="44"/>
  <c r="AZ9" i="44"/>
  <c r="AZ16" i="44"/>
  <c r="BC16" i="44"/>
  <c r="BC29" i="44"/>
  <c r="AZ29" i="44"/>
  <c r="AZ32" i="44"/>
  <c r="AZ59" i="44"/>
  <c r="AZ156" i="44" s="1"/>
  <c r="BC59" i="44"/>
  <c r="AB161" i="44"/>
  <c r="AB153" i="44"/>
  <c r="BC6" i="44"/>
  <c r="AZ6" i="44"/>
  <c r="AZ19" i="44"/>
  <c r="AZ154" i="44" s="1"/>
  <c r="BC19" i="44"/>
  <c r="BC30" i="44"/>
  <c r="AZ30" i="44"/>
  <c r="BB161" i="44"/>
  <c r="BB153" i="44"/>
  <c r="M161" i="44"/>
  <c r="M177" i="44"/>
  <c r="M167" i="44"/>
  <c r="M153" i="44"/>
  <c r="M162" i="44"/>
  <c r="BC24" i="44"/>
  <c r="AY26" i="44"/>
  <c r="BA155" i="44"/>
  <c r="AY41" i="44"/>
  <c r="BC50" i="44"/>
  <c r="AY54" i="44"/>
  <c r="AB54" i="44"/>
  <c r="N180" i="44"/>
  <c r="N170" i="44"/>
  <c r="N156" i="44"/>
  <c r="AZ100" i="44"/>
  <c r="BC100" i="44"/>
  <c r="AB118" i="44"/>
  <c r="BC120" i="44"/>
  <c r="AZ120" i="44"/>
  <c r="BC136" i="44"/>
  <c r="AZ136" i="44"/>
  <c r="N161" i="44"/>
  <c r="N153" i="44"/>
  <c r="N177" i="44"/>
  <c r="N167" i="44"/>
  <c r="N162" i="44"/>
  <c r="AD161" i="44"/>
  <c r="AD153" i="44"/>
  <c r="BB5" i="44"/>
  <c r="BB11" i="44"/>
  <c r="AZ14" i="44"/>
  <c r="L154" i="44"/>
  <c r="L178" i="44"/>
  <c r="L168" i="44"/>
  <c r="AB18" i="44"/>
  <c r="AB154" i="44" s="1"/>
  <c r="BB19" i="44"/>
  <c r="BB35" i="44"/>
  <c r="AZ41" i="44"/>
  <c r="AB72" i="44"/>
  <c r="AY72" i="44"/>
  <c r="BC76" i="44"/>
  <c r="AZ76" i="44"/>
  <c r="AB86" i="44"/>
  <c r="BB86" i="44"/>
  <c r="AB95" i="44"/>
  <c r="X183" i="44"/>
  <c r="AB183" i="44" s="1"/>
  <c r="X173" i="44"/>
  <c r="AB173" i="44" s="1"/>
  <c r="X159" i="44"/>
  <c r="BB113" i="44"/>
  <c r="BB159" i="44" s="1"/>
  <c r="AB113" i="44"/>
  <c r="AB159" i="44" s="1"/>
  <c r="AB124" i="44"/>
  <c r="BB124" i="44"/>
  <c r="AY124" i="44"/>
  <c r="AB129" i="44"/>
  <c r="BB129" i="44"/>
  <c r="AY129" i="44"/>
  <c r="BC139" i="44"/>
  <c r="AZ139" i="44"/>
  <c r="BC64" i="44"/>
  <c r="AZ64" i="44"/>
  <c r="AX144" i="44"/>
  <c r="AA144" i="44"/>
  <c r="BC4" i="44"/>
  <c r="AA154" i="44"/>
  <c r="AB22" i="44"/>
  <c r="AZ31" i="44"/>
  <c r="L179" i="44"/>
  <c r="L169" i="44"/>
  <c r="L155" i="44"/>
  <c r="AX155" i="44"/>
  <c r="AY7" i="44"/>
  <c r="M178" i="44"/>
  <c r="M168" i="44"/>
  <c r="M154" i="44"/>
  <c r="AC18" i="44"/>
  <c r="AC154" i="44" s="1"/>
  <c r="AY21" i="44"/>
  <c r="AY27" i="44"/>
  <c r="AB35" i="44"/>
  <c r="BB55" i="44"/>
  <c r="X180" i="44"/>
  <c r="AB180" i="44" s="1"/>
  <c r="X170" i="44"/>
  <c r="AB170" i="44" s="1"/>
  <c r="X156" i="44"/>
  <c r="BB58" i="44"/>
  <c r="BB156" i="44" s="1"/>
  <c r="AB58" i="44"/>
  <c r="AB156" i="44" s="1"/>
  <c r="AY77" i="44"/>
  <c r="Z181" i="44"/>
  <c r="Z171" i="44"/>
  <c r="Z157" i="44"/>
  <c r="BC78" i="44"/>
  <c r="BC157" i="44" s="1"/>
  <c r="BA158" i="44"/>
  <c r="BB23" i="44"/>
  <c r="AB66" i="44"/>
  <c r="AY66" i="44"/>
  <c r="BB66" i="44"/>
  <c r="AY9" i="44"/>
  <c r="AY15" i="44"/>
  <c r="X177" i="44"/>
  <c r="X167" i="44"/>
  <c r="X162" i="44"/>
  <c r="X161" i="44"/>
  <c r="X153" i="44"/>
  <c r="AX161" i="44"/>
  <c r="AX153" i="44"/>
  <c r="BB6" i="44"/>
  <c r="AB13" i="44"/>
  <c r="BB14" i="44"/>
  <c r="AZ15" i="44"/>
  <c r="AD154" i="44"/>
  <c r="BB20" i="44"/>
  <c r="AZ21" i="44"/>
  <c r="BB26" i="44"/>
  <c r="AB31" i="44"/>
  <c r="Z179" i="44"/>
  <c r="Z169" i="44"/>
  <c r="Z155" i="44"/>
  <c r="BC33" i="44"/>
  <c r="BC155" i="44" s="1"/>
  <c r="BB38" i="44"/>
  <c r="AB38" i="44"/>
  <c r="BB41" i="44"/>
  <c r="AB53" i="44"/>
  <c r="BB54" i="44"/>
  <c r="AZ61" i="44"/>
  <c r="AB65" i="44"/>
  <c r="BB65" i="44"/>
  <c r="BC75" i="44"/>
  <c r="AZ77" i="44"/>
  <c r="AA157" i="44"/>
  <c r="AB79" i="44"/>
  <c r="AY79" i="44"/>
  <c r="AY157" i="44" s="1"/>
  <c r="AZ81" i="44"/>
  <c r="BC81" i="44"/>
  <c r="BB128" i="44"/>
  <c r="AB128" i="44"/>
  <c r="Z178" i="44"/>
  <c r="AA178" i="44" s="1"/>
  <c r="Z168" i="44"/>
  <c r="Z154" i="44"/>
  <c r="M180" i="44"/>
  <c r="M170" i="44"/>
  <c r="M156" i="44"/>
  <c r="BC126" i="44"/>
  <c r="AZ126" i="44"/>
  <c r="AY12" i="44"/>
  <c r="Y177" i="44"/>
  <c r="Y167" i="44"/>
  <c r="Y162" i="44"/>
  <c r="Y161" i="44"/>
  <c r="Y153" i="44"/>
  <c r="AB6" i="44"/>
  <c r="AB19" i="44"/>
  <c r="X179" i="44"/>
  <c r="AB179" i="44" s="1"/>
  <c r="X169" i="44"/>
  <c r="AB169" i="44" s="1"/>
  <c r="X155" i="44"/>
  <c r="BB45" i="44"/>
  <c r="AZ46" i="44"/>
  <c r="BC46" i="44"/>
  <c r="Z156" i="44"/>
  <c r="Z180" i="44"/>
  <c r="Z170" i="44"/>
  <c r="AB80" i="44"/>
  <c r="AY80" i="44"/>
  <c r="AY100" i="44"/>
  <c r="AB100" i="44"/>
  <c r="BC53" i="44"/>
  <c r="AY161" i="44"/>
  <c r="AY153" i="44"/>
  <c r="AB8" i="44"/>
  <c r="BB15" i="44"/>
  <c r="X178" i="44"/>
  <c r="AB178" i="44" s="1"/>
  <c r="X168" i="44"/>
  <c r="AB168" i="44" s="1"/>
  <c r="X154" i="44"/>
  <c r="AX154" i="44"/>
  <c r="BB21" i="44"/>
  <c r="AZ34" i="44"/>
  <c r="AZ155" i="44" s="1"/>
  <c r="BC34" i="44"/>
  <c r="AZ86" i="44"/>
  <c r="BC86" i="44"/>
  <c r="AY89" i="44"/>
  <c r="BB89" i="44"/>
  <c r="AB89" i="44"/>
  <c r="AB105" i="44"/>
  <c r="BB105" i="44"/>
  <c r="AY105" i="44"/>
  <c r="AZ107" i="44"/>
  <c r="L162" i="44"/>
  <c r="L161" i="44"/>
  <c r="L153" i="44"/>
  <c r="L177" i="44"/>
  <c r="L167" i="44"/>
  <c r="BC49" i="44"/>
  <c r="BC56" i="44"/>
  <c r="AB84" i="44"/>
  <c r="BB84" i="44"/>
  <c r="AY84" i="44"/>
  <c r="AC3" i="44"/>
  <c r="AA161" i="44"/>
  <c r="AA153" i="44"/>
  <c r="BA161" i="44"/>
  <c r="BA153" i="44"/>
  <c r="Y178" i="44"/>
  <c r="Y168" i="44"/>
  <c r="Y154" i="44"/>
  <c r="AA155" i="44"/>
  <c r="AY34" i="44"/>
  <c r="AY155" i="44" s="1"/>
  <c r="AY47" i="44"/>
  <c r="AZ50" i="44"/>
  <c r="BB51" i="44"/>
  <c r="AC58" i="44"/>
  <c r="AC156" i="44" s="1"/>
  <c r="BB60" i="44"/>
  <c r="AB68" i="44"/>
  <c r="BC70" i="44"/>
  <c r="BB79" i="44"/>
  <c r="AY92" i="44"/>
  <c r="AB92" i="44"/>
  <c r="Y158" i="44"/>
  <c r="Y182" i="44"/>
  <c r="Y172" i="44"/>
  <c r="AC98" i="44"/>
  <c r="AC158" i="44" s="1"/>
  <c r="AX145" i="44"/>
  <c r="AY30" i="44"/>
  <c r="M179" i="44"/>
  <c r="M169" i="44"/>
  <c r="M155" i="44"/>
  <c r="AC33" i="44"/>
  <c r="AC155" i="44" s="1"/>
  <c r="AY36" i="44"/>
  <c r="AB39" i="44"/>
  <c r="AY42" i="44"/>
  <c r="AY50" i="44"/>
  <c r="BC54" i="44"/>
  <c r="AY56" i="44"/>
  <c r="AX156" i="44"/>
  <c r="AB61" i="44"/>
  <c r="BC66" i="44"/>
  <c r="N157" i="44"/>
  <c r="N181" i="44"/>
  <c r="N171" i="44"/>
  <c r="BC80" i="44"/>
  <c r="AZ80" i="44"/>
  <c r="AY90" i="44"/>
  <c r="AB91" i="44"/>
  <c r="BB91" i="44"/>
  <c r="AY96" i="44"/>
  <c r="BB108" i="44"/>
  <c r="AB108" i="44"/>
  <c r="AY119" i="44"/>
  <c r="BB119" i="44"/>
  <c r="AB120" i="44"/>
  <c r="AY125" i="44"/>
  <c r="AB125" i="44"/>
  <c r="BB125" i="44"/>
  <c r="BC133" i="44"/>
  <c r="AZ84" i="44"/>
  <c r="AB85" i="44"/>
  <c r="BB85" i="44"/>
  <c r="AY94" i="44"/>
  <c r="AB102" i="44"/>
  <c r="BC105" i="44"/>
  <c r="AZ105" i="44"/>
  <c r="BC106" i="44"/>
  <c r="AB109" i="44"/>
  <c r="BB109" i="44"/>
  <c r="AY109" i="44"/>
  <c r="AB110" i="44"/>
  <c r="BB110" i="44"/>
  <c r="AY110" i="44"/>
  <c r="AB116" i="44"/>
  <c r="AY116" i="44"/>
  <c r="BC121" i="44"/>
  <c r="AB126" i="44"/>
  <c r="AZ129" i="44"/>
  <c r="BC129" i="44"/>
  <c r="AY45" i="44"/>
  <c r="AY51" i="44"/>
  <c r="Y180" i="44"/>
  <c r="Y170" i="44"/>
  <c r="Y156" i="44"/>
  <c r="AY60" i="44"/>
  <c r="BB63" i="44"/>
  <c r="AB63" i="44"/>
  <c r="M181" i="44"/>
  <c r="M171" i="44"/>
  <c r="M157" i="44"/>
  <c r="BA157" i="44"/>
  <c r="BC90" i="44"/>
  <c r="BC91" i="44"/>
  <c r="AZ91" i="44"/>
  <c r="AY95" i="44"/>
  <c r="BC96" i="44"/>
  <c r="AZ97" i="44"/>
  <c r="AB101" i="44"/>
  <c r="AZ109" i="44"/>
  <c r="AB111" i="44"/>
  <c r="AY111" i="44"/>
  <c r="AB117" i="44"/>
  <c r="AZ132" i="44"/>
  <c r="BA136" i="44"/>
  <c r="AA136" i="44"/>
  <c r="AX136" i="44"/>
  <c r="BB83" i="44"/>
  <c r="AB83" i="44"/>
  <c r="BC85" i="44"/>
  <c r="AZ85" i="44"/>
  <c r="AB94" i="44"/>
  <c r="N182" i="44"/>
  <c r="N172" i="44"/>
  <c r="N158" i="44"/>
  <c r="BC104" i="44"/>
  <c r="AZ104" i="44"/>
  <c r="AB106" i="44"/>
  <c r="AB137" i="44"/>
  <c r="AY137" i="44"/>
  <c r="Y179" i="44"/>
  <c r="AC179" i="44" s="1"/>
  <c r="Y169" i="44"/>
  <c r="Y155" i="44"/>
  <c r="AA156" i="44"/>
  <c r="BA156" i="44"/>
  <c r="AY61" i="44"/>
  <c r="AY62" i="44"/>
  <c r="AB69" i="44"/>
  <c r="X181" i="44"/>
  <c r="AB181" i="44" s="1"/>
  <c r="X171" i="44"/>
  <c r="AB171" i="44" s="1"/>
  <c r="X157" i="44"/>
  <c r="BB78" i="44"/>
  <c r="BB157" i="44" s="1"/>
  <c r="AB78" i="44"/>
  <c r="AB157" i="44" s="1"/>
  <c r="BC94" i="44"/>
  <c r="Z182" i="44"/>
  <c r="Z172" i="44"/>
  <c r="Z158" i="44"/>
  <c r="BC98" i="44"/>
  <c r="BC158" i="44" s="1"/>
  <c r="BB104" i="44"/>
  <c r="AY104" i="44"/>
  <c r="AB104" i="44"/>
  <c r="BB115" i="44"/>
  <c r="AB115" i="44"/>
  <c r="AY120" i="44"/>
  <c r="BB123" i="44"/>
  <c r="AZ127" i="44"/>
  <c r="AC133" i="44"/>
  <c r="AB135" i="44"/>
  <c r="BB135" i="44"/>
  <c r="AY135" i="44"/>
  <c r="AZ142" i="44"/>
  <c r="AX150" i="44"/>
  <c r="L180" i="44"/>
  <c r="L170" i="44"/>
  <c r="L156" i="44"/>
  <c r="BB64" i="44"/>
  <c r="AY64" i="44"/>
  <c r="AB64" i="44"/>
  <c r="BB70" i="44"/>
  <c r="BB71" i="44"/>
  <c r="BC74" i="44"/>
  <c r="AZ79" i="44"/>
  <c r="AZ157" i="44" s="1"/>
  <c r="AB90" i="44"/>
  <c r="AB96" i="44"/>
  <c r="BB99" i="44"/>
  <c r="BB111" i="44"/>
  <c r="AZ114" i="44"/>
  <c r="AD159" i="44"/>
  <c r="AY126" i="44"/>
  <c r="AB131" i="44"/>
  <c r="AB134" i="44"/>
  <c r="AC136" i="44"/>
  <c r="BC141" i="44"/>
  <c r="AZ141" i="44"/>
  <c r="L157" i="44"/>
  <c r="L181" i="44"/>
  <c r="L171" i="44"/>
  <c r="AB88" i="44"/>
  <c r="X182" i="44"/>
  <c r="AB182" i="44" s="1"/>
  <c r="X158" i="44"/>
  <c r="X172" i="44"/>
  <c r="AB172" i="44" s="1"/>
  <c r="AX158" i="44"/>
  <c r="BC103" i="44"/>
  <c r="Z183" i="44"/>
  <c r="Z173" i="44"/>
  <c r="Z159" i="44"/>
  <c r="BC115" i="44"/>
  <c r="BC116" i="44"/>
  <c r="AZ116" i="44"/>
  <c r="AB130" i="44"/>
  <c r="BB130" i="44"/>
  <c r="X160" i="44"/>
  <c r="AA134" i="44"/>
  <c r="BB144" i="44"/>
  <c r="AA135" i="44"/>
  <c r="AX135" i="44"/>
  <c r="BA135" i="44"/>
  <c r="AB140" i="44"/>
  <c r="AY70" i="44"/>
  <c r="AY76" i="44"/>
  <c r="AD157" i="44"/>
  <c r="AZ99" i="44"/>
  <c r="AZ158" i="44" s="1"/>
  <c r="AZ106" i="44"/>
  <c r="AY112" i="44"/>
  <c r="N159" i="44"/>
  <c r="N183" i="44"/>
  <c r="N173" i="44"/>
  <c r="AY114" i="44"/>
  <c r="BB114" i="44"/>
  <c r="BB160" i="44" s="1"/>
  <c r="BC130" i="44"/>
  <c r="AZ130" i="44"/>
  <c r="AB133" i="44"/>
  <c r="AA142" i="44"/>
  <c r="BA145" i="44"/>
  <c r="AX141" i="44"/>
  <c r="AA141" i="44"/>
  <c r="BB148" i="44"/>
  <c r="AB148" i="44"/>
  <c r="AZ152" i="44"/>
  <c r="L158" i="44"/>
  <c r="L182" i="44"/>
  <c r="L172" i="44"/>
  <c r="AB98" i="44"/>
  <c r="AB158" i="44" s="1"/>
  <c r="BB98" i="44"/>
  <c r="BB158" i="44" s="1"/>
  <c r="M183" i="44"/>
  <c r="M173" i="44"/>
  <c r="M159" i="44"/>
  <c r="BA159" i="44"/>
  <c r="BC124" i="44"/>
  <c r="AZ124" i="44"/>
  <c r="AA137" i="44"/>
  <c r="AZ147" i="44"/>
  <c r="AD149" i="44"/>
  <c r="AY149" i="44"/>
  <c r="Y157" i="44"/>
  <c r="Y181" i="44"/>
  <c r="Y171" i="44"/>
  <c r="AX157" i="44"/>
  <c r="M182" i="44"/>
  <c r="M172" i="44"/>
  <c r="M158" i="44"/>
  <c r="BC110" i="44"/>
  <c r="AZ110" i="44"/>
  <c r="BC113" i="44"/>
  <c r="BC159" i="44" s="1"/>
  <c r="AX159" i="44"/>
  <c r="AY121" i="44"/>
  <c r="AZ131" i="44"/>
  <c r="AY132" i="44"/>
  <c r="L160" i="44"/>
  <c r="BC134" i="44"/>
  <c r="AZ134" i="44"/>
  <c r="BC135" i="44"/>
  <c r="AZ135" i="44"/>
  <c r="AB136" i="44"/>
  <c r="BB136" i="44"/>
  <c r="AY136" i="44"/>
  <c r="AC138" i="44"/>
  <c r="AA139" i="44"/>
  <c r="BC140" i="44"/>
  <c r="AZ140" i="44"/>
  <c r="L183" i="44"/>
  <c r="L173" i="44"/>
  <c r="L159" i="44"/>
  <c r="BC143" i="44"/>
  <c r="AC148" i="44"/>
  <c r="AA149" i="44"/>
  <c r="BA150" i="44"/>
  <c r="BA139" i="44"/>
  <c r="BA140" i="44"/>
  <c r="BC145" i="44"/>
  <c r="BC150" i="44"/>
  <c r="AD139" i="44"/>
  <c r="AY139" i="44"/>
  <c r="AD140" i="44"/>
  <c r="AY140" i="44"/>
  <c r="AD142" i="44"/>
  <c r="AY142" i="44"/>
  <c r="BA143" i="44"/>
  <c r="AA143" i="44"/>
  <c r="BA144" i="44"/>
  <c r="BC146" i="44"/>
  <c r="BA149" i="44"/>
  <c r="BC151" i="44"/>
  <c r="Y159" i="44"/>
  <c r="Y183" i="44"/>
  <c r="AC183" i="44" s="1"/>
  <c r="Y173" i="44"/>
  <c r="AC173" i="44" s="1"/>
  <c r="AA133" i="44"/>
  <c r="AA160" i="44" s="1"/>
  <c r="BC144" i="44"/>
  <c r="AD146" i="44"/>
  <c r="AY146" i="44"/>
  <c r="BA148" i="44"/>
  <c r="AA148" i="44"/>
  <c r="BC149" i="44"/>
  <c r="AD151" i="44"/>
  <c r="AY151" i="44"/>
  <c r="AB139" i="44"/>
  <c r="AB149" i="44"/>
  <c r="AB145" i="44"/>
  <c r="AB146" i="44"/>
  <c r="AB147" i="44"/>
  <c r="AC183" i="45" l="1"/>
  <c r="AC178" i="45"/>
  <c r="AA169" i="44"/>
  <c r="AA178" i="45"/>
  <c r="AA170" i="45"/>
  <c r="AA179" i="45"/>
  <c r="AC171" i="45"/>
  <c r="AA173" i="44"/>
  <c r="AC178" i="44"/>
  <c r="AC172" i="45"/>
  <c r="X163" i="45"/>
  <c r="AA180" i="45"/>
  <c r="Z163" i="45"/>
  <c r="AC180" i="45"/>
  <c r="AC168" i="45"/>
  <c r="AC181" i="44"/>
  <c r="AC170" i="44"/>
  <c r="AA179" i="44"/>
  <c r="AZ160" i="45"/>
  <c r="AC182" i="44"/>
  <c r="AA173" i="45"/>
  <c r="AA183" i="45"/>
  <c r="AA171" i="45"/>
  <c r="BC161" i="45"/>
  <c r="BC153" i="45"/>
  <c r="AA181" i="45"/>
  <c r="AC161" i="45"/>
  <c r="AC153" i="45"/>
  <c r="AA168" i="45"/>
  <c r="AC173" i="45"/>
  <c r="AB161" i="45"/>
  <c r="AB153" i="45"/>
  <c r="N174" i="45"/>
  <c r="AB177" i="45"/>
  <c r="X184" i="45"/>
  <c r="AB184" i="45" s="1"/>
  <c r="AC182" i="45"/>
  <c r="L174" i="45"/>
  <c r="AA172" i="45"/>
  <c r="Y163" i="45"/>
  <c r="AZ161" i="45"/>
  <c r="AZ153" i="45"/>
  <c r="N184" i="45"/>
  <c r="AA177" i="45"/>
  <c r="Z184" i="45"/>
  <c r="AC181" i="45"/>
  <c r="M174" i="45"/>
  <c r="L184" i="45"/>
  <c r="AA182" i="45"/>
  <c r="AC169" i="45"/>
  <c r="Y174" i="45"/>
  <c r="AC167" i="45"/>
  <c r="M184" i="45"/>
  <c r="AB167" i="45"/>
  <c r="X174" i="45"/>
  <c r="AB174" i="45" s="1"/>
  <c r="AC179" i="45"/>
  <c r="AA167" i="45"/>
  <c r="Z174" i="45"/>
  <c r="AA169" i="45"/>
  <c r="Y184" i="45"/>
  <c r="AC177" i="45"/>
  <c r="AC161" i="44"/>
  <c r="AC153" i="44"/>
  <c r="AB167" i="44"/>
  <c r="X174" i="44"/>
  <c r="AB174" i="44" s="1"/>
  <c r="M174" i="44"/>
  <c r="AC180" i="44"/>
  <c r="Y163" i="44"/>
  <c r="AB177" i="44"/>
  <c r="X184" i="44"/>
  <c r="AB184" i="44" s="1"/>
  <c r="N174" i="44"/>
  <c r="M184" i="44"/>
  <c r="AC169" i="44"/>
  <c r="AC172" i="44"/>
  <c r="AC168" i="44"/>
  <c r="Y174" i="44"/>
  <c r="AC167" i="44"/>
  <c r="N184" i="44"/>
  <c r="BC161" i="44"/>
  <c r="BC153" i="44"/>
  <c r="Y184" i="44"/>
  <c r="AC177" i="44"/>
  <c r="AA168" i="44"/>
  <c r="AA171" i="44"/>
  <c r="AY159" i="44"/>
  <c r="AY160" i="44"/>
  <c r="AA183" i="44"/>
  <c r="AA172" i="44"/>
  <c r="AA170" i="44"/>
  <c r="AA181" i="44"/>
  <c r="AZ159" i="44"/>
  <c r="AZ160" i="44"/>
  <c r="AA182" i="44"/>
  <c r="AA180" i="44"/>
  <c r="Z163" i="44"/>
  <c r="L174" i="44"/>
  <c r="AA167" i="44"/>
  <c r="Z174" i="44"/>
  <c r="AC171" i="44"/>
  <c r="L184" i="44"/>
  <c r="X163" i="44"/>
  <c r="AA177" i="44"/>
  <c r="Z184" i="44"/>
  <c r="AA184" i="45" l="1"/>
  <c r="AC184" i="45"/>
  <c r="AC174" i="44"/>
  <c r="AA174" i="44"/>
  <c r="AC174" i="45"/>
  <c r="AA174" i="45"/>
  <c r="AC184" i="44"/>
  <c r="AA184" i="44"/>
  <c r="AN44" i="45"/>
  <c r="AP39" i="45"/>
  <c r="AU148" i="44"/>
  <c r="AF98" i="44"/>
  <c r="AM149" i="45"/>
  <c r="AP34" i="45"/>
  <c r="AL124" i="45"/>
  <c r="AW123" i="45"/>
  <c r="AL124" i="44"/>
  <c r="AL4" i="45"/>
  <c r="AJ83" i="44"/>
  <c r="AN144" i="45"/>
  <c r="AR113" i="45"/>
  <c r="AI73" i="45"/>
  <c r="AV13" i="44"/>
  <c r="AU63" i="44"/>
  <c r="AL24" i="45"/>
  <c r="AU113" i="44"/>
  <c r="AM129" i="44"/>
  <c r="AI103" i="44"/>
  <c r="AS113" i="44"/>
  <c r="AK48" i="44"/>
  <c r="AH48" i="45"/>
  <c r="AV58" i="45"/>
  <c r="AH98" i="45"/>
  <c r="AG13" i="45"/>
  <c r="AT63" i="45"/>
  <c r="AT93" i="45"/>
  <c r="AL74" i="44"/>
  <c r="AR98" i="45"/>
  <c r="AV38" i="45"/>
  <c r="AJ33" i="45"/>
  <c r="AH63" i="45"/>
  <c r="AO64" i="45"/>
  <c r="AN104" i="45"/>
  <c r="AG93" i="45"/>
  <c r="AJ118" i="44"/>
  <c r="AM14" i="44"/>
  <c r="AN29" i="45"/>
  <c r="AO74" i="44"/>
  <c r="AR33" i="45"/>
  <c r="AO104" i="45"/>
  <c r="AJ103" i="44"/>
  <c r="AL39" i="45"/>
  <c r="AK43" i="45"/>
  <c r="AQ9" i="45"/>
  <c r="AH58" i="44"/>
  <c r="AI93" i="45"/>
  <c r="AI3" i="44"/>
  <c r="AL64" i="45"/>
  <c r="AW13" i="44"/>
  <c r="AO124" i="45"/>
  <c r="AI93" i="44"/>
  <c r="AQ29" i="45"/>
  <c r="AO49" i="44"/>
  <c r="AG73" i="44"/>
  <c r="AU83" i="44"/>
  <c r="AW68" i="44"/>
  <c r="AO124" i="44"/>
  <c r="AM14" i="45"/>
  <c r="AQ54" i="45"/>
  <c r="AP64" i="44"/>
  <c r="AL109" i="45"/>
  <c r="AW53" i="44"/>
  <c r="AP29" i="45"/>
  <c r="AT93" i="44"/>
  <c r="AQ74" i="45"/>
  <c r="AG88" i="44"/>
  <c r="AS73" i="45"/>
  <c r="AJ43" i="45"/>
  <c r="AO134" i="45"/>
  <c r="AV133" i="44"/>
  <c r="AT128" i="44"/>
  <c r="AJ148" i="44"/>
  <c r="AI73" i="44"/>
  <c r="AI3" i="45"/>
  <c r="AI78" i="44"/>
  <c r="AS33" i="44"/>
  <c r="AK113" i="45"/>
  <c r="AW63" i="44"/>
  <c r="AK133" i="45"/>
  <c r="AM24" i="44"/>
  <c r="AS38" i="45"/>
  <c r="AQ99" i="45"/>
  <c r="AK98" i="45"/>
  <c r="AR83" i="45"/>
  <c r="AS103" i="45"/>
  <c r="AL59" i="44"/>
  <c r="AV18" i="44"/>
  <c r="AR38" i="44"/>
  <c r="AL109" i="44"/>
  <c r="AF8" i="45"/>
  <c r="AN44" i="44"/>
  <c r="AM24" i="45"/>
  <c r="AJ38" i="45"/>
  <c r="AW23" i="45"/>
  <c r="AJ3" i="44"/>
  <c r="AU123" i="45"/>
  <c r="AW108" i="45"/>
  <c r="AT118" i="45"/>
  <c r="AJ13" i="45"/>
  <c r="AF3" i="45"/>
  <c r="AS28" i="45"/>
  <c r="AK33" i="45"/>
  <c r="AP119" i="45"/>
  <c r="AW138" i="45"/>
  <c r="AR58" i="44"/>
  <c r="AI113" i="44"/>
  <c r="AU138" i="44"/>
  <c r="AG98" i="44"/>
  <c r="AN89" i="44"/>
  <c r="AO34" i="44"/>
  <c r="AS8" i="45"/>
  <c r="AM104" i="45"/>
  <c r="AO39" i="44"/>
  <c r="AH83" i="45"/>
  <c r="AO9" i="44"/>
  <c r="AN74" i="45"/>
  <c r="AJ138" i="44"/>
  <c r="AM104" i="44"/>
  <c r="AH78" i="45"/>
  <c r="AM119" i="44"/>
  <c r="AJ143" i="44"/>
  <c r="AF8" i="44"/>
  <c r="AV33" i="44"/>
  <c r="AW33" i="44"/>
  <c r="AG68" i="45"/>
  <c r="AT3" i="45"/>
  <c r="AP29" i="44"/>
  <c r="AG133" i="45"/>
  <c r="AH8" i="44"/>
  <c r="AM84" i="45"/>
  <c r="AQ139" i="45"/>
  <c r="AL54" i="44"/>
  <c r="AQ29" i="44"/>
  <c r="AS68" i="45"/>
  <c r="AM109" i="45"/>
  <c r="AK68" i="44"/>
  <c r="AI143" i="45"/>
  <c r="AP89" i="45"/>
  <c r="AQ129" i="44"/>
  <c r="AN54" i="44"/>
  <c r="AP94" i="44"/>
  <c r="AO24" i="45"/>
  <c r="AG143" i="45"/>
  <c r="AH68" i="44"/>
  <c r="AW3" i="44"/>
  <c r="AQ59" i="44"/>
  <c r="AR43" i="44"/>
  <c r="AI138" i="45"/>
  <c r="AV108" i="44"/>
  <c r="AK73" i="44"/>
  <c r="AI48" i="45"/>
  <c r="AT73" i="44"/>
  <c r="AO54" i="44"/>
  <c r="AO4" i="45"/>
  <c r="AH68" i="45"/>
  <c r="AJ13" i="44"/>
  <c r="AG53" i="45"/>
  <c r="AQ94" i="45"/>
  <c r="AL119" i="45"/>
  <c r="AK3" i="45"/>
  <c r="AG33" i="44"/>
  <c r="AW78" i="45"/>
  <c r="AG8" i="44"/>
  <c r="AG43" i="44"/>
  <c r="AO39" i="45"/>
  <c r="AN9" i="45"/>
  <c r="AW93" i="45"/>
  <c r="AT13" i="45"/>
  <c r="AM34" i="45"/>
  <c r="AL119" i="44"/>
  <c r="AL4" i="44"/>
  <c r="AG18" i="45"/>
  <c r="AJ113" i="45"/>
  <c r="AP54" i="44"/>
  <c r="AM139" i="44"/>
  <c r="AJ98" i="44"/>
  <c r="AJ103" i="45"/>
  <c r="AL114" i="45"/>
  <c r="AF13" i="44"/>
  <c r="AG108" i="45"/>
  <c r="AW78" i="44"/>
  <c r="AH148" i="44"/>
  <c r="AR93" i="45"/>
  <c r="AN39" i="45"/>
  <c r="AL84" i="44"/>
  <c r="AF38" i="44"/>
  <c r="AV73" i="45"/>
  <c r="AR43" i="45"/>
  <c r="AV103" i="44"/>
  <c r="AQ104" i="44"/>
  <c r="AQ14" i="44"/>
  <c r="AF123" i="44"/>
  <c r="AT48" i="44"/>
  <c r="AG108" i="44"/>
  <c r="AI13" i="44"/>
  <c r="AN9" i="44"/>
  <c r="AS23" i="44"/>
  <c r="AQ119" i="44"/>
  <c r="AP24" i="45"/>
  <c r="AV38" i="44"/>
  <c r="AM19" i="44"/>
  <c r="AT38" i="45"/>
  <c r="AP84" i="44"/>
  <c r="AN99" i="44"/>
  <c r="AT113" i="44"/>
  <c r="AS18" i="44"/>
  <c r="AV53" i="45"/>
  <c r="AO79" i="45"/>
  <c r="AJ93" i="45"/>
  <c r="AT138" i="44"/>
  <c r="AH108" i="45"/>
  <c r="AK128" i="44"/>
  <c r="AI128" i="45"/>
  <c r="AV48" i="44"/>
  <c r="AP9" i="44"/>
  <c r="AW103" i="45"/>
  <c r="AU33" i="44"/>
  <c r="AF143" i="45"/>
  <c r="AS98" i="45"/>
  <c r="AS133" i="44"/>
  <c r="AQ134" i="45"/>
  <c r="AO109" i="45"/>
  <c r="AR48" i="44"/>
  <c r="AH23" i="45"/>
  <c r="AN24" i="44"/>
  <c r="AJ8" i="44"/>
  <c r="AI28" i="44"/>
  <c r="AI133" i="44"/>
  <c r="AW23" i="44"/>
  <c r="AR28" i="45"/>
  <c r="AT98" i="44"/>
  <c r="AJ133" i="44"/>
  <c r="AK73" i="45"/>
  <c r="AU28" i="45"/>
  <c r="AU73" i="44"/>
  <c r="AN64" i="45"/>
  <c r="AI53" i="44"/>
  <c r="AI88" i="44"/>
  <c r="AH128" i="44"/>
  <c r="AS128" i="44"/>
  <c r="AT143" i="45"/>
  <c r="AL44" i="45"/>
  <c r="AQ79" i="45"/>
  <c r="AH83" i="44"/>
  <c r="AU48" i="45"/>
  <c r="AF13" i="45"/>
  <c r="AJ68" i="44"/>
  <c r="AR138" i="44"/>
  <c r="AM129" i="45"/>
  <c r="AJ33" i="44"/>
  <c r="AV53" i="44"/>
  <c r="AF128" i="45"/>
  <c r="AS108" i="44"/>
  <c r="AS23" i="45"/>
  <c r="AN79" i="45"/>
  <c r="AP129" i="45"/>
  <c r="AO104" i="44"/>
  <c r="AI143" i="44"/>
  <c r="AH38" i="45"/>
  <c r="AJ38" i="44"/>
  <c r="AI98" i="44"/>
  <c r="AS48" i="45"/>
  <c r="AH13" i="44"/>
  <c r="AO129" i="44"/>
  <c r="AL129" i="44"/>
  <c r="AT38" i="44"/>
  <c r="AQ124" i="45"/>
  <c r="AP79" i="45"/>
  <c r="AG123" i="44"/>
  <c r="AO144" i="45"/>
  <c r="AV143" i="44"/>
  <c r="AT108" i="45"/>
  <c r="AT138" i="45"/>
  <c r="AO99" i="44"/>
  <c r="AL89" i="45"/>
  <c r="AW38" i="44"/>
  <c r="AW73" i="45"/>
  <c r="AO19" i="44"/>
  <c r="AF48" i="45"/>
  <c r="AG3" i="44"/>
  <c r="AR113" i="44"/>
  <c r="AW73" i="44"/>
  <c r="AV43" i="45"/>
  <c r="AQ39" i="45"/>
  <c r="AU43" i="44"/>
  <c r="AO119" i="44"/>
  <c r="AJ53" i="44"/>
  <c r="AO149" i="44"/>
  <c r="AO54" i="45"/>
  <c r="AL29" i="44"/>
  <c r="AI108" i="45"/>
  <c r="AP149" i="44"/>
  <c r="AH18" i="44"/>
  <c r="AT133" i="44"/>
  <c r="AI23" i="45"/>
  <c r="AL84" i="45"/>
  <c r="AK103" i="45"/>
  <c r="AQ124" i="44"/>
  <c r="AU23" i="44"/>
  <c r="AR13" i="45"/>
  <c r="AG98" i="45"/>
  <c r="AG123" i="45"/>
  <c r="AH118" i="45"/>
  <c r="AT18" i="45"/>
  <c r="AJ138" i="45"/>
  <c r="AR68" i="45"/>
  <c r="AJ143" i="45"/>
  <c r="AN4" i="45"/>
  <c r="AV73" i="44"/>
  <c r="AU48" i="44"/>
  <c r="AH128" i="45"/>
  <c r="AK18" i="45"/>
  <c r="AM144" i="44"/>
  <c r="AV118" i="44"/>
  <c r="AF103" i="44"/>
  <c r="AF103" i="45"/>
  <c r="AJ48" i="45"/>
  <c r="AS88" i="44"/>
  <c r="AH98" i="44"/>
  <c r="AG8" i="45"/>
  <c r="AN99" i="45"/>
  <c r="AW118" i="45"/>
  <c r="AU98" i="44"/>
  <c r="AS18" i="45"/>
  <c r="AJ108" i="45"/>
  <c r="AV58" i="44"/>
  <c r="AL69" i="45"/>
  <c r="AR118" i="45"/>
  <c r="AR98" i="44"/>
  <c r="AV43" i="44"/>
  <c r="AR108" i="45"/>
  <c r="AF88" i="44"/>
  <c r="AR108" i="44"/>
  <c r="AL24" i="44"/>
  <c r="AT143" i="44"/>
  <c r="AJ93" i="44"/>
  <c r="AF18" i="45"/>
  <c r="AI8" i="44"/>
  <c r="AV68" i="45"/>
  <c r="AQ19" i="45"/>
  <c r="AM134" i="45"/>
  <c r="AS148" i="45"/>
  <c r="AJ68" i="45"/>
  <c r="AR128" i="44"/>
  <c r="AT43" i="45"/>
  <c r="AT8" i="44"/>
  <c r="AR33" i="44"/>
  <c r="AH113" i="45"/>
  <c r="AL99" i="44"/>
  <c r="AL54" i="45"/>
  <c r="AL49" i="44"/>
  <c r="AP14" i="44"/>
  <c r="AM69" i="45"/>
  <c r="AS93" i="44"/>
  <c r="AH33" i="44"/>
  <c r="AK58" i="44"/>
  <c r="AQ129" i="45"/>
  <c r="AP124" i="44"/>
  <c r="AS73" i="44"/>
  <c r="AH48" i="44"/>
  <c r="AK78" i="44"/>
  <c r="AR143" i="44"/>
  <c r="AP44" i="44"/>
  <c r="AV3" i="44"/>
  <c r="AN69" i="45"/>
  <c r="AF58" i="44"/>
  <c r="AM29" i="44"/>
  <c r="AN79" i="44"/>
  <c r="AN134" i="44"/>
  <c r="AF118" i="45"/>
  <c r="AR13" i="44"/>
  <c r="AL14" i="45"/>
  <c r="AG18" i="44"/>
  <c r="AR133" i="44"/>
  <c r="AU128" i="44"/>
  <c r="AS3" i="44"/>
  <c r="AR38" i="45"/>
  <c r="AG148" i="44"/>
  <c r="AJ148" i="45"/>
  <c r="AM74" i="44"/>
  <c r="AJ133" i="45"/>
  <c r="AN59" i="44"/>
  <c r="AU128" i="45"/>
  <c r="AS133" i="45"/>
  <c r="AG63" i="45"/>
  <c r="AT28" i="45"/>
  <c r="AG63" i="44"/>
  <c r="AO79" i="44"/>
  <c r="AH28" i="45"/>
  <c r="AT83" i="44"/>
  <c r="AM4" i="44"/>
  <c r="AT8" i="45"/>
  <c r="AP49" i="44"/>
  <c r="AT28" i="44"/>
  <c r="AI38" i="44"/>
  <c r="AS88" i="45"/>
  <c r="AP94" i="45"/>
  <c r="AF108" i="44"/>
  <c r="AS83" i="44"/>
  <c r="AQ84" i="44"/>
  <c r="AK48" i="45"/>
  <c r="AV18" i="45"/>
  <c r="AL114" i="44"/>
  <c r="AJ23" i="45"/>
  <c r="AF53" i="44"/>
  <c r="AL79" i="44"/>
  <c r="AP99" i="44"/>
  <c r="AO69" i="44"/>
  <c r="AU78" i="44"/>
  <c r="AT73" i="45"/>
  <c r="AI88" i="45"/>
  <c r="AR8" i="45"/>
  <c r="AG118" i="44"/>
  <c r="AM4" i="45"/>
  <c r="AR53" i="44"/>
  <c r="AG53" i="44"/>
  <c r="AU118" i="44"/>
  <c r="AW88" i="44"/>
  <c r="AR28" i="44"/>
  <c r="AK143" i="44"/>
  <c r="AR123" i="44"/>
  <c r="AJ108" i="44"/>
  <c r="AQ139" i="44"/>
  <c r="AH103" i="44"/>
  <c r="AJ128" i="45"/>
  <c r="AU108" i="44"/>
  <c r="AP139" i="45"/>
  <c r="AH123" i="45"/>
  <c r="AI38" i="45"/>
  <c r="AR88" i="44"/>
  <c r="AL149" i="44"/>
  <c r="AO94" i="45"/>
  <c r="AL39" i="44"/>
  <c r="AW123" i="44"/>
  <c r="AN49" i="45"/>
  <c r="AW128" i="45"/>
  <c r="AR73" i="45"/>
  <c r="AO84" i="44"/>
  <c r="AF68" i="45"/>
  <c r="AH3" i="45"/>
  <c r="AQ109" i="44"/>
  <c r="AF93" i="45"/>
  <c r="AI43" i="44"/>
  <c r="AU108" i="45"/>
  <c r="AQ49" i="45"/>
  <c r="AR78" i="44"/>
  <c r="AG93" i="44"/>
  <c r="AP4" i="45"/>
  <c r="AM74" i="45"/>
  <c r="AH133" i="45"/>
  <c r="AK118" i="45"/>
  <c r="AU18" i="44"/>
  <c r="AT148" i="44"/>
  <c r="AH23" i="44"/>
  <c r="AS123" i="44"/>
  <c r="AK133" i="44"/>
  <c r="AV63" i="44"/>
  <c r="AF18" i="44"/>
  <c r="AV83" i="44"/>
  <c r="AS113" i="45"/>
  <c r="AL9" i="45"/>
  <c r="AI103" i="45"/>
  <c r="AL134" i="45"/>
  <c r="AS93" i="45"/>
  <c r="AG23" i="44"/>
  <c r="AQ19" i="44"/>
  <c r="AK13" i="45"/>
  <c r="AO114" i="45"/>
  <c r="AF28" i="45"/>
  <c r="AF138" i="44"/>
  <c r="AJ43" i="44"/>
  <c r="AJ28" i="44"/>
  <c r="AU18" i="45"/>
  <c r="AS148" i="44"/>
  <c r="AQ74" i="44"/>
  <c r="AN114" i="44"/>
  <c r="AO139" i="44"/>
  <c r="AT48" i="45"/>
  <c r="AF33" i="44"/>
  <c r="AF108" i="45"/>
  <c r="AJ73" i="44"/>
  <c r="AJ88" i="44"/>
  <c r="AQ144" i="44"/>
  <c r="AN34" i="45"/>
  <c r="AM99" i="45"/>
  <c r="AK8" i="45"/>
  <c r="AI33" i="44"/>
  <c r="AW113" i="45"/>
  <c r="AN109" i="45"/>
  <c r="AN104" i="44"/>
  <c r="AN94" i="44"/>
  <c r="AJ8" i="45"/>
  <c r="AW98" i="44"/>
  <c r="AF123" i="45"/>
  <c r="AT108" i="44"/>
  <c r="AK108" i="44"/>
  <c r="AP119" i="44"/>
  <c r="AT78" i="45"/>
  <c r="AP89" i="44"/>
  <c r="AL14" i="44"/>
  <c r="AJ28" i="45"/>
  <c r="AO129" i="45"/>
  <c r="AJ18" i="45"/>
  <c r="AQ134" i="44"/>
  <c r="AT68" i="45"/>
  <c r="AI43" i="45"/>
  <c r="AU3" i="44"/>
  <c r="AK53" i="45"/>
  <c r="AN89" i="45"/>
  <c r="AV103" i="45"/>
  <c r="AT63" i="44"/>
  <c r="AQ4" i="45"/>
  <c r="AR83" i="44"/>
  <c r="AM44" i="44"/>
  <c r="AL74" i="45"/>
  <c r="AO89" i="45"/>
  <c r="AR93" i="44"/>
  <c r="AQ149" i="44"/>
  <c r="AJ118" i="45"/>
  <c r="AH43" i="44"/>
  <c r="AS63" i="45"/>
  <c r="AH143" i="45"/>
  <c r="AF143" i="44"/>
  <c r="AN19" i="44"/>
  <c r="AV148" i="44"/>
  <c r="AI68" i="45"/>
  <c r="AQ99" i="44"/>
  <c r="AH3" i="44"/>
  <c r="AG58" i="44"/>
  <c r="AS98" i="44"/>
  <c r="AO119" i="45"/>
  <c r="AW58" i="44"/>
  <c r="AG48" i="44"/>
  <c r="AL149" i="45"/>
  <c r="AP74" i="44"/>
  <c r="AS43" i="44"/>
  <c r="AH108" i="44"/>
  <c r="AI18" i="44"/>
  <c r="AU28" i="44"/>
  <c r="AN64" i="44"/>
  <c r="AO84" i="45"/>
  <c r="AW63" i="45"/>
  <c r="AP134" i="44"/>
  <c r="AS48" i="44"/>
  <c r="AF78" i="45"/>
  <c r="AL129" i="45"/>
  <c r="AO14" i="45"/>
  <c r="AN39" i="44"/>
  <c r="AG58" i="45"/>
  <c r="AO99" i="45"/>
  <c r="AU103" i="45"/>
  <c r="AT123" i="45"/>
  <c r="AW38" i="45"/>
  <c r="AF83" i="45"/>
  <c r="AN14" i="45"/>
  <c r="AF148" i="44"/>
  <c r="AQ34" i="44"/>
  <c r="AL144" i="44"/>
  <c r="AI53" i="45"/>
  <c r="AU88" i="44"/>
  <c r="AM59" i="44"/>
  <c r="AT118" i="44"/>
  <c r="AM49" i="44"/>
  <c r="AL34" i="44"/>
  <c r="AU53" i="45"/>
  <c r="AU78" i="45"/>
  <c r="AR48" i="45"/>
  <c r="AM44" i="45"/>
  <c r="AG113" i="44"/>
  <c r="AS53" i="44"/>
  <c r="AK93" i="44"/>
  <c r="AF33" i="45"/>
  <c r="AT53" i="45"/>
  <c r="AM69" i="44"/>
  <c r="AQ24" i="45"/>
  <c r="AF63" i="44"/>
  <c r="AL134" i="44"/>
  <c r="AK113" i="44"/>
  <c r="AL44" i="44"/>
  <c r="AW88" i="45"/>
  <c r="AI108" i="44"/>
  <c r="AS78" i="45"/>
  <c r="AK78" i="45"/>
  <c r="AT103" i="45"/>
  <c r="AK53" i="44"/>
  <c r="AV108" i="45"/>
  <c r="AN14" i="44"/>
  <c r="AH73" i="45"/>
  <c r="AQ89" i="44"/>
  <c r="AQ14" i="45"/>
  <c r="AV23" i="44"/>
  <c r="AV23" i="45"/>
  <c r="AN134" i="45"/>
  <c r="AS128" i="45"/>
  <c r="AI48" i="44"/>
  <c r="AH138" i="44"/>
  <c r="AI138" i="44"/>
  <c r="AV118" i="45"/>
  <c r="AU43" i="45"/>
  <c r="AS143" i="45"/>
  <c r="AR143" i="45"/>
  <c r="AN129" i="44"/>
  <c r="AT113" i="45"/>
  <c r="AP109" i="45"/>
  <c r="AP59" i="44"/>
  <c r="AV138" i="44"/>
  <c r="AQ114" i="45"/>
  <c r="AN119" i="45"/>
  <c r="AU143" i="44"/>
  <c r="AV3" i="45"/>
  <c r="AK38" i="44"/>
  <c r="AN84" i="44"/>
  <c r="AW113" i="44"/>
  <c r="AF93" i="44"/>
  <c r="AS138" i="45"/>
  <c r="AW3" i="45"/>
  <c r="AU63" i="45"/>
  <c r="AF88" i="45"/>
  <c r="AT83" i="45"/>
  <c r="AI123" i="44"/>
  <c r="AR63" i="44"/>
  <c r="AG78" i="45"/>
  <c r="AH73" i="44"/>
  <c r="AU38" i="45"/>
  <c r="AO74" i="45"/>
  <c r="AJ63" i="44"/>
  <c r="AG118" i="45"/>
  <c r="AR103" i="44"/>
  <c r="AF133" i="44"/>
  <c r="AJ58" i="44"/>
  <c r="AO19" i="45"/>
  <c r="AS33" i="45"/>
  <c r="AF63" i="45"/>
  <c r="AM94" i="44"/>
  <c r="AL34" i="45"/>
  <c r="AU73" i="45"/>
  <c r="AP84" i="45"/>
  <c r="AP134" i="45"/>
  <c r="AW43" i="45"/>
  <c r="AN144" i="44"/>
  <c r="AU98" i="45"/>
  <c r="AM49" i="45"/>
  <c r="AL59" i="45"/>
  <c r="AR103" i="45"/>
  <c r="AR8" i="44"/>
  <c r="AW148" i="44"/>
  <c r="AW108" i="44"/>
  <c r="AV138" i="45"/>
  <c r="AS38" i="44"/>
  <c r="AF148" i="45"/>
  <c r="AV98" i="45"/>
  <c r="AR123" i="45"/>
  <c r="AV83" i="45"/>
  <c r="AR63" i="45"/>
  <c r="AW93" i="44"/>
  <c r="AK123" i="44"/>
  <c r="AG88" i="45"/>
  <c r="AU68" i="45"/>
  <c r="AW103" i="44"/>
  <c r="AQ84" i="45"/>
  <c r="AK138" i="44"/>
  <c r="AO29" i="45"/>
  <c r="AT88" i="45"/>
  <c r="AV8" i="45"/>
  <c r="AQ49" i="44"/>
  <c r="AG83" i="45"/>
  <c r="AH43" i="45"/>
  <c r="AF53" i="45"/>
  <c r="AP64" i="45"/>
  <c r="AV13" i="45"/>
  <c r="AI118" i="44"/>
  <c r="AQ104" i="45"/>
  <c r="AU103" i="44"/>
  <c r="AW48" i="44"/>
  <c r="AR88" i="45"/>
  <c r="AH113" i="44"/>
  <c r="AK18" i="44"/>
  <c r="AW98" i="45"/>
  <c r="AO94" i="44"/>
  <c r="AW28" i="45"/>
  <c r="AR53" i="45"/>
  <c r="AW133" i="44"/>
  <c r="AG23" i="45"/>
  <c r="AF58" i="45"/>
  <c r="AG38" i="44"/>
  <c r="AF73" i="45"/>
  <c r="AP14" i="45"/>
  <c r="AK118" i="44"/>
  <c r="AM114" i="44"/>
  <c r="AS78" i="44"/>
  <c r="AQ64" i="45"/>
  <c r="AT33" i="44"/>
  <c r="AJ48" i="44"/>
  <c r="AG113" i="45"/>
  <c r="AF43" i="45"/>
  <c r="AJ83" i="45"/>
  <c r="AI58" i="44"/>
  <c r="AP4" i="44"/>
  <c r="AT18" i="44"/>
  <c r="AF23" i="45"/>
  <c r="AG103" i="44"/>
  <c r="AR18" i="44"/>
  <c r="AJ98" i="45"/>
  <c r="AG33" i="45"/>
  <c r="AV28" i="44"/>
  <c r="AU3" i="45"/>
  <c r="AS108" i="45"/>
  <c r="AM34" i="44"/>
  <c r="AG148" i="45"/>
  <c r="AJ58" i="45"/>
  <c r="AW8" i="45"/>
  <c r="AH58" i="45"/>
  <c r="AR118" i="44"/>
  <c r="AW18" i="44"/>
  <c r="AW43" i="44"/>
  <c r="AV113" i="45"/>
  <c r="AM59" i="45"/>
  <c r="AO134" i="44"/>
  <c r="AM139" i="45"/>
  <c r="AP124" i="45"/>
  <c r="AM124" i="44"/>
  <c r="AS13" i="45"/>
  <c r="AM54" i="45"/>
  <c r="AS138" i="44"/>
  <c r="AN4" i="44"/>
  <c r="AT33" i="45"/>
  <c r="AI18" i="45"/>
  <c r="AW143" i="44"/>
  <c r="AV78" i="44"/>
  <c r="AH88" i="45"/>
  <c r="AM64" i="45"/>
  <c r="AP139" i="44"/>
  <c r="AQ44" i="45"/>
  <c r="AM149" i="44"/>
  <c r="AU143" i="45"/>
  <c r="AS13" i="44"/>
  <c r="AW83" i="45"/>
  <c r="AU88" i="45"/>
  <c r="AL99" i="45"/>
  <c r="AK38" i="45"/>
  <c r="AH123" i="44"/>
  <c r="AF48" i="44"/>
  <c r="AK128" i="45"/>
  <c r="AP54" i="45"/>
  <c r="AL9" i="44"/>
  <c r="AH103" i="45"/>
  <c r="AM19" i="45"/>
  <c r="AV113" i="44"/>
  <c r="AM144" i="45"/>
  <c r="AQ44" i="44"/>
  <c r="AS3" i="45"/>
  <c r="AS143" i="44"/>
  <c r="AW33" i="45"/>
  <c r="AF83" i="44"/>
  <c r="AI118" i="45"/>
  <c r="AN59" i="45"/>
  <c r="AW13" i="45"/>
  <c r="AI113" i="45"/>
  <c r="AM39" i="44"/>
  <c r="AV68" i="44"/>
  <c r="AU53" i="44"/>
  <c r="AG103" i="45"/>
  <c r="AW148" i="45"/>
  <c r="AN139" i="45"/>
  <c r="AV123" i="45"/>
  <c r="AW48" i="45"/>
  <c r="AO109" i="44"/>
  <c r="AK138" i="45"/>
  <c r="AK148" i="45"/>
  <c r="AM9" i="44"/>
  <c r="AV78" i="45"/>
  <c r="AS8" i="44"/>
  <c r="AU23" i="45"/>
  <c r="AL94" i="44"/>
  <c r="AR3" i="45"/>
  <c r="AK103" i="44"/>
  <c r="AR133" i="45"/>
  <c r="AP114" i="45"/>
  <c r="AI83" i="44"/>
  <c r="AG3" i="45"/>
  <c r="AH53" i="45"/>
  <c r="AN129" i="45"/>
  <c r="AF38" i="45"/>
  <c r="AK88" i="44"/>
  <c r="AS43" i="45"/>
  <c r="AT3" i="44"/>
  <c r="AO44" i="44"/>
  <c r="AV128" i="45"/>
  <c r="AU13" i="44"/>
  <c r="AK143" i="45"/>
  <c r="AR58" i="45"/>
  <c r="AH33" i="45"/>
  <c r="AP104" i="45"/>
  <c r="AN69" i="44"/>
  <c r="AN94" i="45"/>
  <c r="AG78" i="44"/>
  <c r="AQ89" i="45"/>
  <c r="AP69" i="45"/>
  <c r="AV28" i="45"/>
  <c r="AH78" i="44"/>
  <c r="AS118" i="45"/>
  <c r="AK83" i="45"/>
  <c r="AS83" i="45"/>
  <c r="AP114" i="44"/>
  <c r="AN124" i="45"/>
  <c r="AF113" i="44"/>
  <c r="AR73" i="44"/>
  <c r="AW68" i="45"/>
  <c r="AQ119" i="45"/>
  <c r="AV88" i="44"/>
  <c r="AQ79" i="44"/>
  <c r="AS28" i="44"/>
  <c r="AM54" i="44"/>
  <c r="AU123" i="44"/>
  <c r="AU8" i="44"/>
  <c r="AT103" i="44"/>
  <c r="AK148" i="44"/>
  <c r="AH138" i="45"/>
  <c r="AO89" i="44"/>
  <c r="AK23" i="44"/>
  <c r="AH148" i="45"/>
  <c r="AJ123" i="45"/>
  <c r="AQ144" i="45"/>
  <c r="AN54" i="45"/>
  <c r="AQ114" i="44"/>
  <c r="AK68" i="45"/>
  <c r="AP149" i="45"/>
  <c r="AF78" i="44"/>
  <c r="AI13" i="45"/>
  <c r="AO29" i="44"/>
  <c r="AH18" i="45"/>
  <c r="AL94" i="45"/>
  <c r="AQ59" i="45"/>
  <c r="AK13" i="44"/>
  <c r="AT148" i="45"/>
  <c r="AP9" i="45"/>
  <c r="AS103" i="44"/>
  <c r="AK63" i="44"/>
  <c r="AJ73" i="45"/>
  <c r="AH13" i="45"/>
  <c r="AH63" i="44"/>
  <c r="AU133" i="44"/>
  <c r="AH143" i="44"/>
  <c r="AI128" i="44"/>
  <c r="AI83" i="45"/>
  <c r="AT58" i="44"/>
  <c r="AS58" i="44"/>
  <c r="AR128" i="45"/>
  <c r="AI63" i="45"/>
  <c r="AN124" i="44"/>
  <c r="AH93" i="44"/>
  <c r="AP59" i="45"/>
  <c r="AW58" i="45"/>
  <c r="AL49" i="45"/>
  <c r="AQ4" i="44"/>
  <c r="AN139" i="44"/>
  <c r="AM79" i="44"/>
  <c r="AI123" i="45"/>
  <c r="AI33" i="45"/>
  <c r="AK58" i="45"/>
  <c r="AT98" i="45"/>
  <c r="AN114" i="45"/>
  <c r="AI8" i="45"/>
  <c r="AW133" i="45"/>
  <c r="AO9" i="45"/>
  <c r="AW18" i="45"/>
  <c r="AR3" i="44"/>
  <c r="AJ63" i="45"/>
  <c r="AH28" i="44"/>
  <c r="AI68" i="44"/>
  <c r="AH118" i="44"/>
  <c r="AN34" i="44"/>
  <c r="AS68" i="44"/>
  <c r="AV33" i="45"/>
  <c r="AO114" i="44"/>
  <c r="AU148" i="45"/>
  <c r="AG143" i="44"/>
  <c r="AH8" i="45"/>
  <c r="AR23" i="45"/>
  <c r="AF128" i="44"/>
  <c r="AO14" i="44"/>
  <c r="AN109" i="44"/>
  <c r="AO149" i="45"/>
  <c r="AT123" i="44"/>
  <c r="AL139" i="45"/>
  <c r="AL64" i="44"/>
  <c r="AK63" i="45"/>
  <c r="AK88" i="45"/>
  <c r="AO49" i="45"/>
  <c r="AN29" i="44"/>
  <c r="AV143" i="45"/>
  <c r="AG48" i="45"/>
  <c r="AS53" i="45"/>
  <c r="AJ88" i="45"/>
  <c r="AP99" i="45"/>
  <c r="AI133" i="45"/>
  <c r="AV98" i="44"/>
  <c r="AQ39" i="44"/>
  <c r="AK43" i="44"/>
  <c r="AV63" i="45"/>
  <c r="AP129" i="44"/>
  <c r="AK28" i="44"/>
  <c r="AL29" i="45"/>
  <c r="AR138" i="45"/>
  <c r="AP19" i="45"/>
  <c r="AL19" i="45"/>
  <c r="AH53" i="44"/>
  <c r="AR78" i="45"/>
  <c r="AL104" i="44"/>
  <c r="AR148" i="45"/>
  <c r="AT23" i="45"/>
  <c r="AS123" i="45"/>
  <c r="AG13" i="44"/>
  <c r="AP44" i="45"/>
  <c r="AP49" i="45"/>
  <c r="AQ9" i="44"/>
  <c r="AR23" i="44"/>
  <c r="AG68" i="44"/>
  <c r="AU118" i="45"/>
  <c r="AN19" i="45"/>
  <c r="AN119" i="44"/>
  <c r="AK23" i="45"/>
  <c r="AP24" i="44"/>
  <c r="AO59" i="44"/>
  <c r="AW53" i="45"/>
  <c r="AV93" i="45"/>
  <c r="AT23" i="44"/>
  <c r="AP144" i="44"/>
  <c r="AN74" i="44"/>
  <c r="AO34" i="45"/>
  <c r="AN149" i="45"/>
  <c r="AO69" i="45"/>
  <c r="AL139" i="44"/>
  <c r="AG138" i="45"/>
  <c r="AH38" i="44"/>
  <c r="AW143" i="45"/>
  <c r="AQ69" i="45"/>
  <c r="AI98" i="45"/>
  <c r="AG83" i="44"/>
  <c r="AI58" i="45"/>
  <c r="AH88" i="44"/>
  <c r="AM134" i="44"/>
  <c r="AO4" i="44"/>
  <c r="AN24" i="45"/>
  <c r="AF113" i="45"/>
  <c r="AP109" i="44"/>
  <c r="AJ123" i="44"/>
  <c r="AF28" i="44"/>
  <c r="AO44" i="45"/>
  <c r="AK8" i="44"/>
  <c r="AP79" i="44"/>
  <c r="AV123" i="44"/>
  <c r="AF3" i="44"/>
  <c r="AT88" i="44"/>
  <c r="AT133" i="45"/>
  <c r="AK93" i="45"/>
  <c r="AJ18" i="44"/>
  <c r="AU8" i="45"/>
  <c r="AN49" i="44"/>
  <c r="AV8" i="44"/>
  <c r="AG38" i="45"/>
  <c r="AU83" i="45"/>
  <c r="AQ34" i="45"/>
  <c r="AF133" i="45"/>
  <c r="AO139" i="45"/>
  <c r="AJ3" i="45"/>
  <c r="AF73" i="44"/>
  <c r="AW138" i="44"/>
  <c r="AU93" i="45"/>
  <c r="AM114" i="45"/>
  <c r="AI63" i="44"/>
  <c r="AL19" i="44"/>
  <c r="AM39" i="45"/>
  <c r="AI148" i="45"/>
  <c r="AH93" i="45"/>
  <c r="AG28" i="45"/>
  <c r="AM94" i="45"/>
  <c r="AV48" i="45"/>
  <c r="AG138" i="44"/>
  <c r="AI28" i="45"/>
  <c r="AU68" i="44"/>
  <c r="AJ128" i="44"/>
  <c r="AT78" i="44"/>
  <c r="AM124" i="45"/>
  <c r="AR68" i="44"/>
  <c r="AQ24" i="44"/>
  <c r="AP74" i="45"/>
  <c r="AU33" i="45"/>
  <c r="AF68" i="44"/>
  <c r="AM99" i="44"/>
  <c r="AL69" i="44"/>
  <c r="AL144" i="45"/>
  <c r="AM9" i="45"/>
  <c r="AQ64" i="44"/>
  <c r="AU58" i="45"/>
  <c r="AK28" i="45"/>
  <c r="AO64" i="44"/>
  <c r="AP69" i="44"/>
  <c r="AW28" i="44"/>
  <c r="AF43" i="44"/>
  <c r="AT58" i="45"/>
  <c r="AN149" i="44"/>
  <c r="AL89" i="44"/>
  <c r="AK98" i="44"/>
  <c r="AT13" i="44"/>
  <c r="AW118" i="44"/>
  <c r="AM89" i="45"/>
  <c r="AQ109" i="45"/>
  <c r="AL79" i="45"/>
  <c r="AT43" i="44"/>
  <c r="AJ23" i="44"/>
  <c r="AQ69" i="44"/>
  <c r="AF23" i="44"/>
  <c r="AW8" i="44"/>
  <c r="AV93" i="44"/>
  <c r="AV133" i="45"/>
  <c r="AQ149" i="45"/>
  <c r="AI23" i="44"/>
  <c r="AU113" i="45"/>
  <c r="AK108" i="45"/>
  <c r="AF118" i="44"/>
  <c r="AK123" i="45"/>
  <c r="AM64" i="44"/>
  <c r="AU38" i="44"/>
  <c r="AF98" i="45"/>
  <c r="AJ78" i="44"/>
  <c r="AO59" i="45"/>
  <c r="AJ113" i="44"/>
  <c r="AV148" i="45"/>
  <c r="AR148" i="44"/>
  <c r="AK83" i="44"/>
  <c r="AP39" i="44"/>
  <c r="AQ54" i="44"/>
  <c r="AT68" i="44"/>
  <c r="AG128" i="45"/>
  <c r="AQ94" i="44"/>
  <c r="AS63" i="44"/>
  <c r="AP19" i="44"/>
  <c r="AU133" i="45"/>
  <c r="AM29" i="45"/>
  <c r="AG43" i="45"/>
  <c r="AG128" i="44"/>
  <c r="AT128" i="45"/>
  <c r="AJ53" i="45"/>
  <c r="AU58" i="44"/>
  <c r="AN84" i="45"/>
  <c r="AH133" i="44"/>
  <c r="AP144" i="45"/>
  <c r="AT53" i="44"/>
  <c r="AP34" i="44"/>
  <c r="AM109" i="44"/>
  <c r="AV128" i="44"/>
  <c r="AF138" i="45"/>
  <c r="AL104" i="45"/>
  <c r="AK3" i="44"/>
  <c r="AJ78" i="45"/>
  <c r="AO144" i="44"/>
  <c r="AI78" i="45"/>
  <c r="AM89" i="44"/>
  <c r="AU138" i="45"/>
  <c r="AU13" i="45"/>
  <c r="AG28" i="44"/>
  <c r="AU93" i="44"/>
  <c r="AM119" i="45"/>
  <c r="AK33" i="44"/>
  <c r="AS118" i="44"/>
  <c r="AM84" i="44"/>
  <c r="AG73" i="45"/>
  <c r="AO24" i="44"/>
  <c r="AG133" i="44"/>
  <c r="AR18" i="45"/>
  <c r="AW128" i="44"/>
  <c r="AS58" i="45"/>
  <c r="AI148" i="44"/>
  <c r="AW83" i="44"/>
  <c r="AM79" i="45"/>
  <c r="AV88" i="45"/>
  <c r="AP104" i="44"/>
  <c r="AT156" i="44" l="1"/>
  <c r="AN159" i="45"/>
  <c r="AO156" i="45"/>
  <c r="AT158" i="45"/>
  <c r="AP156" i="44"/>
  <c r="AQ156" i="45"/>
  <c r="AI154" i="44"/>
  <c r="AV158" i="44"/>
  <c r="AJ157" i="44"/>
  <c r="AS157" i="44"/>
  <c r="AK156" i="45"/>
  <c r="AH154" i="45"/>
  <c r="AM154" i="44"/>
  <c r="AW159" i="44"/>
  <c r="AF158" i="45"/>
  <c r="AT159" i="45"/>
  <c r="AL157" i="44"/>
  <c r="AS156" i="45"/>
  <c r="AK155" i="45"/>
  <c r="AU160" i="44"/>
  <c r="AI155" i="45"/>
  <c r="AF157" i="44"/>
  <c r="AU160" i="45"/>
  <c r="AF156" i="45"/>
  <c r="AW156" i="44"/>
  <c r="AI160" i="45"/>
  <c r="AQ159" i="45"/>
  <c r="AM159" i="44"/>
  <c r="AQ159" i="44"/>
  <c r="AS158" i="44"/>
  <c r="AP154" i="44"/>
  <c r="AG156" i="44"/>
  <c r="AG160" i="45"/>
  <c r="AF161" i="45"/>
  <c r="AF153" i="45"/>
  <c r="AH161" i="44"/>
  <c r="AH153" i="44"/>
  <c r="AM157" i="44"/>
  <c r="AW160" i="44"/>
  <c r="AQ158" i="44"/>
  <c r="AK155" i="44"/>
  <c r="AT154" i="44"/>
  <c r="AP158" i="45"/>
  <c r="AG158" i="45"/>
  <c r="AN154" i="44"/>
  <c r="AW161" i="45"/>
  <c r="AW153" i="45"/>
  <c r="AG159" i="45"/>
  <c r="AU159" i="45"/>
  <c r="AQ161" i="44"/>
  <c r="AQ153" i="44"/>
  <c r="AM157" i="45"/>
  <c r="AR154" i="45"/>
  <c r="AT161" i="45"/>
  <c r="AT153" i="45"/>
  <c r="AV160" i="45"/>
  <c r="AW158" i="45"/>
  <c r="AW156" i="45"/>
  <c r="AK154" i="44"/>
  <c r="AP153" i="44"/>
  <c r="AP161" i="44"/>
  <c r="AQ157" i="44"/>
  <c r="AN160" i="45"/>
  <c r="AG160" i="44"/>
  <c r="AH159" i="44"/>
  <c r="AW155" i="44"/>
  <c r="AP156" i="45"/>
  <c r="AL157" i="45"/>
  <c r="AQ153" i="45"/>
  <c r="AQ161" i="45"/>
  <c r="AV161" i="45"/>
  <c r="AV153" i="45"/>
  <c r="AF159" i="44"/>
  <c r="AV155" i="44"/>
  <c r="AP159" i="44"/>
  <c r="AJ161" i="44"/>
  <c r="AJ153" i="44"/>
  <c r="AK158" i="44"/>
  <c r="AL159" i="44"/>
  <c r="AU161" i="44"/>
  <c r="AU153" i="44"/>
  <c r="AI156" i="44"/>
  <c r="AT156" i="45"/>
  <c r="AH157" i="44"/>
  <c r="AV154" i="45"/>
  <c r="AQ160" i="44"/>
  <c r="AJ154" i="45"/>
  <c r="AT155" i="44"/>
  <c r="AG157" i="44"/>
  <c r="AI157" i="45"/>
  <c r="AU156" i="45"/>
  <c r="AT160" i="44"/>
  <c r="AT157" i="45"/>
  <c r="AH154" i="44"/>
  <c r="AS156" i="44"/>
  <c r="AH155" i="45"/>
  <c r="AK157" i="45"/>
  <c r="AR156" i="45"/>
  <c r="AH157" i="45"/>
  <c r="AJ159" i="44"/>
  <c r="AS157" i="45"/>
  <c r="AV154" i="44"/>
  <c r="AM158" i="44"/>
  <c r="AM153" i="44"/>
  <c r="AM161" i="44"/>
  <c r="AJ157" i="45"/>
  <c r="AL156" i="44"/>
  <c r="AW158" i="44"/>
  <c r="AU155" i="45"/>
  <c r="AT161" i="44"/>
  <c r="AT153" i="44"/>
  <c r="AO157" i="44"/>
  <c r="AK158" i="45"/>
  <c r="AK161" i="44"/>
  <c r="AK153" i="44"/>
  <c r="AQ158" i="45"/>
  <c r="AW159" i="45"/>
  <c r="AT157" i="44"/>
  <c r="AK159" i="44"/>
  <c r="AI155" i="44"/>
  <c r="AS160" i="45"/>
  <c r="AK160" i="45"/>
  <c r="AL160" i="44"/>
  <c r="AR159" i="44"/>
  <c r="AG161" i="45"/>
  <c r="AG153" i="45"/>
  <c r="AM158" i="45"/>
  <c r="AN156" i="44"/>
  <c r="AG161" i="44"/>
  <c r="AG153" i="44"/>
  <c r="AK159" i="45"/>
  <c r="AN155" i="45"/>
  <c r="AJ160" i="45"/>
  <c r="AS155" i="44"/>
  <c r="AP159" i="45"/>
  <c r="AO154" i="44"/>
  <c r="AI157" i="44"/>
  <c r="AR160" i="45"/>
  <c r="AI161" i="45"/>
  <c r="AI153" i="45"/>
  <c r="AR161" i="45"/>
  <c r="AR153" i="45"/>
  <c r="AW157" i="44"/>
  <c r="AF155" i="44"/>
  <c r="AS161" i="44"/>
  <c r="AS153" i="44"/>
  <c r="AO158" i="44"/>
  <c r="AO159" i="44"/>
  <c r="AV160" i="44"/>
  <c r="AR160" i="44"/>
  <c r="AO160" i="45"/>
  <c r="AL154" i="44"/>
  <c r="AV157" i="45"/>
  <c r="AF155" i="45"/>
  <c r="AN159" i="44"/>
  <c r="AG154" i="44"/>
  <c r="AV155" i="45"/>
  <c r="AM159" i="45"/>
  <c r="AP155" i="44"/>
  <c r="AU154" i="45"/>
  <c r="AP157" i="45"/>
  <c r="AN160" i="44"/>
  <c r="AG159" i="44"/>
  <c r="AN157" i="44"/>
  <c r="AN155" i="44"/>
  <c r="AJ153" i="45"/>
  <c r="AJ161" i="45"/>
  <c r="AF156" i="44"/>
  <c r="AF160" i="45"/>
  <c r="AO159" i="45"/>
  <c r="AQ155" i="45"/>
  <c r="AV153" i="44"/>
  <c r="AV161" i="44"/>
  <c r="AU157" i="45"/>
  <c r="AQ154" i="44"/>
  <c r="AI158" i="44"/>
  <c r="AK157" i="44"/>
  <c r="AO155" i="44"/>
  <c r="AI159" i="45"/>
  <c r="AL160" i="45"/>
  <c r="AL155" i="44"/>
  <c r="AH160" i="44"/>
  <c r="AJ154" i="44"/>
  <c r="AN156" i="45"/>
  <c r="AV158" i="45"/>
  <c r="AS159" i="45"/>
  <c r="AN157" i="45"/>
  <c r="AT160" i="45"/>
  <c r="AK156" i="44"/>
  <c r="AW155" i="45"/>
  <c r="AM156" i="44"/>
  <c r="AF154" i="44"/>
  <c r="AH155" i="44"/>
  <c r="AG158" i="44"/>
  <c r="AF153" i="44"/>
  <c r="AF161" i="44"/>
  <c r="AR161" i="44"/>
  <c r="AR153" i="44"/>
  <c r="AS161" i="45"/>
  <c r="AS153" i="45"/>
  <c r="AK160" i="44"/>
  <c r="AU156" i="44"/>
  <c r="AP157" i="44"/>
  <c r="AJ155" i="44"/>
  <c r="AI161" i="44"/>
  <c r="AI153" i="44"/>
  <c r="AW154" i="45"/>
  <c r="AV159" i="44"/>
  <c r="AH156" i="44"/>
  <c r="AM154" i="45"/>
  <c r="AU154" i="44"/>
  <c r="AL158" i="44"/>
  <c r="AQ155" i="44"/>
  <c r="AH159" i="45"/>
  <c r="AI159" i="44"/>
  <c r="AH160" i="45"/>
  <c r="AR155" i="44"/>
  <c r="AW160" i="45"/>
  <c r="AF159" i="45"/>
  <c r="AP153" i="45"/>
  <c r="AP161" i="45"/>
  <c r="AQ157" i="45"/>
  <c r="AR156" i="44"/>
  <c r="AO161" i="44"/>
  <c r="AO153" i="44"/>
  <c r="AR155" i="45"/>
  <c r="AM160" i="44"/>
  <c r="AR157" i="44"/>
  <c r="AI156" i="45"/>
  <c r="AL158" i="45"/>
  <c r="AM160" i="45"/>
  <c r="AQ154" i="45"/>
  <c r="AL159" i="45"/>
  <c r="AI158" i="45"/>
  <c r="AL156" i="45"/>
  <c r="AJ158" i="44"/>
  <c r="AH161" i="45"/>
  <c r="AH153" i="45"/>
  <c r="AF154" i="45"/>
  <c r="AO158" i="45"/>
  <c r="AJ159" i="45"/>
  <c r="AJ155" i="45"/>
  <c r="AG156" i="45"/>
  <c r="AJ160" i="44"/>
  <c r="AG154" i="45"/>
  <c r="AU158" i="45"/>
  <c r="AT158" i="44"/>
  <c r="AL161" i="44"/>
  <c r="AL153" i="44"/>
  <c r="AR158" i="45"/>
  <c r="AO155" i="45"/>
  <c r="AV157" i="44"/>
  <c r="AM155" i="45"/>
  <c r="AI160" i="44"/>
  <c r="AI154" i="45"/>
  <c r="AR158" i="44"/>
  <c r="AT155" i="45"/>
  <c r="AF157" i="45"/>
  <c r="AH158" i="45"/>
  <c r="AN161" i="44"/>
  <c r="AN153" i="44"/>
  <c r="AV156" i="45"/>
  <c r="AV156" i="44"/>
  <c r="AO156" i="44"/>
  <c r="AP160" i="45"/>
  <c r="AS154" i="45"/>
  <c r="AW157" i="45"/>
  <c r="AS159" i="44"/>
  <c r="AP160" i="44"/>
  <c r="AU158" i="44"/>
  <c r="AQ160" i="45"/>
  <c r="AG155" i="44"/>
  <c r="AS160" i="44"/>
  <c r="AK161" i="45"/>
  <c r="AK153" i="45"/>
  <c r="AN154" i="45"/>
  <c r="AL155" i="45"/>
  <c r="AN158" i="45"/>
  <c r="AS158" i="45"/>
  <c r="AU159" i="44"/>
  <c r="AO160" i="44"/>
  <c r="AM156" i="45"/>
  <c r="AH158" i="44"/>
  <c r="AU155" i="44"/>
  <c r="AV159" i="45"/>
  <c r="AS155" i="45"/>
  <c r="AO154" i="45"/>
  <c r="AW154" i="44"/>
  <c r="AJ156" i="44"/>
  <c r="AO153" i="45"/>
  <c r="AO161" i="45"/>
  <c r="AR159" i="45"/>
  <c r="AF160" i="44"/>
  <c r="AH156" i="45"/>
  <c r="AL161" i="45"/>
  <c r="AL153" i="45"/>
  <c r="AJ156" i="45"/>
  <c r="AK154" i="45"/>
  <c r="AM161" i="45"/>
  <c r="AM153" i="45"/>
  <c r="AM155" i="44"/>
  <c r="AO157" i="45"/>
  <c r="AR157" i="45"/>
  <c r="AP155" i="45"/>
  <c r="AU161" i="45"/>
  <c r="AU153" i="45"/>
  <c r="AN153" i="45"/>
  <c r="AN161" i="45"/>
  <c r="AS154" i="44"/>
  <c r="AQ156" i="44"/>
  <c r="AL154" i="45"/>
  <c r="AG157" i="45"/>
  <c r="AT159" i="44"/>
  <c r="AW153" i="44"/>
  <c r="AW161" i="44"/>
  <c r="AF158" i="44"/>
  <c r="AP154" i="45"/>
  <c r="AG155" i="45"/>
  <c r="AU157" i="44"/>
  <c r="AN158" i="44"/>
  <c r="AJ158" i="45"/>
  <c r="AR154" i="44"/>
  <c r="AP158" i="44"/>
  <c r="AT154" i="45"/>
</calcChain>
</file>

<file path=xl/sharedStrings.xml><?xml version="1.0" encoding="utf-8"?>
<sst xmlns="http://schemas.openxmlformats.org/spreadsheetml/2006/main" count="2196" uniqueCount="78">
  <si>
    <t>QPISlice</t>
  </si>
  <si>
    <t>Class B</t>
  </si>
  <si>
    <t>Cactus</t>
  </si>
  <si>
    <t>BasketballDrive</t>
  </si>
  <si>
    <t>BQTerrace</t>
  </si>
  <si>
    <t>Class C</t>
  </si>
  <si>
    <t>Class D</t>
  </si>
  <si>
    <t>Class E</t>
  </si>
  <si>
    <t>All</t>
  </si>
  <si>
    <t>Time geomean</t>
  </si>
  <si>
    <t>Time ratio</t>
  </si>
  <si>
    <t>Time sum (hours)</t>
  </si>
  <si>
    <t>Reference</t>
  </si>
  <si>
    <t>Tested</t>
  </si>
  <si>
    <t>kbps</t>
  </si>
  <si>
    <t>Enc T [s]</t>
  </si>
  <si>
    <t>Enc T [h]</t>
  </si>
  <si>
    <t>BQMall</t>
  </si>
  <si>
    <t>Class F</t>
  </si>
  <si>
    <t>4K</t>
  </si>
  <si>
    <t>1080p</t>
  </si>
  <si>
    <t>WVGA</t>
  </si>
  <si>
    <t>WQVGA</t>
  </si>
  <si>
    <t>ClassE</t>
  </si>
  <si>
    <t>720p</t>
  </si>
  <si>
    <t>ClassF</t>
  </si>
  <si>
    <t>BasketballDrill</t>
  </si>
  <si>
    <t>PartyScene</t>
  </si>
  <si>
    <t>RaceHorses</t>
  </si>
  <si>
    <t>BasketballPass</t>
  </si>
  <si>
    <t>BQSquare</t>
  </si>
  <si>
    <t>BlowingBubbles</t>
  </si>
  <si>
    <t>FourPeople</t>
  </si>
  <si>
    <t>Johnny</t>
  </si>
  <si>
    <t>KristenAndSara</t>
  </si>
  <si>
    <t>BasketballDrillText</t>
  </si>
  <si>
    <t>SlideEditing</t>
  </si>
  <si>
    <t>SlideShow</t>
  </si>
  <si>
    <t>EncR</t>
  </si>
  <si>
    <t>DecR</t>
  </si>
  <si>
    <t>Class A1</t>
  </si>
  <si>
    <t>Class A2</t>
  </si>
  <si>
    <t>Tango2</t>
  </si>
  <si>
    <t>FoodMarket4</t>
  </si>
  <si>
    <t>DaylightRoad2</t>
  </si>
  <si>
    <t>ParkRunning3</t>
  </si>
  <si>
    <t>RitualDance</t>
  </si>
  <si>
    <t>MarketPlace</t>
  </si>
  <si>
    <t>Campfire</t>
  </si>
  <si>
    <t>ArenaOfValor</t>
  </si>
  <si>
    <t>Time sums</t>
  </si>
  <si>
    <t>Time max</t>
  </si>
  <si>
    <t>CatRobot</t>
  </si>
  <si>
    <t>Y msssim</t>
  </si>
  <si>
    <t>U msssim</t>
  </si>
  <si>
    <t>V msssim</t>
  </si>
  <si>
    <t>Y-PSNR</t>
  </si>
  <si>
    <t>U-PSNR</t>
  </si>
  <si>
    <t>V-PSNR</t>
  </si>
  <si>
    <r>
      <t xml:space="preserve">BD-rate4 </t>
    </r>
    <r>
      <rPr>
        <b/>
        <sz val="9"/>
        <color rgb="FF0070C0"/>
        <rFont val="Arial"/>
        <family val="2"/>
      </rPr>
      <t xml:space="preserve">q2345 </t>
    </r>
    <r>
      <rPr>
        <b/>
        <sz val="9"/>
        <color indexed="8"/>
        <rFont val="Arial"/>
        <family val="2"/>
      </rPr>
      <t>(piecewise cubic)</t>
    </r>
  </si>
  <si>
    <r>
      <t xml:space="preserve">BD-rate4 </t>
    </r>
    <r>
      <rPr>
        <b/>
        <sz val="9"/>
        <color rgb="FF0070C0"/>
        <rFont val="Arial"/>
        <family val="2"/>
      </rPr>
      <t>q2345</t>
    </r>
    <r>
      <rPr>
        <b/>
        <sz val="9"/>
        <color indexed="8"/>
        <rFont val="Arial"/>
        <family val="2"/>
      </rPr>
      <t xml:space="preserve">  (piecewise cubic)</t>
    </r>
  </si>
  <si>
    <r>
      <t xml:space="preserve">BD-rate5 </t>
    </r>
    <r>
      <rPr>
        <b/>
        <sz val="9"/>
        <color rgb="FF0070C0"/>
        <rFont val="Arial"/>
        <family val="2"/>
      </rPr>
      <t>q12345</t>
    </r>
    <r>
      <rPr>
        <b/>
        <sz val="9"/>
        <color indexed="8"/>
        <rFont val="Arial"/>
        <family val="2"/>
      </rPr>
      <t xml:space="preserve"> (piecewise cubic)</t>
    </r>
  </si>
  <si>
    <r>
      <t xml:space="preserve">BD-rate5 </t>
    </r>
    <r>
      <rPr>
        <b/>
        <sz val="9"/>
        <color rgb="FF0070C0"/>
        <rFont val="Arial"/>
        <family val="2"/>
      </rPr>
      <t xml:space="preserve">q12345 </t>
    </r>
    <r>
      <rPr>
        <b/>
        <sz val="9"/>
        <color indexed="8"/>
        <rFont val="Arial"/>
        <family val="2"/>
      </rPr>
      <t>(piecewise cubic)</t>
    </r>
  </si>
  <si>
    <t>DIFF</t>
  </si>
  <si>
    <t>ClassH</t>
  </si>
  <si>
    <t>DayStreet</t>
  </si>
  <si>
    <t>FlyingBirds2</t>
  </si>
  <si>
    <t>PeopleInShoppingCenter</t>
  </si>
  <si>
    <t>SunsetBeach2</t>
  </si>
  <si>
    <t>Class H</t>
  </si>
  <si>
    <t xml:space="preserve"> q1234</t>
  </si>
  <si>
    <t>q2345</t>
  </si>
  <si>
    <t>DecCPU T [s]</t>
  </si>
  <si>
    <t>DecGPU T [s]</t>
  </si>
  <si>
    <t xml:space="preserve">CPU </t>
  </si>
  <si>
    <t>GPU</t>
  </si>
  <si>
    <r>
      <t xml:space="preserve">BD-rate4 </t>
    </r>
    <r>
      <rPr>
        <b/>
        <sz val="9"/>
        <color rgb="FF0070C0"/>
        <rFont val="Arial"/>
        <family val="2"/>
      </rPr>
      <t>q1234</t>
    </r>
    <r>
      <rPr>
        <b/>
        <sz val="9"/>
        <color indexed="8"/>
        <rFont val="Arial"/>
        <family val="2"/>
      </rPr>
      <t xml:space="preserve"> (piecewise cubic)</t>
    </r>
  </si>
  <si>
    <t xml:space="preserve"> 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</si>
</sst>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25" x14ac:knownFonts="1">
    <font>
      <sz val="12"/>
      <color theme="1"/>
      <name val="宋体"/>
      <family val="2"/>
      <charset val="129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b/>
      <sz val="9"/>
      <color rgb="FF0070C0"/>
      <name val="Arial"/>
      <family val="2"/>
    </font>
    <font>
      <sz val="11"/>
      <color theme="1"/>
      <name val="宋体"/>
      <family val="2"/>
      <charset val="134"/>
      <scheme val="minor"/>
    </font>
    <font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9"/>
      <color rgb="FFFF0000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2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15" applyNumberFormat="0" applyFill="0" applyAlignment="0" applyProtection="0">
      <alignment vertical="center"/>
    </xf>
    <xf numFmtId="0" fontId="9" fillId="0" borderId="16" applyNumberFormat="0" applyFill="0" applyAlignment="0" applyProtection="0">
      <alignment vertical="center"/>
    </xf>
    <xf numFmtId="0" fontId="10" fillId="0" borderId="17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6" borderId="18" applyNumberFormat="0" applyAlignment="0" applyProtection="0">
      <alignment vertical="center"/>
    </xf>
    <xf numFmtId="0" fontId="15" fillId="7" borderId="19" applyNumberFormat="0" applyAlignment="0" applyProtection="0">
      <alignment vertical="center"/>
    </xf>
    <xf numFmtId="0" fontId="16" fillId="7" borderId="18" applyNumberFormat="0" applyAlignment="0" applyProtection="0">
      <alignment vertical="center"/>
    </xf>
    <xf numFmtId="0" fontId="17" fillId="0" borderId="20" applyNumberFormat="0" applyFill="0" applyAlignment="0" applyProtection="0">
      <alignment vertical="center"/>
    </xf>
    <xf numFmtId="0" fontId="18" fillId="8" borderId="21" applyNumberForma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9" borderId="22" applyNumberFormat="0" applyFon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23" applyNumberFormat="0" applyFill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</cellStyleXfs>
  <cellXfs count="7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2" borderId="3" xfId="0" applyNumberFormat="1" applyFont="1" applyFill="1" applyBorder="1"/>
    <xf numFmtId="176" fontId="1" fillId="2" borderId="4" xfId="0" applyNumberFormat="1" applyFont="1" applyFill="1" applyBorder="1"/>
    <xf numFmtId="176" fontId="1" fillId="2" borderId="5" xfId="0" applyNumberFormat="1" applyFont="1" applyFill="1" applyBorder="1"/>
    <xf numFmtId="2" fontId="1" fillId="0" borderId="0" xfId="0" applyNumberFormat="1" applyFont="1"/>
    <xf numFmtId="0" fontId="1" fillId="0" borderId="7" xfId="0" applyFont="1" applyBorder="1"/>
    <xf numFmtId="176" fontId="1" fillId="2" borderId="8" xfId="0" applyNumberFormat="1" applyFont="1" applyFill="1" applyBorder="1"/>
    <xf numFmtId="176" fontId="1" fillId="2" borderId="0" xfId="0" applyNumberFormat="1" applyFont="1" applyFill="1"/>
    <xf numFmtId="176" fontId="1" fillId="2" borderId="9" xfId="0" applyNumberFormat="1" applyFont="1" applyFill="1" applyBorder="1"/>
    <xf numFmtId="0" fontId="1" fillId="0" borderId="10" xfId="0" applyFont="1" applyBorder="1"/>
    <xf numFmtId="176" fontId="1" fillId="2" borderId="11" xfId="0" applyNumberFormat="1" applyFont="1" applyFill="1" applyBorder="1"/>
    <xf numFmtId="176" fontId="1" fillId="2" borderId="12" xfId="0" applyNumberFormat="1" applyFont="1" applyFill="1" applyBorder="1"/>
    <xf numFmtId="176" fontId="1" fillId="2" borderId="13" xfId="0" applyNumberFormat="1" applyFont="1" applyFill="1" applyBorder="1"/>
    <xf numFmtId="10" fontId="1" fillId="0" borderId="0" xfId="0" applyNumberFormat="1" applyFont="1"/>
    <xf numFmtId="176" fontId="1" fillId="0" borderId="0" xfId="0" applyNumberFormat="1" applyFont="1"/>
    <xf numFmtId="9" fontId="1" fillId="0" borderId="0" xfId="0" applyNumberFormat="1" applyFont="1"/>
    <xf numFmtId="0" fontId="2" fillId="0" borderId="0" xfId="0" applyFont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0" fontId="1" fillId="0" borderId="8" xfId="0" applyNumberFormat="1" applyFont="1" applyBorder="1"/>
    <xf numFmtId="10" fontId="1" fillId="0" borderId="11" xfId="0" applyNumberFormat="1" applyFont="1" applyBorder="1"/>
    <xf numFmtId="10" fontId="1" fillId="0" borderId="8" xfId="0" applyNumberFormat="1" applyFont="1" applyBorder="1" applyAlignment="1">
      <alignment horizontal="center"/>
    </xf>
    <xf numFmtId="10" fontId="1" fillId="0" borderId="1" xfId="0" applyNumberFormat="1" applyFont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0" xfId="0" applyNumberFormat="1" applyFont="1" applyAlignment="1">
      <alignment horizontal="center"/>
    </xf>
    <xf numFmtId="10" fontId="1" fillId="0" borderId="9" xfId="0" applyNumberFormat="1" applyFont="1" applyBorder="1" applyAlignment="1">
      <alignment horizontal="center"/>
    </xf>
    <xf numFmtId="0" fontId="1" fillId="0" borderId="5" xfId="0" applyFont="1" applyBorder="1"/>
    <xf numFmtId="0" fontId="1" fillId="0" borderId="4" xfId="0" applyFont="1" applyBorder="1"/>
    <xf numFmtId="10" fontId="1" fillId="0" borderId="9" xfId="0" applyNumberFormat="1" applyFont="1" applyBorder="1"/>
    <xf numFmtId="10" fontId="1" fillId="0" borderId="12" xfId="0" applyNumberFormat="1" applyFont="1" applyBorder="1"/>
    <xf numFmtId="10" fontId="1" fillId="0" borderId="13" xfId="0" applyNumberFormat="1" applyFont="1" applyBorder="1"/>
    <xf numFmtId="0" fontId="1" fillId="0" borderId="3" xfId="0" applyFont="1" applyBorder="1"/>
    <xf numFmtId="2" fontId="1" fillId="0" borderId="4" xfId="0" applyNumberFormat="1" applyFont="1" applyBorder="1"/>
    <xf numFmtId="2" fontId="1" fillId="0" borderId="12" xfId="0" applyNumberFormat="1" applyFont="1" applyBorder="1"/>
    <xf numFmtId="2" fontId="1" fillId="0" borderId="2" xfId="0" applyNumberFormat="1" applyFont="1" applyBorder="1"/>
    <xf numFmtId="0" fontId="1" fillId="0" borderId="8" xfId="0" applyFont="1" applyBorder="1"/>
    <xf numFmtId="0" fontId="1" fillId="0" borderId="11" xfId="0" applyFont="1" applyBorder="1"/>
    <xf numFmtId="10" fontId="1" fillId="0" borderId="3" xfId="0" applyNumberFormat="1" applyFont="1" applyBorder="1"/>
    <xf numFmtId="10" fontId="1" fillId="0" borderId="4" xfId="0" applyNumberFormat="1" applyFont="1" applyBorder="1"/>
    <xf numFmtId="10" fontId="1" fillId="0" borderId="5" xfId="0" applyNumberFormat="1" applyFont="1" applyBorder="1"/>
    <xf numFmtId="0" fontId="1" fillId="34" borderId="6" xfId="0" applyFont="1" applyFill="1" applyBorder="1"/>
    <xf numFmtId="0" fontId="24" fillId="34" borderId="4" xfId="0" applyFont="1" applyFill="1" applyBorder="1" applyAlignment="1">
      <alignment horizontal="center"/>
    </xf>
    <xf numFmtId="0" fontId="0" fillId="35" borderId="0" xfId="0" applyFill="1"/>
    <xf numFmtId="0" fontId="1" fillId="2" borderId="4" xfId="0" applyFont="1" applyFill="1" applyBorder="1"/>
    <xf numFmtId="0" fontId="1" fillId="2" borderId="0" xfId="0" applyFont="1" applyFill="1"/>
    <xf numFmtId="0" fontId="1" fillId="2" borderId="12" xfId="0" applyFont="1" applyFill="1" applyBorder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34" borderId="0" xfId="0" applyFill="1"/>
    <xf numFmtId="0" fontId="2" fillId="0" borderId="8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</cellXfs>
  <cellStyles count="47">
    <cellStyle name="20% - Accent1 2" xfId="24" xr:uid="{00000000-0005-0000-0000-000000000000}"/>
    <cellStyle name="20% - Accent2 2" xfId="28" xr:uid="{00000000-0005-0000-0000-000001000000}"/>
    <cellStyle name="20% - Accent3 2" xfId="32" xr:uid="{00000000-0005-0000-0000-000002000000}"/>
    <cellStyle name="20% - Accent4 2" xfId="36" xr:uid="{00000000-0005-0000-0000-000003000000}"/>
    <cellStyle name="20% - Accent5 2" xfId="40" xr:uid="{00000000-0005-0000-0000-000004000000}"/>
    <cellStyle name="20% - Accent6 2" xfId="44" xr:uid="{00000000-0005-0000-0000-000005000000}"/>
    <cellStyle name="40% - Accent1 2" xfId="25" xr:uid="{00000000-0005-0000-0000-000006000000}"/>
    <cellStyle name="40% - Accent2 2" xfId="29" xr:uid="{00000000-0005-0000-0000-000007000000}"/>
    <cellStyle name="40% - Accent3 2" xfId="33" xr:uid="{00000000-0005-0000-0000-000008000000}"/>
    <cellStyle name="40% - Accent4 2" xfId="37" xr:uid="{00000000-0005-0000-0000-000009000000}"/>
    <cellStyle name="40% - Accent5 2" xfId="41" xr:uid="{00000000-0005-0000-0000-00000A000000}"/>
    <cellStyle name="40% - Accent6 2" xfId="45" xr:uid="{00000000-0005-0000-0000-00000B000000}"/>
    <cellStyle name="60% - Accent1 2" xfId="26" xr:uid="{00000000-0005-0000-0000-00000C000000}"/>
    <cellStyle name="60% - Accent2 2" xfId="30" xr:uid="{00000000-0005-0000-0000-00000D000000}"/>
    <cellStyle name="60% - Accent3 2" xfId="34" xr:uid="{00000000-0005-0000-0000-00000E000000}"/>
    <cellStyle name="60% - Accent4 2" xfId="38" xr:uid="{00000000-0005-0000-0000-00000F000000}"/>
    <cellStyle name="60% - Accent5 2" xfId="42" xr:uid="{00000000-0005-0000-0000-000010000000}"/>
    <cellStyle name="60% - Accent6 2" xfId="46" xr:uid="{00000000-0005-0000-0000-000011000000}"/>
    <cellStyle name="Accent1 2" xfId="23" xr:uid="{00000000-0005-0000-0000-000012000000}"/>
    <cellStyle name="Accent2 2" xfId="27" xr:uid="{00000000-0005-0000-0000-000013000000}"/>
    <cellStyle name="Accent3 2" xfId="31" xr:uid="{00000000-0005-0000-0000-000014000000}"/>
    <cellStyle name="Accent4 2" xfId="35" xr:uid="{00000000-0005-0000-0000-000015000000}"/>
    <cellStyle name="Accent5 2" xfId="39" xr:uid="{00000000-0005-0000-0000-000016000000}"/>
    <cellStyle name="Accent6 2" xfId="43" xr:uid="{00000000-0005-0000-0000-000017000000}"/>
    <cellStyle name="Bad 2" xfId="12" xr:uid="{00000000-0005-0000-0000-000018000000}"/>
    <cellStyle name="Calculation 2" xfId="16" xr:uid="{00000000-0005-0000-0000-000019000000}"/>
    <cellStyle name="Check Cell 2" xfId="18" xr:uid="{00000000-0005-0000-0000-00001A000000}"/>
    <cellStyle name="Explanatory Text 2" xfId="21" xr:uid="{00000000-0005-0000-0000-00001B000000}"/>
    <cellStyle name="Good 2" xfId="11" xr:uid="{00000000-0005-0000-0000-00001E000000}"/>
    <cellStyle name="Heading 1 2" xfId="7" xr:uid="{00000000-0005-0000-0000-00001F000000}"/>
    <cellStyle name="Heading 2 2" xfId="8" xr:uid="{00000000-0005-0000-0000-000020000000}"/>
    <cellStyle name="Heading 3 2" xfId="9" xr:uid="{00000000-0005-0000-0000-000021000000}"/>
    <cellStyle name="Heading 4 2" xfId="10" xr:uid="{00000000-0005-0000-0000-000022000000}"/>
    <cellStyle name="Input 2" xfId="14" xr:uid="{00000000-0005-0000-0000-000025000000}"/>
    <cellStyle name="Linked Cell 2" xfId="17" xr:uid="{00000000-0005-0000-0000-000026000000}"/>
    <cellStyle name="Neutral 2" xfId="13" xr:uid="{00000000-0005-0000-0000-000027000000}"/>
    <cellStyle name="Normal 2" xfId="5" xr:uid="{00000000-0005-0000-0000-000029000000}"/>
    <cellStyle name="Note 2" xfId="20" xr:uid="{00000000-0005-0000-0000-00002A000000}"/>
    <cellStyle name="Output 2" xfId="15" xr:uid="{00000000-0005-0000-0000-00002B000000}"/>
    <cellStyle name="Title 2" xfId="6" xr:uid="{00000000-0005-0000-0000-00002C000000}"/>
    <cellStyle name="Total 2" xfId="22" xr:uid="{00000000-0005-0000-0000-00002D000000}"/>
    <cellStyle name="Warning Text 2" xfId="19" xr:uid="{00000000-0005-0000-0000-00002E000000}"/>
    <cellStyle name="常规" xfId="0" builtinId="0"/>
    <cellStyle name="超链接" xfId="1" builtinId="8" hidden="1"/>
    <cellStyle name="超链接" xfId="3" builtinId="8" hidden="1"/>
    <cellStyle name="已访问的超链接" xfId="2" builtinId="9" hidden="1"/>
    <cellStyle name="已访问的超链接" xfId="4" builtinId="9" hidden="1"/>
  </cellStyles>
  <dxfs count="23448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AAAA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FFF4E-E91A-4814-BA0B-7FE907696F20}">
  <sheetPr codeName="Sheet14"/>
  <dimension ref="A1:BC184"/>
  <sheetViews>
    <sheetView zoomScale="55" zoomScaleNormal="55" workbookViewId="0">
      <selection activeCell="P3" sqref="P3:V27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49" width="8.75" style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5" ht="12.75" thickBot="1" x14ac:dyDescent="0.25">
      <c r="D1" s="67" t="s">
        <v>12</v>
      </c>
      <c r="E1" s="68"/>
      <c r="F1" s="68"/>
      <c r="G1" s="68"/>
      <c r="H1" s="68"/>
      <c r="I1" s="68"/>
      <c r="J1" s="68"/>
      <c r="K1" s="68"/>
      <c r="L1" s="68"/>
      <c r="M1" s="68"/>
      <c r="N1" s="69"/>
      <c r="P1" s="67" t="s">
        <v>13</v>
      </c>
      <c r="Q1" s="68"/>
      <c r="R1" s="68"/>
      <c r="S1" s="68"/>
      <c r="T1" s="68"/>
      <c r="U1" s="68"/>
      <c r="V1" s="68"/>
      <c r="W1" s="68"/>
      <c r="X1" s="68"/>
      <c r="Y1" s="68"/>
      <c r="Z1" s="69"/>
      <c r="AA1" s="24"/>
      <c r="AB1" s="24" t="s">
        <v>74</v>
      </c>
      <c r="AC1" s="24" t="s">
        <v>75</v>
      </c>
      <c r="AD1" s="24"/>
      <c r="AE1" s="2"/>
      <c r="AF1" s="67" t="s">
        <v>62</v>
      </c>
      <c r="AG1" s="68"/>
      <c r="AH1" s="69"/>
      <c r="AI1" s="67" t="s">
        <v>61</v>
      </c>
      <c r="AJ1" s="68"/>
      <c r="AK1" s="69"/>
      <c r="AL1" s="67" t="s">
        <v>59</v>
      </c>
      <c r="AM1" s="68"/>
      <c r="AN1" s="69"/>
      <c r="AO1" s="67" t="s">
        <v>60</v>
      </c>
      <c r="AP1" s="68"/>
      <c r="AQ1" s="69"/>
      <c r="AR1" s="67" t="s">
        <v>76</v>
      </c>
      <c r="AS1" s="68"/>
      <c r="AT1" s="69"/>
      <c r="AU1" s="67" t="s">
        <v>76</v>
      </c>
      <c r="AV1" s="68"/>
      <c r="AW1" s="69"/>
      <c r="AX1" s="65" t="s">
        <v>71</v>
      </c>
      <c r="AY1" s="66"/>
      <c r="AZ1" s="24"/>
      <c r="BA1" s="66" t="s">
        <v>70</v>
      </c>
      <c r="BB1" s="6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44.239800000000002</v>
      </c>
      <c r="F3" s="55">
        <v>46.102600000000002</v>
      </c>
      <c r="G3" s="55">
        <v>44.088500000000003</v>
      </c>
      <c r="H3" s="55">
        <v>0.99632900000000002</v>
      </c>
      <c r="I3" s="55">
        <v>0.99844650000000001</v>
      </c>
      <c r="J3" s="55">
        <v>0.9950928</v>
      </c>
      <c r="K3" s="10" t="e">
        <f>#REF!</f>
        <v>#REF!</v>
      </c>
      <c r="L3" s="10" t="e">
        <f>#REF!</f>
        <v>#REF!</v>
      </c>
      <c r="M3" s="10" t="e">
        <f>#REF!</f>
        <v>#REF!</v>
      </c>
      <c r="N3" s="11" t="e">
        <f t="shared" ref="N3:N66" si="0">K3/3600</f>
        <v>#REF!</v>
      </c>
      <c r="P3" s="72">
        <v>20733.84</v>
      </c>
      <c r="Q3" s="72">
        <v>44.239899999999999</v>
      </c>
      <c r="R3" s="72">
        <v>46.101799999999997</v>
      </c>
      <c r="S3" s="72">
        <v>44.105899999999998</v>
      </c>
      <c r="T3" s="72">
        <v>0.99632699999999996</v>
      </c>
      <c r="U3" s="72">
        <v>0.99845010000000001</v>
      </c>
      <c r="V3" s="72">
        <v>0.99510679999999996</v>
      </c>
      <c r="W3" s="10" t="e">
        <f>#REF!</f>
        <v>#REF!</v>
      </c>
      <c r="X3" s="10" t="e">
        <f>#REF!</f>
        <v>#REF!</v>
      </c>
      <c r="Y3" s="10" t="e">
        <f>#REF!</f>
        <v>#REF!</v>
      </c>
      <c r="Z3" s="11" t="e">
        <f>W3/3600</f>
        <v>#REF!</v>
      </c>
      <c r="AA3" s="10">
        <f t="shared" ref="AA3:AA66" si="1">V3/J3</f>
        <v>1.0000140690395911</v>
      </c>
      <c r="AB3" s="10" t="e">
        <f t="shared" ref="AB3:AC18" si="2">X3/L3</f>
        <v>#REF!</v>
      </c>
      <c r="AC3" s="10" t="e">
        <f t="shared" si="2"/>
        <v>#REF!</v>
      </c>
      <c r="AD3" s="11">
        <f>ABS(P3-D3)/D3</f>
        <v>5.9503385612350392E-4</v>
      </c>
      <c r="AE3" s="40"/>
      <c r="AF3" s="25">
        <f t="shared" ref="AF3:AK3" si="3">bdRateExtend($D3:$D7,E3:E7,$P3:$P7,Q3:Q7)</f>
        <v>1.1098290253428456E-3</v>
      </c>
      <c r="AG3" s="30">
        <f t="shared" si="3"/>
        <v>-2.9450118431949557E-3</v>
      </c>
      <c r="AH3" s="31">
        <f t="shared" si="3"/>
        <v>5.9277304721245816E-3</v>
      </c>
      <c r="AI3" s="25">
        <f t="shared" si="3"/>
        <v>1.1727634525904307E-3</v>
      </c>
      <c r="AJ3" s="30">
        <f t="shared" si="3"/>
        <v>3.4371166366942152E-3</v>
      </c>
      <c r="AK3" s="30">
        <f t="shared" si="3"/>
        <v>1.2321112016071556E-2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1.1369015254703019E-3</v>
      </c>
      <c r="AS3" s="30">
        <f t="shared" si="4"/>
        <v>-3.7578728514371385E-3</v>
      </c>
      <c r="AT3" s="31">
        <f t="shared" si="4"/>
        <v>-6.4461894064393732E-5</v>
      </c>
      <c r="AU3" s="25">
        <f t="shared" si="4"/>
        <v>1.1510904114546694E-3</v>
      </c>
      <c r="AV3" s="30">
        <f t="shared" si="4"/>
        <v>2.2682068535999633E-3</v>
      </c>
      <c r="AW3" s="31">
        <f t="shared" si="4"/>
        <v>4.3546258086779588E-4</v>
      </c>
      <c r="AX3" s="10"/>
      <c r="AY3" s="10"/>
      <c r="AZ3" s="10"/>
      <c r="BA3" s="10">
        <f>V3/J3</f>
        <v>1.0000140690395911</v>
      </c>
      <c r="BB3" s="10" t="e">
        <f t="shared" ref="BB3:BB6" si="5">X3/L3</f>
        <v>#REF!</v>
      </c>
      <c r="BC3" s="10" t="e">
        <f>Z3/N3</f>
        <v>#REF!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40.548000000000002</v>
      </c>
      <c r="F4" s="55">
        <v>41.638399999999997</v>
      </c>
      <c r="G4" s="55">
        <v>41.7958</v>
      </c>
      <c r="H4" s="55">
        <v>0.99178750000000004</v>
      </c>
      <c r="I4" s="55">
        <v>0.99628289999999997</v>
      </c>
      <c r="J4" s="55">
        <v>0.99012350000000005</v>
      </c>
      <c r="K4" s="15" t="e">
        <f>#REF!</f>
        <v>#REF!</v>
      </c>
      <c r="L4" s="15" t="e">
        <f>#REF!</f>
        <v>#REF!</v>
      </c>
      <c r="M4" s="15" t="e">
        <f>#REF!</f>
        <v>#REF!</v>
      </c>
      <c r="N4" s="16" t="e">
        <f t="shared" si="0"/>
        <v>#REF!</v>
      </c>
      <c r="P4" s="72">
        <v>8931.6</v>
      </c>
      <c r="Q4" s="72">
        <v>40.553400000000003</v>
      </c>
      <c r="R4" s="72">
        <v>41.654899999999998</v>
      </c>
      <c r="S4" s="72">
        <v>41.792700000000004</v>
      </c>
      <c r="T4" s="72">
        <v>0.99179390000000001</v>
      </c>
      <c r="U4" s="72">
        <v>0.9962879</v>
      </c>
      <c r="V4" s="72">
        <v>0.99017460000000002</v>
      </c>
      <c r="W4" s="15" t="e">
        <f>#REF!</f>
        <v>#REF!</v>
      </c>
      <c r="X4" s="15" t="e">
        <f>#REF!</f>
        <v>#REF!</v>
      </c>
      <c r="Y4" s="15" t="e">
        <f>#REF!</f>
        <v>#REF!</v>
      </c>
      <c r="Z4" s="16" t="e">
        <f t="shared" ref="Z4:Z67" si="6">W4/3600</f>
        <v>#REF!</v>
      </c>
      <c r="AA4" s="15">
        <f t="shared" si="1"/>
        <v>1.0000516097234335</v>
      </c>
      <c r="AB4" s="15" t="e">
        <f t="shared" si="2"/>
        <v>#REF!</v>
      </c>
      <c r="AC4" s="15" t="e">
        <f t="shared" si="2"/>
        <v>#REF!</v>
      </c>
      <c r="AD4" s="16">
        <f t="shared" ref="AD4:AD67" si="7">ABS(P4-D4)/D4</f>
        <v>2.0902123534580529E-3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1.8683979467244427E-3</v>
      </c>
      <c r="AM4" s="21">
        <f>bdrate($D4:$D7,F4:F7,$P4:$P7,R4:R7)</f>
        <v>-5.1652408493975122E-3</v>
      </c>
      <c r="AN4" s="36">
        <f t="shared" ref="AN4" si="8">bdrate($D4:$D7,G4:G7,$P4:$P7,S4:S7)</f>
        <v>7.1379883387445719E-3</v>
      </c>
      <c r="AO4" s="26">
        <f>bdrate($D4:$D7,H4:H7,$P4:$P7,T4:T7)</f>
        <v>1.2049626665604496E-3</v>
      </c>
      <c r="AP4" s="21">
        <f>bdrate($D4:$D7,I4:I7,$P4:$P7,U4:U7)</f>
        <v>3.8661163169069201E-3</v>
      </c>
      <c r="AQ4" s="36">
        <f>bdrate($D4:$D7,J4:J7,$P4:$P7,V4:V7)</f>
        <v>1.5643680480553313E-2</v>
      </c>
      <c r="AR4" s="21"/>
      <c r="AS4" s="21"/>
      <c r="AT4" s="36"/>
      <c r="AU4" s="26"/>
      <c r="AV4" s="21"/>
      <c r="AW4" s="36"/>
      <c r="AX4" s="15">
        <f>V4/J4</f>
        <v>1.0000516097234335</v>
      </c>
      <c r="AY4" s="15" t="e">
        <f t="shared" ref="AY4:AY7" si="9">X4/L4</f>
        <v>#REF!</v>
      </c>
      <c r="AZ4" s="15" t="e">
        <f t="shared" ref="AZ4:AZ67" si="10">Z4/N4</f>
        <v>#REF!</v>
      </c>
      <c r="BA4" s="15">
        <f>V4/J4</f>
        <v>1.0000516097234335</v>
      </c>
      <c r="BB4" s="15" t="e">
        <f t="shared" si="5"/>
        <v>#REF!</v>
      </c>
      <c r="BC4" s="15" t="e">
        <f t="shared" ref="BC4:BC66" si="11">Z4/N4</f>
        <v>#REF!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37.942300000000003</v>
      </c>
      <c r="F5" s="55">
        <v>38.435200000000002</v>
      </c>
      <c r="G5" s="55">
        <v>40.023400000000002</v>
      </c>
      <c r="H5" s="55">
        <v>0.98378010000000005</v>
      </c>
      <c r="I5" s="55">
        <v>0.99220940000000002</v>
      </c>
      <c r="J5" s="55">
        <v>0.98425879999999999</v>
      </c>
      <c r="K5" s="15" t="e">
        <f>#REF!</f>
        <v>#REF!</v>
      </c>
      <c r="L5" s="15" t="e">
        <f>#REF!</f>
        <v>#REF!</v>
      </c>
      <c r="M5" s="15" t="e">
        <f>#REF!</f>
        <v>#REF!</v>
      </c>
      <c r="N5" s="16" t="e">
        <f t="shared" si="0"/>
        <v>#REF!</v>
      </c>
      <c r="P5" s="72">
        <v>3203.85</v>
      </c>
      <c r="Q5" s="72">
        <v>37.933999999999997</v>
      </c>
      <c r="R5" s="72">
        <v>38.461799999999997</v>
      </c>
      <c r="S5" s="72">
        <v>40.042200000000001</v>
      </c>
      <c r="T5" s="72">
        <v>0.9837593</v>
      </c>
      <c r="U5" s="72">
        <v>0.9921934</v>
      </c>
      <c r="V5" s="72">
        <v>0.9842651</v>
      </c>
      <c r="W5" s="15" t="e">
        <f>#REF!</f>
        <v>#REF!</v>
      </c>
      <c r="X5" s="15" t="e">
        <f>#REF!</f>
        <v>#REF!</v>
      </c>
      <c r="Y5" s="15" t="e">
        <f>#REF!</f>
        <v>#REF!</v>
      </c>
      <c r="Z5" s="16" t="e">
        <f t="shared" si="6"/>
        <v>#REF!</v>
      </c>
      <c r="AA5" s="15">
        <f t="shared" si="1"/>
        <v>1.0000064007555736</v>
      </c>
      <c r="AB5" s="15" t="e">
        <f t="shared" si="2"/>
        <v>#REF!</v>
      </c>
      <c r="AC5" s="15" t="e">
        <f t="shared" si="2"/>
        <v>#REF!</v>
      </c>
      <c r="AD5" s="16">
        <f t="shared" si="7"/>
        <v>3.4633817582750714E-4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>
        <f>V5/J5</f>
        <v>1.0000064007555736</v>
      </c>
      <c r="AY5" s="15" t="e">
        <f t="shared" si="9"/>
        <v>#REF!</v>
      </c>
      <c r="AZ5" s="15" t="e">
        <f t="shared" si="10"/>
        <v>#REF!</v>
      </c>
      <c r="BA5" s="15">
        <f>V5/J5</f>
        <v>1.0000064007555736</v>
      </c>
      <c r="BB5" s="15" t="e">
        <f t="shared" si="5"/>
        <v>#REF!</v>
      </c>
      <c r="BC5" s="15" t="e">
        <f t="shared" si="11"/>
        <v>#REF!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36.4086</v>
      </c>
      <c r="F6" s="55">
        <v>36.528700000000001</v>
      </c>
      <c r="G6" s="55">
        <v>38.287399999999998</v>
      </c>
      <c r="H6" s="55">
        <v>0.97274179999999999</v>
      </c>
      <c r="I6" s="55">
        <v>0.98665700000000001</v>
      </c>
      <c r="J6" s="55">
        <v>0.97564910000000005</v>
      </c>
      <c r="K6" s="15" t="e">
        <f>#REF!</f>
        <v>#REF!</v>
      </c>
      <c r="L6" s="15" t="e">
        <f>#REF!</f>
        <v>#REF!</v>
      </c>
      <c r="M6" s="15" t="e">
        <f>#REF!</f>
        <v>#REF!</v>
      </c>
      <c r="N6" s="16" t="e">
        <f t="shared" si="0"/>
        <v>#REF!</v>
      </c>
      <c r="P6" s="72">
        <v>1668.33</v>
      </c>
      <c r="Q6" s="72">
        <v>36.406999999999996</v>
      </c>
      <c r="R6" s="72">
        <v>36.544199999999996</v>
      </c>
      <c r="S6" s="72">
        <v>38.214100000000002</v>
      </c>
      <c r="T6" s="72">
        <v>0.97273699999999996</v>
      </c>
      <c r="U6" s="72">
        <v>0.98657479999999997</v>
      </c>
      <c r="V6" s="72">
        <v>0.97508510000000004</v>
      </c>
      <c r="W6" s="15" t="e">
        <f>#REF!</f>
        <v>#REF!</v>
      </c>
      <c r="X6" s="15" t="e">
        <f>#REF!</f>
        <v>#REF!</v>
      </c>
      <c r="Y6" s="15" t="e">
        <f>#REF!</f>
        <v>#REF!</v>
      </c>
      <c r="Z6" s="16" t="e">
        <f t="shared" si="6"/>
        <v>#REF!</v>
      </c>
      <c r="AA6" s="15">
        <f t="shared" si="1"/>
        <v>0.99942192331238766</v>
      </c>
      <c r="AB6" s="15" t="e">
        <f t="shared" si="2"/>
        <v>#REF!</v>
      </c>
      <c r="AC6" s="15" t="e">
        <f t="shared" si="2"/>
        <v>#REF!</v>
      </c>
      <c r="AD6" s="16">
        <f t="shared" si="7"/>
        <v>3.596281444996242E-5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>
        <f>V6/J6</f>
        <v>0.99942192331238766</v>
      </c>
      <c r="AY6" s="15" t="e">
        <f t="shared" si="9"/>
        <v>#REF!</v>
      </c>
      <c r="AZ6" s="15" t="e">
        <f t="shared" si="10"/>
        <v>#REF!</v>
      </c>
      <c r="BA6" s="15">
        <f>V6/J6</f>
        <v>0.99942192331238766</v>
      </c>
      <c r="BB6" s="15" t="e">
        <f t="shared" si="5"/>
        <v>#REF!</v>
      </c>
      <c r="BC6" s="15" t="e">
        <f t="shared" si="11"/>
        <v>#REF!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34.755000000000003</v>
      </c>
      <c r="F7" s="55">
        <v>34.719799999999999</v>
      </c>
      <c r="G7" s="55">
        <v>36.784799999999997</v>
      </c>
      <c r="H7" s="55">
        <v>0.95664990000000005</v>
      </c>
      <c r="I7" s="55">
        <v>0.97702540000000004</v>
      </c>
      <c r="J7" s="55">
        <v>0.96380010000000005</v>
      </c>
      <c r="K7" s="19" t="e">
        <f>#REF!</f>
        <v>#REF!</v>
      </c>
      <c r="L7" s="19" t="e">
        <f>#REF!</f>
        <v>#REF!</v>
      </c>
      <c r="M7" s="19" t="e">
        <f>#REF!</f>
        <v>#REF!</v>
      </c>
      <c r="N7" s="20" t="e">
        <f t="shared" si="0"/>
        <v>#REF!</v>
      </c>
      <c r="P7" s="72">
        <v>894.81</v>
      </c>
      <c r="Q7" s="72">
        <v>34.749600000000001</v>
      </c>
      <c r="R7" s="72">
        <v>34.690199999999997</v>
      </c>
      <c r="S7" s="72">
        <v>36.782600000000002</v>
      </c>
      <c r="T7" s="72">
        <v>0.95655730000000005</v>
      </c>
      <c r="U7" s="72">
        <v>0.97711119999999996</v>
      </c>
      <c r="V7" s="72">
        <v>0.96384360000000002</v>
      </c>
      <c r="W7" s="19" t="e">
        <f>#REF!</f>
        <v>#REF!</v>
      </c>
      <c r="X7" s="19" t="e">
        <f>#REF!</f>
        <v>#REF!</v>
      </c>
      <c r="Y7" s="19" t="e">
        <f>#REF!</f>
        <v>#REF!</v>
      </c>
      <c r="Z7" s="20" t="e">
        <f t="shared" si="6"/>
        <v>#REF!</v>
      </c>
      <c r="AA7" s="15">
        <f t="shared" si="1"/>
        <v>1.0000451338405132</v>
      </c>
      <c r="AB7" s="15" t="e">
        <f t="shared" si="2"/>
        <v>#REF!</v>
      </c>
      <c r="AC7" s="15" t="e">
        <f t="shared" si="2"/>
        <v>#REF!</v>
      </c>
      <c r="AD7" s="20">
        <f t="shared" si="7"/>
        <v>8.0528805824907292E-4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>
        <f>V7/J7</f>
        <v>1.0000451338405132</v>
      </c>
      <c r="AY7" s="15" t="e">
        <f t="shared" si="9"/>
        <v>#REF!</v>
      </c>
      <c r="AZ7" s="15" t="e">
        <f t="shared" si="10"/>
        <v>#REF!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46.3005</v>
      </c>
      <c r="F8" s="55">
        <v>51.364199999999997</v>
      </c>
      <c r="G8" s="55">
        <v>52.964300000000001</v>
      </c>
      <c r="H8" s="55">
        <v>0.99583060000000001</v>
      </c>
      <c r="I8" s="55">
        <v>0.9974307</v>
      </c>
      <c r="J8" s="55">
        <v>0.99811950000000005</v>
      </c>
      <c r="K8" s="10" t="e">
        <f>#REF!</f>
        <v>#REF!</v>
      </c>
      <c r="L8" s="10" t="e">
        <f>#REF!</f>
        <v>#REF!</v>
      </c>
      <c r="M8" s="10" t="e">
        <f>#REF!</f>
        <v>#REF!</v>
      </c>
      <c r="N8" s="11" t="e">
        <f t="shared" si="0"/>
        <v>#REF!</v>
      </c>
      <c r="P8" s="72">
        <v>6088.62</v>
      </c>
      <c r="Q8" s="72">
        <v>46.305300000000003</v>
      </c>
      <c r="R8" s="72">
        <v>51.349600000000002</v>
      </c>
      <c r="S8" s="72">
        <v>52.964799999999997</v>
      </c>
      <c r="T8" s="72">
        <v>0.99583750000000004</v>
      </c>
      <c r="U8" s="72">
        <v>0.99742200000000003</v>
      </c>
      <c r="V8" s="72">
        <v>0.99811749999999999</v>
      </c>
      <c r="W8" s="10" t="e">
        <f>#REF!</f>
        <v>#REF!</v>
      </c>
      <c r="X8" s="10" t="e">
        <f>#REF!</f>
        <v>#REF!</v>
      </c>
      <c r="Y8" s="10" t="e">
        <f>#REF!</f>
        <v>#REF!</v>
      </c>
      <c r="Z8" s="11" t="e">
        <f t="shared" si="6"/>
        <v>#REF!</v>
      </c>
      <c r="AA8" s="15">
        <f t="shared" si="1"/>
        <v>0.9999979962319141</v>
      </c>
      <c r="AB8" s="15" t="e">
        <f t="shared" si="2"/>
        <v>#REF!</v>
      </c>
      <c r="AC8" s="15" t="e">
        <f t="shared" si="2"/>
        <v>#REF!</v>
      </c>
      <c r="AD8" s="11">
        <f t="shared" si="7"/>
        <v>1.8956410129830883E-3</v>
      </c>
      <c r="AE8" s="12"/>
      <c r="AF8" s="25">
        <f t="shared" ref="AF8:AK8" si="12">bdRateExtend($D8:$D12,E8:E12,$P8:$P12,Q8:Q12)</f>
        <v>3.2649854970896452E-3</v>
      </c>
      <c r="AG8" s="30">
        <f t="shared" si="12"/>
        <v>8.7490339213460722E-3</v>
      </c>
      <c r="AH8" s="31">
        <f t="shared" si="12"/>
        <v>-1.7804100594860373E-3</v>
      </c>
      <c r="AI8" s="25">
        <f t="shared" si="12"/>
        <v>4.7250022544145232E-3</v>
      </c>
      <c r="AJ8" s="30">
        <f t="shared" si="12"/>
        <v>1.1231758722332286E-2</v>
      </c>
      <c r="AK8" s="30">
        <f t="shared" si="12"/>
        <v>4.6273322283556517E-3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2.6629002213685027E-4</v>
      </c>
      <c r="AS8" s="30">
        <f t="shared" si="13"/>
        <v>7.3069775727707675E-3</v>
      </c>
      <c r="AT8" s="31">
        <f t="shared" si="13"/>
        <v>-1.994715846957873E-3</v>
      </c>
      <c r="AU8" s="25">
        <f t="shared" si="13"/>
        <v>1.2777932238794421E-4</v>
      </c>
      <c r="AV8" s="30">
        <f t="shared" si="13"/>
        <v>5.5425946848408625E-3</v>
      </c>
      <c r="AW8" s="31">
        <f t="shared" si="13"/>
        <v>5.0076953149731374E-3</v>
      </c>
      <c r="AX8" s="15"/>
      <c r="AY8" s="15"/>
      <c r="AZ8" s="15"/>
      <c r="BA8" s="15">
        <f>V8/J8</f>
        <v>0.9999979962319141</v>
      </c>
      <c r="BB8" s="15" t="e">
        <f t="shared" ref="BB8:BB11" si="14">X8/L8</f>
        <v>#REF!</v>
      </c>
      <c r="BC8" s="15" t="e">
        <f t="shared" si="11"/>
        <v>#REF!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45.479399999999998</v>
      </c>
      <c r="F9" s="55">
        <v>49.7545</v>
      </c>
      <c r="G9" s="55">
        <v>50.906700000000001</v>
      </c>
      <c r="H9" s="55">
        <v>0.99426800000000004</v>
      </c>
      <c r="I9" s="55">
        <v>0.99595049999999996</v>
      </c>
      <c r="J9" s="55">
        <v>0.99686160000000001</v>
      </c>
      <c r="K9" s="15" t="e">
        <f>#REF!</f>
        <v>#REF!</v>
      </c>
      <c r="L9" s="15" t="e">
        <f>#REF!</f>
        <v>#REF!</v>
      </c>
      <c r="M9" s="15" t="e">
        <f>#REF!</f>
        <v>#REF!</v>
      </c>
      <c r="N9" s="16" t="e">
        <f t="shared" si="0"/>
        <v>#REF!</v>
      </c>
      <c r="P9" s="72">
        <v>2776.08</v>
      </c>
      <c r="Q9" s="72">
        <v>45.4831</v>
      </c>
      <c r="R9" s="72">
        <v>49.732199999999999</v>
      </c>
      <c r="S9" s="72">
        <v>50.965699999999998</v>
      </c>
      <c r="T9" s="72">
        <v>0.99427960000000004</v>
      </c>
      <c r="U9" s="72">
        <v>0.9959131</v>
      </c>
      <c r="V9" s="72">
        <v>0.99688779999999999</v>
      </c>
      <c r="W9" s="15" t="e">
        <f>#REF!</f>
        <v>#REF!</v>
      </c>
      <c r="X9" s="15" t="e">
        <f>#REF!</f>
        <v>#REF!</v>
      </c>
      <c r="Y9" s="15" t="e">
        <f>#REF!</f>
        <v>#REF!</v>
      </c>
      <c r="Z9" s="16" t="e">
        <f t="shared" si="6"/>
        <v>#REF!</v>
      </c>
      <c r="AA9" s="15">
        <f t="shared" si="1"/>
        <v>1.0000262824849508</v>
      </c>
      <c r="AB9" s="15" t="e">
        <f t="shared" si="2"/>
        <v>#REF!</v>
      </c>
      <c r="AC9" s="15" t="e">
        <f t="shared" si="2"/>
        <v>#REF!</v>
      </c>
      <c r="AD9" s="16">
        <f t="shared" si="7"/>
        <v>3.2090199479618783E-3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4.090678559253158E-3</v>
      </c>
      <c r="AM9" s="21">
        <f>bdrate($D9:$D12,F9:F12,$P9:$P12,R9:R12)</f>
        <v>6.1833292742048407E-3</v>
      </c>
      <c r="AN9" s="36">
        <f t="shared" ref="AN9" si="15">bdrate($D9:$D12,G9:G12,$P9:$P12,S9:S12)</f>
        <v>2.8967835875204351E-3</v>
      </c>
      <c r="AO9" s="26">
        <f>bdrate($D9:$D12,H9:H12,$P9:$P12,T9:T12)</f>
        <v>5.7576231569289593E-3</v>
      </c>
      <c r="AP9" s="21">
        <f>bdrate($D9:$D12,I9:I12,$P9:$P12,U9:U12)</f>
        <v>9.1527515506175661E-3</v>
      </c>
      <c r="AQ9" s="36">
        <f>bdrate($D9:$D12,J9:J12,$P9:$P12,V9:V12)</f>
        <v>6.961770680121715E-3</v>
      </c>
      <c r="AR9" s="21"/>
      <c r="AS9" s="21"/>
      <c r="AT9" s="36"/>
      <c r="AU9" s="26"/>
      <c r="AV9" s="21"/>
      <c r="AW9" s="36"/>
      <c r="AX9" s="15">
        <f>V9/J9</f>
        <v>1.0000262824849508</v>
      </c>
      <c r="AY9" s="15" t="e">
        <f t="shared" ref="AY9:AY12" si="16">X9/L9</f>
        <v>#REF!</v>
      </c>
      <c r="AZ9" s="15" t="e">
        <f t="shared" si="10"/>
        <v>#REF!</v>
      </c>
      <c r="BA9" s="15">
        <f>V9/J9</f>
        <v>1.0000262824849508</v>
      </c>
      <c r="BB9" s="15" t="e">
        <f t="shared" si="14"/>
        <v>#REF!</v>
      </c>
      <c r="BC9" s="15" t="e">
        <f t="shared" si="11"/>
        <v>#REF!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44.677799999999998</v>
      </c>
      <c r="F10" s="55">
        <v>47.941600000000001</v>
      </c>
      <c r="G10" s="55">
        <v>48.672800000000002</v>
      </c>
      <c r="H10" s="55">
        <v>0.99269099999999999</v>
      </c>
      <c r="I10" s="55">
        <v>0.99357300000000004</v>
      </c>
      <c r="J10" s="55">
        <v>0.99470760000000003</v>
      </c>
      <c r="K10" s="15" t="e">
        <f>#REF!</f>
        <v>#REF!</v>
      </c>
      <c r="L10" s="15" t="e">
        <f>#REF!</f>
        <v>#REF!</v>
      </c>
      <c r="M10" s="15" t="e">
        <f>#REF!</f>
        <v>#REF!</v>
      </c>
      <c r="N10" s="16" t="e">
        <f t="shared" si="0"/>
        <v>#REF!</v>
      </c>
      <c r="P10" s="72">
        <v>1738.08</v>
      </c>
      <c r="Q10" s="72">
        <v>44.671500000000002</v>
      </c>
      <c r="R10" s="72">
        <v>47.934800000000003</v>
      </c>
      <c r="S10" s="72">
        <v>48.6081</v>
      </c>
      <c r="T10" s="72">
        <v>0.99267810000000001</v>
      </c>
      <c r="U10" s="72">
        <v>0.99359850000000005</v>
      </c>
      <c r="V10" s="72">
        <v>0.99460490000000001</v>
      </c>
      <c r="W10" s="15" t="e">
        <f>#REF!</f>
        <v>#REF!</v>
      </c>
      <c r="X10" s="15" t="e">
        <f>#REF!</f>
        <v>#REF!</v>
      </c>
      <c r="Y10" s="15" t="e">
        <f>#REF!</f>
        <v>#REF!</v>
      </c>
      <c r="Z10" s="16" t="e">
        <f t="shared" si="6"/>
        <v>#REF!</v>
      </c>
      <c r="AA10" s="15">
        <f t="shared" si="1"/>
        <v>0.99989675357863961</v>
      </c>
      <c r="AB10" s="15" t="e">
        <f t="shared" si="2"/>
        <v>#REF!</v>
      </c>
      <c r="AC10" s="15" t="e">
        <f t="shared" si="2"/>
        <v>#REF!</v>
      </c>
      <c r="AD10" s="16">
        <f t="shared" si="7"/>
        <v>4.2965661843055031E-3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>
        <f>V10/J10</f>
        <v>0.99989675357863961</v>
      </c>
      <c r="AY10" s="15" t="e">
        <f t="shared" si="16"/>
        <v>#REF!</v>
      </c>
      <c r="AZ10" s="15" t="e">
        <f t="shared" si="10"/>
        <v>#REF!</v>
      </c>
      <c r="BA10" s="15">
        <f>V10/J10</f>
        <v>0.99989675357863961</v>
      </c>
      <c r="BB10" s="15" t="e">
        <f t="shared" si="14"/>
        <v>#REF!</v>
      </c>
      <c r="BC10" s="15" t="e">
        <f t="shared" si="11"/>
        <v>#REF!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43.3611</v>
      </c>
      <c r="F11" s="55">
        <v>46.642899999999997</v>
      </c>
      <c r="G11" s="55">
        <v>46.775199999999998</v>
      </c>
      <c r="H11" s="55">
        <v>0.98976090000000005</v>
      </c>
      <c r="I11" s="55">
        <v>0.99134829999999996</v>
      </c>
      <c r="J11" s="55">
        <v>0.99177300000000002</v>
      </c>
      <c r="K11" s="15" t="e">
        <f>#REF!</f>
        <v>#REF!</v>
      </c>
      <c r="L11" s="15" t="e">
        <f>#REF!</f>
        <v>#REF!</v>
      </c>
      <c r="M11" s="15" t="e">
        <f>#REF!</f>
        <v>#REF!</v>
      </c>
      <c r="N11" s="16" t="e">
        <f t="shared" si="0"/>
        <v>#REF!</v>
      </c>
      <c r="P11" s="72">
        <v>1134.18</v>
      </c>
      <c r="Q11" s="72">
        <v>43.331899999999997</v>
      </c>
      <c r="R11" s="72">
        <v>46.574599999999997</v>
      </c>
      <c r="S11" s="72">
        <v>46.797499999999999</v>
      </c>
      <c r="T11" s="72">
        <v>0.98967810000000001</v>
      </c>
      <c r="U11" s="72">
        <v>0.99118110000000004</v>
      </c>
      <c r="V11" s="72">
        <v>0.99178889999999997</v>
      </c>
      <c r="W11" s="15" t="e">
        <f>#REF!</f>
        <v>#REF!</v>
      </c>
      <c r="X11" s="15" t="e">
        <f>#REF!</f>
        <v>#REF!</v>
      </c>
      <c r="Y11" s="15" t="e">
        <f>#REF!</f>
        <v>#REF!</v>
      </c>
      <c r="Z11" s="16" t="e">
        <f t="shared" si="6"/>
        <v>#REF!</v>
      </c>
      <c r="AA11" s="15">
        <f t="shared" si="1"/>
        <v>1.0000160318943951</v>
      </c>
      <c r="AB11" s="15" t="e">
        <f t="shared" si="2"/>
        <v>#REF!</v>
      </c>
      <c r="AC11" s="15" t="e">
        <f t="shared" si="2"/>
        <v>#REF!</v>
      </c>
      <c r="AD11" s="16">
        <f t="shared" si="7"/>
        <v>6.352231221216693E-4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>
        <f>V11/J11</f>
        <v>1.0000160318943951</v>
      </c>
      <c r="AY11" s="15" t="e">
        <f t="shared" si="16"/>
        <v>#REF!</v>
      </c>
      <c r="AZ11" s="15" t="e">
        <f t="shared" si="10"/>
        <v>#REF!</v>
      </c>
      <c r="BA11" s="15">
        <f>V11/J11</f>
        <v>1.0000160318943951</v>
      </c>
      <c r="BB11" s="15" t="e">
        <f t="shared" si="14"/>
        <v>#REF!</v>
      </c>
      <c r="BC11" s="15" t="e">
        <f t="shared" si="11"/>
        <v>#REF!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41.422600000000003</v>
      </c>
      <c r="F12" s="55">
        <v>45.116100000000003</v>
      </c>
      <c r="G12" s="55">
        <v>45.127600000000001</v>
      </c>
      <c r="H12" s="55">
        <v>0.98438689999999995</v>
      </c>
      <c r="I12" s="55">
        <v>0.98819069999999998</v>
      </c>
      <c r="J12" s="55">
        <v>0.9884579</v>
      </c>
      <c r="K12" s="19" t="e">
        <f>#REF!</f>
        <v>#REF!</v>
      </c>
      <c r="L12" s="19" t="e">
        <f>#REF!</f>
        <v>#REF!</v>
      </c>
      <c r="M12" s="19" t="e">
        <f>#REF!</f>
        <v>#REF!</v>
      </c>
      <c r="N12" s="20" t="e">
        <f t="shared" si="0"/>
        <v>#REF!</v>
      </c>
      <c r="P12" s="72">
        <v>743.58</v>
      </c>
      <c r="Q12" s="72">
        <v>41.3962</v>
      </c>
      <c r="R12" s="72">
        <v>45.140900000000002</v>
      </c>
      <c r="S12" s="72">
        <v>45.058100000000003</v>
      </c>
      <c r="T12" s="72">
        <v>0.98425499999999999</v>
      </c>
      <c r="U12" s="72">
        <v>0.98819230000000002</v>
      </c>
      <c r="V12" s="72">
        <v>0.98819579999999996</v>
      </c>
      <c r="W12" s="19" t="e">
        <f>#REF!</f>
        <v>#REF!</v>
      </c>
      <c r="X12" s="19" t="e">
        <f>#REF!</f>
        <v>#REF!</v>
      </c>
      <c r="Y12" s="19" t="e">
        <f>#REF!</f>
        <v>#REF!</v>
      </c>
      <c r="Z12" s="20" t="e">
        <f t="shared" si="6"/>
        <v>#REF!</v>
      </c>
      <c r="AA12" s="15">
        <f t="shared" si="1"/>
        <v>0.99973483949088771</v>
      </c>
      <c r="AB12" s="15" t="e">
        <f t="shared" si="2"/>
        <v>#REF!</v>
      </c>
      <c r="AC12" s="15" t="e">
        <f t="shared" si="2"/>
        <v>#REF!</v>
      </c>
      <c r="AD12" s="20">
        <f t="shared" si="7"/>
        <v>3.8582107547624725E-3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>
        <f>V12/J12</f>
        <v>0.99973483949088771</v>
      </c>
      <c r="AY12" s="15" t="e">
        <f t="shared" si="16"/>
        <v>#REF!</v>
      </c>
      <c r="AZ12" s="15" t="e">
        <f t="shared" si="10"/>
        <v>#REF!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42.121000000000002</v>
      </c>
      <c r="F13" s="55">
        <v>49.873600000000003</v>
      </c>
      <c r="G13" s="55">
        <v>49.089700000000001</v>
      </c>
      <c r="H13" s="55">
        <v>0.99275349999999996</v>
      </c>
      <c r="I13" s="55">
        <v>0.9967201</v>
      </c>
      <c r="J13" s="55">
        <v>0.99663270000000004</v>
      </c>
      <c r="K13" s="10" t="e">
        <f>#REF!</f>
        <v>#REF!</v>
      </c>
      <c r="L13" s="10" t="e">
        <f>#REF!</f>
        <v>#REF!</v>
      </c>
      <c r="M13" s="10" t="e">
        <f>#REF!</f>
        <v>#REF!</v>
      </c>
      <c r="N13" s="11" t="e">
        <f t="shared" si="0"/>
        <v>#REF!</v>
      </c>
      <c r="P13" s="72">
        <v>18456.36</v>
      </c>
      <c r="Q13" s="72">
        <v>42.119700000000002</v>
      </c>
      <c r="R13" s="72">
        <v>49.867400000000004</v>
      </c>
      <c r="S13" s="72">
        <v>49.079599999999999</v>
      </c>
      <c r="T13" s="72">
        <v>0.99275060000000004</v>
      </c>
      <c r="U13" s="72">
        <v>0.9967144</v>
      </c>
      <c r="V13" s="72">
        <v>0.9966237</v>
      </c>
      <c r="W13" s="10" t="e">
        <f>#REF!</f>
        <v>#REF!</v>
      </c>
      <c r="X13" s="10" t="e">
        <f>#REF!</f>
        <v>#REF!</v>
      </c>
      <c r="Y13" s="10" t="e">
        <f>#REF!</f>
        <v>#REF!</v>
      </c>
      <c r="Z13" s="11" t="e">
        <f t="shared" si="6"/>
        <v>#REF!</v>
      </c>
      <c r="AA13" s="15">
        <f t="shared" si="1"/>
        <v>0.99999096959190681</v>
      </c>
      <c r="AB13" s="15" t="e">
        <f t="shared" si="2"/>
        <v>#REF!</v>
      </c>
      <c r="AC13" s="15" t="e">
        <f t="shared" si="2"/>
        <v>#REF!</v>
      </c>
      <c r="AD13" s="11">
        <f t="shared" si="7"/>
        <v>1.162473535867805E-3</v>
      </c>
      <c r="AE13" s="12"/>
      <c r="AF13" s="25">
        <f>bdRateExtend($D13:$D17,E13:E17,$P13:$P17,Q13:Q17)</f>
        <v>1.0685780732471173E-3</v>
      </c>
      <c r="AG13" s="30">
        <f t="shared" ref="AG13:AK13" si="17">bdRateExtend($D13:$D17,F13:F17,$P13:$P17,R13:R17)</f>
        <v>9.686478035476398E-3</v>
      </c>
      <c r="AH13" s="31">
        <f t="shared" si="17"/>
        <v>5.0606814703915148E-3</v>
      </c>
      <c r="AI13" s="25">
        <f t="shared" si="17"/>
        <v>-6.6621344941819594E-4</v>
      </c>
      <c r="AJ13" s="30">
        <f t="shared" si="17"/>
        <v>5.1790746885562733E-3</v>
      </c>
      <c r="AK13" s="30">
        <f t="shared" si="17"/>
        <v>2.5679471977735346E-4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-5.0558454563365274E-5</v>
      </c>
      <c r="AS13" s="30">
        <f t="shared" si="18"/>
        <v>1.517268677162309E-2</v>
      </c>
      <c r="AT13" s="31">
        <f t="shared" si="18"/>
        <v>1.0489755773883669E-2</v>
      </c>
      <c r="AU13" s="25">
        <f t="shared" si="18"/>
        <v>-1.1320372169089099E-3</v>
      </c>
      <c r="AV13" s="30">
        <f t="shared" si="18"/>
        <v>1.6499226699884684E-2</v>
      </c>
      <c r="AW13" s="31">
        <f t="shared" si="18"/>
        <v>6.0693839126171323E-3</v>
      </c>
      <c r="AX13" s="15"/>
      <c r="AY13" s="15"/>
      <c r="AZ13" s="15"/>
      <c r="BA13" s="15">
        <f>V13/J13</f>
        <v>0.99999096959190681</v>
      </c>
      <c r="BB13" s="15" t="e">
        <f t="shared" ref="BB13:BB16" si="19">X13/L13</f>
        <v>#REF!</v>
      </c>
      <c r="BC13" s="15" t="e">
        <f t="shared" si="11"/>
        <v>#REF!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40.295900000000003</v>
      </c>
      <c r="F14" s="55">
        <v>48.6511</v>
      </c>
      <c r="G14" s="55">
        <v>47.040100000000002</v>
      </c>
      <c r="H14" s="55">
        <v>0.98553880000000005</v>
      </c>
      <c r="I14" s="55">
        <v>0.99538000000000004</v>
      </c>
      <c r="J14" s="55">
        <v>0.99416550000000004</v>
      </c>
      <c r="K14" s="15" t="e">
        <f>#REF!</f>
        <v>#REF!</v>
      </c>
      <c r="L14" s="15" t="e">
        <f>#REF!</f>
        <v>#REF!</v>
      </c>
      <c r="M14" s="15" t="e">
        <f>#REF!</f>
        <v>#REF!</v>
      </c>
      <c r="N14" s="16" t="e">
        <f t="shared" si="0"/>
        <v>#REF!</v>
      </c>
      <c r="P14" s="72">
        <v>4406.28</v>
      </c>
      <c r="Q14" s="72">
        <v>40.300400000000003</v>
      </c>
      <c r="R14" s="72">
        <v>48.643300000000004</v>
      </c>
      <c r="S14" s="72">
        <v>47.031399999999998</v>
      </c>
      <c r="T14" s="72">
        <v>0.98556920000000003</v>
      </c>
      <c r="U14" s="72">
        <v>0.99535390000000001</v>
      </c>
      <c r="V14" s="72">
        <v>0.99419060000000004</v>
      </c>
      <c r="W14" s="15" t="e">
        <f>#REF!</f>
        <v>#REF!</v>
      </c>
      <c r="X14" s="15" t="e">
        <f>#REF!</f>
        <v>#REF!</v>
      </c>
      <c r="Y14" s="15" t="e">
        <f>#REF!</f>
        <v>#REF!</v>
      </c>
      <c r="Z14" s="16" t="e">
        <f t="shared" si="6"/>
        <v>#REF!</v>
      </c>
      <c r="AA14" s="15">
        <f t="shared" si="1"/>
        <v>1.0000252473054034</v>
      </c>
      <c r="AB14" s="15" t="e">
        <f t="shared" si="2"/>
        <v>#REF!</v>
      </c>
      <c r="AC14" s="15" t="e">
        <f t="shared" si="2"/>
        <v>#REF!</v>
      </c>
      <c r="AD14" s="16">
        <f t="shared" si="7"/>
        <v>2.7308227969087087E-3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1.3675254236640288E-3</v>
      </c>
      <c r="AM14" s="21">
        <f>bdrate($D14:$D17,F14:F17,$P14:$P17,R14:R17)</f>
        <v>1.1996279858318859E-2</v>
      </c>
      <c r="AN14" s="36">
        <f t="shared" ref="AN14" si="20">bdrate($D14:$D17,G14:G17,$P14:$P17,S14:S17)</f>
        <v>5.3753461885279741E-3</v>
      </c>
      <c r="AO14" s="26">
        <f>bdrate($D14:$D17,H14:H17,$P14:$P17,T14:T17)</f>
        <v>-5.883380022253526E-4</v>
      </c>
      <c r="AP14" s="21">
        <f>bdrate($D14:$D17,I14:I17,$P14:$P17,U14:U17)</f>
        <v>3.5368283380494692E-3</v>
      </c>
      <c r="AQ14" s="36">
        <f>bdrate($D14:$D17,J14:J17,$P14:$P17,V14:V17)</f>
        <v>1.705818713876095E-3</v>
      </c>
      <c r="AR14" s="21"/>
      <c r="AS14" s="21"/>
      <c r="AT14" s="36"/>
      <c r="AU14" s="26"/>
      <c r="AV14" s="21"/>
      <c r="AW14" s="36"/>
      <c r="AX14" s="15">
        <f>V14/J14</f>
        <v>1.0000252473054034</v>
      </c>
      <c r="AY14" s="15" t="e">
        <f t="shared" ref="AY14:AY17" si="21">X14/L14</f>
        <v>#REF!</v>
      </c>
      <c r="AZ14" s="15" t="e">
        <f t="shared" si="10"/>
        <v>#REF!</v>
      </c>
      <c r="BA14" s="15">
        <f>V14/J14</f>
        <v>1.0000252473054034</v>
      </c>
      <c r="BB14" s="15" t="e">
        <f t="shared" si="19"/>
        <v>#REF!</v>
      </c>
      <c r="BC14" s="15" t="e">
        <f t="shared" si="11"/>
        <v>#REF!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39.443199999999997</v>
      </c>
      <c r="F15" s="55">
        <v>47.345599999999997</v>
      </c>
      <c r="G15" s="55">
        <v>45.226100000000002</v>
      </c>
      <c r="H15" s="55">
        <v>0.98058149999999999</v>
      </c>
      <c r="I15" s="55">
        <v>0.99369430000000003</v>
      </c>
      <c r="J15" s="55">
        <v>0.99087340000000002</v>
      </c>
      <c r="K15" s="15" t="e">
        <f>#REF!</f>
        <v>#REF!</v>
      </c>
      <c r="L15" s="15" t="e">
        <f>#REF!</f>
        <v>#REF!</v>
      </c>
      <c r="M15" s="15" t="e">
        <f>#REF!</f>
        <v>#REF!</v>
      </c>
      <c r="N15" s="16" t="e">
        <f t="shared" si="0"/>
        <v>#REF!</v>
      </c>
      <c r="P15" s="72">
        <v>2473.7399999999998</v>
      </c>
      <c r="Q15" s="72">
        <v>39.453400000000002</v>
      </c>
      <c r="R15" s="72">
        <v>47.282299999999999</v>
      </c>
      <c r="S15" s="72">
        <v>45.180599999999998</v>
      </c>
      <c r="T15" s="72">
        <v>0.98064859999999998</v>
      </c>
      <c r="U15" s="72">
        <v>0.99361699999999997</v>
      </c>
      <c r="V15" s="72">
        <v>0.99080230000000002</v>
      </c>
      <c r="W15" s="15" t="e">
        <f>#REF!</f>
        <v>#REF!</v>
      </c>
      <c r="X15" s="15" t="e">
        <f>#REF!</f>
        <v>#REF!</v>
      </c>
      <c r="Y15" s="15" t="e">
        <f>#REF!</f>
        <v>#REF!</v>
      </c>
      <c r="Z15" s="16" t="e">
        <f t="shared" si="6"/>
        <v>#REF!</v>
      </c>
      <c r="AA15" s="15">
        <f t="shared" si="1"/>
        <v>0.99992824512192979</v>
      </c>
      <c r="AB15" s="15" t="e">
        <f t="shared" si="2"/>
        <v>#REF!</v>
      </c>
      <c r="AC15" s="15" t="e">
        <f t="shared" si="2"/>
        <v>#REF!</v>
      </c>
      <c r="AD15" s="16">
        <f t="shared" si="7"/>
        <v>3.3339822836561048E-3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>
        <f>V15/J15</f>
        <v>0.99992824512192979</v>
      </c>
      <c r="AY15" s="15" t="e">
        <f t="shared" si="21"/>
        <v>#REF!</v>
      </c>
      <c r="AZ15" s="15" t="e">
        <f t="shared" si="10"/>
        <v>#REF!</v>
      </c>
      <c r="BA15" s="15">
        <f>V15/J15</f>
        <v>0.99992824512192979</v>
      </c>
      <c r="BB15" s="15" t="e">
        <f t="shared" si="19"/>
        <v>#REF!</v>
      </c>
      <c r="BC15" s="15" t="e">
        <f t="shared" si="11"/>
        <v>#REF!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38.221299999999999</v>
      </c>
      <c r="F16" s="55">
        <v>46.073300000000003</v>
      </c>
      <c r="G16" s="55">
        <v>43.719799999999999</v>
      </c>
      <c r="H16" s="55">
        <v>0.97243780000000002</v>
      </c>
      <c r="I16" s="55">
        <v>0.99153460000000004</v>
      </c>
      <c r="J16" s="55">
        <v>0.98708399999999996</v>
      </c>
      <c r="K16" s="15" t="e">
        <f>#REF!</f>
        <v>#REF!</v>
      </c>
      <c r="L16" s="15" t="e">
        <f>#REF!</f>
        <v>#REF!</v>
      </c>
      <c r="M16" s="15" t="e">
        <f>#REF!</f>
        <v>#REF!</v>
      </c>
      <c r="N16" s="16" t="e">
        <f t="shared" si="0"/>
        <v>#REF!</v>
      </c>
      <c r="P16" s="72">
        <v>1453.32</v>
      </c>
      <c r="Q16" s="72">
        <v>38.228700000000003</v>
      </c>
      <c r="R16" s="72">
        <v>46.101700000000001</v>
      </c>
      <c r="S16" s="72">
        <v>43.729199999999999</v>
      </c>
      <c r="T16" s="72">
        <v>0.97253769999999995</v>
      </c>
      <c r="U16" s="72">
        <v>0.99161920000000003</v>
      </c>
      <c r="V16" s="72">
        <v>0.98709930000000001</v>
      </c>
      <c r="W16" s="15" t="e">
        <f>#REF!</f>
        <v>#REF!</v>
      </c>
      <c r="X16" s="15" t="e">
        <f>#REF!</f>
        <v>#REF!</v>
      </c>
      <c r="Y16" s="15" t="e">
        <f>#REF!</f>
        <v>#REF!</v>
      </c>
      <c r="Z16" s="16" t="e">
        <f t="shared" si="6"/>
        <v>#REF!</v>
      </c>
      <c r="AA16" s="15">
        <f t="shared" si="1"/>
        <v>1.0000155002005908</v>
      </c>
      <c r="AB16" s="15" t="e">
        <f t="shared" si="2"/>
        <v>#REF!</v>
      </c>
      <c r="AC16" s="15" t="e">
        <f t="shared" si="2"/>
        <v>#REF!</v>
      </c>
      <c r="AD16" s="16">
        <f t="shared" si="7"/>
        <v>7.9900124843944945E-3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>
        <f>V16/J16</f>
        <v>1.0000155002005908</v>
      </c>
      <c r="AY16" s="15" t="e">
        <f t="shared" si="21"/>
        <v>#REF!</v>
      </c>
      <c r="AZ16" s="15" t="e">
        <f t="shared" si="10"/>
        <v>#REF!</v>
      </c>
      <c r="BA16" s="15">
        <f>V16/J16</f>
        <v>1.0000155002005908</v>
      </c>
      <c r="BB16" s="15" t="e">
        <f t="shared" si="19"/>
        <v>#REF!</v>
      </c>
      <c r="BC16" s="15" t="e">
        <f t="shared" si="11"/>
        <v>#REF!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36.512599999999999</v>
      </c>
      <c r="F17" s="55">
        <v>44.745100000000001</v>
      </c>
      <c r="G17" s="55">
        <v>42.074599999999997</v>
      </c>
      <c r="H17" s="55">
        <v>0.95879760000000003</v>
      </c>
      <c r="I17" s="55">
        <v>0.98871189999999998</v>
      </c>
      <c r="J17" s="55">
        <v>0.98157879999999997</v>
      </c>
      <c r="K17" s="19" t="e">
        <f>#REF!</f>
        <v>#REF!</v>
      </c>
      <c r="L17" s="19" t="e">
        <f>#REF!</f>
        <v>#REF!</v>
      </c>
      <c r="M17" s="19" t="e">
        <f>#REF!</f>
        <v>#REF!</v>
      </c>
      <c r="N17" s="20" t="e">
        <f t="shared" si="0"/>
        <v>#REF!</v>
      </c>
      <c r="P17" s="72">
        <v>863.16</v>
      </c>
      <c r="Q17" s="72">
        <v>36.526499999999999</v>
      </c>
      <c r="R17" s="72">
        <v>44.723700000000001</v>
      </c>
      <c r="S17" s="72">
        <v>42.209099999999999</v>
      </c>
      <c r="T17" s="72">
        <v>0.95908470000000001</v>
      </c>
      <c r="U17" s="72">
        <v>0.98873259999999996</v>
      </c>
      <c r="V17" s="72">
        <v>0.98202449999999997</v>
      </c>
      <c r="W17" s="19" t="e">
        <f>#REF!</f>
        <v>#REF!</v>
      </c>
      <c r="X17" s="19" t="e">
        <f>#REF!</f>
        <v>#REF!</v>
      </c>
      <c r="Y17" s="19" t="e">
        <f>#REF!</f>
        <v>#REF!</v>
      </c>
      <c r="Z17" s="20" t="e">
        <f t="shared" si="6"/>
        <v>#REF!</v>
      </c>
      <c r="AA17" s="15">
        <f t="shared" si="1"/>
        <v>1.000454064411334</v>
      </c>
      <c r="AB17" s="15" t="e">
        <f t="shared" si="2"/>
        <v>#REF!</v>
      </c>
      <c r="AC17" s="15" t="e">
        <f t="shared" si="2"/>
        <v>#REF!</v>
      </c>
      <c r="AD17" s="20">
        <f t="shared" si="7"/>
        <v>8.3484068456926108E-4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>
        <f>V17/J17</f>
        <v>1.000454064411334</v>
      </c>
      <c r="AY17" s="15" t="e">
        <f t="shared" si="21"/>
        <v>#REF!</v>
      </c>
      <c r="AZ17" s="15" t="e">
        <f t="shared" si="10"/>
        <v>#REF!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42.8277</v>
      </c>
      <c r="F18" s="55">
        <v>42.610999999999997</v>
      </c>
      <c r="G18" s="55">
        <v>44.400799999999997</v>
      </c>
      <c r="H18" s="55">
        <v>0.99569779999999997</v>
      </c>
      <c r="I18" s="55">
        <v>0.99042649999999999</v>
      </c>
      <c r="J18" s="55">
        <v>0.99387320000000001</v>
      </c>
      <c r="K18" s="10" t="e">
        <f>#REF!</f>
        <v>#REF!</v>
      </c>
      <c r="L18" s="10" t="e">
        <f>#REF!</f>
        <v>#REF!</v>
      </c>
      <c r="M18" s="10" t="e">
        <f>#REF!</f>
        <v>#REF!</v>
      </c>
      <c r="N18" s="11" t="e">
        <f t="shared" si="0"/>
        <v>#REF!</v>
      </c>
      <c r="P18" s="72">
        <v>34380.660000000003</v>
      </c>
      <c r="Q18" s="72">
        <v>42.826500000000003</v>
      </c>
      <c r="R18" s="72">
        <v>42.604300000000002</v>
      </c>
      <c r="S18" s="72">
        <v>44.3827</v>
      </c>
      <c r="T18" s="72">
        <v>0.99569350000000001</v>
      </c>
      <c r="U18" s="72">
        <v>0.99038179999999998</v>
      </c>
      <c r="V18" s="72">
        <v>0.99383600000000005</v>
      </c>
      <c r="W18" s="10" t="e">
        <f>#REF!</f>
        <v>#REF!</v>
      </c>
      <c r="X18" s="10" t="e">
        <f>#REF!</f>
        <v>#REF!</v>
      </c>
      <c r="Y18" s="10" t="e">
        <f>#REF!</f>
        <v>#REF!</v>
      </c>
      <c r="Z18" s="11" t="e">
        <f t="shared" si="6"/>
        <v>#REF!</v>
      </c>
      <c r="AA18" s="10">
        <f t="shared" si="1"/>
        <v>0.99996257067803018</v>
      </c>
      <c r="AB18" s="10" t="e">
        <f t="shared" si="2"/>
        <v>#REF!</v>
      </c>
      <c r="AC18" s="10" t="e">
        <f t="shared" si="2"/>
        <v>#REF!</v>
      </c>
      <c r="AD18" s="11">
        <f t="shared" si="7"/>
        <v>9.1711607097704449E-4</v>
      </c>
      <c r="AE18" s="40"/>
      <c r="AF18" s="25">
        <f t="shared" ref="AF18:AK18" si="22">bdRateExtend($D18:$D22,E18:E22,$P18:$P22,Q18:Q22)</f>
        <v>2.5651067638432501E-4</v>
      </c>
      <c r="AG18" s="30">
        <f t="shared" si="22"/>
        <v>6.8729143161532225E-3</v>
      </c>
      <c r="AH18" s="31">
        <f t="shared" si="22"/>
        <v>-4.6682699358593371E-3</v>
      </c>
      <c r="AI18" s="25">
        <f t="shared" si="22"/>
        <v>1.9989964179982778E-3</v>
      </c>
      <c r="AJ18" s="30">
        <f t="shared" si="22"/>
        <v>1.4077065840003344E-2</v>
      </c>
      <c r="AK18" s="30">
        <f t="shared" si="22"/>
        <v>-5.8925296582246212E-3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5.3922229156677659E-5</v>
      </c>
      <c r="AS18" s="30">
        <f t="shared" si="23"/>
        <v>9.4795047846560898E-3</v>
      </c>
      <c r="AT18" s="31">
        <f t="shared" si="23"/>
        <v>-1.5626205672206739E-3</v>
      </c>
      <c r="AU18" s="25">
        <f t="shared" si="23"/>
        <v>1.2588719925132885E-4</v>
      </c>
      <c r="AV18" s="30">
        <f t="shared" si="23"/>
        <v>1.4115952777737695E-2</v>
      </c>
      <c r="AW18" s="31">
        <f t="shared" si="23"/>
        <v>-4.5222643504834181E-3</v>
      </c>
      <c r="AX18" s="10"/>
      <c r="AY18" s="10"/>
      <c r="AZ18" s="10"/>
      <c r="BA18" s="10">
        <f>V18/J18</f>
        <v>0.99996257067803018</v>
      </c>
      <c r="BB18" s="10" t="e">
        <f t="shared" ref="BB18:BB21" si="24">X18/L18</f>
        <v>#REF!</v>
      </c>
      <c r="BC18" s="10" t="e">
        <f t="shared" si="11"/>
        <v>#REF!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39.909399999999998</v>
      </c>
      <c r="F19" s="55">
        <v>41.413899999999998</v>
      </c>
      <c r="G19" s="55">
        <v>42.632899999999999</v>
      </c>
      <c r="H19" s="55">
        <v>0.99168999999999996</v>
      </c>
      <c r="I19" s="55">
        <v>0.98554569999999997</v>
      </c>
      <c r="J19" s="55">
        <v>0.99023099999999997</v>
      </c>
      <c r="K19" s="15" t="e">
        <f>#REF!</f>
        <v>#REF!</v>
      </c>
      <c r="L19" s="15" t="e">
        <f>#REF!</f>
        <v>#REF!</v>
      </c>
      <c r="M19" s="15" t="e">
        <f>#REF!</f>
        <v>#REF!</v>
      </c>
      <c r="N19" s="16" t="e">
        <f t="shared" si="0"/>
        <v>#REF!</v>
      </c>
      <c r="P19" s="72">
        <v>9933.18</v>
      </c>
      <c r="Q19" s="72">
        <v>39.909599999999998</v>
      </c>
      <c r="R19" s="72">
        <v>41.410899999999998</v>
      </c>
      <c r="S19" s="72">
        <v>42.645400000000002</v>
      </c>
      <c r="T19" s="72">
        <v>0.99169419999999997</v>
      </c>
      <c r="U19" s="72">
        <v>0.98548530000000001</v>
      </c>
      <c r="V19" s="72">
        <v>0.99026539999999996</v>
      </c>
      <c r="W19" s="15" t="e">
        <f>#REF!</f>
        <v>#REF!</v>
      </c>
      <c r="X19" s="15" t="e">
        <f>#REF!</f>
        <v>#REF!</v>
      </c>
      <c r="Y19" s="15" t="e">
        <f>#REF!</f>
        <v>#REF!</v>
      </c>
      <c r="Z19" s="16" t="e">
        <f t="shared" si="6"/>
        <v>#REF!</v>
      </c>
      <c r="AA19" s="15">
        <f t="shared" si="1"/>
        <v>1.0000347393688946</v>
      </c>
      <c r="AB19" s="15" t="e">
        <f t="shared" ref="AB19:AC32" si="25">X19/L19</f>
        <v>#REF!</v>
      </c>
      <c r="AC19" s="15" t="e">
        <f t="shared" si="25"/>
        <v>#REF!</v>
      </c>
      <c r="AD19" s="16">
        <f t="shared" si="7"/>
        <v>4.8950879907180497E-4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1.7383276579296947E-5</v>
      </c>
      <c r="AM19" s="21">
        <f>bdrate($D19:$D22,F19:F22,$P19:$P22,R19:R22)</f>
        <v>9.5696800832596463E-3</v>
      </c>
      <c r="AN19" s="36">
        <f t="shared" ref="AN19" si="26">bdrate($D19:$D22,G19:G22,$P19:$P22,S19:S22)</f>
        <v>-6.1782127618051907E-3</v>
      </c>
      <c r="AO19" s="26">
        <f>bdrate($D19:$D22,H19:H22,$P19:$P22,T19:T22)</f>
        <v>2.2097681730106622E-3</v>
      </c>
      <c r="AP19" s="21">
        <f>bdrate($D19:$D22,I19:I22,$P19:$P22,U19:U22)</f>
        <v>1.4758711318807016E-2</v>
      </c>
      <c r="AQ19" s="36">
        <f>bdrate($D19:$D22,J19:J22,$P19:$P22,V19:V22)</f>
        <v>-7.0551239576267522E-3</v>
      </c>
      <c r="AR19" s="21"/>
      <c r="AS19" s="21"/>
      <c r="AT19" s="36"/>
      <c r="AU19" s="26"/>
      <c r="AV19" s="21"/>
      <c r="AW19" s="36"/>
      <c r="AX19" s="15">
        <f>V19/J19</f>
        <v>1.0000347393688946</v>
      </c>
      <c r="AY19" s="15" t="e">
        <f t="shared" ref="AY19:AY22" si="27">X19/L19</f>
        <v>#REF!</v>
      </c>
      <c r="AZ19" s="15" t="e">
        <f t="shared" si="10"/>
        <v>#REF!</v>
      </c>
      <c r="BA19" s="15">
        <f>V19/J19</f>
        <v>1.0000347393688946</v>
      </c>
      <c r="BB19" s="15" t="e">
        <f t="shared" si="24"/>
        <v>#REF!</v>
      </c>
      <c r="BC19" s="15" t="e">
        <f t="shared" si="11"/>
        <v>#REF!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38.506799999999998</v>
      </c>
      <c r="F20" s="55">
        <v>40.508899999999997</v>
      </c>
      <c r="G20" s="55">
        <v>40.927799999999998</v>
      </c>
      <c r="H20" s="55">
        <v>0.98731120000000006</v>
      </c>
      <c r="I20" s="55">
        <v>0.98115649999999999</v>
      </c>
      <c r="J20" s="55">
        <v>0.98504670000000005</v>
      </c>
      <c r="K20" s="15" t="e">
        <f>#REF!</f>
        <v>#REF!</v>
      </c>
      <c r="L20" s="15" t="e">
        <f>#REF!</f>
        <v>#REF!</v>
      </c>
      <c r="M20" s="15" t="e">
        <f>#REF!</f>
        <v>#REF!</v>
      </c>
      <c r="N20" s="16" t="e">
        <f t="shared" si="0"/>
        <v>#REF!</v>
      </c>
      <c r="P20" s="72">
        <v>5699.28</v>
      </c>
      <c r="Q20" s="72">
        <v>38.513199999999998</v>
      </c>
      <c r="R20" s="72">
        <v>40.475499999999997</v>
      </c>
      <c r="S20" s="72">
        <v>40.9223</v>
      </c>
      <c r="T20" s="72">
        <v>0.98733590000000004</v>
      </c>
      <c r="U20" s="72">
        <v>0.98102080000000003</v>
      </c>
      <c r="V20" s="72">
        <v>0.98510350000000002</v>
      </c>
      <c r="W20" s="15" t="e">
        <f>#REF!</f>
        <v>#REF!</v>
      </c>
      <c r="X20" s="15" t="e">
        <f>#REF!</f>
        <v>#REF!</v>
      </c>
      <c r="Y20" s="15" t="e">
        <f>#REF!</f>
        <v>#REF!</v>
      </c>
      <c r="Z20" s="16" t="e">
        <f t="shared" si="6"/>
        <v>#REF!</v>
      </c>
      <c r="AA20" s="15">
        <f t="shared" si="1"/>
        <v>1.0000576622407851</v>
      </c>
      <c r="AB20" s="15" t="e">
        <f t="shared" si="25"/>
        <v>#REF!</v>
      </c>
      <c r="AC20" s="15" t="e">
        <f t="shared" si="25"/>
        <v>#REF!</v>
      </c>
      <c r="AD20" s="16">
        <f t="shared" si="7"/>
        <v>5.2665950409741102E-4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>
        <f>V20/J20</f>
        <v>1.0000576622407851</v>
      </c>
      <c r="AY20" s="15" t="e">
        <f t="shared" si="27"/>
        <v>#REF!</v>
      </c>
      <c r="AZ20" s="15" t="e">
        <f t="shared" si="10"/>
        <v>#REF!</v>
      </c>
      <c r="BA20" s="15">
        <f>V20/J20</f>
        <v>1.0000576622407851</v>
      </c>
      <c r="BB20" s="15" t="e">
        <f t="shared" si="24"/>
        <v>#REF!</v>
      </c>
      <c r="BC20" s="15" t="e">
        <f t="shared" si="11"/>
        <v>#REF!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36.596800000000002</v>
      </c>
      <c r="F21" s="55">
        <v>39.623199999999997</v>
      </c>
      <c r="G21" s="55">
        <v>39.297499999999999</v>
      </c>
      <c r="H21" s="55">
        <v>0.97869510000000004</v>
      </c>
      <c r="I21" s="55">
        <v>0.97604349999999995</v>
      </c>
      <c r="J21" s="55">
        <v>0.97774609999999995</v>
      </c>
      <c r="K21" s="15" t="e">
        <f>#REF!</f>
        <v>#REF!</v>
      </c>
      <c r="L21" s="15" t="e">
        <f>#REF!</f>
        <v>#REF!</v>
      </c>
      <c r="M21" s="15" t="e">
        <f>#REF!</f>
        <v>#REF!</v>
      </c>
      <c r="N21" s="16" t="e">
        <f t="shared" si="0"/>
        <v>#REF!</v>
      </c>
      <c r="P21" s="72">
        <v>3376.32</v>
      </c>
      <c r="Q21" s="72">
        <v>36.603400000000001</v>
      </c>
      <c r="R21" s="72">
        <v>39.618099999999998</v>
      </c>
      <c r="S21" s="72">
        <v>39.372300000000003</v>
      </c>
      <c r="T21" s="72">
        <v>0.97865579999999996</v>
      </c>
      <c r="U21" s="72">
        <v>0.97589950000000003</v>
      </c>
      <c r="V21" s="72">
        <v>0.9780257</v>
      </c>
      <c r="W21" s="15" t="e">
        <f>#REF!</f>
        <v>#REF!</v>
      </c>
      <c r="X21" s="15" t="e">
        <f>#REF!</f>
        <v>#REF!</v>
      </c>
      <c r="Y21" s="15" t="e">
        <f>#REF!</f>
        <v>#REF!</v>
      </c>
      <c r="Z21" s="16" t="e">
        <f t="shared" si="6"/>
        <v>#REF!</v>
      </c>
      <c r="AA21" s="15">
        <f t="shared" si="1"/>
        <v>1.0002859638100321</v>
      </c>
      <c r="AB21" s="15" t="e">
        <f t="shared" si="25"/>
        <v>#REF!</v>
      </c>
      <c r="AC21" s="15" t="e">
        <f t="shared" si="25"/>
        <v>#REF!</v>
      </c>
      <c r="AD21" s="16">
        <f t="shared" si="7"/>
        <v>3.8711979306038655E-3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>
        <f>V21/J21</f>
        <v>1.0002859638100321</v>
      </c>
      <c r="AY21" s="15" t="e">
        <f t="shared" si="27"/>
        <v>#REF!</v>
      </c>
      <c r="AZ21" s="15" t="e">
        <f t="shared" si="10"/>
        <v>#REF!</v>
      </c>
      <c r="BA21" s="15">
        <f>V21/J21</f>
        <v>1.0002859638100321</v>
      </c>
      <c r="BB21" s="15" t="e">
        <f t="shared" si="24"/>
        <v>#REF!</v>
      </c>
      <c r="BC21" s="15" t="e">
        <f t="shared" si="11"/>
        <v>#REF!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34.232100000000003</v>
      </c>
      <c r="F22" s="55">
        <v>38.627600000000001</v>
      </c>
      <c r="G22" s="55">
        <v>37.869500000000002</v>
      </c>
      <c r="H22" s="55">
        <v>0.96199009999999996</v>
      </c>
      <c r="I22" s="55">
        <v>0.96905439999999998</v>
      </c>
      <c r="J22" s="55">
        <v>0.96943509999999999</v>
      </c>
      <c r="K22" s="19" t="e">
        <f>#REF!</f>
        <v>#REF!</v>
      </c>
      <c r="L22" s="19" t="e">
        <f>#REF!</f>
        <v>#REF!</v>
      </c>
      <c r="M22" s="19" t="e">
        <f>#REF!</f>
        <v>#REF!</v>
      </c>
      <c r="N22" s="20" t="e">
        <f t="shared" si="0"/>
        <v>#REF!</v>
      </c>
      <c r="P22" s="72">
        <v>1949.58</v>
      </c>
      <c r="Q22" s="72">
        <v>34.244799999999998</v>
      </c>
      <c r="R22" s="72">
        <v>38.637599999999999</v>
      </c>
      <c r="S22" s="72">
        <v>37.840400000000002</v>
      </c>
      <c r="T22" s="72">
        <v>0.96211899999999995</v>
      </c>
      <c r="U22" s="72">
        <v>0.96890529999999997</v>
      </c>
      <c r="V22" s="72">
        <v>0.96926009999999996</v>
      </c>
      <c r="W22" s="19" t="e">
        <f>#REF!</f>
        <v>#REF!</v>
      </c>
      <c r="X22" s="19" t="e">
        <f>#REF!</f>
        <v>#REF!</v>
      </c>
      <c r="Y22" s="19" t="e">
        <f>#REF!</f>
        <v>#REF!</v>
      </c>
      <c r="Z22" s="20" t="e">
        <f t="shared" si="6"/>
        <v>#REF!</v>
      </c>
      <c r="AA22" s="15">
        <f t="shared" si="1"/>
        <v>0.9998194825006852</v>
      </c>
      <c r="AB22" s="15" t="e">
        <f t="shared" si="25"/>
        <v>#REF!</v>
      </c>
      <c r="AC22" s="15" t="e">
        <f t="shared" si="25"/>
        <v>#REF!</v>
      </c>
      <c r="AD22" s="20">
        <f t="shared" si="7"/>
        <v>7.6880496955532328E-4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>
        <f>V22/J22</f>
        <v>0.9998194825006852</v>
      </c>
      <c r="AY22" s="15" t="e">
        <f t="shared" si="27"/>
        <v>#REF!</v>
      </c>
      <c r="AZ22" s="15" t="e">
        <f t="shared" si="10"/>
        <v>#REF!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41.7348</v>
      </c>
      <c r="F23" s="55">
        <v>46.245399999999997</v>
      </c>
      <c r="G23" s="55">
        <v>44.120199999999997</v>
      </c>
      <c r="H23" s="55">
        <v>0.99448029999999998</v>
      </c>
      <c r="I23" s="55">
        <v>0.99403859999999999</v>
      </c>
      <c r="J23" s="55">
        <v>0.99154799999999998</v>
      </c>
      <c r="K23" s="10" t="e">
        <f>#REF!</f>
        <v>#REF!</v>
      </c>
      <c r="L23" s="10" t="e">
        <f>#REF!</f>
        <v>#REF!</v>
      </c>
      <c r="M23" s="10" t="e">
        <f>#REF!</f>
        <v>#REF!</v>
      </c>
      <c r="N23" s="11" t="e">
        <f t="shared" si="0"/>
        <v>#REF!</v>
      </c>
      <c r="P23" s="72">
        <v>60118.86</v>
      </c>
      <c r="Q23" s="72">
        <v>41.737000000000002</v>
      </c>
      <c r="R23" s="72">
        <v>46.241599999999998</v>
      </c>
      <c r="S23" s="72">
        <v>44.129199999999997</v>
      </c>
      <c r="T23" s="72">
        <v>0.99448630000000005</v>
      </c>
      <c r="U23" s="72">
        <v>0.99403640000000004</v>
      </c>
      <c r="V23" s="72">
        <v>0.99158230000000003</v>
      </c>
      <c r="W23" s="10" t="e">
        <f>#REF!</f>
        <v>#REF!</v>
      </c>
      <c r="X23" s="10" t="e">
        <f>#REF!</f>
        <v>#REF!</v>
      </c>
      <c r="Y23" s="10" t="e">
        <f>#REF!</f>
        <v>#REF!</v>
      </c>
      <c r="Z23" s="11" t="e">
        <f t="shared" si="6"/>
        <v>#REF!</v>
      </c>
      <c r="AA23" s="15">
        <f t="shared" si="1"/>
        <v>1.0000345923747513</v>
      </c>
      <c r="AB23" s="15" t="e">
        <f t="shared" si="25"/>
        <v>#REF!</v>
      </c>
      <c r="AC23" s="15" t="e">
        <f t="shared" si="25"/>
        <v>#REF!</v>
      </c>
      <c r="AD23" s="11">
        <f t="shared" si="7"/>
        <v>8.8303131464784591E-4</v>
      </c>
      <c r="AE23" s="12"/>
      <c r="AF23" s="25">
        <f t="shared" ref="AF23:AK23" si="28">bdRateExtend($D23:$D27,E23:E27,$P23:$P27,Q23:Q27)</f>
        <v>-2.3656214023770605E-4</v>
      </c>
      <c r="AG23" s="30">
        <f t="shared" si="28"/>
        <v>9.0817423822802112E-3</v>
      </c>
      <c r="AH23" s="31">
        <f t="shared" si="28"/>
        <v>-2.6040342806344929E-3</v>
      </c>
      <c r="AI23" s="25">
        <f t="shared" si="28"/>
        <v>-7.5635349660507778E-4</v>
      </c>
      <c r="AJ23" s="30">
        <f t="shared" si="28"/>
        <v>1.6537400794573776E-2</v>
      </c>
      <c r="AK23" s="30">
        <f t="shared" si="28"/>
        <v>5.601053076963014E-3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1.4821986800739317E-4</v>
      </c>
      <c r="AS23" s="30">
        <f t="shared" si="29"/>
        <v>1.6149172663364908E-2</v>
      </c>
      <c r="AT23" s="31">
        <f t="shared" si="29"/>
        <v>-2.5611929415595425E-3</v>
      </c>
      <c r="AU23" s="25">
        <f t="shared" si="29"/>
        <v>1.5472641995706304E-4</v>
      </c>
      <c r="AV23" s="30">
        <f t="shared" si="29"/>
        <v>2.0816666881395385E-2</v>
      </c>
      <c r="AW23" s="31">
        <f t="shared" si="29"/>
        <v>-1.7444200391938391E-3</v>
      </c>
      <c r="AX23" s="15"/>
      <c r="AY23" s="15"/>
      <c r="AZ23" s="15"/>
      <c r="BA23" s="15">
        <f>V23/J23</f>
        <v>1.0000345923747513</v>
      </c>
      <c r="BB23" s="15" t="e">
        <f t="shared" ref="BB23:BB26" si="30">X23/L23</f>
        <v>#REF!</v>
      </c>
      <c r="BC23" s="15" t="e">
        <f t="shared" si="11"/>
        <v>#REF!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37.578899999999997</v>
      </c>
      <c r="F24" s="55">
        <v>44.9617</v>
      </c>
      <c r="G24" s="55">
        <v>42.521900000000002</v>
      </c>
      <c r="H24" s="55">
        <v>0.98421170000000002</v>
      </c>
      <c r="I24" s="55">
        <v>0.99083600000000005</v>
      </c>
      <c r="J24" s="55">
        <v>0.98616649999999995</v>
      </c>
      <c r="K24" s="15" t="e">
        <f>#REF!</f>
        <v>#REF!</v>
      </c>
      <c r="L24" s="15" t="e">
        <f>#REF!</f>
        <v>#REF!</v>
      </c>
      <c r="M24" s="15" t="e">
        <f>#REF!</f>
        <v>#REF!</v>
      </c>
      <c r="N24" s="16" t="e">
        <f t="shared" si="0"/>
        <v>#REF!</v>
      </c>
      <c r="P24" s="72">
        <v>9987</v>
      </c>
      <c r="Q24" s="72">
        <v>37.577599999999997</v>
      </c>
      <c r="R24" s="72">
        <v>44.929499999999997</v>
      </c>
      <c r="S24" s="72">
        <v>42.513300000000001</v>
      </c>
      <c r="T24" s="72">
        <v>0.98419860000000003</v>
      </c>
      <c r="U24" s="72">
        <v>0.99074649999999997</v>
      </c>
      <c r="V24" s="72">
        <v>0.98611879999999996</v>
      </c>
      <c r="W24" s="15" t="e">
        <f>#REF!</f>
        <v>#REF!</v>
      </c>
      <c r="X24" s="15" t="e">
        <f>#REF!</f>
        <v>#REF!</v>
      </c>
      <c r="Y24" s="15" t="e">
        <f>#REF!</f>
        <v>#REF!</v>
      </c>
      <c r="Z24" s="16" t="e">
        <f t="shared" si="6"/>
        <v>#REF!</v>
      </c>
      <c r="AA24" s="15">
        <f t="shared" si="1"/>
        <v>0.99995163088585959</v>
      </c>
      <c r="AB24" s="15" t="e">
        <f t="shared" si="25"/>
        <v>#REF!</v>
      </c>
      <c r="AC24" s="15" t="e">
        <f t="shared" si="25"/>
        <v>#REF!</v>
      </c>
      <c r="AD24" s="16">
        <f t="shared" si="7"/>
        <v>2.4025466995011074E-4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-7.7378467102429127E-4</v>
      </c>
      <c r="AM24" s="21">
        <f>bdrate($D24:$D27,F24:F27,$P24:$P27,R24:R27)</f>
        <v>3.3902651526196426E-3</v>
      </c>
      <c r="AN24" s="36">
        <f t="shared" ref="AN24" si="31">bdrate($D24:$D27,G24:G27,$P24:$P27,S24:S27)</f>
        <v>-5.0214818341011158E-3</v>
      </c>
      <c r="AO24" s="26">
        <f>bdrate($D24:$D27,H24:H27,$P24:$P27,T24:T27)</f>
        <v>-1.3238209628739783E-3</v>
      </c>
      <c r="AP24" s="21">
        <f>bdrate($D24:$D27,I24:I27,$P24:$P27,U24:U27)</f>
        <v>1.5321645387706084E-2</v>
      </c>
      <c r="AQ24" s="36">
        <f>bdrate($D24:$D27,J24:J27,$P24:$P27,V24:V27)</f>
        <v>6.0407453719280024E-3</v>
      </c>
      <c r="AR24" s="21"/>
      <c r="AS24" s="21"/>
      <c r="AT24" s="36"/>
      <c r="AU24" s="26"/>
      <c r="AV24" s="21"/>
      <c r="AW24" s="36"/>
      <c r="AX24" s="15">
        <f>V24/J24</f>
        <v>0.99995163088585959</v>
      </c>
      <c r="AY24" s="15" t="e">
        <f t="shared" ref="AY24:AY27" si="32">X24/L24</f>
        <v>#REF!</v>
      </c>
      <c r="AZ24" s="15" t="e">
        <f t="shared" si="10"/>
        <v>#REF!</v>
      </c>
      <c r="BA24" s="15">
        <f>V24/J24</f>
        <v>0.99995163088585959</v>
      </c>
      <c r="BB24" s="15" t="e">
        <f t="shared" si="30"/>
        <v>#REF!</v>
      </c>
      <c r="BC24" s="15" t="e">
        <f t="shared" si="11"/>
        <v>#REF!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36.593600000000002</v>
      </c>
      <c r="F25" s="55">
        <v>43.7592</v>
      </c>
      <c r="G25" s="55">
        <v>41.345399999999998</v>
      </c>
      <c r="H25" s="55">
        <v>0.97899999999999998</v>
      </c>
      <c r="I25" s="55">
        <v>0.98698660000000005</v>
      </c>
      <c r="J25" s="55">
        <v>0.98056270000000001</v>
      </c>
      <c r="K25" s="15" t="e">
        <f>#REF!</f>
        <v>#REF!</v>
      </c>
      <c r="L25" s="15" t="e">
        <f>#REF!</f>
        <v>#REF!</v>
      </c>
      <c r="M25" s="15" t="e">
        <f>#REF!</f>
        <v>#REF!</v>
      </c>
      <c r="N25" s="16" t="e">
        <f t="shared" si="0"/>
        <v>#REF!</v>
      </c>
      <c r="P25" s="72">
        <v>5384.82</v>
      </c>
      <c r="Q25" s="72">
        <v>36.591999999999999</v>
      </c>
      <c r="R25" s="72">
        <v>43.7286</v>
      </c>
      <c r="S25" s="72">
        <v>41.364600000000003</v>
      </c>
      <c r="T25" s="72">
        <v>0.97899159999999996</v>
      </c>
      <c r="U25" s="72">
        <v>0.98681810000000003</v>
      </c>
      <c r="V25" s="72">
        <v>0.98062280000000002</v>
      </c>
      <c r="W25" s="15" t="e">
        <f>#REF!</f>
        <v>#REF!</v>
      </c>
      <c r="X25" s="15" t="e">
        <f>#REF!</f>
        <v>#REF!</v>
      </c>
      <c r="Y25" s="15" t="e">
        <f>#REF!</f>
        <v>#REF!</v>
      </c>
      <c r="Z25" s="16" t="e">
        <f t="shared" si="6"/>
        <v>#REF!</v>
      </c>
      <c r="AA25" s="15">
        <f t="shared" si="1"/>
        <v>1.0000612913381266</v>
      </c>
      <c r="AB25" s="15" t="e">
        <f t="shared" si="25"/>
        <v>#REF!</v>
      </c>
      <c r="AC25" s="15" t="e">
        <f t="shared" si="25"/>
        <v>#REF!</v>
      </c>
      <c r="AD25" s="16">
        <f t="shared" si="7"/>
        <v>4.4549879158462913E-4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>
        <f>V25/J25</f>
        <v>1.0000612913381266</v>
      </c>
      <c r="AY25" s="15" t="e">
        <f t="shared" si="32"/>
        <v>#REF!</v>
      </c>
      <c r="AZ25" s="15" t="e">
        <f t="shared" si="10"/>
        <v>#REF!</v>
      </c>
      <c r="BA25" s="15">
        <f>V25/J25</f>
        <v>1.0000612913381266</v>
      </c>
      <c r="BB25" s="15" t="e">
        <f t="shared" si="30"/>
        <v>#REF!</v>
      </c>
      <c r="BC25" s="15" t="e">
        <f t="shared" si="11"/>
        <v>#REF!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35.159999999999997</v>
      </c>
      <c r="F26" s="55">
        <v>42.619900000000001</v>
      </c>
      <c r="G26" s="55">
        <v>39.697800000000001</v>
      </c>
      <c r="H26" s="55">
        <v>0.96927790000000003</v>
      </c>
      <c r="I26" s="55">
        <v>0.98220399999999997</v>
      </c>
      <c r="J26" s="55">
        <v>0.96976039999999997</v>
      </c>
      <c r="K26" s="15" t="e">
        <f>#REF!</f>
        <v>#REF!</v>
      </c>
      <c r="L26" s="15" t="e">
        <f>#REF!</f>
        <v>#REF!</v>
      </c>
      <c r="M26" s="15" t="e">
        <f>#REF!</f>
        <v>#REF!</v>
      </c>
      <c r="N26" s="16" t="e">
        <f t="shared" si="0"/>
        <v>#REF!</v>
      </c>
      <c r="P26" s="72">
        <v>2990.46</v>
      </c>
      <c r="Q26" s="72">
        <v>35.153500000000001</v>
      </c>
      <c r="R26" s="72">
        <v>42.628700000000002</v>
      </c>
      <c r="S26" s="72">
        <v>39.683799999999998</v>
      </c>
      <c r="T26" s="72">
        <v>0.96924739999999998</v>
      </c>
      <c r="U26" s="72">
        <v>0.98204349999999996</v>
      </c>
      <c r="V26" s="72">
        <v>0.96959019999999996</v>
      </c>
      <c r="W26" s="15" t="e">
        <f>#REF!</f>
        <v>#REF!</v>
      </c>
      <c r="X26" s="15" t="e">
        <f>#REF!</f>
        <v>#REF!</v>
      </c>
      <c r="Y26" s="15" t="e">
        <f>#REF!</f>
        <v>#REF!</v>
      </c>
      <c r="Z26" s="16" t="e">
        <f t="shared" si="6"/>
        <v>#REF!</v>
      </c>
      <c r="AA26" s="15">
        <f t="shared" si="1"/>
        <v>0.99982449273036922</v>
      </c>
      <c r="AB26" s="15" t="e">
        <f t="shared" si="25"/>
        <v>#REF!</v>
      </c>
      <c r="AC26" s="15" t="e">
        <f t="shared" si="25"/>
        <v>#REF!</v>
      </c>
      <c r="AD26" s="16">
        <f t="shared" si="7"/>
        <v>4.1360294117647302E-3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>
        <f>V26/J26</f>
        <v>0.99982449273036922</v>
      </c>
      <c r="AY26" s="15" t="e">
        <f t="shared" si="32"/>
        <v>#REF!</v>
      </c>
      <c r="AZ26" s="15" t="e">
        <f t="shared" si="10"/>
        <v>#REF!</v>
      </c>
      <c r="BA26" s="15">
        <f>V26/J26</f>
        <v>0.99982449273036922</v>
      </c>
      <c r="BB26" s="15" t="e">
        <f t="shared" si="30"/>
        <v>#REF!</v>
      </c>
      <c r="BC26" s="15" t="e">
        <f t="shared" si="11"/>
        <v>#REF!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33.255299999999998</v>
      </c>
      <c r="F27" s="55">
        <v>41.583399999999997</v>
      </c>
      <c r="G27" s="55">
        <v>38.837299999999999</v>
      </c>
      <c r="H27" s="55">
        <v>0.95043560000000005</v>
      </c>
      <c r="I27" s="55">
        <v>0.97720079999999998</v>
      </c>
      <c r="J27" s="55">
        <v>0.96220300000000003</v>
      </c>
      <c r="K27" s="19" t="e">
        <f>#REF!</f>
        <v>#REF!</v>
      </c>
      <c r="L27" s="19" t="e">
        <f>#REF!</f>
        <v>#REF!</v>
      </c>
      <c r="M27" s="19" t="e">
        <f>#REF!</f>
        <v>#REF!</v>
      </c>
      <c r="N27" s="20" t="e">
        <f t="shared" si="0"/>
        <v>#REF!</v>
      </c>
      <c r="P27" s="72">
        <v>1604.34</v>
      </c>
      <c r="Q27" s="72">
        <v>33.249200000000002</v>
      </c>
      <c r="R27" s="72">
        <v>41.603499999999997</v>
      </c>
      <c r="S27" s="72">
        <v>38.879800000000003</v>
      </c>
      <c r="T27" s="72">
        <v>0.9503085</v>
      </c>
      <c r="U27" s="72">
        <v>0.97722690000000001</v>
      </c>
      <c r="V27" s="72">
        <v>0.96171960000000001</v>
      </c>
      <c r="W27" s="19" t="e">
        <f>#REF!</f>
        <v>#REF!</v>
      </c>
      <c r="X27" s="19" t="e">
        <f>#REF!</f>
        <v>#REF!</v>
      </c>
      <c r="Y27" s="19" t="e">
        <f>#REF!</f>
        <v>#REF!</v>
      </c>
      <c r="Z27" s="20" t="e">
        <f t="shared" si="6"/>
        <v>#REF!</v>
      </c>
      <c r="AA27" s="15">
        <f t="shared" si="1"/>
        <v>0.99949761121093983</v>
      </c>
      <c r="AB27" s="15" t="e">
        <f t="shared" si="25"/>
        <v>#REF!</v>
      </c>
      <c r="AC27" s="15" t="e">
        <f t="shared" si="25"/>
        <v>#REF!</v>
      </c>
      <c r="AD27" s="20">
        <f t="shared" si="7"/>
        <v>2.2761194029851254E-3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>
        <f>V27/J27</f>
        <v>0.99949761121093983</v>
      </c>
      <c r="AY27" s="15" t="e">
        <f t="shared" si="32"/>
        <v>#REF!</v>
      </c>
      <c r="AZ27" s="15" t="e">
        <f t="shared" si="10"/>
        <v>#REF!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47.258000000000003</v>
      </c>
      <c r="F28" s="55">
        <v>40.761600000000001</v>
      </c>
      <c r="G28" s="55">
        <v>41.324800000000003</v>
      </c>
      <c r="H28" s="55">
        <v>0.99746360000000001</v>
      </c>
      <c r="I28" s="55">
        <v>0.99217290000000002</v>
      </c>
      <c r="J28" s="55">
        <v>0.9910911</v>
      </c>
      <c r="K28" s="10" t="e">
        <f>#REF!</f>
        <v>#REF!</v>
      </c>
      <c r="L28" s="10" t="e">
        <f>#REF!</f>
        <v>#REF!</v>
      </c>
      <c r="M28" s="10" t="e">
        <f>#REF!</f>
        <v>#REF!</v>
      </c>
      <c r="N28" s="11" t="e">
        <f t="shared" si="0"/>
        <v>#REF!</v>
      </c>
      <c r="P28" s="56"/>
      <c r="Q28" s="56"/>
      <c r="R28" s="56"/>
      <c r="S28" s="56"/>
      <c r="T28" s="56"/>
      <c r="U28" s="56"/>
      <c r="V28" s="56"/>
      <c r="W28" s="10" t="e">
        <f>#REF!</f>
        <v>#REF!</v>
      </c>
      <c r="X28" s="10" t="e">
        <f>#REF!</f>
        <v>#REF!</v>
      </c>
      <c r="Y28" s="10" t="e">
        <f>#REF!</f>
        <v>#REF!</v>
      </c>
      <c r="Z28" s="11" t="e">
        <f t="shared" si="6"/>
        <v>#REF!</v>
      </c>
      <c r="AA28" s="15">
        <f t="shared" si="1"/>
        <v>0</v>
      </c>
      <c r="AB28" s="15" t="e">
        <f t="shared" si="25"/>
        <v>#REF!</v>
      </c>
      <c r="AC28" s="15" t="e">
        <f t="shared" si="25"/>
        <v>#REF!</v>
      </c>
      <c r="AD28" s="11">
        <f t="shared" si="7"/>
        <v>1</v>
      </c>
      <c r="AE28" s="12"/>
      <c r="AF28" s="25">
        <f t="shared" ref="AF28:AK28" si="33">bdRateExtend($D28:$D32,E28:E32,$P28:$P32,Q28:Q32)</f>
        <v>1</v>
      </c>
      <c r="AG28" s="30">
        <f t="shared" si="33"/>
        <v>1</v>
      </c>
      <c r="AH28" s="31">
        <f t="shared" si="33"/>
        <v>1</v>
      </c>
      <c r="AI28" s="25">
        <f>bdRateExtend($D28:$D32,H28:H32,$P28:$P32,T28:T32)</f>
        <v>1</v>
      </c>
      <c r="AJ28" s="30">
        <f t="shared" si="33"/>
        <v>1</v>
      </c>
      <c r="AK28" s="30">
        <f t="shared" si="33"/>
        <v>1</v>
      </c>
      <c r="AL28" s="45"/>
      <c r="AM28" s="46"/>
      <c r="AN28" s="47"/>
      <c r="AO28" s="46"/>
      <c r="AP28" s="46"/>
      <c r="AQ28" s="47"/>
      <c r="AR28" s="30" t="e">
        <f t="shared" ref="AR28:AW28" si="34">bdrate($D28:$D31,E28:E31,$P28:$P31,Q28:Q31)</f>
        <v>#VALUE!</v>
      </c>
      <c r="AS28" s="30" t="e">
        <f t="shared" si="34"/>
        <v>#VALUE!</v>
      </c>
      <c r="AT28" s="31" t="e">
        <f t="shared" si="34"/>
        <v>#VALUE!</v>
      </c>
      <c r="AU28" s="25" t="e">
        <f t="shared" si="34"/>
        <v>#VALUE!</v>
      </c>
      <c r="AV28" s="30" t="e">
        <f t="shared" si="34"/>
        <v>#VALUE!</v>
      </c>
      <c r="AW28" s="31" t="e">
        <f t="shared" si="34"/>
        <v>#VALUE!</v>
      </c>
      <c r="AX28" s="15"/>
      <c r="AY28" s="15"/>
      <c r="AZ28" s="15"/>
      <c r="BA28" s="15">
        <f>V28/J28</f>
        <v>0</v>
      </c>
      <c r="BB28" s="15" t="e">
        <f t="shared" ref="BB28:BB31" si="35">X28/L28</f>
        <v>#REF!</v>
      </c>
      <c r="BC28" s="15" t="e">
        <f t="shared" si="11"/>
        <v>#REF!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43.455100000000002</v>
      </c>
      <c r="F29" s="55">
        <v>36.7104</v>
      </c>
      <c r="G29" s="55">
        <v>37.781500000000001</v>
      </c>
      <c r="H29" s="55">
        <v>0.993668</v>
      </c>
      <c r="I29" s="55">
        <v>0.98099899999999995</v>
      </c>
      <c r="J29" s="55">
        <v>0.97997040000000002</v>
      </c>
      <c r="K29" s="15" t="e">
        <f>#REF!</f>
        <v>#REF!</v>
      </c>
      <c r="L29" s="15" t="e">
        <f>#REF!</f>
        <v>#REF!</v>
      </c>
      <c r="M29" s="15" t="e">
        <f>#REF!</f>
        <v>#REF!</v>
      </c>
      <c r="N29" s="16" t="e">
        <f t="shared" si="0"/>
        <v>#REF!</v>
      </c>
      <c r="P29" s="56"/>
      <c r="Q29" s="56"/>
      <c r="R29" s="56"/>
      <c r="S29" s="56"/>
      <c r="T29" s="56"/>
      <c r="U29" s="56"/>
      <c r="V29" s="56"/>
      <c r="W29" s="15" t="e">
        <f>#REF!</f>
        <v>#REF!</v>
      </c>
      <c r="X29" s="15" t="e">
        <f>#REF!</f>
        <v>#REF!</v>
      </c>
      <c r="Y29" s="15" t="e">
        <f>#REF!</f>
        <v>#REF!</v>
      </c>
      <c r="Z29" s="16" t="e">
        <f t="shared" si="6"/>
        <v>#REF!</v>
      </c>
      <c r="AA29" s="15">
        <f t="shared" si="1"/>
        <v>0</v>
      </c>
      <c r="AB29" s="15" t="e">
        <f t="shared" si="25"/>
        <v>#REF!</v>
      </c>
      <c r="AC29" s="15" t="e">
        <f t="shared" si="25"/>
        <v>#REF!</v>
      </c>
      <c r="AD29" s="16">
        <f t="shared" si="7"/>
        <v>1</v>
      </c>
      <c r="AE29" s="12"/>
      <c r="AF29" s="26"/>
      <c r="AG29" s="21"/>
      <c r="AH29" s="36"/>
      <c r="AI29" s="26"/>
      <c r="AJ29" s="21"/>
      <c r="AK29" s="21"/>
      <c r="AL29" s="26" t="e">
        <f>bdrate($D29:$D32,E29:E32,$P29:$P32,Q29:Q32)</f>
        <v>#VALUE!</v>
      </c>
      <c r="AM29" s="21" t="e">
        <f>bdrate($D29:$D32,F29:F32,$P29:$P32,R29:R32)</f>
        <v>#VALUE!</v>
      </c>
      <c r="AN29" s="36" t="e">
        <f t="shared" ref="AN29" si="36">bdrate($D29:$D32,G29:G32,$P29:$P32,S29:S32)</f>
        <v>#VALUE!</v>
      </c>
      <c r="AO29" s="26" t="e">
        <f>bdrate($D29:$D32,H29:H32,$P29:$P32,T29:T32)</f>
        <v>#VALUE!</v>
      </c>
      <c r="AP29" s="21" t="e">
        <f>bdrate($D29:$D32,I29:I32,$P29:$P32,U29:U32)</f>
        <v>#VALUE!</v>
      </c>
      <c r="AQ29" s="36" t="e">
        <f>bdrate($D29:$D32,J29:J32,$P29:$P32,V29:V32)</f>
        <v>#VALUE!</v>
      </c>
      <c r="AR29" s="21"/>
      <c r="AS29" s="21"/>
      <c r="AT29" s="36"/>
      <c r="AU29" s="26"/>
      <c r="AV29" s="21"/>
      <c r="AW29" s="36"/>
      <c r="AX29" s="15">
        <f>V29/J29</f>
        <v>0</v>
      </c>
      <c r="AY29" s="15" t="e">
        <f t="shared" ref="AY29:AY32" si="37">X29/L29</f>
        <v>#REF!</v>
      </c>
      <c r="AZ29" s="15" t="e">
        <f t="shared" si="10"/>
        <v>#REF!</v>
      </c>
      <c r="BA29" s="15">
        <f>V29/J29</f>
        <v>0</v>
      </c>
      <c r="BB29" s="15" t="e">
        <f t="shared" si="35"/>
        <v>#REF!</v>
      </c>
      <c r="BC29" s="15" t="e">
        <f t="shared" si="11"/>
        <v>#REF!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39.771500000000003</v>
      </c>
      <c r="F30" s="55">
        <v>33.796300000000002</v>
      </c>
      <c r="G30" s="55">
        <v>35.299199999999999</v>
      </c>
      <c r="H30" s="55">
        <v>0.98488059999999999</v>
      </c>
      <c r="I30" s="55">
        <v>0.96511959999999997</v>
      </c>
      <c r="J30" s="55">
        <v>0.96295260000000005</v>
      </c>
      <c r="K30" s="15" t="e">
        <f>#REF!</f>
        <v>#REF!</v>
      </c>
      <c r="L30" s="15" t="e">
        <f>#REF!</f>
        <v>#REF!</v>
      </c>
      <c r="M30" s="15" t="e">
        <f>#REF!</f>
        <v>#REF!</v>
      </c>
      <c r="N30" s="16" t="e">
        <f t="shared" si="0"/>
        <v>#REF!</v>
      </c>
      <c r="P30" s="56"/>
      <c r="Q30" s="56"/>
      <c r="R30" s="56"/>
      <c r="S30" s="56"/>
      <c r="T30" s="56"/>
      <c r="U30" s="56"/>
      <c r="V30" s="56"/>
      <c r="W30" s="15" t="e">
        <f>#REF!</f>
        <v>#REF!</v>
      </c>
      <c r="X30" s="15" t="e">
        <f>#REF!</f>
        <v>#REF!</v>
      </c>
      <c r="Y30" s="15" t="e">
        <f>#REF!</f>
        <v>#REF!</v>
      </c>
      <c r="Z30" s="16" t="e">
        <f t="shared" si="6"/>
        <v>#REF!</v>
      </c>
      <c r="AA30" s="15">
        <f t="shared" si="1"/>
        <v>0</v>
      </c>
      <c r="AB30" s="15" t="e">
        <f t="shared" si="25"/>
        <v>#REF!</v>
      </c>
      <c r="AC30" s="15" t="e">
        <f t="shared" si="25"/>
        <v>#REF!</v>
      </c>
      <c r="AD30" s="16">
        <f t="shared" si="7"/>
        <v>1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>
        <f>V30/J30</f>
        <v>0</v>
      </c>
      <c r="AY30" s="15" t="e">
        <f t="shared" si="37"/>
        <v>#REF!</v>
      </c>
      <c r="AZ30" s="15" t="e">
        <f t="shared" si="10"/>
        <v>#REF!</v>
      </c>
      <c r="BA30" s="15">
        <f>V30/J30</f>
        <v>0</v>
      </c>
      <c r="BB30" s="15" t="e">
        <f t="shared" si="35"/>
        <v>#REF!</v>
      </c>
      <c r="BC30" s="15" t="e">
        <f t="shared" si="11"/>
        <v>#REF!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36.262999999999998</v>
      </c>
      <c r="F31" s="55">
        <v>31.7028</v>
      </c>
      <c r="G31" s="55">
        <v>33.405500000000004</v>
      </c>
      <c r="H31" s="55">
        <v>0.96621210000000002</v>
      </c>
      <c r="I31" s="55">
        <v>0.93891820000000004</v>
      </c>
      <c r="J31" s="55">
        <v>0.94061439999999996</v>
      </c>
      <c r="K31" s="15" t="e">
        <f>#REF!</f>
        <v>#REF!</v>
      </c>
      <c r="L31" s="15" t="e">
        <f>#REF!</f>
        <v>#REF!</v>
      </c>
      <c r="M31" s="15" t="e">
        <f>#REF!</f>
        <v>#REF!</v>
      </c>
      <c r="N31" s="16" t="e">
        <f t="shared" si="0"/>
        <v>#REF!</v>
      </c>
      <c r="P31" s="56"/>
      <c r="Q31" s="56"/>
      <c r="R31" s="56"/>
      <c r="S31" s="56"/>
      <c r="T31" s="56"/>
      <c r="U31" s="56"/>
      <c r="V31" s="56"/>
      <c r="W31" s="15" t="e">
        <f>#REF!</f>
        <v>#REF!</v>
      </c>
      <c r="X31" s="15" t="e">
        <f>#REF!</f>
        <v>#REF!</v>
      </c>
      <c r="Y31" s="15" t="e">
        <f>#REF!</f>
        <v>#REF!</v>
      </c>
      <c r="Z31" s="16" t="e">
        <f t="shared" si="6"/>
        <v>#REF!</v>
      </c>
      <c r="AA31" s="15">
        <f t="shared" si="1"/>
        <v>0</v>
      </c>
      <c r="AB31" s="15" t="e">
        <f t="shared" si="25"/>
        <v>#REF!</v>
      </c>
      <c r="AC31" s="15" t="e">
        <f t="shared" si="25"/>
        <v>#REF!</v>
      </c>
      <c r="AD31" s="16">
        <f t="shared" si="7"/>
        <v>1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>
        <f>V31/J31</f>
        <v>0</v>
      </c>
      <c r="AY31" s="15" t="e">
        <f t="shared" si="37"/>
        <v>#REF!</v>
      </c>
      <c r="AZ31" s="15" t="e">
        <f t="shared" si="10"/>
        <v>#REF!</v>
      </c>
      <c r="BA31" s="15">
        <f>V31/J31</f>
        <v>0</v>
      </c>
      <c r="BB31" s="15" t="e">
        <f t="shared" si="35"/>
        <v>#REF!</v>
      </c>
      <c r="BC31" s="15" t="e">
        <f t="shared" si="11"/>
        <v>#REF!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33.1509</v>
      </c>
      <c r="F32" s="55">
        <v>30.258099999999999</v>
      </c>
      <c r="G32" s="55">
        <v>32.2667</v>
      </c>
      <c r="H32" s="55">
        <v>0.93639269999999997</v>
      </c>
      <c r="I32" s="55">
        <v>0.91253759999999995</v>
      </c>
      <c r="J32" s="55">
        <v>0.91952009999999995</v>
      </c>
      <c r="K32" s="19" t="e">
        <f>#REF!</f>
        <v>#REF!</v>
      </c>
      <c r="L32" s="19" t="e">
        <f>#REF!</f>
        <v>#REF!</v>
      </c>
      <c r="M32" s="19" t="e">
        <f>#REF!</f>
        <v>#REF!</v>
      </c>
      <c r="N32" s="20" t="e">
        <f t="shared" si="0"/>
        <v>#REF!</v>
      </c>
      <c r="P32" s="56"/>
      <c r="Q32" s="56"/>
      <c r="R32" s="56"/>
      <c r="S32" s="56"/>
      <c r="T32" s="56"/>
      <c r="U32" s="56"/>
      <c r="V32" s="56"/>
      <c r="W32" s="19" t="e">
        <f>#REF!</f>
        <v>#REF!</v>
      </c>
      <c r="X32" s="19" t="e">
        <f>#REF!</f>
        <v>#REF!</v>
      </c>
      <c r="Y32" s="19" t="e">
        <f>#REF!</f>
        <v>#REF!</v>
      </c>
      <c r="Z32" s="20" t="e">
        <f t="shared" si="6"/>
        <v>#REF!</v>
      </c>
      <c r="AA32" s="15">
        <f t="shared" si="1"/>
        <v>0</v>
      </c>
      <c r="AB32" s="15" t="e">
        <f t="shared" si="25"/>
        <v>#REF!</v>
      </c>
      <c r="AC32" s="15" t="e">
        <f t="shared" si="25"/>
        <v>#REF!</v>
      </c>
      <c r="AD32" s="20">
        <f t="shared" si="7"/>
        <v>1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>
        <f>V32/J32</f>
        <v>0</v>
      </c>
      <c r="AY32" s="15" t="e">
        <f t="shared" si="37"/>
        <v>#REF!</v>
      </c>
      <c r="AZ32" s="15" t="e">
        <f t="shared" si="10"/>
        <v>#REF!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41.873100000000001</v>
      </c>
      <c r="F33" s="55">
        <v>45.771799999999999</v>
      </c>
      <c r="G33" s="55">
        <v>47.801900000000003</v>
      </c>
      <c r="H33" s="55">
        <v>0.99408819999999998</v>
      </c>
      <c r="I33" s="55">
        <v>0.99565170000000003</v>
      </c>
      <c r="J33" s="55">
        <v>0.997255</v>
      </c>
      <c r="K33" s="10" t="e">
        <f>#REF!</f>
        <v>#REF!</v>
      </c>
      <c r="L33" s="10" t="e">
        <f>#REF!</f>
        <v>#REF!</v>
      </c>
      <c r="M33" s="10" t="e">
        <f>#REF!</f>
        <v>#REF!</v>
      </c>
      <c r="N33" s="11" t="e">
        <f t="shared" si="0"/>
        <v>#REF!</v>
      </c>
      <c r="P33" s="72">
        <v>6260.5</v>
      </c>
      <c r="Q33" s="72">
        <v>41.878900000000002</v>
      </c>
      <c r="R33" s="72">
        <v>45.785899999999998</v>
      </c>
      <c r="S33" s="72">
        <v>47.799599999999998</v>
      </c>
      <c r="T33" s="72">
        <v>0.99410560000000003</v>
      </c>
      <c r="U33" s="72">
        <v>0.99568449999999997</v>
      </c>
      <c r="V33" s="72">
        <v>0.99724820000000003</v>
      </c>
      <c r="W33" s="10" t="e">
        <f>#REF!</f>
        <v>#REF!</v>
      </c>
      <c r="X33" s="10" t="e">
        <f>#REF!</f>
        <v>#REF!</v>
      </c>
      <c r="Y33" s="10" t="e">
        <f>#REF!</f>
        <v>#REF!</v>
      </c>
      <c r="Z33" s="11" t="e">
        <f t="shared" si="6"/>
        <v>#REF!</v>
      </c>
      <c r="AA33" s="10">
        <f t="shared" si="1"/>
        <v>0.99999318128262082</v>
      </c>
      <c r="AB33" s="10" t="e">
        <f>X33/L33</f>
        <v>#REF!</v>
      </c>
      <c r="AC33" s="10" t="e">
        <f>Y33/M33</f>
        <v>#REF!</v>
      </c>
      <c r="AD33" s="11">
        <f t="shared" si="7"/>
        <v>2.3535816068397672E-3</v>
      </c>
      <c r="AE33" s="40"/>
      <c r="AF33" s="25">
        <f t="shared" ref="AF33:AK33" si="38">bdRateExtend($D33:$D37,E33:E37,$P33:$P37,Q33:Q37)</f>
        <v>1.6479044047872371E-3</v>
      </c>
      <c r="AG33" s="30">
        <f t="shared" si="38"/>
        <v>-3.2982179674033718E-3</v>
      </c>
      <c r="AH33" s="31">
        <f t="shared" si="38"/>
        <v>1.3194132859294827E-2</v>
      </c>
      <c r="AI33" s="25">
        <f t="shared" si="38"/>
        <v>4.6920093774902583E-3</v>
      </c>
      <c r="AJ33" s="30">
        <f t="shared" si="38"/>
        <v>3.7647767390251996E-3</v>
      </c>
      <c r="AK33" s="30">
        <f t="shared" si="38"/>
        <v>7.7714789465792578E-3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6.9671230160173181E-4</v>
      </c>
      <c r="AS33" s="30">
        <f t="shared" si="39"/>
        <v>-4.4324833899608285E-3</v>
      </c>
      <c r="AT33" s="31">
        <f t="shared" si="39"/>
        <v>1.3897477365415245E-2</v>
      </c>
      <c r="AU33" s="25">
        <f t="shared" si="39"/>
        <v>4.2884961949831713E-3</v>
      </c>
      <c r="AV33" s="30">
        <f t="shared" si="39"/>
        <v>7.4579903833056349E-3</v>
      </c>
      <c r="AW33" s="31">
        <f t="shared" si="39"/>
        <v>1.9421290867537078E-2</v>
      </c>
      <c r="AX33" s="10"/>
      <c r="AY33" s="10"/>
      <c r="AZ33" s="10"/>
      <c r="BA33" s="10">
        <f>V33/J33</f>
        <v>0.99999318128262082</v>
      </c>
      <c r="BB33" s="10" t="e">
        <f t="shared" ref="BB33:BB36" si="40">X33/L33</f>
        <v>#REF!</v>
      </c>
      <c r="BC33" s="10" t="e">
        <f t="shared" si="11"/>
        <v>#REF!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39.974400000000003</v>
      </c>
      <c r="F34" s="55">
        <v>44.491300000000003</v>
      </c>
      <c r="G34" s="55">
        <v>45.711199999999998</v>
      </c>
      <c r="H34" s="55">
        <v>0.99043020000000004</v>
      </c>
      <c r="I34" s="55">
        <v>0.99301569999999995</v>
      </c>
      <c r="J34" s="55">
        <v>0.99501629999999996</v>
      </c>
      <c r="K34" s="15" t="e">
        <f>#REF!</f>
        <v>#REF!</v>
      </c>
      <c r="L34" s="15" t="e">
        <f>#REF!</f>
        <v>#REF!</v>
      </c>
      <c r="M34" s="15" t="e">
        <f>#REF!</f>
        <v>#REF!</v>
      </c>
      <c r="N34" s="16" t="e">
        <f t="shared" si="0"/>
        <v>#REF!</v>
      </c>
      <c r="P34" s="72">
        <v>2399.4499999999998</v>
      </c>
      <c r="Q34" s="72">
        <v>39.966500000000003</v>
      </c>
      <c r="R34" s="72">
        <v>44.510100000000001</v>
      </c>
      <c r="S34" s="72">
        <v>45.700499999999998</v>
      </c>
      <c r="T34" s="72">
        <v>0.99039129999999997</v>
      </c>
      <c r="U34" s="72">
        <v>0.99304009999999998</v>
      </c>
      <c r="V34" s="72">
        <v>0.99500699999999997</v>
      </c>
      <c r="W34" s="15" t="e">
        <f>#REF!</f>
        <v>#REF!</v>
      </c>
      <c r="X34" s="15" t="e">
        <f>#REF!</f>
        <v>#REF!</v>
      </c>
      <c r="Y34" s="15" t="e">
        <f>#REF!</f>
        <v>#REF!</v>
      </c>
      <c r="Z34" s="16" t="e">
        <f t="shared" si="6"/>
        <v>#REF!</v>
      </c>
      <c r="AA34" s="15">
        <f t="shared" si="1"/>
        <v>0.99999065341944648</v>
      </c>
      <c r="AB34" s="15" t="e">
        <f t="shared" ref="AB34:AC57" si="41">X34/L34</f>
        <v>#REF!</v>
      </c>
      <c r="AC34" s="15" t="e">
        <f t="shared" si="41"/>
        <v>#REF!</v>
      </c>
      <c r="AD34" s="16">
        <f t="shared" si="7"/>
        <v>2.743085139544217E-3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1.9335170156840054E-3</v>
      </c>
      <c r="AM34" s="21">
        <f>bdrate($D34:$D37,F34:F37,$P34:$P37,R34:R37)</f>
        <v>4.6929228694425618E-4</v>
      </c>
      <c r="AN34" s="36">
        <f t="shared" ref="AN34" si="42">bdrate($D34:$D37,G34:G37,$P34:$P37,S34:S37)</f>
        <v>2.0728110635575669E-2</v>
      </c>
      <c r="AO34" s="26">
        <f>bdrate($D34:$D37,H34:H37,$P34:$P37,T34:T37)</f>
        <v>4.9840660724922436E-3</v>
      </c>
      <c r="AP34" s="21">
        <f>bdrate($D34:$D37,I34:I37,$P34:$P37,U34:U37)</f>
        <v>7.4610707069671101E-3</v>
      </c>
      <c r="AQ34" s="36">
        <f>bdrate($D34:$D37,J34:J37,$P34:$P37,V34:V37)</f>
        <v>1.1412142188839125E-2</v>
      </c>
      <c r="AR34" s="21"/>
      <c r="AS34" s="21"/>
      <c r="AT34" s="36"/>
      <c r="AU34" s="26"/>
      <c r="AV34" s="21"/>
      <c r="AW34" s="36"/>
      <c r="AX34" s="15">
        <f>V34/J34</f>
        <v>0.99999065341944648</v>
      </c>
      <c r="AY34" s="15" t="e">
        <f t="shared" ref="AY34:AY37" si="43">X34/L34</f>
        <v>#REF!</v>
      </c>
      <c r="AZ34" s="15" t="e">
        <f t="shared" si="10"/>
        <v>#REF!</v>
      </c>
      <c r="BA34" s="15">
        <f>V34/J34</f>
        <v>0.99999065341944648</v>
      </c>
      <c r="BB34" s="15" t="e">
        <f t="shared" si="40"/>
        <v>#REF!</v>
      </c>
      <c r="BC34" s="15" t="e">
        <f t="shared" si="11"/>
        <v>#REF!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38.596299999999999</v>
      </c>
      <c r="F35" s="55">
        <v>43.113399999999999</v>
      </c>
      <c r="G35" s="55">
        <v>43.573</v>
      </c>
      <c r="H35" s="55">
        <v>0.9851143</v>
      </c>
      <c r="I35" s="55">
        <v>0.98915620000000004</v>
      </c>
      <c r="J35" s="55">
        <v>0.99137580000000003</v>
      </c>
      <c r="K35" s="15" t="e">
        <f>#REF!</f>
        <v>#REF!</v>
      </c>
      <c r="L35" s="15" t="e">
        <f>#REF!</f>
        <v>#REF!</v>
      </c>
      <c r="M35" s="15" t="e">
        <f>#REF!</f>
        <v>#REF!</v>
      </c>
      <c r="N35" s="16" t="e">
        <f t="shared" si="0"/>
        <v>#REF!</v>
      </c>
      <c r="P35" s="72">
        <v>1219.1500000000001</v>
      </c>
      <c r="Q35" s="72">
        <v>38.6004</v>
      </c>
      <c r="R35" s="72">
        <v>43.114800000000002</v>
      </c>
      <c r="S35" s="72">
        <v>43.4696</v>
      </c>
      <c r="T35" s="72">
        <v>0.98507739999999999</v>
      </c>
      <c r="U35" s="72">
        <v>0.98902650000000003</v>
      </c>
      <c r="V35" s="72">
        <v>0.99109519999999995</v>
      </c>
      <c r="W35" s="15" t="e">
        <f>#REF!</f>
        <v>#REF!</v>
      </c>
      <c r="X35" s="15" t="e">
        <f>#REF!</f>
        <v>#REF!</v>
      </c>
      <c r="Y35" s="15" t="e">
        <f>#REF!</f>
        <v>#REF!</v>
      </c>
      <c r="Z35" s="16" t="e">
        <f t="shared" si="6"/>
        <v>#REF!</v>
      </c>
      <c r="AA35" s="15">
        <f t="shared" si="1"/>
        <v>0.99971695899778867</v>
      </c>
      <c r="AB35" s="15" t="e">
        <f t="shared" si="41"/>
        <v>#REF!</v>
      </c>
      <c r="AC35" s="15" t="e">
        <f t="shared" si="41"/>
        <v>#REF!</v>
      </c>
      <c r="AD35" s="16">
        <f t="shared" si="7"/>
        <v>9.852621207767523E-4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>
        <f>V35/J35</f>
        <v>0.99971695899778867</v>
      </c>
      <c r="AY35" s="15" t="e">
        <f t="shared" si="43"/>
        <v>#REF!</v>
      </c>
      <c r="AZ35" s="15" t="e">
        <f t="shared" si="10"/>
        <v>#REF!</v>
      </c>
      <c r="BA35" s="15">
        <f>V35/J35</f>
        <v>0.99971695899778867</v>
      </c>
      <c r="BB35" s="15" t="e">
        <f t="shared" si="40"/>
        <v>#REF!</v>
      </c>
      <c r="BC35" s="15" t="e">
        <f t="shared" si="11"/>
        <v>#REF!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37.0154</v>
      </c>
      <c r="F36" s="55">
        <v>41.824100000000001</v>
      </c>
      <c r="G36" s="55">
        <v>41.897199999999998</v>
      </c>
      <c r="H36" s="55">
        <v>0.97539719999999996</v>
      </c>
      <c r="I36" s="55">
        <v>0.98449209999999998</v>
      </c>
      <c r="J36" s="55">
        <v>0.98750660000000001</v>
      </c>
      <c r="K36" s="15" t="e">
        <f>#REF!</f>
        <v>#REF!</v>
      </c>
      <c r="L36" s="15" t="e">
        <f>#REF!</f>
        <v>#REF!</v>
      </c>
      <c r="M36" s="15" t="e">
        <f>#REF!</f>
        <v>#REF!</v>
      </c>
      <c r="N36" s="16" t="e">
        <f t="shared" si="0"/>
        <v>#REF!</v>
      </c>
      <c r="P36" s="72">
        <v>691.35</v>
      </c>
      <c r="Q36" s="72">
        <v>37.002600000000001</v>
      </c>
      <c r="R36" s="72">
        <v>41.785600000000002</v>
      </c>
      <c r="S36" s="72">
        <v>41.875300000000003</v>
      </c>
      <c r="T36" s="72">
        <v>0.97520669999999998</v>
      </c>
      <c r="U36" s="72">
        <v>0.98436679999999999</v>
      </c>
      <c r="V36" s="72">
        <v>0.98763449999999997</v>
      </c>
      <c r="W36" s="15" t="e">
        <f>#REF!</f>
        <v>#REF!</v>
      </c>
      <c r="X36" s="15" t="e">
        <f>#REF!</f>
        <v>#REF!</v>
      </c>
      <c r="Y36" s="15" t="e">
        <f>#REF!</f>
        <v>#REF!</v>
      </c>
      <c r="Z36" s="16" t="e">
        <f t="shared" si="6"/>
        <v>#REF!</v>
      </c>
      <c r="AA36" s="15">
        <f t="shared" si="1"/>
        <v>1.0001295181217016</v>
      </c>
      <c r="AB36" s="15" t="e">
        <f t="shared" si="41"/>
        <v>#REF!</v>
      </c>
      <c r="AC36" s="15" t="e">
        <f t="shared" si="41"/>
        <v>#REF!</v>
      </c>
      <c r="AD36" s="16">
        <f t="shared" si="7"/>
        <v>5.7891309067222983E-4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>
        <f>V36/J36</f>
        <v>1.0001295181217016</v>
      </c>
      <c r="AY36" s="15" t="e">
        <f t="shared" si="43"/>
        <v>#REF!</v>
      </c>
      <c r="AZ36" s="15" t="e">
        <f t="shared" si="10"/>
        <v>#REF!</v>
      </c>
      <c r="BA36" s="15">
        <f>V36/J36</f>
        <v>1.0001295181217016</v>
      </c>
      <c r="BB36" s="15" t="e">
        <f t="shared" si="40"/>
        <v>#REF!</v>
      </c>
      <c r="BC36" s="15" t="e">
        <f t="shared" si="11"/>
        <v>#REF!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35.052100000000003</v>
      </c>
      <c r="F37" s="55">
        <v>40.542999999999999</v>
      </c>
      <c r="G37" s="55">
        <v>40.207999999999998</v>
      </c>
      <c r="H37" s="55">
        <v>0.95775180000000004</v>
      </c>
      <c r="I37" s="55">
        <v>0.97814809999999996</v>
      </c>
      <c r="J37" s="55">
        <v>0.98149529999999996</v>
      </c>
      <c r="K37" s="19" t="e">
        <f>#REF!</f>
        <v>#REF!</v>
      </c>
      <c r="L37" s="19" t="e">
        <f>#REF!</f>
        <v>#REF!</v>
      </c>
      <c r="M37" s="19" t="e">
        <f>#REF!</f>
        <v>#REF!</v>
      </c>
      <c r="N37" s="20" t="e">
        <f t="shared" si="0"/>
        <v>#REF!</v>
      </c>
      <c r="P37" s="72">
        <v>389.55</v>
      </c>
      <c r="Q37" s="72">
        <v>35.0214</v>
      </c>
      <c r="R37" s="72">
        <v>40.609699999999997</v>
      </c>
      <c r="S37" s="72">
        <v>40.0869</v>
      </c>
      <c r="T37" s="72">
        <v>0.9576076</v>
      </c>
      <c r="U37" s="72">
        <v>0.97837419999999997</v>
      </c>
      <c r="V37" s="72">
        <v>0.98076629999999998</v>
      </c>
      <c r="W37" s="19" t="e">
        <f>#REF!</f>
        <v>#REF!</v>
      </c>
      <c r="X37" s="19" t="e">
        <f>#REF!</f>
        <v>#REF!</v>
      </c>
      <c r="Y37" s="19" t="e">
        <f>#REF!</f>
        <v>#REF!</v>
      </c>
      <c r="Z37" s="20" t="e">
        <f t="shared" si="6"/>
        <v>#REF!</v>
      </c>
      <c r="AA37" s="15">
        <f t="shared" si="1"/>
        <v>0.99925725574029756</v>
      </c>
      <c r="AB37" s="15" t="e">
        <f t="shared" si="41"/>
        <v>#REF!</v>
      </c>
      <c r="AC37" s="15" t="e">
        <f t="shared" si="41"/>
        <v>#REF!</v>
      </c>
      <c r="AD37" s="20">
        <f t="shared" si="7"/>
        <v>8.0213903743314927E-3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>
        <f>V37/J37</f>
        <v>0.99925725574029756</v>
      </c>
      <c r="AY37" s="15" t="e">
        <f t="shared" si="43"/>
        <v>#REF!</v>
      </c>
      <c r="AZ37" s="15" t="e">
        <f t="shared" si="10"/>
        <v>#REF!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43.419800000000002</v>
      </c>
      <c r="F38" s="55">
        <v>43.3459</v>
      </c>
      <c r="G38" s="55">
        <v>45.120100000000001</v>
      </c>
      <c r="H38" s="55">
        <v>0.99740549999999994</v>
      </c>
      <c r="I38" s="55">
        <v>0.99340539999999999</v>
      </c>
      <c r="J38" s="55">
        <v>0.9947587</v>
      </c>
      <c r="K38" s="10" t="e">
        <f>#REF!</f>
        <v>#REF!</v>
      </c>
      <c r="L38" s="10" t="e">
        <f>#REF!</f>
        <v>#REF!</v>
      </c>
      <c r="M38" s="10" t="e">
        <f>#REF!</f>
        <v>#REF!</v>
      </c>
      <c r="N38" s="11" t="e">
        <f t="shared" si="0"/>
        <v>#REF!</v>
      </c>
      <c r="P38" s="72">
        <v>21640.26</v>
      </c>
      <c r="Q38" s="72">
        <v>43.428800000000003</v>
      </c>
      <c r="R38" s="72">
        <v>43.328899999999997</v>
      </c>
      <c r="S38" s="72">
        <v>45.111199999999997</v>
      </c>
      <c r="T38" s="72">
        <v>0.99741990000000003</v>
      </c>
      <c r="U38" s="72">
        <v>0.99341290000000004</v>
      </c>
      <c r="V38" s="72">
        <v>0.99471639999999995</v>
      </c>
      <c r="W38" s="10" t="e">
        <f>#REF!</f>
        <v>#REF!</v>
      </c>
      <c r="X38" s="10" t="e">
        <f>#REF!</f>
        <v>#REF!</v>
      </c>
      <c r="Y38" s="10" t="e">
        <f>#REF!</f>
        <v>#REF!</v>
      </c>
      <c r="Z38" s="11" t="e">
        <f t="shared" si="6"/>
        <v>#REF!</v>
      </c>
      <c r="AA38" s="15">
        <f t="shared" si="1"/>
        <v>0.9999574771248545</v>
      </c>
      <c r="AB38" s="15" t="e">
        <f t="shared" si="41"/>
        <v>#REF!</v>
      </c>
      <c r="AC38" s="15" t="e">
        <f t="shared" si="41"/>
        <v>#REF!</v>
      </c>
      <c r="AD38" s="11">
        <f t="shared" si="7"/>
        <v>2.7726022536316316E-6</v>
      </c>
      <c r="AE38" s="12"/>
      <c r="AF38" s="25">
        <f t="shared" ref="AF38:AK38" si="44">bdRateExtend($D38:$D42,E38:E42,$P38:$P42,Q38:Q42)</f>
        <v>2.8168423616392602E-4</v>
      </c>
      <c r="AG38" s="30">
        <f>bdRateExtend($D38:$D42,F38:F42,$P38:$P42,R38:R42)</f>
        <v>-4.8895258253903728E-3</v>
      </c>
      <c r="AH38" s="31">
        <f t="shared" si="44"/>
        <v>-1.7336207385920677E-3</v>
      </c>
      <c r="AI38" s="25">
        <f t="shared" si="44"/>
        <v>2.2084496224383798E-3</v>
      </c>
      <c r="AJ38" s="30">
        <f t="shared" si="44"/>
        <v>-6.5254409893286125E-3</v>
      </c>
      <c r="AK38" s="30">
        <f t="shared" si="44"/>
        <v>4.5844207978373852E-3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4.2930299093435487E-4</v>
      </c>
      <c r="AS38" s="30">
        <f t="shared" si="45"/>
        <v>2.8062860259321365E-3</v>
      </c>
      <c r="AT38" s="31">
        <f t="shared" si="45"/>
        <v>-5.0900618288706179E-3</v>
      </c>
      <c r="AU38" s="25">
        <f t="shared" si="45"/>
        <v>1.7015073519834889E-3</v>
      </c>
      <c r="AV38" s="30">
        <f t="shared" si="45"/>
        <v>8.5623530615628329E-3</v>
      </c>
      <c r="AW38" s="31">
        <f t="shared" si="45"/>
        <v>-6.4425441618464196E-3</v>
      </c>
      <c r="AX38" s="15"/>
      <c r="AY38" s="15"/>
      <c r="AZ38" s="15"/>
      <c r="BA38" s="15">
        <f>V38/J38</f>
        <v>0.9999574771248545</v>
      </c>
      <c r="BB38" s="15" t="e">
        <f t="shared" ref="BB38:BB41" si="46">X38/L38</f>
        <v>#REF!</v>
      </c>
      <c r="BC38" s="15" t="e">
        <f t="shared" si="11"/>
        <v>#REF!</v>
      </c>
    </row>
    <row r="39" spans="1:55" ht="15" x14ac:dyDescent="0.2">
      <c r="A39" s="13"/>
      <c r="C39" s="43">
        <v>27</v>
      </c>
      <c r="D39" s="55">
        <v>11146.44</v>
      </c>
      <c r="E39" s="55">
        <v>38.411799999999999</v>
      </c>
      <c r="F39" s="55">
        <v>41.185400000000001</v>
      </c>
      <c r="G39" s="55">
        <v>43.370100000000001</v>
      </c>
      <c r="H39" s="55">
        <v>0.99279689999999998</v>
      </c>
      <c r="I39" s="55">
        <v>0.98693070000000005</v>
      </c>
      <c r="J39" s="55">
        <v>0.9905986</v>
      </c>
      <c r="K39" s="15" t="e">
        <f>#REF!</f>
        <v>#REF!</v>
      </c>
      <c r="L39" s="15" t="e">
        <f>#REF!</f>
        <v>#REF!</v>
      </c>
      <c r="M39" s="15" t="e">
        <f>#REF!</f>
        <v>#REF!</v>
      </c>
      <c r="N39" s="16" t="e">
        <f t="shared" si="0"/>
        <v>#REF!</v>
      </c>
      <c r="P39" s="72">
        <v>11136.36</v>
      </c>
      <c r="Q39" s="72">
        <v>38.402999999999999</v>
      </c>
      <c r="R39" s="72">
        <v>41.183500000000002</v>
      </c>
      <c r="S39" s="72">
        <v>43.393099999999997</v>
      </c>
      <c r="T39" s="72">
        <v>0.99278940000000004</v>
      </c>
      <c r="U39" s="72">
        <v>0.98684119999999997</v>
      </c>
      <c r="V39" s="72">
        <v>0.99065539999999996</v>
      </c>
      <c r="W39" s="15" t="e">
        <f>#REF!</f>
        <v>#REF!</v>
      </c>
      <c r="X39" s="15" t="e">
        <f>#REF!</f>
        <v>#REF!</v>
      </c>
      <c r="Y39" s="15" t="e">
        <f>#REF!</f>
        <v>#REF!</v>
      </c>
      <c r="Z39" s="16" t="e">
        <f t="shared" si="6"/>
        <v>#REF!</v>
      </c>
      <c r="AA39" s="15">
        <f t="shared" si="1"/>
        <v>1.0000573390675092</v>
      </c>
      <c r="AB39" s="15" t="e">
        <f t="shared" si="41"/>
        <v>#REF!</v>
      </c>
      <c r="AC39" s="15" t="e">
        <f t="shared" si="41"/>
        <v>#REF!</v>
      </c>
      <c r="AD39" s="16">
        <f t="shared" si="7"/>
        <v>9.043246094717171E-4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4.9717877846133796E-4</v>
      </c>
      <c r="AM39" s="21">
        <f>bdrate($D39:$D42,F39:F42,$P39:$P42,R39:R42)</f>
        <v>-6.1996514315202367E-3</v>
      </c>
      <c r="AN39" s="36">
        <f t="shared" ref="AN39" si="47">bdrate($D39:$D42,G39:G42,$P39:$P42,S39:S42)</f>
        <v>5.1633593351496643E-4</v>
      </c>
      <c r="AO39" s="26">
        <f>bdrate($D39:$D42,H39:H42,$P39:$P42,T39:T42)</f>
        <v>2.6145363815079925E-3</v>
      </c>
      <c r="AP39" s="21">
        <f>bdrate($D39:$D42,I39:I42,$P39:$P42,U39:U42)</f>
        <v>-7.3616880541835794E-3</v>
      </c>
      <c r="AQ39" s="36">
        <f>bdrate($D39:$D42,J39:J42,$P39:$P42,V39:V42)</f>
        <v>6.2338670769013227E-3</v>
      </c>
      <c r="AR39" s="21"/>
      <c r="AS39" s="21"/>
      <c r="AT39" s="36"/>
      <c r="AU39" s="26"/>
      <c r="AV39" s="21"/>
      <c r="AW39" s="36"/>
      <c r="AX39" s="15">
        <f>V39/J39</f>
        <v>1.0000573390675092</v>
      </c>
      <c r="AY39" s="15" t="e">
        <f t="shared" ref="AY39:AY42" si="48">X39/L39</f>
        <v>#REF!</v>
      </c>
      <c r="AZ39" s="15" t="e">
        <f t="shared" si="10"/>
        <v>#REF!</v>
      </c>
      <c r="BA39" s="15">
        <f>V39/J39</f>
        <v>1.0000573390675092</v>
      </c>
      <c r="BB39" s="15" t="e">
        <f t="shared" si="46"/>
        <v>#REF!</v>
      </c>
      <c r="BC39" s="15" t="e">
        <f t="shared" si="11"/>
        <v>#REF!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35.216500000000003</v>
      </c>
      <c r="F40" s="55">
        <v>39.502299999999998</v>
      </c>
      <c r="G40" s="55">
        <v>41.894399999999997</v>
      </c>
      <c r="H40" s="55">
        <v>0.98681350000000001</v>
      </c>
      <c r="I40" s="55">
        <v>0.97695270000000001</v>
      </c>
      <c r="J40" s="55">
        <v>0.98452399999999995</v>
      </c>
      <c r="K40" s="15" t="e">
        <f>#REF!</f>
        <v>#REF!</v>
      </c>
      <c r="L40" s="15" t="e">
        <f>#REF!</f>
        <v>#REF!</v>
      </c>
      <c r="M40" s="15" t="e">
        <f>#REF!</f>
        <v>#REF!</v>
      </c>
      <c r="N40" s="16" t="e">
        <f t="shared" si="0"/>
        <v>#REF!</v>
      </c>
      <c r="P40" s="72">
        <v>5959.44</v>
      </c>
      <c r="Q40" s="72">
        <v>35.210099999999997</v>
      </c>
      <c r="R40" s="72">
        <v>39.463900000000002</v>
      </c>
      <c r="S40" s="72">
        <v>41.896799999999999</v>
      </c>
      <c r="T40" s="72">
        <v>0.98677610000000004</v>
      </c>
      <c r="U40" s="72">
        <v>0.97651259999999995</v>
      </c>
      <c r="V40" s="72">
        <v>0.98458659999999998</v>
      </c>
      <c r="W40" s="15" t="e">
        <f>#REF!</f>
        <v>#REF!</v>
      </c>
      <c r="X40" s="15" t="e">
        <f>#REF!</f>
        <v>#REF!</v>
      </c>
      <c r="Y40" s="15" t="e">
        <f>#REF!</f>
        <v>#REF!</v>
      </c>
      <c r="Z40" s="16" t="e">
        <f t="shared" si="6"/>
        <v>#REF!</v>
      </c>
      <c r="AA40" s="15">
        <f t="shared" si="1"/>
        <v>1.0000635840263925</v>
      </c>
      <c r="AB40" s="15" t="e">
        <f t="shared" si="41"/>
        <v>#REF!</v>
      </c>
      <c r="AC40" s="15" t="e">
        <f t="shared" si="41"/>
        <v>#REF!</v>
      </c>
      <c r="AD40" s="16">
        <f t="shared" si="7"/>
        <v>4.1262013787551563E-4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>
        <f>V40/J40</f>
        <v>1.0000635840263925</v>
      </c>
      <c r="AY40" s="15" t="e">
        <f t="shared" si="48"/>
        <v>#REF!</v>
      </c>
      <c r="AZ40" s="15" t="e">
        <f t="shared" si="10"/>
        <v>#REF!</v>
      </c>
      <c r="BA40" s="15">
        <f>V40/J40</f>
        <v>1.0000635840263925</v>
      </c>
      <c r="BB40" s="15" t="e">
        <f t="shared" si="46"/>
        <v>#REF!</v>
      </c>
      <c r="BC40" s="15" t="e">
        <f t="shared" si="11"/>
        <v>#REF!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32.332999999999998</v>
      </c>
      <c r="F41" s="55">
        <v>37.931199999999997</v>
      </c>
      <c r="G41" s="55">
        <v>40.298900000000003</v>
      </c>
      <c r="H41" s="55">
        <v>0.97572769999999998</v>
      </c>
      <c r="I41" s="55">
        <v>0.96423420000000004</v>
      </c>
      <c r="J41" s="55">
        <v>0.97644120000000001</v>
      </c>
      <c r="K41" s="15" t="e">
        <f>#REF!</f>
        <v>#REF!</v>
      </c>
      <c r="L41" s="15" t="e">
        <f>#REF!</f>
        <v>#REF!</v>
      </c>
      <c r="M41" s="15" t="e">
        <f>#REF!</f>
        <v>#REF!</v>
      </c>
      <c r="N41" s="16" t="e">
        <f t="shared" si="0"/>
        <v>#REF!</v>
      </c>
      <c r="P41" s="72">
        <v>3243</v>
      </c>
      <c r="Q41" s="72">
        <v>32.336199999999998</v>
      </c>
      <c r="R41" s="72">
        <v>37.9925</v>
      </c>
      <c r="S41" s="72">
        <v>40.328000000000003</v>
      </c>
      <c r="T41" s="72">
        <v>0.97570140000000005</v>
      </c>
      <c r="U41" s="72">
        <v>0.96493790000000002</v>
      </c>
      <c r="V41" s="72">
        <v>0.97664830000000002</v>
      </c>
      <c r="W41" s="15" t="e">
        <f>#REF!</f>
        <v>#REF!</v>
      </c>
      <c r="X41" s="15" t="e">
        <f>#REF!</f>
        <v>#REF!</v>
      </c>
      <c r="Y41" s="15" t="e">
        <f>#REF!</f>
        <v>#REF!</v>
      </c>
      <c r="Z41" s="16" t="e">
        <f t="shared" si="6"/>
        <v>#REF!</v>
      </c>
      <c r="AA41" s="15">
        <f t="shared" si="1"/>
        <v>1.0002120967447912</v>
      </c>
      <c r="AB41" s="15" t="e">
        <f t="shared" si="41"/>
        <v>#REF!</v>
      </c>
      <c r="AC41" s="15" t="e">
        <f t="shared" si="41"/>
        <v>#REF!</v>
      </c>
      <c r="AD41" s="16">
        <f t="shared" si="7"/>
        <v>1.6122157774770983E-3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>
        <f>V41/J41</f>
        <v>1.0002120967447912</v>
      </c>
      <c r="AY41" s="15" t="e">
        <f t="shared" si="48"/>
        <v>#REF!</v>
      </c>
      <c r="AZ41" s="15" t="e">
        <f t="shared" si="10"/>
        <v>#REF!</v>
      </c>
      <c r="BA41" s="15">
        <f>V41/J41</f>
        <v>1.0002120967447912</v>
      </c>
      <c r="BB41" s="15" t="e">
        <f t="shared" si="46"/>
        <v>#REF!</v>
      </c>
      <c r="BC41" s="15" t="e">
        <f t="shared" si="11"/>
        <v>#REF!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29.448399999999999</v>
      </c>
      <c r="F42" s="55">
        <v>37.022199999999998</v>
      </c>
      <c r="G42" s="55">
        <v>39.545200000000001</v>
      </c>
      <c r="H42" s="55">
        <v>0.95368600000000003</v>
      </c>
      <c r="I42" s="55">
        <v>0.95199449999999997</v>
      </c>
      <c r="J42" s="55">
        <v>0.97042390000000001</v>
      </c>
      <c r="K42" s="19" t="e">
        <f>#REF!</f>
        <v>#REF!</v>
      </c>
      <c r="L42" s="19" t="e">
        <f>#REF!</f>
        <v>#REF!</v>
      </c>
      <c r="M42" s="19" t="e">
        <f>#REF!</f>
        <v>#REF!</v>
      </c>
      <c r="N42" s="20" t="e">
        <f t="shared" si="0"/>
        <v>#REF!</v>
      </c>
      <c r="P42" s="72">
        <v>1669.86</v>
      </c>
      <c r="Q42" s="72">
        <v>29.4649</v>
      </c>
      <c r="R42" s="72">
        <v>37.0777</v>
      </c>
      <c r="S42" s="72">
        <v>39.421199999999999</v>
      </c>
      <c r="T42" s="72">
        <v>0.95363189999999998</v>
      </c>
      <c r="U42" s="72">
        <v>0.95232660000000002</v>
      </c>
      <c r="V42" s="72">
        <v>0.96882590000000002</v>
      </c>
      <c r="W42" s="19" t="e">
        <f>#REF!</f>
        <v>#REF!</v>
      </c>
      <c r="X42" s="19" t="e">
        <f>#REF!</f>
        <v>#REF!</v>
      </c>
      <c r="Y42" s="19" t="e">
        <f>#REF!</f>
        <v>#REF!</v>
      </c>
      <c r="Z42" s="20" t="e">
        <f t="shared" si="6"/>
        <v>#REF!</v>
      </c>
      <c r="AA42" s="15">
        <f t="shared" si="1"/>
        <v>0.99835329694579866</v>
      </c>
      <c r="AB42" s="15" t="e">
        <f t="shared" si="41"/>
        <v>#REF!</v>
      </c>
      <c r="AC42" s="15" t="e">
        <f t="shared" si="41"/>
        <v>#REF!</v>
      </c>
      <c r="AD42" s="20">
        <f t="shared" si="7"/>
        <v>1.6916210768787409E-3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>
        <f>V42/J42</f>
        <v>0.99835329694579866</v>
      </c>
      <c r="AY42" s="15" t="e">
        <f t="shared" si="48"/>
        <v>#REF!</v>
      </c>
      <c r="AZ42" s="15" t="e">
        <f t="shared" si="10"/>
        <v>#REF!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41.201599999999999</v>
      </c>
      <c r="F43" s="55">
        <v>41.544199999999996</v>
      </c>
      <c r="G43" s="55">
        <v>44.517800000000001</v>
      </c>
      <c r="H43" s="55">
        <v>0.99469059999999998</v>
      </c>
      <c r="I43" s="55">
        <v>0.99106269999999996</v>
      </c>
      <c r="J43" s="55">
        <v>0.99503889999999995</v>
      </c>
      <c r="K43" s="10" t="e">
        <f>#REF!</f>
        <v>#REF!</v>
      </c>
      <c r="L43" s="10" t="e">
        <f>#REF!</f>
        <v>#REF!</v>
      </c>
      <c r="M43" s="10" t="e">
        <f>#REF!</f>
        <v>#REF!</v>
      </c>
      <c r="N43" s="11" t="e">
        <f t="shared" si="0"/>
        <v>#REF!</v>
      </c>
      <c r="P43" s="72">
        <v>12717.8</v>
      </c>
      <c r="Q43" s="72">
        <v>41.206699999999998</v>
      </c>
      <c r="R43" s="72">
        <v>41.5304</v>
      </c>
      <c r="S43" s="72">
        <v>44.537999999999997</v>
      </c>
      <c r="T43" s="72">
        <v>0.99469790000000002</v>
      </c>
      <c r="U43" s="72">
        <v>0.99101499999999998</v>
      </c>
      <c r="V43" s="72">
        <v>0.99506399999999995</v>
      </c>
      <c r="W43" s="10" t="e">
        <f>#REF!</f>
        <v>#REF!</v>
      </c>
      <c r="X43" s="10" t="e">
        <f>#REF!</f>
        <v>#REF!</v>
      </c>
      <c r="Y43" s="10" t="e">
        <f>#REF!</f>
        <v>#REF!</v>
      </c>
      <c r="Z43" s="11" t="e">
        <f t="shared" si="6"/>
        <v>#REF!</v>
      </c>
      <c r="AA43" s="15">
        <f t="shared" si="1"/>
        <v>1.0000252251444641</v>
      </c>
      <c r="AB43" s="15" t="e">
        <f t="shared" si="41"/>
        <v>#REF!</v>
      </c>
      <c r="AC43" s="15" t="e">
        <f t="shared" si="41"/>
        <v>#REF!</v>
      </c>
      <c r="AD43" s="11">
        <f t="shared" si="7"/>
        <v>8.6500428570190758E-5</v>
      </c>
      <c r="AE43" s="12"/>
      <c r="AF43" s="25">
        <f t="shared" ref="AF43:AK43" si="49">bdRateExtend($D43:$D47,E43:E47,$P43:$P47,Q43:Q47)</f>
        <v>-1.4896313776698866E-3</v>
      </c>
      <c r="AG43" s="30">
        <f t="shared" si="49"/>
        <v>-6.5874543322197443E-4</v>
      </c>
      <c r="AH43" s="31">
        <f t="shared" si="49"/>
        <v>2.8885189953751222E-3</v>
      </c>
      <c r="AI43" s="25">
        <f t="shared" si="49"/>
        <v>-7.0102891615131391E-4</v>
      </c>
      <c r="AJ43" s="30">
        <f t="shared" si="49"/>
        <v>-8.8313653355439614E-3</v>
      </c>
      <c r="AK43" s="30">
        <f t="shared" si="49"/>
        <v>-2.8216462877863613E-3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-2.0000005862060855E-3</v>
      </c>
      <c r="AS43" s="30">
        <f t="shared" si="50"/>
        <v>2.4556853530666167E-4</v>
      </c>
      <c r="AT43" s="31">
        <f t="shared" si="50"/>
        <v>2.9588430181897163E-3</v>
      </c>
      <c r="AU43" s="25">
        <f t="shared" si="50"/>
        <v>-1.6331939829230535E-3</v>
      </c>
      <c r="AV43" s="30">
        <f t="shared" si="50"/>
        <v>-4.0297011576254649E-3</v>
      </c>
      <c r="AW43" s="31">
        <f t="shared" si="50"/>
        <v>7.5611572477043421E-3</v>
      </c>
      <c r="AX43" s="15"/>
      <c r="AY43" s="15"/>
      <c r="AZ43" s="15"/>
      <c r="BA43" s="15">
        <f>V43/J43</f>
        <v>1.0000252251444641</v>
      </c>
      <c r="BB43" s="15" t="e">
        <f t="shared" ref="BB43:BB46" si="51">X43/L43</f>
        <v>#REF!</v>
      </c>
      <c r="BC43" s="15" t="e">
        <f t="shared" si="11"/>
        <v>#REF!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38.240900000000003</v>
      </c>
      <c r="F44" s="55">
        <v>39.528700000000001</v>
      </c>
      <c r="G44" s="55">
        <v>42.489100000000001</v>
      </c>
      <c r="H44" s="55">
        <v>0.9891993</v>
      </c>
      <c r="I44" s="55">
        <v>0.98274989999999995</v>
      </c>
      <c r="J44" s="55">
        <v>0.99094680000000002</v>
      </c>
      <c r="K44" s="15" t="e">
        <f>#REF!</f>
        <v>#REF!</v>
      </c>
      <c r="L44" s="15" t="e">
        <f>#REF!</f>
        <v>#REF!</v>
      </c>
      <c r="M44" s="15" t="e">
        <f>#REF!</f>
        <v>#REF!</v>
      </c>
      <c r="N44" s="16" t="e">
        <f t="shared" si="0"/>
        <v>#REF!</v>
      </c>
      <c r="P44" s="72">
        <v>5486.7</v>
      </c>
      <c r="Q44" s="72">
        <v>38.243400000000001</v>
      </c>
      <c r="R44" s="72">
        <v>39.5274</v>
      </c>
      <c r="S44" s="72">
        <v>42.476999999999997</v>
      </c>
      <c r="T44" s="72">
        <v>0.98921650000000005</v>
      </c>
      <c r="U44" s="72">
        <v>0.98268160000000004</v>
      </c>
      <c r="V44" s="72">
        <v>0.99089749999999999</v>
      </c>
      <c r="W44" s="15" t="e">
        <f>#REF!</f>
        <v>#REF!</v>
      </c>
      <c r="X44" s="15" t="e">
        <f>#REF!</f>
        <v>#REF!</v>
      </c>
      <c r="Y44" s="15" t="e">
        <f>#REF!</f>
        <v>#REF!</v>
      </c>
      <c r="Z44" s="16" t="e">
        <f t="shared" si="6"/>
        <v>#REF!</v>
      </c>
      <c r="AA44" s="15">
        <f t="shared" si="1"/>
        <v>0.99995024959967571</v>
      </c>
      <c r="AB44" s="15" t="e">
        <f t="shared" si="41"/>
        <v>#REF!</v>
      </c>
      <c r="AC44" s="15" t="e">
        <f t="shared" si="41"/>
        <v>#REF!</v>
      </c>
      <c r="AD44" s="16">
        <f t="shared" si="7"/>
        <v>9.923254099031924E-4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-1.7268118086927187E-3</v>
      </c>
      <c r="AM44" s="21">
        <f>bdrate($D44:$D47,F44:F47,$P44:$P47,R44:R47)</f>
        <v>-2.4310065796231406E-3</v>
      </c>
      <c r="AN44" s="36">
        <f t="shared" ref="AN44" si="52">bdrate($D44:$D47,G44:G47,$P44:$P47,S44:S47)</f>
        <v>4.7549744589274745E-3</v>
      </c>
      <c r="AO44" s="26">
        <f>bdrate($D44:$D47,H44:H47,$P44:$P47,T44:T47)</f>
        <v>-5.205182001782882E-4</v>
      </c>
      <c r="AP44" s="21">
        <f>bdrate($D44:$D47,I44:I47,$P44:$P47,U44:U47)</f>
        <v>-1.3504405704039213E-2</v>
      </c>
      <c r="AQ44" s="36">
        <f>bdrate($D44:$D47,J44:J47,$P44:$P47,V44:V47)</f>
        <v>-2.894037997179022E-3</v>
      </c>
      <c r="AR44" s="21"/>
      <c r="AS44" s="21"/>
      <c r="AT44" s="36"/>
      <c r="AU44" s="26"/>
      <c r="AV44" s="21"/>
      <c r="AW44" s="36"/>
      <c r="AX44" s="15">
        <f>V44/J44</f>
        <v>0.99995024959967571</v>
      </c>
      <c r="AY44" s="15" t="e">
        <f t="shared" ref="AY44:AY47" si="53">X44/L44</f>
        <v>#REF!</v>
      </c>
      <c r="AZ44" s="15" t="e">
        <f t="shared" si="10"/>
        <v>#REF!</v>
      </c>
      <c r="BA44" s="15">
        <f>V44/J44</f>
        <v>0.99995024959967571</v>
      </c>
      <c r="BB44" s="15" t="e">
        <f t="shared" si="51"/>
        <v>#REF!</v>
      </c>
      <c r="BC44" s="15" t="e">
        <f t="shared" si="11"/>
        <v>#REF!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36.103999999999999</v>
      </c>
      <c r="F45" s="55">
        <v>38.5002</v>
      </c>
      <c r="G45" s="55">
        <v>40.513800000000003</v>
      </c>
      <c r="H45" s="55">
        <v>0.98172150000000002</v>
      </c>
      <c r="I45" s="55">
        <v>0.97515479999999999</v>
      </c>
      <c r="J45" s="55">
        <v>0.98397769999999996</v>
      </c>
      <c r="K45" s="15" t="e">
        <f>#REF!</f>
        <v>#REF!</v>
      </c>
      <c r="L45" s="15" t="e">
        <f>#REF!</f>
        <v>#REF!</v>
      </c>
      <c r="M45" s="15" t="e">
        <f>#REF!</f>
        <v>#REF!</v>
      </c>
      <c r="N45" s="16" t="e">
        <f t="shared" si="0"/>
        <v>#REF!</v>
      </c>
      <c r="P45" s="72">
        <v>2951</v>
      </c>
      <c r="Q45" s="72">
        <v>36.110399999999998</v>
      </c>
      <c r="R45" s="72">
        <v>38.500300000000003</v>
      </c>
      <c r="S45" s="72">
        <v>40.487200000000001</v>
      </c>
      <c r="T45" s="72">
        <v>0.98172990000000004</v>
      </c>
      <c r="U45" s="72">
        <v>0.97526930000000001</v>
      </c>
      <c r="V45" s="72">
        <v>0.98371719999999996</v>
      </c>
      <c r="W45" s="15" t="e">
        <f>#REF!</f>
        <v>#REF!</v>
      </c>
      <c r="X45" s="15" t="e">
        <f>#REF!</f>
        <v>#REF!</v>
      </c>
      <c r="Y45" s="15" t="e">
        <f>#REF!</f>
        <v>#REF!</v>
      </c>
      <c r="Z45" s="16" t="e">
        <f t="shared" si="6"/>
        <v>#REF!</v>
      </c>
      <c r="AA45" s="15">
        <f t="shared" si="1"/>
        <v>0.99973525822790499</v>
      </c>
      <c r="AB45" s="15" t="e">
        <f t="shared" si="41"/>
        <v>#REF!</v>
      </c>
      <c r="AC45" s="15" t="e">
        <f t="shared" si="41"/>
        <v>#REF!</v>
      </c>
      <c r="AD45" s="16">
        <f t="shared" si="7"/>
        <v>2.4844930451095744E-3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>
        <f>V45/J45</f>
        <v>0.99973525822790499</v>
      </c>
      <c r="AY45" s="15" t="e">
        <f t="shared" si="53"/>
        <v>#REF!</v>
      </c>
      <c r="AZ45" s="15" t="e">
        <f t="shared" si="10"/>
        <v>#REF!</v>
      </c>
      <c r="BA45" s="15">
        <f>V45/J45</f>
        <v>0.99973525822790499</v>
      </c>
      <c r="BB45" s="15" t="e">
        <f t="shared" si="51"/>
        <v>#REF!</v>
      </c>
      <c r="BC45" s="15" t="e">
        <f t="shared" si="11"/>
        <v>#REF!</v>
      </c>
    </row>
    <row r="46" spans="1:55" ht="15" x14ac:dyDescent="0.2">
      <c r="A46" s="13"/>
      <c r="B46" s="13"/>
      <c r="C46" s="43">
        <v>37</v>
      </c>
      <c r="D46" s="55">
        <v>1595.75</v>
      </c>
      <c r="E46" s="55">
        <v>33.746499999999997</v>
      </c>
      <c r="F46" s="55">
        <v>37.340600000000002</v>
      </c>
      <c r="G46" s="55">
        <v>38.670299999999997</v>
      </c>
      <c r="H46" s="55">
        <v>0.96631849999999997</v>
      </c>
      <c r="I46" s="55">
        <v>0.96486709999999998</v>
      </c>
      <c r="J46" s="55">
        <v>0.97454770000000002</v>
      </c>
      <c r="K46" s="15" t="e">
        <f>#REF!</f>
        <v>#REF!</v>
      </c>
      <c r="L46" s="15" t="e">
        <f>#REF!</f>
        <v>#REF!</v>
      </c>
      <c r="M46" s="15" t="e">
        <f>#REF!</f>
        <v>#REF!</v>
      </c>
      <c r="N46" s="16" t="e">
        <f t="shared" si="0"/>
        <v>#REF!</v>
      </c>
      <c r="P46" s="72">
        <v>1593.3</v>
      </c>
      <c r="Q46" s="72">
        <v>33.731400000000001</v>
      </c>
      <c r="R46" s="72">
        <v>37.335099999999997</v>
      </c>
      <c r="S46" s="72">
        <v>38.6479</v>
      </c>
      <c r="T46" s="72">
        <v>0.96609869999999998</v>
      </c>
      <c r="U46" s="72">
        <v>0.96512410000000004</v>
      </c>
      <c r="V46" s="72">
        <v>0.97472740000000002</v>
      </c>
      <c r="W46" s="15" t="e">
        <f>#REF!</f>
        <v>#REF!</v>
      </c>
      <c r="X46" s="15" t="e">
        <f>#REF!</f>
        <v>#REF!</v>
      </c>
      <c r="Y46" s="15" t="e">
        <f>#REF!</f>
        <v>#REF!</v>
      </c>
      <c r="Z46" s="16" t="e">
        <f t="shared" si="6"/>
        <v>#REF!</v>
      </c>
      <c r="AA46" s="15">
        <f t="shared" si="1"/>
        <v>1.0001843932318553</v>
      </c>
      <c r="AB46" s="15" t="e">
        <f t="shared" si="41"/>
        <v>#REF!</v>
      </c>
      <c r="AC46" s="15" t="e">
        <f t="shared" si="41"/>
        <v>#REF!</v>
      </c>
      <c r="AD46" s="16">
        <f t="shared" si="7"/>
        <v>1.5353282155726432E-3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>
        <f>V46/J46</f>
        <v>1.0001843932318553</v>
      </c>
      <c r="AY46" s="15" t="e">
        <f t="shared" si="53"/>
        <v>#REF!</v>
      </c>
      <c r="AZ46" s="15" t="e">
        <f t="shared" si="10"/>
        <v>#REF!</v>
      </c>
      <c r="BA46" s="15">
        <f>V46/J46</f>
        <v>1.0001843932318553</v>
      </c>
      <c r="BB46" s="15" t="e">
        <f t="shared" si="51"/>
        <v>#REF!</v>
      </c>
      <c r="BC46" s="15" t="e">
        <f t="shared" si="11"/>
        <v>#REF!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31.265499999999999</v>
      </c>
      <c r="F47" s="55">
        <v>36.347099999999998</v>
      </c>
      <c r="G47" s="55">
        <v>37.295200000000001</v>
      </c>
      <c r="H47" s="55">
        <v>0.93750770000000005</v>
      </c>
      <c r="I47" s="55">
        <v>0.95299560000000005</v>
      </c>
      <c r="J47" s="55">
        <v>0.96342369999999999</v>
      </c>
      <c r="K47" s="19" t="e">
        <f>#REF!</f>
        <v>#REF!</v>
      </c>
      <c r="L47" s="19" t="e">
        <f>#REF!</f>
        <v>#REF!</v>
      </c>
      <c r="M47" s="19" t="e">
        <f>#REF!</f>
        <v>#REF!</v>
      </c>
      <c r="N47" s="20" t="e">
        <f t="shared" si="0"/>
        <v>#REF!</v>
      </c>
      <c r="P47" s="72">
        <v>834.05</v>
      </c>
      <c r="Q47" s="72">
        <v>31.2349</v>
      </c>
      <c r="R47" s="72">
        <v>36.351199999999999</v>
      </c>
      <c r="S47" s="72">
        <v>37.279699999999998</v>
      </c>
      <c r="T47" s="72">
        <v>0.93735630000000003</v>
      </c>
      <c r="U47" s="72">
        <v>0.95316160000000005</v>
      </c>
      <c r="V47" s="72">
        <v>0.96349739999999995</v>
      </c>
      <c r="W47" s="19" t="e">
        <f>#REF!</f>
        <v>#REF!</v>
      </c>
      <c r="X47" s="19" t="e">
        <f>#REF!</f>
        <v>#REF!</v>
      </c>
      <c r="Y47" s="19" t="e">
        <f>#REF!</f>
        <v>#REF!</v>
      </c>
      <c r="Z47" s="20" t="e">
        <f t="shared" si="6"/>
        <v>#REF!</v>
      </c>
      <c r="AA47" s="15">
        <f t="shared" si="1"/>
        <v>1.0000764980143211</v>
      </c>
      <c r="AB47" s="15" t="e">
        <f t="shared" si="41"/>
        <v>#REF!</v>
      </c>
      <c r="AC47" s="15" t="e">
        <f t="shared" si="41"/>
        <v>#REF!</v>
      </c>
      <c r="AD47" s="20">
        <f t="shared" si="7"/>
        <v>1.5056683986773737E-2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>
        <f>V47/J47</f>
        <v>1.0000764980143211</v>
      </c>
      <c r="AY47" s="15" t="e">
        <f t="shared" si="53"/>
        <v>#REF!</v>
      </c>
      <c r="AZ47" s="15" t="e">
        <f t="shared" si="10"/>
        <v>#REF!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42.829099999999997</v>
      </c>
      <c r="F48" s="55">
        <v>45.3399</v>
      </c>
      <c r="G48" s="55">
        <v>46.063000000000002</v>
      </c>
      <c r="H48" s="55">
        <v>0.99473659999999997</v>
      </c>
      <c r="I48" s="55">
        <v>0.99299950000000003</v>
      </c>
      <c r="J48" s="55">
        <v>0.99357669999999998</v>
      </c>
      <c r="K48" s="10" t="e">
        <f>#REF!</f>
        <v>#REF!</v>
      </c>
      <c r="L48" s="10" t="e">
        <f>#REF!</f>
        <v>#REF!</v>
      </c>
      <c r="M48" s="10" t="e">
        <f>#REF!</f>
        <v>#REF!</v>
      </c>
      <c r="N48" s="11" t="e">
        <f t="shared" si="0"/>
        <v>#REF!</v>
      </c>
      <c r="P48" s="72">
        <v>8995.6200000000008</v>
      </c>
      <c r="Q48" s="72">
        <v>42.824100000000001</v>
      </c>
      <c r="R48" s="72">
        <v>45.3215</v>
      </c>
      <c r="S48" s="72">
        <v>46.071599999999997</v>
      </c>
      <c r="T48" s="72">
        <v>0.99472240000000001</v>
      </c>
      <c r="U48" s="72">
        <v>0.99296530000000005</v>
      </c>
      <c r="V48" s="72">
        <v>0.99356339999999999</v>
      </c>
      <c r="W48" s="10" t="e">
        <f>#REF!</f>
        <v>#REF!</v>
      </c>
      <c r="X48" s="10" t="e">
        <f>#REF!</f>
        <v>#REF!</v>
      </c>
      <c r="Y48" s="10" t="e">
        <f>#REF!</f>
        <v>#REF!</v>
      </c>
      <c r="Z48" s="11" t="e">
        <f t="shared" si="6"/>
        <v>#REF!</v>
      </c>
      <c r="AA48" s="15">
        <f t="shared" si="1"/>
        <v>0.99998661401782063</v>
      </c>
      <c r="AB48" s="15" t="e">
        <f t="shared" si="41"/>
        <v>#REF!</v>
      </c>
      <c r="AC48" s="15" t="e">
        <f t="shared" si="41"/>
        <v>#REF!</v>
      </c>
      <c r="AD48" s="11">
        <f t="shared" si="7"/>
        <v>1.8242222089065864E-3</v>
      </c>
      <c r="AE48" s="12"/>
      <c r="AF48" s="25">
        <f t="shared" ref="AF48:AK48" si="54">bdRateExtend($D48:$D52,E48:E52,$P48:$P52,Q48:Q52)</f>
        <v>-1.0321804726065587E-4</v>
      </c>
      <c r="AG48" s="30">
        <f t="shared" si="54"/>
        <v>9.6137753153009431E-3</v>
      </c>
      <c r="AH48" s="31">
        <f t="shared" si="54"/>
        <v>1.6720909180474308E-3</v>
      </c>
      <c r="AI48" s="25">
        <f t="shared" si="54"/>
        <v>1.9046220038054784E-4</v>
      </c>
      <c r="AJ48" s="30">
        <f t="shared" si="54"/>
        <v>5.1947542005770231E-4</v>
      </c>
      <c r="AK48" s="30">
        <f t="shared" si="54"/>
        <v>6.2280348878922531E-3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-4.3390884104532734E-4</v>
      </c>
      <c r="AS48" s="30">
        <f t="shared" si="55"/>
        <v>8.4773135390181498E-3</v>
      </c>
      <c r="AT48" s="31">
        <f t="shared" si="55"/>
        <v>6.0095425829773674E-3</v>
      </c>
      <c r="AU48" s="25">
        <f t="shared" si="55"/>
        <v>-1.754038817054715E-3</v>
      </c>
      <c r="AV48" s="30">
        <f t="shared" si="55"/>
        <v>-6.0018525841465387E-4</v>
      </c>
      <c r="AW48" s="31">
        <f t="shared" si="55"/>
        <v>7.8480104069436063E-3</v>
      </c>
      <c r="AX48" s="15"/>
      <c r="AY48" s="15"/>
      <c r="AZ48" s="15"/>
      <c r="BA48" s="15">
        <f>V48/J48</f>
        <v>0.99998661401782063</v>
      </c>
      <c r="BB48" s="15" t="e">
        <f t="shared" ref="BB48:BB51" si="56">X48/L48</f>
        <v>#REF!</v>
      </c>
      <c r="BC48" s="15" t="e">
        <f t="shared" si="11"/>
        <v>#REF!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40.496699999999997</v>
      </c>
      <c r="F49" s="55">
        <v>43.528799999999997</v>
      </c>
      <c r="G49" s="55">
        <v>44.432699999999997</v>
      </c>
      <c r="H49" s="55">
        <v>0.98909899999999995</v>
      </c>
      <c r="I49" s="55">
        <v>0.98801490000000003</v>
      </c>
      <c r="J49" s="55">
        <v>0.98971439999999999</v>
      </c>
      <c r="K49" s="15" t="e">
        <f>#REF!</f>
        <v>#REF!</v>
      </c>
      <c r="L49" s="15" t="e">
        <f>#REF!</f>
        <v>#REF!</v>
      </c>
      <c r="M49" s="15" t="e">
        <f>#REF!</f>
        <v>#REF!</v>
      </c>
      <c r="N49" s="16" t="e">
        <f t="shared" si="0"/>
        <v>#REF!</v>
      </c>
      <c r="P49" s="72">
        <v>4525.1400000000003</v>
      </c>
      <c r="Q49" s="72">
        <v>40.506500000000003</v>
      </c>
      <c r="R49" s="72">
        <v>43.512</v>
      </c>
      <c r="S49" s="72">
        <v>44.435699999999997</v>
      </c>
      <c r="T49" s="72">
        <v>0.98911649999999995</v>
      </c>
      <c r="U49" s="72">
        <v>0.98795949999999999</v>
      </c>
      <c r="V49" s="72">
        <v>0.9896819</v>
      </c>
      <c r="W49" s="15" t="e">
        <f>#REF!</f>
        <v>#REF!</v>
      </c>
      <c r="X49" s="15" t="e">
        <f>#REF!</f>
        <v>#REF!</v>
      </c>
      <c r="Y49" s="15" t="e">
        <f>#REF!</f>
        <v>#REF!</v>
      </c>
      <c r="Z49" s="16" t="e">
        <f t="shared" si="6"/>
        <v>#REF!</v>
      </c>
      <c r="AA49" s="15">
        <f t="shared" si="1"/>
        <v>0.99996716224397664</v>
      </c>
      <c r="AB49" s="15" t="e">
        <f t="shared" si="41"/>
        <v>#REF!</v>
      </c>
      <c r="AC49" s="15" t="e">
        <f t="shared" si="41"/>
        <v>#REF!</v>
      </c>
      <c r="AD49" s="16">
        <f t="shared" si="7"/>
        <v>9.9543427479294958E-4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4.58889361993009E-4</v>
      </c>
      <c r="AM49" s="21">
        <f>bdrate($D49:$D52,F49:F52,$P49:$P52,R49:R52)</f>
        <v>1.0588512721876997E-2</v>
      </c>
      <c r="AN49" s="36">
        <f t="shared" ref="AN49" si="57">bdrate($D49:$D52,G49:G52,$P49:$P52,S49:S52)</f>
        <v>5.2535572683265475E-3</v>
      </c>
      <c r="AO49" s="26">
        <f>bdrate($D49:$D52,H49:H52,$P49:$P52,T49:T52)</f>
        <v>2.1512664012135474E-4</v>
      </c>
      <c r="AP49" s="21">
        <f>bdrate($D49:$D52,I49:I52,$P49:$P52,U49:U52)</f>
        <v>-1.7784606263191449E-3</v>
      </c>
      <c r="AQ49" s="36">
        <f>bdrate($D49:$D52,J49:J52,$P49:$P52,V49:V52)</f>
        <v>6.4235451238177088E-3</v>
      </c>
      <c r="AR49" s="21"/>
      <c r="AS49" s="21"/>
      <c r="AT49" s="36"/>
      <c r="AU49" s="26"/>
      <c r="AV49" s="21"/>
      <c r="AW49" s="36"/>
      <c r="AX49" s="15">
        <f>V49/J49</f>
        <v>0.99996716224397664</v>
      </c>
      <c r="AY49" s="15" t="e">
        <f t="shared" ref="AY49:AY52" si="58">X49/L49</f>
        <v>#REF!</v>
      </c>
      <c r="AZ49" s="15" t="e">
        <f t="shared" si="10"/>
        <v>#REF!</v>
      </c>
      <c r="BA49" s="15">
        <f>V49/J49</f>
        <v>0.99996716224397664</v>
      </c>
      <c r="BB49" s="15" t="e">
        <f t="shared" si="56"/>
        <v>#REF!</v>
      </c>
      <c r="BC49" s="15" t="e">
        <f t="shared" si="11"/>
        <v>#REF!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38.313200000000002</v>
      </c>
      <c r="F50" s="55">
        <v>42.151200000000003</v>
      </c>
      <c r="G50" s="55">
        <v>42.735900000000001</v>
      </c>
      <c r="H50" s="55">
        <v>0.97936160000000005</v>
      </c>
      <c r="I50" s="55">
        <v>0.98223059999999995</v>
      </c>
      <c r="J50" s="55">
        <v>0.98384579999999999</v>
      </c>
      <c r="K50" s="15" t="e">
        <f>#REF!</f>
        <v>#REF!</v>
      </c>
      <c r="L50" s="15" t="e">
        <f>#REF!</f>
        <v>#REF!</v>
      </c>
      <c r="M50" s="15" t="e">
        <f>#REF!</f>
        <v>#REF!</v>
      </c>
      <c r="N50" s="16" t="e">
        <f t="shared" si="0"/>
        <v>#REF!</v>
      </c>
      <c r="P50" s="72">
        <v>2372.16</v>
      </c>
      <c r="Q50" s="72">
        <v>38.315399999999997</v>
      </c>
      <c r="R50" s="72">
        <v>42.142600000000002</v>
      </c>
      <c r="S50" s="72">
        <v>42.701500000000003</v>
      </c>
      <c r="T50" s="72">
        <v>0.97942870000000004</v>
      </c>
      <c r="U50" s="72">
        <v>0.98235070000000002</v>
      </c>
      <c r="V50" s="72">
        <v>0.98380369999999995</v>
      </c>
      <c r="W50" s="15" t="e">
        <f>#REF!</f>
        <v>#REF!</v>
      </c>
      <c r="X50" s="15" t="e">
        <f>#REF!</f>
        <v>#REF!</v>
      </c>
      <c r="Y50" s="15" t="e">
        <f>#REF!</f>
        <v>#REF!</v>
      </c>
      <c r="Z50" s="16" t="e">
        <f t="shared" si="6"/>
        <v>#REF!</v>
      </c>
      <c r="AA50" s="15">
        <f t="shared" si="1"/>
        <v>0.99995720874145111</v>
      </c>
      <c r="AB50" s="15" t="e">
        <f t="shared" si="41"/>
        <v>#REF!</v>
      </c>
      <c r="AC50" s="15" t="e">
        <f t="shared" si="41"/>
        <v>#REF!</v>
      </c>
      <c r="AD50" s="16">
        <f t="shared" si="7"/>
        <v>1.4945411252121335E-3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>
        <f>V50/J50</f>
        <v>0.99995720874145111</v>
      </c>
      <c r="AY50" s="15" t="e">
        <f t="shared" si="58"/>
        <v>#REF!</v>
      </c>
      <c r="AZ50" s="15" t="e">
        <f t="shared" si="10"/>
        <v>#REF!</v>
      </c>
      <c r="BA50" s="15">
        <f>V50/J50</f>
        <v>0.99995720874145111</v>
      </c>
      <c r="BB50" s="15" t="e">
        <f t="shared" si="56"/>
        <v>#REF!</v>
      </c>
      <c r="BC50" s="15" t="e">
        <f t="shared" si="11"/>
        <v>#REF!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35.940399999999997</v>
      </c>
      <c r="F51" s="55">
        <v>40.688299999999998</v>
      </c>
      <c r="G51" s="55">
        <v>41.584200000000003</v>
      </c>
      <c r="H51" s="55">
        <v>0.96075730000000004</v>
      </c>
      <c r="I51" s="55">
        <v>0.97451149999999997</v>
      </c>
      <c r="J51" s="55">
        <v>0.97856430000000005</v>
      </c>
      <c r="K51" s="15" t="e">
        <f>#REF!</f>
        <v>#REF!</v>
      </c>
      <c r="L51" s="15" t="e">
        <f>#REF!</f>
        <v>#REF!</v>
      </c>
      <c r="M51" s="15" t="e">
        <f>#REF!</f>
        <v>#REF!</v>
      </c>
      <c r="N51" s="16" t="e">
        <f t="shared" si="0"/>
        <v>#REF!</v>
      </c>
      <c r="P51" s="72">
        <v>1227.54</v>
      </c>
      <c r="Q51" s="72">
        <v>35.937399999999997</v>
      </c>
      <c r="R51" s="72">
        <v>40.6327</v>
      </c>
      <c r="S51" s="72">
        <v>41.566600000000001</v>
      </c>
      <c r="T51" s="72">
        <v>0.96083019999999997</v>
      </c>
      <c r="U51" s="72">
        <v>0.97437779999999996</v>
      </c>
      <c r="V51" s="72">
        <v>0.97836509999999999</v>
      </c>
      <c r="W51" s="15" t="e">
        <f>#REF!</f>
        <v>#REF!</v>
      </c>
      <c r="X51" s="15" t="e">
        <f>#REF!</f>
        <v>#REF!</v>
      </c>
      <c r="Y51" s="15" t="e">
        <f>#REF!</f>
        <v>#REF!</v>
      </c>
      <c r="Z51" s="16" t="e">
        <f t="shared" si="6"/>
        <v>#REF!</v>
      </c>
      <c r="AA51" s="15">
        <f t="shared" si="1"/>
        <v>0.99979643647331085</v>
      </c>
      <c r="AB51" s="15" t="e">
        <f t="shared" si="41"/>
        <v>#REF!</v>
      </c>
      <c r="AC51" s="15" t="e">
        <f t="shared" si="41"/>
        <v>#REF!</v>
      </c>
      <c r="AD51" s="16">
        <f t="shared" si="7"/>
        <v>8.7903501489470083E-4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>
        <f>V51/J51</f>
        <v>0.99979643647331085</v>
      </c>
      <c r="AY51" s="15" t="e">
        <f t="shared" si="58"/>
        <v>#REF!</v>
      </c>
      <c r="AZ51" s="15" t="e">
        <f t="shared" si="10"/>
        <v>#REF!</v>
      </c>
      <c r="BA51" s="15">
        <f>V51/J51</f>
        <v>0.99979643647331085</v>
      </c>
      <c r="BB51" s="15" t="e">
        <f t="shared" si="56"/>
        <v>#REF!</v>
      </c>
      <c r="BC51" s="15" t="e">
        <f t="shared" si="11"/>
        <v>#REF!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33.479399999999998</v>
      </c>
      <c r="F52" s="55">
        <v>39.691000000000003</v>
      </c>
      <c r="G52" s="55">
        <v>40.425699999999999</v>
      </c>
      <c r="H52" s="55">
        <v>0.92800660000000001</v>
      </c>
      <c r="I52" s="55">
        <v>0.96773509999999996</v>
      </c>
      <c r="J52" s="55">
        <v>0.9717616</v>
      </c>
      <c r="K52" s="19" t="e">
        <f>#REF!</f>
        <v>#REF!</v>
      </c>
      <c r="L52" s="19" t="e">
        <f>#REF!</f>
        <v>#REF!</v>
      </c>
      <c r="M52" s="19" t="e">
        <f>#REF!</f>
        <v>#REF!</v>
      </c>
      <c r="N52" s="20" t="e">
        <f t="shared" si="0"/>
        <v>#REF!</v>
      </c>
      <c r="P52" s="72">
        <v>601.98</v>
      </c>
      <c r="Q52" s="72">
        <v>33.493200000000002</v>
      </c>
      <c r="R52" s="72">
        <v>39.747799999999998</v>
      </c>
      <c r="S52" s="72">
        <v>40.5261</v>
      </c>
      <c r="T52" s="72">
        <v>0.92778150000000004</v>
      </c>
      <c r="U52" s="72">
        <v>0.96805609999999997</v>
      </c>
      <c r="V52" s="72">
        <v>0.97221139999999995</v>
      </c>
      <c r="W52" s="19" t="e">
        <f>#REF!</f>
        <v>#REF!</v>
      </c>
      <c r="X52" s="19" t="e">
        <f>#REF!</f>
        <v>#REF!</v>
      </c>
      <c r="Y52" s="19" t="e">
        <f>#REF!</f>
        <v>#REF!</v>
      </c>
      <c r="Z52" s="20" t="e">
        <f t="shared" si="6"/>
        <v>#REF!</v>
      </c>
      <c r="AA52" s="15">
        <f t="shared" si="1"/>
        <v>1.0004628707287877</v>
      </c>
      <c r="AB52" s="15" t="e">
        <f t="shared" si="41"/>
        <v>#REF!</v>
      </c>
      <c r="AC52" s="15" t="e">
        <f t="shared" si="41"/>
        <v>#REF!</v>
      </c>
      <c r="AD52" s="20">
        <f t="shared" si="7"/>
        <v>7.1270829150772786E-3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>
        <f>V52/J52</f>
        <v>1.0004628707287877</v>
      </c>
      <c r="AY52" s="15" t="e">
        <f t="shared" si="58"/>
        <v>#REF!</v>
      </c>
      <c r="AZ52" s="15" t="e">
        <f t="shared" si="10"/>
        <v>#REF!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48.625799999999998</v>
      </c>
      <c r="F53" s="55">
        <v>50.292700000000004</v>
      </c>
      <c r="G53" s="55">
        <v>51.497999999999998</v>
      </c>
      <c r="H53" s="55">
        <v>0.99794050000000001</v>
      </c>
      <c r="I53" s="55">
        <v>0.99750720000000004</v>
      </c>
      <c r="J53" s="55">
        <v>0.99822699999999998</v>
      </c>
      <c r="K53" s="10" t="e">
        <f>#REF!</f>
        <v>#REF!</v>
      </c>
      <c r="L53" s="10" t="e">
        <f>#REF!</f>
        <v>#REF!</v>
      </c>
      <c r="M53" s="10" t="e">
        <f>#REF!</f>
        <v>#REF!</v>
      </c>
      <c r="N53" s="11" t="e">
        <f t="shared" si="0"/>
        <v>#REF!</v>
      </c>
      <c r="P53" s="72">
        <v>2976.6</v>
      </c>
      <c r="Q53" s="72">
        <v>48.634700000000002</v>
      </c>
      <c r="R53" s="72">
        <v>50.322600000000001</v>
      </c>
      <c r="S53" s="72">
        <v>51.4711</v>
      </c>
      <c r="T53" s="72">
        <v>0.99795279999999997</v>
      </c>
      <c r="U53" s="72">
        <v>0.99754609999999999</v>
      </c>
      <c r="V53" s="72">
        <v>0.99821040000000005</v>
      </c>
      <c r="W53" s="10" t="e">
        <f>#REF!</f>
        <v>#REF!</v>
      </c>
      <c r="X53" s="10" t="e">
        <f>#REF!</f>
        <v>#REF!</v>
      </c>
      <c r="Y53" s="10" t="e">
        <f>#REF!</f>
        <v>#REF!</v>
      </c>
      <c r="Z53" s="11" t="e">
        <f t="shared" si="6"/>
        <v>#REF!</v>
      </c>
      <c r="AA53" s="15">
        <f t="shared" si="1"/>
        <v>0.99998337051592479</v>
      </c>
      <c r="AB53" s="15" t="e">
        <f t="shared" si="41"/>
        <v>#REF!</v>
      </c>
      <c r="AC53" s="15" t="e">
        <f t="shared" si="41"/>
        <v>#REF!</v>
      </c>
      <c r="AD53" s="11">
        <f t="shared" si="7"/>
        <v>1.2481881140281091E-3</v>
      </c>
      <c r="AE53" s="12"/>
      <c r="AF53" s="25">
        <f t="shared" ref="AF53:AK53" si="59">bdRateExtend($D53:$D57,E53:E57,$P53:$P57,Q53:Q57)</f>
        <v>-5.2227212951194701E-4</v>
      </c>
      <c r="AG53" s="30">
        <f t="shared" si="59"/>
        <v>7.0093785552587384E-3</v>
      </c>
      <c r="AH53" s="31">
        <f t="shared" si="59"/>
        <v>-5.71328754934608E-3</v>
      </c>
      <c r="AI53" s="25">
        <f t="shared" si="59"/>
        <v>-1.5408685063225125E-3</v>
      </c>
      <c r="AJ53" s="30">
        <f t="shared" si="59"/>
        <v>1.2234112286621857E-2</v>
      </c>
      <c r="AK53" s="30">
        <f t="shared" si="59"/>
        <v>-1.6055915261033227E-2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5.4333154848151821E-5</v>
      </c>
      <c r="AS53" s="30">
        <f t="shared" si="60"/>
        <v>-1.7112873668734263E-3</v>
      </c>
      <c r="AT53" s="31">
        <f t="shared" si="60"/>
        <v>-7.9401176279756402E-3</v>
      </c>
      <c r="AU53" s="25">
        <f t="shared" si="60"/>
        <v>1.1683316863606574E-3</v>
      </c>
      <c r="AV53" s="30">
        <f t="shared" si="60"/>
        <v>-2.935916204483302E-3</v>
      </c>
      <c r="AW53" s="31">
        <f t="shared" si="60"/>
        <v>-2.1015299572900492E-2</v>
      </c>
      <c r="AX53" s="15"/>
      <c r="AY53" s="15"/>
      <c r="AZ53" s="15"/>
      <c r="BA53" s="15">
        <f>V53/J53</f>
        <v>0.99998337051592479</v>
      </c>
      <c r="BB53" s="15" t="e">
        <f t="shared" ref="BB53:BB56" si="61">X53/L53</f>
        <v>#REF!</v>
      </c>
      <c r="BC53" s="15" t="e">
        <f t="shared" si="11"/>
        <v>#REF!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46.3292</v>
      </c>
      <c r="F54" s="55">
        <v>47.926000000000002</v>
      </c>
      <c r="G54" s="55">
        <v>48.619599999999998</v>
      </c>
      <c r="H54" s="55">
        <v>0.99646599999999996</v>
      </c>
      <c r="I54" s="55">
        <v>0.99525920000000001</v>
      </c>
      <c r="J54" s="55">
        <v>0.99629380000000001</v>
      </c>
      <c r="K54" s="15" t="e">
        <f>#REF!</f>
        <v>#REF!</v>
      </c>
      <c r="L54" s="15" t="e">
        <f>#REF!</f>
        <v>#REF!</v>
      </c>
      <c r="M54" s="15" t="e">
        <f>#REF!</f>
        <v>#REF!</v>
      </c>
      <c r="N54" s="16" t="e">
        <f t="shared" si="0"/>
        <v>#REF!</v>
      </c>
      <c r="P54" s="72">
        <v>1760.46</v>
      </c>
      <c r="Q54" s="72">
        <v>46.321100000000001</v>
      </c>
      <c r="R54" s="72">
        <v>47.889099999999999</v>
      </c>
      <c r="S54" s="72">
        <v>48.613</v>
      </c>
      <c r="T54" s="72">
        <v>0.99646129999999999</v>
      </c>
      <c r="U54" s="72">
        <v>0.99522149999999998</v>
      </c>
      <c r="V54" s="72">
        <v>0.99627390000000005</v>
      </c>
      <c r="W54" s="15" t="e">
        <f>#REF!</f>
        <v>#REF!</v>
      </c>
      <c r="X54" s="15" t="e">
        <f>#REF!</f>
        <v>#REF!</v>
      </c>
      <c r="Y54" s="15" t="e">
        <f>#REF!</f>
        <v>#REF!</v>
      </c>
      <c r="Z54" s="16" t="e">
        <f t="shared" si="6"/>
        <v>#REF!</v>
      </c>
      <c r="AA54" s="15">
        <f t="shared" si="1"/>
        <v>0.99998002597225844</v>
      </c>
      <c r="AB54" s="15" t="e">
        <f t="shared" si="41"/>
        <v>#REF!</v>
      </c>
      <c r="AC54" s="15" t="e">
        <f t="shared" si="41"/>
        <v>#REF!</v>
      </c>
      <c r="AD54" s="16">
        <f t="shared" si="7"/>
        <v>1.6332641464492849E-3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-1.9211271751773396E-4</v>
      </c>
      <c r="AM54" s="21">
        <f>bdrate($D54:$D57,F54:F57,$P54:$P57,R54:R57)</f>
        <v>7.3574323480019022E-3</v>
      </c>
      <c r="AN54" s="36">
        <f t="shared" ref="AN54" si="62">bdrate($D54:$D57,G54:G57,$P54:$P57,S54:S57)</f>
        <v>-1.3445357069674313E-2</v>
      </c>
      <c r="AO54" s="26">
        <f>bdrate($D54:$D57,H54:H57,$P54:$P57,T54:T57)</f>
        <v>-1.4492846287997851E-3</v>
      </c>
      <c r="AP54" s="21">
        <f>bdrate($D54:$D57,I54:I57,$P54:$P57,U54:U57)</f>
        <v>1.3820779251836557E-2</v>
      </c>
      <c r="AQ54" s="36">
        <f>bdrate($D54:$D57,J54:J57,$P54:$P57,V54:V57)</f>
        <v>-2.1476978582198547E-2</v>
      </c>
      <c r="AR54" s="21"/>
      <c r="AS54" s="21"/>
      <c r="AT54" s="36"/>
      <c r="AU54" s="26"/>
      <c r="AV54" s="21"/>
      <c r="AW54" s="36"/>
      <c r="AX54" s="15">
        <f>V54/J54</f>
        <v>0.99998002597225844</v>
      </c>
      <c r="AY54" s="15" t="e">
        <f t="shared" ref="AY54:AY57" si="63">X54/L54</f>
        <v>#REF!</v>
      </c>
      <c r="AZ54" s="15" t="e">
        <f t="shared" si="10"/>
        <v>#REF!</v>
      </c>
      <c r="BA54" s="15">
        <f>V54/J54</f>
        <v>0.99998002597225844</v>
      </c>
      <c r="BB54" s="15" t="e">
        <f t="shared" si="61"/>
        <v>#REF!</v>
      </c>
      <c r="BC54" s="15" t="e">
        <f t="shared" si="11"/>
        <v>#REF!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43.565600000000003</v>
      </c>
      <c r="F55" s="55">
        <v>45.9221</v>
      </c>
      <c r="G55" s="55">
        <v>45.964700000000001</v>
      </c>
      <c r="H55" s="55">
        <v>0.99327169999999998</v>
      </c>
      <c r="I55" s="55">
        <v>0.991892</v>
      </c>
      <c r="J55" s="55">
        <v>0.99270840000000005</v>
      </c>
      <c r="K55" s="15" t="e">
        <f>#REF!</f>
        <v>#REF!</v>
      </c>
      <c r="L55" s="15" t="e">
        <f>#REF!</f>
        <v>#REF!</v>
      </c>
      <c r="M55" s="15" t="e">
        <f>#REF!</f>
        <v>#REF!</v>
      </c>
      <c r="N55" s="16" t="e">
        <f t="shared" si="0"/>
        <v>#REF!</v>
      </c>
      <c r="P55" s="72">
        <v>1031.58</v>
      </c>
      <c r="Q55" s="72">
        <v>43.579099999999997</v>
      </c>
      <c r="R55" s="72">
        <v>46.0002</v>
      </c>
      <c r="S55" s="72">
        <v>46.0837</v>
      </c>
      <c r="T55" s="72">
        <v>0.99327889999999996</v>
      </c>
      <c r="U55" s="72">
        <v>0.99201289999999998</v>
      </c>
      <c r="V55" s="72">
        <v>0.9929983</v>
      </c>
      <c r="W55" s="15" t="e">
        <f>#REF!</f>
        <v>#REF!</v>
      </c>
      <c r="X55" s="15" t="e">
        <f>#REF!</f>
        <v>#REF!</v>
      </c>
      <c r="Y55" s="15" t="e">
        <f>#REF!</f>
        <v>#REF!</v>
      </c>
      <c r="Z55" s="16" t="e">
        <f t="shared" si="6"/>
        <v>#REF!</v>
      </c>
      <c r="AA55" s="15">
        <f t="shared" si="1"/>
        <v>1.0002920293612907</v>
      </c>
      <c r="AB55" s="15" t="e">
        <f t="shared" si="41"/>
        <v>#REF!</v>
      </c>
      <c r="AC55" s="15" t="e">
        <f t="shared" si="41"/>
        <v>#REF!</v>
      </c>
      <c r="AD55" s="16">
        <f t="shared" si="7"/>
        <v>4.7922389106421258E-3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>
        <f>V55/J55</f>
        <v>1.0002920293612907</v>
      </c>
      <c r="AY55" s="15" t="e">
        <f t="shared" si="63"/>
        <v>#REF!</v>
      </c>
      <c r="AZ55" s="15" t="e">
        <f t="shared" si="10"/>
        <v>#REF!</v>
      </c>
      <c r="BA55" s="15">
        <f>V55/J55</f>
        <v>1.0002920293612907</v>
      </c>
      <c r="BB55" s="15" t="e">
        <f t="shared" si="61"/>
        <v>#REF!</v>
      </c>
      <c r="BC55" s="15" t="e">
        <f t="shared" si="11"/>
        <v>#REF!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40.622199999999999</v>
      </c>
      <c r="F56" s="55">
        <v>43.744999999999997</v>
      </c>
      <c r="G56" s="55">
        <v>44.455599999999997</v>
      </c>
      <c r="H56" s="55">
        <v>0.98689190000000004</v>
      </c>
      <c r="I56" s="55">
        <v>0.98651120000000003</v>
      </c>
      <c r="J56" s="55">
        <v>0.98935119999999999</v>
      </c>
      <c r="K56" s="15" t="e">
        <f>#REF!</f>
        <v>#REF!</v>
      </c>
      <c r="L56" s="15" t="e">
        <f>#REF!</f>
        <v>#REF!</v>
      </c>
      <c r="M56" s="15" t="e">
        <f>#REF!</f>
        <v>#REF!</v>
      </c>
      <c r="N56" s="16" t="e">
        <f t="shared" si="0"/>
        <v>#REF!</v>
      </c>
      <c r="P56" s="72">
        <v>597.36</v>
      </c>
      <c r="Q56" s="72">
        <v>40.634999999999998</v>
      </c>
      <c r="R56" s="72">
        <v>43.6678</v>
      </c>
      <c r="S56" s="72">
        <v>44.454000000000001</v>
      </c>
      <c r="T56" s="72">
        <v>0.98692619999999998</v>
      </c>
      <c r="U56" s="72">
        <v>0.9863016</v>
      </c>
      <c r="V56" s="72">
        <v>0.98951630000000002</v>
      </c>
      <c r="W56" s="15" t="e">
        <f>#REF!</f>
        <v>#REF!</v>
      </c>
      <c r="X56" s="15" t="e">
        <f>#REF!</f>
        <v>#REF!</v>
      </c>
      <c r="Y56" s="15" t="e">
        <f>#REF!</f>
        <v>#REF!</v>
      </c>
      <c r="Z56" s="16" t="e">
        <f t="shared" si="6"/>
        <v>#REF!</v>
      </c>
      <c r="AA56" s="15">
        <f t="shared" si="1"/>
        <v>1.0001668770402259</v>
      </c>
      <c r="AB56" s="15" t="e">
        <f t="shared" si="41"/>
        <v>#REF!</v>
      </c>
      <c r="AC56" s="15" t="e">
        <f t="shared" si="41"/>
        <v>#REF!</v>
      </c>
      <c r="AD56" s="16">
        <f t="shared" si="7"/>
        <v>1.6044925792218817E-3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>
        <f>V56/J56</f>
        <v>1.0001668770402259</v>
      </c>
      <c r="AY56" s="15" t="e">
        <f t="shared" si="63"/>
        <v>#REF!</v>
      </c>
      <c r="AZ56" s="15" t="e">
        <f t="shared" si="10"/>
        <v>#REF!</v>
      </c>
      <c r="BA56" s="15">
        <f>V56/J56</f>
        <v>1.0001668770402259</v>
      </c>
      <c r="BB56" s="15" t="e">
        <f t="shared" si="61"/>
        <v>#REF!</v>
      </c>
      <c r="BC56" s="15" t="e">
        <f t="shared" si="11"/>
        <v>#REF!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37.6783</v>
      </c>
      <c r="F57" s="55">
        <v>42.530099999999997</v>
      </c>
      <c r="G57" s="55">
        <v>43.002499999999998</v>
      </c>
      <c r="H57" s="55">
        <v>0.9754254</v>
      </c>
      <c r="I57" s="55">
        <v>0.98228510000000002</v>
      </c>
      <c r="J57" s="55">
        <v>0.98511689999999996</v>
      </c>
      <c r="K57" s="19" t="e">
        <f>#REF!</f>
        <v>#REF!</v>
      </c>
      <c r="L57" s="19" t="e">
        <f>#REF!</f>
        <v>#REF!</v>
      </c>
      <c r="M57" s="19" t="e">
        <f>#REF!</f>
        <v>#REF!</v>
      </c>
      <c r="N57" s="20" t="e">
        <f t="shared" si="0"/>
        <v>#REF!</v>
      </c>
      <c r="P57" s="72">
        <v>345.36</v>
      </c>
      <c r="Q57" s="72">
        <v>37.685699999999997</v>
      </c>
      <c r="R57" s="72">
        <v>42.408900000000003</v>
      </c>
      <c r="S57" s="72">
        <v>43.007399999999997</v>
      </c>
      <c r="T57" s="72">
        <v>0.97559030000000002</v>
      </c>
      <c r="U57" s="72">
        <v>0.98178149999999997</v>
      </c>
      <c r="V57" s="72">
        <v>0.98503560000000001</v>
      </c>
      <c r="W57" s="19" t="e">
        <f>#REF!</f>
        <v>#REF!</v>
      </c>
      <c r="X57" s="19" t="e">
        <f>#REF!</f>
        <v>#REF!</v>
      </c>
      <c r="Y57" s="19" t="e">
        <f>#REF!</f>
        <v>#REF!</v>
      </c>
      <c r="Z57" s="20" t="e">
        <f t="shared" si="6"/>
        <v>#REF!</v>
      </c>
      <c r="AA57" s="15">
        <f t="shared" si="1"/>
        <v>0.99991747172340673</v>
      </c>
      <c r="AB57" s="15" t="e">
        <f t="shared" si="41"/>
        <v>#REF!</v>
      </c>
      <c r="AC57" s="15" t="e">
        <f t="shared" si="41"/>
        <v>#REF!</v>
      </c>
      <c r="AD57" s="20">
        <f t="shared" si="7"/>
        <v>5.5904961565339389E-3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>
        <f>V57/J57</f>
        <v>0.99991747172340673</v>
      </c>
      <c r="AY57" s="15" t="e">
        <f t="shared" si="63"/>
        <v>#REF!</v>
      </c>
      <c r="AZ57" s="15" t="e">
        <f t="shared" si="10"/>
        <v>#REF!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42.912399999999998</v>
      </c>
      <c r="F58" s="55">
        <v>44.7149</v>
      </c>
      <c r="G58" s="55">
        <v>45.951000000000001</v>
      </c>
      <c r="H58" s="55">
        <v>0.99633459999999996</v>
      </c>
      <c r="I58" s="55">
        <v>0.99585440000000003</v>
      </c>
      <c r="J58" s="55">
        <v>0.99700719999999998</v>
      </c>
      <c r="K58" s="10" t="e">
        <f>#REF!</f>
        <v>#REF!</v>
      </c>
      <c r="L58" s="10" t="e">
        <f>#REF!</f>
        <v>#REF!</v>
      </c>
      <c r="M58" s="10" t="e">
        <f>#REF!</f>
        <v>#REF!</v>
      </c>
      <c r="N58" s="11" t="e">
        <f t="shared" si="0"/>
        <v>#REF!</v>
      </c>
      <c r="P58" s="72">
        <v>2230</v>
      </c>
      <c r="Q58" s="72">
        <v>42.9343</v>
      </c>
      <c r="R58" s="72">
        <v>44.699399999999997</v>
      </c>
      <c r="S58" s="72">
        <v>45.926099999999998</v>
      </c>
      <c r="T58" s="72">
        <v>0.9963381</v>
      </c>
      <c r="U58" s="72">
        <v>0.99582809999999999</v>
      </c>
      <c r="V58" s="72">
        <v>0.99699079999999995</v>
      </c>
      <c r="W58" s="10" t="e">
        <f>#REF!</f>
        <v>#REF!</v>
      </c>
      <c r="X58" s="10" t="e">
        <f>#REF!</f>
        <v>#REF!</v>
      </c>
      <c r="Y58" s="10" t="e">
        <f>#REF!</f>
        <v>#REF!</v>
      </c>
      <c r="Z58" s="11" t="e">
        <f t="shared" si="6"/>
        <v>#REF!</v>
      </c>
      <c r="AA58" s="10">
        <f t="shared" si="1"/>
        <v>0.99998355077074663</v>
      </c>
      <c r="AB58" s="10" t="e">
        <f>X58/L58</f>
        <v>#REF!</v>
      </c>
      <c r="AC58" s="10" t="e">
        <f>Y58/M58</f>
        <v>#REF!</v>
      </c>
      <c r="AD58" s="11">
        <f t="shared" si="7"/>
        <v>6.4312309601714992E-3</v>
      </c>
      <c r="AE58" s="40"/>
      <c r="AF58" s="25">
        <f t="shared" ref="AF58:AK58" si="64">bdRateExtend($D58:$D62,E58:E62,$P58:$P62,Q58:Q62)</f>
        <v>-6.0529775096296312E-4</v>
      </c>
      <c r="AG58" s="30">
        <f t="shared" si="64"/>
        <v>1.3920303591890226E-2</v>
      </c>
      <c r="AH58" s="31">
        <f t="shared" si="64"/>
        <v>4.9024675549393937E-3</v>
      </c>
      <c r="AI58" s="25">
        <f t="shared" si="64"/>
        <v>-3.0480508534900252E-3</v>
      </c>
      <c r="AJ58" s="30">
        <f t="shared" si="64"/>
        <v>2.479676643347295E-2</v>
      </c>
      <c r="AK58" s="30">
        <f t="shared" si="64"/>
        <v>2.9642779282809562E-2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3.5531453776260769E-4</v>
      </c>
      <c r="AS58" s="30">
        <f t="shared" si="65"/>
        <v>1.3698443849217146E-2</v>
      </c>
      <c r="AT58" s="31">
        <f t="shared" si="65"/>
        <v>1.7086929774114967E-3</v>
      </c>
      <c r="AU58" s="25">
        <f t="shared" si="65"/>
        <v>-1.5369905095722336E-3</v>
      </c>
      <c r="AV58" s="30">
        <f t="shared" si="65"/>
        <v>8.9216908862848054E-3</v>
      </c>
      <c r="AW58" s="31">
        <f t="shared" si="65"/>
        <v>3.2470676931431131E-2</v>
      </c>
      <c r="AX58" s="10"/>
      <c r="AY58" s="10"/>
      <c r="AZ58" s="10"/>
      <c r="BA58" s="10">
        <f>V58/J58</f>
        <v>0.99998355077074663</v>
      </c>
      <c r="BB58" s="10" t="e">
        <f t="shared" ref="BB58:BB61" si="66">X58/L58</f>
        <v>#REF!</v>
      </c>
      <c r="BC58" s="10" t="e">
        <f t="shared" si="11"/>
        <v>#REF!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39.658700000000003</v>
      </c>
      <c r="F59" s="55">
        <v>42.077500000000001</v>
      </c>
      <c r="G59" s="55">
        <v>43.197800000000001</v>
      </c>
      <c r="H59" s="55">
        <v>0.99103799999999997</v>
      </c>
      <c r="I59" s="55">
        <v>0.99221510000000002</v>
      </c>
      <c r="J59" s="55">
        <v>0.99417310000000003</v>
      </c>
      <c r="K59" s="15" t="e">
        <f>#REF!</f>
        <v>#REF!</v>
      </c>
      <c r="L59" s="15" t="e">
        <f>#REF!</f>
        <v>#REF!</v>
      </c>
      <c r="M59" s="15" t="e">
        <f>#REF!</f>
        <v>#REF!</v>
      </c>
      <c r="N59" s="16" t="e">
        <f t="shared" si="0"/>
        <v>#REF!</v>
      </c>
      <c r="P59" s="72">
        <v>1167.0999999999999</v>
      </c>
      <c r="Q59" s="72">
        <v>39.662799999999997</v>
      </c>
      <c r="R59" s="72">
        <v>41.989199999999997</v>
      </c>
      <c r="S59" s="72">
        <v>43.167200000000001</v>
      </c>
      <c r="T59" s="72">
        <v>0.99103140000000001</v>
      </c>
      <c r="U59" s="72">
        <v>0.99204130000000001</v>
      </c>
      <c r="V59" s="72">
        <v>0.99406799999999995</v>
      </c>
      <c r="W59" s="15" t="e">
        <f>#REF!</f>
        <v>#REF!</v>
      </c>
      <c r="X59" s="15" t="e">
        <f>#REF!</f>
        <v>#REF!</v>
      </c>
      <c r="Y59" s="15" t="e">
        <f>#REF!</f>
        <v>#REF!</v>
      </c>
      <c r="Z59" s="16" t="e">
        <f t="shared" si="6"/>
        <v>#REF!</v>
      </c>
      <c r="AA59" s="15">
        <f t="shared" si="1"/>
        <v>0.9998942840034597</v>
      </c>
      <c r="AB59" s="15" t="e">
        <f t="shared" ref="AB59:AC77" si="67">X59/L59</f>
        <v>#REF!</v>
      </c>
      <c r="AC59" s="15" t="e">
        <f t="shared" si="67"/>
        <v>#REF!</v>
      </c>
      <c r="AD59" s="16">
        <f t="shared" si="7"/>
        <v>4.0109233657621146E-3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9.5452236926685252E-4</v>
      </c>
      <c r="AM59" s="21">
        <f>bdrate($D59:$D62,F59:F62,$P59:$P62,R59:R62)</f>
        <v>1.0247091991972823E-2</v>
      </c>
      <c r="AN59" s="36">
        <f t="shared" ref="AN59" si="68">bdrate($D59:$D62,G59:G62,$P59:$P62,S59:S62)</f>
        <v>3.0313745569074957E-3</v>
      </c>
      <c r="AO59" s="26">
        <f>bdrate($D59:$D62,H59:H62,$P59:$P62,T59:T62)</f>
        <v>-3.3463659388365263E-3</v>
      </c>
      <c r="AP59" s="21">
        <f>bdrate($D59:$D62,I59:I62,$P59:$P62,U59:U62)</f>
        <v>2.296189389245562E-2</v>
      </c>
      <c r="AQ59" s="36">
        <f>bdrate($D59:$D62,J59:J62,$P59:$P62,V59:V62)</f>
        <v>3.2717258707650965E-2</v>
      </c>
      <c r="AR59" s="21"/>
      <c r="AS59" s="21"/>
      <c r="AT59" s="36"/>
      <c r="AU59" s="26"/>
      <c r="AV59" s="21"/>
      <c r="AW59" s="36"/>
      <c r="AX59" s="15">
        <f>V59/J59</f>
        <v>0.9998942840034597</v>
      </c>
      <c r="AY59" s="15" t="e">
        <f t="shared" ref="AY59:AY62" si="69">X59/L59</f>
        <v>#REF!</v>
      </c>
      <c r="AZ59" s="15" t="e">
        <f t="shared" si="10"/>
        <v>#REF!</v>
      </c>
      <c r="BA59" s="15">
        <f>V59/J59</f>
        <v>0.9998942840034597</v>
      </c>
      <c r="BB59" s="15" t="e">
        <f t="shared" si="66"/>
        <v>#REF!</v>
      </c>
      <c r="BC59" s="15" t="e">
        <f t="shared" si="11"/>
        <v>#REF!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36.715200000000003</v>
      </c>
      <c r="F60" s="55">
        <v>39.935600000000001</v>
      </c>
      <c r="G60" s="55">
        <v>40.706299999999999</v>
      </c>
      <c r="H60" s="55">
        <v>0.98001059999999995</v>
      </c>
      <c r="I60" s="55">
        <v>0.986402</v>
      </c>
      <c r="J60" s="55">
        <v>0.98925470000000004</v>
      </c>
      <c r="K60" s="15" t="e">
        <f>#REF!</f>
        <v>#REF!</v>
      </c>
      <c r="L60" s="15" t="e">
        <f>#REF!</f>
        <v>#REF!</v>
      </c>
      <c r="M60" s="15" t="e">
        <f>#REF!</f>
        <v>#REF!</v>
      </c>
      <c r="N60" s="16" t="e">
        <f t="shared" si="0"/>
        <v>#REF!</v>
      </c>
      <c r="P60" s="72">
        <v>625.45000000000005</v>
      </c>
      <c r="Q60" s="72">
        <v>36.712600000000002</v>
      </c>
      <c r="R60" s="72">
        <v>39.946599999999997</v>
      </c>
      <c r="S60" s="72">
        <v>40.749600000000001</v>
      </c>
      <c r="T60" s="72">
        <v>0.98019330000000005</v>
      </c>
      <c r="U60" s="72">
        <v>0.98664960000000002</v>
      </c>
      <c r="V60" s="72">
        <v>0.98888419999999999</v>
      </c>
      <c r="W60" s="15" t="e">
        <f>#REF!</f>
        <v>#REF!</v>
      </c>
      <c r="X60" s="15" t="e">
        <f>#REF!</f>
        <v>#REF!</v>
      </c>
      <c r="Y60" s="15" t="e">
        <f>#REF!</f>
        <v>#REF!</v>
      </c>
      <c r="Z60" s="16" t="e">
        <f t="shared" si="6"/>
        <v>#REF!</v>
      </c>
      <c r="AA60" s="15">
        <f t="shared" si="1"/>
        <v>0.99962547562321402</v>
      </c>
      <c r="AB60" s="15" t="e">
        <f t="shared" si="67"/>
        <v>#REF!</v>
      </c>
      <c r="AC60" s="15" t="e">
        <f t="shared" si="67"/>
        <v>#REF!</v>
      </c>
      <c r="AD60" s="16">
        <f t="shared" si="7"/>
        <v>6.0318481582756949E-3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>
        <f>V60/J60</f>
        <v>0.99962547562321402</v>
      </c>
      <c r="AY60" s="15" t="e">
        <f t="shared" si="69"/>
        <v>#REF!</v>
      </c>
      <c r="AZ60" s="15" t="e">
        <f t="shared" si="10"/>
        <v>#REF!</v>
      </c>
      <c r="BA60" s="15">
        <f>V60/J60</f>
        <v>0.99962547562321402</v>
      </c>
      <c r="BB60" s="15" t="e">
        <f t="shared" si="66"/>
        <v>#REF!</v>
      </c>
      <c r="BC60" s="15" t="e">
        <f t="shared" si="11"/>
        <v>#REF!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34.0884</v>
      </c>
      <c r="F61" s="55">
        <v>38.441000000000003</v>
      </c>
      <c r="G61" s="55">
        <v>38.752699999999997</v>
      </c>
      <c r="H61" s="55">
        <v>0.96111040000000003</v>
      </c>
      <c r="I61" s="55">
        <v>0.98142149999999995</v>
      </c>
      <c r="J61" s="55">
        <v>0.98236950000000001</v>
      </c>
      <c r="K61" s="15" t="e">
        <f>#REF!</f>
        <v>#REF!</v>
      </c>
      <c r="L61" s="15" t="e">
        <f>#REF!</f>
        <v>#REF!</v>
      </c>
      <c r="M61" s="15" t="e">
        <f>#REF!</f>
        <v>#REF!</v>
      </c>
      <c r="N61" s="16" t="e">
        <f t="shared" si="0"/>
        <v>#REF!</v>
      </c>
      <c r="P61" s="72">
        <v>340.95</v>
      </c>
      <c r="Q61" s="72">
        <v>34.101300000000002</v>
      </c>
      <c r="R61" s="72">
        <v>38.3827</v>
      </c>
      <c r="S61" s="72">
        <v>38.740099999999998</v>
      </c>
      <c r="T61" s="72">
        <v>0.96116199999999996</v>
      </c>
      <c r="U61" s="72">
        <v>0.98062159999999998</v>
      </c>
      <c r="V61" s="72">
        <v>0.98198909999999995</v>
      </c>
      <c r="W61" s="15" t="e">
        <f>#REF!</f>
        <v>#REF!</v>
      </c>
      <c r="X61" s="15" t="e">
        <f>#REF!</f>
        <v>#REF!</v>
      </c>
      <c r="Y61" s="15" t="e">
        <f>#REF!</f>
        <v>#REF!</v>
      </c>
      <c r="Z61" s="16" t="e">
        <f t="shared" si="6"/>
        <v>#REF!</v>
      </c>
      <c r="AA61" s="15">
        <f t="shared" si="1"/>
        <v>0.99961277299427553</v>
      </c>
      <c r="AB61" s="15" t="e">
        <f t="shared" si="67"/>
        <v>#REF!</v>
      </c>
      <c r="AC61" s="15" t="e">
        <f t="shared" si="67"/>
        <v>#REF!</v>
      </c>
      <c r="AD61" s="16">
        <f t="shared" si="7"/>
        <v>1.0275983558425304E-3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>
        <f>V61/J61</f>
        <v>0.99961277299427553</v>
      </c>
      <c r="AY61" s="15" t="e">
        <f t="shared" si="69"/>
        <v>#REF!</v>
      </c>
      <c r="AZ61" s="15" t="e">
        <f t="shared" si="10"/>
        <v>#REF!</v>
      </c>
      <c r="BA61" s="15">
        <f>V61/J61</f>
        <v>0.99961277299427553</v>
      </c>
      <c r="BB61" s="15" t="e">
        <f t="shared" si="66"/>
        <v>#REF!</v>
      </c>
      <c r="BC61" s="15" t="e">
        <f t="shared" si="11"/>
        <v>#REF!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31.501200000000001</v>
      </c>
      <c r="F62" s="55">
        <v>36.821300000000001</v>
      </c>
      <c r="G62" s="55">
        <v>36.991399999999999</v>
      </c>
      <c r="H62" s="55">
        <v>0.93006290000000003</v>
      </c>
      <c r="I62" s="55">
        <v>0.97022640000000004</v>
      </c>
      <c r="J62" s="55">
        <v>0.97223250000000005</v>
      </c>
      <c r="K62" s="19" t="e">
        <f>#REF!</f>
        <v>#REF!</v>
      </c>
      <c r="L62" s="19" t="e">
        <f>#REF!</f>
        <v>#REF!</v>
      </c>
      <c r="M62" s="19" t="e">
        <f>#REF!</f>
        <v>#REF!</v>
      </c>
      <c r="N62" s="20" t="e">
        <f t="shared" si="0"/>
        <v>#REF!</v>
      </c>
      <c r="P62" s="72">
        <v>188.9</v>
      </c>
      <c r="Q62" s="72">
        <v>31.43</v>
      </c>
      <c r="R62" s="72">
        <v>36.793599999999998</v>
      </c>
      <c r="S62" s="72">
        <v>36.821100000000001</v>
      </c>
      <c r="T62" s="72">
        <v>0.92959919999999996</v>
      </c>
      <c r="U62" s="72">
        <v>0.97089239999999999</v>
      </c>
      <c r="V62" s="72">
        <v>0.97098340000000005</v>
      </c>
      <c r="W62" s="19" t="e">
        <f>#REF!</f>
        <v>#REF!</v>
      </c>
      <c r="X62" s="19" t="e">
        <f>#REF!</f>
        <v>#REF!</v>
      </c>
      <c r="Y62" s="19" t="e">
        <f>#REF!</f>
        <v>#REF!</v>
      </c>
      <c r="Z62" s="20" t="e">
        <f t="shared" si="6"/>
        <v>#REF!</v>
      </c>
      <c r="AA62" s="15">
        <f t="shared" si="1"/>
        <v>0.99871522501047849</v>
      </c>
      <c r="AB62" s="15" t="e">
        <f t="shared" si="67"/>
        <v>#REF!</v>
      </c>
      <c r="AC62" s="15" t="e">
        <f t="shared" si="67"/>
        <v>#REF!</v>
      </c>
      <c r="AD62" s="20">
        <f t="shared" si="7"/>
        <v>1.7680707228289159E-2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>
        <f>V62/J62</f>
        <v>0.99871522501047849</v>
      </c>
      <c r="AY62" s="15" t="e">
        <f t="shared" si="69"/>
        <v>#REF!</v>
      </c>
      <c r="AZ62" s="15" t="e">
        <f t="shared" si="10"/>
        <v>#REF!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42.403500000000001</v>
      </c>
      <c r="F63" s="55">
        <v>44.073399999999999</v>
      </c>
      <c r="G63" s="55">
        <v>45.617400000000004</v>
      </c>
      <c r="H63" s="55">
        <v>0.99738510000000002</v>
      </c>
      <c r="I63" s="55">
        <v>0.99479550000000005</v>
      </c>
      <c r="J63" s="55">
        <v>0.99610500000000002</v>
      </c>
      <c r="K63" s="10" t="e">
        <f>#REF!</f>
        <v>#REF!</v>
      </c>
      <c r="L63" s="10" t="e">
        <f>#REF!</f>
        <v>#REF!</v>
      </c>
      <c r="M63" s="10" t="e">
        <f>#REF!</f>
        <v>#REF!</v>
      </c>
      <c r="N63" s="11" t="e">
        <f t="shared" si="0"/>
        <v>#REF!</v>
      </c>
      <c r="P63" s="72">
        <v>3328.68</v>
      </c>
      <c r="Q63" s="72">
        <v>42.397199999999998</v>
      </c>
      <c r="R63" s="72">
        <v>44.057899999999997</v>
      </c>
      <c r="S63" s="72">
        <v>45.643799999999999</v>
      </c>
      <c r="T63" s="72">
        <v>0.99738550000000004</v>
      </c>
      <c r="U63" s="72">
        <v>0.99472799999999995</v>
      </c>
      <c r="V63" s="72">
        <v>0.99607610000000002</v>
      </c>
      <c r="W63" s="10" t="e">
        <f>#REF!</f>
        <v>#REF!</v>
      </c>
      <c r="X63" s="10" t="e">
        <f>#REF!</f>
        <v>#REF!</v>
      </c>
      <c r="Y63" s="10" t="e">
        <f>#REF!</f>
        <v>#REF!</v>
      </c>
      <c r="Z63" s="11" t="e">
        <f t="shared" si="6"/>
        <v>#REF!</v>
      </c>
      <c r="AA63" s="15">
        <f t="shared" si="1"/>
        <v>0.99997098699434295</v>
      </c>
      <c r="AB63" s="15" t="e">
        <f t="shared" si="67"/>
        <v>#REF!</v>
      </c>
      <c r="AC63" s="15" t="e">
        <f t="shared" si="67"/>
        <v>#REF!</v>
      </c>
      <c r="AD63" s="11">
        <f t="shared" si="7"/>
        <v>1.6196372012669436E-3</v>
      </c>
      <c r="AE63" s="12"/>
      <c r="AF63" s="25">
        <f t="shared" ref="AF63:AK63" si="70">bdRateExtend($D63:$D67,E63:E67,$P63:$P67,Q63:Q67)</f>
        <v>-1.3595929702181486E-5</v>
      </c>
      <c r="AG63" s="30">
        <f t="shared" si="70"/>
        <v>-1.5229940495929406E-2</v>
      </c>
      <c r="AH63" s="31">
        <f t="shared" si="70"/>
        <v>-1.0221742390275623E-2</v>
      </c>
      <c r="AI63" s="25">
        <f t="shared" si="70"/>
        <v>6.3218042483992321E-4</v>
      </c>
      <c r="AJ63" s="30">
        <f t="shared" si="70"/>
        <v>-1.9968376644888486E-2</v>
      </c>
      <c r="AK63" s="30">
        <f t="shared" si="70"/>
        <v>-2.2612575166321536E-2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-1.5773254162365635E-4</v>
      </c>
      <c r="AS63" s="30">
        <f t="shared" si="71"/>
        <v>-9.038845686499597E-3</v>
      </c>
      <c r="AT63" s="31">
        <f t="shared" si="71"/>
        <v>-6.9251530188899624E-3</v>
      </c>
      <c r="AU63" s="25">
        <f t="shared" si="71"/>
        <v>3.9883379476592928E-3</v>
      </c>
      <c r="AV63" s="30">
        <f t="shared" si="71"/>
        <v>-1.9597932119950423E-2</v>
      </c>
      <c r="AW63" s="31">
        <f t="shared" si="71"/>
        <v>-9.6185516362021772E-3</v>
      </c>
      <c r="AX63" s="15"/>
      <c r="AY63" s="15"/>
      <c r="AZ63" s="15"/>
      <c r="BA63" s="15">
        <f>V63/J63</f>
        <v>0.99997098699434295</v>
      </c>
      <c r="BB63" s="15" t="e">
        <f t="shared" ref="BB63:BB66" si="72">X63/L63</f>
        <v>#REF!</v>
      </c>
      <c r="BC63" s="15" t="e">
        <f t="shared" si="11"/>
        <v>#REF!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39.388199999999998</v>
      </c>
      <c r="F64" s="55">
        <v>41.6599</v>
      </c>
      <c r="G64" s="55">
        <v>42.754100000000001</v>
      </c>
      <c r="H64" s="55">
        <v>0.99521749999999998</v>
      </c>
      <c r="I64" s="55">
        <v>0.98889590000000005</v>
      </c>
      <c r="J64" s="55">
        <v>0.99095129999999998</v>
      </c>
      <c r="K64" s="15" t="e">
        <f>#REF!</f>
        <v>#REF!</v>
      </c>
      <c r="L64" s="15" t="e">
        <f>#REF!</f>
        <v>#REF!</v>
      </c>
      <c r="M64" s="15" t="e">
        <f>#REF!</f>
        <v>#REF!</v>
      </c>
      <c r="N64" s="16" t="e">
        <f t="shared" si="0"/>
        <v>#REF!</v>
      </c>
      <c r="P64" s="72">
        <v>2041.74</v>
      </c>
      <c r="Q64" s="72">
        <v>39.396900000000002</v>
      </c>
      <c r="R64" s="72">
        <v>41.6295</v>
      </c>
      <c r="S64" s="72">
        <v>42.765500000000003</v>
      </c>
      <c r="T64" s="72">
        <v>0.99520549999999997</v>
      </c>
      <c r="U64" s="72">
        <v>0.98866860000000001</v>
      </c>
      <c r="V64" s="72">
        <v>0.99088140000000002</v>
      </c>
      <c r="W64" s="15" t="e">
        <f>#REF!</f>
        <v>#REF!</v>
      </c>
      <c r="X64" s="15" t="e">
        <f>#REF!</f>
        <v>#REF!</v>
      </c>
      <c r="Y64" s="15" t="e">
        <f>#REF!</f>
        <v>#REF!</v>
      </c>
      <c r="Z64" s="16" t="e">
        <f t="shared" si="6"/>
        <v>#REF!</v>
      </c>
      <c r="AA64" s="15">
        <f t="shared" si="1"/>
        <v>0.9999294617202682</v>
      </c>
      <c r="AB64" s="15" t="e">
        <f t="shared" si="67"/>
        <v>#REF!</v>
      </c>
      <c r="AC64" s="15" t="e">
        <f t="shared" si="67"/>
        <v>#REF!</v>
      </c>
      <c r="AD64" s="16">
        <f t="shared" si="7"/>
        <v>6.7635123213555899E-4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1.4791422192894643E-4</v>
      </c>
      <c r="AM64" s="21">
        <f>bdrate($D64:$D67,F64:F67,$P64:$P67,R64:R67)</f>
        <v>-2.9245637109659328E-2</v>
      </c>
      <c r="AN64" s="36">
        <f t="shared" ref="AN64" si="73">bdrate($D64:$D67,G64:G67,$P64:$P67,S64:S67)</f>
        <v>-1.2686047792214716E-2</v>
      </c>
      <c r="AO64" s="26">
        <f>bdrate($D64:$D67,H64:H67,$P64:$P67,T64:T67)</f>
        <v>6.160718759129491E-4</v>
      </c>
      <c r="AP64" s="21">
        <f>bdrate($D64:$D67,I64:I67,$P64:$P67,U64:U67)</f>
        <v>-2.8284833317995361E-2</v>
      </c>
      <c r="AQ64" s="36">
        <f>bdrate($D64:$D67,J64:J67,$P64:$P67,V64:V67)</f>
        <v>-2.6066763570012141E-2</v>
      </c>
      <c r="AR64" s="21"/>
      <c r="AS64" s="21"/>
      <c r="AT64" s="36"/>
      <c r="AU64" s="26"/>
      <c r="AV64" s="21"/>
      <c r="AW64" s="36"/>
      <c r="AX64" s="15">
        <f>V64/J64</f>
        <v>0.9999294617202682</v>
      </c>
      <c r="AY64" s="15" t="e">
        <f t="shared" ref="AY64:AY67" si="74">X64/L64</f>
        <v>#REF!</v>
      </c>
      <c r="AZ64" s="15" t="e">
        <f t="shared" si="10"/>
        <v>#REF!</v>
      </c>
      <c r="BA64" s="15">
        <f>V64/J64</f>
        <v>0.9999294617202682</v>
      </c>
      <c r="BB64" s="15" t="e">
        <f t="shared" si="72"/>
        <v>#REF!</v>
      </c>
      <c r="BC64" s="15" t="e">
        <f t="shared" si="11"/>
        <v>#REF!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36.193600000000004</v>
      </c>
      <c r="F65" s="55">
        <v>39.529200000000003</v>
      </c>
      <c r="G65" s="55">
        <v>40.335599999999999</v>
      </c>
      <c r="H65" s="55">
        <v>0.99070530000000001</v>
      </c>
      <c r="I65" s="55">
        <v>0.9776049</v>
      </c>
      <c r="J65" s="55">
        <v>0.98150090000000001</v>
      </c>
      <c r="K65" s="15" t="e">
        <f>#REF!</f>
        <v>#REF!</v>
      </c>
      <c r="L65" s="15" t="e">
        <f>#REF!</f>
        <v>#REF!</v>
      </c>
      <c r="M65" s="15" t="e">
        <f>#REF!</f>
        <v>#REF!</v>
      </c>
      <c r="N65" s="16" t="e">
        <f t="shared" si="0"/>
        <v>#REF!</v>
      </c>
      <c r="P65" s="72">
        <v>1225.2</v>
      </c>
      <c r="Q65" s="72">
        <v>36.193300000000001</v>
      </c>
      <c r="R65" s="72">
        <v>39.630800000000001</v>
      </c>
      <c r="S65" s="72">
        <v>40.352600000000002</v>
      </c>
      <c r="T65" s="72">
        <v>0.99064920000000001</v>
      </c>
      <c r="U65" s="72">
        <v>0.97851330000000003</v>
      </c>
      <c r="V65" s="72">
        <v>0.9815199</v>
      </c>
      <c r="W65" s="15" t="e">
        <f>#REF!</f>
        <v>#REF!</v>
      </c>
      <c r="X65" s="15" t="e">
        <f>#REF!</f>
        <v>#REF!</v>
      </c>
      <c r="Y65" s="15" t="e">
        <f>#REF!</f>
        <v>#REF!</v>
      </c>
      <c r="Z65" s="16" t="e">
        <f t="shared" si="6"/>
        <v>#REF!</v>
      </c>
      <c r="AA65" s="15">
        <f t="shared" si="1"/>
        <v>1.0000193581075676</v>
      </c>
      <c r="AB65" s="15" t="e">
        <f t="shared" si="67"/>
        <v>#REF!</v>
      </c>
      <c r="AC65" s="15" t="e">
        <f t="shared" si="67"/>
        <v>#REF!</v>
      </c>
      <c r="AD65" s="16">
        <f t="shared" si="7"/>
        <v>7.3403474431111952E-4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>
        <f>V65/J65</f>
        <v>1.0000193581075676</v>
      </c>
      <c r="AY65" s="15" t="e">
        <f t="shared" si="74"/>
        <v>#REF!</v>
      </c>
      <c r="AZ65" s="15" t="e">
        <f t="shared" si="10"/>
        <v>#REF!</v>
      </c>
      <c r="BA65" s="15">
        <f>V65/J65</f>
        <v>1.0000193581075676</v>
      </c>
      <c r="BB65" s="15" t="e">
        <f t="shared" si="72"/>
        <v>#REF!</v>
      </c>
      <c r="BC65" s="15" t="e">
        <f t="shared" si="11"/>
        <v>#REF!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32.836399999999998</v>
      </c>
      <c r="F66" s="55">
        <v>38.036499999999997</v>
      </c>
      <c r="G66" s="55">
        <v>38.817500000000003</v>
      </c>
      <c r="H66" s="55">
        <v>0.98012889999999997</v>
      </c>
      <c r="I66" s="55">
        <v>0.96710779999999996</v>
      </c>
      <c r="J66" s="55">
        <v>0.97156399999999998</v>
      </c>
      <c r="K66" s="15" t="e">
        <f>#REF!</f>
        <v>#REF!</v>
      </c>
      <c r="L66" s="15" t="e">
        <f>#REF!</f>
        <v>#REF!</v>
      </c>
      <c r="M66" s="15" t="e">
        <f>#REF!</f>
        <v>#REF!</v>
      </c>
      <c r="N66" s="16" t="e">
        <f t="shared" si="0"/>
        <v>#REF!</v>
      </c>
      <c r="P66" s="72">
        <v>690.84</v>
      </c>
      <c r="Q66" s="72">
        <v>32.8384</v>
      </c>
      <c r="R66" s="72">
        <v>38.115900000000003</v>
      </c>
      <c r="S66" s="72">
        <v>38.938099999999999</v>
      </c>
      <c r="T66" s="72">
        <v>0.9800894</v>
      </c>
      <c r="U66" s="72">
        <v>0.96764470000000002</v>
      </c>
      <c r="V66" s="72">
        <v>0.97294290000000005</v>
      </c>
      <c r="W66" s="15" t="e">
        <f>#REF!</f>
        <v>#REF!</v>
      </c>
      <c r="X66" s="15" t="e">
        <f>#REF!</f>
        <v>#REF!</v>
      </c>
      <c r="Y66" s="15" t="e">
        <f>#REF!</f>
        <v>#REF!</v>
      </c>
      <c r="Z66" s="16" t="e">
        <f t="shared" si="6"/>
        <v>#REF!</v>
      </c>
      <c r="AA66" s="15">
        <f t="shared" si="1"/>
        <v>1.0014192580210877</v>
      </c>
      <c r="AB66" s="15" t="e">
        <f t="shared" si="67"/>
        <v>#REF!</v>
      </c>
      <c r="AC66" s="15" t="e">
        <f t="shared" si="67"/>
        <v>#REF!</v>
      </c>
      <c r="AD66" s="16">
        <f t="shared" si="7"/>
        <v>3.6610878661087597E-3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>
        <f>V66/J66</f>
        <v>1.0014192580210877</v>
      </c>
      <c r="AY66" s="15" t="e">
        <f t="shared" si="74"/>
        <v>#REF!</v>
      </c>
      <c r="AZ66" s="15" t="e">
        <f t="shared" si="10"/>
        <v>#REF!</v>
      </c>
      <c r="BA66" s="15">
        <f>V66/J66</f>
        <v>1.0014192580210877</v>
      </c>
      <c r="BB66" s="15" t="e">
        <f t="shared" si="72"/>
        <v>#REF!</v>
      </c>
      <c r="BC66" s="15" t="e">
        <f t="shared" si="11"/>
        <v>#REF!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29.7468</v>
      </c>
      <c r="F67" s="55">
        <v>36.665500000000002</v>
      </c>
      <c r="G67" s="55">
        <v>37.360999999999997</v>
      </c>
      <c r="H67" s="55">
        <v>0.95838120000000004</v>
      </c>
      <c r="I67" s="55">
        <v>0.95222689999999999</v>
      </c>
      <c r="J67" s="55">
        <v>0.95742649999999996</v>
      </c>
      <c r="K67" s="19" t="e">
        <f>#REF!</f>
        <v>#REF!</v>
      </c>
      <c r="L67" s="19" t="e">
        <f>#REF!</f>
        <v>#REF!</v>
      </c>
      <c r="M67" s="19" t="e">
        <f>#REF!</f>
        <v>#REF!</v>
      </c>
      <c r="N67" s="20" t="e">
        <f t="shared" ref="N67:N130" si="75">K67/3600</f>
        <v>#REF!</v>
      </c>
      <c r="P67" s="72">
        <v>366.36</v>
      </c>
      <c r="Q67" s="72">
        <v>29.734200000000001</v>
      </c>
      <c r="R67" s="72">
        <v>36.796999999999997</v>
      </c>
      <c r="S67" s="72">
        <v>37.2742</v>
      </c>
      <c r="T67" s="72">
        <v>0.95865540000000005</v>
      </c>
      <c r="U67" s="72">
        <v>0.95294449999999997</v>
      </c>
      <c r="V67" s="72">
        <v>0.95597030000000005</v>
      </c>
      <c r="W67" s="19" t="e">
        <f>#REF!</f>
        <v>#REF!</v>
      </c>
      <c r="X67" s="19" t="e">
        <f>#REF!</f>
        <v>#REF!</v>
      </c>
      <c r="Y67" s="19" t="e">
        <f>#REF!</f>
        <v>#REF!</v>
      </c>
      <c r="Z67" s="20" t="e">
        <f t="shared" si="6"/>
        <v>#REF!</v>
      </c>
      <c r="AA67" s="15">
        <f t="shared" ref="AA67:AA130" si="76">V67/J67</f>
        <v>0.99847904773891272</v>
      </c>
      <c r="AB67" s="15" t="e">
        <f t="shared" si="67"/>
        <v>#REF!</v>
      </c>
      <c r="AC67" s="15" t="e">
        <f t="shared" si="67"/>
        <v>#REF!</v>
      </c>
      <c r="AD67" s="20">
        <f t="shared" si="7"/>
        <v>8.9271222204187935E-3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>
        <f>V67/J67</f>
        <v>0.99847904773891272</v>
      </c>
      <c r="AY67" s="15" t="e">
        <f t="shared" si="74"/>
        <v>#REF!</v>
      </c>
      <c r="AZ67" s="15" t="e">
        <f t="shared" si="10"/>
        <v>#REF!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41.972099999999998</v>
      </c>
      <c r="F68" s="55">
        <v>42.4221</v>
      </c>
      <c r="G68" s="55">
        <v>43.165500000000002</v>
      </c>
      <c r="H68" s="55">
        <v>0.99839549999999999</v>
      </c>
      <c r="I68" s="55">
        <v>0.99463060000000003</v>
      </c>
      <c r="J68" s="55">
        <v>0.99574810000000002</v>
      </c>
      <c r="K68" s="10" t="e">
        <f>#REF!</f>
        <v>#REF!</v>
      </c>
      <c r="L68" s="10" t="e">
        <f>#REF!</f>
        <v>#REF!</v>
      </c>
      <c r="M68" s="10" t="e">
        <f>#REF!</f>
        <v>#REF!</v>
      </c>
      <c r="N68" s="11" t="e">
        <f t="shared" si="75"/>
        <v>#REF!</v>
      </c>
      <c r="P68" s="72">
        <v>6049.05</v>
      </c>
      <c r="Q68" s="72">
        <v>41.975999999999999</v>
      </c>
      <c r="R68" s="72">
        <v>42.375999999999998</v>
      </c>
      <c r="S68" s="72">
        <v>43.166699999999999</v>
      </c>
      <c r="T68" s="72">
        <v>0.99839549999999999</v>
      </c>
      <c r="U68" s="72">
        <v>0.99466049999999995</v>
      </c>
      <c r="V68" s="72">
        <v>0.99578310000000003</v>
      </c>
      <c r="W68" s="10" t="e">
        <f>#REF!</f>
        <v>#REF!</v>
      </c>
      <c r="X68" s="10" t="e">
        <f>#REF!</f>
        <v>#REF!</v>
      </c>
      <c r="Y68" s="10" t="e">
        <f>#REF!</f>
        <v>#REF!</v>
      </c>
      <c r="Z68" s="11" t="e">
        <f t="shared" ref="Z68:Z131" si="77">W68/3600</f>
        <v>#REF!</v>
      </c>
      <c r="AA68" s="15">
        <f t="shared" si="76"/>
        <v>1.0000351494519548</v>
      </c>
      <c r="AB68" s="15" t="e">
        <f t="shared" si="67"/>
        <v>#REF!</v>
      </c>
      <c r="AC68" s="15" t="e">
        <f t="shared" si="67"/>
        <v>#REF!</v>
      </c>
      <c r="AD68" s="11">
        <f t="shared" ref="AD68:AD131" si="78">ABS(P68-D68)/D68</f>
        <v>4.1311730052631142E-4</v>
      </c>
      <c r="AE68" s="12"/>
      <c r="AF68" s="25">
        <f t="shared" ref="AF68:AK68" si="79">bdRateExtend($D68:$D72,E68:E72,$P68:$P72,Q68:Q72)</f>
        <v>5.1074401878459241E-5</v>
      </c>
      <c r="AG68" s="30">
        <f t="shared" si="79"/>
        <v>-4.7340502404922269E-3</v>
      </c>
      <c r="AH68" s="31">
        <f t="shared" si="79"/>
        <v>5.8210069992878921E-3</v>
      </c>
      <c r="AI68" s="25">
        <f t="shared" si="79"/>
        <v>-1.4485096235266059E-3</v>
      </c>
      <c r="AJ68" s="30">
        <f t="shared" si="79"/>
        <v>-2.6567859598299881E-3</v>
      </c>
      <c r="AK68" s="30">
        <f t="shared" si="79"/>
        <v>-5.3863789279063878E-3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-3.51532475395544E-4</v>
      </c>
      <c r="AS68" s="30">
        <f t="shared" si="80"/>
        <v>-3.5128170635463363E-3</v>
      </c>
      <c r="AT68" s="31">
        <f t="shared" si="80"/>
        <v>1.1156029038520865E-2</v>
      </c>
      <c r="AU68" s="25">
        <f t="shared" si="80"/>
        <v>-5.1732689907620921E-3</v>
      </c>
      <c r="AV68" s="30">
        <f t="shared" si="80"/>
        <v>-2.8229688793339758E-3</v>
      </c>
      <c r="AW68" s="31">
        <f t="shared" si="80"/>
        <v>6.1891986124142928E-3</v>
      </c>
      <c r="AX68" s="15"/>
      <c r="AY68" s="15"/>
      <c r="AZ68" s="15"/>
      <c r="BA68" s="15">
        <f>V68/J68</f>
        <v>1.0000351494519548</v>
      </c>
      <c r="BB68" s="15" t="e">
        <f t="shared" ref="BB68:BB71" si="81">X68/L68</f>
        <v>#REF!</v>
      </c>
      <c r="BC68" s="15" t="e">
        <f t="shared" ref="BC68:BC96" si="82">Z68/N68</f>
        <v>#REF!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37.473799999999997</v>
      </c>
      <c r="F69" s="55">
        <v>38.889400000000002</v>
      </c>
      <c r="G69" s="55">
        <v>39.601199999999999</v>
      </c>
      <c r="H69" s="55">
        <v>0.99542470000000005</v>
      </c>
      <c r="I69" s="55">
        <v>0.98677309999999996</v>
      </c>
      <c r="J69" s="55">
        <v>0.9893016</v>
      </c>
      <c r="K69" s="15" t="e">
        <f>#REF!</f>
        <v>#REF!</v>
      </c>
      <c r="L69" s="15" t="e">
        <f>#REF!</f>
        <v>#REF!</v>
      </c>
      <c r="M69" s="15" t="e">
        <f>#REF!</f>
        <v>#REF!</v>
      </c>
      <c r="N69" s="16" t="e">
        <f t="shared" si="75"/>
        <v>#REF!</v>
      </c>
      <c r="P69" s="72">
        <v>3812</v>
      </c>
      <c r="Q69" s="72">
        <v>37.485599999999998</v>
      </c>
      <c r="R69" s="72">
        <v>38.918900000000001</v>
      </c>
      <c r="S69" s="72">
        <v>39.506900000000002</v>
      </c>
      <c r="T69" s="72">
        <v>0.99543879999999996</v>
      </c>
      <c r="U69" s="72">
        <v>0.98666189999999998</v>
      </c>
      <c r="V69" s="72">
        <v>0.98921870000000001</v>
      </c>
      <c r="W69" s="15" t="e">
        <f>#REF!</f>
        <v>#REF!</v>
      </c>
      <c r="X69" s="15" t="e">
        <f>#REF!</f>
        <v>#REF!</v>
      </c>
      <c r="Y69" s="15" t="e">
        <f>#REF!</f>
        <v>#REF!</v>
      </c>
      <c r="Z69" s="16" t="e">
        <f t="shared" si="77"/>
        <v>#REF!</v>
      </c>
      <c r="AA69" s="15">
        <f t="shared" si="76"/>
        <v>0.999916203511649</v>
      </c>
      <c r="AB69" s="15" t="e">
        <f t="shared" si="67"/>
        <v>#REF!</v>
      </c>
      <c r="AC69" s="15" t="e">
        <f t="shared" si="67"/>
        <v>#REF!</v>
      </c>
      <c r="AD69" s="16">
        <f t="shared" si="78"/>
        <v>7.6133469848523039E-4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2.9544214956023218E-4</v>
      </c>
      <c r="AM69" s="21">
        <f>bdrate($D69:$D72,F69:F72,$P69:$P72,R69:R72)</f>
        <v>-6.1615571690458726E-3</v>
      </c>
      <c r="AN69" s="36">
        <f t="shared" ref="AN69" si="83">bdrate($D69:$D72,G69:G72,$P69:$P72,S69:S72)</f>
        <v>2.7495982988234857E-3</v>
      </c>
      <c r="AO69" s="26">
        <f>bdrate($D69:$D72,H69:H72,$P69:$P72,T69:T72)</f>
        <v>-1.5652336727155491E-3</v>
      </c>
      <c r="AP69" s="21">
        <f>bdrate($D69:$D72,I69:I72,$P69:$P72,U69:U72)</f>
        <v>-3.7364356385884978E-3</v>
      </c>
      <c r="AQ69" s="36">
        <f>bdrate($D69:$D72,J69:J72,$P69:$P72,V69:V72)</f>
        <v>-6.1465677656877826E-3</v>
      </c>
      <c r="AR69" s="21"/>
      <c r="AS69" s="21"/>
      <c r="AT69" s="36"/>
      <c r="AU69" s="26"/>
      <c r="AV69" s="21"/>
      <c r="AW69" s="36"/>
      <c r="AX69" s="15">
        <f>V69/J69</f>
        <v>0.999916203511649</v>
      </c>
      <c r="AY69" s="15" t="e">
        <f t="shared" ref="AY69:AY72" si="84">X69/L69</f>
        <v>#REF!</v>
      </c>
      <c r="AZ69" s="15" t="e">
        <f t="shared" ref="AZ69:AZ97" si="85">Z69/N69</f>
        <v>#REF!</v>
      </c>
      <c r="BA69" s="15">
        <f>V69/J69</f>
        <v>0.999916203511649</v>
      </c>
      <c r="BB69" s="15" t="e">
        <f t="shared" si="81"/>
        <v>#REF!</v>
      </c>
      <c r="BC69" s="15" t="e">
        <f t="shared" si="82"/>
        <v>#REF!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33.513500000000001</v>
      </c>
      <c r="F70" s="55">
        <v>36.528599999999997</v>
      </c>
      <c r="G70" s="55">
        <v>37.0032</v>
      </c>
      <c r="H70" s="55">
        <v>0.98829739999999999</v>
      </c>
      <c r="I70" s="55">
        <v>0.9742248</v>
      </c>
      <c r="J70" s="55">
        <v>0.97808459999999997</v>
      </c>
      <c r="K70" s="15" t="e">
        <f>#REF!</f>
        <v>#REF!</v>
      </c>
      <c r="L70" s="15" t="e">
        <f>#REF!</f>
        <v>#REF!</v>
      </c>
      <c r="M70" s="15" t="e">
        <f>#REF!</f>
        <v>#REF!</v>
      </c>
      <c r="N70" s="16" t="e">
        <f t="shared" si="75"/>
        <v>#REF!</v>
      </c>
      <c r="P70" s="72">
        <v>2294.4</v>
      </c>
      <c r="Q70" s="72">
        <v>33.505600000000001</v>
      </c>
      <c r="R70" s="72">
        <v>36.531399999999998</v>
      </c>
      <c r="S70" s="72">
        <v>36.952599999999997</v>
      </c>
      <c r="T70" s="72">
        <v>0.98840600000000001</v>
      </c>
      <c r="U70" s="72">
        <v>0.97420799999999996</v>
      </c>
      <c r="V70" s="72">
        <v>0.9777363</v>
      </c>
      <c r="W70" s="15" t="e">
        <f>#REF!</f>
        <v>#REF!</v>
      </c>
      <c r="X70" s="15" t="e">
        <f>#REF!</f>
        <v>#REF!</v>
      </c>
      <c r="Y70" s="15" t="e">
        <f>#REF!</f>
        <v>#REF!</v>
      </c>
      <c r="Z70" s="16" t="e">
        <f t="shared" si="77"/>
        <v>#REF!</v>
      </c>
      <c r="AA70" s="15">
        <f t="shared" si="76"/>
        <v>0.99964389583477753</v>
      </c>
      <c r="AB70" s="15" t="e">
        <f t="shared" si="67"/>
        <v>#REF!</v>
      </c>
      <c r="AC70" s="15" t="e">
        <f t="shared" si="67"/>
        <v>#REF!</v>
      </c>
      <c r="AD70" s="16">
        <f t="shared" si="78"/>
        <v>1.7837720252338086E-3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>
        <f>V70/J70</f>
        <v>0.99964389583477753</v>
      </c>
      <c r="AY70" s="15" t="e">
        <f t="shared" si="84"/>
        <v>#REF!</v>
      </c>
      <c r="AZ70" s="15" t="e">
        <f t="shared" si="85"/>
        <v>#REF!</v>
      </c>
      <c r="BA70" s="15">
        <f>V70/J70</f>
        <v>0.99964389583477753</v>
      </c>
      <c r="BB70" s="15" t="e">
        <f t="shared" si="81"/>
        <v>#REF!</v>
      </c>
      <c r="BC70" s="15" t="e">
        <f t="shared" si="82"/>
        <v>#REF!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29.745200000000001</v>
      </c>
      <c r="F71" s="55">
        <v>34.939</v>
      </c>
      <c r="G71" s="55">
        <v>35.2532</v>
      </c>
      <c r="H71" s="55">
        <v>0.97187959999999995</v>
      </c>
      <c r="I71" s="55">
        <v>0.96006659999999999</v>
      </c>
      <c r="J71" s="55">
        <v>0.96443080000000003</v>
      </c>
      <c r="K71" s="15" t="e">
        <f>#REF!</f>
        <v>#REF!</v>
      </c>
      <c r="L71" s="15" t="e">
        <f>#REF!</f>
        <v>#REF!</v>
      </c>
      <c r="M71" s="15" t="e">
        <f>#REF!</f>
        <v>#REF!</v>
      </c>
      <c r="N71" s="16" t="e">
        <f t="shared" si="75"/>
        <v>#REF!</v>
      </c>
      <c r="P71" s="72">
        <v>1268.55</v>
      </c>
      <c r="Q71" s="72">
        <v>29.755299999999998</v>
      </c>
      <c r="R71" s="72">
        <v>34.990499999999997</v>
      </c>
      <c r="S71" s="72">
        <v>35.250799999999998</v>
      </c>
      <c r="T71" s="72">
        <v>0.97209990000000002</v>
      </c>
      <c r="U71" s="72">
        <v>0.96077440000000003</v>
      </c>
      <c r="V71" s="72">
        <v>0.96474349999999998</v>
      </c>
      <c r="W71" s="15" t="e">
        <f>#REF!</f>
        <v>#REF!</v>
      </c>
      <c r="X71" s="15" t="e">
        <f>#REF!</f>
        <v>#REF!</v>
      </c>
      <c r="Y71" s="15" t="e">
        <f>#REF!</f>
        <v>#REF!</v>
      </c>
      <c r="Z71" s="16" t="e">
        <f t="shared" si="77"/>
        <v>#REF!</v>
      </c>
      <c r="AA71" s="15">
        <f t="shared" si="76"/>
        <v>1.00032423269767</v>
      </c>
      <c r="AB71" s="15" t="e">
        <f t="shared" si="67"/>
        <v>#REF!</v>
      </c>
      <c r="AC71" s="15" t="e">
        <f t="shared" si="67"/>
        <v>#REF!</v>
      </c>
      <c r="AD71" s="16">
        <f t="shared" si="78"/>
        <v>3.7187957431657598E-3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>
        <f>V71/J71</f>
        <v>1.00032423269767</v>
      </c>
      <c r="AY71" s="15" t="e">
        <f t="shared" si="84"/>
        <v>#REF!</v>
      </c>
      <c r="AZ71" s="15" t="e">
        <f t="shared" si="85"/>
        <v>#REF!</v>
      </c>
      <c r="BA71" s="15">
        <f>V71/J71</f>
        <v>1.00032423269767</v>
      </c>
      <c r="BB71" s="15" t="e">
        <f t="shared" si="81"/>
        <v>#REF!</v>
      </c>
      <c r="BC71" s="15" t="e">
        <f t="shared" si="82"/>
        <v>#REF!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26.267199999999999</v>
      </c>
      <c r="F72" s="55">
        <v>33.542099999999998</v>
      </c>
      <c r="G72" s="55">
        <v>33.760100000000001</v>
      </c>
      <c r="H72" s="55">
        <v>0.93422430000000001</v>
      </c>
      <c r="I72" s="55">
        <v>0.941994</v>
      </c>
      <c r="J72" s="55">
        <v>0.94790969999999997</v>
      </c>
      <c r="K72" s="19" t="e">
        <f>#REF!</f>
        <v>#REF!</v>
      </c>
      <c r="L72" s="19" t="e">
        <f>#REF!</f>
        <v>#REF!</v>
      </c>
      <c r="M72" s="19" t="e">
        <f>#REF!</f>
        <v>#REF!</v>
      </c>
      <c r="N72" s="20" t="e">
        <f t="shared" si="75"/>
        <v>#REF!</v>
      </c>
      <c r="P72" s="72">
        <v>594.65</v>
      </c>
      <c r="Q72" s="72">
        <v>26.255600000000001</v>
      </c>
      <c r="R72" s="72">
        <v>33.518099999999997</v>
      </c>
      <c r="S72" s="72">
        <v>33.880000000000003</v>
      </c>
      <c r="T72" s="72">
        <v>0.93362210000000001</v>
      </c>
      <c r="U72" s="72">
        <v>0.94057170000000001</v>
      </c>
      <c r="V72" s="72">
        <v>0.94879239999999998</v>
      </c>
      <c r="W72" s="19" t="e">
        <f>#REF!</f>
        <v>#REF!</v>
      </c>
      <c r="X72" s="19" t="e">
        <f>#REF!</f>
        <v>#REF!</v>
      </c>
      <c r="Y72" s="19" t="e">
        <f>#REF!</f>
        <v>#REF!</v>
      </c>
      <c r="Z72" s="20" t="e">
        <f t="shared" si="77"/>
        <v>#REF!</v>
      </c>
      <c r="AA72" s="15">
        <f t="shared" si="76"/>
        <v>1.0009312068438587</v>
      </c>
      <c r="AB72" s="15" t="e">
        <f t="shared" si="67"/>
        <v>#REF!</v>
      </c>
      <c r="AC72" s="15" t="e">
        <f t="shared" si="67"/>
        <v>#REF!</v>
      </c>
      <c r="AD72" s="20">
        <f t="shared" si="78"/>
        <v>3.0178556459050515E-3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>
        <f>V72/J72</f>
        <v>1.0009312068438587</v>
      </c>
      <c r="AY72" s="15" t="e">
        <f t="shared" si="84"/>
        <v>#REF!</v>
      </c>
      <c r="AZ72" s="15" t="e">
        <f t="shared" si="85"/>
        <v>#REF!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43.209299999999999</v>
      </c>
      <c r="F73" s="55">
        <v>43.644799999999996</v>
      </c>
      <c r="G73" s="55">
        <v>44.431199999999997</v>
      </c>
      <c r="H73" s="55">
        <v>0.99756489999999998</v>
      </c>
      <c r="I73" s="55">
        <v>0.99616769999999999</v>
      </c>
      <c r="J73" s="55">
        <v>0.99616839999999995</v>
      </c>
      <c r="K73" s="10" t="e">
        <f>#REF!</f>
        <v>#REF!</v>
      </c>
      <c r="L73" s="10" t="e">
        <f>#REF!</f>
        <v>#REF!</v>
      </c>
      <c r="M73" s="10" t="e">
        <f>#REF!</f>
        <v>#REF!</v>
      </c>
      <c r="N73" s="11" t="e">
        <f t="shared" si="75"/>
        <v>#REF!</v>
      </c>
      <c r="P73" s="72">
        <v>2100.33</v>
      </c>
      <c r="Q73" s="72">
        <v>43.196899999999999</v>
      </c>
      <c r="R73" s="72">
        <v>43.732199999999999</v>
      </c>
      <c r="S73" s="72">
        <v>44.427</v>
      </c>
      <c r="T73" s="72">
        <v>0.99756210000000001</v>
      </c>
      <c r="U73" s="72">
        <v>0.99628119999999998</v>
      </c>
      <c r="V73" s="72">
        <v>0.9961797</v>
      </c>
      <c r="W73" s="10" t="e">
        <f>#REF!</f>
        <v>#REF!</v>
      </c>
      <c r="X73" s="10" t="e">
        <f>#REF!</f>
        <v>#REF!</v>
      </c>
      <c r="Y73" s="10" t="e">
        <f>#REF!</f>
        <v>#REF!</v>
      </c>
      <c r="Z73" s="11" t="e">
        <f t="shared" si="77"/>
        <v>#REF!</v>
      </c>
      <c r="AA73" s="15">
        <f t="shared" si="76"/>
        <v>1.0000113434636153</v>
      </c>
      <c r="AB73" s="15" t="e">
        <f t="shared" si="67"/>
        <v>#REF!</v>
      </c>
      <c r="AC73" s="15" t="e">
        <f t="shared" si="67"/>
        <v>#REF!</v>
      </c>
      <c r="AD73" s="11">
        <f t="shared" si="78"/>
        <v>2.2858775626831356E-4</v>
      </c>
      <c r="AE73" s="12"/>
      <c r="AF73" s="25">
        <f t="shared" ref="AF73:AK73" si="86">bdRateExtend($D73:$D77,E73:E77,$P73:$P77,Q73:Q77)</f>
        <v>2.2985842417355684E-4</v>
      </c>
      <c r="AG73" s="30">
        <f t="shared" si="86"/>
        <v>7.8711109234814725E-3</v>
      </c>
      <c r="AH73" s="31">
        <f t="shared" si="86"/>
        <v>-2.7543025724657832E-3</v>
      </c>
      <c r="AI73" s="25">
        <f t="shared" si="86"/>
        <v>2.6696959248744268E-3</v>
      </c>
      <c r="AJ73" s="30">
        <f t="shared" si="86"/>
        <v>-5.6927525424589343E-3</v>
      </c>
      <c r="AK73" s="30">
        <f t="shared" si="86"/>
        <v>-1.0103704889099618E-2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5.9132106445658472E-4</v>
      </c>
      <c r="AS73" s="30">
        <f t="shared" si="87"/>
        <v>2.2139382203238966E-3</v>
      </c>
      <c r="AT73" s="31">
        <f t="shared" si="87"/>
        <v>-8.1879466218509611E-3</v>
      </c>
      <c r="AU73" s="25">
        <f>bdrate($D73:$D76,H73:H76,$P73:$P76,T73:T76)</f>
        <v>5.0470837742775387E-3</v>
      </c>
      <c r="AV73" s="30">
        <f>bdrate($D73:$D76,H73:H76,$P73:$P76,T73:T76)</f>
        <v>5.0470837742775387E-3</v>
      </c>
      <c r="AW73" s="31">
        <f>bdrate($D73:$D76,I73:I76,$P73:$P76,U73:U76)</f>
        <v>-8.461042372091887E-3</v>
      </c>
      <c r="AX73" s="15"/>
      <c r="AY73" s="15"/>
      <c r="AZ73" s="15"/>
      <c r="BA73" s="15">
        <f>V73/J73</f>
        <v>1.0000113434636153</v>
      </c>
      <c r="BB73" s="15" t="e">
        <f t="shared" ref="BB73:BB76" si="88">X73/L73</f>
        <v>#REF!</v>
      </c>
      <c r="BC73" s="15" t="e">
        <f t="shared" si="82"/>
        <v>#REF!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39.442399999999999</v>
      </c>
      <c r="F74" s="55">
        <v>39.950899999999997</v>
      </c>
      <c r="G74" s="55">
        <v>41.397399999999998</v>
      </c>
      <c r="H74" s="55">
        <v>0.99464520000000001</v>
      </c>
      <c r="I74" s="55">
        <v>0.98943219999999998</v>
      </c>
      <c r="J74" s="55">
        <v>0.99073739999999999</v>
      </c>
      <c r="K74" s="15" t="e">
        <f>#REF!</f>
        <v>#REF!</v>
      </c>
      <c r="L74" s="15" t="e">
        <f>#REF!</f>
        <v>#REF!</v>
      </c>
      <c r="M74" s="15" t="e">
        <f>#REF!</f>
        <v>#REF!</v>
      </c>
      <c r="N74" s="16" t="e">
        <f t="shared" si="75"/>
        <v>#REF!</v>
      </c>
      <c r="P74" s="72">
        <v>1256.76</v>
      </c>
      <c r="Q74" s="72">
        <v>39.423000000000002</v>
      </c>
      <c r="R74" s="72">
        <v>39.880699999999997</v>
      </c>
      <c r="S74" s="72">
        <v>41.395099999999999</v>
      </c>
      <c r="T74" s="72">
        <v>0.99466399999999999</v>
      </c>
      <c r="U74" s="72">
        <v>0.98919210000000002</v>
      </c>
      <c r="V74" s="72">
        <v>0.99061549999999998</v>
      </c>
      <c r="W74" s="15" t="e">
        <f>#REF!</f>
        <v>#REF!</v>
      </c>
      <c r="X74" s="15" t="e">
        <f>#REF!</f>
        <v>#REF!</v>
      </c>
      <c r="Y74" s="15" t="e">
        <f>#REF!</f>
        <v>#REF!</v>
      </c>
      <c r="Z74" s="16" t="e">
        <f t="shared" si="77"/>
        <v>#REF!</v>
      </c>
      <c r="AA74" s="15">
        <f t="shared" si="76"/>
        <v>0.9998769603327784</v>
      </c>
      <c r="AB74" s="15" t="e">
        <f t="shared" si="67"/>
        <v>#REF!</v>
      </c>
      <c r="AC74" s="15" t="e">
        <f t="shared" si="67"/>
        <v>#REF!</v>
      </c>
      <c r="AD74" s="16">
        <f t="shared" si="78"/>
        <v>3.8048130885569888E-3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5.1170401576516866E-4</v>
      </c>
      <c r="AM74" s="21">
        <f>bdrate($D74:$D77,F74:F77,$P74:$P77,R74:R77)</f>
        <v>2.6227847759354717E-3</v>
      </c>
      <c r="AN74" s="36">
        <f t="shared" ref="AN74" si="89">bdrate($D74:$D77,G74:G77,$P74:$P77,S74:S77)</f>
        <v>-6.4624006434178538E-3</v>
      </c>
      <c r="AO74" s="26">
        <f>bdrate($D74:$D77,H74:H77,$P74:$P77,T74:T77)</f>
        <v>3.1393619363360159E-3</v>
      </c>
      <c r="AP74" s="21">
        <f>bdrate($D74:$D77,I74:I77,$P74:$P77,U74:U77)</f>
        <v>-1.0158761052115217E-2</v>
      </c>
      <c r="AQ74" s="36">
        <f>bdrate($D74:$D77,J74:J77,$P74:$P77,V74:V77)</f>
        <v>-1.5622014239612292E-2</v>
      </c>
      <c r="AR74" s="21"/>
      <c r="AS74" s="21"/>
      <c r="AT74" s="36"/>
      <c r="AU74" s="26"/>
      <c r="AV74" s="21"/>
      <c r="AW74" s="36"/>
      <c r="AX74" s="15">
        <f>V74/J74</f>
        <v>0.9998769603327784</v>
      </c>
      <c r="AY74" s="15" t="e">
        <f t="shared" ref="AY74:AY77" si="90">X74/L74</f>
        <v>#REF!</v>
      </c>
      <c r="AZ74" s="15" t="e">
        <f t="shared" si="85"/>
        <v>#REF!</v>
      </c>
      <c r="BA74" s="15">
        <f>V74/J74</f>
        <v>0.9998769603327784</v>
      </c>
      <c r="BB74" s="15" t="e">
        <f t="shared" si="88"/>
        <v>#REF!</v>
      </c>
      <c r="BC74" s="15" t="e">
        <f t="shared" si="82"/>
        <v>#REF!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35.798200000000001</v>
      </c>
      <c r="F75" s="55">
        <v>37.425800000000002</v>
      </c>
      <c r="G75" s="55">
        <v>39.069499999999998</v>
      </c>
      <c r="H75" s="55">
        <v>0.98884139999999998</v>
      </c>
      <c r="I75" s="55">
        <v>0.97779380000000005</v>
      </c>
      <c r="J75" s="55">
        <v>0.98236259999999997</v>
      </c>
      <c r="K75" s="15" t="e">
        <f>#REF!</f>
        <v>#REF!</v>
      </c>
      <c r="L75" s="15" t="e">
        <f>#REF!</f>
        <v>#REF!</v>
      </c>
      <c r="M75" s="15" t="e">
        <f>#REF!</f>
        <v>#REF!</v>
      </c>
      <c r="N75" s="16" t="e">
        <f t="shared" si="75"/>
        <v>#REF!</v>
      </c>
      <c r="P75" s="72">
        <v>734.1</v>
      </c>
      <c r="Q75" s="72">
        <v>35.792900000000003</v>
      </c>
      <c r="R75" s="72">
        <v>37.485500000000002</v>
      </c>
      <c r="S75" s="72">
        <v>39.161299999999997</v>
      </c>
      <c r="T75" s="72">
        <v>0.98875159999999995</v>
      </c>
      <c r="U75" s="72">
        <v>0.97827660000000005</v>
      </c>
      <c r="V75" s="72">
        <v>0.98333020000000004</v>
      </c>
      <c r="W75" s="15" t="e">
        <f>#REF!</f>
        <v>#REF!</v>
      </c>
      <c r="X75" s="15" t="e">
        <f>#REF!</f>
        <v>#REF!</v>
      </c>
      <c r="Y75" s="15" t="e">
        <f>#REF!</f>
        <v>#REF!</v>
      </c>
      <c r="Z75" s="16" t="e">
        <f t="shared" si="77"/>
        <v>#REF!</v>
      </c>
      <c r="AA75" s="15">
        <f t="shared" si="76"/>
        <v>1.0009849723513498</v>
      </c>
      <c r="AB75" s="15" t="e">
        <f t="shared" si="67"/>
        <v>#REF!</v>
      </c>
      <c r="AC75" s="15" t="e">
        <f t="shared" si="67"/>
        <v>#REF!</v>
      </c>
      <c r="AD75" s="16">
        <f t="shared" si="78"/>
        <v>1.2274959083469412E-3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>
        <f>V75/J75</f>
        <v>1.0009849723513498</v>
      </c>
      <c r="AY75" s="15" t="e">
        <f t="shared" si="90"/>
        <v>#REF!</v>
      </c>
      <c r="AZ75" s="15" t="e">
        <f t="shared" si="85"/>
        <v>#REF!</v>
      </c>
      <c r="BA75" s="15">
        <f>V75/J75</f>
        <v>1.0009849723513498</v>
      </c>
      <c r="BB75" s="15" t="e">
        <f t="shared" si="88"/>
        <v>#REF!</v>
      </c>
      <c r="BC75" s="15" t="e">
        <f t="shared" si="82"/>
        <v>#REF!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32.176000000000002</v>
      </c>
      <c r="F76" s="55">
        <v>36.182000000000002</v>
      </c>
      <c r="G76" s="55">
        <v>37.341799999999999</v>
      </c>
      <c r="H76" s="55">
        <v>0.97441279999999997</v>
      </c>
      <c r="I76" s="55">
        <v>0.96793490000000004</v>
      </c>
      <c r="J76" s="55">
        <v>0.97296649999999996</v>
      </c>
      <c r="K76" s="15" t="e">
        <f>#REF!</f>
        <v>#REF!</v>
      </c>
      <c r="L76" s="15" t="e">
        <f>#REF!</f>
        <v>#REF!</v>
      </c>
      <c r="M76" s="15" t="e">
        <f>#REF!</f>
        <v>#REF!</v>
      </c>
      <c r="N76" s="16" t="e">
        <f t="shared" si="75"/>
        <v>#REF!</v>
      </c>
      <c r="P76" s="72">
        <v>384.51</v>
      </c>
      <c r="Q76" s="72">
        <v>32.162500000000001</v>
      </c>
      <c r="R76" s="72">
        <v>36.070700000000002</v>
      </c>
      <c r="S76" s="72">
        <v>37.317999999999998</v>
      </c>
      <c r="T76" s="72">
        <v>0.97415079999999998</v>
      </c>
      <c r="U76" s="72">
        <v>0.96794570000000002</v>
      </c>
      <c r="V76" s="72">
        <v>0.97282800000000003</v>
      </c>
      <c r="W76" s="15" t="e">
        <f>#REF!</f>
        <v>#REF!</v>
      </c>
      <c r="X76" s="15" t="e">
        <f>#REF!</f>
        <v>#REF!</v>
      </c>
      <c r="Y76" s="15" t="e">
        <f>#REF!</f>
        <v>#REF!</v>
      </c>
      <c r="Z76" s="16" t="e">
        <f t="shared" si="77"/>
        <v>#REF!</v>
      </c>
      <c r="AA76" s="15">
        <f t="shared" si="76"/>
        <v>0.99985765183076714</v>
      </c>
      <c r="AB76" s="15" t="e">
        <f t="shared" si="67"/>
        <v>#REF!</v>
      </c>
      <c r="AC76" s="15" t="e">
        <f t="shared" si="67"/>
        <v>#REF!</v>
      </c>
      <c r="AD76" s="16">
        <f t="shared" si="78"/>
        <v>2.6457085051746474E-3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>
        <f>V76/J76</f>
        <v>0.99985765183076714</v>
      </c>
      <c r="AY76" s="15" t="e">
        <f t="shared" si="90"/>
        <v>#REF!</v>
      </c>
      <c r="AZ76" s="15" t="e">
        <f t="shared" si="85"/>
        <v>#REF!</v>
      </c>
      <c r="BA76" s="15">
        <f>V76/J76</f>
        <v>0.99985765183076714</v>
      </c>
      <c r="BB76" s="15" t="e">
        <f t="shared" si="88"/>
        <v>#REF!</v>
      </c>
      <c r="BC76" s="15" t="e">
        <f t="shared" si="82"/>
        <v>#REF!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28.867999999999999</v>
      </c>
      <c r="F77" s="55">
        <v>34.8797</v>
      </c>
      <c r="G77" s="55">
        <v>35.820300000000003</v>
      </c>
      <c r="H77" s="55">
        <v>0.93499310000000002</v>
      </c>
      <c r="I77" s="55">
        <v>0.95468629999999999</v>
      </c>
      <c r="J77" s="55">
        <v>0.96095410000000003</v>
      </c>
      <c r="K77" s="19" t="e">
        <f>#REF!</f>
        <v>#REF!</v>
      </c>
      <c r="L77" s="19" t="e">
        <f>#REF!</f>
        <v>#REF!</v>
      </c>
      <c r="M77" s="19" t="e">
        <f>#REF!</f>
        <v>#REF!</v>
      </c>
      <c r="N77" s="20" t="e">
        <f t="shared" si="75"/>
        <v>#REF!</v>
      </c>
      <c r="P77" s="72">
        <v>166.89</v>
      </c>
      <c r="Q77" s="72">
        <v>28.875399999999999</v>
      </c>
      <c r="R77" s="72">
        <v>34.9236</v>
      </c>
      <c r="S77" s="72">
        <v>35.773099999999999</v>
      </c>
      <c r="T77" s="72">
        <v>0.9355772</v>
      </c>
      <c r="U77" s="72">
        <v>0.95479049999999999</v>
      </c>
      <c r="V77" s="72">
        <v>0.96090540000000002</v>
      </c>
      <c r="W77" s="19" t="e">
        <f>#REF!</f>
        <v>#REF!</v>
      </c>
      <c r="X77" s="19" t="e">
        <f>#REF!</f>
        <v>#REF!</v>
      </c>
      <c r="Y77" s="19" t="e">
        <f>#REF!</f>
        <v>#REF!</v>
      </c>
      <c r="Z77" s="20" t="e">
        <f t="shared" si="77"/>
        <v>#REF!</v>
      </c>
      <c r="AA77" s="19">
        <f t="shared" si="76"/>
        <v>0.99994932120066915</v>
      </c>
      <c r="AB77" s="19" t="e">
        <f t="shared" si="67"/>
        <v>#REF!</v>
      </c>
      <c r="AC77" s="19" t="e">
        <f t="shared" si="67"/>
        <v>#REF!</v>
      </c>
      <c r="AD77" s="20">
        <f t="shared" si="78"/>
        <v>1.7979144192720073E-4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>
        <f>V77/J77</f>
        <v>0.99994932120066915</v>
      </c>
      <c r="AY77" s="19" t="e">
        <f t="shared" si="90"/>
        <v>#REF!</v>
      </c>
      <c r="AZ77" s="19" t="e">
        <f t="shared" si="85"/>
        <v>#REF!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43.623600000000003</v>
      </c>
      <c r="F78" s="55">
        <v>45.669199999999996</v>
      </c>
      <c r="G78" s="55">
        <v>45.907299999999999</v>
      </c>
      <c r="H78" s="55">
        <v>0.99697389999999997</v>
      </c>
      <c r="I78" s="55">
        <v>0.99596929999999995</v>
      </c>
      <c r="J78" s="55">
        <v>0.9969249</v>
      </c>
      <c r="K78" s="10" t="e">
        <f>#REF!</f>
        <v>#REF!</v>
      </c>
      <c r="L78" s="10" t="e">
        <f>#REF!</f>
        <v>#REF!</v>
      </c>
      <c r="M78" s="10" t="e">
        <f>#REF!</f>
        <v>#REF!</v>
      </c>
      <c r="N78" s="11" t="e">
        <f t="shared" si="75"/>
        <v>#REF!</v>
      </c>
      <c r="P78" s="72">
        <v>623</v>
      </c>
      <c r="Q78" s="72">
        <v>43.638399999999997</v>
      </c>
      <c r="R78" s="72">
        <v>45.656500000000001</v>
      </c>
      <c r="S78" s="72">
        <v>45.774700000000003</v>
      </c>
      <c r="T78" s="72">
        <v>0.9969846</v>
      </c>
      <c r="U78" s="72">
        <v>0.99597199999999997</v>
      </c>
      <c r="V78" s="72">
        <v>0.99692769999999997</v>
      </c>
      <c r="W78" s="10" t="e">
        <f>#REF!</f>
        <v>#REF!</v>
      </c>
      <c r="X78" s="10" t="e">
        <f>#REF!</f>
        <v>#REF!</v>
      </c>
      <c r="Y78" s="10" t="e">
        <f>#REF!</f>
        <v>#REF!</v>
      </c>
      <c r="Z78" s="11" t="e">
        <f t="shared" si="77"/>
        <v>#REF!</v>
      </c>
      <c r="AA78" s="10">
        <f t="shared" si="76"/>
        <v>1.0000028086368391</v>
      </c>
      <c r="AB78" s="10" t="e">
        <f>X78/L78</f>
        <v>#REF!</v>
      </c>
      <c r="AC78" s="10" t="e">
        <f>Y78/M78</f>
        <v>#REF!</v>
      </c>
      <c r="AD78" s="11">
        <f t="shared" si="78"/>
        <v>2.2522522522522158E-3</v>
      </c>
      <c r="AE78" s="40"/>
      <c r="AF78" s="25">
        <f t="shared" ref="AF78:AK78" si="91">bdRateExtend($D78:$D82,E78:E82,$P78:$P82,Q78:Q82)</f>
        <v>-3.4421262840673705E-3</v>
      </c>
      <c r="AG78" s="30">
        <f t="shared" si="91"/>
        <v>6.2838926362294156E-3</v>
      </c>
      <c r="AH78" s="31">
        <f t="shared" si="91"/>
        <v>-1.1493494474512422E-2</v>
      </c>
      <c r="AI78" s="25">
        <f t="shared" si="91"/>
        <v>4.2122561194297692E-3</v>
      </c>
      <c r="AJ78" s="30">
        <f t="shared" si="91"/>
        <v>2.5069494772969492E-2</v>
      </c>
      <c r="AK78" s="30">
        <f t="shared" si="91"/>
        <v>-5.9109489601219312E-2</v>
      </c>
      <c r="AL78" s="45"/>
      <c r="AM78" s="46"/>
      <c r="AN78" s="47"/>
      <c r="AO78" s="46"/>
      <c r="AP78" s="46"/>
      <c r="AQ78" s="47"/>
      <c r="AR78" s="30">
        <f t="shared" ref="AR78:AW78" si="92">bdrate($D78:$D81,E78:E81,$P78:$P81,Q78:Q81)</f>
        <v>-1.4646887277117715E-3</v>
      </c>
      <c r="AS78" s="30">
        <f t="shared" si="92"/>
        <v>-1.0530794260911081E-2</v>
      </c>
      <c r="AT78" s="31">
        <f t="shared" si="92"/>
        <v>-1.6261384518892363E-2</v>
      </c>
      <c r="AU78" s="25">
        <f t="shared" si="92"/>
        <v>-3.7172545856256622E-4</v>
      </c>
      <c r="AV78" s="30">
        <f t="shared" si="92"/>
        <v>-3.7539851588292317E-2</v>
      </c>
      <c r="AW78" s="31">
        <f t="shared" si="92"/>
        <v>-5.9951054772824586E-2</v>
      </c>
      <c r="AX78" s="10"/>
      <c r="AY78" s="10"/>
      <c r="AZ78" s="10"/>
      <c r="BA78" s="10">
        <f>V78/J78</f>
        <v>1.0000028086368391</v>
      </c>
      <c r="BB78" s="10" t="e">
        <f t="shared" ref="BB78:BB81" si="93">X78/L78</f>
        <v>#REF!</v>
      </c>
      <c r="BC78" s="10" t="e">
        <f t="shared" si="82"/>
        <v>#REF!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40.123699999999999</v>
      </c>
      <c r="F79" s="55">
        <v>42.287399999999998</v>
      </c>
      <c r="G79" s="55">
        <v>42.3142</v>
      </c>
      <c r="H79" s="55">
        <v>0.99271699999999996</v>
      </c>
      <c r="I79" s="55">
        <v>0.99084459999999996</v>
      </c>
      <c r="J79" s="55">
        <v>0.99372240000000001</v>
      </c>
      <c r="K79" s="15" t="e">
        <f>#REF!</f>
        <v>#REF!</v>
      </c>
      <c r="L79" s="15" t="e">
        <f>#REF!</f>
        <v>#REF!</v>
      </c>
      <c r="M79" s="15" t="e">
        <f>#REF!</f>
        <v>#REF!</v>
      </c>
      <c r="N79" s="16" t="e">
        <f t="shared" si="75"/>
        <v>#REF!</v>
      </c>
      <c r="P79" s="72">
        <v>364.8</v>
      </c>
      <c r="Q79" s="72">
        <v>40.0916</v>
      </c>
      <c r="R79" s="72">
        <v>42.2971</v>
      </c>
      <c r="S79" s="72">
        <v>42.303199999999997</v>
      </c>
      <c r="T79" s="72">
        <v>0.99255700000000002</v>
      </c>
      <c r="U79" s="72">
        <v>0.99112339999999999</v>
      </c>
      <c r="V79" s="72">
        <v>0.99336230000000003</v>
      </c>
      <c r="W79" s="15" t="e">
        <f>#REF!</f>
        <v>#REF!</v>
      </c>
      <c r="X79" s="15" t="e">
        <f>#REF!</f>
        <v>#REF!</v>
      </c>
      <c r="Y79" s="15" t="e">
        <f>#REF!</f>
        <v>#REF!</v>
      </c>
      <c r="Z79" s="16" t="e">
        <f t="shared" si="77"/>
        <v>#REF!</v>
      </c>
      <c r="AA79" s="15">
        <f t="shared" si="76"/>
        <v>0.99963762515567733</v>
      </c>
      <c r="AB79" s="15" t="e">
        <f t="shared" ref="AB79:AC97" si="94">X79/L79</f>
        <v>#REF!</v>
      </c>
      <c r="AC79" s="15" t="e">
        <f t="shared" si="94"/>
        <v>#REF!</v>
      </c>
      <c r="AD79" s="16">
        <f t="shared" si="78"/>
        <v>6.9416088199265313E-3</v>
      </c>
      <c r="AE79" s="12"/>
      <c r="AF79" s="26"/>
      <c r="AG79" s="21"/>
      <c r="AH79" s="36"/>
      <c r="AI79" s="26"/>
      <c r="AJ79" s="21"/>
      <c r="AK79" s="21"/>
      <c r="AL79" s="26">
        <f>bdrate($D79:$D82,E79:E82,$P79:$P82,Q79:Q82)</f>
        <v>-3.9183504343038855E-3</v>
      </c>
      <c r="AM79" s="21">
        <f>bdrate($D79:$D82,F79:F82,$P79:$P82,R79:R82)</f>
        <v>3.2083124044681721E-3</v>
      </c>
      <c r="AN79" s="36">
        <f t="shared" ref="AN79" si="95">bdrate($D79:$D82,G79:G82,$P79:$P82,S79:S82)</f>
        <v>-2.644142215795342E-2</v>
      </c>
      <c r="AO79" s="26">
        <f>bdrate($D79:$D82,H79:H82,$P79:$P82,T79:T82)</f>
        <v>3.8759090794424633E-3</v>
      </c>
      <c r="AP79" s="21">
        <f>bdrate($D79:$D82,I79:I82,$P79:$P82,U79:U82)</f>
        <v>2.6278449307833851E-2</v>
      </c>
      <c r="AQ79" s="36">
        <f>bdrate($D79:$D82,J79:J82,$P79:$P82,V79:V82)</f>
        <v>-7.6109499900135047E-2</v>
      </c>
      <c r="AR79" s="21"/>
      <c r="AS79" s="21"/>
      <c r="AT79" s="36"/>
      <c r="AU79" s="26"/>
      <c r="AV79" s="21"/>
      <c r="AW79" s="36"/>
      <c r="AX79" s="15">
        <f>V79/J79</f>
        <v>0.99963762515567733</v>
      </c>
      <c r="AY79" s="15" t="e">
        <f t="shared" ref="AY79:AY82" si="96">X79/L79</f>
        <v>#REF!</v>
      </c>
      <c r="AZ79" s="15" t="e">
        <f t="shared" si="85"/>
        <v>#REF!</v>
      </c>
      <c r="BA79" s="15">
        <f>V79/J79</f>
        <v>0.99963762515567733</v>
      </c>
      <c r="BB79" s="15" t="e">
        <f t="shared" si="93"/>
        <v>#REF!</v>
      </c>
      <c r="BC79" s="15" t="e">
        <f t="shared" si="82"/>
        <v>#REF!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36.683700000000002</v>
      </c>
      <c r="F80" s="55">
        <v>39.504600000000003</v>
      </c>
      <c r="G80" s="55">
        <v>39.328699999999998</v>
      </c>
      <c r="H80" s="55">
        <v>0.98301810000000001</v>
      </c>
      <c r="I80" s="55">
        <v>0.98026659999999999</v>
      </c>
      <c r="J80" s="55">
        <v>0.98577579999999998</v>
      </c>
      <c r="K80" s="15" t="e">
        <f>#REF!</f>
        <v>#REF!</v>
      </c>
      <c r="L80" s="15" t="e">
        <f>#REF!</f>
        <v>#REF!</v>
      </c>
      <c r="M80" s="15" t="e">
        <f>#REF!</f>
        <v>#REF!</v>
      </c>
      <c r="N80" s="16" t="e">
        <f t="shared" si="75"/>
        <v>#REF!</v>
      </c>
      <c r="P80" s="72">
        <v>201.6</v>
      </c>
      <c r="Q80" s="72">
        <v>36.558</v>
      </c>
      <c r="R80" s="72">
        <v>39.598199999999999</v>
      </c>
      <c r="S80" s="72">
        <v>39.457999999999998</v>
      </c>
      <c r="T80" s="72">
        <v>0.98271010000000003</v>
      </c>
      <c r="U80" s="72">
        <v>0.98149370000000002</v>
      </c>
      <c r="V80" s="72">
        <v>0.98689150000000003</v>
      </c>
      <c r="W80" s="15" t="e">
        <f>#REF!</f>
        <v>#REF!</v>
      </c>
      <c r="X80" s="15" t="e">
        <f>#REF!</f>
        <v>#REF!</v>
      </c>
      <c r="Y80" s="15" t="e">
        <f>#REF!</f>
        <v>#REF!</v>
      </c>
      <c r="Z80" s="16" t="e">
        <f t="shared" si="77"/>
        <v>#REF!</v>
      </c>
      <c r="AA80" s="15">
        <f t="shared" si="76"/>
        <v>1.0011317989344029</v>
      </c>
      <c r="AB80" s="15" t="e">
        <f t="shared" si="94"/>
        <v>#REF!</v>
      </c>
      <c r="AC80" s="15" t="e">
        <f t="shared" si="94"/>
        <v>#REF!</v>
      </c>
      <c r="AD80" s="16">
        <f t="shared" si="78"/>
        <v>2.1359223300970901E-2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>
        <f>V80/J80</f>
        <v>1.0011317989344029</v>
      </c>
      <c r="AY80" s="15" t="e">
        <f t="shared" si="96"/>
        <v>#REF!</v>
      </c>
      <c r="AZ80" s="15" t="e">
        <f t="shared" si="85"/>
        <v>#REF!</v>
      </c>
      <c r="BA80" s="15">
        <f>V80/J80</f>
        <v>1.0011317989344029</v>
      </c>
      <c r="BB80" s="15" t="e">
        <f t="shared" si="93"/>
        <v>#REF!</v>
      </c>
      <c r="BC80" s="15" t="e">
        <f t="shared" si="82"/>
        <v>#REF!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33.476100000000002</v>
      </c>
      <c r="F81" s="55">
        <v>37.835299999999997</v>
      </c>
      <c r="G81" s="55">
        <v>37.574199999999998</v>
      </c>
      <c r="H81" s="55">
        <v>0.96500730000000001</v>
      </c>
      <c r="I81" s="55">
        <v>0.97182500000000005</v>
      </c>
      <c r="J81" s="55">
        <v>0.97925139999999999</v>
      </c>
      <c r="K81" s="15" t="e">
        <f>#REF!</f>
        <v>#REF!</v>
      </c>
      <c r="L81" s="15" t="e">
        <f>#REF!</f>
        <v>#REF!</v>
      </c>
      <c r="M81" s="15" t="e">
        <f>#REF!</f>
        <v>#REF!</v>
      </c>
      <c r="N81" s="16" t="e">
        <f t="shared" si="75"/>
        <v>#REF!</v>
      </c>
      <c r="P81" s="72">
        <v>110.6</v>
      </c>
      <c r="Q81" s="72">
        <v>33.469000000000001</v>
      </c>
      <c r="R81" s="72">
        <v>37.547199999999997</v>
      </c>
      <c r="S81" s="72">
        <v>37.580199999999998</v>
      </c>
      <c r="T81" s="72">
        <v>0.96391389999999999</v>
      </c>
      <c r="U81" s="72">
        <v>0.96929240000000005</v>
      </c>
      <c r="V81" s="72">
        <v>0.98076410000000003</v>
      </c>
      <c r="W81" s="15" t="e">
        <f>#REF!</f>
        <v>#REF!</v>
      </c>
      <c r="X81" s="15" t="e">
        <f>#REF!</f>
        <v>#REF!</v>
      </c>
      <c r="Y81" s="15" t="e">
        <f>#REF!</f>
        <v>#REF!</v>
      </c>
      <c r="Z81" s="16" t="e">
        <f t="shared" si="77"/>
        <v>#REF!</v>
      </c>
      <c r="AA81" s="15">
        <f t="shared" si="76"/>
        <v>1.0015447514295104</v>
      </c>
      <c r="AB81" s="15" t="e">
        <f t="shared" si="94"/>
        <v>#REF!</v>
      </c>
      <c r="AC81" s="15" t="e">
        <f t="shared" si="94"/>
        <v>#REF!</v>
      </c>
      <c r="AD81" s="16">
        <f t="shared" si="78"/>
        <v>1.1175681716584712E-2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>
        <f>V81/J81</f>
        <v>1.0015447514295104</v>
      </c>
      <c r="AY81" s="15" t="e">
        <f t="shared" si="96"/>
        <v>#REF!</v>
      </c>
      <c r="AZ81" s="15" t="e">
        <f t="shared" si="85"/>
        <v>#REF!</v>
      </c>
      <c r="BA81" s="15">
        <f>V81/J81</f>
        <v>1.0015447514295104</v>
      </c>
      <c r="BB81" s="15" t="e">
        <f t="shared" si="93"/>
        <v>#REF!</v>
      </c>
      <c r="BC81" s="15" t="e">
        <f t="shared" si="82"/>
        <v>#REF!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30.6099</v>
      </c>
      <c r="F82" s="55">
        <v>36.0867</v>
      </c>
      <c r="G82" s="55">
        <v>35.7363</v>
      </c>
      <c r="H82" s="55">
        <v>0.93747709999999995</v>
      </c>
      <c r="I82" s="55">
        <v>0.94889349999999995</v>
      </c>
      <c r="J82" s="55">
        <v>0.9680687</v>
      </c>
      <c r="K82" s="19" t="e">
        <f>#REF!</f>
        <v>#REF!</v>
      </c>
      <c r="L82" s="19" t="e">
        <f>#REF!</f>
        <v>#REF!</v>
      </c>
      <c r="M82" s="19" t="e">
        <f>#REF!</f>
        <v>#REF!</v>
      </c>
      <c r="N82" s="20" t="e">
        <f t="shared" si="75"/>
        <v>#REF!</v>
      </c>
      <c r="P82" s="72">
        <v>61.05</v>
      </c>
      <c r="Q82" s="72">
        <v>30.5913</v>
      </c>
      <c r="R82" s="72">
        <v>36.028700000000001</v>
      </c>
      <c r="S82" s="72">
        <v>35.599600000000002</v>
      </c>
      <c r="T82" s="72">
        <v>0.93827959999999999</v>
      </c>
      <c r="U82" s="72">
        <v>0.94755129999999999</v>
      </c>
      <c r="V82" s="72">
        <v>0.96591340000000003</v>
      </c>
      <c r="W82" s="19" t="e">
        <f>#REF!</f>
        <v>#REF!</v>
      </c>
      <c r="X82" s="19" t="e">
        <f>#REF!</f>
        <v>#REF!</v>
      </c>
      <c r="Y82" s="19" t="e">
        <f>#REF!</f>
        <v>#REF!</v>
      </c>
      <c r="Z82" s="20" t="e">
        <f t="shared" si="77"/>
        <v>#REF!</v>
      </c>
      <c r="AA82" s="15">
        <f t="shared" si="76"/>
        <v>0.99777360842262541</v>
      </c>
      <c r="AB82" s="15" t="e">
        <f t="shared" si="94"/>
        <v>#REF!</v>
      </c>
      <c r="AC82" s="15" t="e">
        <f t="shared" si="94"/>
        <v>#REF!</v>
      </c>
      <c r="AD82" s="20">
        <f t="shared" si="78"/>
        <v>1.0534846029173511E-2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>
        <f>V82/J82</f>
        <v>0.99777360842262541</v>
      </c>
      <c r="AY82" s="15" t="e">
        <f t="shared" si="96"/>
        <v>#REF!</v>
      </c>
      <c r="AZ82" s="15" t="e">
        <f t="shared" si="85"/>
        <v>#REF!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41.958500000000001</v>
      </c>
      <c r="F83" s="55">
        <v>42.596699999999998</v>
      </c>
      <c r="G83" s="55">
        <v>44.335299999999997</v>
      </c>
      <c r="H83" s="55">
        <v>0.99770230000000004</v>
      </c>
      <c r="I83" s="55">
        <v>0.99413779999999996</v>
      </c>
      <c r="J83" s="55">
        <v>0.9950502</v>
      </c>
      <c r="K83" s="10" t="e">
        <f>#REF!</f>
        <v>#REF!</v>
      </c>
      <c r="L83" s="10" t="e">
        <f>#REF!</f>
        <v>#REF!</v>
      </c>
      <c r="M83" s="10" t="e">
        <f>#REF!</f>
        <v>#REF!</v>
      </c>
      <c r="N83" s="11" t="e">
        <f t="shared" si="75"/>
        <v>#REF!</v>
      </c>
      <c r="P83" s="72">
        <v>1131.95</v>
      </c>
      <c r="Q83" s="72">
        <v>42.009399999999999</v>
      </c>
      <c r="R83" s="72">
        <v>42.593000000000004</v>
      </c>
      <c r="S83" s="72">
        <v>44.301099999999998</v>
      </c>
      <c r="T83" s="72">
        <v>0.99773849999999997</v>
      </c>
      <c r="U83" s="72">
        <v>0.99422920000000004</v>
      </c>
      <c r="V83" s="72">
        <v>0.99491510000000005</v>
      </c>
      <c r="W83" s="10" t="e">
        <f>#REF!</f>
        <v>#REF!</v>
      </c>
      <c r="X83" s="10" t="e">
        <f>#REF!</f>
        <v>#REF!</v>
      </c>
      <c r="Y83" s="10" t="e">
        <f>#REF!</f>
        <v>#REF!</v>
      </c>
      <c r="Z83" s="11" t="e">
        <f t="shared" si="77"/>
        <v>#REF!</v>
      </c>
      <c r="AA83" s="15">
        <f t="shared" si="76"/>
        <v>0.99986422795553431</v>
      </c>
      <c r="AB83" s="15" t="e">
        <f t="shared" si="94"/>
        <v>#REF!</v>
      </c>
      <c r="AC83" s="15" t="e">
        <f t="shared" si="94"/>
        <v>#REF!</v>
      </c>
      <c r="AD83" s="11">
        <f t="shared" si="78"/>
        <v>1.9473334808586373E-3</v>
      </c>
      <c r="AE83" s="12"/>
      <c r="AF83" s="25">
        <f t="shared" ref="AF83:AK83" si="97">bdRateExtend($D83:$D87,E83:E87,$P83:$P87,Q83:Q87)</f>
        <v>2.9054185138863708E-3</v>
      </c>
      <c r="AG83" s="30">
        <f t="shared" si="97"/>
        <v>-1.5171465909440185E-2</v>
      </c>
      <c r="AH83" s="31">
        <f t="shared" si="97"/>
        <v>1.9426212288899292E-2</v>
      </c>
      <c r="AI83" s="25">
        <f t="shared" si="97"/>
        <v>6.7150038366454723E-3</v>
      </c>
      <c r="AJ83" s="30">
        <f t="shared" si="97"/>
        <v>-4.3131755575043229E-3</v>
      </c>
      <c r="AK83" s="30">
        <f t="shared" si="97"/>
        <v>5.4465756499447293E-2</v>
      </c>
      <c r="AL83" s="26"/>
      <c r="AM83" s="21"/>
      <c r="AN83" s="36"/>
      <c r="AO83" s="21"/>
      <c r="AP83" s="21"/>
      <c r="AQ83" s="36"/>
      <c r="AR83" s="30">
        <f t="shared" ref="AR83:AW83" si="98">bdrate($D83:$D86,E83:E86,$P83:$P86,Q83:Q86)</f>
        <v>1.7498735592931247E-3</v>
      </c>
      <c r="AS83" s="30">
        <f t="shared" si="98"/>
        <v>-1.8875542185475713E-2</v>
      </c>
      <c r="AT83" s="31">
        <f t="shared" si="98"/>
        <v>5.5982133826879554E-3</v>
      </c>
      <c r="AU83" s="25">
        <f t="shared" si="98"/>
        <v>3.4077443859479306E-3</v>
      </c>
      <c r="AV83" s="30">
        <f t="shared" si="98"/>
        <v>-1.8118314946206304E-2</v>
      </c>
      <c r="AW83" s="31">
        <f t="shared" si="98"/>
        <v>2.0669594765830857E-2</v>
      </c>
      <c r="AX83" s="15"/>
      <c r="AY83" s="15"/>
      <c r="AZ83" s="15"/>
      <c r="BA83" s="15">
        <f>V83/J83</f>
        <v>0.99986422795553431</v>
      </c>
      <c r="BB83" s="15" t="e">
        <f t="shared" ref="BB83:BB86" si="99">X83/L83</f>
        <v>#REF!</v>
      </c>
      <c r="BC83" s="15" t="e">
        <f t="shared" si="82"/>
        <v>#REF!</v>
      </c>
    </row>
    <row r="84" spans="1:55" ht="15" x14ac:dyDescent="0.2">
      <c r="A84" s="13"/>
      <c r="C84" s="43">
        <v>27</v>
      </c>
      <c r="D84" s="55">
        <v>655.5</v>
      </c>
      <c r="E84" s="55">
        <v>37.917400000000001</v>
      </c>
      <c r="F84" s="55">
        <v>39.125</v>
      </c>
      <c r="G84" s="55">
        <v>40.946199999999997</v>
      </c>
      <c r="H84" s="55">
        <v>0.99413269999999998</v>
      </c>
      <c r="I84" s="55">
        <v>0.98433360000000003</v>
      </c>
      <c r="J84" s="55">
        <v>0.98755280000000001</v>
      </c>
      <c r="K84" s="15" t="e">
        <f>#REF!</f>
        <v>#REF!</v>
      </c>
      <c r="L84" s="15" t="e">
        <f>#REF!</f>
        <v>#REF!</v>
      </c>
      <c r="M84" s="15" t="e">
        <f>#REF!</f>
        <v>#REF!</v>
      </c>
      <c r="N84" s="16" t="e">
        <f t="shared" si="75"/>
        <v>#REF!</v>
      </c>
      <c r="P84" s="72">
        <v>657.1</v>
      </c>
      <c r="Q84" s="72">
        <v>37.928699999999999</v>
      </c>
      <c r="R84" s="72">
        <v>39.181199999999997</v>
      </c>
      <c r="S84" s="72">
        <v>40.969200000000001</v>
      </c>
      <c r="T84" s="72">
        <v>0.99414769999999997</v>
      </c>
      <c r="U84" s="72">
        <v>0.98441809999999996</v>
      </c>
      <c r="V84" s="72">
        <v>0.98791790000000002</v>
      </c>
      <c r="W84" s="15" t="e">
        <f>#REF!</f>
        <v>#REF!</v>
      </c>
      <c r="X84" s="15" t="e">
        <f>#REF!</f>
        <v>#REF!</v>
      </c>
      <c r="Y84" s="15" t="e">
        <f>#REF!</f>
        <v>#REF!</v>
      </c>
      <c r="Z84" s="16" t="e">
        <f t="shared" si="77"/>
        <v>#REF!</v>
      </c>
      <c r="AA84" s="15">
        <f t="shared" si="76"/>
        <v>1.0003697017516431</v>
      </c>
      <c r="AB84" s="15" t="e">
        <f t="shared" si="94"/>
        <v>#REF!</v>
      </c>
      <c r="AC84" s="15" t="e">
        <f t="shared" si="94"/>
        <v>#REF!</v>
      </c>
      <c r="AD84" s="16">
        <f t="shared" si="78"/>
        <v>2.4408848207475558E-3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4.7294228838243857E-3</v>
      </c>
      <c r="AM84" s="21">
        <f>bdrate($D84:$D87,F84:F87,$P84:$P87,R84:R87)</f>
        <v>-3.1332454017179323E-2</v>
      </c>
      <c r="AN84" s="36">
        <f t="shared" ref="AN84" si="100">bdrate($D84:$D87,G84:G87,$P84:$P87,S84:S87)</f>
        <v>2.2799711340398376E-2</v>
      </c>
      <c r="AO84" s="26">
        <f>bdrate($D84:$D87,H84:H87,$P84:$P87,T84:T87)</f>
        <v>7.1674812195392512E-3</v>
      </c>
      <c r="AP84" s="21">
        <f>bdrate($D84:$D87,I84:I87,$P84:$P87,U84:U87)</f>
        <v>-7.1773772760806986E-3</v>
      </c>
      <c r="AQ84" s="36">
        <f>bdrate($D84:$D87,J84:J87,$P84:$P87,V84:V87)</f>
        <v>6.4344305928359269E-2</v>
      </c>
      <c r="AR84" s="21"/>
      <c r="AS84" s="21"/>
      <c r="AT84" s="36"/>
      <c r="AU84" s="26"/>
      <c r="AV84" s="21"/>
      <c r="AW84" s="36"/>
      <c r="AX84" s="15">
        <f>V84/J84</f>
        <v>1.0003697017516431</v>
      </c>
      <c r="AY84" s="15" t="e">
        <f t="shared" ref="AY84:AY87" si="101">X84/L84</f>
        <v>#REF!</v>
      </c>
      <c r="AZ84" s="15" t="e">
        <f t="shared" si="85"/>
        <v>#REF!</v>
      </c>
      <c r="BA84" s="15">
        <f>V84/J84</f>
        <v>1.0003697017516431</v>
      </c>
      <c r="BB84" s="15" t="e">
        <f t="shared" si="99"/>
        <v>#REF!</v>
      </c>
      <c r="BC84" s="15" t="e">
        <f t="shared" si="82"/>
        <v>#REF!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34.334600000000002</v>
      </c>
      <c r="F85" s="55">
        <v>36.2714</v>
      </c>
      <c r="G85" s="55">
        <v>38.185400000000001</v>
      </c>
      <c r="H85" s="55">
        <v>0.98624040000000002</v>
      </c>
      <c r="I85" s="55">
        <v>0.96413219999999999</v>
      </c>
      <c r="J85" s="55">
        <v>0.9728871</v>
      </c>
      <c r="K85" s="15" t="e">
        <f>#REF!</f>
        <v>#REF!</v>
      </c>
      <c r="L85" s="15" t="e">
        <f>#REF!</f>
        <v>#REF!</v>
      </c>
      <c r="M85" s="15" t="e">
        <f>#REF!</f>
        <v>#REF!</v>
      </c>
      <c r="N85" s="16" t="e">
        <f t="shared" si="75"/>
        <v>#REF!</v>
      </c>
      <c r="P85" s="72">
        <v>364.55</v>
      </c>
      <c r="Q85" s="72">
        <v>34.360799999999998</v>
      </c>
      <c r="R85" s="72">
        <v>36.482199999999999</v>
      </c>
      <c r="S85" s="72">
        <v>38.229199999999999</v>
      </c>
      <c r="T85" s="72">
        <v>0.98634909999999998</v>
      </c>
      <c r="U85" s="72">
        <v>0.96556209999999998</v>
      </c>
      <c r="V85" s="72">
        <v>0.97263299999999997</v>
      </c>
      <c r="W85" s="15" t="e">
        <f>#REF!</f>
        <v>#REF!</v>
      </c>
      <c r="X85" s="15" t="e">
        <f>#REF!</f>
        <v>#REF!</v>
      </c>
      <c r="Y85" s="15" t="e">
        <f>#REF!</f>
        <v>#REF!</v>
      </c>
      <c r="Z85" s="16" t="e">
        <f t="shared" si="77"/>
        <v>#REF!</v>
      </c>
      <c r="AA85" s="15">
        <f t="shared" si="76"/>
        <v>0.99973881861523295</v>
      </c>
      <c r="AB85" s="15" t="e">
        <f t="shared" si="94"/>
        <v>#REF!</v>
      </c>
      <c r="AC85" s="15" t="e">
        <f t="shared" si="94"/>
        <v>#REF!</v>
      </c>
      <c r="AD85" s="16">
        <f t="shared" si="78"/>
        <v>8.437067773167389E-3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>
        <f>V85/J85</f>
        <v>0.99973881861523295</v>
      </c>
      <c r="AY85" s="15" t="e">
        <f t="shared" si="101"/>
        <v>#REF!</v>
      </c>
      <c r="AZ85" s="15" t="e">
        <f t="shared" si="85"/>
        <v>#REF!</v>
      </c>
      <c r="BA85" s="15">
        <f>V85/J85</f>
        <v>0.99973881861523295</v>
      </c>
      <c r="BB85" s="15" t="e">
        <f t="shared" si="99"/>
        <v>#REF!</v>
      </c>
      <c r="BC85" s="15" t="e">
        <f t="shared" si="82"/>
        <v>#REF!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31.0625</v>
      </c>
      <c r="F86" s="55">
        <v>34.869300000000003</v>
      </c>
      <c r="G86" s="55">
        <v>36.8673</v>
      </c>
      <c r="H86" s="55">
        <v>0.96881669999999998</v>
      </c>
      <c r="I86" s="55">
        <v>0.94656879999999999</v>
      </c>
      <c r="J86" s="55">
        <v>0.95836149999999998</v>
      </c>
      <c r="K86" s="15" t="e">
        <f>#REF!</f>
        <v>#REF!</v>
      </c>
      <c r="L86" s="15" t="e">
        <f>#REF!</f>
        <v>#REF!</v>
      </c>
      <c r="M86" s="15" t="e">
        <f>#REF!</f>
        <v>#REF!</v>
      </c>
      <c r="N86" s="16" t="e">
        <f t="shared" si="75"/>
        <v>#REF!</v>
      </c>
      <c r="P86" s="72">
        <v>192</v>
      </c>
      <c r="Q86" s="72">
        <v>31.074000000000002</v>
      </c>
      <c r="R86" s="72">
        <v>34.896900000000002</v>
      </c>
      <c r="S86" s="72">
        <v>36.646999999999998</v>
      </c>
      <c r="T86" s="72">
        <v>0.96883019999999997</v>
      </c>
      <c r="U86" s="72">
        <v>0.94692730000000003</v>
      </c>
      <c r="V86" s="72">
        <v>0.95565670000000003</v>
      </c>
      <c r="W86" s="15" t="e">
        <f>#REF!</f>
        <v>#REF!</v>
      </c>
      <c r="X86" s="15" t="e">
        <f>#REF!</f>
        <v>#REF!</v>
      </c>
      <c r="Y86" s="15" t="e">
        <f>#REF!</f>
        <v>#REF!</v>
      </c>
      <c r="Z86" s="16" t="e">
        <f t="shared" si="77"/>
        <v>#REF!</v>
      </c>
      <c r="AA86" s="15">
        <f t="shared" si="76"/>
        <v>0.99717768295157938</v>
      </c>
      <c r="AB86" s="15" t="e">
        <f t="shared" si="94"/>
        <v>#REF!</v>
      </c>
      <c r="AC86" s="15" t="e">
        <f t="shared" si="94"/>
        <v>#REF!</v>
      </c>
      <c r="AD86" s="16">
        <f t="shared" si="78"/>
        <v>9.4637223974764016E-3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>
        <f>V86/J86</f>
        <v>0.99717768295157938</v>
      </c>
      <c r="AY86" s="15" t="e">
        <f t="shared" si="101"/>
        <v>#REF!</v>
      </c>
      <c r="AZ86" s="15" t="e">
        <f t="shared" si="85"/>
        <v>#REF!</v>
      </c>
      <c r="BA86" s="15">
        <f>V86/J86</f>
        <v>0.99717768295157938</v>
      </c>
      <c r="BB86" s="15" t="e">
        <f t="shared" si="99"/>
        <v>#REF!</v>
      </c>
      <c r="BC86" s="15" t="e">
        <f t="shared" si="82"/>
        <v>#REF!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28.227900000000002</v>
      </c>
      <c r="F87" s="55">
        <v>33.402500000000003</v>
      </c>
      <c r="G87" s="55">
        <v>35.176000000000002</v>
      </c>
      <c r="H87" s="55">
        <v>0.93681179999999997</v>
      </c>
      <c r="I87" s="55">
        <v>0.92462520000000004</v>
      </c>
      <c r="J87" s="55">
        <v>0.93710959999999999</v>
      </c>
      <c r="K87" s="19" t="e">
        <f>#REF!</f>
        <v>#REF!</v>
      </c>
      <c r="L87" s="19" t="e">
        <f>#REF!</f>
        <v>#REF!</v>
      </c>
      <c r="M87" s="19" t="e">
        <f>#REF!</f>
        <v>#REF!</v>
      </c>
      <c r="N87" s="20" t="e">
        <f t="shared" si="75"/>
        <v>#REF!</v>
      </c>
      <c r="P87" s="72">
        <v>95.45</v>
      </c>
      <c r="Q87" s="72">
        <v>28.2</v>
      </c>
      <c r="R87" s="72">
        <v>33.419499999999999</v>
      </c>
      <c r="S87" s="72">
        <v>35.197499999999998</v>
      </c>
      <c r="T87" s="72">
        <v>0.93626450000000006</v>
      </c>
      <c r="U87" s="72">
        <v>0.92265339999999996</v>
      </c>
      <c r="V87" s="72">
        <v>0.93474230000000003</v>
      </c>
      <c r="W87" s="19" t="e">
        <f>#REF!</f>
        <v>#REF!</v>
      </c>
      <c r="X87" s="19" t="e">
        <f>#REF!</f>
        <v>#REF!</v>
      </c>
      <c r="Y87" s="19" t="e">
        <f>#REF!</f>
        <v>#REF!</v>
      </c>
      <c r="Z87" s="20" t="e">
        <f t="shared" si="77"/>
        <v>#REF!</v>
      </c>
      <c r="AA87" s="15">
        <f t="shared" si="76"/>
        <v>0.99747382803462903</v>
      </c>
      <c r="AB87" s="15" t="e">
        <f t="shared" si="94"/>
        <v>#REF!</v>
      </c>
      <c r="AC87" s="15" t="e">
        <f t="shared" si="94"/>
        <v>#REF!</v>
      </c>
      <c r="AD87" s="20">
        <f t="shared" si="78"/>
        <v>5.2356020942405401E-4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>
        <f>V87/J87</f>
        <v>0.99747382803462903</v>
      </c>
      <c r="AY87" s="15" t="e">
        <f t="shared" si="101"/>
        <v>#REF!</v>
      </c>
      <c r="AZ87" s="15" t="e">
        <f t="shared" si="85"/>
        <v>#REF!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42.559699999999999</v>
      </c>
      <c r="F88" s="55">
        <v>44.520400000000002</v>
      </c>
      <c r="G88" s="55">
        <v>45.401800000000001</v>
      </c>
      <c r="H88" s="55">
        <v>0.99783679999999997</v>
      </c>
      <c r="I88" s="55">
        <v>0.99401329999999999</v>
      </c>
      <c r="J88" s="55">
        <v>0.99530070000000004</v>
      </c>
      <c r="K88" s="10" t="e">
        <f>#REF!</f>
        <v>#REF!</v>
      </c>
      <c r="L88" s="10" t="e">
        <f>#REF!</f>
        <v>#REF!</v>
      </c>
      <c r="M88" s="10" t="e">
        <f>#REF!</f>
        <v>#REF!</v>
      </c>
      <c r="N88" s="11" t="e">
        <f t="shared" si="75"/>
        <v>#REF!</v>
      </c>
      <c r="P88" s="72">
        <v>1513.74</v>
      </c>
      <c r="Q88" s="72">
        <v>42.542000000000002</v>
      </c>
      <c r="R88" s="72">
        <v>44.525100000000002</v>
      </c>
      <c r="S88" s="72">
        <v>45.371899999999997</v>
      </c>
      <c r="T88" s="72">
        <v>0.99786490000000005</v>
      </c>
      <c r="U88" s="72">
        <v>0.99411190000000005</v>
      </c>
      <c r="V88" s="72">
        <v>0.99524290000000004</v>
      </c>
      <c r="W88" s="10" t="e">
        <f>#REF!</f>
        <v>#REF!</v>
      </c>
      <c r="X88" s="10" t="e">
        <f>#REF!</f>
        <v>#REF!</v>
      </c>
      <c r="Y88" s="10" t="e">
        <f>#REF!</f>
        <v>#REF!</v>
      </c>
      <c r="Z88" s="11" t="e">
        <f t="shared" si="77"/>
        <v>#REF!</v>
      </c>
      <c r="AA88" s="15">
        <f t="shared" si="76"/>
        <v>0.99994192709801166</v>
      </c>
      <c r="AB88" s="15" t="e">
        <f t="shared" si="94"/>
        <v>#REF!</v>
      </c>
      <c r="AC88" s="15" t="e">
        <f t="shared" si="94"/>
        <v>#REF!</v>
      </c>
      <c r="AD88" s="11">
        <f t="shared" si="78"/>
        <v>3.9621221126029101E-4</v>
      </c>
      <c r="AE88" s="12"/>
      <c r="AF88" s="25">
        <f t="shared" ref="AF88:AK88" si="102">bdRateExtend($D88:$D92,E88:E92,$P88:$P92,Q88:Q92)</f>
        <v>-7.2035702000428081E-4</v>
      </c>
      <c r="AG88" s="30">
        <f t="shared" si="102"/>
        <v>-2.5915285525924925E-2</v>
      </c>
      <c r="AH88" s="31">
        <f t="shared" si="102"/>
        <v>-2.0080195819304758E-2</v>
      </c>
      <c r="AI88" s="25">
        <f t="shared" si="102"/>
        <v>9.4928128427511638E-3</v>
      </c>
      <c r="AJ88" s="30">
        <f>bdRateExtend($D88:$D92,I88:I92,$P88:$P92,U88:U92)</f>
        <v>-6.4439458006198103E-2</v>
      </c>
      <c r="AK88" s="30">
        <f t="shared" si="102"/>
        <v>-3.2830088988327732E-2</v>
      </c>
      <c r="AL88" s="45"/>
      <c r="AM88" s="46"/>
      <c r="AN88" s="47"/>
      <c r="AO88" s="46"/>
      <c r="AP88" s="46"/>
      <c r="AQ88" s="47"/>
      <c r="AR88" s="30">
        <f t="shared" ref="AR88:AW88" si="103">bdrate($D88:$D91,E88:E91,$P88:$P91,Q88:Q91)</f>
        <v>1.06733038380602E-3</v>
      </c>
      <c r="AS88" s="30">
        <f t="shared" si="103"/>
        <v>-2.4688702995986023E-2</v>
      </c>
      <c r="AT88" s="31">
        <f t="shared" si="103"/>
        <v>-1.3319065107749051E-2</v>
      </c>
      <c r="AU88" s="25">
        <f t="shared" si="103"/>
        <v>1.2147758304790424E-2</v>
      </c>
      <c r="AV88" s="30">
        <f t="shared" si="103"/>
        <v>-4.4057889860472099E-2</v>
      </c>
      <c r="AW88" s="31">
        <f t="shared" si="103"/>
        <v>-2.4278953007854653E-2</v>
      </c>
      <c r="AX88" s="15"/>
      <c r="AY88" s="15"/>
      <c r="AZ88" s="15"/>
      <c r="BA88" s="15">
        <f>V88/J88</f>
        <v>0.99994192709801166</v>
      </c>
      <c r="BB88" s="15" t="e">
        <f t="shared" ref="BB88:BB91" si="104">X88/L88</f>
        <v>#REF!</v>
      </c>
      <c r="BC88" s="15" t="e">
        <f t="shared" si="82"/>
        <v>#REF!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38.151400000000002</v>
      </c>
      <c r="F89" s="55">
        <v>41.760899999999999</v>
      </c>
      <c r="G89" s="55">
        <v>42.595300000000002</v>
      </c>
      <c r="H89" s="55">
        <v>0.99416329999999997</v>
      </c>
      <c r="I89" s="55">
        <v>0.98564149999999995</v>
      </c>
      <c r="J89" s="55">
        <v>0.98935220000000001</v>
      </c>
      <c r="K89" s="15" t="e">
        <f>#REF!</f>
        <v>#REF!</v>
      </c>
      <c r="L89" s="15" t="e">
        <f>#REF!</f>
        <v>#REF!</v>
      </c>
      <c r="M89" s="15" t="e">
        <f>#REF!</f>
        <v>#REF!</v>
      </c>
      <c r="N89" s="16" t="e">
        <f t="shared" si="75"/>
        <v>#REF!</v>
      </c>
      <c r="P89" s="72">
        <v>1002.06</v>
      </c>
      <c r="Q89" s="72">
        <v>38.144799999999996</v>
      </c>
      <c r="R89" s="72">
        <v>41.803400000000003</v>
      </c>
      <c r="S89" s="72">
        <v>42.597000000000001</v>
      </c>
      <c r="T89" s="72">
        <v>0.99412120000000004</v>
      </c>
      <c r="U89" s="72">
        <v>0.98556690000000002</v>
      </c>
      <c r="V89" s="72">
        <v>0.98927940000000003</v>
      </c>
      <c r="W89" s="15" t="e">
        <f>#REF!</f>
        <v>#REF!</v>
      </c>
      <c r="X89" s="15" t="e">
        <f>#REF!</f>
        <v>#REF!</v>
      </c>
      <c r="Y89" s="15" t="e">
        <f>#REF!</f>
        <v>#REF!</v>
      </c>
      <c r="Z89" s="16" t="e">
        <f t="shared" si="77"/>
        <v>#REF!</v>
      </c>
      <c r="AA89" s="15">
        <f t="shared" si="76"/>
        <v>0.99992641649758296</v>
      </c>
      <c r="AB89" s="15" t="e">
        <f t="shared" si="94"/>
        <v>#REF!</v>
      </c>
      <c r="AC89" s="15" t="e">
        <f t="shared" si="94"/>
        <v>#REF!</v>
      </c>
      <c r="AD89" s="16">
        <f t="shared" si="78"/>
        <v>5.3918044572246544E-4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-1.3416549098901331E-3</v>
      </c>
      <c r="AM89" s="21">
        <f>bdrate($D89:$D92,F89:F92,$P89:$P92,R89:R92)</f>
        <v>-4.8542896397457014E-2</v>
      </c>
      <c r="AN89" s="36">
        <f t="shared" ref="AN89" si="105">bdrate($D89:$D92,G89:G92,$P89:$P92,S89:S92)</f>
        <v>-3.3944328811315372E-2</v>
      </c>
      <c r="AO89" s="26">
        <f>bdrate($D89:$D92,H89:H92,$P89:$P92,T89:T92)</f>
        <v>1.1191743056887082E-2</v>
      </c>
      <c r="AP89" s="21">
        <f>bdrate($D89:$D92,I89:I92,$P89:$P92,U89:U92)</f>
        <v>-8.2486674925336345E-2</v>
      </c>
      <c r="AQ89" s="36">
        <f>bdrate($D89:$D92,J89:J92,$P89:$P92,V89:V92)</f>
        <v>-4.4796688460152612E-2</v>
      </c>
      <c r="AR89" s="21"/>
      <c r="AS89" s="21"/>
      <c r="AT89" s="36"/>
      <c r="AU89" s="26"/>
      <c r="AV89" s="21"/>
      <c r="AW89" s="36"/>
      <c r="AX89" s="15">
        <f>V89/J89</f>
        <v>0.99992641649758296</v>
      </c>
      <c r="AY89" s="15" t="e">
        <f t="shared" ref="AY89:AY92" si="106">X89/L89</f>
        <v>#REF!</v>
      </c>
      <c r="AZ89" s="15" t="e">
        <f t="shared" si="85"/>
        <v>#REF!</v>
      </c>
      <c r="BA89" s="15">
        <f>V89/J89</f>
        <v>0.99992641649758296</v>
      </c>
      <c r="BB89" s="15" t="e">
        <f t="shared" si="104"/>
        <v>#REF!</v>
      </c>
      <c r="BC89" s="15" t="e">
        <f t="shared" si="82"/>
        <v>#REF!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34.166800000000002</v>
      </c>
      <c r="F90" s="55">
        <v>39.695700000000002</v>
      </c>
      <c r="G90" s="55">
        <v>39.882199999999997</v>
      </c>
      <c r="H90" s="55">
        <v>0.98643199999999998</v>
      </c>
      <c r="I90" s="55">
        <v>0.96956120000000001</v>
      </c>
      <c r="J90" s="55">
        <v>0.97763420000000001</v>
      </c>
      <c r="K90" s="15" t="e">
        <f>#REF!</f>
        <v>#REF!</v>
      </c>
      <c r="L90" s="15" t="e">
        <f>#REF!</f>
        <v>#REF!</v>
      </c>
      <c r="M90" s="15" t="e">
        <f>#REF!</f>
        <v>#REF!</v>
      </c>
      <c r="N90" s="16" t="e">
        <f t="shared" si="75"/>
        <v>#REF!</v>
      </c>
      <c r="P90" s="72">
        <v>625.79999999999995</v>
      </c>
      <c r="Q90" s="72">
        <v>34.15</v>
      </c>
      <c r="R90" s="72">
        <v>39.916600000000003</v>
      </c>
      <c r="S90" s="72">
        <v>40.014200000000002</v>
      </c>
      <c r="T90" s="72">
        <v>0.98610330000000002</v>
      </c>
      <c r="U90" s="72">
        <v>0.97168690000000002</v>
      </c>
      <c r="V90" s="72">
        <v>0.9785315</v>
      </c>
      <c r="W90" s="15" t="e">
        <f>#REF!</f>
        <v>#REF!</v>
      </c>
      <c r="X90" s="15" t="e">
        <f>#REF!</f>
        <v>#REF!</v>
      </c>
      <c r="Y90" s="15" t="e">
        <f>#REF!</f>
        <v>#REF!</v>
      </c>
      <c r="Z90" s="16" t="e">
        <f t="shared" si="77"/>
        <v>#REF!</v>
      </c>
      <c r="AA90" s="15">
        <f t="shared" si="76"/>
        <v>1.0009178279565096</v>
      </c>
      <c r="AB90" s="15" t="e">
        <f t="shared" si="94"/>
        <v>#REF!</v>
      </c>
      <c r="AC90" s="15" t="e">
        <f t="shared" si="94"/>
        <v>#REF!</v>
      </c>
      <c r="AD90" s="16">
        <f t="shared" si="78"/>
        <v>1.9171779141105021E-4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>
        <f>V90/J90</f>
        <v>1.0009178279565096</v>
      </c>
      <c r="AY90" s="15" t="e">
        <f t="shared" si="106"/>
        <v>#REF!</v>
      </c>
      <c r="AZ90" s="15" t="e">
        <f t="shared" si="85"/>
        <v>#REF!</v>
      </c>
      <c r="BA90" s="15">
        <f>V90/J90</f>
        <v>1.0009178279565096</v>
      </c>
      <c r="BB90" s="15" t="e">
        <f t="shared" si="104"/>
        <v>#REF!</v>
      </c>
      <c r="BC90" s="15" t="e">
        <f t="shared" si="82"/>
        <v>#REF!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30.616700000000002</v>
      </c>
      <c r="F91" s="55">
        <v>38.538800000000002</v>
      </c>
      <c r="G91" s="55">
        <v>38.782299999999999</v>
      </c>
      <c r="H91" s="55">
        <v>0.97856639999999995</v>
      </c>
      <c r="I91" s="55">
        <v>0.95818559999999997</v>
      </c>
      <c r="J91" s="55">
        <v>0.97197160000000005</v>
      </c>
      <c r="K91" s="15" t="e">
        <f>#REF!</f>
        <v>#REF!</v>
      </c>
      <c r="L91" s="15" t="e">
        <f>#REF!</f>
        <v>#REF!</v>
      </c>
      <c r="M91" s="15" t="e">
        <f>#REF!</f>
        <v>#REF!</v>
      </c>
      <c r="N91" s="16" t="e">
        <f t="shared" si="75"/>
        <v>#REF!</v>
      </c>
      <c r="P91" s="72">
        <v>383.16</v>
      </c>
      <c r="Q91" s="72">
        <v>30.560199999999998</v>
      </c>
      <c r="R91" s="72">
        <v>38.610900000000001</v>
      </c>
      <c r="S91" s="72">
        <v>38.9026</v>
      </c>
      <c r="T91" s="72">
        <v>0.97819420000000001</v>
      </c>
      <c r="U91" s="72">
        <v>0.96092449999999996</v>
      </c>
      <c r="V91" s="72">
        <v>0.97266410000000003</v>
      </c>
      <c r="W91" s="15" t="e">
        <f>#REF!</f>
        <v>#REF!</v>
      </c>
      <c r="X91" s="15" t="e">
        <f>#REF!</f>
        <v>#REF!</v>
      </c>
      <c r="Y91" s="15" t="e">
        <f>#REF!</f>
        <v>#REF!</v>
      </c>
      <c r="Z91" s="16" t="e">
        <f t="shared" si="77"/>
        <v>#REF!</v>
      </c>
      <c r="AA91" s="15">
        <f t="shared" si="76"/>
        <v>1.0007124693766773</v>
      </c>
      <c r="AB91" s="15" t="e">
        <f t="shared" si="94"/>
        <v>#REF!</v>
      </c>
      <c r="AC91" s="15" t="e">
        <f t="shared" si="94"/>
        <v>#REF!</v>
      </c>
      <c r="AD91" s="16">
        <f t="shared" si="78"/>
        <v>1.0536101642392274E-2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>
        <f>V91/J91</f>
        <v>1.0007124693766773</v>
      </c>
      <c r="AY91" s="15" t="e">
        <f t="shared" si="106"/>
        <v>#REF!</v>
      </c>
      <c r="AZ91" s="15" t="e">
        <f t="shared" si="85"/>
        <v>#REF!</v>
      </c>
      <c r="BA91" s="15">
        <f>V91/J91</f>
        <v>1.0007124693766773</v>
      </c>
      <c r="BB91" s="15" t="e">
        <f t="shared" si="104"/>
        <v>#REF!</v>
      </c>
      <c r="BC91" s="15" t="e">
        <f t="shared" si="82"/>
        <v>#REF!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26.988499999999998</v>
      </c>
      <c r="F92" s="55">
        <v>37.681100000000001</v>
      </c>
      <c r="G92" s="55">
        <v>37.389400000000002</v>
      </c>
      <c r="H92" s="55">
        <v>0.96525470000000002</v>
      </c>
      <c r="I92" s="55">
        <v>0.94743140000000003</v>
      </c>
      <c r="J92" s="55">
        <v>0.95874879999999996</v>
      </c>
      <c r="K92" s="19" t="e">
        <f>#REF!</f>
        <v>#REF!</v>
      </c>
      <c r="L92" s="19" t="e">
        <f>#REF!</f>
        <v>#REF!</v>
      </c>
      <c r="M92" s="19" t="e">
        <f>#REF!</f>
        <v>#REF!</v>
      </c>
      <c r="N92" s="20" t="e">
        <f t="shared" si="75"/>
        <v>#REF!</v>
      </c>
      <c r="P92" s="72">
        <v>215.7</v>
      </c>
      <c r="Q92" s="72">
        <v>26.914999999999999</v>
      </c>
      <c r="R92" s="72">
        <v>37.681600000000003</v>
      </c>
      <c r="S92" s="72">
        <v>37.403300000000002</v>
      </c>
      <c r="T92" s="72">
        <v>0.96425190000000005</v>
      </c>
      <c r="U92" s="72">
        <v>0.94843200000000005</v>
      </c>
      <c r="V92" s="72">
        <v>0.95971890000000004</v>
      </c>
      <c r="W92" s="19" t="e">
        <f>#REF!</f>
        <v>#REF!</v>
      </c>
      <c r="X92" s="19" t="e">
        <f>#REF!</f>
        <v>#REF!</v>
      </c>
      <c r="Y92" s="19" t="e">
        <f>#REF!</f>
        <v>#REF!</v>
      </c>
      <c r="Z92" s="20" t="e">
        <f t="shared" si="77"/>
        <v>#REF!</v>
      </c>
      <c r="AA92" s="15">
        <f t="shared" si="76"/>
        <v>1.0010118395976089</v>
      </c>
      <c r="AB92" s="15" t="e">
        <f t="shared" si="94"/>
        <v>#REF!</v>
      </c>
      <c r="AC92" s="15" t="e">
        <f t="shared" si="94"/>
        <v>#REF!</v>
      </c>
      <c r="AD92" s="20">
        <f t="shared" si="78"/>
        <v>2.3893565028509374E-2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>
        <f>V92/J92</f>
        <v>1.0010118395976089</v>
      </c>
      <c r="AY92" s="15" t="e">
        <f t="shared" si="106"/>
        <v>#REF!</v>
      </c>
      <c r="AZ92" s="15" t="e">
        <f t="shared" si="85"/>
        <v>#REF!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43.431699999999999</v>
      </c>
      <c r="F93" s="55">
        <v>43.515500000000003</v>
      </c>
      <c r="G93" s="55">
        <v>44.251800000000003</v>
      </c>
      <c r="H93" s="55">
        <v>0.99836320000000001</v>
      </c>
      <c r="I93" s="55">
        <v>0.99599649999999995</v>
      </c>
      <c r="J93" s="55">
        <v>0.99604190000000004</v>
      </c>
      <c r="K93" s="10" t="e">
        <f>#REF!</f>
        <v>#REF!</v>
      </c>
      <c r="L93" s="10" t="e">
        <f>#REF!</f>
        <v>#REF!</v>
      </c>
      <c r="M93" s="10" t="e">
        <f>#REF!</f>
        <v>#REF!</v>
      </c>
      <c r="N93" s="11" t="e">
        <f t="shared" si="75"/>
        <v>#REF!</v>
      </c>
      <c r="P93" s="72">
        <v>616.26</v>
      </c>
      <c r="Q93" s="72">
        <v>43.430599999999998</v>
      </c>
      <c r="R93" s="72">
        <v>43.487699999999997</v>
      </c>
      <c r="S93" s="72">
        <v>44.244300000000003</v>
      </c>
      <c r="T93" s="72">
        <v>0.99834829999999997</v>
      </c>
      <c r="U93" s="72">
        <v>0.99597820000000004</v>
      </c>
      <c r="V93" s="72">
        <v>0.99591289999999999</v>
      </c>
      <c r="W93" s="10" t="e">
        <f>#REF!</f>
        <v>#REF!</v>
      </c>
      <c r="X93" s="10" t="e">
        <f>#REF!</f>
        <v>#REF!</v>
      </c>
      <c r="Y93" s="10" t="e">
        <f>#REF!</f>
        <v>#REF!</v>
      </c>
      <c r="Z93" s="11" t="e">
        <f t="shared" si="77"/>
        <v>#REF!</v>
      </c>
      <c r="AA93" s="15">
        <f t="shared" si="76"/>
        <v>0.99987048737608319</v>
      </c>
      <c r="AB93" s="15" t="e">
        <f t="shared" si="94"/>
        <v>#REF!</v>
      </c>
      <c r="AC93" s="15" t="e">
        <f t="shared" si="94"/>
        <v>#REF!</v>
      </c>
      <c r="AD93" s="11">
        <f t="shared" si="78"/>
        <v>2.24434035909445E-3</v>
      </c>
      <c r="AE93" s="12"/>
      <c r="AF93" s="25">
        <f t="shared" ref="AF93:AK93" si="107">bdRateExtend($D93:$D97,E93:E97,$P93:$P97,Q93:Q97)</f>
        <v>-1.2019020826982141E-3</v>
      </c>
      <c r="AG93" s="30">
        <f t="shared" si="107"/>
        <v>-1.6745704580632292E-2</v>
      </c>
      <c r="AH93" s="31">
        <f t="shared" si="107"/>
        <v>1.7475348274700764E-2</v>
      </c>
      <c r="AI93" s="25">
        <f t="shared" si="107"/>
        <v>-8.5979206588261414E-3</v>
      </c>
      <c r="AJ93" s="30">
        <f t="shared" si="107"/>
        <v>-1.3015104331984495E-2</v>
      </c>
      <c r="AK93" s="30">
        <f t="shared" si="107"/>
        <v>2.5064330811634949E-3</v>
      </c>
      <c r="AL93" s="26"/>
      <c r="AM93" s="21"/>
      <c r="AN93" s="36"/>
      <c r="AO93" s="21"/>
      <c r="AP93" s="21"/>
      <c r="AQ93" s="36"/>
      <c r="AR93" s="30">
        <f t="shared" ref="AR93:AW93" si="108">bdrate($D93:$D96,E93:E96,$P93:$P96,Q93:Q96)</f>
        <v>-1.4924889685279386E-3</v>
      </c>
      <c r="AS93" s="30">
        <f t="shared" si="108"/>
        <v>-1.3843949992415006E-2</v>
      </c>
      <c r="AT93" s="31">
        <f t="shared" si="108"/>
        <v>1.1644118842314199E-2</v>
      </c>
      <c r="AU93" s="25">
        <f t="shared" si="108"/>
        <v>4.5751852671522819E-3</v>
      </c>
      <c r="AV93" s="30">
        <f t="shared" si="108"/>
        <v>1.6128358480882454E-3</v>
      </c>
      <c r="AW93" s="31">
        <f t="shared" si="108"/>
        <v>2.3829027954081372E-2</v>
      </c>
      <c r="AX93" s="15"/>
      <c r="AY93" s="15"/>
      <c r="AZ93" s="15"/>
      <c r="BA93" s="15">
        <f>V93/J93</f>
        <v>0.99987048737608319</v>
      </c>
      <c r="BB93" s="15" t="e">
        <f t="shared" ref="BB93:BB96" si="109">X93/L93</f>
        <v>#REF!</v>
      </c>
      <c r="BC93" s="15" t="e">
        <f t="shared" si="82"/>
        <v>#REF!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39.198900000000002</v>
      </c>
      <c r="F94" s="55">
        <v>39.681600000000003</v>
      </c>
      <c r="G94" s="55">
        <v>40.721800000000002</v>
      </c>
      <c r="H94" s="55">
        <v>0.99590559999999995</v>
      </c>
      <c r="I94" s="55">
        <v>0.98895730000000004</v>
      </c>
      <c r="J94" s="55">
        <v>0.99018079999999997</v>
      </c>
      <c r="K94" s="15" t="e">
        <f>#REF!</f>
        <v>#REF!</v>
      </c>
      <c r="L94" s="15" t="e">
        <f>#REF!</f>
        <v>#REF!</v>
      </c>
      <c r="M94" s="15" t="e">
        <f>#REF!</f>
        <v>#REF!</v>
      </c>
      <c r="N94" s="16" t="e">
        <f t="shared" si="75"/>
        <v>#REF!</v>
      </c>
      <c r="P94" s="72">
        <v>385.38</v>
      </c>
      <c r="Q94" s="72">
        <v>39.286999999999999</v>
      </c>
      <c r="R94" s="72">
        <v>39.830199999999998</v>
      </c>
      <c r="S94" s="72">
        <v>40.7592</v>
      </c>
      <c r="T94" s="72">
        <v>0.99589879999999997</v>
      </c>
      <c r="U94" s="72">
        <v>0.98919170000000001</v>
      </c>
      <c r="V94" s="72">
        <v>0.99051330000000004</v>
      </c>
      <c r="W94" s="15" t="e">
        <f>#REF!</f>
        <v>#REF!</v>
      </c>
      <c r="X94" s="15" t="e">
        <f>#REF!</f>
        <v>#REF!</v>
      </c>
      <c r="Y94" s="15" t="e">
        <f>#REF!</f>
        <v>#REF!</v>
      </c>
      <c r="Z94" s="16" t="e">
        <f t="shared" si="77"/>
        <v>#REF!</v>
      </c>
      <c r="AA94" s="15">
        <f t="shared" si="76"/>
        <v>1.0003357972604601</v>
      </c>
      <c r="AB94" s="15" t="e">
        <f t="shared" si="94"/>
        <v>#REF!</v>
      </c>
      <c r="AC94" s="15" t="e">
        <f t="shared" si="94"/>
        <v>#REF!</v>
      </c>
      <c r="AD94" s="16">
        <f t="shared" si="78"/>
        <v>9.4295143800094891E-3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-1.6437069709178687E-3</v>
      </c>
      <c r="AM94" s="21">
        <f>bdrate($D94:$D97,F94:F97,$P94:$P97,R94:R97)</f>
        <v>-2.005978691855137E-2</v>
      </c>
      <c r="AN94" s="36">
        <f t="shared" ref="AN94" si="110">bdrate($D94:$D97,G94:G97,$P94:$P97,S94:S97)</f>
        <v>2.5048542698723919E-2</v>
      </c>
      <c r="AO94" s="26">
        <f>bdrate($D94:$D97,H94:H97,$P94:$P97,T94:T97)</f>
        <v>-9.1824444891096535E-3</v>
      </c>
      <c r="AP94" s="21">
        <f>bdrate($D94:$D97,I94:I97,$P94:$P97,U94:U97)</f>
        <v>-1.2349061522335947E-2</v>
      </c>
      <c r="AQ94" s="36">
        <f>bdrate($D94:$D97,J94:J97,$P94:$P97,V94:V97)</f>
        <v>8.3628124533399184E-3</v>
      </c>
      <c r="AR94" s="21"/>
      <c r="AS94" s="21"/>
      <c r="AT94" s="36"/>
      <c r="AU94" s="26"/>
      <c r="AV94" s="21"/>
      <c r="AW94" s="36"/>
      <c r="AX94" s="15">
        <f>V94/J94</f>
        <v>1.0003357972604601</v>
      </c>
      <c r="AY94" s="15" t="e">
        <f t="shared" ref="AY94:AY97" si="111">X94/L94</f>
        <v>#REF!</v>
      </c>
      <c r="AZ94" s="15" t="e">
        <f t="shared" si="85"/>
        <v>#REF!</v>
      </c>
      <c r="BA94" s="15">
        <f>V94/J94</f>
        <v>1.0003357972604601</v>
      </c>
      <c r="BB94" s="15" t="e">
        <f t="shared" si="109"/>
        <v>#REF!</v>
      </c>
      <c r="BC94" s="15" t="e">
        <f t="shared" si="82"/>
        <v>#REF!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35.270000000000003</v>
      </c>
      <c r="F95" s="55">
        <v>37.107700000000001</v>
      </c>
      <c r="G95" s="55">
        <v>37.690399999999997</v>
      </c>
      <c r="H95" s="55">
        <v>0.9897435</v>
      </c>
      <c r="I95" s="55">
        <v>0.97705739999999996</v>
      </c>
      <c r="J95" s="55">
        <v>0.97805070000000005</v>
      </c>
      <c r="K95" s="15" t="e">
        <f>#REF!</f>
        <v>#REF!</v>
      </c>
      <c r="L95" s="15" t="e">
        <f>#REF!</f>
        <v>#REF!</v>
      </c>
      <c r="M95" s="15" t="e">
        <f>#REF!</f>
        <v>#REF!</v>
      </c>
      <c r="N95" s="16" t="e">
        <f t="shared" si="75"/>
        <v>#REF!</v>
      </c>
      <c r="P95" s="72">
        <v>223.56</v>
      </c>
      <c r="Q95" s="72">
        <v>35.291899999999998</v>
      </c>
      <c r="R95" s="72">
        <v>37.162799999999997</v>
      </c>
      <c r="S95" s="72">
        <v>37.624200000000002</v>
      </c>
      <c r="T95" s="72">
        <v>0.98942620000000003</v>
      </c>
      <c r="U95" s="72">
        <v>0.97669249999999996</v>
      </c>
      <c r="V95" s="72">
        <v>0.97648279999999998</v>
      </c>
      <c r="W95" s="15" t="e">
        <f>#REF!</f>
        <v>#REF!</v>
      </c>
      <c r="X95" s="15" t="e">
        <f>#REF!</f>
        <v>#REF!</v>
      </c>
      <c r="Y95" s="15" t="e">
        <f>#REF!</f>
        <v>#REF!</v>
      </c>
      <c r="Z95" s="16" t="e">
        <f t="shared" si="77"/>
        <v>#REF!</v>
      </c>
      <c r="AA95" s="15">
        <f t="shared" si="76"/>
        <v>0.99839691337064629</v>
      </c>
      <c r="AB95" s="15" t="e">
        <f t="shared" si="94"/>
        <v>#REF!</v>
      </c>
      <c r="AC95" s="15" t="e">
        <f t="shared" si="94"/>
        <v>#REF!</v>
      </c>
      <c r="AD95" s="16">
        <f t="shared" si="78"/>
        <v>1.074691026329971E-3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>
        <f>V95/J95</f>
        <v>0.99839691337064629</v>
      </c>
      <c r="AY95" s="15" t="e">
        <f t="shared" si="111"/>
        <v>#REF!</v>
      </c>
      <c r="AZ95" s="15" t="e">
        <f t="shared" si="85"/>
        <v>#REF!</v>
      </c>
      <c r="BA95" s="15">
        <f>V95/J95</f>
        <v>0.99839691337064629</v>
      </c>
      <c r="BB95" s="15" t="e">
        <f t="shared" si="109"/>
        <v>#REF!</v>
      </c>
      <c r="BC95" s="15" t="e">
        <f t="shared" si="82"/>
        <v>#REF!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31.674099999999999</v>
      </c>
      <c r="F96" s="55">
        <v>35.848300000000002</v>
      </c>
      <c r="G96" s="55">
        <v>35.845700000000001</v>
      </c>
      <c r="H96" s="55">
        <v>0.97123689999999996</v>
      </c>
      <c r="I96" s="55">
        <v>0.96652320000000003</v>
      </c>
      <c r="J96" s="55">
        <v>0.96313110000000002</v>
      </c>
      <c r="K96" s="15" t="e">
        <f>#REF!</f>
        <v>#REF!</v>
      </c>
      <c r="L96" s="15" t="e">
        <f>#REF!</f>
        <v>#REF!</v>
      </c>
      <c r="M96" s="15" t="e">
        <f>#REF!</f>
        <v>#REF!</v>
      </c>
      <c r="N96" s="16" t="e">
        <f t="shared" si="75"/>
        <v>#REF!</v>
      </c>
      <c r="P96" s="72">
        <v>121.47</v>
      </c>
      <c r="Q96" s="72">
        <v>31.7058</v>
      </c>
      <c r="R96" s="72">
        <v>35.950299999999999</v>
      </c>
      <c r="S96" s="72">
        <v>35.699800000000003</v>
      </c>
      <c r="T96" s="72">
        <v>0.97231040000000002</v>
      </c>
      <c r="U96" s="72">
        <v>0.96733349999999996</v>
      </c>
      <c r="V96" s="72">
        <v>0.96430260000000001</v>
      </c>
      <c r="W96" s="15" t="e">
        <f>#REF!</f>
        <v>#REF!</v>
      </c>
      <c r="X96" s="15" t="e">
        <f>#REF!</f>
        <v>#REF!</v>
      </c>
      <c r="Y96" s="15" t="e">
        <f>#REF!</f>
        <v>#REF!</v>
      </c>
      <c r="Z96" s="16" t="e">
        <f t="shared" si="77"/>
        <v>#REF!</v>
      </c>
      <c r="AA96" s="15">
        <f t="shared" si="76"/>
        <v>1.0012163453137377</v>
      </c>
      <c r="AB96" s="15" t="e">
        <f t="shared" si="94"/>
        <v>#REF!</v>
      </c>
      <c r="AC96" s="15" t="e">
        <f t="shared" si="94"/>
        <v>#REF!</v>
      </c>
      <c r="AD96" s="16">
        <f t="shared" si="78"/>
        <v>2.4758603614755893E-3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>
        <f>V96/J96</f>
        <v>1.0012163453137377</v>
      </c>
      <c r="AY96" s="15" t="e">
        <f t="shared" si="111"/>
        <v>#REF!</v>
      </c>
      <c r="AZ96" s="15" t="e">
        <f t="shared" si="85"/>
        <v>#REF!</v>
      </c>
      <c r="BA96" s="15">
        <f>V96/J96</f>
        <v>1.0012163453137377</v>
      </c>
      <c r="BB96" s="15" t="e">
        <f t="shared" si="109"/>
        <v>#REF!</v>
      </c>
      <c r="BC96" s="15" t="e">
        <f t="shared" si="82"/>
        <v>#REF!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28.841899999999999</v>
      </c>
      <c r="F97" s="55">
        <v>34.042000000000002</v>
      </c>
      <c r="G97" s="55">
        <v>33.8142</v>
      </c>
      <c r="H97" s="55">
        <v>0.94230170000000002</v>
      </c>
      <c r="I97" s="55">
        <v>0.94628509999999999</v>
      </c>
      <c r="J97" s="55">
        <v>0.94435749999999996</v>
      </c>
      <c r="K97" s="19" t="e">
        <f>#REF!</f>
        <v>#REF!</v>
      </c>
      <c r="L97" s="19" t="e">
        <f>#REF!</f>
        <v>#REF!</v>
      </c>
      <c r="M97" s="19" t="e">
        <f>#REF!</f>
        <v>#REF!</v>
      </c>
      <c r="N97" s="20" t="e">
        <f t="shared" si="75"/>
        <v>#REF!</v>
      </c>
      <c r="P97" s="72">
        <v>67.349999999999994</v>
      </c>
      <c r="Q97" s="72">
        <v>28.8215</v>
      </c>
      <c r="R97" s="72">
        <v>34.0871</v>
      </c>
      <c r="S97" s="72">
        <v>33.749099999999999</v>
      </c>
      <c r="T97" s="72">
        <v>0.94169069999999999</v>
      </c>
      <c r="U97" s="72">
        <v>0.94676479999999996</v>
      </c>
      <c r="V97" s="72">
        <v>0.94233440000000002</v>
      </c>
      <c r="W97" s="19" t="e">
        <f>#REF!</f>
        <v>#REF!</v>
      </c>
      <c r="X97" s="19" t="e">
        <f>#REF!</f>
        <v>#REF!</v>
      </c>
      <c r="Y97" s="19" t="e">
        <f>#REF!</f>
        <v>#REF!</v>
      </c>
      <c r="Z97" s="20" t="e">
        <f t="shared" si="77"/>
        <v>#REF!</v>
      </c>
      <c r="AA97" s="19">
        <f t="shared" si="76"/>
        <v>0.99785769689974402</v>
      </c>
      <c r="AB97" s="19" t="e">
        <f t="shared" si="94"/>
        <v>#REF!</v>
      </c>
      <c r="AC97" s="19" t="e">
        <f t="shared" si="94"/>
        <v>#REF!</v>
      </c>
      <c r="AD97" s="20">
        <f t="shared" si="78"/>
        <v>2.23214285714273E-3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>
        <f>V97/J97</f>
        <v>0.99785769689974402</v>
      </c>
      <c r="AY97" s="19" t="e">
        <f t="shared" si="111"/>
        <v>#REF!</v>
      </c>
      <c r="AZ97" s="19" t="e">
        <f t="shared" si="85"/>
        <v>#REF!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44.671999999999997</v>
      </c>
      <c r="F98" s="55">
        <v>47.747399999999999</v>
      </c>
      <c r="G98" s="55">
        <v>49.038800000000002</v>
      </c>
      <c r="H98" s="55">
        <v>0.99685259999999998</v>
      </c>
      <c r="I98" s="55">
        <v>0.9960985</v>
      </c>
      <c r="J98" s="55">
        <v>0.99697709999999995</v>
      </c>
      <c r="K98" s="10" t="e">
        <f>#REF!</f>
        <v>#REF!</v>
      </c>
      <c r="L98" s="10" t="e">
        <f>#REF!</f>
        <v>#REF!</v>
      </c>
      <c r="M98" s="10" t="e">
        <f>#REF!</f>
        <v>#REF!</v>
      </c>
      <c r="N98" s="11" t="e">
        <f t="shared" si="75"/>
        <v>#REF!</v>
      </c>
      <c r="P98" s="72">
        <v>3389.04</v>
      </c>
      <c r="Q98" s="72">
        <v>44.655700000000003</v>
      </c>
      <c r="R98" s="72">
        <v>47.756399999999999</v>
      </c>
      <c r="S98" s="72">
        <v>48.970999999999997</v>
      </c>
      <c r="T98" s="72">
        <v>0.99684470000000003</v>
      </c>
      <c r="U98" s="72">
        <v>0.99610639999999995</v>
      </c>
      <c r="V98" s="72">
        <v>0.99694919999999998</v>
      </c>
      <c r="W98" s="10" t="e">
        <f>#REF!</f>
        <v>#REF!</v>
      </c>
      <c r="X98" s="10" t="e">
        <f>#REF!</f>
        <v>#REF!</v>
      </c>
      <c r="Y98" s="10" t="e">
        <f>#REF!</f>
        <v>#REF!</v>
      </c>
      <c r="Z98" s="11" t="e">
        <f t="shared" si="77"/>
        <v>#REF!</v>
      </c>
      <c r="AA98" s="10">
        <f t="shared" si="76"/>
        <v>0.99997201540536895</v>
      </c>
      <c r="AB98" s="10" t="e">
        <f>X98/L98</f>
        <v>#REF!</v>
      </c>
      <c r="AC98" s="10" t="e">
        <f>Y98/M98</f>
        <v>#REF!</v>
      </c>
      <c r="AD98" s="11">
        <f t="shared" si="78"/>
        <v>1.4319809069212785E-3</v>
      </c>
      <c r="AE98" s="40"/>
      <c r="AF98" s="25">
        <f t="shared" ref="AF98:AK98" si="112">bdRateExtend($D98:$D102,E98:E102,$P98:$P102,Q98:Q102)</f>
        <v>7.1168563080092895E-4</v>
      </c>
      <c r="AG98" s="30">
        <f t="shared" si="112"/>
        <v>2.4414245405779411E-4</v>
      </c>
      <c r="AH98" s="31">
        <f t="shared" si="112"/>
        <v>1.430798658688559E-3</v>
      </c>
      <c r="AI98" s="25">
        <f t="shared" si="112"/>
        <v>1.855370376941945E-4</v>
      </c>
      <c r="AJ98" s="30">
        <f t="shared" si="112"/>
        <v>9.2613639641001555E-3</v>
      </c>
      <c r="AK98" s="30">
        <f t="shared" si="112"/>
        <v>-2.2945140729188074E-3</v>
      </c>
      <c r="AL98" s="45"/>
      <c r="AM98" s="46"/>
      <c r="AN98" s="47"/>
      <c r="AO98" s="46"/>
      <c r="AP98" s="46"/>
      <c r="AQ98" s="47"/>
      <c r="AR98" s="30">
        <f t="shared" ref="AR98:AW98" si="113">bdrate($D98:$D101,E98:E101,$P98:$P101,Q98:Q101)</f>
        <v>5.5602592978121201E-4</v>
      </c>
      <c r="AS98" s="30">
        <f t="shared" si="113"/>
        <v>3.9839966106858249E-3</v>
      </c>
      <c r="AT98" s="31">
        <f t="shared" si="113"/>
        <v>5.6281236931177148E-4</v>
      </c>
      <c r="AU98" s="25">
        <f t="shared" si="113"/>
        <v>-3.4525669203512299E-3</v>
      </c>
      <c r="AV98" s="30">
        <f t="shared" si="113"/>
        <v>2.1075344384657857E-2</v>
      </c>
      <c r="AW98" s="31">
        <f t="shared" si="113"/>
        <v>2.7508301767209531E-4</v>
      </c>
      <c r="AX98" s="10"/>
      <c r="AY98" s="10"/>
      <c r="AZ98" s="10"/>
      <c r="BA98" s="10">
        <f>V98/J98</f>
        <v>0.99997201540536895</v>
      </c>
      <c r="BB98" s="10" t="e">
        <f>X98/L98</f>
        <v>#REF!</v>
      </c>
      <c r="BC98" s="10" t="e">
        <f t="shared" ref="BC98:BC101" si="114">Z98/N98</f>
        <v>#REF!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42.299199999999999</v>
      </c>
      <c r="F99" s="55">
        <v>45.571399999999997</v>
      </c>
      <c r="G99" s="55">
        <v>46.682099999999998</v>
      </c>
      <c r="H99" s="55">
        <v>0.99524789999999996</v>
      </c>
      <c r="I99" s="55">
        <v>0.99248619999999999</v>
      </c>
      <c r="J99" s="55">
        <v>0.99402400000000002</v>
      </c>
      <c r="K99" s="15" t="e">
        <f>#REF!</f>
        <v>#REF!</v>
      </c>
      <c r="L99" s="15" t="e">
        <f>#REF!</f>
        <v>#REF!</v>
      </c>
      <c r="M99" s="15" t="e">
        <f>#REF!</f>
        <v>#REF!</v>
      </c>
      <c r="N99" s="16" t="e">
        <f t="shared" si="75"/>
        <v>#REF!</v>
      </c>
      <c r="P99" s="72">
        <v>2072.04</v>
      </c>
      <c r="Q99" s="72">
        <v>42.299399999999999</v>
      </c>
      <c r="R99" s="72">
        <v>45.560699999999997</v>
      </c>
      <c r="S99" s="72">
        <v>46.762</v>
      </c>
      <c r="T99" s="72">
        <v>0.99522999999999995</v>
      </c>
      <c r="U99" s="72">
        <v>0.99256460000000002</v>
      </c>
      <c r="V99" s="72">
        <v>0.99420589999999998</v>
      </c>
      <c r="W99" s="15" t="e">
        <f>#REF!</f>
        <v>#REF!</v>
      </c>
      <c r="X99" s="15" t="e">
        <f>#REF!</f>
        <v>#REF!</v>
      </c>
      <c r="Y99" s="15" t="e">
        <f>#REF!</f>
        <v>#REF!</v>
      </c>
      <c r="Z99" s="16" t="e">
        <f t="shared" si="77"/>
        <v>#REF!</v>
      </c>
      <c r="AA99" s="15">
        <f t="shared" si="76"/>
        <v>1.0001829935695716</v>
      </c>
      <c r="AB99" s="15" t="e">
        <f t="shared" ref="AB99:AC112" si="115">X99/L99</f>
        <v>#REF!</v>
      </c>
      <c r="AC99" s="15" t="e">
        <f t="shared" si="115"/>
        <v>#REF!</v>
      </c>
      <c r="AD99" s="16">
        <f t="shared" si="78"/>
        <v>5.2149727662529808E-4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5.8316899574584191E-4</v>
      </c>
      <c r="AM99" s="21">
        <f>bdrate($D99:$D102,F99:F102,$P99:$P102,R99:R102)</f>
        <v>1.6369668544662375E-3</v>
      </c>
      <c r="AN99" s="36">
        <f t="shared" ref="AN99" si="116">bdrate($D99:$D102,G99:G102,$P99:$P102,S99:S102)</f>
        <v>6.7893311137738888E-3</v>
      </c>
      <c r="AO99" s="26">
        <f>bdrate($D99:$D102,H99:H102,$P99:$P102,T99:T102)</f>
        <v>-1.7663029019243659E-4</v>
      </c>
      <c r="AP99" s="21">
        <f>bdrate($D99:$D102,I99:I102,$P99:$P102,U99:U102)</f>
        <v>1.4411820520181085E-2</v>
      </c>
      <c r="AQ99" s="36">
        <f>bdrate($D99:$D102,J99:J102,$P99:$P102,V99:V102)</f>
        <v>1.7333594585566825E-3</v>
      </c>
      <c r="AR99" s="21"/>
      <c r="AS99" s="21"/>
      <c r="AT99" s="36"/>
      <c r="AU99" s="26"/>
      <c r="AV99" s="21"/>
      <c r="AW99" s="36"/>
      <c r="AX99" s="15">
        <f>V99/J99</f>
        <v>1.0001829935695716</v>
      </c>
      <c r="AY99" s="15" t="e">
        <f>X99/L99</f>
        <v>#REF!</v>
      </c>
      <c r="AZ99" s="15" t="e">
        <f t="shared" ref="AZ99:AZ102" si="117">Z99/N99</f>
        <v>#REF!</v>
      </c>
      <c r="BA99" s="15">
        <f>V99/J99</f>
        <v>1.0001829935695716</v>
      </c>
      <c r="BB99" s="15" t="e">
        <f>X99/L99</f>
        <v>#REF!</v>
      </c>
      <c r="BC99" s="15" t="e">
        <f t="shared" si="114"/>
        <v>#REF!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39.610599999999998</v>
      </c>
      <c r="F100" s="55">
        <v>43.560699999999997</v>
      </c>
      <c r="G100" s="55">
        <v>44.486899999999999</v>
      </c>
      <c r="H100" s="55">
        <v>0.99207469999999998</v>
      </c>
      <c r="I100" s="55">
        <v>0.98738000000000004</v>
      </c>
      <c r="J100" s="55">
        <v>0.9892225</v>
      </c>
      <c r="K100" s="15" t="e">
        <f>#REF!</f>
        <v>#REF!</v>
      </c>
      <c r="L100" s="15" t="e">
        <f>#REF!</f>
        <v>#REF!</v>
      </c>
      <c r="M100" s="15" t="e">
        <f>#REF!</f>
        <v>#REF!</v>
      </c>
      <c r="N100" s="16" t="e">
        <f t="shared" si="75"/>
        <v>#REF!</v>
      </c>
      <c r="P100" s="72">
        <v>1282.2</v>
      </c>
      <c r="Q100" s="72">
        <v>39.595799999999997</v>
      </c>
      <c r="R100" s="72">
        <v>43.488999999999997</v>
      </c>
      <c r="S100" s="72">
        <v>44.4373</v>
      </c>
      <c r="T100" s="72">
        <v>0.99210699999999996</v>
      </c>
      <c r="U100" s="72">
        <v>0.98664969999999996</v>
      </c>
      <c r="V100" s="72">
        <v>0.98901050000000001</v>
      </c>
      <c r="W100" s="15" t="e">
        <f>#REF!</f>
        <v>#REF!</v>
      </c>
      <c r="X100" s="15" t="e">
        <f>#REF!</f>
        <v>#REF!</v>
      </c>
      <c r="Y100" s="15" t="e">
        <f>#REF!</f>
        <v>#REF!</v>
      </c>
      <c r="Z100" s="16" t="e">
        <f t="shared" si="77"/>
        <v>#REF!</v>
      </c>
      <c r="AA100" s="15">
        <f t="shared" si="76"/>
        <v>0.99978569027695996</v>
      </c>
      <c r="AB100" s="15" t="e">
        <f t="shared" si="115"/>
        <v>#REF!</v>
      </c>
      <c r="AC100" s="15" t="e">
        <f t="shared" si="115"/>
        <v>#REF!</v>
      </c>
      <c r="AD100" s="16">
        <f t="shared" si="78"/>
        <v>2.4274110727288854E-3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>
        <f>V100/J100</f>
        <v>0.99978569027695996</v>
      </c>
      <c r="AY100" s="15" t="e">
        <f>X100/L100</f>
        <v>#REF!</v>
      </c>
      <c r="AZ100" s="15" t="e">
        <f t="shared" si="117"/>
        <v>#REF!</v>
      </c>
      <c r="BA100" s="15">
        <f>V100/J100</f>
        <v>0.99978569027695996</v>
      </c>
      <c r="BB100" s="15" t="e">
        <f>X100/L100</f>
        <v>#REF!</v>
      </c>
      <c r="BC100" s="15" t="e">
        <f t="shared" si="114"/>
        <v>#REF!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36.534199999999998</v>
      </c>
      <c r="F101" s="55">
        <v>41.607500000000002</v>
      </c>
      <c r="G101" s="55">
        <v>42.946399999999997</v>
      </c>
      <c r="H101" s="55">
        <v>0.98525870000000004</v>
      </c>
      <c r="I101" s="55">
        <v>0.97912960000000004</v>
      </c>
      <c r="J101" s="55">
        <v>0.98361399999999999</v>
      </c>
      <c r="K101" s="15" t="e">
        <f>#REF!</f>
        <v>#REF!</v>
      </c>
      <c r="L101" s="15" t="e">
        <f>#REF!</f>
        <v>#REF!</v>
      </c>
      <c r="M101" s="15" t="e">
        <f>#REF!</f>
        <v>#REF!</v>
      </c>
      <c r="N101" s="16" t="e">
        <f t="shared" si="75"/>
        <v>#REF!</v>
      </c>
      <c r="P101" s="72">
        <v>780.6</v>
      </c>
      <c r="Q101" s="72">
        <v>36.476900000000001</v>
      </c>
      <c r="R101" s="72">
        <v>41.649700000000003</v>
      </c>
      <c r="S101" s="72">
        <v>42.845500000000001</v>
      </c>
      <c r="T101" s="72">
        <v>0.98508989999999996</v>
      </c>
      <c r="U101" s="72">
        <v>0.97927560000000002</v>
      </c>
      <c r="V101" s="72">
        <v>0.98360959999999997</v>
      </c>
      <c r="W101" s="15" t="e">
        <f>#REF!</f>
        <v>#REF!</v>
      </c>
      <c r="X101" s="15" t="e">
        <f>#REF!</f>
        <v>#REF!</v>
      </c>
      <c r="Y101" s="15" t="e">
        <f>#REF!</f>
        <v>#REF!</v>
      </c>
      <c r="Z101" s="16" t="e">
        <f t="shared" si="77"/>
        <v>#REF!</v>
      </c>
      <c r="AA101" s="15">
        <f t="shared" si="76"/>
        <v>0.99999552670051461</v>
      </c>
      <c r="AB101" s="15" t="e">
        <f t="shared" si="115"/>
        <v>#REF!</v>
      </c>
      <c r="AC101" s="15" t="e">
        <f t="shared" si="115"/>
        <v>#REF!</v>
      </c>
      <c r="AD101" s="16">
        <f t="shared" si="78"/>
        <v>7.6277650648360028E-3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>
        <f>V101/J101</f>
        <v>0.99999552670051461</v>
      </c>
      <c r="AY101" s="15" t="e">
        <f>X101/L101</f>
        <v>#REF!</v>
      </c>
      <c r="AZ101" s="15" t="e">
        <f t="shared" si="117"/>
        <v>#REF!</v>
      </c>
      <c r="BA101" s="15">
        <f>V101/J101</f>
        <v>0.99999552670051461</v>
      </c>
      <c r="BB101" s="15" t="e">
        <f>X101/L101</f>
        <v>#REF!</v>
      </c>
      <c r="BC101" s="15" t="e">
        <f t="shared" si="114"/>
        <v>#REF!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33.287500000000001</v>
      </c>
      <c r="F102" s="55">
        <v>40.337899999999998</v>
      </c>
      <c r="G102" s="55">
        <v>41.402900000000002</v>
      </c>
      <c r="H102" s="55">
        <v>0.97023440000000005</v>
      </c>
      <c r="I102" s="55">
        <v>0.97151419999999999</v>
      </c>
      <c r="J102" s="55">
        <v>0.97649949999999996</v>
      </c>
      <c r="K102" s="19" t="e">
        <f>#REF!</f>
        <v>#REF!</v>
      </c>
      <c r="L102" s="19" t="e">
        <f>#REF!</f>
        <v>#REF!</v>
      </c>
      <c r="M102" s="19" t="e">
        <f>#REF!</f>
        <v>#REF!</v>
      </c>
      <c r="N102" s="20" t="e">
        <f t="shared" si="75"/>
        <v>#REF!</v>
      </c>
      <c r="P102" s="72">
        <v>456.36</v>
      </c>
      <c r="Q102" s="72">
        <v>33.240099999999998</v>
      </c>
      <c r="R102" s="72">
        <v>40.286099999999998</v>
      </c>
      <c r="S102" s="72">
        <v>41.486899999999999</v>
      </c>
      <c r="T102" s="72">
        <v>0.96988280000000004</v>
      </c>
      <c r="U102" s="72">
        <v>0.97078410000000004</v>
      </c>
      <c r="V102" s="72">
        <v>0.9762419</v>
      </c>
      <c r="W102" s="19" t="e">
        <f>#REF!</f>
        <v>#REF!</v>
      </c>
      <c r="X102" s="19" t="e">
        <f>#REF!</f>
        <v>#REF!</v>
      </c>
      <c r="Y102" s="19" t="e">
        <f>#REF!</f>
        <v>#REF!</v>
      </c>
      <c r="Z102" s="20" t="e">
        <f t="shared" si="77"/>
        <v>#REF!</v>
      </c>
      <c r="AA102" s="15">
        <f t="shared" si="76"/>
        <v>0.99973620058177193</v>
      </c>
      <c r="AB102" s="15" t="e">
        <f t="shared" si="115"/>
        <v>#REF!</v>
      </c>
      <c r="AC102" s="15" t="e">
        <f t="shared" si="115"/>
        <v>#REF!</v>
      </c>
      <c r="AD102" s="20">
        <f t="shared" si="78"/>
        <v>8.8610893927547219E-3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>
        <f>V102/J102</f>
        <v>0.99973620058177193</v>
      </c>
      <c r="AY102" s="15" t="e">
        <f>X102/L102</f>
        <v>#REF!</v>
      </c>
      <c r="AZ102" s="15" t="e">
        <f t="shared" si="117"/>
        <v>#REF!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44.8446</v>
      </c>
      <c r="F103" s="55">
        <v>49.043300000000002</v>
      </c>
      <c r="G103" s="55">
        <v>49.591500000000003</v>
      </c>
      <c r="H103" s="55">
        <v>0.99577329999999997</v>
      </c>
      <c r="I103" s="55">
        <v>0.99726079999999995</v>
      </c>
      <c r="J103" s="55">
        <v>0.99759909999999996</v>
      </c>
      <c r="K103" s="10" t="e">
        <f>#REF!</f>
        <v>#REF!</v>
      </c>
      <c r="L103" s="10" t="e">
        <f>#REF!</f>
        <v>#REF!</v>
      </c>
      <c r="M103" s="10" t="e">
        <f>#REF!</f>
        <v>#REF!</v>
      </c>
      <c r="N103" s="11" t="e">
        <f t="shared" si="75"/>
        <v>#REF!</v>
      </c>
      <c r="P103" s="72">
        <v>2279.2800000000002</v>
      </c>
      <c r="Q103" s="72">
        <v>44.834000000000003</v>
      </c>
      <c r="R103" s="72">
        <v>49.012500000000003</v>
      </c>
      <c r="S103" s="72">
        <v>49.558500000000002</v>
      </c>
      <c r="T103" s="72">
        <v>0.99574669999999998</v>
      </c>
      <c r="U103" s="72">
        <v>0.99726409999999999</v>
      </c>
      <c r="V103" s="72">
        <v>0.99756909999999999</v>
      </c>
      <c r="W103" s="10" t="e">
        <f>#REF!</f>
        <v>#REF!</v>
      </c>
      <c r="X103" s="10" t="e">
        <f>#REF!</f>
        <v>#REF!</v>
      </c>
      <c r="Y103" s="10" t="e">
        <f>#REF!</f>
        <v>#REF!</v>
      </c>
      <c r="Z103" s="11" t="e">
        <f t="shared" si="77"/>
        <v>#REF!</v>
      </c>
      <c r="AA103" s="15">
        <f t="shared" si="76"/>
        <v>0.99996992779965421</v>
      </c>
      <c r="AB103" s="15" t="e">
        <f t="shared" si="115"/>
        <v>#REF!</v>
      </c>
      <c r="AC103" s="15" t="e">
        <f t="shared" si="115"/>
        <v>#REF!</v>
      </c>
      <c r="AD103" s="11">
        <f t="shared" si="78"/>
        <v>4.924559932942052E-3</v>
      </c>
      <c r="AE103" s="12"/>
      <c r="AF103" s="25">
        <f t="shared" ref="AF103:AK103" si="118">bdRateExtend($D103:$D107,E103:E107,$P103:$P107,Q103:Q107)</f>
        <v>7.6901488629532722E-4</v>
      </c>
      <c r="AG103" s="30">
        <f t="shared" si="118"/>
        <v>-1.0765253852584866E-3</v>
      </c>
      <c r="AH103" s="31">
        <f t="shared" si="118"/>
        <v>-4.9290009451800065E-3</v>
      </c>
      <c r="AI103" s="25">
        <f t="shared" si="118"/>
        <v>4.9016541297171035E-3</v>
      </c>
      <c r="AJ103" s="30">
        <f t="shared" si="118"/>
        <v>-1.2236495243167278E-2</v>
      </c>
      <c r="AK103" s="30">
        <f t="shared" si="118"/>
        <v>-1.6088674798281244E-2</v>
      </c>
      <c r="AL103" s="26"/>
      <c r="AM103" s="21"/>
      <c r="AN103" s="36"/>
      <c r="AO103" s="21"/>
      <c r="AP103" s="21"/>
      <c r="AQ103" s="36"/>
      <c r="AR103" s="30">
        <f t="shared" ref="AR103:AW103" si="119">bdrate($D103:$D106,E103:E106,$P103:$P106,Q103:Q106)</f>
        <v>-2.1721238177341284E-4</v>
      </c>
      <c r="AS103" s="30">
        <f t="shared" si="119"/>
        <v>2.268630542875183E-3</v>
      </c>
      <c r="AT103" s="31">
        <f t="shared" si="119"/>
        <v>1.6834766093518638E-3</v>
      </c>
      <c r="AU103" s="25">
        <f t="shared" si="119"/>
        <v>1.7386184560463924E-4</v>
      </c>
      <c r="AV103" s="30">
        <f t="shared" si="119"/>
        <v>-1.3715042539847011E-2</v>
      </c>
      <c r="AW103" s="31">
        <f t="shared" si="119"/>
        <v>-5.1562724708349439E-3</v>
      </c>
      <c r="AX103" s="15"/>
      <c r="AY103" s="15"/>
      <c r="AZ103" s="15"/>
      <c r="BA103" s="15">
        <f>V103/J103</f>
        <v>0.99996992779965421</v>
      </c>
      <c r="BB103" s="15" t="e">
        <f>X103/L103</f>
        <v>#REF!</v>
      </c>
      <c r="BC103" s="15" t="e">
        <f t="shared" ref="BC103:BC106" si="120">Z103/N103</f>
        <v>#REF!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42.804000000000002</v>
      </c>
      <c r="F104" s="55">
        <v>47.090899999999998</v>
      </c>
      <c r="G104" s="55">
        <v>47.558900000000001</v>
      </c>
      <c r="H104" s="55">
        <v>0.99371480000000001</v>
      </c>
      <c r="I104" s="55">
        <v>0.99536000000000002</v>
      </c>
      <c r="J104" s="55">
        <v>0.99584720000000004</v>
      </c>
      <c r="K104" s="15" t="e">
        <f>#REF!</f>
        <v>#REF!</v>
      </c>
      <c r="L104" s="15" t="e">
        <f>#REF!</f>
        <v>#REF!</v>
      </c>
      <c r="M104" s="15" t="e">
        <f>#REF!</f>
        <v>#REF!</v>
      </c>
      <c r="N104" s="16" t="e">
        <f t="shared" si="75"/>
        <v>#REF!</v>
      </c>
      <c r="P104" s="72">
        <v>1225.44</v>
      </c>
      <c r="Q104" s="72">
        <v>42.805</v>
      </c>
      <c r="R104" s="72">
        <v>47.135199999999998</v>
      </c>
      <c r="S104" s="72">
        <v>47.650599999999997</v>
      </c>
      <c r="T104" s="72">
        <v>0.99369870000000005</v>
      </c>
      <c r="U104" s="72">
        <v>0.99544370000000004</v>
      </c>
      <c r="V104" s="72">
        <v>0.99597749999999996</v>
      </c>
      <c r="W104" s="15" t="e">
        <f>#REF!</f>
        <v>#REF!</v>
      </c>
      <c r="X104" s="15" t="e">
        <f>#REF!</f>
        <v>#REF!</v>
      </c>
      <c r="Y104" s="15" t="e">
        <f>#REF!</f>
        <v>#REF!</v>
      </c>
      <c r="Z104" s="16" t="e">
        <f t="shared" si="77"/>
        <v>#REF!</v>
      </c>
      <c r="AA104" s="15">
        <f t="shared" si="76"/>
        <v>1.0001308433663316</v>
      </c>
      <c r="AB104" s="15" t="e">
        <f t="shared" si="115"/>
        <v>#REF!</v>
      </c>
      <c r="AC104" s="15" t="e">
        <f t="shared" si="115"/>
        <v>#REF!</v>
      </c>
      <c r="AD104" s="16">
        <f t="shared" si="78"/>
        <v>6.6042385411532473E-3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-5.9914606806976689E-4</v>
      </c>
      <c r="AM104" s="21">
        <f>bdrate($D104:$D107,F104:F107,$P104:$P107,R104:R107)</f>
        <v>1.4212933278339168E-3</v>
      </c>
      <c r="AN104" s="36">
        <f t="shared" ref="AN104" si="121">bdrate($D104:$D107,G104:G107,$P104:$P107,S104:S107)</f>
        <v>1.9853578514898995E-3</v>
      </c>
      <c r="AO104" s="26">
        <f>bdrate($D104:$D107,H104:H107,$P104:$P107,T104:T107)</f>
        <v>4.2525239333845999E-3</v>
      </c>
      <c r="AP104" s="21">
        <f>bdrate($D104:$D107,I104:I107,$P104:$P107,U104:U107)</f>
        <v>-1.206061329282293E-2</v>
      </c>
      <c r="AQ104" s="36">
        <f>bdrate($D104:$D107,J104:J107,$P104:$P107,V104:V107)</f>
        <v>-1.3907614015964076E-2</v>
      </c>
      <c r="AR104" s="21"/>
      <c r="AS104" s="21"/>
      <c r="AT104" s="36"/>
      <c r="AU104" s="26"/>
      <c r="AV104" s="21"/>
      <c r="AW104" s="36"/>
      <c r="AX104" s="15">
        <f>V104/J104</f>
        <v>1.0001308433663316</v>
      </c>
      <c r="AY104" s="15" t="e">
        <f>X104/L104</f>
        <v>#REF!</v>
      </c>
      <c r="AZ104" s="15" t="e">
        <f t="shared" ref="AZ104:AZ107" si="122">Z104/N104</f>
        <v>#REF!</v>
      </c>
      <c r="BA104" s="15">
        <f>V104/J104</f>
        <v>1.0001308433663316</v>
      </c>
      <c r="BB104" s="15" t="e">
        <f>X104/L104</f>
        <v>#REF!</v>
      </c>
      <c r="BC104" s="15" t="e">
        <f t="shared" si="120"/>
        <v>#REF!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40.671599999999998</v>
      </c>
      <c r="F105" s="55">
        <v>45.2102</v>
      </c>
      <c r="G105" s="55">
        <v>45.449800000000003</v>
      </c>
      <c r="H105" s="55">
        <v>0.9904345</v>
      </c>
      <c r="I105" s="55">
        <v>0.99259399999999998</v>
      </c>
      <c r="J105" s="55">
        <v>0.99292570000000002</v>
      </c>
      <c r="K105" s="15" t="e">
        <f>#REF!</f>
        <v>#REF!</v>
      </c>
      <c r="L105" s="15" t="e">
        <f>#REF!</f>
        <v>#REF!</v>
      </c>
      <c r="M105" s="15" t="e">
        <f>#REF!</f>
        <v>#REF!</v>
      </c>
      <c r="N105" s="16" t="e">
        <f t="shared" si="75"/>
        <v>#REF!</v>
      </c>
      <c r="P105" s="72">
        <v>684.24</v>
      </c>
      <c r="Q105" s="72">
        <v>40.710299999999997</v>
      </c>
      <c r="R105" s="72">
        <v>45.163899999999998</v>
      </c>
      <c r="S105" s="72">
        <v>45.39</v>
      </c>
      <c r="T105" s="72">
        <v>0.99049120000000002</v>
      </c>
      <c r="U105" s="72">
        <v>0.99270360000000002</v>
      </c>
      <c r="V105" s="72">
        <v>0.99290369999999994</v>
      </c>
      <c r="W105" s="15" t="e">
        <f>#REF!</f>
        <v>#REF!</v>
      </c>
      <c r="X105" s="15" t="e">
        <f>#REF!</f>
        <v>#REF!</v>
      </c>
      <c r="Y105" s="15" t="e">
        <f>#REF!</f>
        <v>#REF!</v>
      </c>
      <c r="Z105" s="16" t="e">
        <f t="shared" si="77"/>
        <v>#REF!</v>
      </c>
      <c r="AA105" s="15">
        <f t="shared" si="76"/>
        <v>0.9999778432565497</v>
      </c>
      <c r="AB105" s="15" t="e">
        <f t="shared" si="115"/>
        <v>#REF!</v>
      </c>
      <c r="AC105" s="15" t="e">
        <f t="shared" si="115"/>
        <v>#REF!</v>
      </c>
      <c r="AD105" s="16">
        <f t="shared" si="78"/>
        <v>3.9616163394665688E-3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>
        <f>V105/J105</f>
        <v>0.9999778432565497</v>
      </c>
      <c r="AY105" s="15" t="e">
        <f>X105/L105</f>
        <v>#REF!</v>
      </c>
      <c r="AZ105" s="15" t="e">
        <f t="shared" si="122"/>
        <v>#REF!</v>
      </c>
      <c r="BA105" s="15">
        <f>V105/J105</f>
        <v>0.9999778432565497</v>
      </c>
      <c r="BB105" s="15" t="e">
        <f>X105/L105</f>
        <v>#REF!</v>
      </c>
      <c r="BC105" s="15" t="e">
        <f t="shared" si="120"/>
        <v>#REF!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38.295099999999998</v>
      </c>
      <c r="F106" s="55">
        <v>43.133899999999997</v>
      </c>
      <c r="G106" s="55">
        <v>43.976799999999997</v>
      </c>
      <c r="H106" s="55">
        <v>0.98446140000000004</v>
      </c>
      <c r="I106" s="55">
        <v>0.98737730000000001</v>
      </c>
      <c r="J106" s="55">
        <v>0.98958279999999998</v>
      </c>
      <c r="K106" s="15" t="e">
        <f>#REF!</f>
        <v>#REF!</v>
      </c>
      <c r="L106" s="15" t="e">
        <f>#REF!</f>
        <v>#REF!</v>
      </c>
      <c r="M106" s="15" t="e">
        <f>#REF!</f>
        <v>#REF!</v>
      </c>
      <c r="N106" s="16" t="e">
        <f t="shared" si="75"/>
        <v>#REF!</v>
      </c>
      <c r="P106" s="72">
        <v>395.58</v>
      </c>
      <c r="Q106" s="72">
        <v>38.254899999999999</v>
      </c>
      <c r="R106" s="72">
        <v>43.176000000000002</v>
      </c>
      <c r="S106" s="72">
        <v>43.923699999999997</v>
      </c>
      <c r="T106" s="72">
        <v>0.98430499999999999</v>
      </c>
      <c r="U106" s="72">
        <v>0.98747499999999999</v>
      </c>
      <c r="V106" s="72">
        <v>0.98957740000000005</v>
      </c>
      <c r="W106" s="15" t="e">
        <f>#REF!</f>
        <v>#REF!</v>
      </c>
      <c r="X106" s="15" t="e">
        <f>#REF!</f>
        <v>#REF!</v>
      </c>
      <c r="Y106" s="15" t="e">
        <f>#REF!</f>
        <v>#REF!</v>
      </c>
      <c r="Z106" s="16" t="e">
        <f t="shared" si="77"/>
        <v>#REF!</v>
      </c>
      <c r="AA106" s="15">
        <f t="shared" si="76"/>
        <v>0.99999454315495384</v>
      </c>
      <c r="AB106" s="15" t="e">
        <f t="shared" si="115"/>
        <v>#REF!</v>
      </c>
      <c r="AC106" s="15" t="e">
        <f t="shared" si="115"/>
        <v>#REF!</v>
      </c>
      <c r="AD106" s="16">
        <f t="shared" si="78"/>
        <v>7.3772959951821683E-3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>
        <f>V106/J106</f>
        <v>0.99999454315495384</v>
      </c>
      <c r="AY106" s="15" t="e">
        <f>X106/L106</f>
        <v>#REF!</v>
      </c>
      <c r="AZ106" s="15" t="e">
        <f t="shared" si="122"/>
        <v>#REF!</v>
      </c>
      <c r="BA106" s="15">
        <f>V106/J106</f>
        <v>0.99999454315495384</v>
      </c>
      <c r="BB106" s="15" t="e">
        <f>X106/L106</f>
        <v>#REF!</v>
      </c>
      <c r="BC106" s="15" t="e">
        <f t="shared" si="120"/>
        <v>#REF!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35.710500000000003</v>
      </c>
      <c r="F107" s="55">
        <v>41.799100000000003</v>
      </c>
      <c r="G107" s="55">
        <v>42.5214</v>
      </c>
      <c r="H107" s="55">
        <v>0.97419140000000004</v>
      </c>
      <c r="I107" s="55">
        <v>0.98263889999999998</v>
      </c>
      <c r="J107" s="55">
        <v>0.9858808</v>
      </c>
      <c r="K107" s="19" t="e">
        <f>#REF!</f>
        <v>#REF!</v>
      </c>
      <c r="L107" s="19" t="e">
        <f>#REF!</f>
        <v>#REF!</v>
      </c>
      <c r="M107" s="19" t="e">
        <f>#REF!</f>
        <v>#REF!</v>
      </c>
      <c r="N107" s="20" t="e">
        <f t="shared" si="75"/>
        <v>#REF!</v>
      </c>
      <c r="P107" s="72">
        <v>232.14</v>
      </c>
      <c r="Q107" s="72">
        <v>35.640799999999999</v>
      </c>
      <c r="R107" s="72">
        <v>41.709499999999998</v>
      </c>
      <c r="S107" s="72">
        <v>42.841700000000003</v>
      </c>
      <c r="T107" s="72">
        <v>0.97343650000000004</v>
      </c>
      <c r="U107" s="72">
        <v>0.98245930000000004</v>
      </c>
      <c r="V107" s="72">
        <v>0.98653639999999998</v>
      </c>
      <c r="W107" s="19" t="e">
        <f>#REF!</f>
        <v>#REF!</v>
      </c>
      <c r="X107" s="19" t="e">
        <f>#REF!</f>
        <v>#REF!</v>
      </c>
      <c r="Y107" s="19" t="e">
        <f>#REF!</f>
        <v>#REF!</v>
      </c>
      <c r="Z107" s="20" t="e">
        <f t="shared" si="77"/>
        <v>#REF!</v>
      </c>
      <c r="AA107" s="15">
        <f t="shared" si="76"/>
        <v>1.0006649891143027</v>
      </c>
      <c r="AB107" s="15" t="e">
        <f t="shared" si="115"/>
        <v>#REF!</v>
      </c>
      <c r="AC107" s="15" t="e">
        <f t="shared" si="115"/>
        <v>#REF!</v>
      </c>
      <c r="AD107" s="20">
        <f t="shared" si="78"/>
        <v>1.2002042900919397E-2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>
        <f>V107/J107</f>
        <v>1.0006649891143027</v>
      </c>
      <c r="AY107" s="15" t="e">
        <f>X107/L107</f>
        <v>#REF!</v>
      </c>
      <c r="AZ107" s="15" t="e">
        <f t="shared" si="122"/>
        <v>#REF!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45.2742</v>
      </c>
      <c r="F108" s="55">
        <v>48.440800000000003</v>
      </c>
      <c r="G108" s="55">
        <v>49.355200000000004</v>
      </c>
      <c r="H108" s="55">
        <v>0.99635969999999996</v>
      </c>
      <c r="I108" s="55">
        <v>0.99690210000000001</v>
      </c>
      <c r="J108" s="55">
        <v>0.99735450000000003</v>
      </c>
      <c r="K108" s="10" t="e">
        <f>#REF!</f>
        <v>#REF!</v>
      </c>
      <c r="L108" s="10" t="e">
        <f>#REF!</f>
        <v>#REF!</v>
      </c>
      <c r="M108" s="10" t="e">
        <f>#REF!</f>
        <v>#REF!</v>
      </c>
      <c r="N108" s="11" t="e">
        <f t="shared" si="75"/>
        <v>#REF!</v>
      </c>
      <c r="P108" s="72">
        <v>2483.64</v>
      </c>
      <c r="Q108" s="72">
        <v>45.267299999999999</v>
      </c>
      <c r="R108" s="72">
        <v>48.383299999999998</v>
      </c>
      <c r="S108" s="72">
        <v>49.259300000000003</v>
      </c>
      <c r="T108" s="72">
        <v>0.99636179999999996</v>
      </c>
      <c r="U108" s="72">
        <v>0.99686940000000002</v>
      </c>
      <c r="V108" s="72">
        <v>0.99728749999999999</v>
      </c>
      <c r="W108" s="10" t="e">
        <f>#REF!</f>
        <v>#REF!</v>
      </c>
      <c r="X108" s="10" t="e">
        <f>#REF!</f>
        <v>#REF!</v>
      </c>
      <c r="Y108" s="10" t="e">
        <f>#REF!</f>
        <v>#REF!</v>
      </c>
      <c r="Z108" s="11" t="e">
        <f t="shared" si="77"/>
        <v>#REF!</v>
      </c>
      <c r="AA108" s="15">
        <f t="shared" si="76"/>
        <v>0.99993282228134528</v>
      </c>
      <c r="AB108" s="15" t="e">
        <f t="shared" si="115"/>
        <v>#REF!</v>
      </c>
      <c r="AC108" s="15" t="e">
        <f t="shared" si="115"/>
        <v>#REF!</v>
      </c>
      <c r="AD108" s="11">
        <f t="shared" si="78"/>
        <v>4.9758419268767871E-3</v>
      </c>
      <c r="AE108" s="12"/>
      <c r="AF108" s="25">
        <f t="shared" ref="AF108:AK108" si="123">bdRateExtend($D108:$D112,E108:E112,$P108:$P112,Q108:Q112)</f>
        <v>-1.0660837080970209E-3</v>
      </c>
      <c r="AG108" s="30">
        <f t="shared" si="123"/>
        <v>2.8503932608041627E-3</v>
      </c>
      <c r="AH108" s="31">
        <f t="shared" si="123"/>
        <v>4.9690883223754145E-3</v>
      </c>
      <c r="AI108" s="25">
        <f t="shared" si="123"/>
        <v>2.4326768282421085E-3</v>
      </c>
      <c r="AJ108" s="30">
        <f t="shared" si="123"/>
        <v>-7.8386229009708153E-4</v>
      </c>
      <c r="AK108" s="30">
        <f t="shared" si="123"/>
        <v>9.7202046312145907E-3</v>
      </c>
      <c r="AL108" s="45"/>
      <c r="AM108" s="46"/>
      <c r="AN108" s="47"/>
      <c r="AO108" s="46"/>
      <c r="AP108" s="46"/>
      <c r="AQ108" s="47"/>
      <c r="AR108" s="30">
        <f t="shared" ref="AR108:AW108" si="124">bdrate($D108:$D111,E108:E111,$P108:$P111,Q108:Q111)</f>
        <v>-2.1108537083044387E-3</v>
      </c>
      <c r="AS108" s="30">
        <f t="shared" si="124"/>
        <v>9.2173479133863534E-3</v>
      </c>
      <c r="AT108" s="31">
        <f t="shared" si="124"/>
        <v>9.8036779502488347E-3</v>
      </c>
      <c r="AU108" s="25">
        <f t="shared" si="124"/>
        <v>-2.7634872117161535E-3</v>
      </c>
      <c r="AV108" s="30">
        <f t="shared" si="124"/>
        <v>7.3049320178499855E-3</v>
      </c>
      <c r="AW108" s="31">
        <f t="shared" si="124"/>
        <v>2.5751118926260252E-2</v>
      </c>
      <c r="AX108" s="15"/>
      <c r="AY108" s="15"/>
      <c r="AZ108" s="15"/>
      <c r="BA108" s="15">
        <f>V108/J108</f>
        <v>0.99993282228134528</v>
      </c>
      <c r="BB108" s="15" t="e">
        <f>X108/L108</f>
        <v>#REF!</v>
      </c>
      <c r="BC108" s="15" t="e">
        <f t="shared" ref="BC108:BC111" si="125">Z108/N108</f>
        <v>#REF!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43.173699999999997</v>
      </c>
      <c r="F109" s="55">
        <v>46.3294</v>
      </c>
      <c r="G109" s="55">
        <v>47.240600000000001</v>
      </c>
      <c r="H109" s="55">
        <v>0.99471069999999995</v>
      </c>
      <c r="I109" s="55">
        <v>0.99463449999999998</v>
      </c>
      <c r="J109" s="55">
        <v>0.99533850000000001</v>
      </c>
      <c r="K109" s="15" t="e">
        <f>#REF!</f>
        <v>#REF!</v>
      </c>
      <c r="L109" s="15" t="e">
        <f>#REF!</f>
        <v>#REF!</v>
      </c>
      <c r="M109" s="15" t="e">
        <f>#REF!</f>
        <v>#REF!</v>
      </c>
      <c r="N109" s="16" t="e">
        <f t="shared" si="75"/>
        <v>#REF!</v>
      </c>
      <c r="P109" s="72">
        <v>1480.56</v>
      </c>
      <c r="Q109" s="72">
        <v>43.172600000000003</v>
      </c>
      <c r="R109" s="72">
        <v>46.248899999999999</v>
      </c>
      <c r="S109" s="72">
        <v>47.304699999999997</v>
      </c>
      <c r="T109" s="72">
        <v>0.99468529999999999</v>
      </c>
      <c r="U109" s="72">
        <v>0.99444330000000003</v>
      </c>
      <c r="V109" s="72">
        <v>0.99534239999999996</v>
      </c>
      <c r="W109" s="15" t="e">
        <f>#REF!</f>
        <v>#REF!</v>
      </c>
      <c r="X109" s="15" t="e">
        <f>#REF!</f>
        <v>#REF!</v>
      </c>
      <c r="Y109" s="15" t="e">
        <f>#REF!</f>
        <v>#REF!</v>
      </c>
      <c r="Z109" s="16" t="e">
        <f t="shared" si="77"/>
        <v>#REF!</v>
      </c>
      <c r="AA109" s="15">
        <f t="shared" si="76"/>
        <v>1.0000039182649922</v>
      </c>
      <c r="AB109" s="15" t="e">
        <f t="shared" si="115"/>
        <v>#REF!</v>
      </c>
      <c r="AC109" s="15" t="e">
        <f t="shared" si="115"/>
        <v>#REF!</v>
      </c>
      <c r="AD109" s="16">
        <f t="shared" si="78"/>
        <v>4.4557864463083257E-4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-1.2976523288001918E-3</v>
      </c>
      <c r="AM109" s="21">
        <f>bdrate($D109:$D112,F109:F112,$P109:$P112,R109:R112)</f>
        <v>-3.4602853632660358E-3</v>
      </c>
      <c r="AN109" s="36">
        <f t="shared" ref="AN109" si="126">bdrate($D109:$D112,G109:G112,$P109:$P112,S109:S112)</f>
        <v>1.462427674736988E-2</v>
      </c>
      <c r="AO109" s="26">
        <f>bdrate($D109:$D112,H109:H112,$P109:$P112,T109:T112)</f>
        <v>2.1718010844109514E-3</v>
      </c>
      <c r="AP109" s="21">
        <f>bdrate($D109:$D112,I109:I112,$P109:$P112,U109:U112)</f>
        <v>-6.2905286085322976E-3</v>
      </c>
      <c r="AQ109" s="36">
        <f>bdrate($D109:$D112,J109:J112,$P109:$P112,V109:V112)</f>
        <v>1.3029278420726653E-2</v>
      </c>
      <c r="AR109" s="21"/>
      <c r="AS109" s="21"/>
      <c r="AT109" s="36"/>
      <c r="AU109" s="26"/>
      <c r="AV109" s="21"/>
      <c r="AW109" s="36"/>
      <c r="AX109" s="15">
        <f>V109/J109</f>
        <v>1.0000039182649922</v>
      </c>
      <c r="AY109" s="15" t="e">
        <f>X109/L109</f>
        <v>#REF!</v>
      </c>
      <c r="AZ109" s="15" t="e">
        <f t="shared" ref="AZ109:AZ112" si="127">Z109/N109</f>
        <v>#REF!</v>
      </c>
      <c r="BA109" s="15">
        <f>V109/J109</f>
        <v>1.0000039182649922</v>
      </c>
      <c r="BB109" s="15" t="e">
        <f>X109/L109</f>
        <v>#REF!</v>
      </c>
      <c r="BC109" s="15" t="e">
        <f t="shared" si="125"/>
        <v>#REF!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40.710500000000003</v>
      </c>
      <c r="F110" s="55">
        <v>44.283299999999997</v>
      </c>
      <c r="G110" s="55">
        <v>45.131900000000002</v>
      </c>
      <c r="H110" s="55">
        <v>0.99138440000000005</v>
      </c>
      <c r="I110" s="55">
        <v>0.99081339999999996</v>
      </c>
      <c r="J110" s="55">
        <v>0.99189190000000005</v>
      </c>
      <c r="K110" s="15" t="e">
        <f>#REF!</f>
        <v>#REF!</v>
      </c>
      <c r="L110" s="15" t="e">
        <f>#REF!</f>
        <v>#REF!</v>
      </c>
      <c r="M110" s="15" t="e">
        <f>#REF!</f>
        <v>#REF!</v>
      </c>
      <c r="N110" s="16" t="e">
        <f t="shared" si="75"/>
        <v>#REF!</v>
      </c>
      <c r="P110" s="72">
        <v>891.48</v>
      </c>
      <c r="Q110" s="72">
        <v>40.729799999999997</v>
      </c>
      <c r="R110" s="72">
        <v>44.267299999999999</v>
      </c>
      <c r="S110" s="72">
        <v>44.977899999999998</v>
      </c>
      <c r="T110" s="72">
        <v>0.99145819999999996</v>
      </c>
      <c r="U110" s="72">
        <v>0.9908283</v>
      </c>
      <c r="V110" s="72">
        <v>0.99150039999999995</v>
      </c>
      <c r="W110" s="15" t="e">
        <f>#REF!</f>
        <v>#REF!</v>
      </c>
      <c r="X110" s="15" t="e">
        <f>#REF!</f>
        <v>#REF!</v>
      </c>
      <c r="Y110" s="15" t="e">
        <f>#REF!</f>
        <v>#REF!</v>
      </c>
      <c r="Z110" s="16" t="e">
        <f t="shared" si="77"/>
        <v>#REF!</v>
      </c>
      <c r="AA110" s="15">
        <f t="shared" si="76"/>
        <v>0.99960529973074674</v>
      </c>
      <c r="AB110" s="15" t="e">
        <f t="shared" si="115"/>
        <v>#REF!</v>
      </c>
      <c r="AC110" s="15" t="e">
        <f t="shared" si="115"/>
        <v>#REF!</v>
      </c>
      <c r="AD110" s="16">
        <f t="shared" si="78"/>
        <v>1.2100026888947828E-3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>
        <f>V110/J110</f>
        <v>0.99960529973074674</v>
      </c>
      <c r="AY110" s="15" t="e">
        <f>X110/L110</f>
        <v>#REF!</v>
      </c>
      <c r="AZ110" s="15" t="e">
        <f t="shared" si="127"/>
        <v>#REF!</v>
      </c>
      <c r="BA110" s="15">
        <f>V110/J110</f>
        <v>0.99960529973074674</v>
      </c>
      <c r="BB110" s="15" t="e">
        <f>X110/L110</f>
        <v>#REF!</v>
      </c>
      <c r="BC110" s="15" t="e">
        <f t="shared" si="125"/>
        <v>#REF!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37.991900000000001</v>
      </c>
      <c r="F111" s="55">
        <v>42.526800000000001</v>
      </c>
      <c r="G111" s="55">
        <v>43.553100000000001</v>
      </c>
      <c r="H111" s="55">
        <v>0.98513200000000001</v>
      </c>
      <c r="I111" s="55">
        <v>0.98602339999999999</v>
      </c>
      <c r="J111" s="55">
        <v>0.98793399999999998</v>
      </c>
      <c r="K111" s="15" t="e">
        <f>#REF!</f>
        <v>#REF!</v>
      </c>
      <c r="L111" s="15" t="e">
        <f>#REF!</f>
        <v>#REF!</v>
      </c>
      <c r="M111" s="15" t="e">
        <f>#REF!</f>
        <v>#REF!</v>
      </c>
      <c r="N111" s="16" t="e">
        <f t="shared" si="75"/>
        <v>#REF!</v>
      </c>
      <c r="P111" s="72">
        <v>545.22</v>
      </c>
      <c r="Q111" s="72">
        <v>37.986899999999999</v>
      </c>
      <c r="R111" s="72">
        <v>42.566200000000002</v>
      </c>
      <c r="S111" s="72">
        <v>43.5655</v>
      </c>
      <c r="T111" s="72">
        <v>0.98492040000000003</v>
      </c>
      <c r="U111" s="72">
        <v>0.98609199999999997</v>
      </c>
      <c r="V111" s="72">
        <v>0.98789700000000003</v>
      </c>
      <c r="W111" s="15" t="e">
        <f>#REF!</f>
        <v>#REF!</v>
      </c>
      <c r="X111" s="15" t="e">
        <f>#REF!</f>
        <v>#REF!</v>
      </c>
      <c r="Y111" s="15" t="e">
        <f>#REF!</f>
        <v>#REF!</v>
      </c>
      <c r="Z111" s="16" t="e">
        <f t="shared" si="77"/>
        <v>#REF!</v>
      </c>
      <c r="AA111" s="15">
        <f t="shared" si="76"/>
        <v>0.99996254810544027</v>
      </c>
      <c r="AB111" s="15" t="e">
        <f t="shared" si="115"/>
        <v>#REF!</v>
      </c>
      <c r="AC111" s="15" t="e">
        <f t="shared" si="115"/>
        <v>#REF!</v>
      </c>
      <c r="AD111" s="16">
        <f t="shared" si="78"/>
        <v>1.5430397883831732E-3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>
        <f>V111/J111</f>
        <v>0.99996254810544027</v>
      </c>
      <c r="AY111" s="15" t="e">
        <f>X111/L111</f>
        <v>#REF!</v>
      </c>
      <c r="AZ111" s="15" t="e">
        <f t="shared" si="127"/>
        <v>#REF!</v>
      </c>
      <c r="BA111" s="15">
        <f>V111/J111</f>
        <v>0.99996254810544027</v>
      </c>
      <c r="BB111" s="15" t="e">
        <f>X111/L111</f>
        <v>#REF!</v>
      </c>
      <c r="BC111" s="15" t="e">
        <f t="shared" si="125"/>
        <v>#REF!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35.096200000000003</v>
      </c>
      <c r="F112" s="55">
        <v>41.045400000000001</v>
      </c>
      <c r="G112" s="55">
        <v>41.97</v>
      </c>
      <c r="H112" s="55">
        <v>0.97322540000000002</v>
      </c>
      <c r="I112" s="55">
        <v>0.98004530000000001</v>
      </c>
      <c r="J112" s="55">
        <v>0.98187029999999997</v>
      </c>
      <c r="K112" s="19" t="e">
        <f>#REF!</f>
        <v>#REF!</v>
      </c>
      <c r="L112" s="19" t="e">
        <f>#REF!</f>
        <v>#REF!</v>
      </c>
      <c r="M112" s="19" t="e">
        <f>#REF!</f>
        <v>#REF!</v>
      </c>
      <c r="N112" s="20" t="e">
        <f t="shared" si="75"/>
        <v>#REF!</v>
      </c>
      <c r="P112" s="72">
        <v>327.78</v>
      </c>
      <c r="Q112" s="72">
        <v>35.073</v>
      </c>
      <c r="R112" s="72">
        <v>41.131999999999998</v>
      </c>
      <c r="S112" s="72">
        <v>41.970399999999998</v>
      </c>
      <c r="T112" s="72">
        <v>0.97369130000000004</v>
      </c>
      <c r="U112" s="72">
        <v>0.98043849999999999</v>
      </c>
      <c r="V112" s="72">
        <v>0.9821223</v>
      </c>
      <c r="W112" s="19" t="e">
        <f>#REF!</f>
        <v>#REF!</v>
      </c>
      <c r="X112" s="19" t="e">
        <f>#REF!</f>
        <v>#REF!</v>
      </c>
      <c r="Y112" s="19" t="e">
        <f>#REF!</f>
        <v>#REF!</v>
      </c>
      <c r="Z112" s="20" t="e">
        <f t="shared" si="77"/>
        <v>#REF!</v>
      </c>
      <c r="AA112" s="15">
        <f t="shared" si="76"/>
        <v>1.0002566530426678</v>
      </c>
      <c r="AB112" s="15" t="e">
        <f t="shared" si="115"/>
        <v>#REF!</v>
      </c>
      <c r="AC112" s="15" t="e">
        <f t="shared" si="115"/>
        <v>#REF!</v>
      </c>
      <c r="AD112" s="20">
        <f t="shared" si="78"/>
        <v>7.8096621867055358E-3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>
        <f>V112/J112</f>
        <v>1.0002566530426678</v>
      </c>
      <c r="AY112" s="19" t="e">
        <f>X112/L112</f>
        <v>#REF!</v>
      </c>
      <c r="AZ112" s="19" t="e">
        <f t="shared" si="127"/>
        <v>#REF!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45.136899999999997</v>
      </c>
      <c r="F113" s="55">
        <v>45.8872</v>
      </c>
      <c r="G113" s="55">
        <v>46.416699999999999</v>
      </c>
      <c r="H113" s="55">
        <v>0.99725490000000006</v>
      </c>
      <c r="I113" s="55">
        <v>0.99586549999999996</v>
      </c>
      <c r="J113" s="55">
        <v>0.99654909999999997</v>
      </c>
      <c r="K113" s="10" t="e">
        <f>#REF!</f>
        <v>#REF!</v>
      </c>
      <c r="L113" s="10" t="e">
        <f>#REF!</f>
        <v>#REF!</v>
      </c>
      <c r="M113" s="10" t="e">
        <f>#REF!</f>
        <v>#REF!</v>
      </c>
      <c r="N113" s="11" t="e">
        <f t="shared" si="75"/>
        <v>#REF!</v>
      </c>
      <c r="P113" s="72">
        <v>12901.08</v>
      </c>
      <c r="Q113" s="72">
        <v>45.138399999999997</v>
      </c>
      <c r="R113" s="72">
        <v>45.880299999999998</v>
      </c>
      <c r="S113" s="72">
        <v>46.443899999999999</v>
      </c>
      <c r="T113" s="72">
        <v>0.9972588</v>
      </c>
      <c r="U113" s="72">
        <v>0.99585239999999997</v>
      </c>
      <c r="V113" s="72">
        <v>0.9965849</v>
      </c>
      <c r="W113" s="10" t="e">
        <f>#REF!</f>
        <v>#REF!</v>
      </c>
      <c r="X113" s="10" t="e">
        <f>#REF!</f>
        <v>#REF!</v>
      </c>
      <c r="Y113" s="10" t="e">
        <f>#REF!</f>
        <v>#REF!</v>
      </c>
      <c r="Z113" s="11" t="e">
        <f t="shared" si="77"/>
        <v>#REF!</v>
      </c>
      <c r="AA113" s="10">
        <f t="shared" si="76"/>
        <v>1.0000359239700283</v>
      </c>
      <c r="AB113" s="10" t="e">
        <f>X113/L113</f>
        <v>#REF!</v>
      </c>
      <c r="AC113" s="10" t="e">
        <f>Y113/M113</f>
        <v>#REF!</v>
      </c>
      <c r="AD113" s="11">
        <f t="shared" si="78"/>
        <v>2.9773812071421063E-4</v>
      </c>
      <c r="AE113" s="40"/>
      <c r="AF113" s="25">
        <f t="shared" ref="AF113:AK113" si="128">bdRateExtend($D113:$D117,E113:E117,$P113:$P117,Q113:Q117)</f>
        <v>3.8822469473398513E-4</v>
      </c>
      <c r="AG113" s="30">
        <f t="shared" si="128"/>
        <v>1.600773007226497E-3</v>
      </c>
      <c r="AH113" s="31">
        <f t="shared" si="128"/>
        <v>1.3375993660111885E-3</v>
      </c>
      <c r="AI113" s="25">
        <f t="shared" si="128"/>
        <v>3.2944601240998406E-3</v>
      </c>
      <c r="AJ113" s="30">
        <f t="shared" si="128"/>
        <v>1.1646414995327481E-2</v>
      </c>
      <c r="AK113" s="30">
        <f t="shared" si="128"/>
        <v>-3.1878996289916861E-3</v>
      </c>
      <c r="AL113" s="26"/>
      <c r="AM113" s="21"/>
      <c r="AN113" s="36"/>
      <c r="AO113" s="21"/>
      <c r="AP113" s="21"/>
      <c r="AQ113" s="36"/>
      <c r="AR113" s="30">
        <f t="shared" ref="AR113:AW113" si="129">bdrate($D113:$D116,E113:E116,$P113:$P116,Q113:Q116)</f>
        <v>1.6590763229060723E-3</v>
      </c>
      <c r="AS113" s="30">
        <f t="shared" si="129"/>
        <v>-1.4738302523191749E-3</v>
      </c>
      <c r="AT113" s="31">
        <f t="shared" si="129"/>
        <v>2.6125703131503197E-3</v>
      </c>
      <c r="AU113" s="25">
        <f t="shared" si="129"/>
        <v>5.0863748797018715E-3</v>
      </c>
      <c r="AV113" s="30">
        <f t="shared" si="129"/>
        <v>4.4200555126050478E-3</v>
      </c>
      <c r="AW113" s="31">
        <f t="shared" si="129"/>
        <v>1.9412873826822885E-3</v>
      </c>
      <c r="AX113" s="10"/>
      <c r="AY113" s="10"/>
      <c r="AZ113" s="10"/>
      <c r="BA113" s="10">
        <f>V113/J113</f>
        <v>1.0000359239700283</v>
      </c>
      <c r="BB113" s="10" t="e">
        <f t="shared" ref="BB113:BB116" si="130">X113/L113</f>
        <v>#REF!</v>
      </c>
      <c r="BC113" s="10" t="e">
        <f t="shared" ref="BC113:BC151" si="131">Z113/N113</f>
        <v>#REF!</v>
      </c>
    </row>
    <row r="114" spans="1:55" ht="15" x14ac:dyDescent="0.2">
      <c r="A114" s="13"/>
      <c r="C114" s="43">
        <v>27</v>
      </c>
      <c r="D114" s="55">
        <v>7534.32</v>
      </c>
      <c r="E114" s="55">
        <v>41.636400000000002</v>
      </c>
      <c r="F114" s="55">
        <v>42.677700000000002</v>
      </c>
      <c r="G114" s="55">
        <v>42.948099999999997</v>
      </c>
      <c r="H114" s="55">
        <v>0.99340700000000004</v>
      </c>
      <c r="I114" s="55">
        <v>0.99040150000000005</v>
      </c>
      <c r="J114" s="55">
        <v>0.99211260000000001</v>
      </c>
      <c r="K114" s="15" t="e">
        <f>#REF!</f>
        <v>#REF!</v>
      </c>
      <c r="L114" s="15" t="e">
        <f>#REF!</f>
        <v>#REF!</v>
      </c>
      <c r="M114" s="15" t="e">
        <f>#REF!</f>
        <v>#REF!</v>
      </c>
      <c r="N114" s="16" t="e">
        <f t="shared" si="75"/>
        <v>#REF!</v>
      </c>
      <c r="P114" s="72">
        <v>7523.76</v>
      </c>
      <c r="Q114" s="72">
        <v>41.628100000000003</v>
      </c>
      <c r="R114" s="72">
        <v>42.707599999999999</v>
      </c>
      <c r="S114" s="72">
        <v>42.901699999999998</v>
      </c>
      <c r="T114" s="72">
        <v>0.99338939999999998</v>
      </c>
      <c r="U114" s="72">
        <v>0.99040870000000003</v>
      </c>
      <c r="V114" s="72">
        <v>0.99213150000000006</v>
      </c>
      <c r="W114" s="15" t="e">
        <f>#REF!</f>
        <v>#REF!</v>
      </c>
      <c r="X114" s="15" t="e">
        <f>#REF!</f>
        <v>#REF!</v>
      </c>
      <c r="Y114" s="15" t="e">
        <f>#REF!</f>
        <v>#REF!</v>
      </c>
      <c r="Z114" s="16" t="e">
        <f t="shared" si="77"/>
        <v>#REF!</v>
      </c>
      <c r="AA114" s="15">
        <f t="shared" si="76"/>
        <v>1.000019050256997</v>
      </c>
      <c r="AB114" s="15" t="e">
        <f t="shared" ref="AB114:AC132" si="132">X114/L114</f>
        <v>#REF!</v>
      </c>
      <c r="AC114" s="15" t="e">
        <f t="shared" si="132"/>
        <v>#REF!</v>
      </c>
      <c r="AD114" s="16">
        <f t="shared" si="78"/>
        <v>1.4015863409039557E-3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9.165157194375162E-4</v>
      </c>
      <c r="AM114" s="21">
        <f>bdrate($D114:$D117,F114:F117,$P114:$P117,R114:R117)</f>
        <v>5.1607968403428739E-3</v>
      </c>
      <c r="AN114" s="36">
        <f t="shared" ref="AN114" si="133">bdrate($D114:$D117,G114:G117,$P114:$P117,S114:S117)</f>
        <v>5.2495527137041975E-4</v>
      </c>
      <c r="AO114" s="26">
        <f>bdrate($D114:$D117,H114:H117,$P114:$P117,T114:T117)</f>
        <v>3.6132901756615876E-3</v>
      </c>
      <c r="AP114" s="21">
        <f>bdrate($D114:$D117,I114:I117,$P114:$P117,U114:U117)</f>
        <v>1.39828952818426E-2</v>
      </c>
      <c r="AQ114" s="36">
        <f>bdrate($D114:$D117,J114:J117,$P114:$P117,V114:V117)</f>
        <v>-2.1020127126413213E-3</v>
      </c>
      <c r="AR114" s="21"/>
      <c r="AS114" s="21"/>
      <c r="AT114" s="36"/>
      <c r="AU114" s="26"/>
      <c r="AV114" s="21"/>
      <c r="AW114" s="36"/>
      <c r="AX114" s="15">
        <f>V114/J114</f>
        <v>1.000019050256997</v>
      </c>
      <c r="AY114" s="15" t="e">
        <f t="shared" ref="AY114:AY117" si="134">X114/L114</f>
        <v>#REF!</v>
      </c>
      <c r="AZ114" s="15" t="e">
        <f t="shared" ref="AZ114:AZ152" si="135">Z114/N114</f>
        <v>#REF!</v>
      </c>
      <c r="BA114" s="15">
        <f>V114/J114</f>
        <v>1.000019050256997</v>
      </c>
      <c r="BB114" s="15" t="e">
        <f t="shared" si="130"/>
        <v>#REF!</v>
      </c>
      <c r="BC114" s="15" t="e">
        <f t="shared" si="131"/>
        <v>#REF!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38.362000000000002</v>
      </c>
      <c r="F115" s="55">
        <v>40.078000000000003</v>
      </c>
      <c r="G115" s="55">
        <v>39.909700000000001</v>
      </c>
      <c r="H115" s="55">
        <v>0.9856528</v>
      </c>
      <c r="I115" s="55">
        <v>0.98156279999999996</v>
      </c>
      <c r="J115" s="55">
        <v>0.98463800000000001</v>
      </c>
      <c r="K115" s="15" t="e">
        <f>#REF!</f>
        <v>#REF!</v>
      </c>
      <c r="L115" s="15" t="e">
        <f>#REF!</f>
        <v>#REF!</v>
      </c>
      <c r="M115" s="15" t="e">
        <f>#REF!</f>
        <v>#REF!</v>
      </c>
      <c r="N115" s="16" t="e">
        <f t="shared" si="75"/>
        <v>#REF!</v>
      </c>
      <c r="P115" s="72">
        <v>4295.7</v>
      </c>
      <c r="Q115" s="72">
        <v>38.338099999999997</v>
      </c>
      <c r="R115" s="72">
        <v>40.073</v>
      </c>
      <c r="S115" s="72">
        <v>39.900100000000002</v>
      </c>
      <c r="T115" s="72">
        <v>0.98554509999999995</v>
      </c>
      <c r="U115" s="72">
        <v>0.98148840000000004</v>
      </c>
      <c r="V115" s="72">
        <v>0.98445640000000001</v>
      </c>
      <c r="W115" s="15" t="e">
        <f>#REF!</f>
        <v>#REF!</v>
      </c>
      <c r="X115" s="15" t="e">
        <f>#REF!</f>
        <v>#REF!</v>
      </c>
      <c r="Y115" s="15" t="e">
        <f>#REF!</f>
        <v>#REF!</v>
      </c>
      <c r="Z115" s="16" t="e">
        <f t="shared" si="77"/>
        <v>#REF!</v>
      </c>
      <c r="AA115" s="15">
        <f t="shared" si="76"/>
        <v>0.99981556673620153</v>
      </c>
      <c r="AB115" s="15" t="e">
        <f t="shared" si="132"/>
        <v>#REF!</v>
      </c>
      <c r="AC115" s="15" t="e">
        <f t="shared" si="132"/>
        <v>#REF!</v>
      </c>
      <c r="AD115" s="16">
        <f t="shared" si="78"/>
        <v>5.4502767063562007E-4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>
        <f>V115/J115</f>
        <v>0.99981556673620153</v>
      </c>
      <c r="AY115" s="15" t="e">
        <f t="shared" si="134"/>
        <v>#REF!</v>
      </c>
      <c r="AZ115" s="15" t="e">
        <f t="shared" si="135"/>
        <v>#REF!</v>
      </c>
      <c r="BA115" s="15">
        <f>V115/J115</f>
        <v>0.99981556673620153</v>
      </c>
      <c r="BB115" s="15" t="e">
        <f t="shared" si="130"/>
        <v>#REF!</v>
      </c>
      <c r="BC115" s="15" t="e">
        <f t="shared" si="131"/>
        <v>#REF!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35.2363</v>
      </c>
      <c r="F116" s="55">
        <v>38.418500000000002</v>
      </c>
      <c r="G116" s="55">
        <v>38.004600000000003</v>
      </c>
      <c r="H116" s="55">
        <v>0.97073050000000005</v>
      </c>
      <c r="I116" s="55">
        <v>0.97243760000000001</v>
      </c>
      <c r="J116" s="55">
        <v>0.97633230000000004</v>
      </c>
      <c r="K116" s="15" t="e">
        <f>#REF!</f>
        <v>#REF!</v>
      </c>
      <c r="L116" s="15" t="e">
        <f>#REF!</f>
        <v>#REF!</v>
      </c>
      <c r="M116" s="15" t="e">
        <f>#REF!</f>
        <v>#REF!</v>
      </c>
      <c r="N116" s="16" t="e">
        <f t="shared" si="75"/>
        <v>#REF!</v>
      </c>
      <c r="P116" s="72">
        <v>2460.48</v>
      </c>
      <c r="Q116" s="72">
        <v>35.262900000000002</v>
      </c>
      <c r="R116" s="72">
        <v>38.392800000000001</v>
      </c>
      <c r="S116" s="72">
        <v>38.043300000000002</v>
      </c>
      <c r="T116" s="72">
        <v>0.97069369999999999</v>
      </c>
      <c r="U116" s="72">
        <v>0.97221599999999997</v>
      </c>
      <c r="V116" s="72">
        <v>0.97670650000000003</v>
      </c>
      <c r="W116" s="15" t="e">
        <f>#REF!</f>
        <v>#REF!</v>
      </c>
      <c r="X116" s="15" t="e">
        <f>#REF!</f>
        <v>#REF!</v>
      </c>
      <c r="Y116" s="15" t="e">
        <f>#REF!</f>
        <v>#REF!</v>
      </c>
      <c r="Z116" s="16" t="e">
        <f t="shared" si="77"/>
        <v>#REF!</v>
      </c>
      <c r="AA116" s="15">
        <f t="shared" si="76"/>
        <v>1.0003832711465144</v>
      </c>
      <c r="AB116" s="15" t="e">
        <f t="shared" si="132"/>
        <v>#REF!</v>
      </c>
      <c r="AC116" s="15" t="e">
        <f t="shared" si="132"/>
        <v>#REF!</v>
      </c>
      <c r="AD116" s="16">
        <f t="shared" si="78"/>
        <v>4.7040376323010512E-3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>
        <f>V116/J116</f>
        <v>1.0003832711465144</v>
      </c>
      <c r="AY116" s="15" t="e">
        <f t="shared" si="134"/>
        <v>#REF!</v>
      </c>
      <c r="AZ116" s="15" t="e">
        <f t="shared" si="135"/>
        <v>#REF!</v>
      </c>
      <c r="BA116" s="15">
        <f>V116/J116</f>
        <v>1.0003832711465144</v>
      </c>
      <c r="BB116" s="15" t="e">
        <f t="shared" si="130"/>
        <v>#REF!</v>
      </c>
      <c r="BC116" s="15" t="e">
        <f t="shared" si="131"/>
        <v>#REF!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32.244999999999997</v>
      </c>
      <c r="F117" s="55">
        <v>36.755400000000002</v>
      </c>
      <c r="G117" s="55">
        <v>36.187600000000003</v>
      </c>
      <c r="H117" s="55">
        <v>0.94172829999999996</v>
      </c>
      <c r="I117" s="55">
        <v>0.95984619999999998</v>
      </c>
      <c r="J117" s="55">
        <v>0.96536730000000004</v>
      </c>
      <c r="K117" s="19" t="e">
        <f>#REF!</f>
        <v>#REF!</v>
      </c>
      <c r="L117" s="19" t="e">
        <f>#REF!</f>
        <v>#REF!</v>
      </c>
      <c r="M117" s="19" t="e">
        <f>#REF!</f>
        <v>#REF!</v>
      </c>
      <c r="N117" s="20" t="e">
        <f t="shared" si="75"/>
        <v>#REF!</v>
      </c>
      <c r="P117" s="72">
        <v>1356.9</v>
      </c>
      <c r="Q117" s="72">
        <v>32.266199999999998</v>
      </c>
      <c r="R117" s="72">
        <v>36.708500000000001</v>
      </c>
      <c r="S117" s="72">
        <v>36.168100000000003</v>
      </c>
      <c r="T117" s="72">
        <v>0.94179429999999997</v>
      </c>
      <c r="U117" s="72">
        <v>0.95887929999999999</v>
      </c>
      <c r="V117" s="72">
        <v>0.96499749999999995</v>
      </c>
      <c r="W117" s="19" t="e">
        <f>#REF!</f>
        <v>#REF!</v>
      </c>
      <c r="X117" s="19" t="e">
        <f>#REF!</f>
        <v>#REF!</v>
      </c>
      <c r="Y117" s="19" t="e">
        <f>#REF!</f>
        <v>#REF!</v>
      </c>
      <c r="Z117" s="20" t="e">
        <f t="shared" si="77"/>
        <v>#REF!</v>
      </c>
      <c r="AA117" s="15">
        <f t="shared" si="76"/>
        <v>0.99961693336826296</v>
      </c>
      <c r="AB117" s="15" t="e">
        <f t="shared" si="132"/>
        <v>#REF!</v>
      </c>
      <c r="AC117" s="15" t="e">
        <f t="shared" si="132"/>
        <v>#REF!</v>
      </c>
      <c r="AD117" s="20">
        <f t="shared" si="78"/>
        <v>2.4701160072338377E-3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>
        <f>V117/J117</f>
        <v>0.99961693336826296</v>
      </c>
      <c r="AY117" s="15" t="e">
        <f t="shared" si="134"/>
        <v>#REF!</v>
      </c>
      <c r="AZ117" s="15" t="e">
        <f t="shared" si="135"/>
        <v>#REF!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42.6081</v>
      </c>
      <c r="F118" s="55">
        <v>44.563800000000001</v>
      </c>
      <c r="G118" s="55">
        <v>45.7455</v>
      </c>
      <c r="H118" s="55">
        <v>0.99617489999999997</v>
      </c>
      <c r="I118" s="55">
        <v>0.99600900000000003</v>
      </c>
      <c r="J118" s="55">
        <v>0.99699459999999995</v>
      </c>
      <c r="K118" s="10" t="e">
        <f>#REF!</f>
        <v>#REF!</v>
      </c>
      <c r="L118" s="10" t="e">
        <f>#REF!</f>
        <v>#REF!</v>
      </c>
      <c r="M118" s="10" t="e">
        <f>#REF!</f>
        <v>#REF!</v>
      </c>
      <c r="N118" s="11" t="e">
        <f t="shared" si="75"/>
        <v>#REF!</v>
      </c>
      <c r="P118" s="72">
        <v>2029</v>
      </c>
      <c r="Q118" s="72">
        <v>42.619399999999999</v>
      </c>
      <c r="R118" s="72">
        <v>44.538600000000002</v>
      </c>
      <c r="S118" s="72">
        <v>45.682499999999997</v>
      </c>
      <c r="T118" s="72">
        <v>0.99616800000000005</v>
      </c>
      <c r="U118" s="72">
        <v>0.99593449999999994</v>
      </c>
      <c r="V118" s="72">
        <v>0.99699389999999999</v>
      </c>
      <c r="W118" s="10" t="e">
        <f>#REF!</f>
        <v>#REF!</v>
      </c>
      <c r="X118" s="10" t="e">
        <f>#REF!</f>
        <v>#REF!</v>
      </c>
      <c r="Y118" s="10" t="e">
        <f>#REF!</f>
        <v>#REF!</v>
      </c>
      <c r="Z118" s="11" t="e">
        <f t="shared" si="77"/>
        <v>#REF!</v>
      </c>
      <c r="AA118" s="15">
        <f t="shared" si="76"/>
        <v>0.99999929788987829</v>
      </c>
      <c r="AB118" s="15" t="e">
        <f t="shared" si="132"/>
        <v>#REF!</v>
      </c>
      <c r="AC118" s="15" t="e">
        <f t="shared" si="132"/>
        <v>#REF!</v>
      </c>
      <c r="AD118" s="11">
        <f t="shared" si="78"/>
        <v>1.8021576517639377E-3</v>
      </c>
      <c r="AE118" s="12"/>
      <c r="AF118" s="25">
        <f t="shared" ref="AF118:AK118" si="136">bdRateExtend($D118:$D122,E118:E122,$P118:$P122,Q118:Q122)</f>
        <v>-4.5243560989759457E-3</v>
      </c>
      <c r="AG118" s="30">
        <f t="shared" si="136"/>
        <v>1.3527296721054682E-2</v>
      </c>
      <c r="AH118" s="31">
        <f t="shared" si="136"/>
        <v>1.6612883017060653E-2</v>
      </c>
      <c r="AI118" s="25">
        <f t="shared" si="136"/>
        <v>-2.7626457807682359E-3</v>
      </c>
      <c r="AJ118" s="30">
        <f t="shared" si="136"/>
        <v>2.5479082818931076E-2</v>
      </c>
      <c r="AK118" s="30">
        <f t="shared" si="136"/>
        <v>5.035054025332153E-2</v>
      </c>
      <c r="AL118" s="45"/>
      <c r="AM118" s="46"/>
      <c r="AN118" s="47"/>
      <c r="AO118" s="46"/>
      <c r="AP118" s="46"/>
      <c r="AQ118" s="47"/>
      <c r="AR118" s="30">
        <f t="shared" ref="AR118:AW118" si="137">bdrate($D118:$D121,E118:E121,$P118:$P121,Q118:Q121)</f>
        <v>-2.213231209273081E-3</v>
      </c>
      <c r="AS118" s="30">
        <f t="shared" si="137"/>
        <v>1.7229881614176046E-2</v>
      </c>
      <c r="AT118" s="31">
        <f t="shared" si="137"/>
        <v>8.6752220679366943E-3</v>
      </c>
      <c r="AU118" s="25">
        <f t="shared" si="137"/>
        <v>-8.6878847498073064E-4</v>
      </c>
      <c r="AV118" s="30">
        <f t="shared" si="137"/>
        <v>2.2299452558008248E-2</v>
      </c>
      <c r="AW118" s="31">
        <f t="shared" si="137"/>
        <v>1.5634748523577935E-2</v>
      </c>
      <c r="AX118" s="15"/>
      <c r="AY118" s="15"/>
      <c r="AZ118" s="15"/>
      <c r="BA118" s="15">
        <f>V118/J118</f>
        <v>0.99999929788987829</v>
      </c>
      <c r="BB118" s="15" t="e">
        <f t="shared" ref="BB118:BB121" si="138">X118/L118</f>
        <v>#REF!</v>
      </c>
      <c r="BC118" s="15" t="e">
        <f t="shared" si="131"/>
        <v>#REF!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39.372199999999999</v>
      </c>
      <c r="F119" s="55">
        <v>41.816099999999999</v>
      </c>
      <c r="G119" s="55">
        <v>42.840200000000003</v>
      </c>
      <c r="H119" s="55">
        <v>0.99081980000000003</v>
      </c>
      <c r="I119" s="55">
        <v>0.99245399999999995</v>
      </c>
      <c r="J119" s="55">
        <v>0.99405949999999998</v>
      </c>
      <c r="K119" s="15" t="e">
        <f>#REF!</f>
        <v>#REF!</v>
      </c>
      <c r="L119" s="15" t="e">
        <f>#REF!</f>
        <v>#REF!</v>
      </c>
      <c r="M119" s="15" t="e">
        <f>#REF!</f>
        <v>#REF!</v>
      </c>
      <c r="N119" s="16" t="e">
        <f t="shared" si="75"/>
        <v>#REF!</v>
      </c>
      <c r="P119" s="72">
        <v>1103.3</v>
      </c>
      <c r="Q119" s="72">
        <v>39.334499999999998</v>
      </c>
      <c r="R119" s="72">
        <v>41.7943</v>
      </c>
      <c r="S119" s="72">
        <v>42.884999999999998</v>
      </c>
      <c r="T119" s="72">
        <v>0.99068480000000003</v>
      </c>
      <c r="U119" s="72">
        <v>0.99214009999999997</v>
      </c>
      <c r="V119" s="72">
        <v>0.99406839999999996</v>
      </c>
      <c r="W119" s="15" t="e">
        <f>#REF!</f>
        <v>#REF!</v>
      </c>
      <c r="X119" s="15" t="e">
        <f>#REF!</f>
        <v>#REF!</v>
      </c>
      <c r="Y119" s="15" t="e">
        <f>#REF!</f>
        <v>#REF!</v>
      </c>
      <c r="Z119" s="16" t="e">
        <f t="shared" si="77"/>
        <v>#REF!</v>
      </c>
      <c r="AA119" s="15">
        <f t="shared" si="76"/>
        <v>1.0000089531864038</v>
      </c>
      <c r="AB119" s="15" t="e">
        <f t="shared" si="132"/>
        <v>#REF!</v>
      </c>
      <c r="AC119" s="15" t="e">
        <f t="shared" si="132"/>
        <v>#REF!</v>
      </c>
      <c r="AD119" s="16">
        <f t="shared" si="78"/>
        <v>3.2072999954826354E-3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-8.2007596260583737E-3</v>
      </c>
      <c r="AM119" s="21">
        <f>bdrate($D119:$D122,F119:F122,$P119:$P122,R119:R122)</f>
        <v>2.3951070771200067E-2</v>
      </c>
      <c r="AN119" s="36">
        <f t="shared" ref="AN119" si="139">bdrate($D119:$D122,G119:G122,$P119:$P122,S119:S122)</f>
        <v>2.8556252190760523E-2</v>
      </c>
      <c r="AO119" s="26">
        <f>bdrate($D119:$D122,H119:H122,$P119:$P122,T119:T122)</f>
        <v>-3.871275379107697E-3</v>
      </c>
      <c r="AP119" s="21">
        <f>bdrate($D119:$D122,I119:I122,$P119:$P122,U119:U122)</f>
        <v>2.3962091670871377E-2</v>
      </c>
      <c r="AQ119" s="36">
        <f>bdrate($D119:$D122,J119:J122,$P119:$P122,V119:V122)</f>
        <v>5.6127201909263125E-2</v>
      </c>
      <c r="AR119" s="21"/>
      <c r="AS119" s="21"/>
      <c r="AT119" s="36"/>
      <c r="AU119" s="26"/>
      <c r="AV119" s="21"/>
      <c r="AW119" s="36"/>
      <c r="AX119" s="15">
        <f>V119/J119</f>
        <v>1.0000089531864038</v>
      </c>
      <c r="AY119" s="15" t="e">
        <f t="shared" ref="AY119:AY122" si="140">X119/L119</f>
        <v>#REF!</v>
      </c>
      <c r="AZ119" s="15" t="e">
        <f t="shared" si="135"/>
        <v>#REF!</v>
      </c>
      <c r="BA119" s="15">
        <f>V119/J119</f>
        <v>1.0000089531864038</v>
      </c>
      <c r="BB119" s="15" t="e">
        <f t="shared" si="138"/>
        <v>#REF!</v>
      </c>
      <c r="BC119" s="15" t="e">
        <f t="shared" si="131"/>
        <v>#REF!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36.406199999999998</v>
      </c>
      <c r="F120" s="55">
        <v>39.645299999999999</v>
      </c>
      <c r="G120" s="55">
        <v>40.228000000000002</v>
      </c>
      <c r="H120" s="55">
        <v>0.98012129999999997</v>
      </c>
      <c r="I120" s="55">
        <v>0.98676609999999998</v>
      </c>
      <c r="J120" s="55">
        <v>0.98758400000000002</v>
      </c>
      <c r="K120" s="15" t="e">
        <f>#REF!</f>
        <v>#REF!</v>
      </c>
      <c r="L120" s="15" t="e">
        <f>#REF!</f>
        <v>#REF!</v>
      </c>
      <c r="M120" s="15" t="e">
        <f>#REF!</f>
        <v>#REF!</v>
      </c>
      <c r="N120" s="16" t="e">
        <f t="shared" si="75"/>
        <v>#REF!</v>
      </c>
      <c r="P120" s="72">
        <v>605.4</v>
      </c>
      <c r="Q120" s="72">
        <v>36.4251</v>
      </c>
      <c r="R120" s="72">
        <v>39.456699999999998</v>
      </c>
      <c r="S120" s="72">
        <v>40.092799999999997</v>
      </c>
      <c r="T120" s="72">
        <v>0.98009170000000001</v>
      </c>
      <c r="U120" s="72">
        <v>0.98644980000000004</v>
      </c>
      <c r="V120" s="72">
        <v>0.98741380000000001</v>
      </c>
      <c r="W120" s="15" t="e">
        <f>#REF!</f>
        <v>#REF!</v>
      </c>
      <c r="X120" s="15" t="e">
        <f>#REF!</f>
        <v>#REF!</v>
      </c>
      <c r="Y120" s="15" t="e">
        <f>#REF!</f>
        <v>#REF!</v>
      </c>
      <c r="Z120" s="16" t="e">
        <f t="shared" si="77"/>
        <v>#REF!</v>
      </c>
      <c r="AA120" s="15">
        <f t="shared" si="76"/>
        <v>0.99982766022940828</v>
      </c>
      <c r="AB120" s="15" t="e">
        <f t="shared" si="132"/>
        <v>#REF!</v>
      </c>
      <c r="AC120" s="15" t="e">
        <f t="shared" si="132"/>
        <v>#REF!</v>
      </c>
      <c r="AD120" s="16">
        <f t="shared" si="78"/>
        <v>5.8297068724855374E-3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>
        <f>V120/J120</f>
        <v>0.99982766022940828</v>
      </c>
      <c r="AY120" s="15" t="e">
        <f t="shared" si="140"/>
        <v>#REF!</v>
      </c>
      <c r="AZ120" s="15" t="e">
        <f t="shared" si="135"/>
        <v>#REF!</v>
      </c>
      <c r="BA120" s="15">
        <f>V120/J120</f>
        <v>0.99982766022940828</v>
      </c>
      <c r="BB120" s="15" t="e">
        <f t="shared" si="138"/>
        <v>#REF!</v>
      </c>
      <c r="BC120" s="15" t="e">
        <f t="shared" si="131"/>
        <v>#REF!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33.764699999999998</v>
      </c>
      <c r="F121" s="55">
        <v>37.900799999999997</v>
      </c>
      <c r="G121" s="55">
        <v>38.3431</v>
      </c>
      <c r="H121" s="55">
        <v>0.96252890000000002</v>
      </c>
      <c r="I121" s="55">
        <v>0.9792071</v>
      </c>
      <c r="J121" s="55">
        <v>0.98224630000000002</v>
      </c>
      <c r="K121" s="15" t="e">
        <f>#REF!</f>
        <v>#REF!</v>
      </c>
      <c r="L121" s="15" t="e">
        <f>#REF!</f>
        <v>#REF!</v>
      </c>
      <c r="M121" s="15" t="e">
        <f>#REF!</f>
        <v>#REF!</v>
      </c>
      <c r="N121" s="16" t="e">
        <f t="shared" si="75"/>
        <v>#REF!</v>
      </c>
      <c r="P121" s="72">
        <v>350.4</v>
      </c>
      <c r="Q121" s="72">
        <v>33.7605</v>
      </c>
      <c r="R121" s="72">
        <v>37.890500000000003</v>
      </c>
      <c r="S121" s="72">
        <v>38.213900000000002</v>
      </c>
      <c r="T121" s="72">
        <v>0.96227209999999996</v>
      </c>
      <c r="U121" s="72">
        <v>0.97916809999999999</v>
      </c>
      <c r="V121" s="72">
        <v>0.98096899999999998</v>
      </c>
      <c r="W121" s="15" t="e">
        <f>#REF!</f>
        <v>#REF!</v>
      </c>
      <c r="X121" s="15" t="e">
        <f>#REF!</f>
        <v>#REF!</v>
      </c>
      <c r="Y121" s="15" t="e">
        <f>#REF!</f>
        <v>#REF!</v>
      </c>
      <c r="Z121" s="16" t="e">
        <f t="shared" si="77"/>
        <v>#REF!</v>
      </c>
      <c r="AA121" s="15">
        <f t="shared" si="76"/>
        <v>0.99869961332508961</v>
      </c>
      <c r="AB121" s="15" t="e">
        <f t="shared" si="132"/>
        <v>#REF!</v>
      </c>
      <c r="AC121" s="15" t="e">
        <f t="shared" si="132"/>
        <v>#REF!</v>
      </c>
      <c r="AD121" s="16">
        <f t="shared" si="78"/>
        <v>5.816427862108133E-3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>
        <f>V121/J121</f>
        <v>0.99869961332508961</v>
      </c>
      <c r="AY121" s="15" t="e">
        <f t="shared" si="140"/>
        <v>#REF!</v>
      </c>
      <c r="AZ121" s="15" t="e">
        <f t="shared" si="135"/>
        <v>#REF!</v>
      </c>
      <c r="BA121" s="15">
        <f>V121/J121</f>
        <v>0.99869961332508961</v>
      </c>
      <c r="BB121" s="15" t="e">
        <f t="shared" si="138"/>
        <v>#REF!</v>
      </c>
      <c r="BC121" s="15" t="e">
        <f t="shared" si="131"/>
        <v>#REF!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30.876999999999999</v>
      </c>
      <c r="F122" s="55">
        <v>36.096699999999998</v>
      </c>
      <c r="G122" s="55">
        <v>36.253599999999999</v>
      </c>
      <c r="H122" s="55">
        <v>0.93129340000000005</v>
      </c>
      <c r="I122" s="55">
        <v>0.96917889999999995</v>
      </c>
      <c r="J122" s="55">
        <v>0.96975500000000003</v>
      </c>
      <c r="K122" s="19" t="e">
        <f>#REF!</f>
        <v>#REF!</v>
      </c>
      <c r="L122" s="19" t="e">
        <f>#REF!</f>
        <v>#REF!</v>
      </c>
      <c r="M122" s="19" t="e">
        <f>#REF!</f>
        <v>#REF!</v>
      </c>
      <c r="N122" s="20" t="e">
        <f t="shared" si="75"/>
        <v>#REF!</v>
      </c>
      <c r="P122" s="72">
        <v>195.5</v>
      </c>
      <c r="Q122" s="72">
        <v>30.893599999999999</v>
      </c>
      <c r="R122" s="72">
        <v>35.905299999999997</v>
      </c>
      <c r="S122" s="72">
        <v>35.836799999999997</v>
      </c>
      <c r="T122" s="72">
        <v>0.93087140000000002</v>
      </c>
      <c r="U122" s="72">
        <v>0.96551799999999999</v>
      </c>
      <c r="V122" s="72">
        <v>0.96634240000000005</v>
      </c>
      <c r="W122" s="19" t="e">
        <f>#REF!</f>
        <v>#REF!</v>
      </c>
      <c r="X122" s="19" t="e">
        <f>#REF!</f>
        <v>#REF!</v>
      </c>
      <c r="Y122" s="19" t="e">
        <f>#REF!</f>
        <v>#REF!</v>
      </c>
      <c r="Z122" s="20" t="e">
        <f t="shared" si="77"/>
        <v>#REF!</v>
      </c>
      <c r="AA122" s="15">
        <f t="shared" si="76"/>
        <v>0.9964809668421406</v>
      </c>
      <c r="AB122" s="15" t="e">
        <f t="shared" si="132"/>
        <v>#REF!</v>
      </c>
      <c r="AC122" s="15" t="e">
        <f t="shared" si="132"/>
        <v>#REF!</v>
      </c>
      <c r="AD122" s="20">
        <f t="shared" si="78"/>
        <v>2.2499999999999999E-2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>
        <f>V122/J122</f>
        <v>0.9964809668421406</v>
      </c>
      <c r="AY122" s="15" t="e">
        <f t="shared" si="140"/>
        <v>#REF!</v>
      </c>
      <c r="AZ122" s="15" t="e">
        <f t="shared" si="135"/>
        <v>#REF!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48.1145</v>
      </c>
      <c r="F123" s="55">
        <v>46.468200000000003</v>
      </c>
      <c r="G123" s="55">
        <v>47.260100000000001</v>
      </c>
      <c r="H123" s="55">
        <v>0.99968869999999999</v>
      </c>
      <c r="I123" s="55">
        <v>0.99663919999999995</v>
      </c>
      <c r="J123" s="55">
        <v>0.99756400000000001</v>
      </c>
      <c r="K123" s="10" t="e">
        <f>#REF!</f>
        <v>#REF!</v>
      </c>
      <c r="L123" s="10" t="e">
        <f>#REF!</f>
        <v>#REF!</v>
      </c>
      <c r="M123" s="10" t="e">
        <f>#REF!</f>
        <v>#REF!</v>
      </c>
      <c r="N123" s="11" t="e">
        <f t="shared" si="75"/>
        <v>#REF!</v>
      </c>
      <c r="P123" s="72">
        <v>3159.03</v>
      </c>
      <c r="Q123" s="72">
        <v>48.133699999999997</v>
      </c>
      <c r="R123" s="72">
        <v>46.402900000000002</v>
      </c>
      <c r="S123" s="72">
        <v>47.243099999999998</v>
      </c>
      <c r="T123" s="72">
        <v>0.99967980000000001</v>
      </c>
      <c r="U123" s="72">
        <v>0.99660559999999998</v>
      </c>
      <c r="V123" s="72">
        <v>0.99756420000000001</v>
      </c>
      <c r="W123" s="10" t="e">
        <f>#REF!</f>
        <v>#REF!</v>
      </c>
      <c r="X123" s="10" t="e">
        <f>#REF!</f>
        <v>#REF!</v>
      </c>
      <c r="Y123" s="10" t="e">
        <f>#REF!</f>
        <v>#REF!</v>
      </c>
      <c r="Z123" s="11" t="e">
        <f t="shared" si="77"/>
        <v>#REF!</v>
      </c>
      <c r="AA123" s="15">
        <f t="shared" si="76"/>
        <v>1.0000002004883897</v>
      </c>
      <c r="AB123" s="15" t="e">
        <f t="shared" si="132"/>
        <v>#REF!</v>
      </c>
      <c r="AC123" s="15" t="e">
        <f t="shared" si="132"/>
        <v>#REF!</v>
      </c>
      <c r="AD123" s="11">
        <f t="shared" si="78"/>
        <v>1.3845818278375723E-3</v>
      </c>
      <c r="AE123" s="12"/>
      <c r="AF123" s="25">
        <f t="shared" ref="AF123:AK123" si="141">bdRateExtend($D123:$D127,E123:E127,$P123:$P127,Q123:Q127)</f>
        <v>-2.1551777045514253E-4</v>
      </c>
      <c r="AG123" s="30">
        <f t="shared" si="141"/>
        <v>2.5810398848036264E-3</v>
      </c>
      <c r="AH123" s="31">
        <f t="shared" si="141"/>
        <v>1.0175771287777025E-3</v>
      </c>
      <c r="AI123" s="25">
        <f t="shared" si="141"/>
        <v>2.7922923861054549E-3</v>
      </c>
      <c r="AJ123" s="30">
        <f t="shared" si="141"/>
        <v>-8.1145288657427095E-3</v>
      </c>
      <c r="AK123" s="30">
        <f t="shared" si="141"/>
        <v>-5.1498335562719655E-3</v>
      </c>
      <c r="AL123" s="26"/>
      <c r="AM123" s="21"/>
      <c r="AN123" s="36"/>
      <c r="AO123" s="21"/>
      <c r="AP123" s="21"/>
      <c r="AQ123" s="36"/>
      <c r="AR123" s="30">
        <f t="shared" ref="AR123:AW123" si="142">bdrate($D123:$D126,E123:E126,$P123:$P126,Q123:Q126)</f>
        <v>3.3363832725008535E-5</v>
      </c>
      <c r="AS123" s="30">
        <f t="shared" si="142"/>
        <v>1.8927791883616152E-3</v>
      </c>
      <c r="AT123" s="31">
        <f t="shared" si="142"/>
        <v>-5.4374767191878171E-4</v>
      </c>
      <c r="AU123" s="25">
        <f t="shared" si="142"/>
        <v>3.6807507812464113E-3</v>
      </c>
      <c r="AV123" s="30">
        <f t="shared" si="142"/>
        <v>-6.790749774208793E-3</v>
      </c>
      <c r="AW123" s="31">
        <f t="shared" si="142"/>
        <v>-6.9845570294718717E-3</v>
      </c>
      <c r="AX123" s="15"/>
      <c r="AY123" s="15"/>
      <c r="AZ123" s="15"/>
      <c r="BA123" s="15">
        <f>V123/J123</f>
        <v>1.0000002004883897</v>
      </c>
      <c r="BB123" s="15" t="e">
        <f t="shared" ref="BB123:BB126" si="143">X123/L123</f>
        <v>#REF!</v>
      </c>
      <c r="BC123" s="15" t="e">
        <f t="shared" si="131"/>
        <v>#REF!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44.007800000000003</v>
      </c>
      <c r="F124" s="55">
        <v>42.647500000000001</v>
      </c>
      <c r="G124" s="55">
        <v>44.015700000000002</v>
      </c>
      <c r="H124" s="55">
        <v>0.99934040000000002</v>
      </c>
      <c r="I124" s="55">
        <v>0.99181269999999999</v>
      </c>
      <c r="J124" s="55">
        <v>0.99457969999999996</v>
      </c>
      <c r="K124" s="15" t="e">
        <f>#REF!</f>
        <v>#REF!</v>
      </c>
      <c r="L124" s="15" t="e">
        <f>#REF!</f>
        <v>#REF!</v>
      </c>
      <c r="M124" s="15" t="e">
        <f>#REF!</f>
        <v>#REF!</v>
      </c>
      <c r="N124" s="16" t="e">
        <f t="shared" si="75"/>
        <v>#REF!</v>
      </c>
      <c r="P124" s="72">
        <v>2317.44</v>
      </c>
      <c r="Q124" s="72">
        <v>43.986899999999999</v>
      </c>
      <c r="R124" s="72">
        <v>42.6404</v>
      </c>
      <c r="S124" s="72">
        <v>43.989699999999999</v>
      </c>
      <c r="T124" s="72">
        <v>0.99932719999999997</v>
      </c>
      <c r="U124" s="72">
        <v>0.99175800000000003</v>
      </c>
      <c r="V124" s="72">
        <v>0.99457629999999997</v>
      </c>
      <c r="W124" s="15" t="e">
        <f>#REF!</f>
        <v>#REF!</v>
      </c>
      <c r="X124" s="15" t="e">
        <f>#REF!</f>
        <v>#REF!</v>
      </c>
      <c r="Y124" s="15" t="e">
        <f>#REF!</f>
        <v>#REF!</v>
      </c>
      <c r="Z124" s="16" t="e">
        <f t="shared" si="77"/>
        <v>#REF!</v>
      </c>
      <c r="AA124" s="15">
        <f t="shared" si="76"/>
        <v>0.99999658147054482</v>
      </c>
      <c r="AB124" s="15" t="e">
        <f t="shared" si="132"/>
        <v>#REF!</v>
      </c>
      <c r="AC124" s="15" t="e">
        <f t="shared" si="132"/>
        <v>#REF!</v>
      </c>
      <c r="AD124" s="16">
        <f t="shared" si="78"/>
        <v>5.0461267742314263E-4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-1.9471349796285065E-4</v>
      </c>
      <c r="AM124" s="21">
        <f>bdrate($D124:$D127,F124:F127,$P124:$P127,R124:R127)</f>
        <v>3.9409196989206308E-3</v>
      </c>
      <c r="AN124" s="36">
        <f t="shared" ref="AN124" si="144">bdrate($D124:$D127,G124:G127,$P124:$P127,S124:S127)</f>
        <v>-6.9922471738936842E-4</v>
      </c>
      <c r="AO124" s="26">
        <f>bdrate($D124:$D127,H124:H127,$P124:$P127,T124:T127)</f>
        <v>2.5874451319214398E-3</v>
      </c>
      <c r="AP124" s="21">
        <f>bdrate($D124:$D127,I124:I127,$P124:$P127,U124:U127)</f>
        <v>-1.1323504470227674E-2</v>
      </c>
      <c r="AQ124" s="36">
        <f>bdrate($D124:$D127,J124:J127,$P124:$P127,V124:V127)</f>
        <v>-6.3792895392745796E-3</v>
      </c>
      <c r="AR124" s="21"/>
      <c r="AS124" s="21"/>
      <c r="AT124" s="36"/>
      <c r="AU124" s="26"/>
      <c r="AV124" s="21"/>
      <c r="AW124" s="36"/>
      <c r="AX124" s="15">
        <f>V124/J124</f>
        <v>0.99999658147054482</v>
      </c>
      <c r="AY124" s="15" t="e">
        <f t="shared" ref="AY124:AY127" si="145">X124/L124</f>
        <v>#REF!</v>
      </c>
      <c r="AZ124" s="15" t="e">
        <f t="shared" si="135"/>
        <v>#REF!</v>
      </c>
      <c r="BA124" s="15">
        <f>V124/J124</f>
        <v>0.99999658147054482</v>
      </c>
      <c r="BB124" s="15" t="e">
        <f t="shared" si="143"/>
        <v>#REF!</v>
      </c>
      <c r="BC124" s="15" t="e">
        <f t="shared" si="131"/>
        <v>#REF!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40.036099999999998</v>
      </c>
      <c r="F125" s="55">
        <v>41.477800000000002</v>
      </c>
      <c r="G125" s="55">
        <v>42.627899999999997</v>
      </c>
      <c r="H125" s="55">
        <v>0.99850280000000002</v>
      </c>
      <c r="I125" s="55">
        <v>0.98815960000000003</v>
      </c>
      <c r="J125" s="55">
        <v>0.99222750000000004</v>
      </c>
      <c r="K125" s="15" t="e">
        <f>#REF!</f>
        <v>#REF!</v>
      </c>
      <c r="L125" s="15" t="e">
        <f>#REF!</f>
        <v>#REF!</v>
      </c>
      <c r="M125" s="15" t="e">
        <f>#REF!</f>
        <v>#REF!</v>
      </c>
      <c r="N125" s="16" t="e">
        <f t="shared" si="75"/>
        <v>#REF!</v>
      </c>
      <c r="P125" s="72">
        <v>1743.48</v>
      </c>
      <c r="Q125" s="72">
        <v>40.076900000000002</v>
      </c>
      <c r="R125" s="72">
        <v>41.456699999999998</v>
      </c>
      <c r="S125" s="72">
        <v>42.676099999999998</v>
      </c>
      <c r="T125" s="72">
        <v>0.99849109999999996</v>
      </c>
      <c r="U125" s="72">
        <v>0.98853449999999998</v>
      </c>
      <c r="V125" s="72">
        <v>0.99238009999999999</v>
      </c>
      <c r="W125" s="15" t="e">
        <f>#REF!</f>
        <v>#REF!</v>
      </c>
      <c r="X125" s="15" t="e">
        <f>#REF!</f>
        <v>#REF!</v>
      </c>
      <c r="Y125" s="15" t="e">
        <f>#REF!</f>
        <v>#REF!</v>
      </c>
      <c r="Z125" s="16" t="e">
        <f t="shared" si="77"/>
        <v>#REF!</v>
      </c>
      <c r="AA125" s="15">
        <f t="shared" si="76"/>
        <v>1.0001537953745485</v>
      </c>
      <c r="AB125" s="15" t="e">
        <f t="shared" si="132"/>
        <v>#REF!</v>
      </c>
      <c r="AC125" s="15" t="e">
        <f t="shared" si="132"/>
        <v>#REF!</v>
      </c>
      <c r="AD125" s="16">
        <f t="shared" si="78"/>
        <v>2.7434132201459597E-3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>
        <f>V125/J125</f>
        <v>1.0001537953745485</v>
      </c>
      <c r="AY125" s="15" t="e">
        <f t="shared" si="145"/>
        <v>#REF!</v>
      </c>
      <c r="AZ125" s="15" t="e">
        <f t="shared" si="135"/>
        <v>#REF!</v>
      </c>
      <c r="BA125" s="15">
        <f>V125/J125</f>
        <v>1.0001537953745485</v>
      </c>
      <c r="BB125" s="15" t="e">
        <f t="shared" si="143"/>
        <v>#REF!</v>
      </c>
      <c r="BC125" s="15" t="e">
        <f t="shared" si="131"/>
        <v>#REF!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35.3596</v>
      </c>
      <c r="F126" s="55">
        <v>38.0002</v>
      </c>
      <c r="G126" s="55">
        <v>39.411499999999997</v>
      </c>
      <c r="H126" s="55">
        <v>0.99601899999999999</v>
      </c>
      <c r="I126" s="55">
        <v>0.97571419999999998</v>
      </c>
      <c r="J126" s="55">
        <v>0.9844193</v>
      </c>
      <c r="K126" s="15" t="e">
        <f>#REF!</f>
        <v>#REF!</v>
      </c>
      <c r="L126" s="15" t="e">
        <f>#REF!</f>
        <v>#REF!</v>
      </c>
      <c r="M126" s="15" t="e">
        <f>#REF!</f>
        <v>#REF!</v>
      </c>
      <c r="N126" s="16" t="e">
        <f t="shared" si="75"/>
        <v>#REF!</v>
      </c>
      <c r="P126" s="72">
        <v>1308.3900000000001</v>
      </c>
      <c r="Q126" s="72">
        <v>35.347000000000001</v>
      </c>
      <c r="R126" s="72">
        <v>38.001300000000001</v>
      </c>
      <c r="S126" s="72">
        <v>39.4514</v>
      </c>
      <c r="T126" s="72">
        <v>0.99600869999999997</v>
      </c>
      <c r="U126" s="72">
        <v>0.97625680000000004</v>
      </c>
      <c r="V126" s="72">
        <v>0.98494599999999999</v>
      </c>
      <c r="W126" s="15" t="e">
        <f>#REF!</f>
        <v>#REF!</v>
      </c>
      <c r="X126" s="15" t="e">
        <f>#REF!</f>
        <v>#REF!</v>
      </c>
      <c r="Y126" s="15" t="e">
        <f>#REF!</f>
        <v>#REF!</v>
      </c>
      <c r="Z126" s="16" t="e">
        <f t="shared" si="77"/>
        <v>#REF!</v>
      </c>
      <c r="AA126" s="15">
        <f t="shared" si="76"/>
        <v>1.000535036239131</v>
      </c>
      <c r="AB126" s="15" t="e">
        <f t="shared" si="132"/>
        <v>#REF!</v>
      </c>
      <c r="AC126" s="15" t="e">
        <f t="shared" si="132"/>
        <v>#REF!</v>
      </c>
      <c r="AD126" s="16">
        <f t="shared" si="78"/>
        <v>5.7289518309730047E-4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>
        <f>V126/J126</f>
        <v>1.000535036239131</v>
      </c>
      <c r="AY126" s="15" t="e">
        <f t="shared" si="145"/>
        <v>#REF!</v>
      </c>
      <c r="AZ126" s="15" t="e">
        <f t="shared" si="135"/>
        <v>#REF!</v>
      </c>
      <c r="BA126" s="15">
        <f>V126/J126</f>
        <v>1.000535036239131</v>
      </c>
      <c r="BB126" s="15" t="e">
        <f t="shared" si="143"/>
        <v>#REF!</v>
      </c>
      <c r="BC126" s="15" t="e">
        <f t="shared" si="131"/>
        <v>#REF!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30.5686</v>
      </c>
      <c r="F127" s="55">
        <v>37.146500000000003</v>
      </c>
      <c r="G127" s="55">
        <v>38.102899999999998</v>
      </c>
      <c r="H127" s="55">
        <v>0.9885275</v>
      </c>
      <c r="I127" s="55">
        <v>0.96999820000000003</v>
      </c>
      <c r="J127" s="55">
        <v>0.97883149999999997</v>
      </c>
      <c r="K127" s="19" t="e">
        <f>#REF!</f>
        <v>#REF!</v>
      </c>
      <c r="L127" s="19" t="e">
        <f>#REF!</f>
        <v>#REF!</v>
      </c>
      <c r="M127" s="19" t="e">
        <f>#REF!</f>
        <v>#REF!</v>
      </c>
      <c r="N127" s="20" t="e">
        <f t="shared" si="75"/>
        <v>#REF!</v>
      </c>
      <c r="P127" s="72">
        <v>952.47</v>
      </c>
      <c r="Q127" s="72">
        <v>30.607900000000001</v>
      </c>
      <c r="R127" s="72">
        <v>37.056899999999999</v>
      </c>
      <c r="S127" s="72">
        <v>37.959499999999998</v>
      </c>
      <c r="T127" s="72">
        <v>0.98831639999999998</v>
      </c>
      <c r="U127" s="72">
        <v>0.96974249999999995</v>
      </c>
      <c r="V127" s="72">
        <v>0.97772829999999999</v>
      </c>
      <c r="W127" s="19" t="e">
        <f>#REF!</f>
        <v>#REF!</v>
      </c>
      <c r="X127" s="19" t="e">
        <f>#REF!</f>
        <v>#REF!</v>
      </c>
      <c r="Y127" s="19" t="e">
        <f>#REF!</f>
        <v>#REF!</v>
      </c>
      <c r="Z127" s="20" t="e">
        <f t="shared" si="77"/>
        <v>#REF!</v>
      </c>
      <c r="AA127" s="15">
        <f t="shared" si="76"/>
        <v>0.99887294186997455</v>
      </c>
      <c r="AB127" s="15" t="e">
        <f t="shared" si="132"/>
        <v>#REF!</v>
      </c>
      <c r="AC127" s="15" t="e">
        <f t="shared" si="132"/>
        <v>#REF!</v>
      </c>
      <c r="AD127" s="20">
        <f t="shared" si="78"/>
        <v>4.7223271628251247E-4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>
        <f>V127/J127</f>
        <v>0.99887294186997455</v>
      </c>
      <c r="AY127" s="15" t="e">
        <f t="shared" si="145"/>
        <v>#REF!</v>
      </c>
      <c r="AZ127" s="15" t="e">
        <f t="shared" si="135"/>
        <v>#REF!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48.371899999999997</v>
      </c>
      <c r="F128" s="55">
        <v>50.153500000000001</v>
      </c>
      <c r="G128" s="55">
        <v>51.168599999999998</v>
      </c>
      <c r="H128" s="55">
        <v>0.99875860000000005</v>
      </c>
      <c r="I128" s="55">
        <v>0.99879390000000001</v>
      </c>
      <c r="J128" s="55">
        <v>0.99891039999999998</v>
      </c>
      <c r="K128" s="10" t="e">
        <f>#REF!</f>
        <v>#REF!</v>
      </c>
      <c r="L128" s="10" t="e">
        <f>#REF!</f>
        <v>#REF!</v>
      </c>
      <c r="M128" s="10" t="e">
        <f>#REF!</f>
        <v>#REF!</v>
      </c>
      <c r="N128" s="11" t="e">
        <f t="shared" si="75"/>
        <v>#REF!</v>
      </c>
      <c r="P128" s="72">
        <v>832.54</v>
      </c>
      <c r="Q128" s="72">
        <v>48.3795</v>
      </c>
      <c r="R128" s="72">
        <v>50.132199999999997</v>
      </c>
      <c r="S128" s="72">
        <v>51.313800000000001</v>
      </c>
      <c r="T128" s="72">
        <v>0.99876869999999995</v>
      </c>
      <c r="U128" s="72">
        <v>0.99883770000000005</v>
      </c>
      <c r="V128" s="72">
        <v>0.99897749999999996</v>
      </c>
      <c r="W128" s="10" t="e">
        <f>#REF!</f>
        <v>#REF!</v>
      </c>
      <c r="X128" s="10" t="e">
        <f>#REF!</f>
        <v>#REF!</v>
      </c>
      <c r="Y128" s="10" t="e">
        <f>#REF!</f>
        <v>#REF!</v>
      </c>
      <c r="Z128" s="11" t="e">
        <f t="shared" si="77"/>
        <v>#REF!</v>
      </c>
      <c r="AA128" s="15">
        <f t="shared" si="76"/>
        <v>1.00006717319191</v>
      </c>
      <c r="AB128" s="15" t="e">
        <f t="shared" si="132"/>
        <v>#REF!</v>
      </c>
      <c r="AC128" s="15" t="e">
        <f t="shared" si="132"/>
        <v>#REF!</v>
      </c>
      <c r="AD128" s="11">
        <f t="shared" si="78"/>
        <v>2.0220012998579183E-3</v>
      </c>
      <c r="AE128" s="12"/>
      <c r="AF128" s="25">
        <f t="shared" ref="AF128:AK128" si="146">bdRateExtend($D128:$D132,E128:E132,$P128:$P132,Q128:Q132)</f>
        <v>1.0377213467451796E-3</v>
      </c>
      <c r="AG128" s="30">
        <f t="shared" si="146"/>
        <v>-7.4901951595732763E-3</v>
      </c>
      <c r="AH128" s="31">
        <f t="shared" si="146"/>
        <v>9.1519183283605976E-4</v>
      </c>
      <c r="AI128" s="25">
        <f t="shared" si="146"/>
        <v>6.5666131421360241E-3</v>
      </c>
      <c r="AJ128" s="30">
        <f t="shared" si="146"/>
        <v>-2.8248014988036418E-2</v>
      </c>
      <c r="AK128" s="30">
        <f t="shared" si="146"/>
        <v>-1.5863935651823868E-2</v>
      </c>
      <c r="AL128" s="45"/>
      <c r="AM128" s="46"/>
      <c r="AN128" s="47"/>
      <c r="AO128" s="46"/>
      <c r="AP128" s="46"/>
      <c r="AQ128" s="47"/>
      <c r="AR128" s="30">
        <f t="shared" ref="AR128:AW128" si="147">bdrate($D128:$D131,E128:E131,$P128:$P131,Q128:Q131)</f>
        <v>2.1544244861921857E-3</v>
      </c>
      <c r="AS128" s="30">
        <f t="shared" si="147"/>
        <v>-2.3828042759683754E-3</v>
      </c>
      <c r="AT128" s="31">
        <f t="shared" si="147"/>
        <v>-1.3337397772629211E-3</v>
      </c>
      <c r="AU128" s="25">
        <f t="shared" si="147"/>
        <v>2.5408661920158782E-3</v>
      </c>
      <c r="AV128" s="30">
        <f t="shared" si="147"/>
        <v>6.3211315642808241E-3</v>
      </c>
      <c r="AW128" s="31">
        <f t="shared" si="147"/>
        <v>-9.1202588335591583E-3</v>
      </c>
      <c r="AX128" s="15"/>
      <c r="AY128" s="15"/>
      <c r="AZ128" s="15"/>
      <c r="BA128" s="15">
        <f>V128/J128</f>
        <v>1.00006717319191</v>
      </c>
      <c r="BB128" s="15" t="e">
        <f t="shared" ref="BB128:BB131" si="148">X128/L128</f>
        <v>#REF!</v>
      </c>
      <c r="BC128" s="15" t="e">
        <f t="shared" si="131"/>
        <v>#REF!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45.082700000000003</v>
      </c>
      <c r="F129" s="55">
        <v>46.841099999999997</v>
      </c>
      <c r="G129" s="55">
        <v>48.142600000000002</v>
      </c>
      <c r="H129" s="55">
        <v>0.99735339999999995</v>
      </c>
      <c r="I129" s="55">
        <v>0.99746250000000003</v>
      </c>
      <c r="J129" s="55">
        <v>0.99792449999999999</v>
      </c>
      <c r="K129" s="15" t="e">
        <f>#REF!</f>
        <v>#REF!</v>
      </c>
      <c r="L129" s="15" t="e">
        <f>#REF!</f>
        <v>#REF!</v>
      </c>
      <c r="M129" s="15" t="e">
        <f>#REF!</f>
        <v>#REF!</v>
      </c>
      <c r="N129" s="16" t="e">
        <f t="shared" si="75"/>
        <v>#REF!</v>
      </c>
      <c r="P129" s="72">
        <v>587.24</v>
      </c>
      <c r="Q129" s="72">
        <v>45.074199999999998</v>
      </c>
      <c r="R129" s="72">
        <v>46.9255</v>
      </c>
      <c r="S129" s="72">
        <v>47.992600000000003</v>
      </c>
      <c r="T129" s="72">
        <v>0.99733720000000003</v>
      </c>
      <c r="U129" s="72">
        <v>0.99758899999999995</v>
      </c>
      <c r="V129" s="72">
        <v>0.99785829999999998</v>
      </c>
      <c r="W129" s="15" t="e">
        <f>#REF!</f>
        <v>#REF!</v>
      </c>
      <c r="X129" s="15" t="e">
        <f>#REF!</f>
        <v>#REF!</v>
      </c>
      <c r="Y129" s="15" t="e">
        <f>#REF!</f>
        <v>#REF!</v>
      </c>
      <c r="Z129" s="16" t="e">
        <f t="shared" si="77"/>
        <v>#REF!</v>
      </c>
      <c r="AA129" s="15">
        <f t="shared" si="76"/>
        <v>0.99993366231613712</v>
      </c>
      <c r="AB129" s="15" t="e">
        <f t="shared" si="132"/>
        <v>#REF!</v>
      </c>
      <c r="AC129" s="15" t="e">
        <f t="shared" si="132"/>
        <v>#REF!</v>
      </c>
      <c r="AD129" s="16">
        <f t="shared" si="78"/>
        <v>1.8696671992385742E-3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1.84907076123908E-3</v>
      </c>
      <c r="AM129" s="21">
        <f>bdrate($D129:$D132,F129:F132,$P129:$P132,R129:R132)</f>
        <v>-6.1147127102322285E-3</v>
      </c>
      <c r="AN129" s="36">
        <f t="shared" ref="AN129" si="149">bdrate($D129:$D132,G129:G132,$P129:$P132,S129:S132)</f>
        <v>-6.4552639836558123E-3</v>
      </c>
      <c r="AO129" s="26">
        <f>bdrate($D129:$D132,H129:H132,$P129:$P132,T129:T132)</f>
        <v>7.2286004406760807E-3</v>
      </c>
      <c r="AP129" s="21">
        <f>bdrate($D129:$D132,I129:I132,$P129:$P132,U129:U132)</f>
        <v>-2.6595047193879173E-2</v>
      </c>
      <c r="AQ129" s="36">
        <f>bdrate($D129:$D132,J129:J132,$P129:$P132,V129:V132)</f>
        <v>-2.1094842876161146E-2</v>
      </c>
      <c r="AR129" s="21"/>
      <c r="AS129" s="21"/>
      <c r="AT129" s="36"/>
      <c r="AU129" s="26"/>
      <c r="AV129" s="21"/>
      <c r="AW129" s="36"/>
      <c r="AX129" s="15">
        <f>V129/J129</f>
        <v>0.99993366231613712</v>
      </c>
      <c r="AY129" s="15" t="e">
        <f t="shared" ref="AY129:AY132" si="150">X129/L129</f>
        <v>#REF!</v>
      </c>
      <c r="AZ129" s="15" t="e">
        <f t="shared" si="135"/>
        <v>#REF!</v>
      </c>
      <c r="BA129" s="15">
        <f>V129/J129</f>
        <v>0.99993366231613712</v>
      </c>
      <c r="BB129" s="15" t="e">
        <f t="shared" si="148"/>
        <v>#REF!</v>
      </c>
      <c r="BC129" s="15" t="e">
        <f t="shared" si="131"/>
        <v>#REF!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41.683500000000002</v>
      </c>
      <c r="F130" s="55">
        <v>44.2622</v>
      </c>
      <c r="G130" s="55">
        <v>45.218899999999998</v>
      </c>
      <c r="H130" s="55">
        <v>0.99539920000000004</v>
      </c>
      <c r="I130" s="55">
        <v>0.99608669999999999</v>
      </c>
      <c r="J130" s="55">
        <v>0.99627469999999996</v>
      </c>
      <c r="K130" s="15" t="e">
        <f>#REF!</f>
        <v>#REF!</v>
      </c>
      <c r="L130" s="15" t="e">
        <f>#REF!</f>
        <v>#REF!</v>
      </c>
      <c r="M130" s="15" t="e">
        <f>#REF!</f>
        <v>#REF!</v>
      </c>
      <c r="N130" s="16" t="e">
        <f t="shared" si="75"/>
        <v>#REF!</v>
      </c>
      <c r="P130" s="72">
        <v>434.22</v>
      </c>
      <c r="Q130" s="72">
        <v>41.644500000000001</v>
      </c>
      <c r="R130" s="72">
        <v>44.216099999999997</v>
      </c>
      <c r="S130" s="72">
        <v>45.400599999999997</v>
      </c>
      <c r="T130" s="72">
        <v>0.99540700000000004</v>
      </c>
      <c r="U130" s="72">
        <v>0.99582539999999997</v>
      </c>
      <c r="V130" s="72">
        <v>0.99638199999999999</v>
      </c>
      <c r="W130" s="15" t="e">
        <f>#REF!</f>
        <v>#REF!</v>
      </c>
      <c r="X130" s="15" t="e">
        <f>#REF!</f>
        <v>#REF!</v>
      </c>
      <c r="Y130" s="15" t="e">
        <f>#REF!</f>
        <v>#REF!</v>
      </c>
      <c r="Z130" s="16" t="e">
        <f t="shared" si="77"/>
        <v>#REF!</v>
      </c>
      <c r="AA130" s="15">
        <f t="shared" si="76"/>
        <v>1.0001077012193524</v>
      </c>
      <c r="AB130" s="15" t="e">
        <f t="shared" si="132"/>
        <v>#REF!</v>
      </c>
      <c r="AC130" s="15" t="e">
        <f t="shared" si="132"/>
        <v>#REF!</v>
      </c>
      <c r="AD130" s="16">
        <f t="shared" si="78"/>
        <v>3.3736944264720317E-3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>
        <f>V130/J130</f>
        <v>1.0001077012193524</v>
      </c>
      <c r="AY130" s="15" t="e">
        <f t="shared" si="150"/>
        <v>#REF!</v>
      </c>
      <c r="AZ130" s="15" t="e">
        <f t="shared" si="135"/>
        <v>#REF!</v>
      </c>
      <c r="BA130" s="15">
        <f>V130/J130</f>
        <v>1.0001077012193524</v>
      </c>
      <c r="BB130" s="15" t="e">
        <f t="shared" si="148"/>
        <v>#REF!</v>
      </c>
      <c r="BC130" s="15" t="e">
        <f t="shared" si="131"/>
        <v>#REF!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37.570599999999999</v>
      </c>
      <c r="F131" s="55">
        <v>42.1678</v>
      </c>
      <c r="G131" s="55">
        <v>43.664400000000001</v>
      </c>
      <c r="H131" s="55">
        <v>0.99175849999999999</v>
      </c>
      <c r="I131" s="55">
        <v>0.99302619999999997</v>
      </c>
      <c r="J131" s="55">
        <v>0.99492290000000005</v>
      </c>
      <c r="K131" s="15" t="e">
        <f>#REF!</f>
        <v>#REF!</v>
      </c>
      <c r="L131" s="15" t="e">
        <f>#REF!</f>
        <v>#REF!</v>
      </c>
      <c r="M131" s="15" t="e">
        <f>#REF!</f>
        <v>#REF!</v>
      </c>
      <c r="N131" s="16" t="e">
        <f t="shared" ref="N131:N152" si="151">K131/3600</f>
        <v>#REF!</v>
      </c>
      <c r="P131" s="72">
        <v>317.38</v>
      </c>
      <c r="Q131" s="72">
        <v>37.551600000000001</v>
      </c>
      <c r="R131" s="72">
        <v>42.2072</v>
      </c>
      <c r="S131" s="72">
        <v>43.605200000000004</v>
      </c>
      <c r="T131" s="72">
        <v>0.99158360000000001</v>
      </c>
      <c r="U131" s="72">
        <v>0.99355450000000001</v>
      </c>
      <c r="V131" s="72">
        <v>0.99506600000000001</v>
      </c>
      <c r="W131" s="15" t="e">
        <f>#REF!</f>
        <v>#REF!</v>
      </c>
      <c r="X131" s="15" t="e">
        <f>#REF!</f>
        <v>#REF!</v>
      </c>
      <c r="Y131" s="15" t="e">
        <f>#REF!</f>
        <v>#REF!</v>
      </c>
      <c r="Z131" s="16" t="e">
        <f t="shared" si="77"/>
        <v>#REF!</v>
      </c>
      <c r="AA131" s="15">
        <f t="shared" ref="AA131:AA152" si="152">V131/J131</f>
        <v>1.0001438302405141</v>
      </c>
      <c r="AB131" s="15" t="e">
        <f t="shared" si="132"/>
        <v>#REF!</v>
      </c>
      <c r="AC131" s="15" t="e">
        <f t="shared" si="132"/>
        <v>#REF!</v>
      </c>
      <c r="AD131" s="16">
        <f t="shared" si="78"/>
        <v>3.3913207310179746E-3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>
        <f>V131/J131</f>
        <v>1.0001438302405141</v>
      </c>
      <c r="AY131" s="15" t="e">
        <f t="shared" si="150"/>
        <v>#REF!</v>
      </c>
      <c r="AZ131" s="15" t="e">
        <f t="shared" si="135"/>
        <v>#REF!</v>
      </c>
      <c r="BA131" s="15">
        <f>V131/J131</f>
        <v>1.0001438302405141</v>
      </c>
      <c r="BB131" s="15" t="e">
        <f t="shared" si="148"/>
        <v>#REF!</v>
      </c>
      <c r="BC131" s="15" t="e">
        <f t="shared" si="131"/>
        <v>#REF!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33.734499999999997</v>
      </c>
      <c r="F132" s="55">
        <v>39.915999999999997</v>
      </c>
      <c r="G132" s="55">
        <v>41.558799999999998</v>
      </c>
      <c r="H132" s="55">
        <v>0.98437010000000003</v>
      </c>
      <c r="I132" s="55">
        <v>0.9896431</v>
      </c>
      <c r="J132" s="55">
        <v>0.99251029999999996</v>
      </c>
      <c r="K132" s="19" t="e">
        <f>#REF!</f>
        <v>#REF!</v>
      </c>
      <c r="L132" s="19" t="e">
        <f>#REF!</f>
        <v>#REF!</v>
      </c>
      <c r="M132" s="19" t="e">
        <f>#REF!</f>
        <v>#REF!</v>
      </c>
      <c r="N132" s="20" t="e">
        <f t="shared" si="151"/>
        <v>#REF!</v>
      </c>
      <c r="P132" s="72">
        <v>227.68</v>
      </c>
      <c r="Q132" s="72">
        <v>33.679499999999997</v>
      </c>
      <c r="R132" s="72">
        <v>40.244100000000003</v>
      </c>
      <c r="S132" s="72">
        <v>41.546799999999998</v>
      </c>
      <c r="T132" s="72">
        <v>0.98391220000000001</v>
      </c>
      <c r="U132" s="72">
        <v>0.99015640000000005</v>
      </c>
      <c r="V132" s="72">
        <v>0.99268190000000001</v>
      </c>
      <c r="W132" s="19" t="e">
        <f>#REF!</f>
        <v>#REF!</v>
      </c>
      <c r="X132" s="19" t="e">
        <f>#REF!</f>
        <v>#REF!</v>
      </c>
      <c r="Y132" s="19" t="e">
        <f>#REF!</f>
        <v>#REF!</v>
      </c>
      <c r="Z132" s="20" t="e">
        <f t="shared" ref="Z132:Z152" si="153">W132/3600</f>
        <v>#REF!</v>
      </c>
      <c r="AA132" s="19">
        <f t="shared" si="152"/>
        <v>1.0001728949311659</v>
      </c>
      <c r="AB132" s="19" t="e">
        <f t="shared" si="132"/>
        <v>#REF!</v>
      </c>
      <c r="AC132" s="19" t="e">
        <f t="shared" si="132"/>
        <v>#REF!</v>
      </c>
      <c r="AD132" s="20">
        <f t="shared" ref="AD132:AD152" si="154">ABS(P132-D132)/D132</f>
        <v>2.3661379370782231E-3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>
        <f>V132/J132</f>
        <v>1.0001728949311659</v>
      </c>
      <c r="AY132" s="19" t="e">
        <f t="shared" si="150"/>
        <v>#REF!</v>
      </c>
      <c r="AZ132" s="19" t="e">
        <f t="shared" si="135"/>
        <v>#REF!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 t="e">
        <f>#REF!</f>
        <v>#REF!</v>
      </c>
      <c r="E133" s="10" t="e">
        <f>#REF!</f>
        <v>#REF!</v>
      </c>
      <c r="F133" s="10" t="e">
        <f>#REF!</f>
        <v>#REF!</v>
      </c>
      <c r="G133" s="10" t="e">
        <f>#REF!</f>
        <v>#REF!</v>
      </c>
      <c r="H133" s="10" t="e">
        <f>#REF!</f>
        <v>#REF!</v>
      </c>
      <c r="I133" s="10" t="e">
        <f>#REF!</f>
        <v>#REF!</v>
      </c>
      <c r="J133" s="10" t="e">
        <f>#REF!</f>
        <v>#REF!</v>
      </c>
      <c r="K133" s="10" t="e">
        <f>#REF!</f>
        <v>#REF!</v>
      </c>
      <c r="L133" s="10" t="e">
        <f>#REF!</f>
        <v>#REF!</v>
      </c>
      <c r="M133" s="10" t="e">
        <f>#REF!</f>
        <v>#REF!</v>
      </c>
      <c r="N133" s="11" t="e">
        <f t="shared" si="151"/>
        <v>#REF!</v>
      </c>
      <c r="P133" s="9" t="e">
        <f>#REF!</f>
        <v>#REF!</v>
      </c>
      <c r="Q133" s="10" t="e">
        <f>#REF!</f>
        <v>#REF!</v>
      </c>
      <c r="R133" s="10" t="e">
        <f>#REF!</f>
        <v>#REF!</v>
      </c>
      <c r="S133" s="10" t="e">
        <f>#REF!</f>
        <v>#REF!</v>
      </c>
      <c r="T133" s="10" t="e">
        <f>#REF!</f>
        <v>#REF!</v>
      </c>
      <c r="U133" s="51" t="e">
        <f>#REF!</f>
        <v>#REF!</v>
      </c>
      <c r="V133" s="10" t="e">
        <f>#REF!</f>
        <v>#REF!</v>
      </c>
      <c r="W133" s="10" t="e">
        <f>#REF!</f>
        <v>#REF!</v>
      </c>
      <c r="X133" s="10" t="e">
        <f>#REF!</f>
        <v>#REF!</v>
      </c>
      <c r="Y133" s="10" t="e">
        <f>#REF!</f>
        <v>#REF!</v>
      </c>
      <c r="Z133" s="11" t="e">
        <f t="shared" si="153"/>
        <v>#REF!</v>
      </c>
      <c r="AA133" s="10" t="e">
        <f t="shared" si="152"/>
        <v>#REF!</v>
      </c>
      <c r="AB133" s="10" t="e">
        <f>X133/L133</f>
        <v>#REF!</v>
      </c>
      <c r="AC133" s="10" t="e">
        <f>Y133/M133</f>
        <v>#REF!</v>
      </c>
      <c r="AD133" s="11" t="e">
        <f t="shared" si="154"/>
        <v>#REF!</v>
      </c>
      <c r="AE133" s="40"/>
      <c r="AF133" s="25" t="e">
        <f t="shared" ref="AF133:AH133" si="155">bdRateExtend($D133:$D137,E133:E137,$P133:$P137,Q133:Q137)</f>
        <v>#VALUE!</v>
      </c>
      <c r="AG133" s="30" t="e">
        <f t="shared" si="155"/>
        <v>#VALUE!</v>
      </c>
      <c r="AH133" s="31" t="e">
        <f t="shared" si="155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6">bdrate($D133:$D136,F133:F136,$P133:$P136,R133:R136)</f>
        <v>#VALUE!</v>
      </c>
      <c r="AT133" s="31" t="e">
        <f t="shared" si="156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#REF!</v>
      </c>
      <c r="BB133" s="10" t="e">
        <f t="shared" ref="BB133:BB136" si="157">X133/L133</f>
        <v>#REF!</v>
      </c>
      <c r="BC133" s="10" t="e">
        <f t="shared" si="131"/>
        <v>#REF!</v>
      </c>
    </row>
    <row r="134" spans="1:55" ht="12.75" hidden="1" thickBot="1" x14ac:dyDescent="0.25">
      <c r="A134" s="13"/>
      <c r="B134" s="13"/>
      <c r="C134" s="43">
        <v>27</v>
      </c>
      <c r="D134" s="14" t="e">
        <f>#REF!</f>
        <v>#REF!</v>
      </c>
      <c r="E134" s="15" t="e">
        <f>#REF!</f>
        <v>#REF!</v>
      </c>
      <c r="F134" s="15" t="e">
        <f>#REF!</f>
        <v>#REF!</v>
      </c>
      <c r="G134" s="15" t="e">
        <f>#REF!</f>
        <v>#REF!</v>
      </c>
      <c r="H134" s="15" t="e">
        <f>#REF!</f>
        <v>#REF!</v>
      </c>
      <c r="I134" s="15" t="e">
        <f>#REF!</f>
        <v>#REF!</v>
      </c>
      <c r="J134" s="15" t="e">
        <f>#REF!</f>
        <v>#REF!</v>
      </c>
      <c r="K134" s="15" t="e">
        <f>#REF!</f>
        <v>#REF!</v>
      </c>
      <c r="L134" s="15" t="e">
        <f>#REF!</f>
        <v>#REF!</v>
      </c>
      <c r="M134" s="15" t="e">
        <f>#REF!</f>
        <v>#REF!</v>
      </c>
      <c r="N134" s="16" t="e">
        <f t="shared" si="151"/>
        <v>#REF!</v>
      </c>
      <c r="P134" s="14" t="e">
        <f>#REF!</f>
        <v>#REF!</v>
      </c>
      <c r="Q134" s="15" t="e">
        <f>#REF!</f>
        <v>#REF!</v>
      </c>
      <c r="R134" s="15" t="e">
        <f>#REF!</f>
        <v>#REF!</v>
      </c>
      <c r="S134" s="15" t="e">
        <f>#REF!</f>
        <v>#REF!</v>
      </c>
      <c r="T134" s="15" t="e">
        <f>#REF!</f>
        <v>#REF!</v>
      </c>
      <c r="U134" s="52" t="e">
        <f>#REF!</f>
        <v>#REF!</v>
      </c>
      <c r="V134" s="15" t="e">
        <f>#REF!</f>
        <v>#REF!</v>
      </c>
      <c r="W134" s="15" t="e">
        <f>#REF!</f>
        <v>#REF!</v>
      </c>
      <c r="X134" s="15" t="e">
        <f>#REF!</f>
        <v>#REF!</v>
      </c>
      <c r="Y134" s="15" t="e">
        <f>#REF!</f>
        <v>#REF!</v>
      </c>
      <c r="Z134" s="16" t="e">
        <f t="shared" si="153"/>
        <v>#REF!</v>
      </c>
      <c r="AA134" s="15" t="e">
        <f t="shared" si="152"/>
        <v>#REF!</v>
      </c>
      <c r="AB134" s="15" t="e">
        <f t="shared" ref="AB134:AC152" si="158">X134/L134</f>
        <v>#REF!</v>
      </c>
      <c r="AC134" s="15" t="e">
        <f t="shared" si="158"/>
        <v>#REF!</v>
      </c>
      <c r="AD134" s="16" t="e">
        <f t="shared" si="154"/>
        <v>#REF!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9">bdrate($D134:$D137,E134:E137,$P134:$P137,Q134:Q137)</f>
        <v>#VALUE!</v>
      </c>
      <c r="AM134" s="21" t="e">
        <f t="shared" si="159"/>
        <v>#VALUE!</v>
      </c>
      <c r="AN134" s="36" t="e">
        <f t="shared" si="159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#REF!</v>
      </c>
      <c r="AY134" s="15" t="e">
        <f t="shared" ref="AY134:AY137" si="160">X134/L134</f>
        <v>#REF!</v>
      </c>
      <c r="AZ134" s="15" t="e">
        <f t="shared" si="135"/>
        <v>#REF!</v>
      </c>
      <c r="BA134" s="15" t="e">
        <f>V134/J134</f>
        <v>#REF!</v>
      </c>
      <c r="BB134" s="15" t="e">
        <f t="shared" si="157"/>
        <v>#REF!</v>
      </c>
      <c r="BC134" s="15" t="e">
        <f t="shared" si="131"/>
        <v>#REF!</v>
      </c>
    </row>
    <row r="135" spans="1:55" ht="12.75" hidden="1" thickBot="1" x14ac:dyDescent="0.25">
      <c r="A135" s="13"/>
      <c r="B135" s="13"/>
      <c r="C135" s="43">
        <v>32</v>
      </c>
      <c r="D135" s="14" t="e">
        <f>#REF!</f>
        <v>#REF!</v>
      </c>
      <c r="E135" s="15" t="e">
        <f>#REF!</f>
        <v>#REF!</v>
      </c>
      <c r="F135" s="15" t="e">
        <f>#REF!</f>
        <v>#REF!</v>
      </c>
      <c r="G135" s="15" t="e">
        <f>#REF!</f>
        <v>#REF!</v>
      </c>
      <c r="H135" s="15" t="e">
        <f>#REF!</f>
        <v>#REF!</v>
      </c>
      <c r="I135" s="15" t="e">
        <f>#REF!</f>
        <v>#REF!</v>
      </c>
      <c r="J135" s="15" t="e">
        <f>#REF!</f>
        <v>#REF!</v>
      </c>
      <c r="K135" s="15" t="e">
        <f>#REF!</f>
        <v>#REF!</v>
      </c>
      <c r="L135" s="15" t="e">
        <f>#REF!</f>
        <v>#REF!</v>
      </c>
      <c r="M135" s="15" t="e">
        <f>#REF!</f>
        <v>#REF!</v>
      </c>
      <c r="N135" s="16" t="e">
        <f t="shared" si="151"/>
        <v>#REF!</v>
      </c>
      <c r="P135" s="14" t="e">
        <f>#REF!</f>
        <v>#REF!</v>
      </c>
      <c r="Q135" s="15" t="e">
        <f>#REF!</f>
        <v>#REF!</v>
      </c>
      <c r="R135" s="15" t="e">
        <f>#REF!</f>
        <v>#REF!</v>
      </c>
      <c r="S135" s="15" t="e">
        <f>#REF!</f>
        <v>#REF!</v>
      </c>
      <c r="T135" s="15" t="e">
        <f>#REF!</f>
        <v>#REF!</v>
      </c>
      <c r="U135" s="52" t="e">
        <f>#REF!</f>
        <v>#REF!</v>
      </c>
      <c r="V135" s="15" t="e">
        <f>#REF!</f>
        <v>#REF!</v>
      </c>
      <c r="W135" s="15" t="e">
        <f>#REF!</f>
        <v>#REF!</v>
      </c>
      <c r="X135" s="15" t="e">
        <f>#REF!</f>
        <v>#REF!</v>
      </c>
      <c r="Y135" s="15" t="e">
        <f>#REF!</f>
        <v>#REF!</v>
      </c>
      <c r="Z135" s="16" t="e">
        <f t="shared" si="153"/>
        <v>#REF!</v>
      </c>
      <c r="AA135" s="15" t="e">
        <f t="shared" si="152"/>
        <v>#REF!</v>
      </c>
      <c r="AB135" s="15" t="e">
        <f t="shared" si="158"/>
        <v>#REF!</v>
      </c>
      <c r="AC135" s="15" t="e">
        <f t="shared" si="158"/>
        <v>#REF!</v>
      </c>
      <c r="AD135" s="16" t="e">
        <f t="shared" si="154"/>
        <v>#REF!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#REF!</v>
      </c>
      <c r="AY135" s="15" t="e">
        <f t="shared" si="160"/>
        <v>#REF!</v>
      </c>
      <c r="AZ135" s="15" t="e">
        <f t="shared" si="135"/>
        <v>#REF!</v>
      </c>
      <c r="BA135" s="15" t="e">
        <f>V135/J135</f>
        <v>#REF!</v>
      </c>
      <c r="BB135" s="15" t="e">
        <f t="shared" si="157"/>
        <v>#REF!</v>
      </c>
      <c r="BC135" s="15" t="e">
        <f t="shared" si="131"/>
        <v>#REF!</v>
      </c>
    </row>
    <row r="136" spans="1:55" ht="12.75" hidden="1" thickBot="1" x14ac:dyDescent="0.25">
      <c r="A136" s="13"/>
      <c r="B136" s="13"/>
      <c r="C136" s="43">
        <v>37</v>
      </c>
      <c r="D136" s="14" t="e">
        <f>#REF!</f>
        <v>#REF!</v>
      </c>
      <c r="E136" s="15" t="e">
        <f>#REF!</f>
        <v>#REF!</v>
      </c>
      <c r="F136" s="15" t="e">
        <f>#REF!</f>
        <v>#REF!</v>
      </c>
      <c r="G136" s="15" t="e">
        <f>#REF!</f>
        <v>#REF!</v>
      </c>
      <c r="H136" s="15" t="e">
        <f>#REF!</f>
        <v>#REF!</v>
      </c>
      <c r="I136" s="15" t="e">
        <f>#REF!</f>
        <v>#REF!</v>
      </c>
      <c r="J136" s="15" t="e">
        <f>#REF!</f>
        <v>#REF!</v>
      </c>
      <c r="K136" s="15" t="e">
        <f>#REF!</f>
        <v>#REF!</v>
      </c>
      <c r="L136" s="15" t="e">
        <f>#REF!</f>
        <v>#REF!</v>
      </c>
      <c r="M136" s="15" t="e">
        <f>#REF!</f>
        <v>#REF!</v>
      </c>
      <c r="N136" s="16" t="e">
        <f t="shared" si="151"/>
        <v>#REF!</v>
      </c>
      <c r="P136" s="14" t="e">
        <f>#REF!</f>
        <v>#REF!</v>
      </c>
      <c r="Q136" s="15" t="e">
        <f>#REF!</f>
        <v>#REF!</v>
      </c>
      <c r="R136" s="15" t="e">
        <f>#REF!</f>
        <v>#REF!</v>
      </c>
      <c r="S136" s="15" t="e">
        <f>#REF!</f>
        <v>#REF!</v>
      </c>
      <c r="T136" s="15" t="e">
        <f>#REF!</f>
        <v>#REF!</v>
      </c>
      <c r="U136" s="52" t="e">
        <f>#REF!</f>
        <v>#REF!</v>
      </c>
      <c r="V136" s="15" t="e">
        <f>#REF!</f>
        <v>#REF!</v>
      </c>
      <c r="W136" s="15" t="e">
        <f>#REF!</f>
        <v>#REF!</v>
      </c>
      <c r="X136" s="15" t="e">
        <f>#REF!</f>
        <v>#REF!</v>
      </c>
      <c r="Y136" s="15" t="e">
        <f>#REF!</f>
        <v>#REF!</v>
      </c>
      <c r="Z136" s="16" t="e">
        <f t="shared" si="153"/>
        <v>#REF!</v>
      </c>
      <c r="AA136" s="15" t="e">
        <f t="shared" si="152"/>
        <v>#REF!</v>
      </c>
      <c r="AB136" s="15" t="e">
        <f t="shared" si="158"/>
        <v>#REF!</v>
      </c>
      <c r="AC136" s="15" t="e">
        <f t="shared" si="158"/>
        <v>#REF!</v>
      </c>
      <c r="AD136" s="16" t="e">
        <f t="shared" si="154"/>
        <v>#REF!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#REF!</v>
      </c>
      <c r="AY136" s="15" t="e">
        <f t="shared" si="160"/>
        <v>#REF!</v>
      </c>
      <c r="AZ136" s="15" t="e">
        <f t="shared" si="135"/>
        <v>#REF!</v>
      </c>
      <c r="BA136" s="15" t="e">
        <f>V136/J136</f>
        <v>#REF!</v>
      </c>
      <c r="BB136" s="15" t="e">
        <f t="shared" si="157"/>
        <v>#REF!</v>
      </c>
      <c r="BC136" s="15" t="e">
        <f t="shared" si="131"/>
        <v>#REF!</v>
      </c>
    </row>
    <row r="137" spans="1:55" ht="12.75" hidden="1" thickBot="1" x14ac:dyDescent="0.25">
      <c r="A137" s="13"/>
      <c r="B137" s="17"/>
      <c r="C137" s="44">
        <v>42</v>
      </c>
      <c r="D137" s="18" t="e">
        <f>#REF!</f>
        <v>#REF!</v>
      </c>
      <c r="E137" s="19" t="e">
        <f>#REF!</f>
        <v>#REF!</v>
      </c>
      <c r="F137" s="19" t="e">
        <f>#REF!</f>
        <v>#REF!</v>
      </c>
      <c r="G137" s="19" t="e">
        <f>#REF!</f>
        <v>#REF!</v>
      </c>
      <c r="H137" s="19" t="e">
        <f>#REF!</f>
        <v>#REF!</v>
      </c>
      <c r="I137" s="19" t="e">
        <f>#REF!</f>
        <v>#REF!</v>
      </c>
      <c r="J137" s="19" t="e">
        <f>#REF!</f>
        <v>#REF!</v>
      </c>
      <c r="K137" s="19" t="e">
        <f>#REF!</f>
        <v>#REF!</v>
      </c>
      <c r="L137" s="19" t="e">
        <f>#REF!</f>
        <v>#REF!</v>
      </c>
      <c r="M137" s="19" t="e">
        <f>#REF!</f>
        <v>#REF!</v>
      </c>
      <c r="N137" s="20" t="e">
        <f t="shared" si="151"/>
        <v>#REF!</v>
      </c>
      <c r="P137" s="18" t="e">
        <f>#REF!</f>
        <v>#REF!</v>
      </c>
      <c r="Q137" s="19" t="e">
        <f>#REF!</f>
        <v>#REF!</v>
      </c>
      <c r="R137" s="19" t="e">
        <f>#REF!</f>
        <v>#REF!</v>
      </c>
      <c r="S137" s="19" t="e">
        <f>#REF!</f>
        <v>#REF!</v>
      </c>
      <c r="T137" s="19" t="e">
        <f>#REF!</f>
        <v>#REF!</v>
      </c>
      <c r="U137" s="53" t="e">
        <f>#REF!</f>
        <v>#REF!</v>
      </c>
      <c r="V137" s="19" t="e">
        <f>#REF!</f>
        <v>#REF!</v>
      </c>
      <c r="W137" s="19" t="e">
        <f>#REF!</f>
        <v>#REF!</v>
      </c>
      <c r="X137" s="19" t="e">
        <f>#REF!</f>
        <v>#REF!</v>
      </c>
      <c r="Y137" s="19" t="e">
        <f>#REF!</f>
        <v>#REF!</v>
      </c>
      <c r="Z137" s="20" t="e">
        <f t="shared" si="153"/>
        <v>#REF!</v>
      </c>
      <c r="AA137" s="15" t="e">
        <f t="shared" si="152"/>
        <v>#REF!</v>
      </c>
      <c r="AB137" s="15" t="e">
        <f t="shared" si="158"/>
        <v>#REF!</v>
      </c>
      <c r="AC137" s="15" t="e">
        <f t="shared" si="158"/>
        <v>#REF!</v>
      </c>
      <c r="AD137" s="20" t="e">
        <f t="shared" si="154"/>
        <v>#REF!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#REF!</v>
      </c>
      <c r="AY137" s="15" t="e">
        <f t="shared" si="160"/>
        <v>#REF!</v>
      </c>
      <c r="AZ137" s="15" t="e">
        <f t="shared" si="135"/>
        <v>#REF!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 t="e">
        <f>#REF!</f>
        <v>#REF!</v>
      </c>
      <c r="E138" s="10" t="e">
        <f>#REF!</f>
        <v>#REF!</v>
      </c>
      <c r="F138" s="10" t="e">
        <f>#REF!</f>
        <v>#REF!</v>
      </c>
      <c r="G138" s="10" t="e">
        <f>#REF!</f>
        <v>#REF!</v>
      </c>
      <c r="H138" s="10" t="e">
        <f>#REF!</f>
        <v>#REF!</v>
      </c>
      <c r="I138" s="10" t="e">
        <f>#REF!</f>
        <v>#REF!</v>
      </c>
      <c r="J138" s="10" t="e">
        <f>#REF!</f>
        <v>#REF!</v>
      </c>
      <c r="K138" s="10" t="e">
        <f>#REF!</f>
        <v>#REF!</v>
      </c>
      <c r="L138" s="10" t="e">
        <f>#REF!</f>
        <v>#REF!</v>
      </c>
      <c r="M138" s="10" t="e">
        <f>#REF!</f>
        <v>#REF!</v>
      </c>
      <c r="N138" s="11" t="e">
        <f t="shared" si="151"/>
        <v>#REF!</v>
      </c>
      <c r="P138" s="9" t="e">
        <f>#REF!</f>
        <v>#REF!</v>
      </c>
      <c r="Q138" s="10" t="e">
        <f>#REF!</f>
        <v>#REF!</v>
      </c>
      <c r="R138" s="10" t="e">
        <f>#REF!</f>
        <v>#REF!</v>
      </c>
      <c r="S138" s="10" t="e">
        <f>#REF!</f>
        <v>#REF!</v>
      </c>
      <c r="T138" s="10" t="e">
        <f>#REF!</f>
        <v>#REF!</v>
      </c>
      <c r="U138" s="51" t="e">
        <f>#REF!</f>
        <v>#REF!</v>
      </c>
      <c r="V138" s="10" t="e">
        <f>#REF!</f>
        <v>#REF!</v>
      </c>
      <c r="W138" s="10" t="e">
        <f>#REF!</f>
        <v>#REF!</v>
      </c>
      <c r="X138" s="10" t="e">
        <f>#REF!</f>
        <v>#REF!</v>
      </c>
      <c r="Y138" s="10" t="e">
        <f>#REF!</f>
        <v>#REF!</v>
      </c>
      <c r="Z138" s="11" t="e">
        <f t="shared" si="153"/>
        <v>#REF!</v>
      </c>
      <c r="AA138" s="15" t="e">
        <f t="shared" si="152"/>
        <v>#REF!</v>
      </c>
      <c r="AB138" s="15" t="e">
        <f t="shared" si="158"/>
        <v>#REF!</v>
      </c>
      <c r="AC138" s="15" t="e">
        <f t="shared" si="158"/>
        <v>#REF!</v>
      </c>
      <c r="AD138" s="11" t="e">
        <f t="shared" si="154"/>
        <v>#REF!</v>
      </c>
      <c r="AE138" s="12"/>
      <c r="AF138" s="25" t="e">
        <f t="shared" ref="AF138:AH138" si="161">bdRateExtend($D138:$D142,E138:E142,$P138:$P142,Q138:Q142)</f>
        <v>#VALUE!</v>
      </c>
      <c r="AG138" s="30" t="e">
        <f t="shared" si="161"/>
        <v>#VALUE!</v>
      </c>
      <c r="AH138" s="31" t="e">
        <f t="shared" si="161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62">bdrate($D138:$D141,E138:E141,$P138:$P141,Q138:Q141)</f>
        <v>#VALUE!</v>
      </c>
      <c r="AS138" s="30" t="e">
        <f t="shared" si="162"/>
        <v>#VALUE!</v>
      </c>
      <c r="AT138" s="31" t="e">
        <f t="shared" si="162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#REF!</v>
      </c>
      <c r="BB138" s="15" t="e">
        <f t="shared" ref="BB138:BB141" si="163">X138/L138</f>
        <v>#REF!</v>
      </c>
      <c r="BC138" s="15" t="e">
        <f t="shared" si="131"/>
        <v>#REF!</v>
      </c>
    </row>
    <row r="139" spans="1:55" ht="12.75" hidden="1" thickBot="1" x14ac:dyDescent="0.25">
      <c r="A139" s="13"/>
      <c r="B139" s="13"/>
      <c r="C139" s="43">
        <v>27</v>
      </c>
      <c r="D139" s="14" t="e">
        <f>#REF!</f>
        <v>#REF!</v>
      </c>
      <c r="E139" s="15" t="e">
        <f>#REF!</f>
        <v>#REF!</v>
      </c>
      <c r="F139" s="15" t="e">
        <f>#REF!</f>
        <v>#REF!</v>
      </c>
      <c r="G139" s="15" t="e">
        <f>#REF!</f>
        <v>#REF!</v>
      </c>
      <c r="H139" s="15" t="e">
        <f>#REF!</f>
        <v>#REF!</v>
      </c>
      <c r="I139" s="15" t="e">
        <f>#REF!</f>
        <v>#REF!</v>
      </c>
      <c r="J139" s="15" t="e">
        <f>#REF!</f>
        <v>#REF!</v>
      </c>
      <c r="K139" s="15" t="e">
        <f>#REF!</f>
        <v>#REF!</v>
      </c>
      <c r="L139" s="15" t="e">
        <f>#REF!</f>
        <v>#REF!</v>
      </c>
      <c r="M139" s="15" t="e">
        <f>#REF!</f>
        <v>#REF!</v>
      </c>
      <c r="N139" s="16" t="e">
        <f t="shared" si="151"/>
        <v>#REF!</v>
      </c>
      <c r="P139" s="14" t="e">
        <f>#REF!</f>
        <v>#REF!</v>
      </c>
      <c r="Q139" s="15" t="e">
        <f>#REF!</f>
        <v>#REF!</v>
      </c>
      <c r="R139" s="15" t="e">
        <f>#REF!</f>
        <v>#REF!</v>
      </c>
      <c r="S139" s="15" t="e">
        <f>#REF!</f>
        <v>#REF!</v>
      </c>
      <c r="T139" s="15" t="e">
        <f>#REF!</f>
        <v>#REF!</v>
      </c>
      <c r="U139" s="52" t="e">
        <f>#REF!</f>
        <v>#REF!</v>
      </c>
      <c r="V139" s="15" t="e">
        <f>#REF!</f>
        <v>#REF!</v>
      </c>
      <c r="W139" s="15" t="e">
        <f>#REF!</f>
        <v>#REF!</v>
      </c>
      <c r="X139" s="15" t="e">
        <f>#REF!</f>
        <v>#REF!</v>
      </c>
      <c r="Y139" s="15" t="e">
        <f>#REF!</f>
        <v>#REF!</v>
      </c>
      <c r="Z139" s="16" t="e">
        <f t="shared" si="153"/>
        <v>#REF!</v>
      </c>
      <c r="AA139" s="15" t="e">
        <f t="shared" si="152"/>
        <v>#REF!</v>
      </c>
      <c r="AB139" s="15" t="e">
        <f t="shared" si="158"/>
        <v>#REF!</v>
      </c>
      <c r="AC139" s="15" t="e">
        <f t="shared" si="158"/>
        <v>#REF!</v>
      </c>
      <c r="AD139" s="16" t="e">
        <f t="shared" si="154"/>
        <v>#REF!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64">bdrate($D139:$D142,E139:E142,$P139:$P142,Q139:Q142)</f>
        <v>#VALUE!</v>
      </c>
      <c r="AM139" s="21" t="e">
        <f t="shared" si="164"/>
        <v>#VALUE!</v>
      </c>
      <c r="AN139" s="36" t="e">
        <f t="shared" si="164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#REF!</v>
      </c>
      <c r="AY139" s="15" t="e">
        <f t="shared" ref="AY139:AY142" si="165">X139/L139</f>
        <v>#REF!</v>
      </c>
      <c r="AZ139" s="15" t="e">
        <f t="shared" si="135"/>
        <v>#REF!</v>
      </c>
      <c r="BA139" s="15" t="e">
        <f>V139/J139</f>
        <v>#REF!</v>
      </c>
      <c r="BB139" s="15" t="e">
        <f t="shared" si="163"/>
        <v>#REF!</v>
      </c>
      <c r="BC139" s="15" t="e">
        <f t="shared" si="131"/>
        <v>#REF!</v>
      </c>
    </row>
    <row r="140" spans="1:55" ht="12.75" hidden="1" thickBot="1" x14ac:dyDescent="0.25">
      <c r="A140" s="13"/>
      <c r="B140" s="13"/>
      <c r="C140" s="43">
        <v>32</v>
      </c>
      <c r="D140" s="14" t="e">
        <f>#REF!</f>
        <v>#REF!</v>
      </c>
      <c r="E140" s="15" t="e">
        <f>#REF!</f>
        <v>#REF!</v>
      </c>
      <c r="F140" s="15" t="e">
        <f>#REF!</f>
        <v>#REF!</v>
      </c>
      <c r="G140" s="15" t="e">
        <f>#REF!</f>
        <v>#REF!</v>
      </c>
      <c r="H140" s="15" t="e">
        <f>#REF!</f>
        <v>#REF!</v>
      </c>
      <c r="I140" s="15" t="e">
        <f>#REF!</f>
        <v>#REF!</v>
      </c>
      <c r="J140" s="15" t="e">
        <f>#REF!</f>
        <v>#REF!</v>
      </c>
      <c r="K140" s="15" t="e">
        <f>#REF!</f>
        <v>#REF!</v>
      </c>
      <c r="L140" s="15" t="e">
        <f>#REF!</f>
        <v>#REF!</v>
      </c>
      <c r="M140" s="15" t="e">
        <f>#REF!</f>
        <v>#REF!</v>
      </c>
      <c r="N140" s="16" t="e">
        <f t="shared" si="151"/>
        <v>#REF!</v>
      </c>
      <c r="P140" s="14" t="e">
        <f>#REF!</f>
        <v>#REF!</v>
      </c>
      <c r="Q140" s="15" t="e">
        <f>#REF!</f>
        <v>#REF!</v>
      </c>
      <c r="R140" s="15" t="e">
        <f>#REF!</f>
        <v>#REF!</v>
      </c>
      <c r="S140" s="15" t="e">
        <f>#REF!</f>
        <v>#REF!</v>
      </c>
      <c r="T140" s="15" t="e">
        <f>#REF!</f>
        <v>#REF!</v>
      </c>
      <c r="U140" s="52" t="e">
        <f>#REF!</f>
        <v>#REF!</v>
      </c>
      <c r="V140" s="15" t="e">
        <f>#REF!</f>
        <v>#REF!</v>
      </c>
      <c r="W140" s="15" t="e">
        <f>#REF!</f>
        <v>#REF!</v>
      </c>
      <c r="X140" s="15" t="e">
        <f>#REF!</f>
        <v>#REF!</v>
      </c>
      <c r="Y140" s="15" t="e">
        <f>#REF!</f>
        <v>#REF!</v>
      </c>
      <c r="Z140" s="16" t="e">
        <f t="shared" si="153"/>
        <v>#REF!</v>
      </c>
      <c r="AA140" s="15" t="e">
        <f t="shared" si="152"/>
        <v>#REF!</v>
      </c>
      <c r="AB140" s="15" t="e">
        <f t="shared" si="158"/>
        <v>#REF!</v>
      </c>
      <c r="AC140" s="15" t="e">
        <f t="shared" si="158"/>
        <v>#REF!</v>
      </c>
      <c r="AD140" s="16" t="e">
        <f t="shared" si="154"/>
        <v>#REF!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#REF!</v>
      </c>
      <c r="AY140" s="15" t="e">
        <f t="shared" si="165"/>
        <v>#REF!</v>
      </c>
      <c r="AZ140" s="15" t="e">
        <f t="shared" si="135"/>
        <v>#REF!</v>
      </c>
      <c r="BA140" s="15" t="e">
        <f>V140/J140</f>
        <v>#REF!</v>
      </c>
      <c r="BB140" s="15" t="e">
        <f t="shared" si="163"/>
        <v>#REF!</v>
      </c>
      <c r="BC140" s="15" t="e">
        <f t="shared" si="131"/>
        <v>#REF!</v>
      </c>
    </row>
    <row r="141" spans="1:55" ht="12.75" hidden="1" thickBot="1" x14ac:dyDescent="0.25">
      <c r="A141" s="13"/>
      <c r="B141" s="13"/>
      <c r="C141" s="43">
        <v>37</v>
      </c>
      <c r="D141" s="14" t="e">
        <f>#REF!</f>
        <v>#REF!</v>
      </c>
      <c r="E141" s="15" t="e">
        <f>#REF!</f>
        <v>#REF!</v>
      </c>
      <c r="F141" s="15" t="e">
        <f>#REF!</f>
        <v>#REF!</v>
      </c>
      <c r="G141" s="15" t="e">
        <f>#REF!</f>
        <v>#REF!</v>
      </c>
      <c r="H141" s="15" t="e">
        <f>#REF!</f>
        <v>#REF!</v>
      </c>
      <c r="I141" s="15" t="e">
        <f>#REF!</f>
        <v>#REF!</v>
      </c>
      <c r="J141" s="15" t="e">
        <f>#REF!</f>
        <v>#REF!</v>
      </c>
      <c r="K141" s="15" t="e">
        <f>#REF!</f>
        <v>#REF!</v>
      </c>
      <c r="L141" s="15" t="e">
        <f>#REF!</f>
        <v>#REF!</v>
      </c>
      <c r="M141" s="15" t="e">
        <f>#REF!</f>
        <v>#REF!</v>
      </c>
      <c r="N141" s="16" t="e">
        <f t="shared" si="151"/>
        <v>#REF!</v>
      </c>
      <c r="P141" s="14" t="e">
        <f>#REF!</f>
        <v>#REF!</v>
      </c>
      <c r="Q141" s="15" t="e">
        <f>#REF!</f>
        <v>#REF!</v>
      </c>
      <c r="R141" s="15" t="e">
        <f>#REF!</f>
        <v>#REF!</v>
      </c>
      <c r="S141" s="15" t="e">
        <f>#REF!</f>
        <v>#REF!</v>
      </c>
      <c r="T141" s="15" t="e">
        <f>#REF!</f>
        <v>#REF!</v>
      </c>
      <c r="U141" s="52" t="e">
        <f>#REF!</f>
        <v>#REF!</v>
      </c>
      <c r="V141" s="15" t="e">
        <f>#REF!</f>
        <v>#REF!</v>
      </c>
      <c r="W141" s="15" t="e">
        <f>#REF!</f>
        <v>#REF!</v>
      </c>
      <c r="X141" s="15" t="e">
        <f>#REF!</f>
        <v>#REF!</v>
      </c>
      <c r="Y141" s="15" t="e">
        <f>#REF!</f>
        <v>#REF!</v>
      </c>
      <c r="Z141" s="16" t="e">
        <f t="shared" si="153"/>
        <v>#REF!</v>
      </c>
      <c r="AA141" s="15" t="e">
        <f t="shared" si="152"/>
        <v>#REF!</v>
      </c>
      <c r="AB141" s="15" t="e">
        <f t="shared" si="158"/>
        <v>#REF!</v>
      </c>
      <c r="AC141" s="15" t="e">
        <f t="shared" si="158"/>
        <v>#REF!</v>
      </c>
      <c r="AD141" s="16" t="e">
        <f t="shared" si="154"/>
        <v>#REF!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#REF!</v>
      </c>
      <c r="AY141" s="15" t="e">
        <f t="shared" si="165"/>
        <v>#REF!</v>
      </c>
      <c r="AZ141" s="15" t="e">
        <f t="shared" si="135"/>
        <v>#REF!</v>
      </c>
      <c r="BA141" s="15" t="e">
        <f>V141/J141</f>
        <v>#REF!</v>
      </c>
      <c r="BB141" s="15" t="e">
        <f t="shared" si="163"/>
        <v>#REF!</v>
      </c>
      <c r="BC141" s="15" t="e">
        <f t="shared" si="131"/>
        <v>#REF!</v>
      </c>
    </row>
    <row r="142" spans="1:55" ht="12.75" hidden="1" thickBot="1" x14ac:dyDescent="0.25">
      <c r="A142" s="13"/>
      <c r="B142" s="17"/>
      <c r="C142" s="44">
        <v>42</v>
      </c>
      <c r="D142" s="18" t="e">
        <f>#REF!</f>
        <v>#REF!</v>
      </c>
      <c r="E142" s="19" t="e">
        <f>#REF!</f>
        <v>#REF!</v>
      </c>
      <c r="F142" s="19" t="e">
        <f>#REF!</f>
        <v>#REF!</v>
      </c>
      <c r="G142" s="19" t="e">
        <f>#REF!</f>
        <v>#REF!</v>
      </c>
      <c r="H142" s="19" t="e">
        <f>#REF!</f>
        <v>#REF!</v>
      </c>
      <c r="I142" s="19" t="e">
        <f>#REF!</f>
        <v>#REF!</v>
      </c>
      <c r="J142" s="19" t="e">
        <f>#REF!</f>
        <v>#REF!</v>
      </c>
      <c r="K142" s="19" t="e">
        <f>#REF!</f>
        <v>#REF!</v>
      </c>
      <c r="L142" s="19" t="e">
        <f>#REF!</f>
        <v>#REF!</v>
      </c>
      <c r="M142" s="19" t="e">
        <f>#REF!</f>
        <v>#REF!</v>
      </c>
      <c r="N142" s="20" t="e">
        <f t="shared" si="151"/>
        <v>#REF!</v>
      </c>
      <c r="P142" s="18" t="e">
        <f>#REF!</f>
        <v>#REF!</v>
      </c>
      <c r="Q142" s="19" t="e">
        <f>#REF!</f>
        <v>#REF!</v>
      </c>
      <c r="R142" s="19" t="e">
        <f>#REF!</f>
        <v>#REF!</v>
      </c>
      <c r="S142" s="19" t="e">
        <f>#REF!</f>
        <v>#REF!</v>
      </c>
      <c r="T142" s="19" t="e">
        <f>#REF!</f>
        <v>#REF!</v>
      </c>
      <c r="U142" s="53" t="e">
        <f>#REF!</f>
        <v>#REF!</v>
      </c>
      <c r="V142" s="19" t="e">
        <f>#REF!</f>
        <v>#REF!</v>
      </c>
      <c r="W142" s="19" t="e">
        <f>#REF!</f>
        <v>#REF!</v>
      </c>
      <c r="X142" s="19" t="e">
        <f>#REF!</f>
        <v>#REF!</v>
      </c>
      <c r="Y142" s="19" t="e">
        <f>#REF!</f>
        <v>#REF!</v>
      </c>
      <c r="Z142" s="20" t="e">
        <f t="shared" si="153"/>
        <v>#REF!</v>
      </c>
      <c r="AA142" s="15" t="e">
        <f t="shared" si="152"/>
        <v>#REF!</v>
      </c>
      <c r="AB142" s="15" t="e">
        <f t="shared" si="158"/>
        <v>#REF!</v>
      </c>
      <c r="AC142" s="15" t="e">
        <f t="shared" si="158"/>
        <v>#REF!</v>
      </c>
      <c r="AD142" s="20" t="e">
        <f t="shared" si="154"/>
        <v>#REF!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#REF!</v>
      </c>
      <c r="AY142" s="15" t="e">
        <f t="shared" si="165"/>
        <v>#REF!</v>
      </c>
      <c r="AZ142" s="15" t="e">
        <f t="shared" si="135"/>
        <v>#REF!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 t="e">
        <f>#REF!</f>
        <v>#REF!</v>
      </c>
      <c r="E143" s="10" t="e">
        <f>#REF!</f>
        <v>#REF!</v>
      </c>
      <c r="F143" s="10" t="e">
        <f>#REF!</f>
        <v>#REF!</v>
      </c>
      <c r="G143" s="10" t="e">
        <f>#REF!</f>
        <v>#REF!</v>
      </c>
      <c r="H143" s="10" t="e">
        <f>#REF!</f>
        <v>#REF!</v>
      </c>
      <c r="I143" s="10" t="e">
        <f>#REF!</f>
        <v>#REF!</v>
      </c>
      <c r="J143" s="10" t="e">
        <f>#REF!</f>
        <v>#REF!</v>
      </c>
      <c r="K143" s="10" t="e">
        <f>#REF!</f>
        <v>#REF!</v>
      </c>
      <c r="L143" s="10" t="e">
        <f>#REF!</f>
        <v>#REF!</v>
      </c>
      <c r="M143" s="10" t="e">
        <f>#REF!</f>
        <v>#REF!</v>
      </c>
      <c r="N143" s="11" t="e">
        <f t="shared" si="151"/>
        <v>#REF!</v>
      </c>
      <c r="P143" s="9" t="e">
        <f>#REF!</f>
        <v>#REF!</v>
      </c>
      <c r="Q143" s="10" t="e">
        <f>#REF!</f>
        <v>#REF!</v>
      </c>
      <c r="R143" s="10" t="e">
        <f>#REF!</f>
        <v>#REF!</v>
      </c>
      <c r="S143" s="10" t="e">
        <f>#REF!</f>
        <v>#REF!</v>
      </c>
      <c r="T143" s="10" t="e">
        <f>#REF!</f>
        <v>#REF!</v>
      </c>
      <c r="U143" s="51" t="e">
        <f>#REF!</f>
        <v>#REF!</v>
      </c>
      <c r="V143" s="10" t="e">
        <f>#REF!</f>
        <v>#REF!</v>
      </c>
      <c r="W143" s="10" t="e">
        <f>#REF!</f>
        <v>#REF!</v>
      </c>
      <c r="X143" s="10" t="e">
        <f>#REF!</f>
        <v>#REF!</v>
      </c>
      <c r="Y143" s="10" t="e">
        <f>#REF!</f>
        <v>#REF!</v>
      </c>
      <c r="Z143" s="11" t="e">
        <f t="shared" si="153"/>
        <v>#REF!</v>
      </c>
      <c r="AA143" s="15" t="e">
        <f t="shared" si="152"/>
        <v>#REF!</v>
      </c>
      <c r="AB143" s="15" t="e">
        <f t="shared" si="158"/>
        <v>#REF!</v>
      </c>
      <c r="AC143" s="15" t="e">
        <f t="shared" si="158"/>
        <v>#REF!</v>
      </c>
      <c r="AD143" s="11" t="e">
        <f t="shared" si="154"/>
        <v>#REF!</v>
      </c>
      <c r="AE143" s="12"/>
      <c r="AF143" s="25" t="e">
        <f t="shared" ref="AF143:AH143" si="166">bdRateExtend($D143:$D147,E143:E147,$P143:$P147,Q143:Q147)</f>
        <v>#VALUE!</v>
      </c>
      <c r="AG143" s="30" t="e">
        <f t="shared" si="166"/>
        <v>#VALUE!</v>
      </c>
      <c r="AH143" s="31" t="e">
        <f t="shared" si="166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7">bdrate($D143:$D146,E143:E146,$P143:$P146,Q143:Q146)</f>
        <v>#VALUE!</v>
      </c>
      <c r="AS143" s="30" t="e">
        <f t="shared" si="167"/>
        <v>#VALUE!</v>
      </c>
      <c r="AT143" s="31" t="e">
        <f t="shared" si="167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#REF!</v>
      </c>
      <c r="BB143" s="15" t="e">
        <f t="shared" ref="BB143:BB146" si="168">X143/L143</f>
        <v>#REF!</v>
      </c>
      <c r="BC143" s="15" t="e">
        <f t="shared" si="131"/>
        <v>#REF!</v>
      </c>
    </row>
    <row r="144" spans="1:55" ht="12.75" hidden="1" thickBot="1" x14ac:dyDescent="0.25">
      <c r="A144" s="13"/>
      <c r="B144" s="13"/>
      <c r="C144" s="43">
        <v>27</v>
      </c>
      <c r="D144" s="14" t="e">
        <f>#REF!</f>
        <v>#REF!</v>
      </c>
      <c r="E144" s="15" t="e">
        <f>#REF!</f>
        <v>#REF!</v>
      </c>
      <c r="F144" s="15" t="e">
        <f>#REF!</f>
        <v>#REF!</v>
      </c>
      <c r="G144" s="15" t="e">
        <f>#REF!</f>
        <v>#REF!</v>
      </c>
      <c r="H144" s="15" t="e">
        <f>#REF!</f>
        <v>#REF!</v>
      </c>
      <c r="I144" s="15" t="e">
        <f>#REF!</f>
        <v>#REF!</v>
      </c>
      <c r="J144" s="15" t="e">
        <f>#REF!</f>
        <v>#REF!</v>
      </c>
      <c r="K144" s="15" t="e">
        <f>#REF!</f>
        <v>#REF!</v>
      </c>
      <c r="L144" s="15" t="e">
        <f>#REF!</f>
        <v>#REF!</v>
      </c>
      <c r="M144" s="15" t="e">
        <f>#REF!</f>
        <v>#REF!</v>
      </c>
      <c r="N144" s="16" t="e">
        <f t="shared" si="151"/>
        <v>#REF!</v>
      </c>
      <c r="P144" s="14" t="e">
        <f>#REF!</f>
        <v>#REF!</v>
      </c>
      <c r="Q144" s="15" t="e">
        <f>#REF!</f>
        <v>#REF!</v>
      </c>
      <c r="R144" s="15" t="e">
        <f>#REF!</f>
        <v>#REF!</v>
      </c>
      <c r="S144" s="15" t="e">
        <f>#REF!</f>
        <v>#REF!</v>
      </c>
      <c r="T144" s="15" t="e">
        <f>#REF!</f>
        <v>#REF!</v>
      </c>
      <c r="U144" s="52" t="e">
        <f>#REF!</f>
        <v>#REF!</v>
      </c>
      <c r="V144" s="15" t="e">
        <f>#REF!</f>
        <v>#REF!</v>
      </c>
      <c r="W144" s="15" t="e">
        <f>#REF!</f>
        <v>#REF!</v>
      </c>
      <c r="X144" s="15" t="e">
        <f>#REF!</f>
        <v>#REF!</v>
      </c>
      <c r="Y144" s="15" t="e">
        <f>#REF!</f>
        <v>#REF!</v>
      </c>
      <c r="Z144" s="16" t="e">
        <f t="shared" si="153"/>
        <v>#REF!</v>
      </c>
      <c r="AA144" s="15" t="e">
        <f t="shared" si="152"/>
        <v>#REF!</v>
      </c>
      <c r="AB144" s="15" t="e">
        <f t="shared" si="158"/>
        <v>#REF!</v>
      </c>
      <c r="AC144" s="15" t="e">
        <f t="shared" si="158"/>
        <v>#REF!</v>
      </c>
      <c r="AD144" s="16" t="e">
        <f t="shared" si="154"/>
        <v>#REF!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9">bdrate($D144:$D147,E144:E147,$P144:$P147,Q144:Q147)</f>
        <v>#VALUE!</v>
      </c>
      <c r="AM144" s="21" t="e">
        <f t="shared" si="169"/>
        <v>#VALUE!</v>
      </c>
      <c r="AN144" s="36" t="e">
        <f t="shared" si="169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#REF!</v>
      </c>
      <c r="AY144" s="15" t="e">
        <f t="shared" ref="AY144:AY147" si="170">X144/L144</f>
        <v>#REF!</v>
      </c>
      <c r="AZ144" s="15" t="e">
        <f t="shared" si="135"/>
        <v>#REF!</v>
      </c>
      <c r="BA144" s="15" t="e">
        <f>V144/J144</f>
        <v>#REF!</v>
      </c>
      <c r="BB144" s="15" t="e">
        <f t="shared" si="168"/>
        <v>#REF!</v>
      </c>
      <c r="BC144" s="15" t="e">
        <f t="shared" si="131"/>
        <v>#REF!</v>
      </c>
    </row>
    <row r="145" spans="1:55" ht="12.75" hidden="1" thickBot="1" x14ac:dyDescent="0.25">
      <c r="A145" s="13"/>
      <c r="B145" s="13"/>
      <c r="C145" s="43">
        <v>32</v>
      </c>
      <c r="D145" s="14" t="e">
        <f>#REF!</f>
        <v>#REF!</v>
      </c>
      <c r="E145" s="15" t="e">
        <f>#REF!</f>
        <v>#REF!</v>
      </c>
      <c r="F145" s="15" t="e">
        <f>#REF!</f>
        <v>#REF!</v>
      </c>
      <c r="G145" s="15" t="e">
        <f>#REF!</f>
        <v>#REF!</v>
      </c>
      <c r="H145" s="15" t="e">
        <f>#REF!</f>
        <v>#REF!</v>
      </c>
      <c r="I145" s="15" t="e">
        <f>#REF!</f>
        <v>#REF!</v>
      </c>
      <c r="J145" s="15" t="e">
        <f>#REF!</f>
        <v>#REF!</v>
      </c>
      <c r="K145" s="15" t="e">
        <f>#REF!</f>
        <v>#REF!</v>
      </c>
      <c r="L145" s="15" t="e">
        <f>#REF!</f>
        <v>#REF!</v>
      </c>
      <c r="M145" s="15" t="e">
        <f>#REF!</f>
        <v>#REF!</v>
      </c>
      <c r="N145" s="16" t="e">
        <f t="shared" si="151"/>
        <v>#REF!</v>
      </c>
      <c r="P145" s="14" t="e">
        <f>#REF!</f>
        <v>#REF!</v>
      </c>
      <c r="Q145" s="15" t="e">
        <f>#REF!</f>
        <v>#REF!</v>
      </c>
      <c r="R145" s="15" t="e">
        <f>#REF!</f>
        <v>#REF!</v>
      </c>
      <c r="S145" s="15" t="e">
        <f>#REF!</f>
        <v>#REF!</v>
      </c>
      <c r="T145" s="15" t="e">
        <f>#REF!</f>
        <v>#REF!</v>
      </c>
      <c r="U145" s="52" t="e">
        <f>#REF!</f>
        <v>#REF!</v>
      </c>
      <c r="V145" s="15" t="e">
        <f>#REF!</f>
        <v>#REF!</v>
      </c>
      <c r="W145" s="15" t="e">
        <f>#REF!</f>
        <v>#REF!</v>
      </c>
      <c r="X145" s="15" t="e">
        <f>#REF!</f>
        <v>#REF!</v>
      </c>
      <c r="Y145" s="15" t="e">
        <f>#REF!</f>
        <v>#REF!</v>
      </c>
      <c r="Z145" s="16" t="e">
        <f t="shared" si="153"/>
        <v>#REF!</v>
      </c>
      <c r="AA145" s="15" t="e">
        <f t="shared" si="152"/>
        <v>#REF!</v>
      </c>
      <c r="AB145" s="15" t="e">
        <f t="shared" si="158"/>
        <v>#REF!</v>
      </c>
      <c r="AC145" s="15" t="e">
        <f t="shared" si="158"/>
        <v>#REF!</v>
      </c>
      <c r="AD145" s="16" t="e">
        <f t="shared" si="154"/>
        <v>#REF!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#REF!</v>
      </c>
      <c r="AY145" s="15" t="e">
        <f t="shared" si="170"/>
        <v>#REF!</v>
      </c>
      <c r="AZ145" s="15" t="e">
        <f t="shared" si="135"/>
        <v>#REF!</v>
      </c>
      <c r="BA145" s="15" t="e">
        <f>V145/J145</f>
        <v>#REF!</v>
      </c>
      <c r="BB145" s="15" t="e">
        <f t="shared" si="168"/>
        <v>#REF!</v>
      </c>
      <c r="BC145" s="15" t="e">
        <f t="shared" si="131"/>
        <v>#REF!</v>
      </c>
    </row>
    <row r="146" spans="1:55" ht="12.75" hidden="1" thickBot="1" x14ac:dyDescent="0.25">
      <c r="A146" s="13"/>
      <c r="B146" s="13"/>
      <c r="C146" s="43">
        <v>37</v>
      </c>
      <c r="D146" s="14" t="e">
        <f>#REF!</f>
        <v>#REF!</v>
      </c>
      <c r="E146" s="15" t="e">
        <f>#REF!</f>
        <v>#REF!</v>
      </c>
      <c r="F146" s="15" t="e">
        <f>#REF!</f>
        <v>#REF!</v>
      </c>
      <c r="G146" s="15" t="e">
        <f>#REF!</f>
        <v>#REF!</v>
      </c>
      <c r="H146" s="15" t="e">
        <f>#REF!</f>
        <v>#REF!</v>
      </c>
      <c r="I146" s="15" t="e">
        <f>#REF!</f>
        <v>#REF!</v>
      </c>
      <c r="J146" s="15" t="e">
        <f>#REF!</f>
        <v>#REF!</v>
      </c>
      <c r="K146" s="15" t="e">
        <f>#REF!</f>
        <v>#REF!</v>
      </c>
      <c r="L146" s="15" t="e">
        <f>#REF!</f>
        <v>#REF!</v>
      </c>
      <c r="M146" s="15" t="e">
        <f>#REF!</f>
        <v>#REF!</v>
      </c>
      <c r="N146" s="16" t="e">
        <f t="shared" si="151"/>
        <v>#REF!</v>
      </c>
      <c r="P146" s="14" t="e">
        <f>#REF!</f>
        <v>#REF!</v>
      </c>
      <c r="Q146" s="15" t="e">
        <f>#REF!</f>
        <v>#REF!</v>
      </c>
      <c r="R146" s="15" t="e">
        <f>#REF!</f>
        <v>#REF!</v>
      </c>
      <c r="S146" s="15" t="e">
        <f>#REF!</f>
        <v>#REF!</v>
      </c>
      <c r="T146" s="15" t="e">
        <f>#REF!</f>
        <v>#REF!</v>
      </c>
      <c r="U146" s="52" t="e">
        <f>#REF!</f>
        <v>#REF!</v>
      </c>
      <c r="V146" s="15" t="e">
        <f>#REF!</f>
        <v>#REF!</v>
      </c>
      <c r="W146" s="15" t="e">
        <f>#REF!</f>
        <v>#REF!</v>
      </c>
      <c r="X146" s="15" t="e">
        <f>#REF!</f>
        <v>#REF!</v>
      </c>
      <c r="Y146" s="15" t="e">
        <f>#REF!</f>
        <v>#REF!</v>
      </c>
      <c r="Z146" s="16" t="e">
        <f t="shared" si="153"/>
        <v>#REF!</v>
      </c>
      <c r="AA146" s="15" t="e">
        <f t="shared" si="152"/>
        <v>#REF!</v>
      </c>
      <c r="AB146" s="15" t="e">
        <f t="shared" si="158"/>
        <v>#REF!</v>
      </c>
      <c r="AC146" s="15" t="e">
        <f t="shared" si="158"/>
        <v>#REF!</v>
      </c>
      <c r="AD146" s="16" t="e">
        <f t="shared" si="154"/>
        <v>#REF!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#REF!</v>
      </c>
      <c r="AY146" s="15" t="e">
        <f t="shared" si="170"/>
        <v>#REF!</v>
      </c>
      <c r="AZ146" s="15" t="e">
        <f t="shared" si="135"/>
        <v>#REF!</v>
      </c>
      <c r="BA146" s="15" t="e">
        <f>V146/J146</f>
        <v>#REF!</v>
      </c>
      <c r="BB146" s="15" t="e">
        <f t="shared" si="168"/>
        <v>#REF!</v>
      </c>
      <c r="BC146" s="15" t="e">
        <f t="shared" si="131"/>
        <v>#REF!</v>
      </c>
    </row>
    <row r="147" spans="1:55" ht="12.75" hidden="1" thickBot="1" x14ac:dyDescent="0.25">
      <c r="A147" s="13"/>
      <c r="B147" s="17"/>
      <c r="C147" s="44">
        <v>42</v>
      </c>
      <c r="D147" s="18" t="e">
        <f>#REF!</f>
        <v>#REF!</v>
      </c>
      <c r="E147" s="19" t="e">
        <f>#REF!</f>
        <v>#REF!</v>
      </c>
      <c r="F147" s="19" t="e">
        <f>#REF!</f>
        <v>#REF!</v>
      </c>
      <c r="G147" s="19" t="e">
        <f>#REF!</f>
        <v>#REF!</v>
      </c>
      <c r="H147" s="19" t="e">
        <f>#REF!</f>
        <v>#REF!</v>
      </c>
      <c r="I147" s="19" t="e">
        <f>#REF!</f>
        <v>#REF!</v>
      </c>
      <c r="J147" s="19" t="e">
        <f>#REF!</f>
        <v>#REF!</v>
      </c>
      <c r="K147" s="19" t="e">
        <f>#REF!</f>
        <v>#REF!</v>
      </c>
      <c r="L147" s="19" t="e">
        <f>#REF!</f>
        <v>#REF!</v>
      </c>
      <c r="M147" s="19" t="e">
        <f>#REF!</f>
        <v>#REF!</v>
      </c>
      <c r="N147" s="20" t="e">
        <f t="shared" si="151"/>
        <v>#REF!</v>
      </c>
      <c r="P147" s="18" t="e">
        <f>#REF!</f>
        <v>#REF!</v>
      </c>
      <c r="Q147" s="19" t="e">
        <f>#REF!</f>
        <v>#REF!</v>
      </c>
      <c r="R147" s="19" t="e">
        <f>#REF!</f>
        <v>#REF!</v>
      </c>
      <c r="S147" s="19" t="e">
        <f>#REF!</f>
        <v>#REF!</v>
      </c>
      <c r="T147" s="19" t="e">
        <f>#REF!</f>
        <v>#REF!</v>
      </c>
      <c r="U147" s="53" t="e">
        <f>#REF!</f>
        <v>#REF!</v>
      </c>
      <c r="V147" s="19" t="e">
        <f>#REF!</f>
        <v>#REF!</v>
      </c>
      <c r="W147" s="19" t="e">
        <f>#REF!</f>
        <v>#REF!</v>
      </c>
      <c r="X147" s="19" t="e">
        <f>#REF!</f>
        <v>#REF!</v>
      </c>
      <c r="Y147" s="19" t="e">
        <f>#REF!</f>
        <v>#REF!</v>
      </c>
      <c r="Z147" s="20" t="e">
        <f t="shared" si="153"/>
        <v>#REF!</v>
      </c>
      <c r="AA147" s="15" t="e">
        <f t="shared" si="152"/>
        <v>#REF!</v>
      </c>
      <c r="AB147" s="15" t="e">
        <f t="shared" si="158"/>
        <v>#REF!</v>
      </c>
      <c r="AC147" s="15" t="e">
        <f t="shared" si="158"/>
        <v>#REF!</v>
      </c>
      <c r="AD147" s="20" t="e">
        <f t="shared" si="154"/>
        <v>#REF!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#REF!</v>
      </c>
      <c r="AY147" s="15" t="e">
        <f t="shared" si="170"/>
        <v>#REF!</v>
      </c>
      <c r="AZ147" s="15" t="e">
        <f t="shared" si="135"/>
        <v>#REF!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 t="e">
        <f>#REF!</f>
        <v>#REF!</v>
      </c>
      <c r="E148" s="10" t="e">
        <f>#REF!</f>
        <v>#REF!</v>
      </c>
      <c r="F148" s="10" t="e">
        <f>#REF!</f>
        <v>#REF!</v>
      </c>
      <c r="G148" s="10" t="e">
        <f>#REF!</f>
        <v>#REF!</v>
      </c>
      <c r="H148" s="10" t="e">
        <f>#REF!</f>
        <v>#REF!</v>
      </c>
      <c r="I148" s="10" t="e">
        <f>#REF!</f>
        <v>#REF!</v>
      </c>
      <c r="J148" s="10" t="e">
        <f>#REF!</f>
        <v>#REF!</v>
      </c>
      <c r="K148" s="10" t="e">
        <f>#REF!</f>
        <v>#REF!</v>
      </c>
      <c r="L148" s="10" t="e">
        <f>#REF!</f>
        <v>#REF!</v>
      </c>
      <c r="M148" s="10" t="e">
        <f>#REF!</f>
        <v>#REF!</v>
      </c>
      <c r="N148" s="11" t="e">
        <f t="shared" si="151"/>
        <v>#REF!</v>
      </c>
      <c r="P148" s="9" t="e">
        <f>#REF!</f>
        <v>#REF!</v>
      </c>
      <c r="Q148" s="10" t="e">
        <f>#REF!</f>
        <v>#REF!</v>
      </c>
      <c r="R148" s="10" t="e">
        <f>#REF!</f>
        <v>#REF!</v>
      </c>
      <c r="S148" s="10" t="e">
        <f>#REF!</f>
        <v>#REF!</v>
      </c>
      <c r="T148" s="10" t="e">
        <f>#REF!</f>
        <v>#REF!</v>
      </c>
      <c r="U148" s="51" t="e">
        <f>#REF!</f>
        <v>#REF!</v>
      </c>
      <c r="V148" s="10" t="e">
        <f>#REF!</f>
        <v>#REF!</v>
      </c>
      <c r="W148" s="10" t="e">
        <f>#REF!</f>
        <v>#REF!</v>
      </c>
      <c r="X148" s="10" t="e">
        <f>#REF!</f>
        <v>#REF!</v>
      </c>
      <c r="Y148" s="10" t="e">
        <f>#REF!</f>
        <v>#REF!</v>
      </c>
      <c r="Z148" s="11" t="e">
        <f t="shared" si="153"/>
        <v>#REF!</v>
      </c>
      <c r="AA148" s="15" t="e">
        <f t="shared" si="152"/>
        <v>#REF!</v>
      </c>
      <c r="AB148" s="15" t="e">
        <f t="shared" si="158"/>
        <v>#REF!</v>
      </c>
      <c r="AC148" s="15" t="e">
        <f t="shared" si="158"/>
        <v>#REF!</v>
      </c>
      <c r="AD148" s="11" t="e">
        <f t="shared" si="154"/>
        <v>#REF!</v>
      </c>
      <c r="AE148" s="12"/>
      <c r="AF148" s="25" t="e">
        <f t="shared" ref="AF148:AH148" si="171">bdRateExtend($D148:$D152,E148:E152,$P148:$P152,Q148:Q152)</f>
        <v>#VALUE!</v>
      </c>
      <c r="AG148" s="30" t="e">
        <f t="shared" si="171"/>
        <v>#VALUE!</v>
      </c>
      <c r="AH148" s="31" t="e">
        <f t="shared" si="171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72">bdrate($D148:$D151,E148:E151,$P148:$P151,Q148:Q151)</f>
        <v>#VALUE!</v>
      </c>
      <c r="AS148" s="30" t="e">
        <f t="shared" si="172"/>
        <v>#VALUE!</v>
      </c>
      <c r="AT148" s="31" t="e">
        <f t="shared" si="172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#REF!</v>
      </c>
      <c r="BB148" s="15" t="e">
        <f t="shared" ref="BB148:BB151" si="173">X148/L148</f>
        <v>#REF!</v>
      </c>
      <c r="BC148" s="15" t="e">
        <f t="shared" si="131"/>
        <v>#REF!</v>
      </c>
    </row>
    <row r="149" spans="1:55" ht="12.75" hidden="1" thickBot="1" x14ac:dyDescent="0.25">
      <c r="A149" s="13"/>
      <c r="B149" s="13"/>
      <c r="C149" s="43">
        <v>27</v>
      </c>
      <c r="D149" s="14" t="e">
        <f>#REF!</f>
        <v>#REF!</v>
      </c>
      <c r="E149" s="15" t="e">
        <f>#REF!</f>
        <v>#REF!</v>
      </c>
      <c r="F149" s="15" t="e">
        <f>#REF!</f>
        <v>#REF!</v>
      </c>
      <c r="G149" s="15" t="e">
        <f>#REF!</f>
        <v>#REF!</v>
      </c>
      <c r="H149" s="15" t="e">
        <f>#REF!</f>
        <v>#REF!</v>
      </c>
      <c r="I149" s="15" t="e">
        <f>#REF!</f>
        <v>#REF!</v>
      </c>
      <c r="J149" s="15" t="e">
        <f>#REF!</f>
        <v>#REF!</v>
      </c>
      <c r="K149" s="15" t="e">
        <f>#REF!</f>
        <v>#REF!</v>
      </c>
      <c r="L149" s="15" t="e">
        <f>#REF!</f>
        <v>#REF!</v>
      </c>
      <c r="M149" s="15" t="e">
        <f>#REF!</f>
        <v>#REF!</v>
      </c>
      <c r="N149" s="16" t="e">
        <f t="shared" si="151"/>
        <v>#REF!</v>
      </c>
      <c r="P149" s="14" t="e">
        <f>#REF!</f>
        <v>#REF!</v>
      </c>
      <c r="Q149" s="15" t="e">
        <f>#REF!</f>
        <v>#REF!</v>
      </c>
      <c r="R149" s="15" t="e">
        <f>#REF!</f>
        <v>#REF!</v>
      </c>
      <c r="S149" s="15" t="e">
        <f>#REF!</f>
        <v>#REF!</v>
      </c>
      <c r="T149" s="15" t="e">
        <f>#REF!</f>
        <v>#REF!</v>
      </c>
      <c r="U149" s="52" t="e">
        <f>#REF!</f>
        <v>#REF!</v>
      </c>
      <c r="V149" s="15" t="e">
        <f>#REF!</f>
        <v>#REF!</v>
      </c>
      <c r="W149" s="15" t="e">
        <f>#REF!</f>
        <v>#REF!</v>
      </c>
      <c r="X149" s="15" t="e">
        <f>#REF!</f>
        <v>#REF!</v>
      </c>
      <c r="Y149" s="15" t="e">
        <f>#REF!</f>
        <v>#REF!</v>
      </c>
      <c r="Z149" s="16" t="e">
        <f t="shared" si="153"/>
        <v>#REF!</v>
      </c>
      <c r="AA149" s="15" t="e">
        <f t="shared" si="152"/>
        <v>#REF!</v>
      </c>
      <c r="AB149" s="15" t="e">
        <f t="shared" si="158"/>
        <v>#REF!</v>
      </c>
      <c r="AC149" s="15" t="e">
        <f t="shared" si="158"/>
        <v>#REF!</v>
      </c>
      <c r="AD149" s="16" t="e">
        <f t="shared" si="154"/>
        <v>#REF!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74">bdrate($D149:$D152,E149:E152,$P149:$P152,Q149:Q152)</f>
        <v>#VALUE!</v>
      </c>
      <c r="AM149" s="21" t="e">
        <f t="shared" si="174"/>
        <v>#VALUE!</v>
      </c>
      <c r="AN149" s="36" t="e">
        <f t="shared" si="174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#REF!</v>
      </c>
      <c r="AY149" s="15" t="e">
        <f t="shared" ref="AY149:AY152" si="175">X149/L149</f>
        <v>#REF!</v>
      </c>
      <c r="AZ149" s="15" t="e">
        <f t="shared" si="135"/>
        <v>#REF!</v>
      </c>
      <c r="BA149" s="15" t="e">
        <f>V149/J149</f>
        <v>#REF!</v>
      </c>
      <c r="BB149" s="15" t="e">
        <f t="shared" si="173"/>
        <v>#REF!</v>
      </c>
      <c r="BC149" s="15" t="e">
        <f t="shared" si="131"/>
        <v>#REF!</v>
      </c>
    </row>
    <row r="150" spans="1:55" ht="12.75" hidden="1" thickBot="1" x14ac:dyDescent="0.25">
      <c r="A150" s="13"/>
      <c r="B150" s="13"/>
      <c r="C150" s="43">
        <v>32</v>
      </c>
      <c r="D150" s="14" t="e">
        <f>#REF!</f>
        <v>#REF!</v>
      </c>
      <c r="E150" s="15" t="e">
        <f>#REF!</f>
        <v>#REF!</v>
      </c>
      <c r="F150" s="15" t="e">
        <f>#REF!</f>
        <v>#REF!</v>
      </c>
      <c r="G150" s="15" t="e">
        <f>#REF!</f>
        <v>#REF!</v>
      </c>
      <c r="H150" s="15" t="e">
        <f>#REF!</f>
        <v>#REF!</v>
      </c>
      <c r="I150" s="15" t="e">
        <f>#REF!</f>
        <v>#REF!</v>
      </c>
      <c r="J150" s="15" t="e">
        <f>#REF!</f>
        <v>#REF!</v>
      </c>
      <c r="K150" s="15" t="e">
        <f>#REF!</f>
        <v>#REF!</v>
      </c>
      <c r="L150" s="15" t="e">
        <f>#REF!</f>
        <v>#REF!</v>
      </c>
      <c r="M150" s="15" t="e">
        <f>#REF!</f>
        <v>#REF!</v>
      </c>
      <c r="N150" s="16" t="e">
        <f t="shared" si="151"/>
        <v>#REF!</v>
      </c>
      <c r="P150" s="14" t="e">
        <f>#REF!</f>
        <v>#REF!</v>
      </c>
      <c r="Q150" s="15" t="e">
        <f>#REF!</f>
        <v>#REF!</v>
      </c>
      <c r="R150" s="15" t="e">
        <f>#REF!</f>
        <v>#REF!</v>
      </c>
      <c r="S150" s="15" t="e">
        <f>#REF!</f>
        <v>#REF!</v>
      </c>
      <c r="T150" s="15" t="e">
        <f>#REF!</f>
        <v>#REF!</v>
      </c>
      <c r="U150" s="52" t="e">
        <f>#REF!</f>
        <v>#REF!</v>
      </c>
      <c r="V150" s="15" t="e">
        <f>#REF!</f>
        <v>#REF!</v>
      </c>
      <c r="W150" s="15" t="e">
        <f>#REF!</f>
        <v>#REF!</v>
      </c>
      <c r="X150" s="15" t="e">
        <f>#REF!</f>
        <v>#REF!</v>
      </c>
      <c r="Y150" s="15" t="e">
        <f>#REF!</f>
        <v>#REF!</v>
      </c>
      <c r="Z150" s="16" t="e">
        <f t="shared" si="153"/>
        <v>#REF!</v>
      </c>
      <c r="AA150" s="15" t="e">
        <f t="shared" si="152"/>
        <v>#REF!</v>
      </c>
      <c r="AB150" s="15" t="e">
        <f t="shared" si="158"/>
        <v>#REF!</v>
      </c>
      <c r="AC150" s="15" t="e">
        <f t="shared" si="158"/>
        <v>#REF!</v>
      </c>
      <c r="AD150" s="16" t="e">
        <f t="shared" si="154"/>
        <v>#REF!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#REF!</v>
      </c>
      <c r="AY150" s="15" t="e">
        <f t="shared" si="175"/>
        <v>#REF!</v>
      </c>
      <c r="AZ150" s="15" t="e">
        <f t="shared" si="135"/>
        <v>#REF!</v>
      </c>
      <c r="BA150" s="15" t="e">
        <f>V150/J150</f>
        <v>#REF!</v>
      </c>
      <c r="BB150" s="15" t="e">
        <f t="shared" si="173"/>
        <v>#REF!</v>
      </c>
      <c r="BC150" s="15" t="e">
        <f t="shared" si="131"/>
        <v>#REF!</v>
      </c>
    </row>
    <row r="151" spans="1:55" ht="12.75" hidden="1" thickBot="1" x14ac:dyDescent="0.25">
      <c r="A151" s="13"/>
      <c r="B151" s="13"/>
      <c r="C151" s="43">
        <v>37</v>
      </c>
      <c r="D151" s="14" t="e">
        <f>#REF!</f>
        <v>#REF!</v>
      </c>
      <c r="E151" s="15" t="e">
        <f>#REF!</f>
        <v>#REF!</v>
      </c>
      <c r="F151" s="15" t="e">
        <f>#REF!</f>
        <v>#REF!</v>
      </c>
      <c r="G151" s="15" t="e">
        <f>#REF!</f>
        <v>#REF!</v>
      </c>
      <c r="H151" s="15" t="e">
        <f>#REF!</f>
        <v>#REF!</v>
      </c>
      <c r="I151" s="15" t="e">
        <f>#REF!</f>
        <v>#REF!</v>
      </c>
      <c r="J151" s="15" t="e">
        <f>#REF!</f>
        <v>#REF!</v>
      </c>
      <c r="K151" s="15" t="e">
        <f>#REF!</f>
        <v>#REF!</v>
      </c>
      <c r="L151" s="15" t="e">
        <f>#REF!</f>
        <v>#REF!</v>
      </c>
      <c r="M151" s="15" t="e">
        <f>#REF!</f>
        <v>#REF!</v>
      </c>
      <c r="N151" s="16" t="e">
        <f t="shared" si="151"/>
        <v>#REF!</v>
      </c>
      <c r="P151" s="14" t="e">
        <f>#REF!</f>
        <v>#REF!</v>
      </c>
      <c r="Q151" s="15" t="e">
        <f>#REF!</f>
        <v>#REF!</v>
      </c>
      <c r="R151" s="15" t="e">
        <f>#REF!</f>
        <v>#REF!</v>
      </c>
      <c r="S151" s="15" t="e">
        <f>#REF!</f>
        <v>#REF!</v>
      </c>
      <c r="T151" s="15" t="e">
        <f>#REF!</f>
        <v>#REF!</v>
      </c>
      <c r="U151" s="52" t="e">
        <f>#REF!</f>
        <v>#REF!</v>
      </c>
      <c r="V151" s="15" t="e">
        <f>#REF!</f>
        <v>#REF!</v>
      </c>
      <c r="W151" s="15" t="e">
        <f>#REF!</f>
        <v>#REF!</v>
      </c>
      <c r="X151" s="15" t="e">
        <f>#REF!</f>
        <v>#REF!</v>
      </c>
      <c r="Y151" s="15" t="e">
        <f>#REF!</f>
        <v>#REF!</v>
      </c>
      <c r="Z151" s="16" t="e">
        <f t="shared" si="153"/>
        <v>#REF!</v>
      </c>
      <c r="AA151" s="15" t="e">
        <f t="shared" si="152"/>
        <v>#REF!</v>
      </c>
      <c r="AB151" s="15" t="e">
        <f t="shared" si="158"/>
        <v>#REF!</v>
      </c>
      <c r="AC151" s="15" t="e">
        <f t="shared" si="158"/>
        <v>#REF!</v>
      </c>
      <c r="AD151" s="16" t="e">
        <f t="shared" si="154"/>
        <v>#REF!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#REF!</v>
      </c>
      <c r="AY151" s="15" t="e">
        <f t="shared" si="175"/>
        <v>#REF!</v>
      </c>
      <c r="AZ151" s="15" t="e">
        <f t="shared" si="135"/>
        <v>#REF!</v>
      </c>
      <c r="BA151" s="15" t="e">
        <f>V151/J151</f>
        <v>#REF!</v>
      </c>
      <c r="BB151" s="15" t="e">
        <f t="shared" si="173"/>
        <v>#REF!</v>
      </c>
      <c r="BC151" s="15" t="e">
        <f t="shared" si="131"/>
        <v>#REF!</v>
      </c>
    </row>
    <row r="152" spans="1:55" ht="12.75" hidden="1" thickBot="1" x14ac:dyDescent="0.25">
      <c r="A152" s="17"/>
      <c r="B152" s="17"/>
      <c r="C152" s="44">
        <v>42</v>
      </c>
      <c r="D152" s="18" t="e">
        <f>#REF!</f>
        <v>#REF!</v>
      </c>
      <c r="E152" s="19" t="e">
        <f>#REF!</f>
        <v>#REF!</v>
      </c>
      <c r="F152" s="19" t="e">
        <f>#REF!</f>
        <v>#REF!</v>
      </c>
      <c r="G152" s="19" t="e">
        <f>#REF!</f>
        <v>#REF!</v>
      </c>
      <c r="H152" s="19" t="e">
        <f>#REF!</f>
        <v>#REF!</v>
      </c>
      <c r="I152" s="19" t="e">
        <f>#REF!</f>
        <v>#REF!</v>
      </c>
      <c r="J152" s="19" t="e">
        <f>#REF!</f>
        <v>#REF!</v>
      </c>
      <c r="K152" s="19" t="e">
        <f>#REF!</f>
        <v>#REF!</v>
      </c>
      <c r="L152" s="19" t="e">
        <f>#REF!</f>
        <v>#REF!</v>
      </c>
      <c r="M152" s="19" t="e">
        <f>#REF!</f>
        <v>#REF!</v>
      </c>
      <c r="N152" s="20" t="e">
        <f t="shared" si="151"/>
        <v>#REF!</v>
      </c>
      <c r="P152" s="18" t="e">
        <f>#REF!</f>
        <v>#REF!</v>
      </c>
      <c r="Q152" s="19" t="e">
        <f>#REF!</f>
        <v>#REF!</v>
      </c>
      <c r="R152" s="19" t="e">
        <f>#REF!</f>
        <v>#REF!</v>
      </c>
      <c r="S152" s="19" t="e">
        <f>#REF!</f>
        <v>#REF!</v>
      </c>
      <c r="T152" s="19" t="e">
        <f>#REF!</f>
        <v>#REF!</v>
      </c>
      <c r="U152" s="53" t="e">
        <f>#REF!</f>
        <v>#REF!</v>
      </c>
      <c r="V152" s="19" t="e">
        <f>#REF!</f>
        <v>#REF!</v>
      </c>
      <c r="W152" s="19" t="e">
        <f>#REF!</f>
        <v>#REF!</v>
      </c>
      <c r="X152" s="19" t="e">
        <f>#REF!</f>
        <v>#REF!</v>
      </c>
      <c r="Y152" s="19" t="e">
        <f>#REF!</f>
        <v>#REF!</v>
      </c>
      <c r="Z152" s="20" t="e">
        <f t="shared" si="153"/>
        <v>#REF!</v>
      </c>
      <c r="AA152" s="19" t="e">
        <f t="shared" si="152"/>
        <v>#REF!</v>
      </c>
      <c r="AB152" s="19" t="e">
        <f t="shared" si="158"/>
        <v>#REF!</v>
      </c>
      <c r="AC152" s="19" t="e">
        <f t="shared" si="158"/>
        <v>#REF!</v>
      </c>
      <c r="AD152" s="20" t="e">
        <f t="shared" si="154"/>
        <v>#REF!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#REF!</v>
      </c>
      <c r="AY152" s="19" t="e">
        <f t="shared" si="175"/>
        <v>#REF!</v>
      </c>
      <c r="AZ152" s="19" t="e">
        <f t="shared" si="135"/>
        <v>#REF!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#REF!</v>
      </c>
      <c r="M153" s="12" t="e">
        <f>GEOMEAN(M3:M17)</f>
        <v>#REF!</v>
      </c>
      <c r="N153" s="12" t="e">
        <f>GEOMEAN(N3:N17)</f>
        <v>#REF!</v>
      </c>
      <c r="X153" s="12" t="e">
        <f t="shared" ref="X153:AC153" si="176">GEOMEAN(X3:X17)</f>
        <v>#REF!</v>
      </c>
      <c r="Y153" s="12" t="e">
        <f t="shared" si="176"/>
        <v>#REF!</v>
      </c>
      <c r="Z153" s="12" t="e">
        <f t="shared" si="176"/>
        <v>#REF!</v>
      </c>
      <c r="AA153" s="12">
        <f t="shared" si="176"/>
        <v>0.99997498366527449</v>
      </c>
      <c r="AB153" s="12" t="e">
        <f t="shared" si="176"/>
        <v>#REF!</v>
      </c>
      <c r="AC153" s="12" t="e">
        <f t="shared" si="176"/>
        <v>#REF!</v>
      </c>
      <c r="AD153" s="12">
        <f t="shared" ref="AD153" si="177">AVERAGE(AD3:AD17)</f>
        <v>2.254641871042606E-3</v>
      </c>
      <c r="AF153" s="25">
        <f t="shared" ref="AF153:AW153" si="178">AVERAGE(AF3:AF17)</f>
        <v>1.8144641985598693E-3</v>
      </c>
      <c r="AG153" s="30">
        <f t="shared" si="178"/>
        <v>5.1635000378758384E-3</v>
      </c>
      <c r="AH153" s="30">
        <f t="shared" si="178"/>
        <v>3.0693339610100199E-3</v>
      </c>
      <c r="AI153" s="25">
        <f t="shared" si="178"/>
        <v>1.7438507525289193E-3</v>
      </c>
      <c r="AJ153" s="30">
        <f t="shared" si="178"/>
        <v>6.6159833491942583E-3</v>
      </c>
      <c r="AK153" s="30">
        <f t="shared" si="178"/>
        <v>5.7350796547348537E-3</v>
      </c>
      <c r="AL153" s="25">
        <f t="shared" ref="AL153:AQ153" si="179">AVERAGE(AL4:AL18)</f>
        <v>2.4422006432138765E-3</v>
      </c>
      <c r="AM153" s="30">
        <f t="shared" si="179"/>
        <v>4.3381227610420625E-3</v>
      </c>
      <c r="AN153" s="30">
        <f t="shared" si="179"/>
        <v>5.136706038264327E-3</v>
      </c>
      <c r="AO153" s="25">
        <f t="shared" si="179"/>
        <v>2.1247492737546856E-3</v>
      </c>
      <c r="AP153" s="30">
        <f t="shared" si="179"/>
        <v>5.5185654018579848E-3</v>
      </c>
      <c r="AQ153" s="30">
        <f t="shared" si="179"/>
        <v>8.1037566248503747E-3</v>
      </c>
      <c r="AR153" s="25">
        <f t="shared" ref="AR153:AT153" si="180">AVERAGE(AR3:AR17)</f>
        <v>4.5087769768126229E-4</v>
      </c>
      <c r="AS153" s="30">
        <f t="shared" si="180"/>
        <v>6.2405971643189062E-3</v>
      </c>
      <c r="AT153" s="31">
        <f t="shared" si="180"/>
        <v>2.8101926776204675E-3</v>
      </c>
      <c r="AU153" s="25">
        <f t="shared" si="178"/>
        <v>4.8944172311234567E-5</v>
      </c>
      <c r="AV153" s="30">
        <f t="shared" si="178"/>
        <v>8.1033427461085026E-3</v>
      </c>
      <c r="AW153" s="31">
        <f t="shared" si="178"/>
        <v>3.8375139361526887E-3</v>
      </c>
      <c r="AX153" s="12">
        <f t="shared" ref="AX153:BC153" si="181">GEOMEAN(AX3:AX17)</f>
        <v>0.99996847679384582</v>
      </c>
      <c r="AY153" s="12" t="e">
        <f t="shared" si="181"/>
        <v>#REF!</v>
      </c>
      <c r="AZ153" s="12" t="e">
        <f t="shared" si="181"/>
        <v>#REF!</v>
      </c>
      <c r="BA153" s="12">
        <f t="shared" si="181"/>
        <v>0.99994923893659393</v>
      </c>
      <c r="BB153" s="12" t="e">
        <f t="shared" si="181"/>
        <v>#REF!</v>
      </c>
      <c r="BC153" s="12" t="e">
        <f t="shared" si="181"/>
        <v>#REF!</v>
      </c>
    </row>
    <row r="154" spans="1:55" x14ac:dyDescent="0.2">
      <c r="B154" s="1" t="s">
        <v>41</v>
      </c>
      <c r="L154" s="12" t="e">
        <f>GEOMEAN(L18:L32)</f>
        <v>#REF!</v>
      </c>
      <c r="M154" s="12" t="e">
        <f>GEOMEAN(M18:M32)</f>
        <v>#REF!</v>
      </c>
      <c r="N154" s="12" t="e">
        <f>GEOMEAN(N18:N32)</f>
        <v>#REF!</v>
      </c>
      <c r="X154" s="12" t="e">
        <f t="shared" ref="X154:AC154" si="182">GEOMEAN(X18:X32)</f>
        <v>#REF!</v>
      </c>
      <c r="Y154" s="12" t="e">
        <f t="shared" si="182"/>
        <v>#REF!</v>
      </c>
      <c r="Z154" s="12" t="e">
        <f t="shared" si="182"/>
        <v>#REF!</v>
      </c>
      <c r="AA154" s="12" t="e">
        <f t="shared" si="182"/>
        <v>#NUM!</v>
      </c>
      <c r="AB154" s="12" t="e">
        <f t="shared" si="182"/>
        <v>#REF!</v>
      </c>
      <c r="AC154" s="12" t="e">
        <f t="shared" si="182"/>
        <v>#REF!</v>
      </c>
      <c r="AD154" s="12">
        <f t="shared" ref="AD154" si="183">AVERAGE(AD18:AD32)</f>
        <v>0.33430361472434916</v>
      </c>
      <c r="AF154" s="28">
        <f t="shared" ref="AF154:AK154" si="184">AVERAGE(AF18:AF32)</f>
        <v>0.33333998284538219</v>
      </c>
      <c r="AG154" s="32">
        <f t="shared" si="184"/>
        <v>0.33865155223281113</v>
      </c>
      <c r="AH154" s="32">
        <f t="shared" si="184"/>
        <v>0.33090923192783539</v>
      </c>
      <c r="AI154" s="28">
        <f t="shared" si="184"/>
        <v>0.33374754764046438</v>
      </c>
      <c r="AJ154" s="32">
        <f t="shared" si="184"/>
        <v>0.34353815554485906</v>
      </c>
      <c r="AK154" s="32">
        <f t="shared" si="184"/>
        <v>0.33323617447291282</v>
      </c>
      <c r="AL154" s="28" t="e">
        <f t="shared" ref="AL154:AQ154" si="185">AVERAGE(AL19:AL33)</f>
        <v>#VALUE!</v>
      </c>
      <c r="AM154" s="32" t="e">
        <f t="shared" si="185"/>
        <v>#VALUE!</v>
      </c>
      <c r="AN154" s="32" t="e">
        <f t="shared" si="185"/>
        <v>#VALUE!</v>
      </c>
      <c r="AO154" s="28" t="e">
        <f t="shared" si="185"/>
        <v>#VALUE!</v>
      </c>
      <c r="AP154" s="32" t="e">
        <f t="shared" si="185"/>
        <v>#VALUE!</v>
      </c>
      <c r="AQ154" s="32" t="e">
        <f t="shared" si="185"/>
        <v>#VALUE!</v>
      </c>
      <c r="AR154" s="28" t="e">
        <f t="shared" ref="AR154:AW154" si="186">AVERAGE(AR18:AR32)</f>
        <v>#VALUE!</v>
      </c>
      <c r="AS154" s="32" t="e">
        <f t="shared" si="186"/>
        <v>#VALUE!</v>
      </c>
      <c r="AT154" s="33" t="e">
        <f t="shared" si="186"/>
        <v>#VALUE!</v>
      </c>
      <c r="AU154" s="28" t="e">
        <f t="shared" si="186"/>
        <v>#VALUE!</v>
      </c>
      <c r="AV154" s="32" t="e">
        <f t="shared" si="186"/>
        <v>#VALUE!</v>
      </c>
      <c r="AW154" s="33" t="e">
        <f t="shared" si="186"/>
        <v>#VALUE!</v>
      </c>
      <c r="AX154" s="12" t="e">
        <f t="shared" ref="AX154:BC154" si="187">GEOMEAN(AX18:AX32)</f>
        <v>#NUM!</v>
      </c>
      <c r="AY154" s="12" t="e">
        <f t="shared" si="187"/>
        <v>#REF!</v>
      </c>
      <c r="AZ154" s="12" t="e">
        <f t="shared" si="187"/>
        <v>#REF!</v>
      </c>
      <c r="BA154" s="12" t="e">
        <f t="shared" si="187"/>
        <v>#NUM!</v>
      </c>
      <c r="BB154" s="12" t="e">
        <f t="shared" si="187"/>
        <v>#REF!</v>
      </c>
      <c r="BC154" s="12" t="e">
        <f t="shared" si="187"/>
        <v>#REF!</v>
      </c>
    </row>
    <row r="155" spans="1:55" x14ac:dyDescent="0.2">
      <c r="B155" s="1" t="s">
        <v>1</v>
      </c>
      <c r="L155" s="12" t="e">
        <f>GEOMEAN(L33:L57)</f>
        <v>#REF!</v>
      </c>
      <c r="M155" s="12" t="e">
        <f>GEOMEAN(M33:M57)</f>
        <v>#REF!</v>
      </c>
      <c r="N155" s="12" t="e">
        <f>GEOMEAN(N33:N57)</f>
        <v>#REF!</v>
      </c>
      <c r="X155" s="12" t="e">
        <f>GEOMEAN(X33:X57)</f>
        <v>#REF!</v>
      </c>
      <c r="Y155" s="12" t="e">
        <f>GEOMEAN(Y33:Y57)</f>
        <v>#REF!</v>
      </c>
      <c r="Z155" s="12" t="e">
        <f>GEOMEAN(Z33:Z57)</f>
        <v>#REF!</v>
      </c>
      <c r="AA155" s="12">
        <f t="shared" ref="AA155:AC155" si="188">GEOMEAN(AA33:AA57)</f>
        <v>0.99992844645883117</v>
      </c>
      <c r="AB155" s="12" t="e">
        <f t="shared" si="188"/>
        <v>#REF!</v>
      </c>
      <c r="AC155" s="12" t="e">
        <f t="shared" si="188"/>
        <v>#REF!</v>
      </c>
      <c r="AD155" s="12">
        <f>AVERAGE(AD33:AD57)</f>
        <v>2.6660045227123795E-3</v>
      </c>
      <c r="AF155" s="28">
        <f>AVERAGE(AF33:AF57)</f>
        <v>-3.7106582698265277E-5</v>
      </c>
      <c r="AG155" s="32">
        <f t="shared" ref="AG155:AH155" si="189">AVERAGE(AG33:AG57)</f>
        <v>1.5553329289087925E-3</v>
      </c>
      <c r="AH155" s="32">
        <f t="shared" si="189"/>
        <v>2.0615668969558463E-3</v>
      </c>
      <c r="AI155" s="28">
        <f>AVERAGE(AI33:AI57)</f>
        <v>9.6980475556707191E-4</v>
      </c>
      <c r="AJ155" s="32">
        <f t="shared" ref="AJ155:AK155" si="190">AVERAGE(AJ33:AJ57)</f>
        <v>2.3231162416643692E-4</v>
      </c>
      <c r="AK155" s="32">
        <f t="shared" si="190"/>
        <v>-5.8725383302138392E-5</v>
      </c>
      <c r="AL155" s="28">
        <f t="shared" ref="AL155:AQ155" si="191">AVERAGE(AL34:AL58)</f>
        <v>1.9413212598557995E-4</v>
      </c>
      <c r="AM155" s="32">
        <f t="shared" si="191"/>
        <v>1.9569158691359555E-3</v>
      </c>
      <c r="AN155" s="32">
        <f t="shared" si="191"/>
        <v>3.561524245334069E-3</v>
      </c>
      <c r="AO155" s="28">
        <f t="shared" si="191"/>
        <v>1.1687852530287036E-3</v>
      </c>
      <c r="AP155" s="32">
        <f t="shared" si="191"/>
        <v>-2.7254088514765406E-4</v>
      </c>
      <c r="AQ155" s="32">
        <f t="shared" si="191"/>
        <v>-6.0292437963882505E-5</v>
      </c>
      <c r="AR155" s="28">
        <f t="shared" ref="AR155:AW155" si="192">AVERAGE(AR33:AR57)</f>
        <v>-2.5071219597343485E-4</v>
      </c>
      <c r="AS155" s="32">
        <f t="shared" si="192"/>
        <v>1.0770794686845385E-3</v>
      </c>
      <c r="AT155" s="33">
        <f t="shared" si="192"/>
        <v>1.9671367019472143E-3</v>
      </c>
      <c r="AU155" s="28">
        <f t="shared" si="192"/>
        <v>7.5422048666990977E-4</v>
      </c>
      <c r="AV155" s="32">
        <f t="shared" si="192"/>
        <v>1.6909081648690094E-3</v>
      </c>
      <c r="AW155" s="33">
        <f t="shared" si="192"/>
        <v>1.4745229574876229E-3</v>
      </c>
      <c r="AX155" s="12">
        <f t="shared" ref="AX155:BC155" si="193">GEOMEAN(AX33:AX57)</f>
        <v>0.9999132653044992</v>
      </c>
      <c r="AY155" s="12" t="e">
        <f t="shared" si="193"/>
        <v>#REF!</v>
      </c>
      <c r="AZ155" s="12" t="e">
        <f t="shared" si="193"/>
        <v>#REF!</v>
      </c>
      <c r="BA155" s="12">
        <f t="shared" si="193"/>
        <v>1.0000072725772571</v>
      </c>
      <c r="BB155" s="12" t="e">
        <f t="shared" si="193"/>
        <v>#REF!</v>
      </c>
      <c r="BC155" s="12" t="e">
        <f t="shared" si="193"/>
        <v>#REF!</v>
      </c>
    </row>
    <row r="156" spans="1:55" x14ac:dyDescent="0.2">
      <c r="B156" s="1" t="s">
        <v>5</v>
      </c>
      <c r="L156" s="12" t="e">
        <f>GEOMEAN(L58:L77)</f>
        <v>#REF!</v>
      </c>
      <c r="M156" s="12" t="e">
        <f>GEOMEAN(M58:M77)</f>
        <v>#REF!</v>
      </c>
      <c r="N156" s="12" t="e">
        <f>GEOMEAN(N58:N77)</f>
        <v>#REF!</v>
      </c>
      <c r="X156" s="12" t="e">
        <f>GEOMEAN(X58:X77)</f>
        <v>#REF!</v>
      </c>
      <c r="Y156" s="12" t="e">
        <f>GEOMEAN(Y58:Y77)</f>
        <v>#REF!</v>
      </c>
      <c r="Z156" s="12" t="e">
        <f>GEOMEAN(Z58:Z77)</f>
        <v>#REF!</v>
      </c>
      <c r="AA156" s="12">
        <f t="shared" ref="AA156:AC156" si="194">GEOMEAN(AA58:AA77)</f>
        <v>0.99995880871184517</v>
      </c>
      <c r="AB156" s="12" t="e">
        <f t="shared" si="194"/>
        <v>#REF!</v>
      </c>
      <c r="AC156" s="12" t="e">
        <f t="shared" si="194"/>
        <v>#REF!</v>
      </c>
      <c r="AD156" s="12">
        <f>AVERAGE(AD58:AD77)</f>
        <v>3.4290906723086212E-3</v>
      </c>
      <c r="AF156" s="28">
        <f>AVERAGE(AF58:AF77)</f>
        <v>-8.4490213653282131E-5</v>
      </c>
      <c r="AG156" s="32">
        <f t="shared" ref="AG156:AH156" si="195">AVERAGE(AG58:AG77)</f>
        <v>4.5685594473751645E-4</v>
      </c>
      <c r="AH156" s="32">
        <f t="shared" si="195"/>
        <v>-5.6314260212853018E-4</v>
      </c>
      <c r="AI156" s="28">
        <f>AVERAGE(AI58:AI77)</f>
        <v>-2.9867103182557031E-4</v>
      </c>
      <c r="AJ156" s="32">
        <f t="shared" ref="AJ156:AK156" si="196">AVERAGE(AJ58:AJ77)</f>
        <v>-8.8028717842611459E-4</v>
      </c>
      <c r="AK156" s="32">
        <f t="shared" si="196"/>
        <v>-2.1149699251294951E-3</v>
      </c>
      <c r="AL156" s="28">
        <f t="shared" ref="AL156:AQ156" si="197">AVERAGE(AL59:AL78)</f>
        <v>4.7739568913029995E-4</v>
      </c>
      <c r="AM156" s="32">
        <f t="shared" si="197"/>
        <v>-5.6343293776992265E-3</v>
      </c>
      <c r="AN156" s="32">
        <f t="shared" si="197"/>
        <v>-3.3418688949753972E-3</v>
      </c>
      <c r="AO156" s="28">
        <f t="shared" si="197"/>
        <v>-2.8904144982577762E-4</v>
      </c>
      <c r="AP156" s="32">
        <f t="shared" si="197"/>
        <v>-4.804534029060864E-3</v>
      </c>
      <c r="AQ156" s="32">
        <f t="shared" si="197"/>
        <v>-3.7795217169153128E-3</v>
      </c>
      <c r="AR156" s="28">
        <f t="shared" ref="AR156:AW156" si="198">AVERAGE(AR58:AR77)</f>
        <v>1.0934264629999801E-4</v>
      </c>
      <c r="AS156" s="32">
        <f t="shared" si="198"/>
        <v>8.4017982987377726E-4</v>
      </c>
      <c r="AT156" s="33">
        <f t="shared" si="198"/>
        <v>-5.6209440620214046E-4</v>
      </c>
      <c r="AU156" s="28">
        <f t="shared" si="198"/>
        <v>5.8129055540062646E-4</v>
      </c>
      <c r="AV156" s="32">
        <f t="shared" si="198"/>
        <v>-2.1130315846805137E-3</v>
      </c>
      <c r="AW156" s="33">
        <f t="shared" si="198"/>
        <v>5.1450703838878398E-3</v>
      </c>
      <c r="AX156" s="12">
        <f t="shared" ref="AX156:BC156" si="199">GEOMEAN(AX58:AX77)</f>
        <v>0.9999484468180857</v>
      </c>
      <c r="AY156" s="12" t="e">
        <f t="shared" si="199"/>
        <v>#REF!</v>
      </c>
      <c r="AZ156" s="12" t="e">
        <f t="shared" si="199"/>
        <v>#REF!</v>
      </c>
      <c r="BA156" s="12">
        <f t="shared" si="199"/>
        <v>1.0000689883118736</v>
      </c>
      <c r="BB156" s="12" t="e">
        <f t="shared" si="199"/>
        <v>#REF!</v>
      </c>
      <c r="BC156" s="12" t="e">
        <f t="shared" si="199"/>
        <v>#REF!</v>
      </c>
    </row>
    <row r="157" spans="1:55" x14ac:dyDescent="0.2">
      <c r="B157" s="1" t="s">
        <v>6</v>
      </c>
      <c r="L157" s="12" t="e">
        <f>GEOMEAN(L78:L97)</f>
        <v>#REF!</v>
      </c>
      <c r="M157" s="12" t="e">
        <f>GEOMEAN(M78:M97)</f>
        <v>#REF!</v>
      </c>
      <c r="N157" s="12" t="e">
        <f>GEOMEAN(N78:N97)</f>
        <v>#REF!</v>
      </c>
      <c r="X157" s="12" t="e">
        <f>GEOMEAN(X78:X97)</f>
        <v>#REF!</v>
      </c>
      <c r="Y157" s="12" t="e">
        <f>GEOMEAN(Y78:Y97)</f>
        <v>#REF!</v>
      </c>
      <c r="Z157" s="12" t="e">
        <f>GEOMEAN(Z78:Z97)</f>
        <v>#REF!</v>
      </c>
      <c r="AA157" s="12">
        <f t="shared" ref="AA157:AC157" si="200">GEOMEAN(AA78:AA97)</f>
        <v>0.99974429850103075</v>
      </c>
      <c r="AB157" s="12" t="e">
        <f t="shared" si="200"/>
        <v>#REF!</v>
      </c>
      <c r="AC157" s="12" t="e">
        <f t="shared" si="200"/>
        <v>#REF!</v>
      </c>
      <c r="AD157" s="12">
        <f>AVERAGE(AD78:AD97)</f>
        <v>6.4044753451964797E-3</v>
      </c>
      <c r="AF157" s="28">
        <f>AVERAGE(AF78:AF97)</f>
        <v>-6.1474171822087365E-4</v>
      </c>
      <c r="AG157" s="32">
        <f t="shared" ref="AG157:AH157" si="201">AVERAGE(AG78:AG97)</f>
        <v>-1.2887140844941997E-2</v>
      </c>
      <c r="AH157" s="32">
        <f t="shared" si="201"/>
        <v>1.3319675674457188E-3</v>
      </c>
      <c r="AI157" s="28">
        <f>AVERAGE(AI78:AI97)</f>
        <v>2.955538035000066E-3</v>
      </c>
      <c r="AJ157" s="32">
        <f t="shared" ref="AJ157:AK157" si="202">AVERAGE(AJ78:AJ97)</f>
        <v>-1.4174560780679357E-2</v>
      </c>
      <c r="AK157" s="32">
        <f t="shared" si="202"/>
        <v>-8.741847252234064E-3</v>
      </c>
      <c r="AL157" s="28">
        <f t="shared" ref="AL157:AQ157" si="203">AVERAGE(AL79:AL98)</f>
        <v>-5.4357235782187541E-4</v>
      </c>
      <c r="AM157" s="32">
        <f t="shared" si="203"/>
        <v>-2.4181706232179884E-2</v>
      </c>
      <c r="AN157" s="32">
        <f t="shared" si="203"/>
        <v>-3.1343742325366242E-3</v>
      </c>
      <c r="AO157" s="28">
        <f t="shared" si="203"/>
        <v>3.2631722166897859E-3</v>
      </c>
      <c r="AP157" s="32">
        <f t="shared" si="203"/>
        <v>-1.8933666103979785E-2</v>
      </c>
      <c r="AQ157" s="32">
        <f t="shared" si="203"/>
        <v>-1.2049767494647118E-2</v>
      </c>
      <c r="AR157" s="28">
        <f t="shared" ref="AR157:AW157" si="204">AVERAGE(AR78:AR97)</f>
        <v>-3.4993438285141343E-5</v>
      </c>
      <c r="AS157" s="32">
        <f t="shared" si="204"/>
        <v>-1.6984747358696956E-2</v>
      </c>
      <c r="AT157" s="33">
        <f t="shared" si="204"/>
        <v>-3.0845293504098148E-3</v>
      </c>
      <c r="AU157" s="28">
        <f t="shared" si="204"/>
        <v>4.9397406248320175E-3</v>
      </c>
      <c r="AV157" s="32">
        <f t="shared" si="204"/>
        <v>-2.4525805136720619E-2</v>
      </c>
      <c r="AW157" s="33">
        <f t="shared" si="204"/>
        <v>-9.9328462651917526E-3</v>
      </c>
      <c r="AX157" s="12">
        <f t="shared" ref="AX157:BC157" si="205">GEOMEAN(AX78:AX97)</f>
        <v>0.99970041265435905</v>
      </c>
      <c r="AY157" s="12" t="e">
        <f t="shared" si="205"/>
        <v>#REF!</v>
      </c>
      <c r="AZ157" s="12" t="e">
        <f t="shared" si="205"/>
        <v>#REF!</v>
      </c>
      <c r="BA157" s="12">
        <f t="shared" si="205"/>
        <v>1.0000485531131151</v>
      </c>
      <c r="BB157" s="12" t="e">
        <f t="shared" si="205"/>
        <v>#REF!</v>
      </c>
      <c r="BC157" s="12" t="e">
        <f t="shared" si="205"/>
        <v>#REF!</v>
      </c>
    </row>
    <row r="158" spans="1:55" x14ac:dyDescent="0.2">
      <c r="B158" s="1" t="s">
        <v>7</v>
      </c>
      <c r="L158" s="12" t="e">
        <f>GEOMEAN(L98:L112)</f>
        <v>#REF!</v>
      </c>
      <c r="M158" s="12" t="e">
        <f>GEOMEAN(M98:M112)</f>
        <v>#REF!</v>
      </c>
      <c r="N158" s="12" t="e">
        <f>GEOMEAN(N98:N112)</f>
        <v>#REF!</v>
      </c>
      <c r="X158" s="12" t="e">
        <f>GEOMEAN(X98:X112)</f>
        <v>#REF!</v>
      </c>
      <c r="Y158" s="12" t="e">
        <f>GEOMEAN(Y98:Y112)</f>
        <v>#REF!</v>
      </c>
      <c r="Z158" s="12" t="e">
        <f>GEOMEAN(Z98:Z112)</f>
        <v>#REF!</v>
      </c>
      <c r="AA158" s="12">
        <f t="shared" ref="AA158:AC158" si="206">GEOMEAN(AA98:AA112)</f>
        <v>1.0000114264419808</v>
      </c>
      <c r="AB158" s="12" t="e">
        <f t="shared" si="206"/>
        <v>#REF!</v>
      </c>
      <c r="AC158" s="12" t="e">
        <f t="shared" si="206"/>
        <v>#REF!</v>
      </c>
      <c r="AD158" s="12">
        <f>AVERAGE(AD98:AD109)</f>
        <v>5.0967431662531024E-3</v>
      </c>
      <c r="AF158" s="28">
        <f>AVERAGE(AF98:AF109)</f>
        <v>1.3820560299974508E-4</v>
      </c>
      <c r="AG158" s="32">
        <f t="shared" ref="AG158:AH158" si="207">AVERAGE(AG98:AG109)</f>
        <v>6.7267010986782338E-4</v>
      </c>
      <c r="AH158" s="32">
        <f t="shared" si="207"/>
        <v>4.9029534529465568E-4</v>
      </c>
      <c r="AI158" s="28">
        <f>AVERAGE(AI98:AI109)</f>
        <v>2.5066226652178023E-3</v>
      </c>
      <c r="AJ158" s="32">
        <f t="shared" ref="AJ158:AK158" si="208">AVERAGE(AJ98:AJ109)</f>
        <v>-1.2529978563880679E-3</v>
      </c>
      <c r="AK158" s="32">
        <f t="shared" si="208"/>
        <v>-2.887661413328487E-3</v>
      </c>
      <c r="AL158" s="28">
        <f t="shared" ref="AL158:AQ158" si="209">AVERAGE(AL99:AL110)</f>
        <v>-4.3787646704137223E-4</v>
      </c>
      <c r="AM158" s="32">
        <f t="shared" si="209"/>
        <v>-1.3400839365529382E-4</v>
      </c>
      <c r="AN158" s="32">
        <f t="shared" si="209"/>
        <v>7.799655237544556E-3</v>
      </c>
      <c r="AO158" s="28">
        <f t="shared" si="209"/>
        <v>2.0825649092010381E-3</v>
      </c>
      <c r="AP158" s="32">
        <f t="shared" si="209"/>
        <v>-1.3131071270580479E-3</v>
      </c>
      <c r="AQ158" s="32">
        <f t="shared" si="209"/>
        <v>2.8500795443975324E-4</v>
      </c>
      <c r="AR158" s="28">
        <f t="shared" ref="AR158:AW158" si="210">AVERAGE(AR98:AR109)</f>
        <v>-5.9068005343221319E-4</v>
      </c>
      <c r="AS158" s="32">
        <f t="shared" si="210"/>
        <v>5.1566583556491201E-3</v>
      </c>
      <c r="AT158" s="33">
        <f t="shared" si="210"/>
        <v>4.0166556429708233E-3</v>
      </c>
      <c r="AU158" s="28">
        <f t="shared" si="210"/>
        <v>-2.0140640954875813E-3</v>
      </c>
      <c r="AV158" s="32">
        <f t="shared" si="210"/>
        <v>4.8884112875536108E-3</v>
      </c>
      <c r="AW158" s="33">
        <f t="shared" si="210"/>
        <v>6.9566431576991343E-3</v>
      </c>
      <c r="AX158" s="12">
        <f t="shared" ref="AX158:BC158" si="211">GEOMEAN(AX98:AX112)</f>
        <v>1.0000247197442282</v>
      </c>
      <c r="AY158" s="12" t="e">
        <f t="shared" si="211"/>
        <v>#REF!</v>
      </c>
      <c r="AZ158" s="12" t="e">
        <f t="shared" si="211"/>
        <v>#REF!</v>
      </c>
      <c r="BA158" s="12">
        <f t="shared" si="211"/>
        <v>0.9999594876248139</v>
      </c>
      <c r="BB158" s="12" t="e">
        <f t="shared" si="211"/>
        <v>#REF!</v>
      </c>
      <c r="BC158" s="12" t="e">
        <f t="shared" si="211"/>
        <v>#REF!</v>
      </c>
    </row>
    <row r="159" spans="1:55" ht="12.75" thickBot="1" x14ac:dyDescent="0.25">
      <c r="B159" s="1" t="s">
        <v>18</v>
      </c>
      <c r="L159" s="12" t="e">
        <f>GEOMEAN(L113:L132)</f>
        <v>#REF!</v>
      </c>
      <c r="M159" s="12" t="e">
        <f>GEOMEAN(M113:M132)</f>
        <v>#REF!</v>
      </c>
      <c r="N159" s="12" t="e">
        <f>GEOMEAN(N113:N132)</f>
        <v>#REF!</v>
      </c>
      <c r="X159" s="12" t="e">
        <f>GEOMEAN(X113:X132)</f>
        <v>#REF!</v>
      </c>
      <c r="Y159" s="12" t="e">
        <f>GEOMEAN(Y113:Y132)</f>
        <v>#REF!</v>
      </c>
      <c r="Z159" s="12" t="e">
        <f>GEOMEAN(Z113:Z132)</f>
        <v>#REF!</v>
      </c>
      <c r="AA159" s="12">
        <f t="shared" ref="AA159:AC160" si="212">GEOMEAN(AA113:AA132)</f>
        <v>0.99974318278739915</v>
      </c>
      <c r="AB159" s="12" t="e">
        <f>GEOMEAN(AB113:AB132)</f>
        <v>#REF!</v>
      </c>
      <c r="AC159" s="12" t="e">
        <f>GEOMEAN(AC113:AC132)</f>
        <v>#REF!</v>
      </c>
      <c r="AD159" s="12">
        <f>AVERAGE(AD113:AD132)</f>
        <v>3.3637327686040067E-3</v>
      </c>
      <c r="AF159" s="28">
        <f>AVERAGE(AF113:AF132)</f>
        <v>-8.2848195698798088E-4</v>
      </c>
      <c r="AG159" s="32">
        <f t="shared" ref="AG159:AH159" si="213">AVERAGE(AG113:AG132)</f>
        <v>2.5547286133778824E-3</v>
      </c>
      <c r="AH159" s="32">
        <f t="shared" si="213"/>
        <v>4.970812836171401E-3</v>
      </c>
      <c r="AI159" s="28">
        <f>AVERAGE(AI113:AI132)</f>
        <v>2.4726799678932709E-3</v>
      </c>
      <c r="AJ159" s="32">
        <f t="shared" ref="AJ159:AK159" si="214">AVERAGE(AJ113:AJ132)</f>
        <v>1.9073849011985722E-4</v>
      </c>
      <c r="AK159" s="32">
        <f t="shared" si="214"/>
        <v>6.5372178540585024E-3</v>
      </c>
      <c r="AL159" s="28">
        <f t="shared" ref="AL159:AQ159" si="215">AVERAGE(AL114:AL132)</f>
        <v>-1.407471660836157E-3</v>
      </c>
      <c r="AM159" s="32">
        <f t="shared" si="215"/>
        <v>6.7345186500578358E-3</v>
      </c>
      <c r="AN159" s="32">
        <f t="shared" si="215"/>
        <v>5.4816796902714404E-3</v>
      </c>
      <c r="AO159" s="28">
        <f t="shared" si="215"/>
        <v>2.3895150922878527E-3</v>
      </c>
      <c r="AP159" s="32">
        <f t="shared" si="215"/>
        <v>6.6088221517823786E-6</v>
      </c>
      <c r="AQ159" s="32">
        <f t="shared" si="215"/>
        <v>6.6377641952965194E-3</v>
      </c>
      <c r="AR159" s="28">
        <f t="shared" ref="AR159:AW159" si="216">AVERAGE(AR113:AR132)</f>
        <v>4.0840835813754639E-4</v>
      </c>
      <c r="AS159" s="32">
        <f t="shared" si="216"/>
        <v>3.8165065685625277E-3</v>
      </c>
      <c r="AT159" s="33">
        <f t="shared" si="216"/>
        <v>2.3525762329763278E-3</v>
      </c>
      <c r="AU159" s="28">
        <f t="shared" si="216"/>
        <v>2.6098008444958576E-3</v>
      </c>
      <c r="AV159" s="32">
        <f t="shared" si="216"/>
        <v>6.5624724651713318E-3</v>
      </c>
      <c r="AW159" s="33">
        <f t="shared" si="216"/>
        <v>3.6780501080729833E-4</v>
      </c>
      <c r="AX159" s="12">
        <f t="shared" ref="AX159" si="217">GEOMEAN(AX113:AX132)</f>
        <v>0.99967257882936222</v>
      </c>
      <c r="AY159" s="12" t="e">
        <f>GEOMEAN(AY113:AY132)</f>
        <v>#REF!</v>
      </c>
      <c r="AZ159" s="12" t="e">
        <f>GEOMEAN(AZ113:AZ132)</f>
        <v>#REF!</v>
      </c>
      <c r="BA159" s="12">
        <f t="shared" ref="BA159" si="218">GEOMEAN(BA113:BA132)</f>
        <v>0.99998288698239302</v>
      </c>
      <c r="BB159" s="12" t="e">
        <f>GEOMEAN(BB113:BB132)</f>
        <v>#REF!</v>
      </c>
      <c r="BC159" s="12" t="e">
        <f>GEOMEAN(BC113:BC132)</f>
        <v>#REF!</v>
      </c>
    </row>
    <row r="160" spans="1:55" ht="12.75" hidden="1" thickBot="1" x14ac:dyDescent="0.25">
      <c r="B160" s="1" t="s">
        <v>69</v>
      </c>
      <c r="L160" s="12" t="e">
        <f>GEOMEAN(L133:L152)</f>
        <v>#REF!</v>
      </c>
      <c r="M160" s="12" t="e">
        <f>GEOMEAN(M133:M152)</f>
        <v>#REF!</v>
      </c>
      <c r="N160" s="12" t="e">
        <f>GEOMEAN(N133:N152)</f>
        <v>#REF!</v>
      </c>
      <c r="X160" s="12" t="e">
        <f>GEOMEAN(X133:X152)</f>
        <v>#REF!</v>
      </c>
      <c r="Y160" s="12" t="e">
        <f>GEOMEAN(Y133:Y152)</f>
        <v>#REF!</v>
      </c>
      <c r="Z160" s="12" t="e">
        <f>GEOMEAN(Z133:Z152)</f>
        <v>#REF!</v>
      </c>
      <c r="AA160" s="12" t="e">
        <f>GEOMEAN(AA133:AA152)</f>
        <v>#REF!</v>
      </c>
      <c r="AB160" s="12" t="e">
        <f t="shared" si="212"/>
        <v>#REF!</v>
      </c>
      <c r="AC160" s="12" t="e">
        <f t="shared" si="212"/>
        <v>#REF!</v>
      </c>
      <c r="AD160" s="12" t="e">
        <f>AVERAGE(AD133:AD152)</f>
        <v>#REF!</v>
      </c>
      <c r="AF160" s="28" t="e">
        <f t="shared" ref="AF160:AW160" si="219">AVERAGE(AF133:AF152)</f>
        <v>#VALUE!</v>
      </c>
      <c r="AG160" s="32" t="e">
        <f t="shared" si="219"/>
        <v>#VALUE!</v>
      </c>
      <c r="AH160" s="32" t="e">
        <f t="shared" si="219"/>
        <v>#VALUE!</v>
      </c>
      <c r="AI160" s="28" t="e">
        <f t="shared" si="219"/>
        <v>#VALUE!</v>
      </c>
      <c r="AJ160" s="32" t="e">
        <f t="shared" si="219"/>
        <v>#VALUE!</v>
      </c>
      <c r="AK160" s="32" t="e">
        <f t="shared" si="219"/>
        <v>#VALUE!</v>
      </c>
      <c r="AL160" s="28" t="e">
        <f t="shared" si="219"/>
        <v>#VALUE!</v>
      </c>
      <c r="AM160" s="32" t="e">
        <f t="shared" si="219"/>
        <v>#VALUE!</v>
      </c>
      <c r="AN160" s="32" t="e">
        <f t="shared" si="219"/>
        <v>#VALUE!</v>
      </c>
      <c r="AO160" s="28" t="e">
        <f t="shared" si="219"/>
        <v>#VALUE!</v>
      </c>
      <c r="AP160" s="32" t="e">
        <f t="shared" si="219"/>
        <v>#VALUE!</v>
      </c>
      <c r="AQ160" s="32" t="e">
        <f t="shared" si="219"/>
        <v>#VALUE!</v>
      </c>
      <c r="AR160" s="28" t="e">
        <f t="shared" si="219"/>
        <v>#VALUE!</v>
      </c>
      <c r="AS160" s="32" t="e">
        <f t="shared" si="219"/>
        <v>#VALUE!</v>
      </c>
      <c r="AT160" s="32" t="e">
        <f t="shared" si="219"/>
        <v>#VALUE!</v>
      </c>
      <c r="AU160" s="28" t="e">
        <f t="shared" si="219"/>
        <v>#VALUE!</v>
      </c>
      <c r="AV160" s="32" t="e">
        <f t="shared" si="219"/>
        <v>#VALUE!</v>
      </c>
      <c r="AW160" s="32" t="e">
        <f t="shared" si="219"/>
        <v>#VALUE!</v>
      </c>
      <c r="AX160" s="12" t="e">
        <f>GEOMEAN(AX133:AX152)</f>
        <v>#REF!</v>
      </c>
      <c r="AY160" s="12" t="e">
        <f t="shared" ref="AY160:AZ160" si="220">GEOMEAN(AY114:AY133)</f>
        <v>#REF!</v>
      </c>
      <c r="AZ160" s="12" t="e">
        <f t="shared" si="220"/>
        <v>#REF!</v>
      </c>
      <c r="BA160" s="12" t="e">
        <f>GEOMEAN(BA133:BA152)</f>
        <v>#REF!</v>
      </c>
      <c r="BB160" s="12" t="e">
        <f>GEOMEAN(BB114:BB133)</f>
        <v>#REF!</v>
      </c>
      <c r="BC160" s="12" t="e">
        <f t="shared" ref="BC160" si="221">GEOMEAN(BC114:BC133)</f>
        <v>#REF!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#REF!</v>
      </c>
      <c r="M161" s="42" t="e">
        <f>GEOMEAN(M3:M77, M98:M112)</f>
        <v>#REF!</v>
      </c>
      <c r="N161" s="42" t="e">
        <f>GEOMEAN(N3:N77,N98:N112)</f>
        <v>#REF!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#REF!</v>
      </c>
      <c r="Y161" s="42" t="e">
        <f>GEOMEAN(Y3:Y77,Y98:Y112)</f>
        <v>#REF!</v>
      </c>
      <c r="Z161" s="42" t="e">
        <f>GEOMEAN(Z3:Z77,Z98:Z112)</f>
        <v>#REF!</v>
      </c>
      <c r="AA161" s="42" t="e">
        <f>GEOMEAN(AA3:AA77,AA98:AA112)</f>
        <v>#NUM!</v>
      </c>
      <c r="AB161" s="42" t="e">
        <f>GEOMEAN(AB3:AB77,AB98:AB112)</f>
        <v>#REF!</v>
      </c>
      <c r="AC161" s="42" t="e">
        <f>GEOMEAN(AC3:AC77,AC133:AC152)</f>
        <v>#REF!</v>
      </c>
      <c r="AD161" s="42">
        <f t="shared" ref="AD161" si="222">AVERAGE(AD3:AD77,AD98:AD112)</f>
        <v>5.8392548867820873E-2</v>
      </c>
      <c r="AE161" s="4"/>
      <c r="AF161" s="29">
        <f>AVERAGE(AF3:AF132)</f>
        <v>3.8445444979687902E-2</v>
      </c>
      <c r="AG161" s="29">
        <f t="shared" ref="AG161:AW161" si="223">AVERAGE(AG3:AG132)</f>
        <v>3.8528369486111637E-2</v>
      </c>
      <c r="AH161" s="29">
        <f t="shared" si="223"/>
        <v>3.9872037284352055E-2</v>
      </c>
      <c r="AI161" s="29">
        <f t="shared" si="223"/>
        <v>3.9975433647566908E-2</v>
      </c>
      <c r="AJ161" s="29">
        <f t="shared" si="223"/>
        <v>3.801571320607252E-2</v>
      </c>
      <c r="AK161" s="29">
        <f t="shared" si="223"/>
        <v>3.8103028997431808E-2</v>
      </c>
      <c r="AL161" s="29" t="e">
        <f t="shared" si="223"/>
        <v>#VALUE!</v>
      </c>
      <c r="AM161" s="29" t="e">
        <f t="shared" si="223"/>
        <v>#VALUE!</v>
      </c>
      <c r="AN161" s="29" t="e">
        <f t="shared" si="223"/>
        <v>#VALUE!</v>
      </c>
      <c r="AO161" s="29" t="e">
        <f t="shared" si="223"/>
        <v>#VALUE!</v>
      </c>
      <c r="AP161" s="29" t="e">
        <f t="shared" si="223"/>
        <v>#VALUE!</v>
      </c>
      <c r="AQ161" s="29" t="e">
        <f t="shared" si="223"/>
        <v>#VALUE!</v>
      </c>
      <c r="AR161" s="29" t="e">
        <f t="shared" si="223"/>
        <v>#VALUE!</v>
      </c>
      <c r="AS161" s="29" t="e">
        <f t="shared" si="223"/>
        <v>#VALUE!</v>
      </c>
      <c r="AT161" s="29" t="e">
        <f t="shared" si="223"/>
        <v>#VALUE!</v>
      </c>
      <c r="AU161" s="29" t="e">
        <f t="shared" si="223"/>
        <v>#VALUE!</v>
      </c>
      <c r="AV161" s="29" t="e">
        <f t="shared" si="223"/>
        <v>#VALUE!</v>
      </c>
      <c r="AW161" s="29" t="e">
        <f t="shared" si="223"/>
        <v>#VALUE!</v>
      </c>
      <c r="AX161" s="42" t="e">
        <f>GEOMEAN(AX3:AX77,AX98:AX112)</f>
        <v>#NUM!</v>
      </c>
      <c r="AY161" s="42" t="e">
        <f>GEOMEAN(AY3:AY77,AY133:AY152)</f>
        <v>#REF!</v>
      </c>
      <c r="AZ161" s="42" t="e">
        <f>GEOMEAN(AZ3:AZ77,AZ133:AZ152)</f>
        <v>#REF!</v>
      </c>
      <c r="BA161" s="42" t="e">
        <f>GEOMEAN(BA3:BA77,BA98:BA112)</f>
        <v>#NUM!</v>
      </c>
      <c r="BB161" s="42" t="e">
        <f>GEOMEAN(BB3:BB77,BB98:BB112)</f>
        <v>#REF!</v>
      </c>
      <c r="BC161" s="42" t="e">
        <f>GEOMEAN(BC3:BC77,BC98:BC112)</f>
        <v>#REF!</v>
      </c>
    </row>
    <row r="162" spans="1:55" hidden="1" x14ac:dyDescent="0.2">
      <c r="B162" s="1" t="s">
        <v>9</v>
      </c>
      <c r="L162" s="22" t="e">
        <f>GEOMEAN(L3:L132)</f>
        <v>#REF!</v>
      </c>
      <c r="M162" s="22" t="e">
        <f>GEOMEAN(M3:M132)</f>
        <v>#REF!</v>
      </c>
      <c r="N162" s="22" t="e">
        <f>GEOMEAN(N3:N132)</f>
        <v>#REF!</v>
      </c>
      <c r="X162" s="22" t="e">
        <f>GEOMEAN(X3:X132)</f>
        <v>#REF!</v>
      </c>
      <c r="Y162" s="22" t="e">
        <f>GEOMEAN(Y3:Y132)</f>
        <v>#REF!</v>
      </c>
      <c r="Z162" s="22" t="e">
        <f>GEOMEAN(Z3:Z132)</f>
        <v>#REF!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#REF!</v>
      </c>
      <c r="Y163" s="23" t="e">
        <f>Y162/M162</f>
        <v>#REF!</v>
      </c>
      <c r="Z163" s="23" t="e">
        <f>Z162/N162</f>
        <v>#REF!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 t="e">
        <f>SUM(L$3:L$17)</f>
        <v>#REF!</v>
      </c>
      <c r="M167" s="12" t="e">
        <f>SUM(M$3:M$17)</f>
        <v>#REF!</v>
      </c>
      <c r="N167" s="12" t="e">
        <f>SUM(N$3:N$17)</f>
        <v>#REF!</v>
      </c>
      <c r="X167" s="12" t="e">
        <f>SUM(X$3:X$17)</f>
        <v>#REF!</v>
      </c>
      <c r="Y167" s="12" t="e">
        <f>SUM(Y$3:Y$17)</f>
        <v>#REF!</v>
      </c>
      <c r="Z167" s="12" t="e">
        <f>SUM(Z$3:Z$17)</f>
        <v>#REF!</v>
      </c>
      <c r="AA167" s="12" t="e">
        <f t="shared" ref="AA167:AA174" si="224">Z167/L167</f>
        <v>#REF!</v>
      </c>
      <c r="AB167" s="12" t="e">
        <f t="shared" ref="AB167:AC174" si="225">X167/K167</f>
        <v>#REF!</v>
      </c>
      <c r="AC167" s="12" t="e">
        <f t="shared" si="225"/>
        <v>#REF!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 t="e">
        <f>SUM(L$18:L$32)</f>
        <v>#REF!</v>
      </c>
      <c r="M168" s="12" t="e">
        <f>SUM(M$18:M$32)</f>
        <v>#REF!</v>
      </c>
      <c r="N168" s="12" t="e">
        <f>SUM(N$18:N$32)</f>
        <v>#REF!</v>
      </c>
      <c r="X168" s="12" t="e">
        <f>SUM(X$18:X$32)</f>
        <v>#REF!</v>
      </c>
      <c r="Y168" s="12" t="e">
        <f>SUM(Y$18:Y$32)</f>
        <v>#REF!</v>
      </c>
      <c r="Z168" s="12" t="e">
        <f>SUM(Z$18:Z$32)</f>
        <v>#REF!</v>
      </c>
      <c r="AA168" s="12" t="e">
        <f t="shared" si="224"/>
        <v>#REF!</v>
      </c>
      <c r="AB168" s="12" t="e">
        <f t="shared" si="225"/>
        <v>#REF!</v>
      </c>
      <c r="AC168" s="12" t="e">
        <f t="shared" si="225"/>
        <v>#REF!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 t="e">
        <f>SUM(L$33:L$57)</f>
        <v>#REF!</v>
      </c>
      <c r="M169" s="12" t="e">
        <f>SUM(M$33:M$57)</f>
        <v>#REF!</v>
      </c>
      <c r="N169" s="12" t="e">
        <f>SUM(N$33:N$57)</f>
        <v>#REF!</v>
      </c>
      <c r="X169" s="12" t="e">
        <f>SUM(X$33:X$57)</f>
        <v>#REF!</v>
      </c>
      <c r="Y169" s="12" t="e">
        <f>SUM(Y$33:Y$57)</f>
        <v>#REF!</v>
      </c>
      <c r="Z169" s="12" t="e">
        <f>SUM(Z$33:Z$57)</f>
        <v>#REF!</v>
      </c>
      <c r="AA169" s="12" t="e">
        <f t="shared" si="224"/>
        <v>#REF!</v>
      </c>
      <c r="AB169" s="12" t="e">
        <f t="shared" si="225"/>
        <v>#REF!</v>
      </c>
      <c r="AC169" s="12" t="e">
        <f t="shared" si="225"/>
        <v>#REF!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 t="e">
        <f>SUM(L$58:L$77)</f>
        <v>#REF!</v>
      </c>
      <c r="M170" s="12" t="e">
        <f>SUM(M$58:M$77)</f>
        <v>#REF!</v>
      </c>
      <c r="N170" s="12" t="e">
        <f>SUM(N$58:N$77)</f>
        <v>#REF!</v>
      </c>
      <c r="X170" s="12" t="e">
        <f>SUM(X$58:X$77)</f>
        <v>#REF!</v>
      </c>
      <c r="Y170" s="12" t="e">
        <f>SUM(Y$58:Y$77)</f>
        <v>#REF!</v>
      </c>
      <c r="Z170" s="12" t="e">
        <f>SUM(Z$58:Z$77)</f>
        <v>#REF!</v>
      </c>
      <c r="AA170" s="12" t="e">
        <f t="shared" si="224"/>
        <v>#REF!</v>
      </c>
      <c r="AB170" s="12" t="e">
        <f t="shared" si="225"/>
        <v>#REF!</v>
      </c>
      <c r="AC170" s="12" t="e">
        <f t="shared" si="225"/>
        <v>#REF!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 t="e">
        <f>SUM(L$78:L$97)</f>
        <v>#REF!</v>
      </c>
      <c r="M171" s="12" t="e">
        <f>SUM(M$78:M$97)</f>
        <v>#REF!</v>
      </c>
      <c r="N171" s="12" t="e">
        <f>SUM(N$78:N$97)</f>
        <v>#REF!</v>
      </c>
      <c r="X171" s="12" t="e">
        <f>SUM(X$78:X$97)</f>
        <v>#REF!</v>
      </c>
      <c r="Y171" s="12" t="e">
        <f>SUM(Y$78:Y$97)</f>
        <v>#REF!</v>
      </c>
      <c r="Z171" s="12" t="e">
        <f>SUM(Z$78:Z$97)</f>
        <v>#REF!</v>
      </c>
      <c r="AA171" s="12" t="e">
        <f t="shared" si="224"/>
        <v>#REF!</v>
      </c>
      <c r="AB171" s="12" t="e">
        <f t="shared" si="225"/>
        <v>#REF!</v>
      </c>
      <c r="AC171" s="12" t="e">
        <f t="shared" si="225"/>
        <v>#REF!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 t="e">
        <f>SUM(L$98:L$112)</f>
        <v>#REF!</v>
      </c>
      <c r="M172" s="12" t="e">
        <f>SUM(M$98:M$112)</f>
        <v>#REF!</v>
      </c>
      <c r="N172" s="12" t="e">
        <f>SUM(N$98:N$112)</f>
        <v>#REF!</v>
      </c>
      <c r="X172" s="12" t="e">
        <f>SUM(X$98:X$112)</f>
        <v>#REF!</v>
      </c>
      <c r="Y172" s="12" t="e">
        <f>SUM(Y$98:Y$112)</f>
        <v>#REF!</v>
      </c>
      <c r="Z172" s="12" t="e">
        <f>SUM(Z$98:Z$112)</f>
        <v>#REF!</v>
      </c>
      <c r="AA172" s="12" t="e">
        <f t="shared" si="224"/>
        <v>#REF!</v>
      </c>
      <c r="AB172" s="12" t="e">
        <f t="shared" si="225"/>
        <v>#REF!</v>
      </c>
      <c r="AC172" s="12" t="e">
        <f t="shared" si="225"/>
        <v>#REF!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 t="e">
        <f>SUM(L$113:L$132)</f>
        <v>#REF!</v>
      </c>
      <c r="M173" s="12" t="e">
        <f>SUM(M$113:M$132)</f>
        <v>#REF!</v>
      </c>
      <c r="N173" s="12" t="e">
        <f>SUM(N$113:N$132)</f>
        <v>#REF!</v>
      </c>
      <c r="X173" s="12" t="e">
        <f>SUM(X$113:X$132)</f>
        <v>#REF!</v>
      </c>
      <c r="Y173" s="12" t="e">
        <f>SUM(Y$113:Y$132)</f>
        <v>#REF!</v>
      </c>
      <c r="Z173" s="12" t="e">
        <f>SUM(Z$113:Z$132)</f>
        <v>#REF!</v>
      </c>
      <c r="AA173" s="12" t="e">
        <f t="shared" si="224"/>
        <v>#REF!</v>
      </c>
      <c r="AB173" s="12" t="e">
        <f t="shared" si="225"/>
        <v>#REF!</v>
      </c>
      <c r="AC173" s="12" t="e">
        <f t="shared" si="225"/>
        <v>#REF!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 t="e">
        <f>SUM(L167:L173)</f>
        <v>#REF!</v>
      </c>
      <c r="M174" s="12" t="e">
        <f>SUM(M167:M173)</f>
        <v>#REF!</v>
      </c>
      <c r="N174" s="12" t="e">
        <f>SUM(N167:N173)</f>
        <v>#REF!</v>
      </c>
      <c r="X174" s="12" t="e">
        <f>SUM(X167:X173)</f>
        <v>#REF!</v>
      </c>
      <c r="Y174" s="12" t="e">
        <f>SUM(Y167:Y173)</f>
        <v>#REF!</v>
      </c>
      <c r="Z174" s="12" t="e">
        <f>SUM(Z167:Z173)</f>
        <v>#REF!</v>
      </c>
      <c r="AA174" s="12" t="e">
        <f t="shared" si="224"/>
        <v>#REF!</v>
      </c>
      <c r="AB174" s="12" t="e">
        <f t="shared" si="225"/>
        <v>#REF!</v>
      </c>
      <c r="AC174" s="12" t="e">
        <f t="shared" si="225"/>
        <v>#REF!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 t="e">
        <f>MAX(L$3:L$17)</f>
        <v>#REF!</v>
      </c>
      <c r="M177" s="12" t="e">
        <f>MAX(M$3:M$17)</f>
        <v>#REF!</v>
      </c>
      <c r="N177" s="12" t="e">
        <f>MAX(N$3:N$17)</f>
        <v>#REF!</v>
      </c>
      <c r="X177" s="12" t="e">
        <f>MAX(X$3:X$17)</f>
        <v>#REF!</v>
      </c>
      <c r="Y177" s="12" t="e">
        <f>MAX(Y$3:Y$17)</f>
        <v>#REF!</v>
      </c>
      <c r="Z177" s="12" t="e">
        <f>MAX(Z$3:Z$17)</f>
        <v>#REF!</v>
      </c>
      <c r="AA177" s="12" t="e">
        <f t="shared" ref="AA177:AA184" si="226">Z177/L177</f>
        <v>#REF!</v>
      </c>
      <c r="AB177" s="12" t="e">
        <f t="shared" ref="AB177:AC184" si="227">X177/K177</f>
        <v>#REF!</v>
      </c>
      <c r="AC177" s="12" t="e">
        <f t="shared" si="227"/>
        <v>#REF!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 t="e">
        <f>MAX(L$18:L$32)</f>
        <v>#REF!</v>
      </c>
      <c r="M178" s="12" t="e">
        <f>MAX(M$18:M$32)</f>
        <v>#REF!</v>
      </c>
      <c r="N178" s="12" t="e">
        <f>MAX(N$18:N$32)</f>
        <v>#REF!</v>
      </c>
      <c r="X178" s="12" t="e">
        <f>MAX(X$18:X$32)</f>
        <v>#REF!</v>
      </c>
      <c r="Y178" s="12" t="e">
        <f>MAX(Y$18:Y$32)</f>
        <v>#REF!</v>
      </c>
      <c r="Z178" s="12" t="e">
        <f>MAX(Z$18:Z$32)</f>
        <v>#REF!</v>
      </c>
      <c r="AA178" s="12" t="e">
        <f t="shared" si="226"/>
        <v>#REF!</v>
      </c>
      <c r="AB178" s="12" t="e">
        <f t="shared" si="227"/>
        <v>#REF!</v>
      </c>
      <c r="AC178" s="12" t="e">
        <f t="shared" si="227"/>
        <v>#REF!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 t="e">
        <f>MAX(L$33:L$57)</f>
        <v>#REF!</v>
      </c>
      <c r="M179" s="12" t="e">
        <f>MAX(M$33:M$57)</f>
        <v>#REF!</v>
      </c>
      <c r="N179" s="12" t="e">
        <f>MAX(N$33:N$57)</f>
        <v>#REF!</v>
      </c>
      <c r="X179" s="12" t="e">
        <f>MAX(X$33:X$57)</f>
        <v>#REF!</v>
      </c>
      <c r="Y179" s="12" t="e">
        <f>MAX(Y$33:Y$57)</f>
        <v>#REF!</v>
      </c>
      <c r="Z179" s="12" t="e">
        <f>MAX(Z$33:Z$57)</f>
        <v>#REF!</v>
      </c>
      <c r="AA179" s="12" t="e">
        <f t="shared" si="226"/>
        <v>#REF!</v>
      </c>
      <c r="AB179" s="12" t="e">
        <f t="shared" si="227"/>
        <v>#REF!</v>
      </c>
      <c r="AC179" s="12" t="e">
        <f t="shared" si="227"/>
        <v>#REF!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 t="e">
        <f>MAX(L$58:L$77)</f>
        <v>#REF!</v>
      </c>
      <c r="M180" s="12" t="e">
        <f>MAX(M$58:M$77)</f>
        <v>#REF!</v>
      </c>
      <c r="N180" s="12" t="e">
        <f>MAX(N$58:N$77)</f>
        <v>#REF!</v>
      </c>
      <c r="X180" s="12" t="e">
        <f>MAX(X$58:X$77)</f>
        <v>#REF!</v>
      </c>
      <c r="Y180" s="12" t="e">
        <f>MAX(Y$58:Y$77)</f>
        <v>#REF!</v>
      </c>
      <c r="Z180" s="12" t="e">
        <f>MAX(Z$58:Z$77)</f>
        <v>#REF!</v>
      </c>
      <c r="AA180" s="12" t="e">
        <f t="shared" si="226"/>
        <v>#REF!</v>
      </c>
      <c r="AB180" s="12" t="e">
        <f t="shared" si="227"/>
        <v>#REF!</v>
      </c>
      <c r="AC180" s="12" t="e">
        <f t="shared" si="227"/>
        <v>#REF!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 t="e">
        <f>MAX(L$78:L$97)</f>
        <v>#REF!</v>
      </c>
      <c r="M181" s="12" t="e">
        <f>MAX(M$78:M$97)</f>
        <v>#REF!</v>
      </c>
      <c r="N181" s="12" t="e">
        <f>MAX(N$78:N$97)</f>
        <v>#REF!</v>
      </c>
      <c r="X181" s="12" t="e">
        <f>MAX(X$78:X$97)</f>
        <v>#REF!</v>
      </c>
      <c r="Y181" s="12" t="e">
        <f>MAX(Y$78:Y$97)</f>
        <v>#REF!</v>
      </c>
      <c r="Z181" s="12" t="e">
        <f>MAX(Z$78:Z$97)</f>
        <v>#REF!</v>
      </c>
      <c r="AA181" s="12" t="e">
        <f t="shared" si="226"/>
        <v>#REF!</v>
      </c>
      <c r="AB181" s="12" t="e">
        <f t="shared" si="227"/>
        <v>#REF!</v>
      </c>
      <c r="AC181" s="12" t="e">
        <f t="shared" si="227"/>
        <v>#REF!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 t="e">
        <f>MAX(L$98:L$112)</f>
        <v>#REF!</v>
      </c>
      <c r="M182" s="12" t="e">
        <f>MAX(M$98:M$112)</f>
        <v>#REF!</v>
      </c>
      <c r="N182" s="12" t="e">
        <f>MAX(N$98:N$112)</f>
        <v>#REF!</v>
      </c>
      <c r="X182" s="12" t="e">
        <f>MAX(X$98:X$112)</f>
        <v>#REF!</v>
      </c>
      <c r="Y182" s="12" t="e">
        <f>MAX(Y$98:Y$112)</f>
        <v>#REF!</v>
      </c>
      <c r="Z182" s="12" t="e">
        <f>MAX(Z$98:Z$112)</f>
        <v>#REF!</v>
      </c>
      <c r="AA182" s="12" t="e">
        <f t="shared" si="226"/>
        <v>#REF!</v>
      </c>
      <c r="AB182" s="12" t="e">
        <f t="shared" si="227"/>
        <v>#REF!</v>
      </c>
      <c r="AC182" s="12" t="e">
        <f t="shared" si="227"/>
        <v>#REF!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 t="e">
        <f>MAX(L$113:L$132)</f>
        <v>#REF!</v>
      </c>
      <c r="M183" s="12" t="e">
        <f>MAX(M$113:M$132)</f>
        <v>#REF!</v>
      </c>
      <c r="N183" s="12" t="e">
        <f>MAX(N$113:N$132)</f>
        <v>#REF!</v>
      </c>
      <c r="X183" s="12" t="e">
        <f>MAX(X$113:X$132)</f>
        <v>#REF!</v>
      </c>
      <c r="Y183" s="12" t="e">
        <f>MAX(Y$113:Y$132)</f>
        <v>#REF!</v>
      </c>
      <c r="Z183" s="12" t="e">
        <f>MAX(Z$113:Z$132)</f>
        <v>#REF!</v>
      </c>
      <c r="AA183" s="12" t="e">
        <f t="shared" si="226"/>
        <v>#REF!</v>
      </c>
      <c r="AB183" s="12" t="e">
        <f t="shared" si="227"/>
        <v>#REF!</v>
      </c>
      <c r="AC183" s="12" t="e">
        <f t="shared" si="227"/>
        <v>#REF!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 t="e">
        <f>MAX(L177:L183)</f>
        <v>#REF!</v>
      </c>
      <c r="M184" s="12" t="e">
        <f>MAX(M177:M183)</f>
        <v>#REF!</v>
      </c>
      <c r="N184" s="12" t="e">
        <f>MAX(N177:N183)</f>
        <v>#REF!</v>
      </c>
      <c r="X184" s="12" t="e">
        <f>MAX(X177:X183)</f>
        <v>#REF!</v>
      </c>
      <c r="Y184" s="12" t="e">
        <f>MAX(Y177:Y183)</f>
        <v>#REF!</v>
      </c>
      <c r="Z184" s="12" t="e">
        <f>MAX(Z177:Z183)</f>
        <v>#REF!</v>
      </c>
      <c r="AA184" s="12" t="e">
        <f t="shared" si="226"/>
        <v>#REF!</v>
      </c>
      <c r="AB184" s="12" t="e">
        <f t="shared" si="227"/>
        <v>#REF!</v>
      </c>
      <c r="AC184" s="12" t="e">
        <f t="shared" si="227"/>
        <v>#REF!</v>
      </c>
      <c r="AD184" s="12"/>
      <c r="AX184" s="12"/>
      <c r="AY184" s="12"/>
      <c r="AZ184" s="12"/>
      <c r="BA184" s="12"/>
      <c r="BB184" s="12"/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23447" priority="1461" operator="greaterThan">
      <formula>0.03</formula>
    </cfRule>
    <cfRule type="cellIs" dxfId="23446" priority="1462" stopIfTrue="1" operator="lessThan">
      <formula>-0.03</formula>
    </cfRule>
  </conditionalFormatting>
  <conditionalFormatting sqref="AU7:AV7">
    <cfRule type="cellIs" dxfId="23445" priority="1459" operator="greaterThan">
      <formula>0.03</formula>
    </cfRule>
    <cfRule type="cellIs" dxfId="23444" priority="1460" stopIfTrue="1" operator="lessThan">
      <formula>-0.03</formula>
    </cfRule>
  </conditionalFormatting>
  <conditionalFormatting sqref="AO156:AQ156 AU156:AW156">
    <cfRule type="cellIs" dxfId="23443" priority="1451" operator="greaterThan">
      <formula>0.03</formula>
    </cfRule>
    <cfRule type="cellIs" dxfId="23442" priority="1452" stopIfTrue="1" operator="lessThan">
      <formula>-0.03</formula>
    </cfRule>
  </conditionalFormatting>
  <conditionalFormatting sqref="AO159:AQ159 AU159:AW159">
    <cfRule type="cellIs" dxfId="23441" priority="1449" operator="greaterThan">
      <formula>0.03</formula>
    </cfRule>
    <cfRule type="cellIs" dxfId="23440" priority="1450" stopIfTrue="1" operator="lessThan">
      <formula>-0.03</formula>
    </cfRule>
  </conditionalFormatting>
  <conditionalFormatting sqref="AO161:AQ161 AU161:AW161">
    <cfRule type="cellIs" dxfId="23439" priority="1457" operator="greaterThan">
      <formula>0.03</formula>
    </cfRule>
    <cfRule type="cellIs" dxfId="23438" priority="1458" stopIfTrue="1" operator="lessThan">
      <formula>-0.03</formula>
    </cfRule>
  </conditionalFormatting>
  <conditionalFormatting sqref="AO153:AQ153 AO155:AQ155 AU155:AW155 AU153:AW153">
    <cfRule type="cellIs" dxfId="23437" priority="1453" operator="greaterThan">
      <formula>0.03</formula>
    </cfRule>
    <cfRule type="cellIs" dxfId="23436" priority="1454" stopIfTrue="1" operator="lessThan">
      <formula>-0.03</formula>
    </cfRule>
  </conditionalFormatting>
  <conditionalFormatting sqref="AO157:AQ158 AU157:AW158">
    <cfRule type="cellIs" dxfId="23435" priority="1455" operator="greaterThan">
      <formula>0.03</formula>
    </cfRule>
    <cfRule type="cellIs" dxfId="23434" priority="1456" stopIfTrue="1" operator="lessThan">
      <formula>-0.03</formula>
    </cfRule>
  </conditionalFormatting>
  <conditionalFormatting sqref="AO154:AQ154 AU154:AW154">
    <cfRule type="cellIs" dxfId="23433" priority="1447" operator="greaterThan">
      <formula>0.03</formula>
    </cfRule>
    <cfRule type="cellIs" dxfId="23432" priority="1448" stopIfTrue="1" operator="lessThan">
      <formula>-0.03</formula>
    </cfRule>
  </conditionalFormatting>
  <conditionalFormatting sqref="AO7:AQ7">
    <cfRule type="cellIs" dxfId="23431" priority="1445" operator="greaterThan">
      <formula>0.03</formula>
    </cfRule>
    <cfRule type="cellIs" dxfId="23430" priority="1446" stopIfTrue="1" operator="lessThan">
      <formula>-0.03</formula>
    </cfRule>
  </conditionalFormatting>
  <conditionalFormatting sqref="AI7:AK7 AI3:AK5">
    <cfRule type="cellIs" dxfId="23429" priority="1443" operator="greaterThan">
      <formula>0.03</formula>
    </cfRule>
    <cfRule type="cellIs" dxfId="23428" priority="1444" stopIfTrue="1" operator="lessThan">
      <formula>-0.03</formula>
    </cfRule>
  </conditionalFormatting>
  <conditionalFormatting sqref="AI156:AK156">
    <cfRule type="cellIs" dxfId="23427" priority="1435" operator="greaterThan">
      <formula>0.03</formula>
    </cfRule>
    <cfRule type="cellIs" dxfId="23426" priority="1436" stopIfTrue="1" operator="lessThan">
      <formula>-0.03</formula>
    </cfRule>
  </conditionalFormatting>
  <conditionalFormatting sqref="AI159:AK159">
    <cfRule type="cellIs" dxfId="23425" priority="1433" operator="greaterThan">
      <formula>0.03</formula>
    </cfRule>
    <cfRule type="cellIs" dxfId="23424" priority="1434" stopIfTrue="1" operator="lessThan">
      <formula>-0.03</formula>
    </cfRule>
  </conditionalFormatting>
  <conditionalFormatting sqref="AI161:AK161">
    <cfRule type="cellIs" dxfId="23423" priority="1441" operator="greaterThan">
      <formula>0.03</formula>
    </cfRule>
    <cfRule type="cellIs" dxfId="23422" priority="1442" stopIfTrue="1" operator="lessThan">
      <formula>-0.03</formula>
    </cfRule>
  </conditionalFormatting>
  <conditionalFormatting sqref="AI153:AK153 AI155:AK155">
    <cfRule type="cellIs" dxfId="23421" priority="1437" operator="greaterThan">
      <formula>0.03</formula>
    </cfRule>
    <cfRule type="cellIs" dxfId="23420" priority="1438" stopIfTrue="1" operator="lessThan">
      <formula>-0.03</formula>
    </cfRule>
  </conditionalFormatting>
  <conditionalFormatting sqref="AI157:AK158">
    <cfRule type="cellIs" dxfId="23419" priority="1439" operator="greaterThan">
      <formula>0.03</formula>
    </cfRule>
    <cfRule type="cellIs" dxfId="23418" priority="1440" stopIfTrue="1" operator="lessThan">
      <formula>-0.03</formula>
    </cfRule>
  </conditionalFormatting>
  <conditionalFormatting sqref="AI154:AK154">
    <cfRule type="cellIs" dxfId="23417" priority="1431" operator="greaterThan">
      <formula>0.03</formula>
    </cfRule>
    <cfRule type="cellIs" dxfId="23416" priority="1432" stopIfTrue="1" operator="lessThan">
      <formula>-0.03</formula>
    </cfRule>
  </conditionalFormatting>
  <conditionalFormatting sqref="AI6:AK6">
    <cfRule type="cellIs" dxfId="23415" priority="1429" operator="greaterThan">
      <formula>0.03</formula>
    </cfRule>
    <cfRule type="cellIs" dxfId="23414" priority="1430" stopIfTrue="1" operator="lessThan">
      <formula>-0.03</formula>
    </cfRule>
  </conditionalFormatting>
  <conditionalFormatting sqref="AU3:AW3">
    <cfRule type="cellIs" dxfId="23413" priority="1427" operator="greaterThan">
      <formula>0.03</formula>
    </cfRule>
    <cfRule type="cellIs" dxfId="23412" priority="1428" stopIfTrue="1" operator="lessThan">
      <formula>-0.03</formula>
    </cfRule>
  </conditionalFormatting>
  <conditionalFormatting sqref="AO13:AQ13 AO10:AQ11">
    <cfRule type="cellIs" dxfId="23411" priority="1425" operator="greaterThan">
      <formula>0.03</formula>
    </cfRule>
    <cfRule type="cellIs" dxfId="23410" priority="1426" stopIfTrue="1" operator="lessThan">
      <formula>-0.03</formula>
    </cfRule>
  </conditionalFormatting>
  <conditionalFormatting sqref="AU12:AV12">
    <cfRule type="cellIs" dxfId="23409" priority="1423" operator="greaterThan">
      <formula>0.03</formula>
    </cfRule>
    <cfRule type="cellIs" dxfId="23408" priority="1424" stopIfTrue="1" operator="lessThan">
      <formula>-0.03</formula>
    </cfRule>
  </conditionalFormatting>
  <conditionalFormatting sqref="AO12:AQ12">
    <cfRule type="cellIs" dxfId="23407" priority="1421" operator="greaterThan">
      <formula>0.03</formula>
    </cfRule>
    <cfRule type="cellIs" dxfId="23406" priority="1422" stopIfTrue="1" operator="lessThan">
      <formula>-0.03</formula>
    </cfRule>
  </conditionalFormatting>
  <conditionalFormatting sqref="AI12:AK12 AI8:AK10">
    <cfRule type="cellIs" dxfId="23405" priority="1419" operator="greaterThan">
      <formula>0.03</formula>
    </cfRule>
    <cfRule type="cellIs" dxfId="23404" priority="1420" stopIfTrue="1" operator="lessThan">
      <formula>-0.03</formula>
    </cfRule>
  </conditionalFormatting>
  <conditionalFormatting sqref="AI11:AK11">
    <cfRule type="cellIs" dxfId="23403" priority="1417" operator="greaterThan">
      <formula>0.03</formula>
    </cfRule>
    <cfRule type="cellIs" dxfId="23402" priority="1418" stopIfTrue="1" operator="lessThan">
      <formula>-0.03</formula>
    </cfRule>
  </conditionalFormatting>
  <conditionalFormatting sqref="AU8:AW8">
    <cfRule type="cellIs" dxfId="23401" priority="1415" operator="greaterThan">
      <formula>0.03</formula>
    </cfRule>
    <cfRule type="cellIs" dxfId="23400" priority="1416" stopIfTrue="1" operator="lessThan">
      <formula>-0.03</formula>
    </cfRule>
  </conditionalFormatting>
  <conditionalFormatting sqref="AO18:AQ18 AO15:AQ16">
    <cfRule type="cellIs" dxfId="23399" priority="1413" operator="greaterThan">
      <formula>0.03</formula>
    </cfRule>
    <cfRule type="cellIs" dxfId="23398" priority="1414" stopIfTrue="1" operator="lessThan">
      <formula>-0.03</formula>
    </cfRule>
  </conditionalFormatting>
  <conditionalFormatting sqref="AU17:AV17">
    <cfRule type="cellIs" dxfId="23397" priority="1411" operator="greaterThan">
      <formula>0.03</formula>
    </cfRule>
    <cfRule type="cellIs" dxfId="23396" priority="1412" stopIfTrue="1" operator="lessThan">
      <formula>-0.03</formula>
    </cfRule>
  </conditionalFormatting>
  <conditionalFormatting sqref="AO17:AQ17">
    <cfRule type="cellIs" dxfId="23395" priority="1409" operator="greaterThan">
      <formula>0.03</formula>
    </cfRule>
    <cfRule type="cellIs" dxfId="23394" priority="1410" stopIfTrue="1" operator="lessThan">
      <formula>-0.03</formula>
    </cfRule>
  </conditionalFormatting>
  <conditionalFormatting sqref="AI17:AK17 AI13:AK15">
    <cfRule type="cellIs" dxfId="23393" priority="1407" operator="greaterThan">
      <formula>0.03</formula>
    </cfRule>
    <cfRule type="cellIs" dxfId="23392" priority="1408" stopIfTrue="1" operator="lessThan">
      <formula>-0.03</formula>
    </cfRule>
  </conditionalFormatting>
  <conditionalFormatting sqref="AI16:AK16">
    <cfRule type="cellIs" dxfId="23391" priority="1405" operator="greaterThan">
      <formula>0.03</formula>
    </cfRule>
    <cfRule type="cellIs" dxfId="23390" priority="1406" stopIfTrue="1" operator="lessThan">
      <formula>-0.03</formula>
    </cfRule>
  </conditionalFormatting>
  <conditionalFormatting sqref="AU13:AW13">
    <cfRule type="cellIs" dxfId="23389" priority="1403" operator="greaterThan">
      <formula>0.03</formula>
    </cfRule>
    <cfRule type="cellIs" dxfId="23388" priority="1404" stopIfTrue="1" operator="lessThan">
      <formula>-0.03</formula>
    </cfRule>
  </conditionalFormatting>
  <conditionalFormatting sqref="AO23:AQ23 AO20:AQ21">
    <cfRule type="cellIs" dxfId="23387" priority="1401" operator="greaterThan">
      <formula>0.03</formula>
    </cfRule>
    <cfRule type="cellIs" dxfId="23386" priority="1402" stopIfTrue="1" operator="lessThan">
      <formula>-0.03</formula>
    </cfRule>
  </conditionalFormatting>
  <conditionalFormatting sqref="AU22:AV22">
    <cfRule type="cellIs" dxfId="23385" priority="1399" operator="greaterThan">
      <formula>0.03</formula>
    </cfRule>
    <cfRule type="cellIs" dxfId="23384" priority="1400" stopIfTrue="1" operator="lessThan">
      <formula>-0.03</formula>
    </cfRule>
  </conditionalFormatting>
  <conditionalFormatting sqref="AO22:AQ22">
    <cfRule type="cellIs" dxfId="23383" priority="1397" operator="greaterThan">
      <formula>0.03</formula>
    </cfRule>
    <cfRule type="cellIs" dxfId="23382" priority="1398" stopIfTrue="1" operator="lessThan">
      <formula>-0.03</formula>
    </cfRule>
  </conditionalFormatting>
  <conditionalFormatting sqref="AI22:AK22 AI18:AK20">
    <cfRule type="cellIs" dxfId="23381" priority="1395" operator="greaterThan">
      <formula>0.03</formula>
    </cfRule>
    <cfRule type="cellIs" dxfId="23380" priority="1396" stopIfTrue="1" operator="lessThan">
      <formula>-0.03</formula>
    </cfRule>
  </conditionalFormatting>
  <conditionalFormatting sqref="AI21:AK21">
    <cfRule type="cellIs" dxfId="23379" priority="1393" operator="greaterThan">
      <formula>0.03</formula>
    </cfRule>
    <cfRule type="cellIs" dxfId="23378" priority="1394" stopIfTrue="1" operator="lessThan">
      <formula>-0.03</formula>
    </cfRule>
  </conditionalFormatting>
  <conditionalFormatting sqref="AU18:AW18">
    <cfRule type="cellIs" dxfId="23377" priority="1391" operator="greaterThan">
      <formula>0.03</formula>
    </cfRule>
    <cfRule type="cellIs" dxfId="23376" priority="1392" stopIfTrue="1" operator="lessThan">
      <formula>-0.03</formula>
    </cfRule>
  </conditionalFormatting>
  <conditionalFormatting sqref="AO28:AQ28 AO25:AQ26">
    <cfRule type="cellIs" dxfId="23375" priority="1389" operator="greaterThan">
      <formula>0.03</formula>
    </cfRule>
    <cfRule type="cellIs" dxfId="23374" priority="1390" stopIfTrue="1" operator="lessThan">
      <formula>-0.03</formula>
    </cfRule>
  </conditionalFormatting>
  <conditionalFormatting sqref="AU27:AV27">
    <cfRule type="cellIs" dxfId="23373" priority="1387" operator="greaterThan">
      <formula>0.03</formula>
    </cfRule>
    <cfRule type="cellIs" dxfId="23372" priority="1388" stopIfTrue="1" operator="lessThan">
      <formula>-0.03</formula>
    </cfRule>
  </conditionalFormatting>
  <conditionalFormatting sqref="AO27:AQ27">
    <cfRule type="cellIs" dxfId="23371" priority="1385" operator="greaterThan">
      <formula>0.03</formula>
    </cfRule>
    <cfRule type="cellIs" dxfId="23370" priority="1386" stopIfTrue="1" operator="lessThan">
      <formula>-0.03</formula>
    </cfRule>
  </conditionalFormatting>
  <conditionalFormatting sqref="AI27:AK27 AI23:AK25">
    <cfRule type="cellIs" dxfId="23369" priority="1383" operator="greaterThan">
      <formula>0.03</formula>
    </cfRule>
    <cfRule type="cellIs" dxfId="23368" priority="1384" stopIfTrue="1" operator="lessThan">
      <formula>-0.03</formula>
    </cfRule>
  </conditionalFormatting>
  <conditionalFormatting sqref="AI26:AK26">
    <cfRule type="cellIs" dxfId="23367" priority="1381" operator="greaterThan">
      <formula>0.03</formula>
    </cfRule>
    <cfRule type="cellIs" dxfId="23366" priority="1382" stopIfTrue="1" operator="lessThan">
      <formula>-0.03</formula>
    </cfRule>
  </conditionalFormatting>
  <conditionalFormatting sqref="AU23:AW23">
    <cfRule type="cellIs" dxfId="23365" priority="1379" operator="greaterThan">
      <formula>0.03</formula>
    </cfRule>
    <cfRule type="cellIs" dxfId="23364" priority="1380" stopIfTrue="1" operator="lessThan">
      <formula>-0.03</formula>
    </cfRule>
  </conditionalFormatting>
  <conditionalFormatting sqref="AO33:AQ33 AO30:AQ31">
    <cfRule type="cellIs" dxfId="23363" priority="1377" operator="greaterThan">
      <formula>0.03</formula>
    </cfRule>
    <cfRule type="cellIs" dxfId="23362" priority="1378" stopIfTrue="1" operator="lessThan">
      <formula>-0.03</formula>
    </cfRule>
  </conditionalFormatting>
  <conditionalFormatting sqref="AU32:AV32">
    <cfRule type="cellIs" dxfId="23361" priority="1375" operator="greaterThan">
      <formula>0.03</formula>
    </cfRule>
    <cfRule type="cellIs" dxfId="23360" priority="1376" stopIfTrue="1" operator="lessThan">
      <formula>-0.03</formula>
    </cfRule>
  </conditionalFormatting>
  <conditionalFormatting sqref="AO32:AQ32">
    <cfRule type="cellIs" dxfId="23359" priority="1373" operator="greaterThan">
      <formula>0.03</formula>
    </cfRule>
    <cfRule type="cellIs" dxfId="23358" priority="1374" stopIfTrue="1" operator="lessThan">
      <formula>-0.03</formula>
    </cfRule>
  </conditionalFormatting>
  <conditionalFormatting sqref="AI32:AK32 AI28:AK30">
    <cfRule type="cellIs" dxfId="23357" priority="1371" operator="greaterThan">
      <formula>0.03</formula>
    </cfRule>
    <cfRule type="cellIs" dxfId="23356" priority="1372" stopIfTrue="1" operator="lessThan">
      <formula>-0.03</formula>
    </cfRule>
  </conditionalFormatting>
  <conditionalFormatting sqref="AI31:AK31">
    <cfRule type="cellIs" dxfId="23355" priority="1369" operator="greaterThan">
      <formula>0.03</formula>
    </cfRule>
    <cfRule type="cellIs" dxfId="23354" priority="1370" stopIfTrue="1" operator="lessThan">
      <formula>-0.03</formula>
    </cfRule>
  </conditionalFormatting>
  <conditionalFormatting sqref="AU28:AW28">
    <cfRule type="cellIs" dxfId="23353" priority="1367" operator="greaterThan">
      <formula>0.03</formula>
    </cfRule>
    <cfRule type="cellIs" dxfId="23352" priority="1368" stopIfTrue="1" operator="lessThan">
      <formula>-0.03</formula>
    </cfRule>
  </conditionalFormatting>
  <conditionalFormatting sqref="AO38:AQ38 AO35:AQ36">
    <cfRule type="cellIs" dxfId="23351" priority="1365" operator="greaterThan">
      <formula>0.03</formula>
    </cfRule>
    <cfRule type="cellIs" dxfId="23350" priority="1366" stopIfTrue="1" operator="lessThan">
      <formula>-0.03</formula>
    </cfRule>
  </conditionalFormatting>
  <conditionalFormatting sqref="AU37:AV37">
    <cfRule type="cellIs" dxfId="23349" priority="1363" operator="greaterThan">
      <formula>0.03</formula>
    </cfRule>
    <cfRule type="cellIs" dxfId="23348" priority="1364" stopIfTrue="1" operator="lessThan">
      <formula>-0.03</formula>
    </cfRule>
  </conditionalFormatting>
  <conditionalFormatting sqref="AO37:AQ37">
    <cfRule type="cellIs" dxfId="23347" priority="1361" operator="greaterThan">
      <formula>0.03</formula>
    </cfRule>
    <cfRule type="cellIs" dxfId="23346" priority="1362" stopIfTrue="1" operator="lessThan">
      <formula>-0.03</formula>
    </cfRule>
  </conditionalFormatting>
  <conditionalFormatting sqref="AI37:AK37 AI33:AK35">
    <cfRule type="cellIs" dxfId="23345" priority="1359" operator="greaterThan">
      <formula>0.03</formula>
    </cfRule>
    <cfRule type="cellIs" dxfId="23344" priority="1360" stopIfTrue="1" operator="lessThan">
      <formula>-0.03</formula>
    </cfRule>
  </conditionalFormatting>
  <conditionalFormatting sqref="AI36:AK36">
    <cfRule type="cellIs" dxfId="23343" priority="1357" operator="greaterThan">
      <formula>0.03</formula>
    </cfRule>
    <cfRule type="cellIs" dxfId="23342" priority="1358" stopIfTrue="1" operator="lessThan">
      <formula>-0.03</formula>
    </cfRule>
  </conditionalFormatting>
  <conditionalFormatting sqref="AU33:AW33">
    <cfRule type="cellIs" dxfId="23341" priority="1355" operator="greaterThan">
      <formula>0.03</formula>
    </cfRule>
    <cfRule type="cellIs" dxfId="23340" priority="1356" stopIfTrue="1" operator="lessThan">
      <formula>-0.03</formula>
    </cfRule>
  </conditionalFormatting>
  <conditionalFormatting sqref="AO43:AQ43 AO40:AQ41">
    <cfRule type="cellIs" dxfId="23339" priority="1353" operator="greaterThan">
      <formula>0.03</formula>
    </cfRule>
    <cfRule type="cellIs" dxfId="23338" priority="1354" stopIfTrue="1" operator="lessThan">
      <formula>-0.03</formula>
    </cfRule>
  </conditionalFormatting>
  <conditionalFormatting sqref="AU42:AV42">
    <cfRule type="cellIs" dxfId="23337" priority="1351" operator="greaterThan">
      <formula>0.03</formula>
    </cfRule>
    <cfRule type="cellIs" dxfId="23336" priority="1352" stopIfTrue="1" operator="lessThan">
      <formula>-0.03</formula>
    </cfRule>
  </conditionalFormatting>
  <conditionalFormatting sqref="AO42:AQ42">
    <cfRule type="cellIs" dxfId="23335" priority="1349" operator="greaterThan">
      <formula>0.03</formula>
    </cfRule>
    <cfRule type="cellIs" dxfId="23334" priority="1350" stopIfTrue="1" operator="lessThan">
      <formula>-0.03</formula>
    </cfRule>
  </conditionalFormatting>
  <conditionalFormatting sqref="AI42:AK42 AI38:AK40">
    <cfRule type="cellIs" dxfId="23333" priority="1347" operator="greaterThan">
      <formula>0.03</formula>
    </cfRule>
    <cfRule type="cellIs" dxfId="23332" priority="1348" stopIfTrue="1" operator="lessThan">
      <formula>-0.03</formula>
    </cfRule>
  </conditionalFormatting>
  <conditionalFormatting sqref="AI41:AK41">
    <cfRule type="cellIs" dxfId="23331" priority="1345" operator="greaterThan">
      <formula>0.03</formula>
    </cfRule>
    <cfRule type="cellIs" dxfId="23330" priority="1346" stopIfTrue="1" operator="lessThan">
      <formula>-0.03</formula>
    </cfRule>
  </conditionalFormatting>
  <conditionalFormatting sqref="AU38:AW38">
    <cfRule type="cellIs" dxfId="23329" priority="1343" operator="greaterThan">
      <formula>0.03</formula>
    </cfRule>
    <cfRule type="cellIs" dxfId="23328" priority="1344" stopIfTrue="1" operator="lessThan">
      <formula>-0.03</formula>
    </cfRule>
  </conditionalFormatting>
  <conditionalFormatting sqref="AO48:AQ48 AO45:AQ46">
    <cfRule type="cellIs" dxfId="23327" priority="1341" operator="greaterThan">
      <formula>0.03</formula>
    </cfRule>
    <cfRule type="cellIs" dxfId="23326" priority="1342" stopIfTrue="1" operator="lessThan">
      <formula>-0.03</formula>
    </cfRule>
  </conditionalFormatting>
  <conditionalFormatting sqref="AU47:AV47">
    <cfRule type="cellIs" dxfId="23325" priority="1339" operator="greaterThan">
      <formula>0.03</formula>
    </cfRule>
    <cfRule type="cellIs" dxfId="23324" priority="1340" stopIfTrue="1" operator="lessThan">
      <formula>-0.03</formula>
    </cfRule>
  </conditionalFormatting>
  <conditionalFormatting sqref="AO47:AQ47">
    <cfRule type="cellIs" dxfId="23323" priority="1337" operator="greaterThan">
      <formula>0.03</formula>
    </cfRule>
    <cfRule type="cellIs" dxfId="23322" priority="1338" stopIfTrue="1" operator="lessThan">
      <formula>-0.03</formula>
    </cfRule>
  </conditionalFormatting>
  <conditionalFormatting sqref="AI47:AK47 AI43:AK45">
    <cfRule type="cellIs" dxfId="23321" priority="1335" operator="greaterThan">
      <formula>0.03</formula>
    </cfRule>
    <cfRule type="cellIs" dxfId="23320" priority="1336" stopIfTrue="1" operator="lessThan">
      <formula>-0.03</formula>
    </cfRule>
  </conditionalFormatting>
  <conditionalFormatting sqref="AI46:AK46">
    <cfRule type="cellIs" dxfId="23319" priority="1333" operator="greaterThan">
      <formula>0.03</formula>
    </cfRule>
    <cfRule type="cellIs" dxfId="23318" priority="1334" stopIfTrue="1" operator="lessThan">
      <formula>-0.03</formula>
    </cfRule>
  </conditionalFormatting>
  <conditionalFormatting sqref="AU43:AW43">
    <cfRule type="cellIs" dxfId="23317" priority="1331" operator="greaterThan">
      <formula>0.03</formula>
    </cfRule>
    <cfRule type="cellIs" dxfId="23316" priority="1332" stopIfTrue="1" operator="lessThan">
      <formula>-0.03</formula>
    </cfRule>
  </conditionalFormatting>
  <conditionalFormatting sqref="AO53:AQ53 AO50:AQ51">
    <cfRule type="cellIs" dxfId="23315" priority="1329" operator="greaterThan">
      <formula>0.03</formula>
    </cfRule>
    <cfRule type="cellIs" dxfId="23314" priority="1330" stopIfTrue="1" operator="lessThan">
      <formula>-0.03</formula>
    </cfRule>
  </conditionalFormatting>
  <conditionalFormatting sqref="AU52:AV52">
    <cfRule type="cellIs" dxfId="23313" priority="1327" operator="greaterThan">
      <formula>0.03</formula>
    </cfRule>
    <cfRule type="cellIs" dxfId="23312" priority="1328" stopIfTrue="1" operator="lessThan">
      <formula>-0.03</formula>
    </cfRule>
  </conditionalFormatting>
  <conditionalFormatting sqref="AO52:AQ52">
    <cfRule type="cellIs" dxfId="23311" priority="1325" operator="greaterThan">
      <formula>0.03</formula>
    </cfRule>
    <cfRule type="cellIs" dxfId="23310" priority="1326" stopIfTrue="1" operator="lessThan">
      <formula>-0.03</formula>
    </cfRule>
  </conditionalFormatting>
  <conditionalFormatting sqref="AI52:AK52 AI48:AK50">
    <cfRule type="cellIs" dxfId="23309" priority="1323" operator="greaterThan">
      <formula>0.03</formula>
    </cfRule>
    <cfRule type="cellIs" dxfId="23308" priority="1324" stopIfTrue="1" operator="lessThan">
      <formula>-0.03</formula>
    </cfRule>
  </conditionalFormatting>
  <conditionalFormatting sqref="AI51:AK51">
    <cfRule type="cellIs" dxfId="23307" priority="1321" operator="greaterThan">
      <formula>0.03</formula>
    </cfRule>
    <cfRule type="cellIs" dxfId="23306" priority="1322" stopIfTrue="1" operator="lessThan">
      <formula>-0.03</formula>
    </cfRule>
  </conditionalFormatting>
  <conditionalFormatting sqref="AU48:AW48">
    <cfRule type="cellIs" dxfId="23305" priority="1319" operator="greaterThan">
      <formula>0.03</formula>
    </cfRule>
    <cfRule type="cellIs" dxfId="23304" priority="1320" stopIfTrue="1" operator="lessThan">
      <formula>-0.03</formula>
    </cfRule>
  </conditionalFormatting>
  <conditionalFormatting sqref="AO58:AQ58 AO55:AQ56">
    <cfRule type="cellIs" dxfId="23303" priority="1317" operator="greaterThan">
      <formula>0.03</formula>
    </cfRule>
    <cfRule type="cellIs" dxfId="23302" priority="1318" stopIfTrue="1" operator="lessThan">
      <formula>-0.03</formula>
    </cfRule>
  </conditionalFormatting>
  <conditionalFormatting sqref="AU57:AV57">
    <cfRule type="cellIs" dxfId="23301" priority="1315" operator="greaterThan">
      <formula>0.03</formula>
    </cfRule>
    <cfRule type="cellIs" dxfId="23300" priority="1316" stopIfTrue="1" operator="lessThan">
      <formula>-0.03</formula>
    </cfRule>
  </conditionalFormatting>
  <conditionalFormatting sqref="AO57:AQ57">
    <cfRule type="cellIs" dxfId="23299" priority="1313" operator="greaterThan">
      <formula>0.03</formula>
    </cfRule>
    <cfRule type="cellIs" dxfId="23298" priority="1314" stopIfTrue="1" operator="lessThan">
      <formula>-0.03</formula>
    </cfRule>
  </conditionalFormatting>
  <conditionalFormatting sqref="AI57:AK57 AI53:AK55">
    <cfRule type="cellIs" dxfId="23297" priority="1311" operator="greaterThan">
      <formula>0.03</formula>
    </cfRule>
    <cfRule type="cellIs" dxfId="23296" priority="1312" stopIfTrue="1" operator="lessThan">
      <formula>-0.03</formula>
    </cfRule>
  </conditionalFormatting>
  <conditionalFormatting sqref="AI56:AK56">
    <cfRule type="cellIs" dxfId="23295" priority="1309" operator="greaterThan">
      <formula>0.03</formula>
    </cfRule>
    <cfRule type="cellIs" dxfId="23294" priority="1310" stopIfTrue="1" operator="lessThan">
      <formula>-0.03</formula>
    </cfRule>
  </conditionalFormatting>
  <conditionalFormatting sqref="AU53:AW53">
    <cfRule type="cellIs" dxfId="23293" priority="1307" operator="greaterThan">
      <formula>0.03</formula>
    </cfRule>
    <cfRule type="cellIs" dxfId="23292" priority="1308" stopIfTrue="1" operator="lessThan">
      <formula>-0.03</formula>
    </cfRule>
  </conditionalFormatting>
  <conditionalFormatting sqref="AO63:AQ63 AO60:AQ61">
    <cfRule type="cellIs" dxfId="23291" priority="1305" operator="greaterThan">
      <formula>0.03</formula>
    </cfRule>
    <cfRule type="cellIs" dxfId="23290" priority="1306" stopIfTrue="1" operator="lessThan">
      <formula>-0.03</formula>
    </cfRule>
  </conditionalFormatting>
  <conditionalFormatting sqref="AU62:AV62">
    <cfRule type="cellIs" dxfId="23289" priority="1303" operator="greaterThan">
      <formula>0.03</formula>
    </cfRule>
    <cfRule type="cellIs" dxfId="23288" priority="1304" stopIfTrue="1" operator="lessThan">
      <formula>-0.03</formula>
    </cfRule>
  </conditionalFormatting>
  <conditionalFormatting sqref="AO62:AQ62">
    <cfRule type="cellIs" dxfId="23287" priority="1301" operator="greaterThan">
      <formula>0.03</formula>
    </cfRule>
    <cfRule type="cellIs" dxfId="23286" priority="1302" stopIfTrue="1" operator="lessThan">
      <formula>-0.03</formula>
    </cfRule>
  </conditionalFormatting>
  <conditionalFormatting sqref="AI62:AK62 AI58:AK60">
    <cfRule type="cellIs" dxfId="23285" priority="1299" operator="greaterThan">
      <formula>0.03</formula>
    </cfRule>
    <cfRule type="cellIs" dxfId="23284" priority="1300" stopIfTrue="1" operator="lessThan">
      <formula>-0.03</formula>
    </cfRule>
  </conditionalFormatting>
  <conditionalFormatting sqref="AI61:AK61">
    <cfRule type="cellIs" dxfId="23283" priority="1297" operator="greaterThan">
      <formula>0.03</formula>
    </cfRule>
    <cfRule type="cellIs" dxfId="23282" priority="1298" stopIfTrue="1" operator="lessThan">
      <formula>-0.03</formula>
    </cfRule>
  </conditionalFormatting>
  <conditionalFormatting sqref="AU58:AW58">
    <cfRule type="cellIs" dxfId="23281" priority="1295" operator="greaterThan">
      <formula>0.03</formula>
    </cfRule>
    <cfRule type="cellIs" dxfId="23280" priority="1296" stopIfTrue="1" operator="lessThan">
      <formula>-0.03</formula>
    </cfRule>
  </conditionalFormatting>
  <conditionalFormatting sqref="AO68:AQ68 AO65:AQ66">
    <cfRule type="cellIs" dxfId="23279" priority="1293" operator="greaterThan">
      <formula>0.03</formula>
    </cfRule>
    <cfRule type="cellIs" dxfId="23278" priority="1294" stopIfTrue="1" operator="lessThan">
      <formula>-0.03</formula>
    </cfRule>
  </conditionalFormatting>
  <conditionalFormatting sqref="AU67:AV67">
    <cfRule type="cellIs" dxfId="23277" priority="1291" operator="greaterThan">
      <formula>0.03</formula>
    </cfRule>
    <cfRule type="cellIs" dxfId="23276" priority="1292" stopIfTrue="1" operator="lessThan">
      <formula>-0.03</formula>
    </cfRule>
  </conditionalFormatting>
  <conditionalFormatting sqref="AO67:AQ67">
    <cfRule type="cellIs" dxfId="23275" priority="1289" operator="greaterThan">
      <formula>0.03</formula>
    </cfRule>
    <cfRule type="cellIs" dxfId="23274" priority="1290" stopIfTrue="1" operator="lessThan">
      <formula>-0.03</formula>
    </cfRule>
  </conditionalFormatting>
  <conditionalFormatting sqref="AI67:AK67 AI63:AK65">
    <cfRule type="cellIs" dxfId="23273" priority="1287" operator="greaterThan">
      <formula>0.03</formula>
    </cfRule>
    <cfRule type="cellIs" dxfId="23272" priority="1288" stopIfTrue="1" operator="lessThan">
      <formula>-0.03</formula>
    </cfRule>
  </conditionalFormatting>
  <conditionalFormatting sqref="AI66:AK66">
    <cfRule type="cellIs" dxfId="23271" priority="1285" operator="greaterThan">
      <formula>0.03</formula>
    </cfRule>
    <cfRule type="cellIs" dxfId="23270" priority="1286" stopIfTrue="1" operator="lessThan">
      <formula>-0.03</formula>
    </cfRule>
  </conditionalFormatting>
  <conditionalFormatting sqref="AU63:AW63">
    <cfRule type="cellIs" dxfId="23269" priority="1283" operator="greaterThan">
      <formula>0.03</formula>
    </cfRule>
    <cfRule type="cellIs" dxfId="23268" priority="1284" stopIfTrue="1" operator="lessThan">
      <formula>-0.03</formula>
    </cfRule>
  </conditionalFormatting>
  <conditionalFormatting sqref="AO73:AQ73 AO70:AQ71">
    <cfRule type="cellIs" dxfId="23267" priority="1281" operator="greaterThan">
      <formula>0.03</formula>
    </cfRule>
    <cfRule type="cellIs" dxfId="23266" priority="1282" stopIfTrue="1" operator="lessThan">
      <formula>-0.03</formula>
    </cfRule>
  </conditionalFormatting>
  <conditionalFormatting sqref="AU72:AV72">
    <cfRule type="cellIs" dxfId="23265" priority="1279" operator="greaterThan">
      <formula>0.03</formula>
    </cfRule>
    <cfRule type="cellIs" dxfId="23264" priority="1280" stopIfTrue="1" operator="lessThan">
      <formula>-0.03</formula>
    </cfRule>
  </conditionalFormatting>
  <conditionalFormatting sqref="AO72:AQ72">
    <cfRule type="cellIs" dxfId="23263" priority="1277" operator="greaterThan">
      <formula>0.03</formula>
    </cfRule>
    <cfRule type="cellIs" dxfId="23262" priority="1278" stopIfTrue="1" operator="lessThan">
      <formula>-0.03</formula>
    </cfRule>
  </conditionalFormatting>
  <conditionalFormatting sqref="AI72:AK72 AI68:AK70">
    <cfRule type="cellIs" dxfId="23261" priority="1275" operator="greaterThan">
      <formula>0.03</formula>
    </cfRule>
    <cfRule type="cellIs" dxfId="23260" priority="1276" stopIfTrue="1" operator="lessThan">
      <formula>-0.03</formula>
    </cfRule>
  </conditionalFormatting>
  <conditionalFormatting sqref="AI71:AK71">
    <cfRule type="cellIs" dxfId="23259" priority="1273" operator="greaterThan">
      <formula>0.03</formula>
    </cfRule>
    <cfRule type="cellIs" dxfId="23258" priority="1274" stopIfTrue="1" operator="lessThan">
      <formula>-0.03</formula>
    </cfRule>
  </conditionalFormatting>
  <conditionalFormatting sqref="AU68:AW68">
    <cfRule type="cellIs" dxfId="23257" priority="1271" operator="greaterThan">
      <formula>0.03</formula>
    </cfRule>
    <cfRule type="cellIs" dxfId="23256" priority="1272" stopIfTrue="1" operator="lessThan">
      <formula>-0.03</formula>
    </cfRule>
  </conditionalFormatting>
  <conditionalFormatting sqref="AO78:AQ78 AO75:AQ76">
    <cfRule type="cellIs" dxfId="23255" priority="1269" operator="greaterThan">
      <formula>0.03</formula>
    </cfRule>
    <cfRule type="cellIs" dxfId="23254" priority="1270" stopIfTrue="1" operator="lessThan">
      <formula>-0.03</formula>
    </cfRule>
  </conditionalFormatting>
  <conditionalFormatting sqref="AU77:AV77">
    <cfRule type="cellIs" dxfId="23253" priority="1267" operator="greaterThan">
      <formula>0.03</formula>
    </cfRule>
    <cfRule type="cellIs" dxfId="23252" priority="1268" stopIfTrue="1" operator="lessThan">
      <formula>-0.03</formula>
    </cfRule>
  </conditionalFormatting>
  <conditionalFormatting sqref="AO77:AQ77">
    <cfRule type="cellIs" dxfId="23251" priority="1265" operator="greaterThan">
      <formula>0.03</formula>
    </cfRule>
    <cfRule type="cellIs" dxfId="23250" priority="1266" stopIfTrue="1" operator="lessThan">
      <formula>-0.03</formula>
    </cfRule>
  </conditionalFormatting>
  <conditionalFormatting sqref="AI77:AK77 AI73:AK75">
    <cfRule type="cellIs" dxfId="23249" priority="1263" operator="greaterThan">
      <formula>0.03</formula>
    </cfRule>
    <cfRule type="cellIs" dxfId="23248" priority="1264" stopIfTrue="1" operator="lessThan">
      <formula>-0.03</formula>
    </cfRule>
  </conditionalFormatting>
  <conditionalFormatting sqref="AI76:AK76">
    <cfRule type="cellIs" dxfId="23247" priority="1261" operator="greaterThan">
      <formula>0.03</formula>
    </cfRule>
    <cfRule type="cellIs" dxfId="23246" priority="1262" stopIfTrue="1" operator="lessThan">
      <formula>-0.03</formula>
    </cfRule>
  </conditionalFormatting>
  <conditionalFormatting sqref="AU73:AW73">
    <cfRule type="cellIs" dxfId="23245" priority="1259" operator="greaterThan">
      <formula>0.03</formula>
    </cfRule>
    <cfRule type="cellIs" dxfId="23244" priority="1260" stopIfTrue="1" operator="lessThan">
      <formula>-0.03</formula>
    </cfRule>
  </conditionalFormatting>
  <conditionalFormatting sqref="AO83:AQ83 AO80:AQ81">
    <cfRule type="cellIs" dxfId="23243" priority="1257" operator="greaterThan">
      <formula>0.03</formula>
    </cfRule>
    <cfRule type="cellIs" dxfId="23242" priority="1258" stopIfTrue="1" operator="lessThan">
      <formula>-0.03</formula>
    </cfRule>
  </conditionalFormatting>
  <conditionalFormatting sqref="AU82:AV82">
    <cfRule type="cellIs" dxfId="23241" priority="1255" operator="greaterThan">
      <formula>0.03</formula>
    </cfRule>
    <cfRule type="cellIs" dxfId="23240" priority="1256" stopIfTrue="1" operator="lessThan">
      <formula>-0.03</formula>
    </cfRule>
  </conditionalFormatting>
  <conditionalFormatting sqref="AO82:AQ82">
    <cfRule type="cellIs" dxfId="23239" priority="1253" operator="greaterThan">
      <formula>0.03</formula>
    </cfRule>
    <cfRule type="cellIs" dxfId="23238" priority="1254" stopIfTrue="1" operator="lessThan">
      <formula>-0.03</formula>
    </cfRule>
  </conditionalFormatting>
  <conditionalFormatting sqref="AI82:AK82 AI78:AK80">
    <cfRule type="cellIs" dxfId="23237" priority="1251" operator="greaterThan">
      <formula>0.03</formula>
    </cfRule>
    <cfRule type="cellIs" dxfId="23236" priority="1252" stopIfTrue="1" operator="lessThan">
      <formula>-0.03</formula>
    </cfRule>
  </conditionalFormatting>
  <conditionalFormatting sqref="AI81:AK81">
    <cfRule type="cellIs" dxfId="23235" priority="1249" operator="greaterThan">
      <formula>0.03</formula>
    </cfRule>
    <cfRule type="cellIs" dxfId="23234" priority="1250" stopIfTrue="1" operator="lessThan">
      <formula>-0.03</formula>
    </cfRule>
  </conditionalFormatting>
  <conditionalFormatting sqref="AU78:AW78">
    <cfRule type="cellIs" dxfId="23233" priority="1247" operator="greaterThan">
      <formula>0.03</formula>
    </cfRule>
    <cfRule type="cellIs" dxfId="23232" priority="1248" stopIfTrue="1" operator="lessThan">
      <formula>-0.03</formula>
    </cfRule>
  </conditionalFormatting>
  <conditionalFormatting sqref="AO88:AQ88 AO85:AQ86">
    <cfRule type="cellIs" dxfId="23231" priority="1245" operator="greaterThan">
      <formula>0.03</formula>
    </cfRule>
    <cfRule type="cellIs" dxfId="23230" priority="1246" stopIfTrue="1" operator="lessThan">
      <formula>-0.03</formula>
    </cfRule>
  </conditionalFormatting>
  <conditionalFormatting sqref="AU87:AV87">
    <cfRule type="cellIs" dxfId="23229" priority="1243" operator="greaterThan">
      <formula>0.03</formula>
    </cfRule>
    <cfRule type="cellIs" dxfId="23228" priority="1244" stopIfTrue="1" operator="lessThan">
      <formula>-0.03</formula>
    </cfRule>
  </conditionalFormatting>
  <conditionalFormatting sqref="AO87:AQ87">
    <cfRule type="cellIs" dxfId="23227" priority="1241" operator="greaterThan">
      <formula>0.03</formula>
    </cfRule>
    <cfRule type="cellIs" dxfId="23226" priority="1242" stopIfTrue="1" operator="lessThan">
      <formula>-0.03</formula>
    </cfRule>
  </conditionalFormatting>
  <conditionalFormatting sqref="AI87:AK87 AI83:AK85">
    <cfRule type="cellIs" dxfId="23225" priority="1239" operator="greaterThan">
      <formula>0.03</formula>
    </cfRule>
    <cfRule type="cellIs" dxfId="23224" priority="1240" stopIfTrue="1" operator="lessThan">
      <formula>-0.03</formula>
    </cfRule>
  </conditionalFormatting>
  <conditionalFormatting sqref="AI86:AK86">
    <cfRule type="cellIs" dxfId="23223" priority="1237" operator="greaterThan">
      <formula>0.03</formula>
    </cfRule>
    <cfRule type="cellIs" dxfId="23222" priority="1238" stopIfTrue="1" operator="lessThan">
      <formula>-0.03</formula>
    </cfRule>
  </conditionalFormatting>
  <conditionalFormatting sqref="AU83:AW83">
    <cfRule type="cellIs" dxfId="23221" priority="1235" operator="greaterThan">
      <formula>0.03</formula>
    </cfRule>
    <cfRule type="cellIs" dxfId="23220" priority="1236" stopIfTrue="1" operator="lessThan">
      <formula>-0.03</formula>
    </cfRule>
  </conditionalFormatting>
  <conditionalFormatting sqref="AO93:AQ93 AO90:AQ91">
    <cfRule type="cellIs" dxfId="23219" priority="1233" operator="greaterThan">
      <formula>0.03</formula>
    </cfRule>
    <cfRule type="cellIs" dxfId="23218" priority="1234" stopIfTrue="1" operator="lessThan">
      <formula>-0.03</formula>
    </cfRule>
  </conditionalFormatting>
  <conditionalFormatting sqref="AU92:AV92">
    <cfRule type="cellIs" dxfId="23217" priority="1231" operator="greaterThan">
      <formula>0.03</formula>
    </cfRule>
    <cfRule type="cellIs" dxfId="23216" priority="1232" stopIfTrue="1" operator="lessThan">
      <formula>-0.03</formula>
    </cfRule>
  </conditionalFormatting>
  <conditionalFormatting sqref="AO92:AQ92">
    <cfRule type="cellIs" dxfId="23215" priority="1229" operator="greaterThan">
      <formula>0.03</formula>
    </cfRule>
    <cfRule type="cellIs" dxfId="23214" priority="1230" stopIfTrue="1" operator="lessThan">
      <formula>-0.03</formula>
    </cfRule>
  </conditionalFormatting>
  <conditionalFormatting sqref="AI92:AK92 AI88:AK90">
    <cfRule type="cellIs" dxfId="23213" priority="1227" operator="greaterThan">
      <formula>0.03</formula>
    </cfRule>
    <cfRule type="cellIs" dxfId="23212" priority="1228" stopIfTrue="1" operator="lessThan">
      <formula>-0.03</formula>
    </cfRule>
  </conditionalFormatting>
  <conditionalFormatting sqref="AI91:AK91">
    <cfRule type="cellIs" dxfId="23211" priority="1225" operator="greaterThan">
      <formula>0.03</formula>
    </cfRule>
    <cfRule type="cellIs" dxfId="23210" priority="1226" stopIfTrue="1" operator="lessThan">
      <formula>-0.03</formula>
    </cfRule>
  </conditionalFormatting>
  <conditionalFormatting sqref="AU88:AW88">
    <cfRule type="cellIs" dxfId="23209" priority="1223" operator="greaterThan">
      <formula>0.03</formula>
    </cfRule>
    <cfRule type="cellIs" dxfId="23208" priority="1224" stopIfTrue="1" operator="lessThan">
      <formula>-0.03</formula>
    </cfRule>
  </conditionalFormatting>
  <conditionalFormatting sqref="AO98:AQ98 AO95:AQ96">
    <cfRule type="cellIs" dxfId="23207" priority="1221" operator="greaterThan">
      <formula>0.03</formula>
    </cfRule>
    <cfRule type="cellIs" dxfId="23206" priority="1222" stopIfTrue="1" operator="lessThan">
      <formula>-0.03</formula>
    </cfRule>
  </conditionalFormatting>
  <conditionalFormatting sqref="AU97:AV97">
    <cfRule type="cellIs" dxfId="23205" priority="1219" operator="greaterThan">
      <formula>0.03</formula>
    </cfRule>
    <cfRule type="cellIs" dxfId="23204" priority="1220" stopIfTrue="1" operator="lessThan">
      <formula>-0.03</formula>
    </cfRule>
  </conditionalFormatting>
  <conditionalFormatting sqref="AO97:AQ97">
    <cfRule type="cellIs" dxfId="23203" priority="1217" operator="greaterThan">
      <formula>0.03</formula>
    </cfRule>
    <cfRule type="cellIs" dxfId="23202" priority="1218" stopIfTrue="1" operator="lessThan">
      <formula>-0.03</formula>
    </cfRule>
  </conditionalFormatting>
  <conditionalFormatting sqref="AI97:AK97 AI93:AK95">
    <cfRule type="cellIs" dxfId="23201" priority="1215" operator="greaterThan">
      <formula>0.03</formula>
    </cfRule>
    <cfRule type="cellIs" dxfId="23200" priority="1216" stopIfTrue="1" operator="lessThan">
      <formula>-0.03</formula>
    </cfRule>
  </conditionalFormatting>
  <conditionalFormatting sqref="AI96:AK96">
    <cfRule type="cellIs" dxfId="23199" priority="1213" operator="greaterThan">
      <formula>0.03</formula>
    </cfRule>
    <cfRule type="cellIs" dxfId="23198" priority="1214" stopIfTrue="1" operator="lessThan">
      <formula>-0.03</formula>
    </cfRule>
  </conditionalFormatting>
  <conditionalFormatting sqref="AU93:AW93">
    <cfRule type="cellIs" dxfId="23197" priority="1211" operator="greaterThan">
      <formula>0.03</formula>
    </cfRule>
    <cfRule type="cellIs" dxfId="23196" priority="1212" stopIfTrue="1" operator="lessThan">
      <formula>-0.03</formula>
    </cfRule>
  </conditionalFormatting>
  <conditionalFormatting sqref="AO103:AQ103 AO100:AQ101">
    <cfRule type="cellIs" dxfId="23195" priority="1209" operator="greaterThan">
      <formula>0.03</formula>
    </cfRule>
    <cfRule type="cellIs" dxfId="23194" priority="1210" stopIfTrue="1" operator="lessThan">
      <formula>-0.03</formula>
    </cfRule>
  </conditionalFormatting>
  <conditionalFormatting sqref="AU102:AV102">
    <cfRule type="cellIs" dxfId="23193" priority="1207" operator="greaterThan">
      <formula>0.03</formula>
    </cfRule>
    <cfRule type="cellIs" dxfId="23192" priority="1208" stopIfTrue="1" operator="lessThan">
      <formula>-0.03</formula>
    </cfRule>
  </conditionalFormatting>
  <conditionalFormatting sqref="AO102:AQ102">
    <cfRule type="cellIs" dxfId="23191" priority="1205" operator="greaterThan">
      <formula>0.03</formula>
    </cfRule>
    <cfRule type="cellIs" dxfId="23190" priority="1206" stopIfTrue="1" operator="lessThan">
      <formula>-0.03</formula>
    </cfRule>
  </conditionalFormatting>
  <conditionalFormatting sqref="AI102:AK102 AI98:AK100">
    <cfRule type="cellIs" dxfId="23189" priority="1203" operator="greaterThan">
      <formula>0.03</formula>
    </cfRule>
    <cfRule type="cellIs" dxfId="23188" priority="1204" stopIfTrue="1" operator="lessThan">
      <formula>-0.03</formula>
    </cfRule>
  </conditionalFormatting>
  <conditionalFormatting sqref="AI101:AK101">
    <cfRule type="cellIs" dxfId="23187" priority="1201" operator="greaterThan">
      <formula>0.03</formula>
    </cfRule>
    <cfRule type="cellIs" dxfId="23186" priority="1202" stopIfTrue="1" operator="lessThan">
      <formula>-0.03</formula>
    </cfRule>
  </conditionalFormatting>
  <conditionalFormatting sqref="AU98:AW98">
    <cfRule type="cellIs" dxfId="23185" priority="1199" operator="greaterThan">
      <formula>0.03</formula>
    </cfRule>
    <cfRule type="cellIs" dxfId="23184" priority="1200" stopIfTrue="1" operator="lessThan">
      <formula>-0.03</formula>
    </cfRule>
  </conditionalFormatting>
  <conditionalFormatting sqref="AO108:AQ108 AO105:AQ106">
    <cfRule type="cellIs" dxfId="23183" priority="1197" operator="greaterThan">
      <formula>0.03</formula>
    </cfRule>
    <cfRule type="cellIs" dxfId="23182" priority="1198" stopIfTrue="1" operator="lessThan">
      <formula>-0.03</formula>
    </cfRule>
  </conditionalFormatting>
  <conditionalFormatting sqref="AU107:AV107">
    <cfRule type="cellIs" dxfId="23181" priority="1195" operator="greaterThan">
      <formula>0.03</formula>
    </cfRule>
    <cfRule type="cellIs" dxfId="23180" priority="1196" stopIfTrue="1" operator="lessThan">
      <formula>-0.03</formula>
    </cfRule>
  </conditionalFormatting>
  <conditionalFormatting sqref="AO107:AQ107">
    <cfRule type="cellIs" dxfId="23179" priority="1193" operator="greaterThan">
      <formula>0.03</formula>
    </cfRule>
    <cfRule type="cellIs" dxfId="23178" priority="1194" stopIfTrue="1" operator="lessThan">
      <formula>-0.03</formula>
    </cfRule>
  </conditionalFormatting>
  <conditionalFormatting sqref="AI107:AK107 AI103:AK105">
    <cfRule type="cellIs" dxfId="23177" priority="1191" operator="greaterThan">
      <formula>0.03</formula>
    </cfRule>
    <cfRule type="cellIs" dxfId="23176" priority="1192" stopIfTrue="1" operator="lessThan">
      <formula>-0.03</formula>
    </cfRule>
  </conditionalFormatting>
  <conditionalFormatting sqref="AI106:AK106">
    <cfRule type="cellIs" dxfId="23175" priority="1189" operator="greaterThan">
      <formula>0.03</formula>
    </cfRule>
    <cfRule type="cellIs" dxfId="23174" priority="1190" stopIfTrue="1" operator="lessThan">
      <formula>-0.03</formula>
    </cfRule>
  </conditionalFormatting>
  <conditionalFormatting sqref="AU103:AW103">
    <cfRule type="cellIs" dxfId="23173" priority="1187" operator="greaterThan">
      <formula>0.03</formula>
    </cfRule>
    <cfRule type="cellIs" dxfId="23172" priority="1188" stopIfTrue="1" operator="lessThan">
      <formula>-0.03</formula>
    </cfRule>
  </conditionalFormatting>
  <conditionalFormatting sqref="AO113:AQ113 AO110:AQ111">
    <cfRule type="cellIs" dxfId="23171" priority="1185" operator="greaterThan">
      <formula>0.03</formula>
    </cfRule>
    <cfRule type="cellIs" dxfId="23170" priority="1186" stopIfTrue="1" operator="lessThan">
      <formula>-0.03</formula>
    </cfRule>
  </conditionalFormatting>
  <conditionalFormatting sqref="AU112:AV112">
    <cfRule type="cellIs" dxfId="23169" priority="1183" operator="greaterThan">
      <formula>0.03</formula>
    </cfRule>
    <cfRule type="cellIs" dxfId="23168" priority="1184" stopIfTrue="1" operator="lessThan">
      <formula>-0.03</formula>
    </cfRule>
  </conditionalFormatting>
  <conditionalFormatting sqref="AO112:AQ112">
    <cfRule type="cellIs" dxfId="23167" priority="1181" operator="greaterThan">
      <formula>0.03</formula>
    </cfRule>
    <cfRule type="cellIs" dxfId="23166" priority="1182" stopIfTrue="1" operator="lessThan">
      <formula>-0.03</formula>
    </cfRule>
  </conditionalFormatting>
  <conditionalFormatting sqref="AI112:AK112 AI108:AK110">
    <cfRule type="cellIs" dxfId="23165" priority="1179" operator="greaterThan">
      <formula>0.03</formula>
    </cfRule>
    <cfRule type="cellIs" dxfId="23164" priority="1180" stopIfTrue="1" operator="lessThan">
      <formula>-0.03</formula>
    </cfRule>
  </conditionalFormatting>
  <conditionalFormatting sqref="AI111:AK111">
    <cfRule type="cellIs" dxfId="23163" priority="1177" operator="greaterThan">
      <formula>0.03</formula>
    </cfRule>
    <cfRule type="cellIs" dxfId="23162" priority="1178" stopIfTrue="1" operator="lessThan">
      <formula>-0.03</formula>
    </cfRule>
  </conditionalFormatting>
  <conditionalFormatting sqref="AU108:AW108">
    <cfRule type="cellIs" dxfId="23161" priority="1175" operator="greaterThan">
      <formula>0.03</formula>
    </cfRule>
    <cfRule type="cellIs" dxfId="23160" priority="1176" stopIfTrue="1" operator="lessThan">
      <formula>-0.03</formula>
    </cfRule>
  </conditionalFormatting>
  <conditionalFormatting sqref="AO118:AQ118 AO115:AQ116">
    <cfRule type="cellIs" dxfId="23159" priority="1173" operator="greaterThan">
      <formula>0.03</formula>
    </cfRule>
    <cfRule type="cellIs" dxfId="23158" priority="1174" stopIfTrue="1" operator="lessThan">
      <formula>-0.03</formula>
    </cfRule>
  </conditionalFormatting>
  <conditionalFormatting sqref="AU117:AV117">
    <cfRule type="cellIs" dxfId="23157" priority="1171" operator="greaterThan">
      <formula>0.03</formula>
    </cfRule>
    <cfRule type="cellIs" dxfId="23156" priority="1172" stopIfTrue="1" operator="lessThan">
      <formula>-0.03</formula>
    </cfRule>
  </conditionalFormatting>
  <conditionalFormatting sqref="AO117:AQ117">
    <cfRule type="cellIs" dxfId="23155" priority="1169" operator="greaterThan">
      <formula>0.03</formula>
    </cfRule>
    <cfRule type="cellIs" dxfId="23154" priority="1170" stopIfTrue="1" operator="lessThan">
      <formula>-0.03</formula>
    </cfRule>
  </conditionalFormatting>
  <conditionalFormatting sqref="AI117:AK117 AI113:AK115">
    <cfRule type="cellIs" dxfId="23153" priority="1167" operator="greaterThan">
      <formula>0.03</formula>
    </cfRule>
    <cfRule type="cellIs" dxfId="23152" priority="1168" stopIfTrue="1" operator="lessThan">
      <formula>-0.03</formula>
    </cfRule>
  </conditionalFormatting>
  <conditionalFormatting sqref="AI116:AK116">
    <cfRule type="cellIs" dxfId="23151" priority="1165" operator="greaterThan">
      <formula>0.03</formula>
    </cfRule>
    <cfRule type="cellIs" dxfId="23150" priority="1166" stopIfTrue="1" operator="lessThan">
      <formula>-0.03</formula>
    </cfRule>
  </conditionalFormatting>
  <conditionalFormatting sqref="AU113:AW113">
    <cfRule type="cellIs" dxfId="23149" priority="1163" operator="greaterThan">
      <formula>0.03</formula>
    </cfRule>
    <cfRule type="cellIs" dxfId="23148" priority="1164" stopIfTrue="1" operator="lessThan">
      <formula>-0.03</formula>
    </cfRule>
  </conditionalFormatting>
  <conditionalFormatting sqref="AO123:AQ123 AO120:AQ121">
    <cfRule type="cellIs" dxfId="23147" priority="1161" operator="greaterThan">
      <formula>0.03</formula>
    </cfRule>
    <cfRule type="cellIs" dxfId="23146" priority="1162" stopIfTrue="1" operator="lessThan">
      <formula>-0.03</formula>
    </cfRule>
  </conditionalFormatting>
  <conditionalFormatting sqref="AU122:AV122">
    <cfRule type="cellIs" dxfId="23145" priority="1159" operator="greaterThan">
      <formula>0.03</formula>
    </cfRule>
    <cfRule type="cellIs" dxfId="23144" priority="1160" stopIfTrue="1" operator="lessThan">
      <formula>-0.03</formula>
    </cfRule>
  </conditionalFormatting>
  <conditionalFormatting sqref="AO122:AQ122">
    <cfRule type="cellIs" dxfId="23143" priority="1157" operator="greaterThan">
      <formula>0.03</formula>
    </cfRule>
    <cfRule type="cellIs" dxfId="23142" priority="1158" stopIfTrue="1" operator="lessThan">
      <formula>-0.03</formula>
    </cfRule>
  </conditionalFormatting>
  <conditionalFormatting sqref="AI122:AK122 AI118:AK120">
    <cfRule type="cellIs" dxfId="23141" priority="1155" operator="greaterThan">
      <formula>0.03</formula>
    </cfRule>
    <cfRule type="cellIs" dxfId="23140" priority="1156" stopIfTrue="1" operator="lessThan">
      <formula>-0.03</formula>
    </cfRule>
  </conditionalFormatting>
  <conditionalFormatting sqref="AI121:AK121">
    <cfRule type="cellIs" dxfId="23139" priority="1153" operator="greaterThan">
      <formula>0.03</formula>
    </cfRule>
    <cfRule type="cellIs" dxfId="23138" priority="1154" stopIfTrue="1" operator="lessThan">
      <formula>-0.03</formula>
    </cfRule>
  </conditionalFormatting>
  <conditionalFormatting sqref="AU118:AW118">
    <cfRule type="cellIs" dxfId="23137" priority="1151" operator="greaterThan">
      <formula>0.03</formula>
    </cfRule>
    <cfRule type="cellIs" dxfId="23136" priority="1152" stopIfTrue="1" operator="lessThan">
      <formula>-0.03</formula>
    </cfRule>
  </conditionalFormatting>
  <conditionalFormatting sqref="AO128:AQ128 AO125:AQ126">
    <cfRule type="cellIs" dxfId="23135" priority="1149" operator="greaterThan">
      <formula>0.03</formula>
    </cfRule>
    <cfRule type="cellIs" dxfId="23134" priority="1150" stopIfTrue="1" operator="lessThan">
      <formula>-0.03</formula>
    </cfRule>
  </conditionalFormatting>
  <conditionalFormatting sqref="AU127:AV127">
    <cfRule type="cellIs" dxfId="23133" priority="1147" operator="greaterThan">
      <formula>0.03</formula>
    </cfRule>
    <cfRule type="cellIs" dxfId="23132" priority="1148" stopIfTrue="1" operator="lessThan">
      <formula>-0.03</formula>
    </cfRule>
  </conditionalFormatting>
  <conditionalFormatting sqref="AO127:AQ127">
    <cfRule type="cellIs" dxfId="23131" priority="1145" operator="greaterThan">
      <formula>0.03</formula>
    </cfRule>
    <cfRule type="cellIs" dxfId="23130" priority="1146" stopIfTrue="1" operator="lessThan">
      <formula>-0.03</formula>
    </cfRule>
  </conditionalFormatting>
  <conditionalFormatting sqref="AI127:AK127 AI123:AK125">
    <cfRule type="cellIs" dxfId="23129" priority="1143" operator="greaterThan">
      <formula>0.03</formula>
    </cfRule>
    <cfRule type="cellIs" dxfId="23128" priority="1144" stopIfTrue="1" operator="lessThan">
      <formula>-0.03</formula>
    </cfRule>
  </conditionalFormatting>
  <conditionalFormatting sqref="AI126:AK126">
    <cfRule type="cellIs" dxfId="23127" priority="1141" operator="greaterThan">
      <formula>0.03</formula>
    </cfRule>
    <cfRule type="cellIs" dxfId="23126" priority="1142" stopIfTrue="1" operator="lessThan">
      <formula>-0.03</formula>
    </cfRule>
  </conditionalFormatting>
  <conditionalFormatting sqref="AU123:AW123">
    <cfRule type="cellIs" dxfId="23125" priority="1139" operator="greaterThan">
      <formula>0.03</formula>
    </cfRule>
    <cfRule type="cellIs" dxfId="23124" priority="1140" stopIfTrue="1" operator="lessThan">
      <formula>-0.03</formula>
    </cfRule>
  </conditionalFormatting>
  <conditionalFormatting sqref="AO130:AQ132">
    <cfRule type="cellIs" dxfId="23123" priority="1137" operator="greaterThan">
      <formula>0.03</formula>
    </cfRule>
    <cfRule type="cellIs" dxfId="23122" priority="1138" stopIfTrue="1" operator="lessThan">
      <formula>-0.03</formula>
    </cfRule>
  </conditionalFormatting>
  <conditionalFormatting sqref="AU132:AV132">
    <cfRule type="cellIs" dxfId="23121" priority="1135" operator="greaterThan">
      <formula>0.03</formula>
    </cfRule>
    <cfRule type="cellIs" dxfId="23120" priority="1136" stopIfTrue="1" operator="lessThan">
      <formula>-0.03</formula>
    </cfRule>
  </conditionalFormatting>
  <conditionalFormatting sqref="AI132:AK132 AI128:AK130">
    <cfRule type="cellIs" dxfId="23119" priority="1133" operator="greaterThan">
      <formula>0.03</formula>
    </cfRule>
    <cfRule type="cellIs" dxfId="23118" priority="1134" stopIfTrue="1" operator="lessThan">
      <formula>-0.03</formula>
    </cfRule>
  </conditionalFormatting>
  <conditionalFormatting sqref="AI131:AK131">
    <cfRule type="cellIs" dxfId="23117" priority="1131" operator="greaterThan">
      <formula>0.03</formula>
    </cfRule>
    <cfRule type="cellIs" dxfId="23116" priority="1132" stopIfTrue="1" operator="lessThan">
      <formula>-0.03</formula>
    </cfRule>
  </conditionalFormatting>
  <conditionalFormatting sqref="AU128:AW128">
    <cfRule type="cellIs" dxfId="23115" priority="1129" operator="greaterThan">
      <formula>0.03</formula>
    </cfRule>
    <cfRule type="cellIs" dxfId="23114" priority="1130" stopIfTrue="1" operator="lessThan">
      <formula>-0.03</formula>
    </cfRule>
  </conditionalFormatting>
  <conditionalFormatting sqref="AF7:AH7 AF3:AH5">
    <cfRule type="cellIs" dxfId="23113" priority="1127" operator="greaterThan">
      <formula>0.03</formula>
    </cfRule>
    <cfRule type="cellIs" dxfId="23112" priority="1128" stopIfTrue="1" operator="lessThan">
      <formula>-0.03</formula>
    </cfRule>
  </conditionalFormatting>
  <conditionalFormatting sqref="AF156:AH156">
    <cfRule type="cellIs" dxfId="23111" priority="1119" operator="greaterThan">
      <formula>0.03</formula>
    </cfRule>
    <cfRule type="cellIs" dxfId="23110" priority="1120" stopIfTrue="1" operator="lessThan">
      <formula>-0.03</formula>
    </cfRule>
  </conditionalFormatting>
  <conditionalFormatting sqref="AF159:AH159">
    <cfRule type="cellIs" dxfId="23109" priority="1117" operator="greaterThan">
      <formula>0.03</formula>
    </cfRule>
    <cfRule type="cellIs" dxfId="23108" priority="1118" stopIfTrue="1" operator="lessThan">
      <formula>-0.03</formula>
    </cfRule>
  </conditionalFormatting>
  <conditionalFormatting sqref="AF161:AW161">
    <cfRule type="cellIs" dxfId="23107" priority="1125" operator="greaterThan">
      <formula>0.03</formula>
    </cfRule>
    <cfRule type="cellIs" dxfId="23106" priority="1126" stopIfTrue="1" operator="lessThan">
      <formula>-0.03</formula>
    </cfRule>
  </conditionalFormatting>
  <conditionalFormatting sqref="AF153:AH153 AF155:AH155">
    <cfRule type="cellIs" dxfId="23105" priority="1121" operator="greaterThan">
      <formula>0.03</formula>
    </cfRule>
    <cfRule type="cellIs" dxfId="23104" priority="1122" stopIfTrue="1" operator="lessThan">
      <formula>-0.03</formula>
    </cfRule>
  </conditionalFormatting>
  <conditionalFormatting sqref="AF157:AH158">
    <cfRule type="cellIs" dxfId="23103" priority="1123" operator="greaterThan">
      <formula>0.03</formula>
    </cfRule>
    <cfRule type="cellIs" dxfId="23102" priority="1124" stopIfTrue="1" operator="lessThan">
      <formula>-0.03</formula>
    </cfRule>
  </conditionalFormatting>
  <conditionalFormatting sqref="AF154:AH154">
    <cfRule type="cellIs" dxfId="23101" priority="1115" operator="greaterThan">
      <formula>0.03</formula>
    </cfRule>
    <cfRule type="cellIs" dxfId="23100" priority="1116" stopIfTrue="1" operator="lessThan">
      <formula>-0.03</formula>
    </cfRule>
  </conditionalFormatting>
  <conditionalFormatting sqref="AF6:AH6">
    <cfRule type="cellIs" dxfId="23099" priority="1113" operator="greaterThan">
      <formula>0.03</formula>
    </cfRule>
    <cfRule type="cellIs" dxfId="23098" priority="1114" stopIfTrue="1" operator="lessThan">
      <formula>-0.03</formula>
    </cfRule>
  </conditionalFormatting>
  <conditionalFormatting sqref="AF12:AH12 AF8:AH10">
    <cfRule type="cellIs" dxfId="23097" priority="1111" operator="greaterThan">
      <formula>0.03</formula>
    </cfRule>
    <cfRule type="cellIs" dxfId="23096" priority="1112" stopIfTrue="1" operator="lessThan">
      <formula>-0.03</formula>
    </cfRule>
  </conditionalFormatting>
  <conditionalFormatting sqref="AF11:AH11">
    <cfRule type="cellIs" dxfId="23095" priority="1109" operator="greaterThan">
      <formula>0.03</formula>
    </cfRule>
    <cfRule type="cellIs" dxfId="23094" priority="1110" stopIfTrue="1" operator="lessThan">
      <formula>-0.03</formula>
    </cfRule>
  </conditionalFormatting>
  <conditionalFormatting sqref="AF17:AH17 AF13:AH15">
    <cfRule type="cellIs" dxfId="23093" priority="1107" operator="greaterThan">
      <formula>0.03</formula>
    </cfRule>
    <cfRule type="cellIs" dxfId="23092" priority="1108" stopIfTrue="1" operator="lessThan">
      <formula>-0.03</formula>
    </cfRule>
  </conditionalFormatting>
  <conditionalFormatting sqref="AF16:AH16">
    <cfRule type="cellIs" dxfId="23091" priority="1105" operator="greaterThan">
      <formula>0.03</formula>
    </cfRule>
    <cfRule type="cellIs" dxfId="23090" priority="1106" stopIfTrue="1" operator="lessThan">
      <formula>-0.03</formula>
    </cfRule>
  </conditionalFormatting>
  <conditionalFormatting sqref="AF22:AH22 AF18:AH20">
    <cfRule type="cellIs" dxfId="23089" priority="1103" operator="greaterThan">
      <formula>0.03</formula>
    </cfRule>
    <cfRule type="cellIs" dxfId="23088" priority="1104" stopIfTrue="1" operator="lessThan">
      <formula>-0.03</formula>
    </cfRule>
  </conditionalFormatting>
  <conditionalFormatting sqref="AF21:AH21">
    <cfRule type="cellIs" dxfId="23087" priority="1101" operator="greaterThan">
      <formula>0.03</formula>
    </cfRule>
    <cfRule type="cellIs" dxfId="23086" priority="1102" stopIfTrue="1" operator="lessThan">
      <formula>-0.03</formula>
    </cfRule>
  </conditionalFormatting>
  <conditionalFormatting sqref="AF27:AH27 AF23:AH25">
    <cfRule type="cellIs" dxfId="23085" priority="1099" operator="greaterThan">
      <formula>0.03</formula>
    </cfRule>
    <cfRule type="cellIs" dxfId="23084" priority="1100" stopIfTrue="1" operator="lessThan">
      <formula>-0.03</formula>
    </cfRule>
  </conditionalFormatting>
  <conditionalFormatting sqref="AF26:AH26">
    <cfRule type="cellIs" dxfId="23083" priority="1097" operator="greaterThan">
      <formula>0.03</formula>
    </cfRule>
    <cfRule type="cellIs" dxfId="23082" priority="1098" stopIfTrue="1" operator="lessThan">
      <formula>-0.03</formula>
    </cfRule>
  </conditionalFormatting>
  <conditionalFormatting sqref="AF32:AH32 AF28:AH30">
    <cfRule type="cellIs" dxfId="23081" priority="1095" operator="greaterThan">
      <formula>0.03</formula>
    </cfRule>
    <cfRule type="cellIs" dxfId="23080" priority="1096" stopIfTrue="1" operator="lessThan">
      <formula>-0.03</formula>
    </cfRule>
  </conditionalFormatting>
  <conditionalFormatting sqref="AF31:AH31">
    <cfRule type="cellIs" dxfId="23079" priority="1093" operator="greaterThan">
      <formula>0.03</formula>
    </cfRule>
    <cfRule type="cellIs" dxfId="23078" priority="1094" stopIfTrue="1" operator="lessThan">
      <formula>-0.03</formula>
    </cfRule>
  </conditionalFormatting>
  <conditionalFormatting sqref="AF37:AH37 AF33:AH35">
    <cfRule type="cellIs" dxfId="23077" priority="1091" operator="greaterThan">
      <formula>0.03</formula>
    </cfRule>
    <cfRule type="cellIs" dxfId="23076" priority="1092" stopIfTrue="1" operator="lessThan">
      <formula>-0.03</formula>
    </cfRule>
  </conditionalFormatting>
  <conditionalFormatting sqref="AF36:AH36">
    <cfRule type="cellIs" dxfId="23075" priority="1089" operator="greaterThan">
      <formula>0.03</formula>
    </cfRule>
    <cfRule type="cellIs" dxfId="23074" priority="1090" stopIfTrue="1" operator="lessThan">
      <formula>-0.03</formula>
    </cfRule>
  </conditionalFormatting>
  <conditionalFormatting sqref="AF42:AH42 AF38:AH40">
    <cfRule type="cellIs" dxfId="23073" priority="1087" operator="greaterThan">
      <formula>0.03</formula>
    </cfRule>
    <cfRule type="cellIs" dxfId="23072" priority="1088" stopIfTrue="1" operator="lessThan">
      <formula>-0.03</formula>
    </cfRule>
  </conditionalFormatting>
  <conditionalFormatting sqref="AF41:AH41">
    <cfRule type="cellIs" dxfId="23071" priority="1085" operator="greaterThan">
      <formula>0.03</formula>
    </cfRule>
    <cfRule type="cellIs" dxfId="23070" priority="1086" stopIfTrue="1" operator="lessThan">
      <formula>-0.03</formula>
    </cfRule>
  </conditionalFormatting>
  <conditionalFormatting sqref="AF47:AH47 AF43:AH45">
    <cfRule type="cellIs" dxfId="23069" priority="1083" operator="greaterThan">
      <formula>0.03</formula>
    </cfRule>
    <cfRule type="cellIs" dxfId="23068" priority="1084" stopIfTrue="1" operator="lessThan">
      <formula>-0.03</formula>
    </cfRule>
  </conditionalFormatting>
  <conditionalFormatting sqref="AF46:AH46">
    <cfRule type="cellIs" dxfId="23067" priority="1081" operator="greaterThan">
      <formula>0.03</formula>
    </cfRule>
    <cfRule type="cellIs" dxfId="23066" priority="1082" stopIfTrue="1" operator="lessThan">
      <formula>-0.03</formula>
    </cfRule>
  </conditionalFormatting>
  <conditionalFormatting sqref="AF52:AH52 AF48:AH50">
    <cfRule type="cellIs" dxfId="23065" priority="1079" operator="greaterThan">
      <formula>0.03</formula>
    </cfRule>
    <cfRule type="cellIs" dxfId="23064" priority="1080" stopIfTrue="1" operator="lessThan">
      <formula>-0.03</formula>
    </cfRule>
  </conditionalFormatting>
  <conditionalFormatting sqref="AF51:AH51">
    <cfRule type="cellIs" dxfId="23063" priority="1077" operator="greaterThan">
      <formula>0.03</formula>
    </cfRule>
    <cfRule type="cellIs" dxfId="23062" priority="1078" stopIfTrue="1" operator="lessThan">
      <formula>-0.03</formula>
    </cfRule>
  </conditionalFormatting>
  <conditionalFormatting sqref="AF57:AH57 AF53:AH55">
    <cfRule type="cellIs" dxfId="23061" priority="1075" operator="greaterThan">
      <formula>0.03</formula>
    </cfRule>
    <cfRule type="cellIs" dxfId="23060" priority="1076" stopIfTrue="1" operator="lessThan">
      <formula>-0.03</formula>
    </cfRule>
  </conditionalFormatting>
  <conditionalFormatting sqref="AF56:AH56">
    <cfRule type="cellIs" dxfId="23059" priority="1073" operator="greaterThan">
      <formula>0.03</formula>
    </cfRule>
    <cfRule type="cellIs" dxfId="23058" priority="1074" stopIfTrue="1" operator="lessThan">
      <formula>-0.03</formula>
    </cfRule>
  </conditionalFormatting>
  <conditionalFormatting sqref="AF62:AH62 AF58:AH60">
    <cfRule type="cellIs" dxfId="23057" priority="1071" operator="greaterThan">
      <formula>0.03</formula>
    </cfRule>
    <cfRule type="cellIs" dxfId="23056" priority="1072" stopIfTrue="1" operator="lessThan">
      <formula>-0.03</formula>
    </cfRule>
  </conditionalFormatting>
  <conditionalFormatting sqref="AF61:AH61">
    <cfRule type="cellIs" dxfId="23055" priority="1069" operator="greaterThan">
      <formula>0.03</formula>
    </cfRule>
    <cfRule type="cellIs" dxfId="23054" priority="1070" stopIfTrue="1" operator="lessThan">
      <formula>-0.03</formula>
    </cfRule>
  </conditionalFormatting>
  <conditionalFormatting sqref="AF67:AH67 AF63:AH65">
    <cfRule type="cellIs" dxfId="23053" priority="1067" operator="greaterThan">
      <formula>0.03</formula>
    </cfRule>
    <cfRule type="cellIs" dxfId="23052" priority="1068" stopIfTrue="1" operator="lessThan">
      <formula>-0.03</formula>
    </cfRule>
  </conditionalFormatting>
  <conditionalFormatting sqref="AF66:AH66">
    <cfRule type="cellIs" dxfId="23051" priority="1065" operator="greaterThan">
      <formula>0.03</formula>
    </cfRule>
    <cfRule type="cellIs" dxfId="23050" priority="1066" stopIfTrue="1" operator="lessThan">
      <formula>-0.03</formula>
    </cfRule>
  </conditionalFormatting>
  <conditionalFormatting sqref="AF72:AH72 AF68:AH70">
    <cfRule type="cellIs" dxfId="23049" priority="1063" operator="greaterThan">
      <formula>0.03</formula>
    </cfRule>
    <cfRule type="cellIs" dxfId="23048" priority="1064" stopIfTrue="1" operator="lessThan">
      <formula>-0.03</formula>
    </cfRule>
  </conditionalFormatting>
  <conditionalFormatting sqref="AF71:AH71">
    <cfRule type="cellIs" dxfId="23047" priority="1061" operator="greaterThan">
      <formula>0.03</formula>
    </cfRule>
    <cfRule type="cellIs" dxfId="23046" priority="1062" stopIfTrue="1" operator="lessThan">
      <formula>-0.03</formula>
    </cfRule>
  </conditionalFormatting>
  <conditionalFormatting sqref="AF77:AH77 AF73:AH75">
    <cfRule type="cellIs" dxfId="23045" priority="1059" operator="greaterThan">
      <formula>0.03</formula>
    </cfRule>
    <cfRule type="cellIs" dxfId="23044" priority="1060" stopIfTrue="1" operator="lessThan">
      <formula>-0.03</formula>
    </cfRule>
  </conditionalFormatting>
  <conditionalFormatting sqref="AF76:AH76">
    <cfRule type="cellIs" dxfId="23043" priority="1057" operator="greaterThan">
      <formula>0.03</formula>
    </cfRule>
    <cfRule type="cellIs" dxfId="23042" priority="1058" stopIfTrue="1" operator="lessThan">
      <formula>-0.03</formula>
    </cfRule>
  </conditionalFormatting>
  <conditionalFormatting sqref="AF82:AH82 AF78:AH80">
    <cfRule type="cellIs" dxfId="23041" priority="1055" operator="greaterThan">
      <formula>0.03</formula>
    </cfRule>
    <cfRule type="cellIs" dxfId="23040" priority="1056" stopIfTrue="1" operator="lessThan">
      <formula>-0.03</formula>
    </cfRule>
  </conditionalFormatting>
  <conditionalFormatting sqref="AF81:AH81">
    <cfRule type="cellIs" dxfId="23039" priority="1053" operator="greaterThan">
      <formula>0.03</formula>
    </cfRule>
    <cfRule type="cellIs" dxfId="23038" priority="1054" stopIfTrue="1" operator="lessThan">
      <formula>-0.03</formula>
    </cfRule>
  </conditionalFormatting>
  <conditionalFormatting sqref="AF87:AH87 AF83:AH85">
    <cfRule type="cellIs" dxfId="23037" priority="1051" operator="greaterThan">
      <formula>0.03</formula>
    </cfRule>
    <cfRule type="cellIs" dxfId="23036" priority="1052" stopIfTrue="1" operator="lessThan">
      <formula>-0.03</formula>
    </cfRule>
  </conditionalFormatting>
  <conditionalFormatting sqref="AF86:AH86">
    <cfRule type="cellIs" dxfId="23035" priority="1049" operator="greaterThan">
      <formula>0.03</formula>
    </cfRule>
    <cfRule type="cellIs" dxfId="23034" priority="1050" stopIfTrue="1" operator="lessThan">
      <formula>-0.03</formula>
    </cfRule>
  </conditionalFormatting>
  <conditionalFormatting sqref="AF92:AH92 AF88:AH90">
    <cfRule type="cellIs" dxfId="23033" priority="1047" operator="greaterThan">
      <formula>0.03</formula>
    </cfRule>
    <cfRule type="cellIs" dxfId="23032" priority="1048" stopIfTrue="1" operator="lessThan">
      <formula>-0.03</formula>
    </cfRule>
  </conditionalFormatting>
  <conditionalFormatting sqref="AF91:AH91">
    <cfRule type="cellIs" dxfId="23031" priority="1045" operator="greaterThan">
      <formula>0.03</formula>
    </cfRule>
    <cfRule type="cellIs" dxfId="23030" priority="1046" stopIfTrue="1" operator="lessThan">
      <formula>-0.03</formula>
    </cfRule>
  </conditionalFormatting>
  <conditionalFormatting sqref="AF97:AH97 AF93:AH95">
    <cfRule type="cellIs" dxfId="23029" priority="1043" operator="greaterThan">
      <formula>0.03</formula>
    </cfRule>
    <cfRule type="cellIs" dxfId="23028" priority="1044" stopIfTrue="1" operator="lessThan">
      <formula>-0.03</formula>
    </cfRule>
  </conditionalFormatting>
  <conditionalFormatting sqref="AF96:AH96">
    <cfRule type="cellIs" dxfId="23027" priority="1041" operator="greaterThan">
      <formula>0.03</formula>
    </cfRule>
    <cfRule type="cellIs" dxfId="23026" priority="1042" stopIfTrue="1" operator="lessThan">
      <formula>-0.03</formula>
    </cfRule>
  </conditionalFormatting>
  <conditionalFormatting sqref="AF102:AH102 AF98:AH100">
    <cfRule type="cellIs" dxfId="23025" priority="1039" operator="greaterThan">
      <formula>0.03</formula>
    </cfRule>
    <cfRule type="cellIs" dxfId="23024" priority="1040" stopIfTrue="1" operator="lessThan">
      <formula>-0.03</formula>
    </cfRule>
  </conditionalFormatting>
  <conditionalFormatting sqref="AF101:AH101">
    <cfRule type="cellIs" dxfId="23023" priority="1037" operator="greaterThan">
      <formula>0.03</formula>
    </cfRule>
    <cfRule type="cellIs" dxfId="23022" priority="1038" stopIfTrue="1" operator="lessThan">
      <formula>-0.03</formula>
    </cfRule>
  </conditionalFormatting>
  <conditionalFormatting sqref="AF107:AH107 AF103:AH105">
    <cfRule type="cellIs" dxfId="23021" priority="1035" operator="greaterThan">
      <formula>0.03</formula>
    </cfRule>
    <cfRule type="cellIs" dxfId="23020" priority="1036" stopIfTrue="1" operator="lessThan">
      <formula>-0.03</formula>
    </cfRule>
  </conditionalFormatting>
  <conditionalFormatting sqref="AF106:AH106">
    <cfRule type="cellIs" dxfId="23019" priority="1033" operator="greaterThan">
      <formula>0.03</formula>
    </cfRule>
    <cfRule type="cellIs" dxfId="23018" priority="1034" stopIfTrue="1" operator="lessThan">
      <formula>-0.03</formula>
    </cfRule>
  </conditionalFormatting>
  <conditionalFormatting sqref="AF112:AH112 AF108:AH110">
    <cfRule type="cellIs" dxfId="23017" priority="1031" operator="greaterThan">
      <formula>0.03</formula>
    </cfRule>
    <cfRule type="cellIs" dxfId="23016" priority="1032" stopIfTrue="1" operator="lessThan">
      <formula>-0.03</formula>
    </cfRule>
  </conditionalFormatting>
  <conditionalFormatting sqref="AF111:AH111">
    <cfRule type="cellIs" dxfId="23015" priority="1029" operator="greaterThan">
      <formula>0.03</formula>
    </cfRule>
    <cfRule type="cellIs" dxfId="23014" priority="1030" stopIfTrue="1" operator="lessThan">
      <formula>-0.03</formula>
    </cfRule>
  </conditionalFormatting>
  <conditionalFormatting sqref="AF117:AH117 AF113:AH115">
    <cfRule type="cellIs" dxfId="23013" priority="1027" operator="greaterThan">
      <formula>0.03</formula>
    </cfRule>
    <cfRule type="cellIs" dxfId="23012" priority="1028" stopIfTrue="1" operator="lessThan">
      <formula>-0.03</formula>
    </cfRule>
  </conditionalFormatting>
  <conditionalFormatting sqref="AF116:AH116">
    <cfRule type="cellIs" dxfId="23011" priority="1025" operator="greaterThan">
      <formula>0.03</formula>
    </cfRule>
    <cfRule type="cellIs" dxfId="23010" priority="1026" stopIfTrue="1" operator="lessThan">
      <formula>-0.03</formula>
    </cfRule>
  </conditionalFormatting>
  <conditionalFormatting sqref="AF122:AH122 AF118:AH120">
    <cfRule type="cellIs" dxfId="23009" priority="1023" operator="greaterThan">
      <formula>0.03</formula>
    </cfRule>
    <cfRule type="cellIs" dxfId="23008" priority="1024" stopIfTrue="1" operator="lessThan">
      <formula>-0.03</formula>
    </cfRule>
  </conditionalFormatting>
  <conditionalFormatting sqref="AF121:AH121">
    <cfRule type="cellIs" dxfId="23007" priority="1021" operator="greaterThan">
      <formula>0.03</formula>
    </cfRule>
    <cfRule type="cellIs" dxfId="23006" priority="1022" stopIfTrue="1" operator="lessThan">
      <formula>-0.03</formula>
    </cfRule>
  </conditionalFormatting>
  <conditionalFormatting sqref="AF127:AH127 AF123:AH125">
    <cfRule type="cellIs" dxfId="23005" priority="1019" operator="greaterThan">
      <formula>0.03</formula>
    </cfRule>
    <cfRule type="cellIs" dxfId="23004" priority="1020" stopIfTrue="1" operator="lessThan">
      <formula>-0.03</formula>
    </cfRule>
  </conditionalFormatting>
  <conditionalFormatting sqref="AF126:AH126">
    <cfRule type="cellIs" dxfId="23003" priority="1017" operator="greaterThan">
      <formula>0.03</formula>
    </cfRule>
    <cfRule type="cellIs" dxfId="23002" priority="1018" stopIfTrue="1" operator="lessThan">
      <formula>-0.03</formula>
    </cfRule>
  </conditionalFormatting>
  <conditionalFormatting sqref="AF132:AH132 AF128:AH130">
    <cfRule type="cellIs" dxfId="23001" priority="1015" operator="greaterThan">
      <formula>0.03</formula>
    </cfRule>
    <cfRule type="cellIs" dxfId="23000" priority="1016" stopIfTrue="1" operator="lessThan">
      <formula>-0.03</formula>
    </cfRule>
  </conditionalFormatting>
  <conditionalFormatting sqref="AF131:AH131">
    <cfRule type="cellIs" dxfId="22999" priority="1013" operator="greaterThan">
      <formula>0.03</formula>
    </cfRule>
    <cfRule type="cellIs" dxfId="22998" priority="1014" stopIfTrue="1" operator="lessThan">
      <formula>-0.03</formula>
    </cfRule>
  </conditionalFormatting>
  <conditionalFormatting sqref="AL8:AN8 AL5:AN6">
    <cfRule type="cellIs" dxfId="22997" priority="1011" operator="greaterThan">
      <formula>0.03</formula>
    </cfRule>
    <cfRule type="cellIs" dxfId="22996" priority="1012" stopIfTrue="1" operator="lessThan">
      <formula>-0.03</formula>
    </cfRule>
  </conditionalFormatting>
  <conditionalFormatting sqref="AL156:AN156">
    <cfRule type="cellIs" dxfId="22995" priority="1003" operator="greaterThan">
      <formula>0.03</formula>
    </cfRule>
    <cfRule type="cellIs" dxfId="22994" priority="1004" stopIfTrue="1" operator="lessThan">
      <formula>-0.03</formula>
    </cfRule>
  </conditionalFormatting>
  <conditionalFormatting sqref="AL159:AN159">
    <cfRule type="cellIs" dxfId="22993" priority="1001" operator="greaterThan">
      <formula>0.03</formula>
    </cfRule>
    <cfRule type="cellIs" dxfId="22992" priority="1002" stopIfTrue="1" operator="lessThan">
      <formula>-0.03</formula>
    </cfRule>
  </conditionalFormatting>
  <conditionalFormatting sqref="AL161:AN161">
    <cfRule type="cellIs" dxfId="22991" priority="1009" operator="greaterThan">
      <formula>0.03</formula>
    </cfRule>
    <cfRule type="cellIs" dxfId="22990" priority="1010" stopIfTrue="1" operator="lessThan">
      <formula>-0.03</formula>
    </cfRule>
  </conditionalFormatting>
  <conditionalFormatting sqref="AL153:AN153 AL155:AN155">
    <cfRule type="cellIs" dxfId="22989" priority="1005" operator="greaterThan">
      <formula>0.03</formula>
    </cfRule>
    <cfRule type="cellIs" dxfId="22988" priority="1006" stopIfTrue="1" operator="lessThan">
      <formula>-0.03</formula>
    </cfRule>
  </conditionalFormatting>
  <conditionalFormatting sqref="AL157:AN158">
    <cfRule type="cellIs" dxfId="22987" priority="1007" operator="greaterThan">
      <formula>0.03</formula>
    </cfRule>
    <cfRule type="cellIs" dxfId="22986" priority="1008" stopIfTrue="1" operator="lessThan">
      <formula>-0.03</formula>
    </cfRule>
  </conditionalFormatting>
  <conditionalFormatting sqref="AL154:AN154">
    <cfRule type="cellIs" dxfId="22985" priority="999" operator="greaterThan">
      <formula>0.03</formula>
    </cfRule>
    <cfRule type="cellIs" dxfId="22984" priority="1000" stopIfTrue="1" operator="lessThan">
      <formula>-0.03</formula>
    </cfRule>
  </conditionalFormatting>
  <conditionalFormatting sqref="AL7:AN7">
    <cfRule type="cellIs" dxfId="22983" priority="997" operator="greaterThan">
      <formula>0.03</formula>
    </cfRule>
    <cfRule type="cellIs" dxfId="22982" priority="998" stopIfTrue="1" operator="lessThan">
      <formula>-0.03</formula>
    </cfRule>
  </conditionalFormatting>
  <conditionalFormatting sqref="AL13:AN13 AL10:AN11">
    <cfRule type="cellIs" dxfId="22981" priority="995" operator="greaterThan">
      <formula>0.03</formula>
    </cfRule>
    <cfRule type="cellIs" dxfId="22980" priority="996" stopIfTrue="1" operator="lessThan">
      <formula>-0.03</formula>
    </cfRule>
  </conditionalFormatting>
  <conditionalFormatting sqref="AL12:AN12">
    <cfRule type="cellIs" dxfId="22979" priority="993" operator="greaterThan">
      <formula>0.03</formula>
    </cfRule>
    <cfRule type="cellIs" dxfId="22978" priority="994" stopIfTrue="1" operator="lessThan">
      <formula>-0.03</formula>
    </cfRule>
  </conditionalFormatting>
  <conditionalFormatting sqref="AL18:AN18 AL15:AN16">
    <cfRule type="cellIs" dxfId="22977" priority="991" operator="greaterThan">
      <formula>0.03</formula>
    </cfRule>
    <cfRule type="cellIs" dxfId="22976" priority="992" stopIfTrue="1" operator="lessThan">
      <formula>-0.03</formula>
    </cfRule>
  </conditionalFormatting>
  <conditionalFormatting sqref="AL17:AN17">
    <cfRule type="cellIs" dxfId="22975" priority="989" operator="greaterThan">
      <formula>0.03</formula>
    </cfRule>
    <cfRule type="cellIs" dxfId="22974" priority="990" stopIfTrue="1" operator="lessThan">
      <formula>-0.03</formula>
    </cfRule>
  </conditionalFormatting>
  <conditionalFormatting sqref="AL23:AN23 AL20:AN21">
    <cfRule type="cellIs" dxfId="22973" priority="987" operator="greaterThan">
      <formula>0.03</formula>
    </cfRule>
    <cfRule type="cellIs" dxfId="22972" priority="988" stopIfTrue="1" operator="lessThan">
      <formula>-0.03</formula>
    </cfRule>
  </conditionalFormatting>
  <conditionalFormatting sqref="AL22:AN22">
    <cfRule type="cellIs" dxfId="22971" priority="985" operator="greaterThan">
      <formula>0.03</formula>
    </cfRule>
    <cfRule type="cellIs" dxfId="22970" priority="986" stopIfTrue="1" operator="lessThan">
      <formula>-0.03</formula>
    </cfRule>
  </conditionalFormatting>
  <conditionalFormatting sqref="AL28:AN28 AL25:AN26">
    <cfRule type="cellIs" dxfId="22969" priority="983" operator="greaterThan">
      <formula>0.03</formula>
    </cfRule>
    <cfRule type="cellIs" dxfId="22968" priority="984" stopIfTrue="1" operator="lessThan">
      <formula>-0.03</formula>
    </cfRule>
  </conditionalFormatting>
  <conditionalFormatting sqref="AL27:AN27">
    <cfRule type="cellIs" dxfId="22967" priority="981" operator="greaterThan">
      <formula>0.03</formula>
    </cfRule>
    <cfRule type="cellIs" dxfId="22966" priority="982" stopIfTrue="1" operator="lessThan">
      <formula>-0.03</formula>
    </cfRule>
  </conditionalFormatting>
  <conditionalFormatting sqref="AL33:AN33 AL30:AN31">
    <cfRule type="cellIs" dxfId="22965" priority="979" operator="greaterThan">
      <formula>0.03</formula>
    </cfRule>
    <cfRule type="cellIs" dxfId="22964" priority="980" stopIfTrue="1" operator="lessThan">
      <formula>-0.03</formula>
    </cfRule>
  </conditionalFormatting>
  <conditionalFormatting sqref="AL32:AN32">
    <cfRule type="cellIs" dxfId="22963" priority="977" operator="greaterThan">
      <formula>0.03</formula>
    </cfRule>
    <cfRule type="cellIs" dxfId="22962" priority="978" stopIfTrue="1" operator="lessThan">
      <formula>-0.03</formula>
    </cfRule>
  </conditionalFormatting>
  <conditionalFormatting sqref="AL38:AN38 AL35:AN36">
    <cfRule type="cellIs" dxfId="22961" priority="975" operator="greaterThan">
      <formula>0.03</formula>
    </cfRule>
    <cfRule type="cellIs" dxfId="22960" priority="976" stopIfTrue="1" operator="lessThan">
      <formula>-0.03</formula>
    </cfRule>
  </conditionalFormatting>
  <conditionalFormatting sqref="AL37:AN37">
    <cfRule type="cellIs" dxfId="22959" priority="973" operator="greaterThan">
      <formula>0.03</formula>
    </cfRule>
    <cfRule type="cellIs" dxfId="22958" priority="974" stopIfTrue="1" operator="lessThan">
      <formula>-0.03</formula>
    </cfRule>
  </conditionalFormatting>
  <conditionalFormatting sqref="AL43:AN43 AL40:AN41">
    <cfRule type="cellIs" dxfId="22957" priority="971" operator="greaterThan">
      <formula>0.03</formula>
    </cfRule>
    <cfRule type="cellIs" dxfId="22956" priority="972" stopIfTrue="1" operator="lessThan">
      <formula>-0.03</formula>
    </cfRule>
  </conditionalFormatting>
  <conditionalFormatting sqref="AL42:AN42">
    <cfRule type="cellIs" dxfId="22955" priority="969" operator="greaterThan">
      <formula>0.03</formula>
    </cfRule>
    <cfRule type="cellIs" dxfId="22954" priority="970" stopIfTrue="1" operator="lessThan">
      <formula>-0.03</formula>
    </cfRule>
  </conditionalFormatting>
  <conditionalFormatting sqref="AL48:AN48 AL45:AN46">
    <cfRule type="cellIs" dxfId="22953" priority="967" operator="greaterThan">
      <formula>0.03</formula>
    </cfRule>
    <cfRule type="cellIs" dxfId="22952" priority="968" stopIfTrue="1" operator="lessThan">
      <formula>-0.03</formula>
    </cfRule>
  </conditionalFormatting>
  <conditionalFormatting sqref="AL47:AN47">
    <cfRule type="cellIs" dxfId="22951" priority="965" operator="greaterThan">
      <formula>0.03</formula>
    </cfRule>
    <cfRule type="cellIs" dxfId="22950" priority="966" stopIfTrue="1" operator="lessThan">
      <formula>-0.03</formula>
    </cfRule>
  </conditionalFormatting>
  <conditionalFormatting sqref="AL53:AN53 AL50:AN51">
    <cfRule type="cellIs" dxfId="22949" priority="963" operator="greaterThan">
      <formula>0.03</formula>
    </cfRule>
    <cfRule type="cellIs" dxfId="22948" priority="964" stopIfTrue="1" operator="lessThan">
      <formula>-0.03</formula>
    </cfRule>
  </conditionalFormatting>
  <conditionalFormatting sqref="AL52:AN52">
    <cfRule type="cellIs" dxfId="22947" priority="961" operator="greaterThan">
      <formula>0.03</formula>
    </cfRule>
    <cfRule type="cellIs" dxfId="22946" priority="962" stopIfTrue="1" operator="lessThan">
      <formula>-0.03</formula>
    </cfRule>
  </conditionalFormatting>
  <conditionalFormatting sqref="AL58:AN58 AL55:AN56">
    <cfRule type="cellIs" dxfId="22945" priority="959" operator="greaterThan">
      <formula>0.03</formula>
    </cfRule>
    <cfRule type="cellIs" dxfId="22944" priority="960" stopIfTrue="1" operator="lessThan">
      <formula>-0.03</formula>
    </cfRule>
  </conditionalFormatting>
  <conditionalFormatting sqref="AL57:AN57">
    <cfRule type="cellIs" dxfId="22943" priority="957" operator="greaterThan">
      <formula>0.03</formula>
    </cfRule>
    <cfRule type="cellIs" dxfId="22942" priority="958" stopIfTrue="1" operator="lessThan">
      <formula>-0.03</formula>
    </cfRule>
  </conditionalFormatting>
  <conditionalFormatting sqref="AL63:AN63 AL60:AN61">
    <cfRule type="cellIs" dxfId="22941" priority="955" operator="greaterThan">
      <formula>0.03</formula>
    </cfRule>
    <cfRule type="cellIs" dxfId="22940" priority="956" stopIfTrue="1" operator="lessThan">
      <formula>-0.03</formula>
    </cfRule>
  </conditionalFormatting>
  <conditionalFormatting sqref="AL62:AN62">
    <cfRule type="cellIs" dxfId="22939" priority="953" operator="greaterThan">
      <formula>0.03</formula>
    </cfRule>
    <cfRule type="cellIs" dxfId="22938" priority="954" stopIfTrue="1" operator="lessThan">
      <formula>-0.03</formula>
    </cfRule>
  </conditionalFormatting>
  <conditionalFormatting sqref="AL68:AN68 AL65:AN66">
    <cfRule type="cellIs" dxfId="22937" priority="951" operator="greaterThan">
      <formula>0.03</formula>
    </cfRule>
    <cfRule type="cellIs" dxfId="22936" priority="952" stopIfTrue="1" operator="lessThan">
      <formula>-0.03</formula>
    </cfRule>
  </conditionalFormatting>
  <conditionalFormatting sqref="AL67:AN67">
    <cfRule type="cellIs" dxfId="22935" priority="949" operator="greaterThan">
      <formula>0.03</formula>
    </cfRule>
    <cfRule type="cellIs" dxfId="22934" priority="950" stopIfTrue="1" operator="lessThan">
      <formula>-0.03</formula>
    </cfRule>
  </conditionalFormatting>
  <conditionalFormatting sqref="AL73:AN73 AL70:AN71">
    <cfRule type="cellIs" dxfId="22933" priority="947" operator="greaterThan">
      <formula>0.03</formula>
    </cfRule>
    <cfRule type="cellIs" dxfId="22932" priority="948" stopIfTrue="1" operator="lessThan">
      <formula>-0.03</formula>
    </cfRule>
  </conditionalFormatting>
  <conditionalFormatting sqref="AL72:AN72">
    <cfRule type="cellIs" dxfId="22931" priority="945" operator="greaterThan">
      <formula>0.03</formula>
    </cfRule>
    <cfRule type="cellIs" dxfId="22930" priority="946" stopIfTrue="1" operator="lessThan">
      <formula>-0.03</formula>
    </cfRule>
  </conditionalFormatting>
  <conditionalFormatting sqref="AL78:AN78 AL75:AN76">
    <cfRule type="cellIs" dxfId="22929" priority="943" operator="greaterThan">
      <formula>0.03</formula>
    </cfRule>
    <cfRule type="cellIs" dxfId="22928" priority="944" stopIfTrue="1" operator="lessThan">
      <formula>-0.03</formula>
    </cfRule>
  </conditionalFormatting>
  <conditionalFormatting sqref="AL77:AN77">
    <cfRule type="cellIs" dxfId="22927" priority="941" operator="greaterThan">
      <formula>0.03</formula>
    </cfRule>
    <cfRule type="cellIs" dxfId="22926" priority="942" stopIfTrue="1" operator="lessThan">
      <formula>-0.03</formula>
    </cfRule>
  </conditionalFormatting>
  <conditionalFormatting sqref="AL83:AN83 AL80:AN81">
    <cfRule type="cellIs" dxfId="22925" priority="939" operator="greaterThan">
      <formula>0.03</formula>
    </cfRule>
    <cfRule type="cellIs" dxfId="22924" priority="940" stopIfTrue="1" operator="lessThan">
      <formula>-0.03</formula>
    </cfRule>
  </conditionalFormatting>
  <conditionalFormatting sqref="AL82:AN82">
    <cfRule type="cellIs" dxfId="22923" priority="937" operator="greaterThan">
      <formula>0.03</formula>
    </cfRule>
    <cfRule type="cellIs" dxfId="22922" priority="938" stopIfTrue="1" operator="lessThan">
      <formula>-0.03</formula>
    </cfRule>
  </conditionalFormatting>
  <conditionalFormatting sqref="AL88:AN88 AL85:AN86">
    <cfRule type="cellIs" dxfId="22921" priority="935" operator="greaterThan">
      <formula>0.03</formula>
    </cfRule>
    <cfRule type="cellIs" dxfId="22920" priority="936" stopIfTrue="1" operator="lessThan">
      <formula>-0.03</formula>
    </cfRule>
  </conditionalFormatting>
  <conditionalFormatting sqref="AL87:AN87">
    <cfRule type="cellIs" dxfId="22919" priority="933" operator="greaterThan">
      <formula>0.03</formula>
    </cfRule>
    <cfRule type="cellIs" dxfId="22918" priority="934" stopIfTrue="1" operator="lessThan">
      <formula>-0.03</formula>
    </cfRule>
  </conditionalFormatting>
  <conditionalFormatting sqref="AL93:AN93 AL90:AN91">
    <cfRule type="cellIs" dxfId="22917" priority="931" operator="greaterThan">
      <formula>0.03</formula>
    </cfRule>
    <cfRule type="cellIs" dxfId="22916" priority="932" stopIfTrue="1" operator="lessThan">
      <formula>-0.03</formula>
    </cfRule>
  </conditionalFormatting>
  <conditionalFormatting sqref="AL92:AN92">
    <cfRule type="cellIs" dxfId="22915" priority="929" operator="greaterThan">
      <formula>0.03</formula>
    </cfRule>
    <cfRule type="cellIs" dxfId="22914" priority="930" stopIfTrue="1" operator="lessThan">
      <formula>-0.03</formula>
    </cfRule>
  </conditionalFormatting>
  <conditionalFormatting sqref="AL98:AN98 AL95:AN96">
    <cfRule type="cellIs" dxfId="22913" priority="927" operator="greaterThan">
      <formula>0.03</formula>
    </cfRule>
    <cfRule type="cellIs" dxfId="22912" priority="928" stopIfTrue="1" operator="lessThan">
      <formula>-0.03</formula>
    </cfRule>
  </conditionalFormatting>
  <conditionalFormatting sqref="AL97:AN97">
    <cfRule type="cellIs" dxfId="22911" priority="925" operator="greaterThan">
      <formula>0.03</formula>
    </cfRule>
    <cfRule type="cellIs" dxfId="22910" priority="926" stopIfTrue="1" operator="lessThan">
      <formula>-0.03</formula>
    </cfRule>
  </conditionalFormatting>
  <conditionalFormatting sqref="AL103:AN103 AL100:AN101">
    <cfRule type="cellIs" dxfId="22909" priority="923" operator="greaterThan">
      <formula>0.03</formula>
    </cfRule>
    <cfRule type="cellIs" dxfId="22908" priority="924" stopIfTrue="1" operator="lessThan">
      <formula>-0.03</formula>
    </cfRule>
  </conditionalFormatting>
  <conditionalFormatting sqref="AL102:AN102">
    <cfRule type="cellIs" dxfId="22907" priority="921" operator="greaterThan">
      <formula>0.03</formula>
    </cfRule>
    <cfRule type="cellIs" dxfId="22906" priority="922" stopIfTrue="1" operator="lessThan">
      <formula>-0.03</formula>
    </cfRule>
  </conditionalFormatting>
  <conditionalFormatting sqref="AL108:AN108 AL105:AN106">
    <cfRule type="cellIs" dxfId="22905" priority="919" operator="greaterThan">
      <formula>0.03</formula>
    </cfRule>
    <cfRule type="cellIs" dxfId="22904" priority="920" stopIfTrue="1" operator="lessThan">
      <formula>-0.03</formula>
    </cfRule>
  </conditionalFormatting>
  <conditionalFormatting sqref="AL107:AN107">
    <cfRule type="cellIs" dxfId="22903" priority="917" operator="greaterThan">
      <formula>0.03</formula>
    </cfRule>
    <cfRule type="cellIs" dxfId="22902" priority="918" stopIfTrue="1" operator="lessThan">
      <formula>-0.03</formula>
    </cfRule>
  </conditionalFormatting>
  <conditionalFormatting sqref="AL113:AN113 AL110:AN111">
    <cfRule type="cellIs" dxfId="22901" priority="915" operator="greaterThan">
      <formula>0.03</formula>
    </cfRule>
    <cfRule type="cellIs" dxfId="22900" priority="916" stopIfTrue="1" operator="lessThan">
      <formula>-0.03</formula>
    </cfRule>
  </conditionalFormatting>
  <conditionalFormatting sqref="AL112:AN112">
    <cfRule type="cellIs" dxfId="22899" priority="913" operator="greaterThan">
      <formula>0.03</formula>
    </cfRule>
    <cfRule type="cellIs" dxfId="22898" priority="914" stopIfTrue="1" operator="lessThan">
      <formula>-0.03</formula>
    </cfRule>
  </conditionalFormatting>
  <conditionalFormatting sqref="AL118:AN118 AL115:AN116">
    <cfRule type="cellIs" dxfId="22897" priority="911" operator="greaterThan">
      <formula>0.03</formula>
    </cfRule>
    <cfRule type="cellIs" dxfId="22896" priority="912" stopIfTrue="1" operator="lessThan">
      <formula>-0.03</formula>
    </cfRule>
  </conditionalFormatting>
  <conditionalFormatting sqref="AL117:AN117">
    <cfRule type="cellIs" dxfId="22895" priority="909" operator="greaterThan">
      <formula>0.03</formula>
    </cfRule>
    <cfRule type="cellIs" dxfId="22894" priority="910" stopIfTrue="1" operator="lessThan">
      <formula>-0.03</formula>
    </cfRule>
  </conditionalFormatting>
  <conditionalFormatting sqref="AL123:AN123 AL120:AN121">
    <cfRule type="cellIs" dxfId="22893" priority="907" operator="greaterThan">
      <formula>0.03</formula>
    </cfRule>
    <cfRule type="cellIs" dxfId="22892" priority="908" stopIfTrue="1" operator="lessThan">
      <formula>-0.03</formula>
    </cfRule>
  </conditionalFormatting>
  <conditionalFormatting sqref="AL122:AN122">
    <cfRule type="cellIs" dxfId="22891" priority="905" operator="greaterThan">
      <formula>0.03</formula>
    </cfRule>
    <cfRule type="cellIs" dxfId="22890" priority="906" stopIfTrue="1" operator="lessThan">
      <formula>-0.03</formula>
    </cfRule>
  </conditionalFormatting>
  <conditionalFormatting sqref="AL128:AN128 AL125:AN126">
    <cfRule type="cellIs" dxfId="22889" priority="903" operator="greaterThan">
      <formula>0.03</formula>
    </cfRule>
    <cfRule type="cellIs" dxfId="22888" priority="904" stopIfTrue="1" operator="lessThan">
      <formula>-0.03</formula>
    </cfRule>
  </conditionalFormatting>
  <conditionalFormatting sqref="AL127:AN127">
    <cfRule type="cellIs" dxfId="22887" priority="901" operator="greaterThan">
      <formula>0.03</formula>
    </cfRule>
    <cfRule type="cellIs" dxfId="22886" priority="902" stopIfTrue="1" operator="lessThan">
      <formula>-0.03</formula>
    </cfRule>
  </conditionalFormatting>
  <conditionalFormatting sqref="AL130:AN132">
    <cfRule type="cellIs" dxfId="22885" priority="899" operator="greaterThan">
      <formula>0.03</formula>
    </cfRule>
    <cfRule type="cellIs" dxfId="22884" priority="900" stopIfTrue="1" operator="lessThan">
      <formula>-0.03</formula>
    </cfRule>
  </conditionalFormatting>
  <conditionalFormatting sqref="AR7:AS7">
    <cfRule type="cellIs" dxfId="22883" priority="897" operator="greaterThan">
      <formula>0.03</formula>
    </cfRule>
    <cfRule type="cellIs" dxfId="22882" priority="898" stopIfTrue="1" operator="lessThan">
      <formula>-0.03</formula>
    </cfRule>
  </conditionalFormatting>
  <conditionalFormatting sqref="AR156:AT156">
    <cfRule type="cellIs" dxfId="22881" priority="889" operator="greaterThan">
      <formula>0.03</formula>
    </cfRule>
    <cfRule type="cellIs" dxfId="22880" priority="890" stopIfTrue="1" operator="lessThan">
      <formula>-0.03</formula>
    </cfRule>
  </conditionalFormatting>
  <conditionalFormatting sqref="AR159:AT159">
    <cfRule type="cellIs" dxfId="22879" priority="887" operator="greaterThan">
      <formula>0.03</formula>
    </cfRule>
    <cfRule type="cellIs" dxfId="22878" priority="888" stopIfTrue="1" operator="lessThan">
      <formula>-0.03</formula>
    </cfRule>
  </conditionalFormatting>
  <conditionalFormatting sqref="AR161:AT161">
    <cfRule type="cellIs" dxfId="22877" priority="895" operator="greaterThan">
      <formula>0.03</formula>
    </cfRule>
    <cfRule type="cellIs" dxfId="22876" priority="896" stopIfTrue="1" operator="lessThan">
      <formula>-0.03</formula>
    </cfRule>
  </conditionalFormatting>
  <conditionalFormatting sqref="AR155:AT155 AR153:AT153">
    <cfRule type="cellIs" dxfId="22875" priority="891" operator="greaterThan">
      <formula>0.03</formula>
    </cfRule>
    <cfRule type="cellIs" dxfId="22874" priority="892" stopIfTrue="1" operator="lessThan">
      <formula>-0.03</formula>
    </cfRule>
  </conditionalFormatting>
  <conditionalFormatting sqref="AR157:AT158">
    <cfRule type="cellIs" dxfId="22873" priority="893" operator="greaterThan">
      <formula>0.03</formula>
    </cfRule>
    <cfRule type="cellIs" dxfId="22872" priority="894" stopIfTrue="1" operator="lessThan">
      <formula>-0.03</formula>
    </cfRule>
  </conditionalFormatting>
  <conditionalFormatting sqref="AR154:AT154">
    <cfRule type="cellIs" dxfId="22871" priority="885" operator="greaterThan">
      <formula>0.03</formula>
    </cfRule>
    <cfRule type="cellIs" dxfId="22870" priority="886" stopIfTrue="1" operator="lessThan">
      <formula>-0.03</formula>
    </cfRule>
  </conditionalFormatting>
  <conditionalFormatting sqref="AR3:AT3">
    <cfRule type="cellIs" dxfId="22869" priority="883" operator="greaterThan">
      <formula>0.03</formula>
    </cfRule>
    <cfRule type="cellIs" dxfId="22868" priority="884" stopIfTrue="1" operator="lessThan">
      <formula>-0.03</formula>
    </cfRule>
  </conditionalFormatting>
  <conditionalFormatting sqref="AR12:AS12">
    <cfRule type="cellIs" dxfId="22867" priority="881" operator="greaterThan">
      <formula>0.03</formula>
    </cfRule>
    <cfRule type="cellIs" dxfId="22866" priority="882" stopIfTrue="1" operator="lessThan">
      <formula>-0.03</formula>
    </cfRule>
  </conditionalFormatting>
  <conditionalFormatting sqref="AR8:AT8">
    <cfRule type="cellIs" dxfId="22865" priority="879" operator="greaterThan">
      <formula>0.03</formula>
    </cfRule>
    <cfRule type="cellIs" dxfId="22864" priority="880" stopIfTrue="1" operator="lessThan">
      <formula>-0.03</formula>
    </cfRule>
  </conditionalFormatting>
  <conditionalFormatting sqref="AR17:AS17">
    <cfRule type="cellIs" dxfId="22863" priority="877" operator="greaterThan">
      <formula>0.03</formula>
    </cfRule>
    <cfRule type="cellIs" dxfId="22862" priority="878" stopIfTrue="1" operator="lessThan">
      <formula>-0.03</formula>
    </cfRule>
  </conditionalFormatting>
  <conditionalFormatting sqref="AR13:AT13">
    <cfRule type="cellIs" dxfId="22861" priority="875" operator="greaterThan">
      <formula>0.03</formula>
    </cfRule>
    <cfRule type="cellIs" dxfId="22860" priority="876" stopIfTrue="1" operator="lessThan">
      <formula>-0.03</formula>
    </cfRule>
  </conditionalFormatting>
  <conditionalFormatting sqref="AR22:AS22">
    <cfRule type="cellIs" dxfId="22859" priority="873" operator="greaterThan">
      <formula>0.03</formula>
    </cfRule>
    <cfRule type="cellIs" dxfId="22858" priority="874" stopIfTrue="1" operator="lessThan">
      <formula>-0.03</formula>
    </cfRule>
  </conditionalFormatting>
  <conditionalFormatting sqref="AR18:AT18">
    <cfRule type="cellIs" dxfId="22857" priority="871" operator="greaterThan">
      <formula>0.03</formula>
    </cfRule>
    <cfRule type="cellIs" dxfId="22856" priority="872" stopIfTrue="1" operator="lessThan">
      <formula>-0.03</formula>
    </cfRule>
  </conditionalFormatting>
  <conditionalFormatting sqref="AR27:AS27">
    <cfRule type="cellIs" dxfId="22855" priority="869" operator="greaterThan">
      <formula>0.03</formula>
    </cfRule>
    <cfRule type="cellIs" dxfId="22854" priority="870" stopIfTrue="1" operator="lessThan">
      <formula>-0.03</formula>
    </cfRule>
  </conditionalFormatting>
  <conditionalFormatting sqref="AR23:AT23">
    <cfRule type="cellIs" dxfId="22853" priority="867" operator="greaterThan">
      <formula>0.03</formula>
    </cfRule>
    <cfRule type="cellIs" dxfId="22852" priority="868" stopIfTrue="1" operator="lessThan">
      <formula>-0.03</formula>
    </cfRule>
  </conditionalFormatting>
  <conditionalFormatting sqref="AR32:AS32">
    <cfRule type="cellIs" dxfId="22851" priority="865" operator="greaterThan">
      <formula>0.03</formula>
    </cfRule>
    <cfRule type="cellIs" dxfId="22850" priority="866" stopIfTrue="1" operator="lessThan">
      <formula>-0.03</formula>
    </cfRule>
  </conditionalFormatting>
  <conditionalFormatting sqref="AR28:AT28">
    <cfRule type="cellIs" dxfId="22849" priority="863" operator="greaterThan">
      <formula>0.03</formula>
    </cfRule>
    <cfRule type="cellIs" dxfId="22848" priority="864" stopIfTrue="1" operator="lessThan">
      <formula>-0.03</formula>
    </cfRule>
  </conditionalFormatting>
  <conditionalFormatting sqref="AR37:AS37">
    <cfRule type="cellIs" dxfId="22847" priority="861" operator="greaterThan">
      <formula>0.03</formula>
    </cfRule>
    <cfRule type="cellIs" dxfId="22846" priority="862" stopIfTrue="1" operator="lessThan">
      <formula>-0.03</formula>
    </cfRule>
  </conditionalFormatting>
  <conditionalFormatting sqref="AR33:AT33">
    <cfRule type="cellIs" dxfId="22845" priority="859" operator="greaterThan">
      <formula>0.03</formula>
    </cfRule>
    <cfRule type="cellIs" dxfId="22844" priority="860" stopIfTrue="1" operator="lessThan">
      <formula>-0.03</formula>
    </cfRule>
  </conditionalFormatting>
  <conditionalFormatting sqref="AR42:AS42">
    <cfRule type="cellIs" dxfId="22843" priority="857" operator="greaterThan">
      <formula>0.03</formula>
    </cfRule>
    <cfRule type="cellIs" dxfId="22842" priority="858" stopIfTrue="1" operator="lessThan">
      <formula>-0.03</formula>
    </cfRule>
  </conditionalFormatting>
  <conditionalFormatting sqref="AR38:AT38">
    <cfRule type="cellIs" dxfId="22841" priority="855" operator="greaterThan">
      <formula>0.03</formula>
    </cfRule>
    <cfRule type="cellIs" dxfId="22840" priority="856" stopIfTrue="1" operator="lessThan">
      <formula>-0.03</formula>
    </cfRule>
  </conditionalFormatting>
  <conditionalFormatting sqref="AR47:AS47">
    <cfRule type="cellIs" dxfId="22839" priority="853" operator="greaterThan">
      <formula>0.03</formula>
    </cfRule>
    <cfRule type="cellIs" dxfId="22838" priority="854" stopIfTrue="1" operator="lessThan">
      <formula>-0.03</formula>
    </cfRule>
  </conditionalFormatting>
  <conditionalFormatting sqref="AR43:AT43">
    <cfRule type="cellIs" dxfId="22837" priority="851" operator="greaterThan">
      <formula>0.03</formula>
    </cfRule>
    <cfRule type="cellIs" dxfId="22836" priority="852" stopIfTrue="1" operator="lessThan">
      <formula>-0.03</formula>
    </cfRule>
  </conditionalFormatting>
  <conditionalFormatting sqref="AR52:AS52">
    <cfRule type="cellIs" dxfId="22835" priority="849" operator="greaterThan">
      <formula>0.03</formula>
    </cfRule>
    <cfRule type="cellIs" dxfId="22834" priority="850" stopIfTrue="1" operator="lessThan">
      <formula>-0.03</formula>
    </cfRule>
  </conditionalFormatting>
  <conditionalFormatting sqref="AR48:AT48">
    <cfRule type="cellIs" dxfId="22833" priority="847" operator="greaterThan">
      <formula>0.03</formula>
    </cfRule>
    <cfRule type="cellIs" dxfId="22832" priority="848" stopIfTrue="1" operator="lessThan">
      <formula>-0.03</formula>
    </cfRule>
  </conditionalFormatting>
  <conditionalFormatting sqref="AR57:AS57">
    <cfRule type="cellIs" dxfId="22831" priority="845" operator="greaterThan">
      <formula>0.03</formula>
    </cfRule>
    <cfRule type="cellIs" dxfId="22830" priority="846" stopIfTrue="1" operator="lessThan">
      <formula>-0.03</formula>
    </cfRule>
  </conditionalFormatting>
  <conditionalFormatting sqref="AR53:AT53">
    <cfRule type="cellIs" dxfId="22829" priority="843" operator="greaterThan">
      <formula>0.03</formula>
    </cfRule>
    <cfRule type="cellIs" dxfId="22828" priority="844" stopIfTrue="1" operator="lessThan">
      <formula>-0.03</formula>
    </cfRule>
  </conditionalFormatting>
  <conditionalFormatting sqref="AR62:AS62">
    <cfRule type="cellIs" dxfId="22827" priority="841" operator="greaterThan">
      <formula>0.03</formula>
    </cfRule>
    <cfRule type="cellIs" dxfId="22826" priority="842" stopIfTrue="1" operator="lessThan">
      <formula>-0.03</formula>
    </cfRule>
  </conditionalFormatting>
  <conditionalFormatting sqref="AR58:AT58">
    <cfRule type="cellIs" dxfId="22825" priority="839" operator="greaterThan">
      <formula>0.03</formula>
    </cfRule>
    <cfRule type="cellIs" dxfId="22824" priority="840" stopIfTrue="1" operator="lessThan">
      <formula>-0.03</formula>
    </cfRule>
  </conditionalFormatting>
  <conditionalFormatting sqref="AR67:AS67">
    <cfRule type="cellIs" dxfId="22823" priority="837" operator="greaterThan">
      <formula>0.03</formula>
    </cfRule>
    <cfRule type="cellIs" dxfId="22822" priority="838" stopIfTrue="1" operator="lessThan">
      <formula>-0.03</formula>
    </cfRule>
  </conditionalFormatting>
  <conditionalFormatting sqref="AR63:AT63">
    <cfRule type="cellIs" dxfId="22821" priority="835" operator="greaterThan">
      <formula>0.03</formula>
    </cfRule>
    <cfRule type="cellIs" dxfId="22820" priority="836" stopIfTrue="1" operator="lessThan">
      <formula>-0.03</formula>
    </cfRule>
  </conditionalFormatting>
  <conditionalFormatting sqref="AR72:AS72">
    <cfRule type="cellIs" dxfId="22819" priority="833" operator="greaterThan">
      <formula>0.03</formula>
    </cfRule>
    <cfRule type="cellIs" dxfId="22818" priority="834" stopIfTrue="1" operator="lessThan">
      <formula>-0.03</formula>
    </cfRule>
  </conditionalFormatting>
  <conditionalFormatting sqref="AR68:AT68">
    <cfRule type="cellIs" dxfId="22817" priority="831" operator="greaterThan">
      <formula>0.03</formula>
    </cfRule>
    <cfRule type="cellIs" dxfId="22816" priority="832" stopIfTrue="1" operator="lessThan">
      <formula>-0.03</formula>
    </cfRule>
  </conditionalFormatting>
  <conditionalFormatting sqref="AR77:AS77">
    <cfRule type="cellIs" dxfId="22815" priority="829" operator="greaterThan">
      <formula>0.03</formula>
    </cfRule>
    <cfRule type="cellIs" dxfId="22814" priority="830" stopIfTrue="1" operator="lessThan">
      <formula>-0.03</formula>
    </cfRule>
  </conditionalFormatting>
  <conditionalFormatting sqref="AR73:AT73">
    <cfRule type="cellIs" dxfId="22813" priority="827" operator="greaterThan">
      <formula>0.03</formula>
    </cfRule>
    <cfRule type="cellIs" dxfId="22812" priority="828" stopIfTrue="1" operator="lessThan">
      <formula>-0.03</formula>
    </cfRule>
  </conditionalFormatting>
  <conditionalFormatting sqref="AR82:AS82">
    <cfRule type="cellIs" dxfId="22811" priority="825" operator="greaterThan">
      <formula>0.03</formula>
    </cfRule>
    <cfRule type="cellIs" dxfId="22810" priority="826" stopIfTrue="1" operator="lessThan">
      <formula>-0.03</formula>
    </cfRule>
  </conditionalFormatting>
  <conditionalFormatting sqref="AR78:AT78">
    <cfRule type="cellIs" dxfId="22809" priority="823" operator="greaterThan">
      <formula>0.03</formula>
    </cfRule>
    <cfRule type="cellIs" dxfId="22808" priority="824" stopIfTrue="1" operator="lessThan">
      <formula>-0.03</formula>
    </cfRule>
  </conditionalFormatting>
  <conditionalFormatting sqref="AR87:AS87">
    <cfRule type="cellIs" dxfId="22807" priority="821" operator="greaterThan">
      <formula>0.03</formula>
    </cfRule>
    <cfRule type="cellIs" dxfId="22806" priority="822" stopIfTrue="1" operator="lessThan">
      <formula>-0.03</formula>
    </cfRule>
  </conditionalFormatting>
  <conditionalFormatting sqref="AR83:AT83">
    <cfRule type="cellIs" dxfId="22805" priority="819" operator="greaterThan">
      <formula>0.03</formula>
    </cfRule>
    <cfRule type="cellIs" dxfId="22804" priority="820" stopIfTrue="1" operator="lessThan">
      <formula>-0.03</formula>
    </cfRule>
  </conditionalFormatting>
  <conditionalFormatting sqref="AR92:AS92">
    <cfRule type="cellIs" dxfId="22803" priority="817" operator="greaterThan">
      <formula>0.03</formula>
    </cfRule>
    <cfRule type="cellIs" dxfId="22802" priority="818" stopIfTrue="1" operator="lessThan">
      <formula>-0.03</formula>
    </cfRule>
  </conditionalFormatting>
  <conditionalFormatting sqref="AR88:AT88">
    <cfRule type="cellIs" dxfId="22801" priority="815" operator="greaterThan">
      <formula>0.03</formula>
    </cfRule>
    <cfRule type="cellIs" dxfId="22800" priority="816" stopIfTrue="1" operator="lessThan">
      <formula>-0.03</formula>
    </cfRule>
  </conditionalFormatting>
  <conditionalFormatting sqref="AR97:AS97">
    <cfRule type="cellIs" dxfId="22799" priority="813" operator="greaterThan">
      <formula>0.03</formula>
    </cfRule>
    <cfRule type="cellIs" dxfId="22798" priority="814" stopIfTrue="1" operator="lessThan">
      <formula>-0.03</formula>
    </cfRule>
  </conditionalFormatting>
  <conditionalFormatting sqref="AR93:AT93">
    <cfRule type="cellIs" dxfId="22797" priority="811" operator="greaterThan">
      <formula>0.03</formula>
    </cfRule>
    <cfRule type="cellIs" dxfId="22796" priority="812" stopIfTrue="1" operator="lessThan">
      <formula>-0.03</formula>
    </cfRule>
  </conditionalFormatting>
  <conditionalFormatting sqref="AR102:AS102">
    <cfRule type="cellIs" dxfId="22795" priority="809" operator="greaterThan">
      <formula>0.03</formula>
    </cfRule>
    <cfRule type="cellIs" dxfId="22794" priority="810" stopIfTrue="1" operator="lessThan">
      <formula>-0.03</formula>
    </cfRule>
  </conditionalFormatting>
  <conditionalFormatting sqref="AR98:AT98">
    <cfRule type="cellIs" dxfId="22793" priority="807" operator="greaterThan">
      <formula>0.03</formula>
    </cfRule>
    <cfRule type="cellIs" dxfId="22792" priority="808" stopIfTrue="1" operator="lessThan">
      <formula>-0.03</formula>
    </cfRule>
  </conditionalFormatting>
  <conditionalFormatting sqref="AR107:AS107">
    <cfRule type="cellIs" dxfId="22791" priority="805" operator="greaterThan">
      <formula>0.03</formula>
    </cfRule>
    <cfRule type="cellIs" dxfId="22790" priority="806" stopIfTrue="1" operator="lessThan">
      <formula>-0.03</formula>
    </cfRule>
  </conditionalFormatting>
  <conditionalFormatting sqref="AR103:AT103">
    <cfRule type="cellIs" dxfId="22789" priority="803" operator="greaterThan">
      <formula>0.03</formula>
    </cfRule>
    <cfRule type="cellIs" dxfId="22788" priority="804" stopIfTrue="1" operator="lessThan">
      <formula>-0.03</formula>
    </cfRule>
  </conditionalFormatting>
  <conditionalFormatting sqref="AR112:AS112">
    <cfRule type="cellIs" dxfId="22787" priority="801" operator="greaterThan">
      <formula>0.03</formula>
    </cfRule>
    <cfRule type="cellIs" dxfId="22786" priority="802" stopIfTrue="1" operator="lessThan">
      <formula>-0.03</formula>
    </cfRule>
  </conditionalFormatting>
  <conditionalFormatting sqref="AR108:AT108">
    <cfRule type="cellIs" dxfId="22785" priority="799" operator="greaterThan">
      <formula>0.03</formula>
    </cfRule>
    <cfRule type="cellIs" dxfId="22784" priority="800" stopIfTrue="1" operator="lessThan">
      <formula>-0.03</formula>
    </cfRule>
  </conditionalFormatting>
  <conditionalFormatting sqref="AR117:AS117">
    <cfRule type="cellIs" dxfId="22783" priority="797" operator="greaterThan">
      <formula>0.03</formula>
    </cfRule>
    <cfRule type="cellIs" dxfId="22782" priority="798" stopIfTrue="1" operator="lessThan">
      <formula>-0.03</formula>
    </cfRule>
  </conditionalFormatting>
  <conditionalFormatting sqref="AR113:AT113">
    <cfRule type="cellIs" dxfId="22781" priority="795" operator="greaterThan">
      <formula>0.03</formula>
    </cfRule>
    <cfRule type="cellIs" dxfId="22780" priority="796" stopIfTrue="1" operator="lessThan">
      <formula>-0.03</formula>
    </cfRule>
  </conditionalFormatting>
  <conditionalFormatting sqref="AR122:AS122">
    <cfRule type="cellIs" dxfId="22779" priority="793" operator="greaterThan">
      <formula>0.03</formula>
    </cfRule>
    <cfRule type="cellIs" dxfId="22778" priority="794" stopIfTrue="1" operator="lessThan">
      <formula>-0.03</formula>
    </cfRule>
  </conditionalFormatting>
  <conditionalFormatting sqref="AR118:AT118">
    <cfRule type="cellIs" dxfId="22777" priority="791" operator="greaterThan">
      <formula>0.03</formula>
    </cfRule>
    <cfRule type="cellIs" dxfId="22776" priority="792" stopIfTrue="1" operator="lessThan">
      <formula>-0.03</formula>
    </cfRule>
  </conditionalFormatting>
  <conditionalFormatting sqref="AR127:AS127">
    <cfRule type="cellIs" dxfId="22775" priority="789" operator="greaterThan">
      <formula>0.03</formula>
    </cfRule>
    <cfRule type="cellIs" dxfId="22774" priority="790" stopIfTrue="1" operator="lessThan">
      <formula>-0.03</formula>
    </cfRule>
  </conditionalFormatting>
  <conditionalFormatting sqref="AR123:AT123">
    <cfRule type="cellIs" dxfId="22773" priority="787" operator="greaterThan">
      <formula>0.03</formula>
    </cfRule>
    <cfRule type="cellIs" dxfId="22772" priority="788" stopIfTrue="1" operator="lessThan">
      <formula>-0.03</formula>
    </cfRule>
  </conditionalFormatting>
  <conditionalFormatting sqref="AR132:AS132">
    <cfRule type="cellIs" dxfId="22771" priority="785" operator="greaterThan">
      <formula>0.03</formula>
    </cfRule>
    <cfRule type="cellIs" dxfId="22770" priority="786" stopIfTrue="1" operator="lessThan">
      <formula>-0.03</formula>
    </cfRule>
  </conditionalFormatting>
  <conditionalFormatting sqref="AR128:AT128">
    <cfRule type="cellIs" dxfId="22769" priority="783" operator="greaterThan">
      <formula>0.03</formula>
    </cfRule>
    <cfRule type="cellIs" dxfId="22768" priority="784" stopIfTrue="1" operator="lessThan">
      <formula>-0.03</formula>
    </cfRule>
  </conditionalFormatting>
  <conditionalFormatting sqref="AO133:AQ133">
    <cfRule type="cellIs" dxfId="22767" priority="781" operator="greaterThan">
      <formula>0.03</formula>
    </cfRule>
    <cfRule type="cellIs" dxfId="22766" priority="782" stopIfTrue="1" operator="lessThan">
      <formula>-0.03</formula>
    </cfRule>
  </conditionalFormatting>
  <conditionalFormatting sqref="AO137:AQ137">
    <cfRule type="cellIs" dxfId="22765" priority="775" operator="greaterThan">
      <formula>0.03</formula>
    </cfRule>
    <cfRule type="cellIs" dxfId="22764" priority="776" stopIfTrue="1" operator="lessThan">
      <formula>-0.03</formula>
    </cfRule>
  </conditionalFormatting>
  <conditionalFormatting sqref="AI137:AK137 AI133:AK135">
    <cfRule type="cellIs" dxfId="22763" priority="773" operator="greaterThan">
      <formula>0.03</formula>
    </cfRule>
    <cfRule type="cellIs" dxfId="22762" priority="774" stopIfTrue="1" operator="lessThan">
      <formula>-0.03</formula>
    </cfRule>
  </conditionalFormatting>
  <conditionalFormatting sqref="AU137:AV137">
    <cfRule type="cellIs" dxfId="22761" priority="777" operator="greaterThan">
      <formula>0.03</formula>
    </cfRule>
    <cfRule type="cellIs" dxfId="22760" priority="778" stopIfTrue="1" operator="lessThan">
      <formula>-0.03</formula>
    </cfRule>
  </conditionalFormatting>
  <conditionalFormatting sqref="AO138:AQ138 AO135:AQ136">
    <cfRule type="cellIs" dxfId="22759" priority="779" operator="greaterThan">
      <formula>0.03</formula>
    </cfRule>
    <cfRule type="cellIs" dxfId="22758" priority="780" stopIfTrue="1" operator="lessThan">
      <formula>-0.03</formula>
    </cfRule>
  </conditionalFormatting>
  <conditionalFormatting sqref="AI136:AK136">
    <cfRule type="cellIs" dxfId="22757" priority="771" operator="greaterThan">
      <formula>0.03</formula>
    </cfRule>
    <cfRule type="cellIs" dxfId="22756" priority="772" stopIfTrue="1" operator="lessThan">
      <formula>-0.03</formula>
    </cfRule>
  </conditionalFormatting>
  <conditionalFormatting sqref="AU133:AW133">
    <cfRule type="cellIs" dxfId="22755" priority="769" operator="greaterThan">
      <formula>0.03</formula>
    </cfRule>
    <cfRule type="cellIs" dxfId="22754" priority="770" stopIfTrue="1" operator="lessThan">
      <formula>-0.03</formula>
    </cfRule>
  </conditionalFormatting>
  <conditionalFormatting sqref="AO143:AQ143 AO140:AQ141">
    <cfRule type="cellIs" dxfId="22753" priority="767" operator="greaterThan">
      <formula>0.03</formula>
    </cfRule>
    <cfRule type="cellIs" dxfId="22752" priority="768" stopIfTrue="1" operator="lessThan">
      <formula>-0.03</formula>
    </cfRule>
  </conditionalFormatting>
  <conditionalFormatting sqref="AU142:AV142">
    <cfRule type="cellIs" dxfId="22751" priority="765" operator="greaterThan">
      <formula>0.03</formula>
    </cfRule>
    <cfRule type="cellIs" dxfId="22750" priority="766" stopIfTrue="1" operator="lessThan">
      <formula>-0.03</formula>
    </cfRule>
  </conditionalFormatting>
  <conditionalFormatting sqref="AO142:AQ142">
    <cfRule type="cellIs" dxfId="22749" priority="763" operator="greaterThan">
      <formula>0.03</formula>
    </cfRule>
    <cfRule type="cellIs" dxfId="22748" priority="764" stopIfTrue="1" operator="lessThan">
      <formula>-0.03</formula>
    </cfRule>
  </conditionalFormatting>
  <conditionalFormatting sqref="AI142:AK142 AI138:AK140">
    <cfRule type="cellIs" dxfId="22747" priority="761" operator="greaterThan">
      <formula>0.03</formula>
    </cfRule>
    <cfRule type="cellIs" dxfId="22746" priority="762" stopIfTrue="1" operator="lessThan">
      <formula>-0.03</formula>
    </cfRule>
  </conditionalFormatting>
  <conditionalFormatting sqref="AI141:AK141">
    <cfRule type="cellIs" dxfId="22745" priority="759" operator="greaterThan">
      <formula>0.03</formula>
    </cfRule>
    <cfRule type="cellIs" dxfId="22744" priority="760" stopIfTrue="1" operator="lessThan">
      <formula>-0.03</formula>
    </cfRule>
  </conditionalFormatting>
  <conditionalFormatting sqref="AU138:AW138">
    <cfRule type="cellIs" dxfId="22743" priority="757" operator="greaterThan">
      <formula>0.03</formula>
    </cfRule>
    <cfRule type="cellIs" dxfId="22742" priority="758" stopIfTrue="1" operator="lessThan">
      <formula>-0.03</formula>
    </cfRule>
  </conditionalFormatting>
  <conditionalFormatting sqref="AO148:AQ148 AO145:AQ146">
    <cfRule type="cellIs" dxfId="22741" priority="755" operator="greaterThan">
      <formula>0.03</formula>
    </cfRule>
    <cfRule type="cellIs" dxfId="22740" priority="756" stopIfTrue="1" operator="lessThan">
      <formula>-0.03</formula>
    </cfRule>
  </conditionalFormatting>
  <conditionalFormatting sqref="AU147:AV147">
    <cfRule type="cellIs" dxfId="22739" priority="753" operator="greaterThan">
      <formula>0.03</formula>
    </cfRule>
    <cfRule type="cellIs" dxfId="22738" priority="754" stopIfTrue="1" operator="lessThan">
      <formula>-0.03</formula>
    </cfRule>
  </conditionalFormatting>
  <conditionalFormatting sqref="AO147:AQ147">
    <cfRule type="cellIs" dxfId="22737" priority="751" operator="greaterThan">
      <formula>0.03</formula>
    </cfRule>
    <cfRule type="cellIs" dxfId="22736" priority="752" stopIfTrue="1" operator="lessThan">
      <formula>-0.03</formula>
    </cfRule>
  </conditionalFormatting>
  <conditionalFormatting sqref="AI147:AK147 AI143:AK145">
    <cfRule type="cellIs" dxfId="22735" priority="749" operator="greaterThan">
      <formula>0.03</formula>
    </cfRule>
    <cfRule type="cellIs" dxfId="22734" priority="750" stopIfTrue="1" operator="lessThan">
      <formula>-0.03</formula>
    </cfRule>
  </conditionalFormatting>
  <conditionalFormatting sqref="AI146:AK146">
    <cfRule type="cellIs" dxfId="22733" priority="747" operator="greaterThan">
      <formula>0.03</formula>
    </cfRule>
    <cfRule type="cellIs" dxfId="22732" priority="748" stopIfTrue="1" operator="lessThan">
      <formula>-0.03</formula>
    </cfRule>
  </conditionalFormatting>
  <conditionalFormatting sqref="AU143:AW143">
    <cfRule type="cellIs" dxfId="22731" priority="745" operator="greaterThan">
      <formula>0.03</formula>
    </cfRule>
    <cfRule type="cellIs" dxfId="22730" priority="746" stopIfTrue="1" operator="lessThan">
      <formula>-0.03</formula>
    </cfRule>
  </conditionalFormatting>
  <conditionalFormatting sqref="AO150:AQ152">
    <cfRule type="cellIs" dxfId="22729" priority="743" operator="greaterThan">
      <formula>0.03</formula>
    </cfRule>
    <cfRule type="cellIs" dxfId="22728" priority="744" stopIfTrue="1" operator="lessThan">
      <formula>-0.03</formula>
    </cfRule>
  </conditionalFormatting>
  <conditionalFormatting sqref="AU152:AV152">
    <cfRule type="cellIs" dxfId="22727" priority="741" operator="greaterThan">
      <formula>0.03</formula>
    </cfRule>
    <cfRule type="cellIs" dxfId="22726" priority="742" stopIfTrue="1" operator="lessThan">
      <formula>-0.03</formula>
    </cfRule>
  </conditionalFormatting>
  <conditionalFormatting sqref="AI152:AK152 AI148:AK150">
    <cfRule type="cellIs" dxfId="22725" priority="739" operator="greaterThan">
      <formula>0.03</formula>
    </cfRule>
    <cfRule type="cellIs" dxfId="22724" priority="740" stopIfTrue="1" operator="lessThan">
      <formula>-0.03</formula>
    </cfRule>
  </conditionalFormatting>
  <conditionalFormatting sqref="AI151:AK151">
    <cfRule type="cellIs" dxfId="22723" priority="737" operator="greaterThan">
      <formula>0.03</formula>
    </cfRule>
    <cfRule type="cellIs" dxfId="22722" priority="738" stopIfTrue="1" operator="lessThan">
      <formula>-0.03</formula>
    </cfRule>
  </conditionalFormatting>
  <conditionalFormatting sqref="AU148:AW148">
    <cfRule type="cellIs" dxfId="22721" priority="735" operator="greaterThan">
      <formula>0.03</formula>
    </cfRule>
    <cfRule type="cellIs" dxfId="22720" priority="736" stopIfTrue="1" operator="lessThan">
      <formula>-0.03</formula>
    </cfRule>
  </conditionalFormatting>
  <conditionalFormatting sqref="AF137:AH137 AF133:AH135">
    <cfRule type="cellIs" dxfId="22719" priority="733" operator="greaterThan">
      <formula>0.03</formula>
    </cfRule>
    <cfRule type="cellIs" dxfId="22718" priority="734" stopIfTrue="1" operator="lessThan">
      <formula>-0.03</formula>
    </cfRule>
  </conditionalFormatting>
  <conditionalFormatting sqref="AF136:AH136">
    <cfRule type="cellIs" dxfId="22717" priority="731" operator="greaterThan">
      <formula>0.03</formula>
    </cfRule>
    <cfRule type="cellIs" dxfId="22716" priority="732" stopIfTrue="1" operator="lessThan">
      <formula>-0.03</formula>
    </cfRule>
  </conditionalFormatting>
  <conditionalFormatting sqref="AF142:AH142 AF138:AH140">
    <cfRule type="cellIs" dxfId="22715" priority="729" operator="greaterThan">
      <formula>0.03</formula>
    </cfRule>
    <cfRule type="cellIs" dxfId="22714" priority="730" stopIfTrue="1" operator="lessThan">
      <formula>-0.03</formula>
    </cfRule>
  </conditionalFormatting>
  <conditionalFormatting sqref="AF141:AH141">
    <cfRule type="cellIs" dxfId="22713" priority="727" operator="greaterThan">
      <formula>0.03</formula>
    </cfRule>
    <cfRule type="cellIs" dxfId="22712" priority="728" stopIfTrue="1" operator="lessThan">
      <formula>-0.03</formula>
    </cfRule>
  </conditionalFormatting>
  <conditionalFormatting sqref="AF147:AH147 AF143:AH145">
    <cfRule type="cellIs" dxfId="22711" priority="725" operator="greaterThan">
      <formula>0.03</formula>
    </cfRule>
    <cfRule type="cellIs" dxfId="22710" priority="726" stopIfTrue="1" operator="lessThan">
      <formula>-0.03</formula>
    </cfRule>
  </conditionalFormatting>
  <conditionalFormatting sqref="AF146:AH146">
    <cfRule type="cellIs" dxfId="22709" priority="723" operator="greaterThan">
      <formula>0.03</formula>
    </cfRule>
    <cfRule type="cellIs" dxfId="22708" priority="724" stopIfTrue="1" operator="lessThan">
      <formula>-0.03</formula>
    </cfRule>
  </conditionalFormatting>
  <conditionalFormatting sqref="AF152:AH152 AF148:AH150">
    <cfRule type="cellIs" dxfId="22707" priority="721" operator="greaterThan">
      <formula>0.03</formula>
    </cfRule>
    <cfRule type="cellIs" dxfId="22706" priority="722" stopIfTrue="1" operator="lessThan">
      <formula>-0.03</formula>
    </cfRule>
  </conditionalFormatting>
  <conditionalFormatting sqref="AF151:AH151">
    <cfRule type="cellIs" dxfId="22705" priority="719" operator="greaterThan">
      <formula>0.03</formula>
    </cfRule>
    <cfRule type="cellIs" dxfId="22704" priority="720" stopIfTrue="1" operator="lessThan">
      <formula>-0.03</formula>
    </cfRule>
  </conditionalFormatting>
  <conditionalFormatting sqref="AL133:AN133">
    <cfRule type="cellIs" dxfId="22703" priority="717" operator="greaterThan">
      <formula>0.03</formula>
    </cfRule>
    <cfRule type="cellIs" dxfId="22702" priority="718" stopIfTrue="1" operator="lessThan">
      <formula>-0.03</formula>
    </cfRule>
  </conditionalFormatting>
  <conditionalFormatting sqref="AL138:AN138 AL135:AN136">
    <cfRule type="cellIs" dxfId="22701" priority="715" operator="greaterThan">
      <formula>0.03</formula>
    </cfRule>
    <cfRule type="cellIs" dxfId="22700" priority="716" stopIfTrue="1" operator="lessThan">
      <formula>-0.03</formula>
    </cfRule>
  </conditionalFormatting>
  <conditionalFormatting sqref="AL137:AN137">
    <cfRule type="cellIs" dxfId="22699" priority="713" operator="greaterThan">
      <formula>0.03</formula>
    </cfRule>
    <cfRule type="cellIs" dxfId="22698" priority="714" stopIfTrue="1" operator="lessThan">
      <formula>-0.03</formula>
    </cfRule>
  </conditionalFormatting>
  <conditionalFormatting sqref="AL143:AN143 AL140:AN141">
    <cfRule type="cellIs" dxfId="22697" priority="711" operator="greaterThan">
      <formula>0.03</formula>
    </cfRule>
    <cfRule type="cellIs" dxfId="22696" priority="712" stopIfTrue="1" operator="lessThan">
      <formula>-0.03</formula>
    </cfRule>
  </conditionalFormatting>
  <conditionalFormatting sqref="AL142:AN142">
    <cfRule type="cellIs" dxfId="22695" priority="709" operator="greaterThan">
      <formula>0.03</formula>
    </cfRule>
    <cfRule type="cellIs" dxfId="22694" priority="710" stopIfTrue="1" operator="lessThan">
      <formula>-0.03</formula>
    </cfRule>
  </conditionalFormatting>
  <conditionalFormatting sqref="AL148:AN148 AL145:AN146">
    <cfRule type="cellIs" dxfId="22693" priority="707" operator="greaterThan">
      <formula>0.03</formula>
    </cfRule>
    <cfRule type="cellIs" dxfId="22692" priority="708" stopIfTrue="1" operator="lessThan">
      <formula>-0.03</formula>
    </cfRule>
  </conditionalFormatting>
  <conditionalFormatting sqref="AL147:AN147">
    <cfRule type="cellIs" dxfId="22691" priority="705" operator="greaterThan">
      <formula>0.03</formula>
    </cfRule>
    <cfRule type="cellIs" dxfId="22690" priority="706" stopIfTrue="1" operator="lessThan">
      <formula>-0.03</formula>
    </cfRule>
  </conditionalFormatting>
  <conditionalFormatting sqref="AL150:AN152">
    <cfRule type="cellIs" dxfId="22689" priority="703" operator="greaterThan">
      <formula>0.03</formula>
    </cfRule>
    <cfRule type="cellIs" dxfId="22688" priority="704" stopIfTrue="1" operator="lessThan">
      <formula>-0.03</formula>
    </cfRule>
  </conditionalFormatting>
  <conditionalFormatting sqref="AR137:AS137">
    <cfRule type="cellIs" dxfId="22687" priority="701" operator="greaterThan">
      <formula>0.03</formula>
    </cfRule>
    <cfRule type="cellIs" dxfId="22686" priority="702" stopIfTrue="1" operator="lessThan">
      <formula>-0.03</formula>
    </cfRule>
  </conditionalFormatting>
  <conditionalFormatting sqref="AR133:AT133">
    <cfRule type="cellIs" dxfId="22685" priority="699" operator="greaterThan">
      <formula>0.03</formula>
    </cfRule>
    <cfRule type="cellIs" dxfId="22684" priority="700" stopIfTrue="1" operator="lessThan">
      <formula>-0.03</formula>
    </cfRule>
  </conditionalFormatting>
  <conditionalFormatting sqref="AR142:AS142">
    <cfRule type="cellIs" dxfId="22683" priority="697" operator="greaterThan">
      <formula>0.03</formula>
    </cfRule>
    <cfRule type="cellIs" dxfId="22682" priority="698" stopIfTrue="1" operator="lessThan">
      <formula>-0.03</formula>
    </cfRule>
  </conditionalFormatting>
  <conditionalFormatting sqref="AR138:AT138">
    <cfRule type="cellIs" dxfId="22681" priority="695" operator="greaterThan">
      <formula>0.03</formula>
    </cfRule>
    <cfRule type="cellIs" dxfId="22680" priority="696" stopIfTrue="1" operator="lessThan">
      <formula>-0.03</formula>
    </cfRule>
  </conditionalFormatting>
  <conditionalFormatting sqref="AR147:AS147">
    <cfRule type="cellIs" dxfId="22679" priority="693" operator="greaterThan">
      <formula>0.03</formula>
    </cfRule>
    <cfRule type="cellIs" dxfId="22678" priority="694" stopIfTrue="1" operator="lessThan">
      <formula>-0.03</formula>
    </cfRule>
  </conditionalFormatting>
  <conditionalFormatting sqref="AR143:AT143">
    <cfRule type="cellIs" dxfId="22677" priority="691" operator="greaterThan">
      <formula>0.03</formula>
    </cfRule>
    <cfRule type="cellIs" dxfId="22676" priority="692" stopIfTrue="1" operator="lessThan">
      <formula>-0.03</formula>
    </cfRule>
  </conditionalFormatting>
  <conditionalFormatting sqref="AR152:AS152">
    <cfRule type="cellIs" dxfId="22675" priority="689" operator="greaterThan">
      <formula>0.03</formula>
    </cfRule>
    <cfRule type="cellIs" dxfId="22674" priority="690" stopIfTrue="1" operator="lessThan">
      <formula>-0.03</formula>
    </cfRule>
  </conditionalFormatting>
  <conditionalFormatting sqref="AR148:AT148">
    <cfRule type="cellIs" dxfId="22673" priority="687" operator="greaterThan">
      <formula>0.03</formula>
    </cfRule>
    <cfRule type="cellIs" dxfId="22672" priority="688" stopIfTrue="1" operator="lessThan">
      <formula>-0.03</formula>
    </cfRule>
  </conditionalFormatting>
  <conditionalFormatting sqref="AO19:AQ19">
    <cfRule type="cellIs" dxfId="22671" priority="567" operator="greaterThan">
      <formula>0.03</formula>
    </cfRule>
    <cfRule type="cellIs" dxfId="22670" priority="568" stopIfTrue="1" operator="lessThan">
      <formula>-0.03</formula>
    </cfRule>
  </conditionalFormatting>
  <conditionalFormatting sqref="AF160:AH160">
    <cfRule type="cellIs" dxfId="22669" priority="685" operator="greaterThan">
      <formula>0.03</formula>
    </cfRule>
    <cfRule type="cellIs" dxfId="22668" priority="686" stopIfTrue="1" operator="lessThan">
      <formula>-0.03</formula>
    </cfRule>
  </conditionalFormatting>
  <conditionalFormatting sqref="AI160:AK160">
    <cfRule type="cellIs" dxfId="22667" priority="683" operator="greaterThan">
      <formula>0.03</formula>
    </cfRule>
    <cfRule type="cellIs" dxfId="22666" priority="684" stopIfTrue="1" operator="lessThan">
      <formula>-0.03</formula>
    </cfRule>
  </conditionalFormatting>
  <conditionalFormatting sqref="AL160:AN160">
    <cfRule type="cellIs" dxfId="22665" priority="681" operator="greaterThan">
      <formula>0.03</formula>
    </cfRule>
    <cfRule type="cellIs" dxfId="22664" priority="682" stopIfTrue="1" operator="lessThan">
      <formula>-0.03</formula>
    </cfRule>
  </conditionalFormatting>
  <conditionalFormatting sqref="AO160:AQ160">
    <cfRule type="cellIs" dxfId="22663" priority="679" operator="greaterThan">
      <formula>0.03</formula>
    </cfRule>
    <cfRule type="cellIs" dxfId="22662" priority="680" stopIfTrue="1" operator="lessThan">
      <formula>-0.03</formula>
    </cfRule>
  </conditionalFormatting>
  <conditionalFormatting sqref="AR160:AT160">
    <cfRule type="cellIs" dxfId="22661" priority="677" operator="greaterThan">
      <formula>0.03</formula>
    </cfRule>
    <cfRule type="cellIs" dxfId="22660" priority="678" stopIfTrue="1" operator="lessThan">
      <formula>-0.03</formula>
    </cfRule>
  </conditionalFormatting>
  <conditionalFormatting sqref="AO4:AQ4">
    <cfRule type="cellIs" dxfId="22659" priority="555" operator="greaterThan">
      <formula>0.03</formula>
    </cfRule>
    <cfRule type="cellIs" dxfId="22658" priority="556" stopIfTrue="1" operator="lessThan">
      <formula>-0.03</formula>
    </cfRule>
  </conditionalFormatting>
  <conditionalFormatting sqref="AU160:AW160">
    <cfRule type="cellIs" dxfId="22657" priority="675" operator="greaterThan">
      <formula>0.03</formula>
    </cfRule>
    <cfRule type="cellIs" dxfId="22656" priority="676" stopIfTrue="1" operator="lessThan">
      <formula>-0.03</formula>
    </cfRule>
  </conditionalFormatting>
  <conditionalFormatting sqref="AL29:AN29">
    <cfRule type="cellIs" dxfId="22655" priority="577" operator="greaterThan">
      <formula>0.03</formula>
    </cfRule>
    <cfRule type="cellIs" dxfId="22654" priority="578" stopIfTrue="1" operator="lessThan">
      <formula>-0.03</formula>
    </cfRule>
  </conditionalFormatting>
  <conditionalFormatting sqref="AO59:AQ59">
    <cfRule type="cellIs" dxfId="22653" priority="599" operator="greaterThan">
      <formula>0.03</formula>
    </cfRule>
    <cfRule type="cellIs" dxfId="22652" priority="600" stopIfTrue="1" operator="lessThan">
      <formula>-0.03</formula>
    </cfRule>
  </conditionalFormatting>
  <conditionalFormatting sqref="AO49:AQ49">
    <cfRule type="cellIs" dxfId="22651" priority="591" operator="greaterThan">
      <formula>0.03</formula>
    </cfRule>
    <cfRule type="cellIs" dxfId="22650" priority="592" stopIfTrue="1" operator="lessThan">
      <formula>-0.03</formula>
    </cfRule>
  </conditionalFormatting>
  <conditionalFormatting sqref="AO39:AQ39">
    <cfRule type="cellIs" dxfId="22649" priority="583" operator="greaterThan">
      <formula>0.03</formula>
    </cfRule>
    <cfRule type="cellIs" dxfId="22648" priority="584" stopIfTrue="1" operator="lessThan">
      <formula>-0.03</formula>
    </cfRule>
  </conditionalFormatting>
  <conditionalFormatting sqref="AL49:AN49">
    <cfRule type="cellIs" dxfId="22647" priority="593" operator="greaterThan">
      <formula>0.03</formula>
    </cfRule>
    <cfRule type="cellIs" dxfId="22646" priority="594" stopIfTrue="1" operator="lessThan">
      <formula>-0.03</formula>
    </cfRule>
  </conditionalFormatting>
  <conditionalFormatting sqref="AL134:AN134">
    <cfRule type="cellIs" dxfId="22645" priority="673" operator="greaterThan">
      <formula>0.03</formula>
    </cfRule>
    <cfRule type="cellIs" dxfId="22644" priority="674" stopIfTrue="1" operator="lessThan">
      <formula>-0.03</formula>
    </cfRule>
  </conditionalFormatting>
  <conditionalFormatting sqref="AO134:AQ134">
    <cfRule type="cellIs" dxfId="22643" priority="671" operator="greaterThan">
      <formula>0.03</formula>
    </cfRule>
    <cfRule type="cellIs" dxfId="22642" priority="672" stopIfTrue="1" operator="lessThan">
      <formula>-0.03</formula>
    </cfRule>
  </conditionalFormatting>
  <conditionalFormatting sqref="AL24:AN24">
    <cfRule type="cellIs" dxfId="22641" priority="573" operator="greaterThan">
      <formula>0.03</formula>
    </cfRule>
    <cfRule type="cellIs" dxfId="22640" priority="574" stopIfTrue="1" operator="lessThan">
      <formula>-0.03</formula>
    </cfRule>
  </conditionalFormatting>
  <conditionalFormatting sqref="AO24:AQ24">
    <cfRule type="cellIs" dxfId="22639" priority="571" operator="greaterThan">
      <formula>0.03</formula>
    </cfRule>
    <cfRule type="cellIs" dxfId="22638" priority="572" stopIfTrue="1" operator="lessThan">
      <formula>-0.03</formula>
    </cfRule>
  </conditionalFormatting>
  <conditionalFormatting sqref="AL14:AN14">
    <cfRule type="cellIs" dxfId="22637" priority="565" operator="greaterThan">
      <formula>0.03</formula>
    </cfRule>
    <cfRule type="cellIs" dxfId="22636" priority="566" stopIfTrue="1" operator="lessThan">
      <formula>-0.03</formula>
    </cfRule>
  </conditionalFormatting>
  <conditionalFormatting sqref="AO14:AQ14">
    <cfRule type="cellIs" dxfId="22635" priority="563" operator="greaterThan">
      <formula>0.03</formula>
    </cfRule>
    <cfRule type="cellIs" dxfId="22634" priority="564" stopIfTrue="1" operator="lessThan">
      <formula>-0.03</formula>
    </cfRule>
  </conditionalFormatting>
  <conditionalFormatting sqref="AL149:AN149">
    <cfRule type="cellIs" dxfId="22633" priority="669" operator="greaterThan">
      <formula>0.03</formula>
    </cfRule>
    <cfRule type="cellIs" dxfId="22632" priority="670" stopIfTrue="1" operator="lessThan">
      <formula>-0.03</formula>
    </cfRule>
  </conditionalFormatting>
  <conditionalFormatting sqref="AO149:AQ149">
    <cfRule type="cellIs" dxfId="22631" priority="667" operator="greaterThan">
      <formula>0.03</formula>
    </cfRule>
    <cfRule type="cellIs" dxfId="22630" priority="668" stopIfTrue="1" operator="lessThan">
      <formula>-0.03</formula>
    </cfRule>
  </conditionalFormatting>
  <conditionalFormatting sqref="AL144:AN144">
    <cfRule type="cellIs" dxfId="22629" priority="665" operator="greaterThan">
      <formula>0.03</formula>
    </cfRule>
    <cfRule type="cellIs" dxfId="22628" priority="666" stopIfTrue="1" operator="lessThan">
      <formula>-0.03</formula>
    </cfRule>
  </conditionalFormatting>
  <conditionalFormatting sqref="AO144:AQ144">
    <cfRule type="cellIs" dxfId="22627" priority="663" operator="greaterThan">
      <formula>0.03</formula>
    </cfRule>
    <cfRule type="cellIs" dxfId="22626" priority="664" stopIfTrue="1" operator="lessThan">
      <formula>-0.03</formula>
    </cfRule>
  </conditionalFormatting>
  <conditionalFormatting sqref="AL139:AN139">
    <cfRule type="cellIs" dxfId="22625" priority="661" operator="greaterThan">
      <formula>0.03</formula>
    </cfRule>
    <cfRule type="cellIs" dxfId="22624" priority="662" stopIfTrue="1" operator="lessThan">
      <formula>-0.03</formula>
    </cfRule>
  </conditionalFormatting>
  <conditionalFormatting sqref="AO139:AQ139">
    <cfRule type="cellIs" dxfId="22623" priority="659" operator="greaterThan">
      <formula>0.03</formula>
    </cfRule>
    <cfRule type="cellIs" dxfId="22622" priority="660" stopIfTrue="1" operator="lessThan">
      <formula>-0.03</formula>
    </cfRule>
  </conditionalFormatting>
  <conditionalFormatting sqref="AL129:AN129">
    <cfRule type="cellIs" dxfId="22621" priority="657" operator="greaterThan">
      <formula>0.03</formula>
    </cfRule>
    <cfRule type="cellIs" dxfId="22620" priority="658" stopIfTrue="1" operator="lessThan">
      <formula>-0.03</formula>
    </cfRule>
  </conditionalFormatting>
  <conditionalFormatting sqref="AO129:AQ129">
    <cfRule type="cellIs" dxfId="22619" priority="655" operator="greaterThan">
      <formula>0.03</formula>
    </cfRule>
    <cfRule type="cellIs" dxfId="22618" priority="656" stopIfTrue="1" operator="lessThan">
      <formula>-0.03</formula>
    </cfRule>
  </conditionalFormatting>
  <conditionalFormatting sqref="AL124:AN124">
    <cfRule type="cellIs" dxfId="22617" priority="653" operator="greaterThan">
      <formula>0.03</formula>
    </cfRule>
    <cfRule type="cellIs" dxfId="22616" priority="654" stopIfTrue="1" operator="lessThan">
      <formula>-0.03</formula>
    </cfRule>
  </conditionalFormatting>
  <conditionalFormatting sqref="AO124:AQ124">
    <cfRule type="cellIs" dxfId="22615" priority="651" operator="greaterThan">
      <formula>0.03</formula>
    </cfRule>
    <cfRule type="cellIs" dxfId="22614" priority="652" stopIfTrue="1" operator="lessThan">
      <formula>-0.03</formula>
    </cfRule>
  </conditionalFormatting>
  <conditionalFormatting sqref="AL119:AN119">
    <cfRule type="cellIs" dxfId="22613" priority="649" operator="greaterThan">
      <formula>0.03</formula>
    </cfRule>
    <cfRule type="cellIs" dxfId="22612" priority="650" stopIfTrue="1" operator="lessThan">
      <formula>-0.03</formula>
    </cfRule>
  </conditionalFormatting>
  <conditionalFormatting sqref="AO119:AQ119">
    <cfRule type="cellIs" dxfId="22611" priority="647" operator="greaterThan">
      <formula>0.03</formula>
    </cfRule>
    <cfRule type="cellIs" dxfId="22610" priority="648" stopIfTrue="1" operator="lessThan">
      <formula>-0.03</formula>
    </cfRule>
  </conditionalFormatting>
  <conditionalFormatting sqref="AL114:AN114">
    <cfRule type="cellIs" dxfId="22609" priority="645" operator="greaterThan">
      <formula>0.03</formula>
    </cfRule>
    <cfRule type="cellIs" dxfId="22608" priority="646" stopIfTrue="1" operator="lessThan">
      <formula>-0.03</formula>
    </cfRule>
  </conditionalFormatting>
  <conditionalFormatting sqref="AO114:AQ114">
    <cfRule type="cellIs" dxfId="22607" priority="643" operator="greaterThan">
      <formula>0.03</formula>
    </cfRule>
    <cfRule type="cellIs" dxfId="22606" priority="644" stopIfTrue="1" operator="lessThan">
      <formula>-0.03</formula>
    </cfRule>
  </conditionalFormatting>
  <conditionalFormatting sqref="AL109:AN109">
    <cfRule type="cellIs" dxfId="22605" priority="641" operator="greaterThan">
      <formula>0.03</formula>
    </cfRule>
    <cfRule type="cellIs" dxfId="22604" priority="642" stopIfTrue="1" operator="lessThan">
      <formula>-0.03</formula>
    </cfRule>
  </conditionalFormatting>
  <conditionalFormatting sqref="AO109:AQ109">
    <cfRule type="cellIs" dxfId="22603" priority="639" operator="greaterThan">
      <formula>0.03</formula>
    </cfRule>
    <cfRule type="cellIs" dxfId="22602" priority="640" stopIfTrue="1" operator="lessThan">
      <formula>-0.03</formula>
    </cfRule>
  </conditionalFormatting>
  <conditionalFormatting sqref="AL104:AN104">
    <cfRule type="cellIs" dxfId="22601" priority="637" operator="greaterThan">
      <formula>0.03</formula>
    </cfRule>
    <cfRule type="cellIs" dxfId="22600" priority="638" stopIfTrue="1" operator="lessThan">
      <formula>-0.03</formula>
    </cfRule>
  </conditionalFormatting>
  <conditionalFormatting sqref="AO104:AQ104">
    <cfRule type="cellIs" dxfId="22599" priority="635" operator="greaterThan">
      <formula>0.03</formula>
    </cfRule>
    <cfRule type="cellIs" dxfId="22598" priority="636" stopIfTrue="1" operator="lessThan">
      <formula>-0.03</formula>
    </cfRule>
  </conditionalFormatting>
  <conditionalFormatting sqref="AL99:AN99">
    <cfRule type="cellIs" dxfId="22597" priority="633" operator="greaterThan">
      <formula>0.03</formula>
    </cfRule>
    <cfRule type="cellIs" dxfId="22596" priority="634" stopIfTrue="1" operator="lessThan">
      <formula>-0.03</formula>
    </cfRule>
  </conditionalFormatting>
  <conditionalFormatting sqref="AO99:AQ99">
    <cfRule type="cellIs" dxfId="22595" priority="631" operator="greaterThan">
      <formula>0.03</formula>
    </cfRule>
    <cfRule type="cellIs" dxfId="22594" priority="632" stopIfTrue="1" operator="lessThan">
      <formula>-0.03</formula>
    </cfRule>
  </conditionalFormatting>
  <conditionalFormatting sqref="AL94:AN94">
    <cfRule type="cellIs" dxfId="22593" priority="629" operator="greaterThan">
      <formula>0.03</formula>
    </cfRule>
    <cfRule type="cellIs" dxfId="22592" priority="630" stopIfTrue="1" operator="lessThan">
      <formula>-0.03</formula>
    </cfRule>
  </conditionalFormatting>
  <conditionalFormatting sqref="AO94:AQ94">
    <cfRule type="cellIs" dxfId="22591" priority="627" operator="greaterThan">
      <formula>0.03</formula>
    </cfRule>
    <cfRule type="cellIs" dxfId="22590" priority="628" stopIfTrue="1" operator="lessThan">
      <formula>-0.03</formula>
    </cfRule>
  </conditionalFormatting>
  <conditionalFormatting sqref="AL89:AN89">
    <cfRule type="cellIs" dxfId="22589" priority="625" operator="greaterThan">
      <formula>0.03</formula>
    </cfRule>
    <cfRule type="cellIs" dxfId="22588" priority="626" stopIfTrue="1" operator="lessThan">
      <formula>-0.03</formula>
    </cfRule>
  </conditionalFormatting>
  <conditionalFormatting sqref="AO89:AQ89">
    <cfRule type="cellIs" dxfId="22587" priority="623" operator="greaterThan">
      <formula>0.03</formula>
    </cfRule>
    <cfRule type="cellIs" dxfId="22586" priority="624" stopIfTrue="1" operator="lessThan">
      <formula>-0.03</formula>
    </cfRule>
  </conditionalFormatting>
  <conditionalFormatting sqref="AL84:AN84">
    <cfRule type="cellIs" dxfId="22585" priority="621" operator="greaterThan">
      <formula>0.03</formula>
    </cfRule>
    <cfRule type="cellIs" dxfId="22584" priority="622" stopIfTrue="1" operator="lessThan">
      <formula>-0.03</formula>
    </cfRule>
  </conditionalFormatting>
  <conditionalFormatting sqref="AO84:AQ84">
    <cfRule type="cellIs" dxfId="22583" priority="619" operator="greaterThan">
      <formula>0.03</formula>
    </cfRule>
    <cfRule type="cellIs" dxfId="22582" priority="620" stopIfTrue="1" operator="lessThan">
      <formula>-0.03</formula>
    </cfRule>
  </conditionalFormatting>
  <conditionalFormatting sqref="AL79:AN79">
    <cfRule type="cellIs" dxfId="22581" priority="617" operator="greaterThan">
      <formula>0.03</formula>
    </cfRule>
    <cfRule type="cellIs" dxfId="22580" priority="618" stopIfTrue="1" operator="lessThan">
      <formula>-0.03</formula>
    </cfRule>
  </conditionalFormatting>
  <conditionalFormatting sqref="AO79:AQ79">
    <cfRule type="cellIs" dxfId="22579" priority="615" operator="greaterThan">
      <formula>0.03</formula>
    </cfRule>
    <cfRule type="cellIs" dxfId="22578" priority="616" stopIfTrue="1" operator="lessThan">
      <formula>-0.03</formula>
    </cfRule>
  </conditionalFormatting>
  <conditionalFormatting sqref="AL74:AN74">
    <cfRule type="cellIs" dxfId="22577" priority="613" operator="greaterThan">
      <formula>0.03</formula>
    </cfRule>
    <cfRule type="cellIs" dxfId="22576" priority="614" stopIfTrue="1" operator="lessThan">
      <formula>-0.03</formula>
    </cfRule>
  </conditionalFormatting>
  <conditionalFormatting sqref="AO74:AQ74">
    <cfRule type="cellIs" dxfId="22575" priority="611" operator="greaterThan">
      <formula>0.03</formula>
    </cfRule>
    <cfRule type="cellIs" dxfId="22574" priority="612" stopIfTrue="1" operator="lessThan">
      <formula>-0.03</formula>
    </cfRule>
  </conditionalFormatting>
  <conditionalFormatting sqref="AL69:AN69">
    <cfRule type="cellIs" dxfId="22573" priority="609" operator="greaterThan">
      <formula>0.03</formula>
    </cfRule>
    <cfRule type="cellIs" dxfId="22572" priority="610" stopIfTrue="1" operator="lessThan">
      <formula>-0.03</formula>
    </cfRule>
  </conditionalFormatting>
  <conditionalFormatting sqref="AO69:AQ69">
    <cfRule type="cellIs" dxfId="22571" priority="607" operator="greaterThan">
      <formula>0.03</formula>
    </cfRule>
    <cfRule type="cellIs" dxfId="22570" priority="608" stopIfTrue="1" operator="lessThan">
      <formula>-0.03</formula>
    </cfRule>
  </conditionalFormatting>
  <conditionalFormatting sqref="AL64:AN64">
    <cfRule type="cellIs" dxfId="22569" priority="605" operator="greaterThan">
      <formula>0.03</formula>
    </cfRule>
    <cfRule type="cellIs" dxfId="22568" priority="606" stopIfTrue="1" operator="lessThan">
      <formula>-0.03</formula>
    </cfRule>
  </conditionalFormatting>
  <conditionalFormatting sqref="AO64:AQ64">
    <cfRule type="cellIs" dxfId="22567" priority="603" operator="greaterThan">
      <formula>0.03</formula>
    </cfRule>
    <cfRule type="cellIs" dxfId="22566" priority="604" stopIfTrue="1" operator="lessThan">
      <formula>-0.03</formula>
    </cfRule>
  </conditionalFormatting>
  <conditionalFormatting sqref="AL59:AN59">
    <cfRule type="cellIs" dxfId="22565" priority="601" operator="greaterThan">
      <formula>0.03</formula>
    </cfRule>
    <cfRule type="cellIs" dxfId="22564" priority="602" stopIfTrue="1" operator="lessThan">
      <formula>-0.03</formula>
    </cfRule>
  </conditionalFormatting>
  <conditionalFormatting sqref="AL54:AN54">
    <cfRule type="cellIs" dxfId="22563" priority="597" operator="greaterThan">
      <formula>0.03</formula>
    </cfRule>
    <cfRule type="cellIs" dxfId="22562" priority="598" stopIfTrue="1" operator="lessThan">
      <formula>-0.03</formula>
    </cfRule>
  </conditionalFormatting>
  <conditionalFormatting sqref="AO54:AQ54">
    <cfRule type="cellIs" dxfId="22561" priority="595" operator="greaterThan">
      <formula>0.03</formula>
    </cfRule>
    <cfRule type="cellIs" dxfId="22560" priority="596" stopIfTrue="1" operator="lessThan">
      <formula>-0.03</formula>
    </cfRule>
  </conditionalFormatting>
  <conditionalFormatting sqref="AL44:AN44">
    <cfRule type="cellIs" dxfId="22559" priority="589" operator="greaterThan">
      <formula>0.03</formula>
    </cfRule>
    <cfRule type="cellIs" dxfId="22558" priority="590" stopIfTrue="1" operator="lessThan">
      <formula>-0.03</formula>
    </cfRule>
  </conditionalFormatting>
  <conditionalFormatting sqref="AO44:AQ44">
    <cfRule type="cellIs" dxfId="22557" priority="587" operator="greaterThan">
      <formula>0.03</formula>
    </cfRule>
    <cfRule type="cellIs" dxfId="22556" priority="588" stopIfTrue="1" operator="lessThan">
      <formula>-0.03</formula>
    </cfRule>
  </conditionalFormatting>
  <conditionalFormatting sqref="AL39:AN39">
    <cfRule type="cellIs" dxfId="22555" priority="585" operator="greaterThan">
      <formula>0.03</formula>
    </cfRule>
    <cfRule type="cellIs" dxfId="22554" priority="586" stopIfTrue="1" operator="lessThan">
      <formula>-0.03</formula>
    </cfRule>
  </conditionalFormatting>
  <conditionalFormatting sqref="AL34:AN34">
    <cfRule type="cellIs" dxfId="22553" priority="581" operator="greaterThan">
      <formula>0.03</formula>
    </cfRule>
    <cfRule type="cellIs" dxfId="22552" priority="582" stopIfTrue="1" operator="lessThan">
      <formula>-0.03</formula>
    </cfRule>
  </conditionalFormatting>
  <conditionalFormatting sqref="AO34:AQ34">
    <cfRule type="cellIs" dxfId="22551" priority="579" operator="greaterThan">
      <formula>0.03</formula>
    </cfRule>
    <cfRule type="cellIs" dxfId="22550" priority="580" stopIfTrue="1" operator="lessThan">
      <formula>-0.03</formula>
    </cfRule>
  </conditionalFormatting>
  <conditionalFormatting sqref="AO29:AQ29">
    <cfRule type="cellIs" dxfId="22549" priority="575" operator="greaterThan">
      <formula>0.03</formula>
    </cfRule>
    <cfRule type="cellIs" dxfId="22548" priority="576" stopIfTrue="1" operator="lessThan">
      <formula>-0.03</formula>
    </cfRule>
  </conditionalFormatting>
  <conditionalFormatting sqref="AL19:AN19">
    <cfRule type="cellIs" dxfId="22547" priority="569" operator="greaterThan">
      <formula>0.03</formula>
    </cfRule>
    <cfRule type="cellIs" dxfId="22546" priority="570" stopIfTrue="1" operator="lessThan">
      <formula>-0.03</formula>
    </cfRule>
  </conditionalFormatting>
  <conditionalFormatting sqref="AL9:AN9">
    <cfRule type="cellIs" dxfId="22545" priority="561" operator="greaterThan">
      <formula>0.03</formula>
    </cfRule>
    <cfRule type="cellIs" dxfId="22544" priority="562" stopIfTrue="1" operator="lessThan">
      <formula>-0.03</formula>
    </cfRule>
  </conditionalFormatting>
  <conditionalFormatting sqref="AO9:AQ9">
    <cfRule type="cellIs" dxfId="22543" priority="559" operator="greaterThan">
      <formula>0.03</formula>
    </cfRule>
    <cfRule type="cellIs" dxfId="22542" priority="560" stopIfTrue="1" operator="lessThan">
      <formula>-0.03</formula>
    </cfRule>
  </conditionalFormatting>
  <conditionalFormatting sqref="AL4:AN4">
    <cfRule type="cellIs" dxfId="22541" priority="557" operator="greaterThan">
      <formula>0.03</formula>
    </cfRule>
    <cfRule type="cellIs" dxfId="22540" priority="558" stopIfTrue="1" operator="lessThan">
      <formula>-0.03</formula>
    </cfRule>
  </conditionalFormatting>
  <conditionalFormatting sqref="AF3:AW1048576">
    <cfRule type="cellIs" dxfId="22539" priority="552" operator="greaterThan">
      <formula>0</formula>
    </cfRule>
    <cfRule type="cellIs" dxfId="22538" priority="553" operator="lessThan">
      <formula>0</formula>
    </cfRule>
    <cfRule type="cellIs" dxfId="22537" priority="554" operator="lessThan">
      <formula>0</formula>
    </cfRule>
  </conditionalFormatting>
  <conditionalFormatting sqref="AI8">
    <cfRule type="cellIs" dxfId="22536" priority="550" operator="greaterThan">
      <formula>0.03</formula>
    </cfRule>
    <cfRule type="cellIs" dxfId="22535" priority="551" stopIfTrue="1" operator="lessThan">
      <formula>-0.03</formula>
    </cfRule>
  </conditionalFormatting>
  <conditionalFormatting sqref="AI13">
    <cfRule type="cellIs" dxfId="22534" priority="548" operator="greaterThan">
      <formula>0.03</formula>
    </cfRule>
    <cfRule type="cellIs" dxfId="22533" priority="549" stopIfTrue="1" operator="lessThan">
      <formula>-0.03</formula>
    </cfRule>
  </conditionalFormatting>
  <conditionalFormatting sqref="AI13">
    <cfRule type="cellIs" dxfId="22532" priority="546" operator="greaterThan">
      <formula>0.03</formula>
    </cfRule>
    <cfRule type="cellIs" dxfId="22531" priority="547" stopIfTrue="1" operator="lessThan">
      <formula>-0.03</formula>
    </cfRule>
  </conditionalFormatting>
  <conditionalFormatting sqref="AI18">
    <cfRule type="cellIs" dxfId="22530" priority="544" operator="greaterThan">
      <formula>0.03</formula>
    </cfRule>
    <cfRule type="cellIs" dxfId="22529" priority="545" stopIfTrue="1" operator="lessThan">
      <formula>-0.03</formula>
    </cfRule>
  </conditionalFormatting>
  <conditionalFormatting sqref="AI18">
    <cfRule type="cellIs" dxfId="22528" priority="542" operator="greaterThan">
      <formula>0.03</formula>
    </cfRule>
    <cfRule type="cellIs" dxfId="22527" priority="543" stopIfTrue="1" operator="lessThan">
      <formula>-0.03</formula>
    </cfRule>
  </conditionalFormatting>
  <conditionalFormatting sqref="AI23">
    <cfRule type="cellIs" dxfId="22526" priority="540" operator="greaterThan">
      <formula>0.03</formula>
    </cfRule>
    <cfRule type="cellIs" dxfId="22525" priority="541" stopIfTrue="1" operator="lessThan">
      <formula>-0.03</formula>
    </cfRule>
  </conditionalFormatting>
  <conditionalFormatting sqref="AI23">
    <cfRule type="cellIs" dxfId="22524" priority="538" operator="greaterThan">
      <formula>0.03</formula>
    </cfRule>
    <cfRule type="cellIs" dxfId="22523" priority="539" stopIfTrue="1" operator="lessThan">
      <formula>-0.03</formula>
    </cfRule>
  </conditionalFormatting>
  <conditionalFormatting sqref="AI28">
    <cfRule type="cellIs" dxfId="22522" priority="536" operator="greaterThan">
      <formula>0.03</formula>
    </cfRule>
    <cfRule type="cellIs" dxfId="22521" priority="537" stopIfTrue="1" operator="lessThan">
      <formula>-0.03</formula>
    </cfRule>
  </conditionalFormatting>
  <conditionalFormatting sqref="AI28">
    <cfRule type="cellIs" dxfId="22520" priority="534" operator="greaterThan">
      <formula>0.03</formula>
    </cfRule>
    <cfRule type="cellIs" dxfId="22519" priority="535" stopIfTrue="1" operator="lessThan">
      <formula>-0.03</formula>
    </cfRule>
  </conditionalFormatting>
  <conditionalFormatting sqref="AI33">
    <cfRule type="cellIs" dxfId="22518" priority="532" operator="greaterThan">
      <formula>0.03</formula>
    </cfRule>
    <cfRule type="cellIs" dxfId="22517" priority="533" stopIfTrue="1" operator="lessThan">
      <formula>-0.03</formula>
    </cfRule>
  </conditionalFormatting>
  <conditionalFormatting sqref="AI33">
    <cfRule type="cellIs" dxfId="22516" priority="530" operator="greaterThan">
      <formula>0.03</formula>
    </cfRule>
    <cfRule type="cellIs" dxfId="22515" priority="531" stopIfTrue="1" operator="lessThan">
      <formula>-0.03</formula>
    </cfRule>
  </conditionalFormatting>
  <conditionalFormatting sqref="AI38">
    <cfRule type="cellIs" dxfId="22514" priority="528" operator="greaterThan">
      <formula>0.03</formula>
    </cfRule>
    <cfRule type="cellIs" dxfId="22513" priority="529" stopIfTrue="1" operator="lessThan">
      <formula>-0.03</formula>
    </cfRule>
  </conditionalFormatting>
  <conditionalFormatting sqref="AI38">
    <cfRule type="cellIs" dxfId="22512" priority="526" operator="greaterThan">
      <formula>0.03</formula>
    </cfRule>
    <cfRule type="cellIs" dxfId="22511" priority="527" stopIfTrue="1" operator="lessThan">
      <formula>-0.03</formula>
    </cfRule>
  </conditionalFormatting>
  <conditionalFormatting sqref="AI43">
    <cfRule type="cellIs" dxfId="22510" priority="524" operator="greaterThan">
      <formula>0.03</formula>
    </cfRule>
    <cfRule type="cellIs" dxfId="22509" priority="525" stopIfTrue="1" operator="lessThan">
      <formula>-0.03</formula>
    </cfRule>
  </conditionalFormatting>
  <conditionalFormatting sqref="AI43">
    <cfRule type="cellIs" dxfId="22508" priority="522" operator="greaterThan">
      <formula>0.03</formula>
    </cfRule>
    <cfRule type="cellIs" dxfId="22507" priority="523" stopIfTrue="1" operator="lessThan">
      <formula>-0.03</formula>
    </cfRule>
  </conditionalFormatting>
  <conditionalFormatting sqref="AI48">
    <cfRule type="cellIs" dxfId="22506" priority="520" operator="greaterThan">
      <formula>0.03</formula>
    </cfRule>
    <cfRule type="cellIs" dxfId="22505" priority="521" stopIfTrue="1" operator="lessThan">
      <formula>-0.03</formula>
    </cfRule>
  </conditionalFormatting>
  <conditionalFormatting sqref="AI48">
    <cfRule type="cellIs" dxfId="22504" priority="518" operator="greaterThan">
      <formula>0.03</formula>
    </cfRule>
    <cfRule type="cellIs" dxfId="22503" priority="519" stopIfTrue="1" operator="lessThan">
      <formula>-0.03</formula>
    </cfRule>
  </conditionalFormatting>
  <conditionalFormatting sqref="AI53">
    <cfRule type="cellIs" dxfId="22502" priority="516" operator="greaterThan">
      <formula>0.03</formula>
    </cfRule>
    <cfRule type="cellIs" dxfId="22501" priority="517" stopIfTrue="1" operator="lessThan">
      <formula>-0.03</formula>
    </cfRule>
  </conditionalFormatting>
  <conditionalFormatting sqref="AI53">
    <cfRule type="cellIs" dxfId="22500" priority="514" operator="greaterThan">
      <formula>0.03</formula>
    </cfRule>
    <cfRule type="cellIs" dxfId="22499" priority="515" stopIfTrue="1" operator="lessThan">
      <formula>-0.03</formula>
    </cfRule>
  </conditionalFormatting>
  <conditionalFormatting sqref="AI58">
    <cfRule type="cellIs" dxfId="22498" priority="512" operator="greaterThan">
      <formula>0.03</formula>
    </cfRule>
    <cfRule type="cellIs" dxfId="22497" priority="513" stopIfTrue="1" operator="lessThan">
      <formula>-0.03</formula>
    </cfRule>
  </conditionalFormatting>
  <conditionalFormatting sqref="AI58">
    <cfRule type="cellIs" dxfId="22496" priority="510" operator="greaterThan">
      <formula>0.03</formula>
    </cfRule>
    <cfRule type="cellIs" dxfId="22495" priority="511" stopIfTrue="1" operator="lessThan">
      <formula>-0.03</formula>
    </cfRule>
  </conditionalFormatting>
  <conditionalFormatting sqref="AI63">
    <cfRule type="cellIs" dxfId="22494" priority="508" operator="greaterThan">
      <formula>0.03</formula>
    </cfRule>
    <cfRule type="cellIs" dxfId="22493" priority="509" stopIfTrue="1" operator="lessThan">
      <formula>-0.03</formula>
    </cfRule>
  </conditionalFormatting>
  <conditionalFormatting sqref="AI63">
    <cfRule type="cellIs" dxfId="22492" priority="506" operator="greaterThan">
      <formula>0.03</formula>
    </cfRule>
    <cfRule type="cellIs" dxfId="22491" priority="507" stopIfTrue="1" operator="lessThan">
      <formula>-0.03</formula>
    </cfRule>
  </conditionalFormatting>
  <conditionalFormatting sqref="AI68">
    <cfRule type="cellIs" dxfId="22490" priority="504" operator="greaterThan">
      <formula>0.03</formula>
    </cfRule>
    <cfRule type="cellIs" dxfId="22489" priority="505" stopIfTrue="1" operator="lessThan">
      <formula>-0.03</formula>
    </cfRule>
  </conditionalFormatting>
  <conditionalFormatting sqref="AI68">
    <cfRule type="cellIs" dxfId="22488" priority="502" operator="greaterThan">
      <formula>0.03</formula>
    </cfRule>
    <cfRule type="cellIs" dxfId="22487" priority="503" stopIfTrue="1" operator="lessThan">
      <formula>-0.03</formula>
    </cfRule>
  </conditionalFormatting>
  <conditionalFormatting sqref="AI73">
    <cfRule type="cellIs" dxfId="22486" priority="500" operator="greaterThan">
      <formula>0.03</formula>
    </cfRule>
    <cfRule type="cellIs" dxfId="22485" priority="501" stopIfTrue="1" operator="lessThan">
      <formula>-0.03</formula>
    </cfRule>
  </conditionalFormatting>
  <conditionalFormatting sqref="AI73">
    <cfRule type="cellIs" dxfId="22484" priority="498" operator="greaterThan">
      <formula>0.03</formula>
    </cfRule>
    <cfRule type="cellIs" dxfId="22483" priority="499" stopIfTrue="1" operator="lessThan">
      <formula>-0.03</formula>
    </cfRule>
  </conditionalFormatting>
  <conditionalFormatting sqref="AI78">
    <cfRule type="cellIs" dxfId="22482" priority="496" operator="greaterThan">
      <formula>0.03</formula>
    </cfRule>
    <cfRule type="cellIs" dxfId="22481" priority="497" stopIfTrue="1" operator="lessThan">
      <formula>-0.03</formula>
    </cfRule>
  </conditionalFormatting>
  <conditionalFormatting sqref="AI78">
    <cfRule type="cellIs" dxfId="22480" priority="494" operator="greaterThan">
      <formula>0.03</formula>
    </cfRule>
    <cfRule type="cellIs" dxfId="22479" priority="495" stopIfTrue="1" operator="lessThan">
      <formula>-0.03</formula>
    </cfRule>
  </conditionalFormatting>
  <conditionalFormatting sqref="AI83">
    <cfRule type="cellIs" dxfId="22478" priority="492" operator="greaterThan">
      <formula>0.03</formula>
    </cfRule>
    <cfRule type="cellIs" dxfId="22477" priority="493" stopIfTrue="1" operator="lessThan">
      <formula>-0.03</formula>
    </cfRule>
  </conditionalFormatting>
  <conditionalFormatting sqref="AI83">
    <cfRule type="cellIs" dxfId="22476" priority="490" operator="greaterThan">
      <formula>0.03</formula>
    </cfRule>
    <cfRule type="cellIs" dxfId="22475" priority="491" stopIfTrue="1" operator="lessThan">
      <formula>-0.03</formula>
    </cfRule>
  </conditionalFormatting>
  <conditionalFormatting sqref="AI88">
    <cfRule type="cellIs" dxfId="22474" priority="488" operator="greaterThan">
      <formula>0.03</formula>
    </cfRule>
    <cfRule type="cellIs" dxfId="22473" priority="489" stopIfTrue="1" operator="lessThan">
      <formula>-0.03</formula>
    </cfRule>
  </conditionalFormatting>
  <conditionalFormatting sqref="AI88">
    <cfRule type="cellIs" dxfId="22472" priority="486" operator="greaterThan">
      <formula>0.03</formula>
    </cfRule>
    <cfRule type="cellIs" dxfId="22471" priority="487" stopIfTrue="1" operator="lessThan">
      <formula>-0.03</formula>
    </cfRule>
  </conditionalFormatting>
  <conditionalFormatting sqref="AI93">
    <cfRule type="cellIs" dxfId="22470" priority="484" operator="greaterThan">
      <formula>0.03</formula>
    </cfRule>
    <cfRule type="cellIs" dxfId="22469" priority="485" stopIfTrue="1" operator="lessThan">
      <formula>-0.03</formula>
    </cfRule>
  </conditionalFormatting>
  <conditionalFormatting sqref="AI93">
    <cfRule type="cellIs" dxfId="22468" priority="482" operator="greaterThan">
      <formula>0.03</formula>
    </cfRule>
    <cfRule type="cellIs" dxfId="22467" priority="483" stopIfTrue="1" operator="lessThan">
      <formula>-0.03</formula>
    </cfRule>
  </conditionalFormatting>
  <conditionalFormatting sqref="AI98">
    <cfRule type="cellIs" dxfId="22466" priority="480" operator="greaterThan">
      <formula>0.03</formula>
    </cfRule>
    <cfRule type="cellIs" dxfId="22465" priority="481" stopIfTrue="1" operator="lessThan">
      <formula>-0.03</formula>
    </cfRule>
  </conditionalFormatting>
  <conditionalFormatting sqref="AI98">
    <cfRule type="cellIs" dxfId="22464" priority="478" operator="greaterThan">
      <formula>0.03</formula>
    </cfRule>
    <cfRule type="cellIs" dxfId="22463" priority="479" stopIfTrue="1" operator="lessThan">
      <formula>-0.03</formula>
    </cfRule>
  </conditionalFormatting>
  <conditionalFormatting sqref="AI103">
    <cfRule type="cellIs" dxfId="22462" priority="476" operator="greaterThan">
      <formula>0.03</formula>
    </cfRule>
    <cfRule type="cellIs" dxfId="22461" priority="477" stopIfTrue="1" operator="lessThan">
      <formula>-0.03</formula>
    </cfRule>
  </conditionalFormatting>
  <conditionalFormatting sqref="AI103">
    <cfRule type="cellIs" dxfId="22460" priority="474" operator="greaterThan">
      <formula>0.03</formula>
    </cfRule>
    <cfRule type="cellIs" dxfId="22459" priority="475" stopIfTrue="1" operator="lessThan">
      <formula>-0.03</formula>
    </cfRule>
  </conditionalFormatting>
  <conditionalFormatting sqref="AI108">
    <cfRule type="cellIs" dxfId="22458" priority="472" operator="greaterThan">
      <formula>0.03</formula>
    </cfRule>
    <cfRule type="cellIs" dxfId="22457" priority="473" stopIfTrue="1" operator="lessThan">
      <formula>-0.03</formula>
    </cfRule>
  </conditionalFormatting>
  <conditionalFormatting sqref="AI108">
    <cfRule type="cellIs" dxfId="22456" priority="470" operator="greaterThan">
      <formula>0.03</formula>
    </cfRule>
    <cfRule type="cellIs" dxfId="22455" priority="471" stopIfTrue="1" operator="lessThan">
      <formula>-0.03</formula>
    </cfRule>
  </conditionalFormatting>
  <conditionalFormatting sqref="AI113">
    <cfRule type="cellIs" dxfId="22454" priority="468" operator="greaterThan">
      <formula>0.03</formula>
    </cfRule>
    <cfRule type="cellIs" dxfId="22453" priority="469" stopIfTrue="1" operator="lessThan">
      <formula>-0.03</formula>
    </cfRule>
  </conditionalFormatting>
  <conditionalFormatting sqref="AI113">
    <cfRule type="cellIs" dxfId="22452" priority="466" operator="greaterThan">
      <formula>0.03</formula>
    </cfRule>
    <cfRule type="cellIs" dxfId="22451" priority="467" stopIfTrue="1" operator="lessThan">
      <formula>-0.03</formula>
    </cfRule>
  </conditionalFormatting>
  <conditionalFormatting sqref="AI118">
    <cfRule type="cellIs" dxfId="22450" priority="464" operator="greaterThan">
      <formula>0.03</formula>
    </cfRule>
    <cfRule type="cellIs" dxfId="22449" priority="465" stopIfTrue="1" operator="lessThan">
      <formula>-0.03</formula>
    </cfRule>
  </conditionalFormatting>
  <conditionalFormatting sqref="AI118">
    <cfRule type="cellIs" dxfId="22448" priority="462" operator="greaterThan">
      <formula>0.03</formula>
    </cfRule>
    <cfRule type="cellIs" dxfId="22447" priority="463" stopIfTrue="1" operator="lessThan">
      <formula>-0.03</formula>
    </cfRule>
  </conditionalFormatting>
  <conditionalFormatting sqref="AI123">
    <cfRule type="cellIs" dxfId="22446" priority="460" operator="greaterThan">
      <formula>0.03</formula>
    </cfRule>
    <cfRule type="cellIs" dxfId="22445" priority="461" stopIfTrue="1" operator="lessThan">
      <formula>-0.03</formula>
    </cfRule>
  </conditionalFormatting>
  <conditionalFormatting sqref="AI123">
    <cfRule type="cellIs" dxfId="22444" priority="458" operator="greaterThan">
      <formula>0.03</formula>
    </cfRule>
    <cfRule type="cellIs" dxfId="22443" priority="459" stopIfTrue="1" operator="lessThan">
      <formula>-0.03</formula>
    </cfRule>
  </conditionalFormatting>
  <conditionalFormatting sqref="AI128">
    <cfRule type="cellIs" dxfId="22442" priority="456" operator="greaterThan">
      <formula>0.03</formula>
    </cfRule>
    <cfRule type="cellIs" dxfId="22441" priority="457" stopIfTrue="1" operator="lessThan">
      <formula>-0.03</formula>
    </cfRule>
  </conditionalFormatting>
  <conditionalFormatting sqref="AI128">
    <cfRule type="cellIs" dxfId="22440" priority="454" operator="greaterThan">
      <formula>0.03</formula>
    </cfRule>
    <cfRule type="cellIs" dxfId="22439" priority="455" stopIfTrue="1" operator="lessThan">
      <formula>-0.03</formula>
    </cfRule>
  </conditionalFormatting>
  <conditionalFormatting sqref="AO9">
    <cfRule type="cellIs" dxfId="22438" priority="452" operator="greaterThan">
      <formula>0.03</formula>
    </cfRule>
    <cfRule type="cellIs" dxfId="22437" priority="453" stopIfTrue="1" operator="lessThan">
      <formula>-0.03</formula>
    </cfRule>
  </conditionalFormatting>
  <conditionalFormatting sqref="AO14">
    <cfRule type="cellIs" dxfId="22436" priority="450" operator="greaterThan">
      <formula>0.03</formula>
    </cfRule>
    <cfRule type="cellIs" dxfId="22435" priority="451" stopIfTrue="1" operator="lessThan">
      <formula>-0.03</formula>
    </cfRule>
  </conditionalFormatting>
  <conditionalFormatting sqref="AO19">
    <cfRule type="cellIs" dxfId="22434" priority="448" operator="greaterThan">
      <formula>0.03</formula>
    </cfRule>
    <cfRule type="cellIs" dxfId="22433" priority="449" stopIfTrue="1" operator="lessThan">
      <formula>-0.03</formula>
    </cfRule>
  </conditionalFormatting>
  <conditionalFormatting sqref="AO24">
    <cfRule type="cellIs" dxfId="22432" priority="446" operator="greaterThan">
      <formula>0.03</formula>
    </cfRule>
    <cfRule type="cellIs" dxfId="22431" priority="447" stopIfTrue="1" operator="lessThan">
      <formula>-0.03</formula>
    </cfRule>
  </conditionalFormatting>
  <conditionalFormatting sqref="AO29">
    <cfRule type="cellIs" dxfId="22430" priority="444" operator="greaterThan">
      <formula>0.03</formula>
    </cfRule>
    <cfRule type="cellIs" dxfId="22429" priority="445" stopIfTrue="1" operator="lessThan">
      <formula>-0.03</formula>
    </cfRule>
  </conditionalFormatting>
  <conditionalFormatting sqref="AO34">
    <cfRule type="cellIs" dxfId="22428" priority="442" operator="greaterThan">
      <formula>0.03</formula>
    </cfRule>
    <cfRule type="cellIs" dxfId="22427" priority="443" stopIfTrue="1" operator="lessThan">
      <formula>-0.03</formula>
    </cfRule>
  </conditionalFormatting>
  <conditionalFormatting sqref="AO39">
    <cfRule type="cellIs" dxfId="22426" priority="440" operator="greaterThan">
      <formula>0.03</formula>
    </cfRule>
    <cfRule type="cellIs" dxfId="22425" priority="441" stopIfTrue="1" operator="lessThan">
      <formula>-0.03</formula>
    </cfRule>
  </conditionalFormatting>
  <conditionalFormatting sqref="AO44">
    <cfRule type="cellIs" dxfId="22424" priority="438" operator="greaterThan">
      <formula>0.03</formula>
    </cfRule>
    <cfRule type="cellIs" dxfId="22423" priority="439" stopIfTrue="1" operator="lessThan">
      <formula>-0.03</formula>
    </cfRule>
  </conditionalFormatting>
  <conditionalFormatting sqref="AO49">
    <cfRule type="cellIs" dxfId="22422" priority="436" operator="greaterThan">
      <formula>0.03</formula>
    </cfRule>
    <cfRule type="cellIs" dxfId="22421" priority="437" stopIfTrue="1" operator="lessThan">
      <formula>-0.03</formula>
    </cfRule>
  </conditionalFormatting>
  <conditionalFormatting sqref="AO54">
    <cfRule type="cellIs" dxfId="22420" priority="434" operator="greaterThan">
      <formula>0.03</formula>
    </cfRule>
    <cfRule type="cellIs" dxfId="22419" priority="435" stopIfTrue="1" operator="lessThan">
      <formula>-0.03</formula>
    </cfRule>
  </conditionalFormatting>
  <conditionalFormatting sqref="AO59">
    <cfRule type="cellIs" dxfId="22418" priority="432" operator="greaterThan">
      <formula>0.03</formula>
    </cfRule>
    <cfRule type="cellIs" dxfId="22417" priority="433" stopIfTrue="1" operator="lessThan">
      <formula>-0.03</formula>
    </cfRule>
  </conditionalFormatting>
  <conditionalFormatting sqref="AO64">
    <cfRule type="cellIs" dxfId="22416" priority="430" operator="greaterThan">
      <formula>0.03</formula>
    </cfRule>
    <cfRule type="cellIs" dxfId="22415" priority="431" stopIfTrue="1" operator="lessThan">
      <formula>-0.03</formula>
    </cfRule>
  </conditionalFormatting>
  <conditionalFormatting sqref="AO69">
    <cfRule type="cellIs" dxfId="22414" priority="428" operator="greaterThan">
      <formula>0.03</formula>
    </cfRule>
    <cfRule type="cellIs" dxfId="22413" priority="429" stopIfTrue="1" operator="lessThan">
      <formula>-0.03</formula>
    </cfRule>
  </conditionalFormatting>
  <conditionalFormatting sqref="AO74">
    <cfRule type="cellIs" dxfId="22412" priority="426" operator="greaterThan">
      <formula>0.03</formula>
    </cfRule>
    <cfRule type="cellIs" dxfId="22411" priority="427" stopIfTrue="1" operator="lessThan">
      <formula>-0.03</formula>
    </cfRule>
  </conditionalFormatting>
  <conditionalFormatting sqref="AO79">
    <cfRule type="cellIs" dxfId="22410" priority="424" operator="greaterThan">
      <formula>0.03</formula>
    </cfRule>
    <cfRule type="cellIs" dxfId="22409" priority="425" stopIfTrue="1" operator="lessThan">
      <formula>-0.03</formula>
    </cfRule>
  </conditionalFormatting>
  <conditionalFormatting sqref="AO84">
    <cfRule type="cellIs" dxfId="22408" priority="422" operator="greaterThan">
      <formula>0.03</formula>
    </cfRule>
    <cfRule type="cellIs" dxfId="22407" priority="423" stopIfTrue="1" operator="lessThan">
      <formula>-0.03</formula>
    </cfRule>
  </conditionalFormatting>
  <conditionalFormatting sqref="AO89">
    <cfRule type="cellIs" dxfId="22406" priority="420" operator="greaterThan">
      <formula>0.03</formula>
    </cfRule>
    <cfRule type="cellIs" dxfId="22405" priority="421" stopIfTrue="1" operator="lessThan">
      <formula>-0.03</formula>
    </cfRule>
  </conditionalFormatting>
  <conditionalFormatting sqref="AO94">
    <cfRule type="cellIs" dxfId="22404" priority="418" operator="greaterThan">
      <formula>0.03</formula>
    </cfRule>
    <cfRule type="cellIs" dxfId="22403" priority="419" stopIfTrue="1" operator="lessThan">
      <formula>-0.03</formula>
    </cfRule>
  </conditionalFormatting>
  <conditionalFormatting sqref="AO99">
    <cfRule type="cellIs" dxfId="22402" priority="416" operator="greaterThan">
      <formula>0.03</formula>
    </cfRule>
    <cfRule type="cellIs" dxfId="22401" priority="417" stopIfTrue="1" operator="lessThan">
      <formula>-0.03</formula>
    </cfRule>
  </conditionalFormatting>
  <conditionalFormatting sqref="AO104">
    <cfRule type="cellIs" dxfId="22400" priority="414" operator="greaterThan">
      <formula>0.03</formula>
    </cfRule>
    <cfRule type="cellIs" dxfId="22399" priority="415" stopIfTrue="1" operator="lessThan">
      <formula>-0.03</formula>
    </cfRule>
  </conditionalFormatting>
  <conditionalFormatting sqref="AO109">
    <cfRule type="cellIs" dxfId="22398" priority="412" operator="greaterThan">
      <formula>0.03</formula>
    </cfRule>
    <cfRule type="cellIs" dxfId="22397" priority="413" stopIfTrue="1" operator="lessThan">
      <formula>-0.03</formula>
    </cfRule>
  </conditionalFormatting>
  <conditionalFormatting sqref="AO114">
    <cfRule type="cellIs" dxfId="22396" priority="410" operator="greaterThan">
      <formula>0.03</formula>
    </cfRule>
    <cfRule type="cellIs" dxfId="22395" priority="411" stopIfTrue="1" operator="lessThan">
      <formula>-0.03</formula>
    </cfRule>
  </conditionalFormatting>
  <conditionalFormatting sqref="AO119">
    <cfRule type="cellIs" dxfId="22394" priority="408" operator="greaterThan">
      <formula>0.03</formula>
    </cfRule>
    <cfRule type="cellIs" dxfId="22393" priority="409" stopIfTrue="1" operator="lessThan">
      <formula>-0.03</formula>
    </cfRule>
  </conditionalFormatting>
  <conditionalFormatting sqref="AO124">
    <cfRule type="cellIs" dxfId="22392" priority="406" operator="greaterThan">
      <formula>0.03</formula>
    </cfRule>
    <cfRule type="cellIs" dxfId="22391" priority="407" stopIfTrue="1" operator="lessThan">
      <formula>-0.03</formula>
    </cfRule>
  </conditionalFormatting>
  <conditionalFormatting sqref="AO129">
    <cfRule type="cellIs" dxfId="22390" priority="404" operator="greaterThan">
      <formula>0.03</formula>
    </cfRule>
    <cfRule type="cellIs" dxfId="22389" priority="405" stopIfTrue="1" operator="lessThan">
      <formula>-0.03</formula>
    </cfRule>
  </conditionalFormatting>
  <conditionalFormatting sqref="AU8">
    <cfRule type="cellIs" dxfId="22388" priority="402" operator="greaterThan">
      <formula>0.03</formula>
    </cfRule>
    <cfRule type="cellIs" dxfId="22387" priority="403" stopIfTrue="1" operator="lessThan">
      <formula>-0.03</formula>
    </cfRule>
  </conditionalFormatting>
  <conditionalFormatting sqref="AU13">
    <cfRule type="cellIs" dxfId="22386" priority="400" operator="greaterThan">
      <formula>0.03</formula>
    </cfRule>
    <cfRule type="cellIs" dxfId="22385" priority="401" stopIfTrue="1" operator="lessThan">
      <formula>-0.03</formula>
    </cfRule>
  </conditionalFormatting>
  <conditionalFormatting sqref="AU18">
    <cfRule type="cellIs" dxfId="22384" priority="398" operator="greaterThan">
      <formula>0.03</formula>
    </cfRule>
    <cfRule type="cellIs" dxfId="22383" priority="399" stopIfTrue="1" operator="lessThan">
      <formula>-0.03</formula>
    </cfRule>
  </conditionalFormatting>
  <conditionalFormatting sqref="AU23">
    <cfRule type="cellIs" dxfId="22382" priority="396" operator="greaterThan">
      <formula>0.03</formula>
    </cfRule>
    <cfRule type="cellIs" dxfId="22381" priority="397" stopIfTrue="1" operator="lessThan">
      <formula>-0.03</formula>
    </cfRule>
  </conditionalFormatting>
  <conditionalFormatting sqref="AU28">
    <cfRule type="cellIs" dxfId="22380" priority="394" operator="greaterThan">
      <formula>0.03</formula>
    </cfRule>
    <cfRule type="cellIs" dxfId="22379" priority="395" stopIfTrue="1" operator="lessThan">
      <formula>-0.03</formula>
    </cfRule>
  </conditionalFormatting>
  <conditionalFormatting sqref="AU33">
    <cfRule type="cellIs" dxfId="22378" priority="392" operator="greaterThan">
      <formula>0.03</formula>
    </cfRule>
    <cfRule type="cellIs" dxfId="22377" priority="393" stopIfTrue="1" operator="lessThan">
      <formula>-0.03</formula>
    </cfRule>
  </conditionalFormatting>
  <conditionalFormatting sqref="AU38">
    <cfRule type="cellIs" dxfId="22376" priority="390" operator="greaterThan">
      <formula>0.03</formula>
    </cfRule>
    <cfRule type="cellIs" dxfId="22375" priority="391" stopIfTrue="1" operator="lessThan">
      <formula>-0.03</formula>
    </cfRule>
  </conditionalFormatting>
  <conditionalFormatting sqref="AU43">
    <cfRule type="cellIs" dxfId="22374" priority="388" operator="greaterThan">
      <formula>0.03</formula>
    </cfRule>
    <cfRule type="cellIs" dxfId="22373" priority="389" stopIfTrue="1" operator="lessThan">
      <formula>-0.03</formula>
    </cfRule>
  </conditionalFormatting>
  <conditionalFormatting sqref="AU48">
    <cfRule type="cellIs" dxfId="22372" priority="386" operator="greaterThan">
      <formula>0.03</formula>
    </cfRule>
    <cfRule type="cellIs" dxfId="22371" priority="387" stopIfTrue="1" operator="lessThan">
      <formula>-0.03</formula>
    </cfRule>
  </conditionalFormatting>
  <conditionalFormatting sqref="AU53">
    <cfRule type="cellIs" dxfId="22370" priority="384" operator="greaterThan">
      <formula>0.03</formula>
    </cfRule>
    <cfRule type="cellIs" dxfId="22369" priority="385" stopIfTrue="1" operator="lessThan">
      <formula>-0.03</formula>
    </cfRule>
  </conditionalFormatting>
  <conditionalFormatting sqref="AU58">
    <cfRule type="cellIs" dxfId="22368" priority="382" operator="greaterThan">
      <formula>0.03</formula>
    </cfRule>
    <cfRule type="cellIs" dxfId="22367" priority="383" stopIfTrue="1" operator="lessThan">
      <formula>-0.03</formula>
    </cfRule>
  </conditionalFormatting>
  <conditionalFormatting sqref="AU63">
    <cfRule type="cellIs" dxfId="22366" priority="380" operator="greaterThan">
      <formula>0.03</formula>
    </cfRule>
    <cfRule type="cellIs" dxfId="22365" priority="381" stopIfTrue="1" operator="lessThan">
      <formula>-0.03</formula>
    </cfRule>
  </conditionalFormatting>
  <conditionalFormatting sqref="AU68">
    <cfRule type="cellIs" dxfId="22364" priority="378" operator="greaterThan">
      <formula>0.03</formula>
    </cfRule>
    <cfRule type="cellIs" dxfId="22363" priority="379" stopIfTrue="1" operator="lessThan">
      <formula>-0.03</formula>
    </cfRule>
  </conditionalFormatting>
  <conditionalFormatting sqref="AU73">
    <cfRule type="cellIs" dxfId="22362" priority="376" operator="greaterThan">
      <formula>0.03</formula>
    </cfRule>
    <cfRule type="cellIs" dxfId="22361" priority="377" stopIfTrue="1" operator="lessThan">
      <formula>-0.03</formula>
    </cfRule>
  </conditionalFormatting>
  <conditionalFormatting sqref="AU78">
    <cfRule type="cellIs" dxfId="22360" priority="374" operator="greaterThan">
      <formula>0.03</formula>
    </cfRule>
    <cfRule type="cellIs" dxfId="22359" priority="375" stopIfTrue="1" operator="lessThan">
      <formula>-0.03</formula>
    </cfRule>
  </conditionalFormatting>
  <conditionalFormatting sqref="AU83">
    <cfRule type="cellIs" dxfId="22358" priority="372" operator="greaterThan">
      <formula>0.03</formula>
    </cfRule>
    <cfRule type="cellIs" dxfId="22357" priority="373" stopIfTrue="1" operator="lessThan">
      <formula>-0.03</formula>
    </cfRule>
  </conditionalFormatting>
  <conditionalFormatting sqref="AU88">
    <cfRule type="cellIs" dxfId="22356" priority="370" operator="greaterThan">
      <formula>0.03</formula>
    </cfRule>
    <cfRule type="cellIs" dxfId="22355" priority="371" stopIfTrue="1" operator="lessThan">
      <formula>-0.03</formula>
    </cfRule>
  </conditionalFormatting>
  <conditionalFormatting sqref="AU93">
    <cfRule type="cellIs" dxfId="22354" priority="368" operator="greaterThan">
      <formula>0.03</formula>
    </cfRule>
    <cfRule type="cellIs" dxfId="22353" priority="369" stopIfTrue="1" operator="lessThan">
      <formula>-0.03</formula>
    </cfRule>
  </conditionalFormatting>
  <conditionalFormatting sqref="AU98">
    <cfRule type="cellIs" dxfId="22352" priority="366" operator="greaterThan">
      <formula>0.03</formula>
    </cfRule>
    <cfRule type="cellIs" dxfId="22351" priority="367" stopIfTrue="1" operator="lessThan">
      <formula>-0.03</formula>
    </cfRule>
  </conditionalFormatting>
  <conditionalFormatting sqref="AU103">
    <cfRule type="cellIs" dxfId="22350" priority="364" operator="greaterThan">
      <formula>0.03</formula>
    </cfRule>
    <cfRule type="cellIs" dxfId="22349" priority="365" stopIfTrue="1" operator="lessThan">
      <formula>-0.03</formula>
    </cfRule>
  </conditionalFormatting>
  <conditionalFormatting sqref="AU108">
    <cfRule type="cellIs" dxfId="22348" priority="362" operator="greaterThan">
      <formula>0.03</formula>
    </cfRule>
    <cfRule type="cellIs" dxfId="22347" priority="363" stopIfTrue="1" operator="lessThan">
      <formula>-0.03</formula>
    </cfRule>
  </conditionalFormatting>
  <conditionalFormatting sqref="AU113">
    <cfRule type="cellIs" dxfId="22346" priority="360" operator="greaterThan">
      <formula>0.03</formula>
    </cfRule>
    <cfRule type="cellIs" dxfId="22345" priority="361" stopIfTrue="1" operator="lessThan">
      <formula>-0.03</formula>
    </cfRule>
  </conditionalFormatting>
  <conditionalFormatting sqref="AU118">
    <cfRule type="cellIs" dxfId="22344" priority="358" operator="greaterThan">
      <formula>0.03</formula>
    </cfRule>
    <cfRule type="cellIs" dxfId="22343" priority="359" stopIfTrue="1" operator="lessThan">
      <formula>-0.03</formula>
    </cfRule>
  </conditionalFormatting>
  <conditionalFormatting sqref="AU123">
    <cfRule type="cellIs" dxfId="22342" priority="356" operator="greaterThan">
      <formula>0.03</formula>
    </cfRule>
    <cfRule type="cellIs" dxfId="22341" priority="357" stopIfTrue="1" operator="lessThan">
      <formula>-0.03</formula>
    </cfRule>
  </conditionalFormatting>
  <conditionalFormatting sqref="AU128">
    <cfRule type="cellIs" dxfId="22340" priority="354" operator="greaterThan">
      <formula>0.03</formula>
    </cfRule>
    <cfRule type="cellIs" dxfId="22339" priority="355" stopIfTrue="1" operator="lessThan">
      <formula>-0.03</formula>
    </cfRule>
  </conditionalFormatting>
  <conditionalFormatting sqref="AG73">
    <cfRule type="cellIs" dxfId="22338" priority="352" operator="equal">
      <formula>0</formula>
    </cfRule>
    <cfRule type="cellIs" dxfId="22337" priority="353" operator="equal">
      <formula>0</formula>
    </cfRule>
  </conditionalFormatting>
  <conditionalFormatting sqref="AP9">
    <cfRule type="cellIs" dxfId="22336" priority="350" operator="greaterThan">
      <formula>0.03</formula>
    </cfRule>
    <cfRule type="cellIs" dxfId="22335" priority="351" stopIfTrue="1" operator="lessThan">
      <formula>-0.03</formula>
    </cfRule>
  </conditionalFormatting>
  <conditionalFormatting sqref="AP14">
    <cfRule type="cellIs" dxfId="22334" priority="348" operator="greaterThan">
      <formula>0.03</formula>
    </cfRule>
    <cfRule type="cellIs" dxfId="22333" priority="349" stopIfTrue="1" operator="lessThan">
      <formula>-0.03</formula>
    </cfRule>
  </conditionalFormatting>
  <conditionalFormatting sqref="AP19">
    <cfRule type="cellIs" dxfId="22332" priority="346" operator="greaterThan">
      <formula>0.03</formula>
    </cfRule>
    <cfRule type="cellIs" dxfId="22331" priority="347" stopIfTrue="1" operator="lessThan">
      <formula>-0.03</formula>
    </cfRule>
  </conditionalFormatting>
  <conditionalFormatting sqref="AP24">
    <cfRule type="cellIs" dxfId="22330" priority="344" operator="greaterThan">
      <formula>0.03</formula>
    </cfRule>
    <cfRule type="cellIs" dxfId="22329" priority="345" stopIfTrue="1" operator="lessThan">
      <formula>-0.03</formula>
    </cfRule>
  </conditionalFormatting>
  <conditionalFormatting sqref="AP29">
    <cfRule type="cellIs" dxfId="22328" priority="342" operator="greaterThan">
      <formula>0.03</formula>
    </cfRule>
    <cfRule type="cellIs" dxfId="22327" priority="343" stopIfTrue="1" operator="lessThan">
      <formula>-0.03</formula>
    </cfRule>
  </conditionalFormatting>
  <conditionalFormatting sqref="AP34">
    <cfRule type="cellIs" dxfId="22326" priority="340" operator="greaterThan">
      <formula>0.03</formula>
    </cfRule>
    <cfRule type="cellIs" dxfId="22325" priority="341" stopIfTrue="1" operator="lessThan">
      <formula>-0.03</formula>
    </cfRule>
  </conditionalFormatting>
  <conditionalFormatting sqref="AP39">
    <cfRule type="cellIs" dxfId="22324" priority="338" operator="greaterThan">
      <formula>0.03</formula>
    </cfRule>
    <cfRule type="cellIs" dxfId="22323" priority="339" stopIfTrue="1" operator="lessThan">
      <formula>-0.03</formula>
    </cfRule>
  </conditionalFormatting>
  <conditionalFormatting sqref="AP44">
    <cfRule type="cellIs" dxfId="22322" priority="336" operator="greaterThan">
      <formula>0.03</formula>
    </cfRule>
    <cfRule type="cellIs" dxfId="22321" priority="337" stopIfTrue="1" operator="lessThan">
      <formula>-0.03</formula>
    </cfRule>
  </conditionalFormatting>
  <conditionalFormatting sqref="AP49">
    <cfRule type="cellIs" dxfId="22320" priority="334" operator="greaterThan">
      <formula>0.03</formula>
    </cfRule>
    <cfRule type="cellIs" dxfId="22319" priority="335" stopIfTrue="1" operator="lessThan">
      <formula>-0.03</formula>
    </cfRule>
  </conditionalFormatting>
  <conditionalFormatting sqref="AP54">
    <cfRule type="cellIs" dxfId="22318" priority="332" operator="greaterThan">
      <formula>0.03</formula>
    </cfRule>
    <cfRule type="cellIs" dxfId="22317" priority="333" stopIfTrue="1" operator="lessThan">
      <formula>-0.03</formula>
    </cfRule>
  </conditionalFormatting>
  <conditionalFormatting sqref="AP59">
    <cfRule type="cellIs" dxfId="22316" priority="330" operator="greaterThan">
      <formula>0.03</formula>
    </cfRule>
    <cfRule type="cellIs" dxfId="22315" priority="331" stopIfTrue="1" operator="lessThan">
      <formula>-0.03</formula>
    </cfRule>
  </conditionalFormatting>
  <conditionalFormatting sqref="AP64">
    <cfRule type="cellIs" dxfId="22314" priority="328" operator="greaterThan">
      <formula>0.03</formula>
    </cfRule>
    <cfRule type="cellIs" dxfId="22313" priority="329" stopIfTrue="1" operator="lessThan">
      <formula>-0.03</formula>
    </cfRule>
  </conditionalFormatting>
  <conditionalFormatting sqref="AP69">
    <cfRule type="cellIs" dxfId="22312" priority="326" operator="greaterThan">
      <formula>0.03</formula>
    </cfRule>
    <cfRule type="cellIs" dxfId="22311" priority="327" stopIfTrue="1" operator="lessThan">
      <formula>-0.03</formula>
    </cfRule>
  </conditionalFormatting>
  <conditionalFormatting sqref="AP74">
    <cfRule type="cellIs" dxfId="22310" priority="324" operator="greaterThan">
      <formula>0.03</formula>
    </cfRule>
    <cfRule type="cellIs" dxfId="22309" priority="325" stopIfTrue="1" operator="lessThan">
      <formula>-0.03</formula>
    </cfRule>
  </conditionalFormatting>
  <conditionalFormatting sqref="AP79">
    <cfRule type="cellIs" dxfId="22308" priority="322" operator="greaterThan">
      <formula>0.03</formula>
    </cfRule>
    <cfRule type="cellIs" dxfId="22307" priority="323" stopIfTrue="1" operator="lessThan">
      <formula>-0.03</formula>
    </cfRule>
  </conditionalFormatting>
  <conditionalFormatting sqref="AP84">
    <cfRule type="cellIs" dxfId="22306" priority="320" operator="greaterThan">
      <formula>0.03</formula>
    </cfRule>
    <cfRule type="cellIs" dxfId="22305" priority="321" stopIfTrue="1" operator="lessThan">
      <formula>-0.03</formula>
    </cfRule>
  </conditionalFormatting>
  <conditionalFormatting sqref="AP89">
    <cfRule type="cellIs" dxfId="22304" priority="318" operator="greaterThan">
      <formula>0.03</formula>
    </cfRule>
    <cfRule type="cellIs" dxfId="22303" priority="319" stopIfTrue="1" operator="lessThan">
      <formula>-0.03</formula>
    </cfRule>
  </conditionalFormatting>
  <conditionalFormatting sqref="AP94">
    <cfRule type="cellIs" dxfId="22302" priority="316" operator="greaterThan">
      <formula>0.03</formula>
    </cfRule>
    <cfRule type="cellIs" dxfId="22301" priority="317" stopIfTrue="1" operator="lessThan">
      <formula>-0.03</formula>
    </cfRule>
  </conditionalFormatting>
  <conditionalFormatting sqref="AP99">
    <cfRule type="cellIs" dxfId="22300" priority="314" operator="greaterThan">
      <formula>0.03</formula>
    </cfRule>
    <cfRule type="cellIs" dxfId="22299" priority="315" stopIfTrue="1" operator="lessThan">
      <formula>-0.03</formula>
    </cfRule>
  </conditionalFormatting>
  <conditionalFormatting sqref="AP104">
    <cfRule type="cellIs" dxfId="22298" priority="312" operator="greaterThan">
      <formula>0.03</formula>
    </cfRule>
    <cfRule type="cellIs" dxfId="22297" priority="313" stopIfTrue="1" operator="lessThan">
      <formula>-0.03</formula>
    </cfRule>
  </conditionalFormatting>
  <conditionalFormatting sqref="AP109">
    <cfRule type="cellIs" dxfId="22296" priority="310" operator="greaterThan">
      <formula>0.03</formula>
    </cfRule>
    <cfRule type="cellIs" dxfId="22295" priority="311" stopIfTrue="1" operator="lessThan">
      <formula>-0.03</formula>
    </cfRule>
  </conditionalFormatting>
  <conditionalFormatting sqref="AP114">
    <cfRule type="cellIs" dxfId="22294" priority="308" operator="greaterThan">
      <formula>0.03</formula>
    </cfRule>
    <cfRule type="cellIs" dxfId="22293" priority="309" stopIfTrue="1" operator="lessThan">
      <formula>-0.03</formula>
    </cfRule>
  </conditionalFormatting>
  <conditionalFormatting sqref="AP119">
    <cfRule type="cellIs" dxfId="22292" priority="306" operator="greaterThan">
      <formula>0.03</formula>
    </cfRule>
    <cfRule type="cellIs" dxfId="22291" priority="307" stopIfTrue="1" operator="lessThan">
      <formula>-0.03</formula>
    </cfRule>
  </conditionalFormatting>
  <conditionalFormatting sqref="AP124">
    <cfRule type="cellIs" dxfId="22290" priority="304" operator="greaterThan">
      <formula>0.03</formula>
    </cfRule>
    <cfRule type="cellIs" dxfId="22289" priority="305" stopIfTrue="1" operator="lessThan">
      <formula>-0.03</formula>
    </cfRule>
  </conditionalFormatting>
  <conditionalFormatting sqref="AP129">
    <cfRule type="cellIs" dxfId="22288" priority="302" operator="greaterThan">
      <formula>0.03</formula>
    </cfRule>
    <cfRule type="cellIs" dxfId="22287" priority="303" stopIfTrue="1" operator="lessThan">
      <formula>-0.03</formula>
    </cfRule>
  </conditionalFormatting>
  <conditionalFormatting sqref="AI8:AK8">
    <cfRule type="cellIs" dxfId="22286" priority="300" operator="greaterThan">
      <formula>0.03</formula>
    </cfRule>
    <cfRule type="cellIs" dxfId="22285" priority="301" stopIfTrue="1" operator="lessThan">
      <formula>-0.03</formula>
    </cfRule>
  </conditionalFormatting>
  <conditionalFormatting sqref="AF8:AH8">
    <cfRule type="cellIs" dxfId="22284" priority="298" operator="greaterThan">
      <formula>0.03</formula>
    </cfRule>
    <cfRule type="cellIs" dxfId="22283" priority="299" stopIfTrue="1" operator="lessThan">
      <formula>-0.03</formula>
    </cfRule>
  </conditionalFormatting>
  <conditionalFormatting sqref="AI13:AK13">
    <cfRule type="cellIs" dxfId="22282" priority="296" operator="greaterThan">
      <formula>0.03</formula>
    </cfRule>
    <cfRule type="cellIs" dxfId="22281" priority="297" stopIfTrue="1" operator="lessThan">
      <formula>-0.03</formula>
    </cfRule>
  </conditionalFormatting>
  <conditionalFormatting sqref="AF13:AH13">
    <cfRule type="cellIs" dxfId="22280" priority="294" operator="greaterThan">
      <formula>0.03</formula>
    </cfRule>
    <cfRule type="cellIs" dxfId="22279" priority="295" stopIfTrue="1" operator="lessThan">
      <formula>-0.03</formula>
    </cfRule>
  </conditionalFormatting>
  <conditionalFormatting sqref="AI18:AK18">
    <cfRule type="cellIs" dxfId="22278" priority="292" operator="greaterThan">
      <formula>0.03</formula>
    </cfRule>
    <cfRule type="cellIs" dxfId="22277" priority="293" stopIfTrue="1" operator="lessThan">
      <formula>-0.03</formula>
    </cfRule>
  </conditionalFormatting>
  <conditionalFormatting sqref="AF18:AH18">
    <cfRule type="cellIs" dxfId="22276" priority="290" operator="greaterThan">
      <formula>0.03</formula>
    </cfRule>
    <cfRule type="cellIs" dxfId="22275" priority="291" stopIfTrue="1" operator="lessThan">
      <formula>-0.03</formula>
    </cfRule>
  </conditionalFormatting>
  <conditionalFormatting sqref="AI23:AK23">
    <cfRule type="cellIs" dxfId="22274" priority="288" operator="greaterThan">
      <formula>0.03</formula>
    </cfRule>
    <cfRule type="cellIs" dxfId="22273" priority="289" stopIfTrue="1" operator="lessThan">
      <formula>-0.03</formula>
    </cfRule>
  </conditionalFormatting>
  <conditionalFormatting sqref="AF23:AH23">
    <cfRule type="cellIs" dxfId="22272" priority="286" operator="greaterThan">
      <formula>0.03</formula>
    </cfRule>
    <cfRule type="cellIs" dxfId="22271" priority="287" stopIfTrue="1" operator="lessThan">
      <formula>-0.03</formula>
    </cfRule>
  </conditionalFormatting>
  <conditionalFormatting sqref="AI28:AK28">
    <cfRule type="cellIs" dxfId="22270" priority="284" operator="greaterThan">
      <formula>0.03</formula>
    </cfRule>
    <cfRule type="cellIs" dxfId="22269" priority="285" stopIfTrue="1" operator="lessThan">
      <formula>-0.03</formula>
    </cfRule>
  </conditionalFormatting>
  <conditionalFormatting sqref="AF28:AH28">
    <cfRule type="cellIs" dxfId="22268" priority="282" operator="greaterThan">
      <formula>0.03</formula>
    </cfRule>
    <cfRule type="cellIs" dxfId="22267" priority="283" stopIfTrue="1" operator="lessThan">
      <formula>-0.03</formula>
    </cfRule>
  </conditionalFormatting>
  <conditionalFormatting sqref="AI33:AK33">
    <cfRule type="cellIs" dxfId="22266" priority="280" operator="greaterThan">
      <formula>0.03</formula>
    </cfRule>
    <cfRule type="cellIs" dxfId="22265" priority="281" stopIfTrue="1" operator="lessThan">
      <formula>-0.03</formula>
    </cfRule>
  </conditionalFormatting>
  <conditionalFormatting sqref="AF33:AH33">
    <cfRule type="cellIs" dxfId="22264" priority="278" operator="greaterThan">
      <formula>0.03</formula>
    </cfRule>
    <cfRule type="cellIs" dxfId="22263" priority="279" stopIfTrue="1" operator="lessThan">
      <formula>-0.03</formula>
    </cfRule>
  </conditionalFormatting>
  <conditionalFormatting sqref="AI38:AK38">
    <cfRule type="cellIs" dxfId="22262" priority="276" operator="greaterThan">
      <formula>0.03</formula>
    </cfRule>
    <cfRule type="cellIs" dxfId="22261" priority="277" stopIfTrue="1" operator="lessThan">
      <formula>-0.03</formula>
    </cfRule>
  </conditionalFormatting>
  <conditionalFormatting sqref="AF38:AH38">
    <cfRule type="cellIs" dxfId="22260" priority="274" operator="greaterThan">
      <formula>0.03</formula>
    </cfRule>
    <cfRule type="cellIs" dxfId="22259" priority="275" stopIfTrue="1" operator="lessThan">
      <formula>-0.03</formula>
    </cfRule>
  </conditionalFormatting>
  <conditionalFormatting sqref="AI43:AK43">
    <cfRule type="cellIs" dxfId="22258" priority="272" operator="greaterThan">
      <formula>0.03</formula>
    </cfRule>
    <cfRule type="cellIs" dxfId="22257" priority="273" stopIfTrue="1" operator="lessThan">
      <formula>-0.03</formula>
    </cfRule>
  </conditionalFormatting>
  <conditionalFormatting sqref="AF43:AH43">
    <cfRule type="cellIs" dxfId="22256" priority="270" operator="greaterThan">
      <formula>0.03</formula>
    </cfRule>
    <cfRule type="cellIs" dxfId="22255" priority="271" stopIfTrue="1" operator="lessThan">
      <formula>-0.03</formula>
    </cfRule>
  </conditionalFormatting>
  <conditionalFormatting sqref="AI48:AK48">
    <cfRule type="cellIs" dxfId="22254" priority="268" operator="greaterThan">
      <formula>0.03</formula>
    </cfRule>
    <cfRule type="cellIs" dxfId="22253" priority="269" stopIfTrue="1" operator="lessThan">
      <formula>-0.03</formula>
    </cfRule>
  </conditionalFormatting>
  <conditionalFormatting sqref="AF48:AH48">
    <cfRule type="cellIs" dxfId="22252" priority="266" operator="greaterThan">
      <formula>0.03</formula>
    </cfRule>
    <cfRule type="cellIs" dxfId="22251" priority="267" stopIfTrue="1" operator="lessThan">
      <formula>-0.03</formula>
    </cfRule>
  </conditionalFormatting>
  <conditionalFormatting sqref="AI53:AK53">
    <cfRule type="cellIs" dxfId="22250" priority="264" operator="greaterThan">
      <formula>0.03</formula>
    </cfRule>
    <cfRule type="cellIs" dxfId="22249" priority="265" stopIfTrue="1" operator="lessThan">
      <formula>-0.03</formula>
    </cfRule>
  </conditionalFormatting>
  <conditionalFormatting sqref="AF53:AH53">
    <cfRule type="cellIs" dxfId="22248" priority="262" operator="greaterThan">
      <formula>0.03</formula>
    </cfRule>
    <cfRule type="cellIs" dxfId="22247" priority="263" stopIfTrue="1" operator="lessThan">
      <formula>-0.03</formula>
    </cfRule>
  </conditionalFormatting>
  <conditionalFormatting sqref="AI58:AK58">
    <cfRule type="cellIs" dxfId="22246" priority="260" operator="greaterThan">
      <formula>0.03</formula>
    </cfRule>
    <cfRule type="cellIs" dxfId="22245" priority="261" stopIfTrue="1" operator="lessThan">
      <formula>-0.03</formula>
    </cfRule>
  </conditionalFormatting>
  <conditionalFormatting sqref="AF58:AH58">
    <cfRule type="cellIs" dxfId="22244" priority="258" operator="greaterThan">
      <formula>0.03</formula>
    </cfRule>
    <cfRule type="cellIs" dxfId="22243" priority="259" stopIfTrue="1" operator="lessThan">
      <formula>-0.03</formula>
    </cfRule>
  </conditionalFormatting>
  <conditionalFormatting sqref="AI63:AK63">
    <cfRule type="cellIs" dxfId="22242" priority="256" operator="greaterThan">
      <formula>0.03</formula>
    </cfRule>
    <cfRule type="cellIs" dxfId="22241" priority="257" stopIfTrue="1" operator="lessThan">
      <formula>-0.03</formula>
    </cfRule>
  </conditionalFormatting>
  <conditionalFormatting sqref="AF63:AH63">
    <cfRule type="cellIs" dxfId="22240" priority="254" operator="greaterThan">
      <formula>0.03</formula>
    </cfRule>
    <cfRule type="cellIs" dxfId="22239" priority="255" stopIfTrue="1" operator="lessThan">
      <formula>-0.03</formula>
    </cfRule>
  </conditionalFormatting>
  <conditionalFormatting sqref="AI68:AK68">
    <cfRule type="cellIs" dxfId="22238" priority="252" operator="greaterThan">
      <formula>0.03</formula>
    </cfRule>
    <cfRule type="cellIs" dxfId="22237" priority="253" stopIfTrue="1" operator="lessThan">
      <formula>-0.03</formula>
    </cfRule>
  </conditionalFormatting>
  <conditionalFormatting sqref="AF68:AH68">
    <cfRule type="cellIs" dxfId="22236" priority="250" operator="greaterThan">
      <formula>0.03</formula>
    </cfRule>
    <cfRule type="cellIs" dxfId="22235" priority="251" stopIfTrue="1" operator="lessThan">
      <formula>-0.03</formula>
    </cfRule>
  </conditionalFormatting>
  <conditionalFormatting sqref="AI73:AK73">
    <cfRule type="cellIs" dxfId="22234" priority="248" operator="greaterThan">
      <formula>0.03</formula>
    </cfRule>
    <cfRule type="cellIs" dxfId="22233" priority="249" stopIfTrue="1" operator="lessThan">
      <formula>-0.03</formula>
    </cfRule>
  </conditionalFormatting>
  <conditionalFormatting sqref="AF73:AH73">
    <cfRule type="cellIs" dxfId="22232" priority="246" operator="greaterThan">
      <formula>0.03</formula>
    </cfRule>
    <cfRule type="cellIs" dxfId="22231" priority="247" stopIfTrue="1" operator="lessThan">
      <formula>-0.03</formula>
    </cfRule>
  </conditionalFormatting>
  <conditionalFormatting sqref="AI78:AK78">
    <cfRule type="cellIs" dxfId="22230" priority="244" operator="greaterThan">
      <formula>0.03</formula>
    </cfRule>
    <cfRule type="cellIs" dxfId="22229" priority="245" stopIfTrue="1" operator="lessThan">
      <formula>-0.03</formula>
    </cfRule>
  </conditionalFormatting>
  <conditionalFormatting sqref="AF78:AH78">
    <cfRule type="cellIs" dxfId="22228" priority="242" operator="greaterThan">
      <formula>0.03</formula>
    </cfRule>
    <cfRule type="cellIs" dxfId="22227" priority="243" stopIfTrue="1" operator="lessThan">
      <formula>-0.03</formula>
    </cfRule>
  </conditionalFormatting>
  <conditionalFormatting sqref="AI83:AK83">
    <cfRule type="cellIs" dxfId="22226" priority="240" operator="greaterThan">
      <formula>0.03</formula>
    </cfRule>
    <cfRule type="cellIs" dxfId="22225" priority="241" stopIfTrue="1" operator="lessThan">
      <formula>-0.03</formula>
    </cfRule>
  </conditionalFormatting>
  <conditionalFormatting sqref="AF83:AH83">
    <cfRule type="cellIs" dxfId="22224" priority="238" operator="greaterThan">
      <formula>0.03</formula>
    </cfRule>
    <cfRule type="cellIs" dxfId="22223" priority="239" stopIfTrue="1" operator="lessThan">
      <formula>-0.03</formula>
    </cfRule>
  </conditionalFormatting>
  <conditionalFormatting sqref="AI88:AK88">
    <cfRule type="cellIs" dxfId="22222" priority="236" operator="greaterThan">
      <formula>0.03</formula>
    </cfRule>
    <cfRule type="cellIs" dxfId="22221" priority="237" stopIfTrue="1" operator="lessThan">
      <formula>-0.03</formula>
    </cfRule>
  </conditionalFormatting>
  <conditionalFormatting sqref="AF88:AH88">
    <cfRule type="cellIs" dxfId="22220" priority="234" operator="greaterThan">
      <formula>0.03</formula>
    </cfRule>
    <cfRule type="cellIs" dxfId="22219" priority="235" stopIfTrue="1" operator="lessThan">
      <formula>-0.03</formula>
    </cfRule>
  </conditionalFormatting>
  <conditionalFormatting sqref="AI93:AK93">
    <cfRule type="cellIs" dxfId="22218" priority="232" operator="greaterThan">
      <formula>0.03</formula>
    </cfRule>
    <cfRule type="cellIs" dxfId="22217" priority="233" stopIfTrue="1" operator="lessThan">
      <formula>-0.03</formula>
    </cfRule>
  </conditionalFormatting>
  <conditionalFormatting sqref="AF93:AH93">
    <cfRule type="cellIs" dxfId="22216" priority="230" operator="greaterThan">
      <formula>0.03</formula>
    </cfRule>
    <cfRule type="cellIs" dxfId="22215" priority="231" stopIfTrue="1" operator="lessThan">
      <formula>-0.03</formula>
    </cfRule>
  </conditionalFormatting>
  <conditionalFormatting sqref="AI98:AK98">
    <cfRule type="cellIs" dxfId="22214" priority="228" operator="greaterThan">
      <formula>0.03</formula>
    </cfRule>
    <cfRule type="cellIs" dxfId="22213" priority="229" stopIfTrue="1" operator="lessThan">
      <formula>-0.03</formula>
    </cfRule>
  </conditionalFormatting>
  <conditionalFormatting sqref="AF98:AH98">
    <cfRule type="cellIs" dxfId="22212" priority="226" operator="greaterThan">
      <formula>0.03</formula>
    </cfRule>
    <cfRule type="cellIs" dxfId="22211" priority="227" stopIfTrue="1" operator="lessThan">
      <formula>-0.03</formula>
    </cfRule>
  </conditionalFormatting>
  <conditionalFormatting sqref="AI103:AK103">
    <cfRule type="cellIs" dxfId="22210" priority="224" operator="greaterThan">
      <formula>0.03</formula>
    </cfRule>
    <cfRule type="cellIs" dxfId="22209" priority="225" stopIfTrue="1" operator="lessThan">
      <formula>-0.03</formula>
    </cfRule>
  </conditionalFormatting>
  <conditionalFormatting sqref="AF103:AH103">
    <cfRule type="cellIs" dxfId="22208" priority="222" operator="greaterThan">
      <formula>0.03</formula>
    </cfRule>
    <cfRule type="cellIs" dxfId="22207" priority="223" stopIfTrue="1" operator="lessThan">
      <formula>-0.03</formula>
    </cfRule>
  </conditionalFormatting>
  <conditionalFormatting sqref="AI108:AK108">
    <cfRule type="cellIs" dxfId="22206" priority="220" operator="greaterThan">
      <formula>0.03</formula>
    </cfRule>
    <cfRule type="cellIs" dxfId="22205" priority="221" stopIfTrue="1" operator="lessThan">
      <formula>-0.03</formula>
    </cfRule>
  </conditionalFormatting>
  <conditionalFormatting sqref="AF108:AH108">
    <cfRule type="cellIs" dxfId="22204" priority="218" operator="greaterThan">
      <formula>0.03</formula>
    </cfRule>
    <cfRule type="cellIs" dxfId="22203" priority="219" stopIfTrue="1" operator="lessThan">
      <formula>-0.03</formula>
    </cfRule>
  </conditionalFormatting>
  <conditionalFormatting sqref="AI113:AK113">
    <cfRule type="cellIs" dxfId="22202" priority="216" operator="greaterThan">
      <formula>0.03</formula>
    </cfRule>
    <cfRule type="cellIs" dxfId="22201" priority="217" stopIfTrue="1" operator="lessThan">
      <formula>-0.03</formula>
    </cfRule>
  </conditionalFormatting>
  <conditionalFormatting sqref="AF113:AH113">
    <cfRule type="cellIs" dxfId="22200" priority="214" operator="greaterThan">
      <formula>0.03</formula>
    </cfRule>
    <cfRule type="cellIs" dxfId="22199" priority="215" stopIfTrue="1" operator="lessThan">
      <formula>-0.03</formula>
    </cfRule>
  </conditionalFormatting>
  <conditionalFormatting sqref="AI118:AK118">
    <cfRule type="cellIs" dxfId="22198" priority="212" operator="greaterThan">
      <formula>0.03</formula>
    </cfRule>
    <cfRule type="cellIs" dxfId="22197" priority="213" stopIfTrue="1" operator="lessThan">
      <formula>-0.03</formula>
    </cfRule>
  </conditionalFormatting>
  <conditionalFormatting sqref="AF118:AH118">
    <cfRule type="cellIs" dxfId="22196" priority="210" operator="greaterThan">
      <formula>0.03</formula>
    </cfRule>
    <cfRule type="cellIs" dxfId="22195" priority="211" stopIfTrue="1" operator="lessThan">
      <formula>-0.03</formula>
    </cfRule>
  </conditionalFormatting>
  <conditionalFormatting sqref="AI123:AK123">
    <cfRule type="cellIs" dxfId="22194" priority="208" operator="greaterThan">
      <formula>0.03</formula>
    </cfRule>
    <cfRule type="cellIs" dxfId="22193" priority="209" stopIfTrue="1" operator="lessThan">
      <formula>-0.03</formula>
    </cfRule>
  </conditionalFormatting>
  <conditionalFormatting sqref="AF123:AH123">
    <cfRule type="cellIs" dxfId="22192" priority="206" operator="greaterThan">
      <formula>0.03</formula>
    </cfRule>
    <cfRule type="cellIs" dxfId="22191" priority="207" stopIfTrue="1" operator="lessThan">
      <formula>-0.03</formula>
    </cfRule>
  </conditionalFormatting>
  <conditionalFormatting sqref="AI128:AK128">
    <cfRule type="cellIs" dxfId="22190" priority="204" operator="greaterThan">
      <formula>0.03</formula>
    </cfRule>
    <cfRule type="cellIs" dxfId="22189" priority="205" stopIfTrue="1" operator="lessThan">
      <formula>-0.03</formula>
    </cfRule>
  </conditionalFormatting>
  <conditionalFormatting sqref="AF128:AH128">
    <cfRule type="cellIs" dxfId="22188" priority="202" operator="greaterThan">
      <formula>0.03</formula>
    </cfRule>
    <cfRule type="cellIs" dxfId="22187" priority="203" stopIfTrue="1" operator="lessThan">
      <formula>-0.03</formula>
    </cfRule>
  </conditionalFormatting>
  <conditionalFormatting sqref="AO9:AQ9">
    <cfRule type="cellIs" dxfId="22186" priority="198" operator="greaterThan">
      <formula>0.03</formula>
    </cfRule>
    <cfRule type="cellIs" dxfId="22185" priority="199" stopIfTrue="1" operator="lessThan">
      <formula>-0.03</formula>
    </cfRule>
  </conditionalFormatting>
  <conditionalFormatting sqref="AL9:AN9">
    <cfRule type="cellIs" dxfId="22184" priority="200" operator="greaterThan">
      <formula>0.03</formula>
    </cfRule>
    <cfRule type="cellIs" dxfId="22183" priority="201" stopIfTrue="1" operator="lessThan">
      <formula>-0.03</formula>
    </cfRule>
  </conditionalFormatting>
  <conditionalFormatting sqref="AO14:AQ14">
    <cfRule type="cellIs" dxfId="22182" priority="194" operator="greaterThan">
      <formula>0.03</formula>
    </cfRule>
    <cfRule type="cellIs" dxfId="22181" priority="195" stopIfTrue="1" operator="lessThan">
      <formula>-0.03</formula>
    </cfRule>
  </conditionalFormatting>
  <conditionalFormatting sqref="AL14:AN14">
    <cfRule type="cellIs" dxfId="22180" priority="196" operator="greaterThan">
      <formula>0.03</formula>
    </cfRule>
    <cfRule type="cellIs" dxfId="22179" priority="197" stopIfTrue="1" operator="lessThan">
      <formula>-0.03</formula>
    </cfRule>
  </conditionalFormatting>
  <conditionalFormatting sqref="AO19:AQ19">
    <cfRule type="cellIs" dxfId="22178" priority="190" operator="greaterThan">
      <formula>0.03</formula>
    </cfRule>
    <cfRule type="cellIs" dxfId="22177" priority="191" stopIfTrue="1" operator="lessThan">
      <formula>-0.03</formula>
    </cfRule>
  </conditionalFormatting>
  <conditionalFormatting sqref="AL19:AN19">
    <cfRule type="cellIs" dxfId="22176" priority="192" operator="greaterThan">
      <formula>0.03</formula>
    </cfRule>
    <cfRule type="cellIs" dxfId="22175" priority="193" stopIfTrue="1" operator="lessThan">
      <formula>-0.03</formula>
    </cfRule>
  </conditionalFormatting>
  <conditionalFormatting sqref="AO24:AQ24">
    <cfRule type="cellIs" dxfId="22174" priority="186" operator="greaterThan">
      <formula>0.03</formula>
    </cfRule>
    <cfRule type="cellIs" dxfId="22173" priority="187" stopIfTrue="1" operator="lessThan">
      <formula>-0.03</formula>
    </cfRule>
  </conditionalFormatting>
  <conditionalFormatting sqref="AL24:AN24">
    <cfRule type="cellIs" dxfId="22172" priority="188" operator="greaterThan">
      <formula>0.03</formula>
    </cfRule>
    <cfRule type="cellIs" dxfId="22171" priority="189" stopIfTrue="1" operator="lessThan">
      <formula>-0.03</formula>
    </cfRule>
  </conditionalFormatting>
  <conditionalFormatting sqref="AO29:AQ29">
    <cfRule type="cellIs" dxfId="22170" priority="182" operator="greaterThan">
      <formula>0.03</formula>
    </cfRule>
    <cfRule type="cellIs" dxfId="22169" priority="183" stopIfTrue="1" operator="lessThan">
      <formula>-0.03</formula>
    </cfRule>
  </conditionalFormatting>
  <conditionalFormatting sqref="AL29:AN29">
    <cfRule type="cellIs" dxfId="22168" priority="184" operator="greaterThan">
      <formula>0.03</formula>
    </cfRule>
    <cfRule type="cellIs" dxfId="22167" priority="185" stopIfTrue="1" operator="lessThan">
      <formula>-0.03</formula>
    </cfRule>
  </conditionalFormatting>
  <conditionalFormatting sqref="AO34:AQ34">
    <cfRule type="cellIs" dxfId="22166" priority="178" operator="greaterThan">
      <formula>0.03</formula>
    </cfRule>
    <cfRule type="cellIs" dxfId="22165" priority="179" stopIfTrue="1" operator="lessThan">
      <formula>-0.03</formula>
    </cfRule>
  </conditionalFormatting>
  <conditionalFormatting sqref="AL34:AN34">
    <cfRule type="cellIs" dxfId="22164" priority="180" operator="greaterThan">
      <formula>0.03</formula>
    </cfRule>
    <cfRule type="cellIs" dxfId="22163" priority="181" stopIfTrue="1" operator="lessThan">
      <formula>-0.03</formula>
    </cfRule>
  </conditionalFormatting>
  <conditionalFormatting sqref="AO39:AQ39">
    <cfRule type="cellIs" dxfId="22162" priority="174" operator="greaterThan">
      <formula>0.03</formula>
    </cfRule>
    <cfRule type="cellIs" dxfId="22161" priority="175" stopIfTrue="1" operator="lessThan">
      <formula>-0.03</formula>
    </cfRule>
  </conditionalFormatting>
  <conditionalFormatting sqref="AL39:AN39">
    <cfRule type="cellIs" dxfId="22160" priority="176" operator="greaterThan">
      <formula>0.03</formula>
    </cfRule>
    <cfRule type="cellIs" dxfId="22159" priority="177" stopIfTrue="1" operator="lessThan">
      <formula>-0.03</formula>
    </cfRule>
  </conditionalFormatting>
  <conditionalFormatting sqref="AO44:AQ44">
    <cfRule type="cellIs" dxfId="22158" priority="170" operator="greaterThan">
      <formula>0.03</formula>
    </cfRule>
    <cfRule type="cellIs" dxfId="22157" priority="171" stopIfTrue="1" operator="lessThan">
      <formula>-0.03</formula>
    </cfRule>
  </conditionalFormatting>
  <conditionalFormatting sqref="AL44:AN44">
    <cfRule type="cellIs" dxfId="22156" priority="172" operator="greaterThan">
      <formula>0.03</formula>
    </cfRule>
    <cfRule type="cellIs" dxfId="22155" priority="173" stopIfTrue="1" operator="lessThan">
      <formula>-0.03</formula>
    </cfRule>
  </conditionalFormatting>
  <conditionalFormatting sqref="AO49:AQ49">
    <cfRule type="cellIs" dxfId="22154" priority="166" operator="greaterThan">
      <formula>0.03</formula>
    </cfRule>
    <cfRule type="cellIs" dxfId="22153" priority="167" stopIfTrue="1" operator="lessThan">
      <formula>-0.03</formula>
    </cfRule>
  </conditionalFormatting>
  <conditionalFormatting sqref="AL49:AN49">
    <cfRule type="cellIs" dxfId="22152" priority="168" operator="greaterThan">
      <formula>0.03</formula>
    </cfRule>
    <cfRule type="cellIs" dxfId="22151" priority="169" stopIfTrue="1" operator="lessThan">
      <formula>-0.03</formula>
    </cfRule>
  </conditionalFormatting>
  <conditionalFormatting sqref="AO54:AQ54">
    <cfRule type="cellIs" dxfId="22150" priority="162" operator="greaterThan">
      <formula>0.03</formula>
    </cfRule>
    <cfRule type="cellIs" dxfId="22149" priority="163" stopIfTrue="1" operator="lessThan">
      <formula>-0.03</formula>
    </cfRule>
  </conditionalFormatting>
  <conditionalFormatting sqref="AL54:AN54">
    <cfRule type="cellIs" dxfId="22148" priority="164" operator="greaterThan">
      <formula>0.03</formula>
    </cfRule>
    <cfRule type="cellIs" dxfId="22147" priority="165" stopIfTrue="1" operator="lessThan">
      <formula>-0.03</formula>
    </cfRule>
  </conditionalFormatting>
  <conditionalFormatting sqref="AO59:AQ59">
    <cfRule type="cellIs" dxfId="22146" priority="158" operator="greaterThan">
      <formula>0.03</formula>
    </cfRule>
    <cfRule type="cellIs" dxfId="22145" priority="159" stopIfTrue="1" operator="lessThan">
      <formula>-0.03</formula>
    </cfRule>
  </conditionalFormatting>
  <conditionalFormatting sqref="AL59:AN59">
    <cfRule type="cellIs" dxfId="22144" priority="160" operator="greaterThan">
      <formula>0.03</formula>
    </cfRule>
    <cfRule type="cellIs" dxfId="22143" priority="161" stopIfTrue="1" operator="lessThan">
      <formula>-0.03</formula>
    </cfRule>
  </conditionalFormatting>
  <conditionalFormatting sqref="AO64:AQ64">
    <cfRule type="cellIs" dxfId="22142" priority="154" operator="greaterThan">
      <formula>0.03</formula>
    </cfRule>
    <cfRule type="cellIs" dxfId="22141" priority="155" stopIfTrue="1" operator="lessThan">
      <formula>-0.03</formula>
    </cfRule>
  </conditionalFormatting>
  <conditionalFormatting sqref="AL64:AN64">
    <cfRule type="cellIs" dxfId="22140" priority="156" operator="greaterThan">
      <formula>0.03</formula>
    </cfRule>
    <cfRule type="cellIs" dxfId="22139" priority="157" stopIfTrue="1" operator="lessThan">
      <formula>-0.03</formula>
    </cfRule>
  </conditionalFormatting>
  <conditionalFormatting sqref="AO69:AQ69">
    <cfRule type="cellIs" dxfId="22138" priority="150" operator="greaterThan">
      <formula>0.03</formula>
    </cfRule>
    <cfRule type="cellIs" dxfId="22137" priority="151" stopIfTrue="1" operator="lessThan">
      <formula>-0.03</formula>
    </cfRule>
  </conditionalFormatting>
  <conditionalFormatting sqref="AL69:AN69">
    <cfRule type="cellIs" dxfId="22136" priority="152" operator="greaterThan">
      <formula>0.03</formula>
    </cfRule>
    <cfRule type="cellIs" dxfId="22135" priority="153" stopIfTrue="1" operator="lessThan">
      <formula>-0.03</formula>
    </cfRule>
  </conditionalFormatting>
  <conditionalFormatting sqref="AO74:AQ74">
    <cfRule type="cellIs" dxfId="22134" priority="146" operator="greaterThan">
      <formula>0.03</formula>
    </cfRule>
    <cfRule type="cellIs" dxfId="22133" priority="147" stopIfTrue="1" operator="lessThan">
      <formula>-0.03</formula>
    </cfRule>
  </conditionalFormatting>
  <conditionalFormatting sqref="AL74:AN74">
    <cfRule type="cellIs" dxfId="22132" priority="148" operator="greaterThan">
      <formula>0.03</formula>
    </cfRule>
    <cfRule type="cellIs" dxfId="22131" priority="149" stopIfTrue="1" operator="lessThan">
      <formula>-0.03</formula>
    </cfRule>
  </conditionalFormatting>
  <conditionalFormatting sqref="AO79:AQ79">
    <cfRule type="cellIs" dxfId="22130" priority="142" operator="greaterThan">
      <formula>0.03</formula>
    </cfRule>
    <cfRule type="cellIs" dxfId="22129" priority="143" stopIfTrue="1" operator="lessThan">
      <formula>-0.03</formula>
    </cfRule>
  </conditionalFormatting>
  <conditionalFormatting sqref="AL79:AN79">
    <cfRule type="cellIs" dxfId="22128" priority="144" operator="greaterThan">
      <formula>0.03</formula>
    </cfRule>
    <cfRule type="cellIs" dxfId="22127" priority="145" stopIfTrue="1" operator="lessThan">
      <formula>-0.03</formula>
    </cfRule>
  </conditionalFormatting>
  <conditionalFormatting sqref="AO84:AQ84">
    <cfRule type="cellIs" dxfId="22126" priority="138" operator="greaterThan">
      <formula>0.03</formula>
    </cfRule>
    <cfRule type="cellIs" dxfId="22125" priority="139" stopIfTrue="1" operator="lessThan">
      <formula>-0.03</formula>
    </cfRule>
  </conditionalFormatting>
  <conditionalFormatting sqref="AL84:AN84">
    <cfRule type="cellIs" dxfId="22124" priority="140" operator="greaterThan">
      <formula>0.03</formula>
    </cfRule>
    <cfRule type="cellIs" dxfId="22123" priority="141" stopIfTrue="1" operator="lessThan">
      <formula>-0.03</formula>
    </cfRule>
  </conditionalFormatting>
  <conditionalFormatting sqref="AO89:AQ89">
    <cfRule type="cellIs" dxfId="22122" priority="134" operator="greaterThan">
      <formula>0.03</formula>
    </cfRule>
    <cfRule type="cellIs" dxfId="22121" priority="135" stopIfTrue="1" operator="lessThan">
      <formula>-0.03</formula>
    </cfRule>
  </conditionalFormatting>
  <conditionalFormatting sqref="AL89:AN89">
    <cfRule type="cellIs" dxfId="22120" priority="136" operator="greaterThan">
      <formula>0.03</formula>
    </cfRule>
    <cfRule type="cellIs" dxfId="22119" priority="137" stopIfTrue="1" operator="lessThan">
      <formula>-0.03</formula>
    </cfRule>
  </conditionalFormatting>
  <conditionalFormatting sqref="AO94:AQ94">
    <cfRule type="cellIs" dxfId="22118" priority="130" operator="greaterThan">
      <formula>0.03</formula>
    </cfRule>
    <cfRule type="cellIs" dxfId="22117" priority="131" stopIfTrue="1" operator="lessThan">
      <formula>-0.03</formula>
    </cfRule>
  </conditionalFormatting>
  <conditionalFormatting sqref="AL94:AN94">
    <cfRule type="cellIs" dxfId="22116" priority="132" operator="greaterThan">
      <formula>0.03</formula>
    </cfRule>
    <cfRule type="cellIs" dxfId="22115" priority="133" stopIfTrue="1" operator="lessThan">
      <formula>-0.03</formula>
    </cfRule>
  </conditionalFormatting>
  <conditionalFormatting sqref="AO99:AQ99">
    <cfRule type="cellIs" dxfId="22114" priority="126" operator="greaterThan">
      <formula>0.03</formula>
    </cfRule>
    <cfRule type="cellIs" dxfId="22113" priority="127" stopIfTrue="1" operator="lessThan">
      <formula>-0.03</formula>
    </cfRule>
  </conditionalFormatting>
  <conditionalFormatting sqref="AL99:AN99">
    <cfRule type="cellIs" dxfId="22112" priority="128" operator="greaterThan">
      <formula>0.03</formula>
    </cfRule>
    <cfRule type="cellIs" dxfId="22111" priority="129" stopIfTrue="1" operator="lessThan">
      <formula>-0.03</formula>
    </cfRule>
  </conditionalFormatting>
  <conditionalFormatting sqref="AO104:AQ104">
    <cfRule type="cellIs" dxfId="22110" priority="122" operator="greaterThan">
      <formula>0.03</formula>
    </cfRule>
    <cfRule type="cellIs" dxfId="22109" priority="123" stopIfTrue="1" operator="lessThan">
      <formula>-0.03</formula>
    </cfRule>
  </conditionalFormatting>
  <conditionalFormatting sqref="AL104:AN104">
    <cfRule type="cellIs" dxfId="22108" priority="124" operator="greaterThan">
      <formula>0.03</formula>
    </cfRule>
    <cfRule type="cellIs" dxfId="22107" priority="125" stopIfTrue="1" operator="lessThan">
      <formula>-0.03</formula>
    </cfRule>
  </conditionalFormatting>
  <conditionalFormatting sqref="AO109:AQ109">
    <cfRule type="cellIs" dxfId="22106" priority="118" operator="greaterThan">
      <formula>0.03</formula>
    </cfRule>
    <cfRule type="cellIs" dxfId="22105" priority="119" stopIfTrue="1" operator="lessThan">
      <formula>-0.03</formula>
    </cfRule>
  </conditionalFormatting>
  <conditionalFormatting sqref="AL109:AN109">
    <cfRule type="cellIs" dxfId="22104" priority="120" operator="greaterThan">
      <formula>0.03</formula>
    </cfRule>
    <cfRule type="cellIs" dxfId="22103" priority="121" stopIfTrue="1" operator="lessThan">
      <formula>-0.03</formula>
    </cfRule>
  </conditionalFormatting>
  <conditionalFormatting sqref="AO114:AQ114">
    <cfRule type="cellIs" dxfId="22102" priority="114" operator="greaterThan">
      <formula>0.03</formula>
    </cfRule>
    <cfRule type="cellIs" dxfId="22101" priority="115" stopIfTrue="1" operator="lessThan">
      <formula>-0.03</formula>
    </cfRule>
  </conditionalFormatting>
  <conditionalFormatting sqref="AL114:AN114">
    <cfRule type="cellIs" dxfId="22100" priority="116" operator="greaterThan">
      <formula>0.03</formula>
    </cfRule>
    <cfRule type="cellIs" dxfId="22099" priority="117" stopIfTrue="1" operator="lessThan">
      <formula>-0.03</formula>
    </cfRule>
  </conditionalFormatting>
  <conditionalFormatting sqref="AO119:AQ119">
    <cfRule type="cellIs" dxfId="22098" priority="110" operator="greaterThan">
      <formula>0.03</formula>
    </cfRule>
    <cfRule type="cellIs" dxfId="22097" priority="111" stopIfTrue="1" operator="lessThan">
      <formula>-0.03</formula>
    </cfRule>
  </conditionalFormatting>
  <conditionalFormatting sqref="AL119:AN119">
    <cfRule type="cellIs" dxfId="22096" priority="112" operator="greaterThan">
      <formula>0.03</formula>
    </cfRule>
    <cfRule type="cellIs" dxfId="22095" priority="113" stopIfTrue="1" operator="lessThan">
      <formula>-0.03</formula>
    </cfRule>
  </conditionalFormatting>
  <conditionalFormatting sqref="AO124:AQ124">
    <cfRule type="cellIs" dxfId="22094" priority="106" operator="greaterThan">
      <formula>0.03</formula>
    </cfRule>
    <cfRule type="cellIs" dxfId="22093" priority="107" stopIfTrue="1" operator="lessThan">
      <formula>-0.03</formula>
    </cfRule>
  </conditionalFormatting>
  <conditionalFormatting sqref="AL124:AN124">
    <cfRule type="cellIs" dxfId="22092" priority="108" operator="greaterThan">
      <formula>0.03</formula>
    </cfRule>
    <cfRule type="cellIs" dxfId="22091" priority="109" stopIfTrue="1" operator="lessThan">
      <formula>-0.03</formula>
    </cfRule>
  </conditionalFormatting>
  <conditionalFormatting sqref="AO129:AQ129">
    <cfRule type="cellIs" dxfId="22090" priority="102" operator="greaterThan">
      <formula>0.03</formula>
    </cfRule>
    <cfRule type="cellIs" dxfId="22089" priority="103" stopIfTrue="1" operator="lessThan">
      <formula>-0.03</formula>
    </cfRule>
  </conditionalFormatting>
  <conditionalFormatting sqref="AL129:AN129">
    <cfRule type="cellIs" dxfId="22088" priority="104" operator="greaterThan">
      <formula>0.03</formula>
    </cfRule>
    <cfRule type="cellIs" dxfId="22087" priority="105" stopIfTrue="1" operator="lessThan">
      <formula>-0.03</formula>
    </cfRule>
  </conditionalFormatting>
  <conditionalFormatting sqref="AU8:AW8">
    <cfRule type="cellIs" dxfId="22086" priority="100" operator="greaterThan">
      <formula>0.03</formula>
    </cfRule>
    <cfRule type="cellIs" dxfId="22085" priority="101" stopIfTrue="1" operator="lessThan">
      <formula>-0.03</formula>
    </cfRule>
  </conditionalFormatting>
  <conditionalFormatting sqref="AR8:AT8">
    <cfRule type="cellIs" dxfId="22084" priority="98" operator="greaterThan">
      <formula>0.03</formula>
    </cfRule>
    <cfRule type="cellIs" dxfId="22083" priority="99" stopIfTrue="1" operator="lessThan">
      <formula>-0.03</formula>
    </cfRule>
  </conditionalFormatting>
  <conditionalFormatting sqref="AU13:AW13">
    <cfRule type="cellIs" dxfId="22082" priority="96" operator="greaterThan">
      <formula>0.03</formula>
    </cfRule>
    <cfRule type="cellIs" dxfId="22081" priority="97" stopIfTrue="1" operator="lessThan">
      <formula>-0.03</formula>
    </cfRule>
  </conditionalFormatting>
  <conditionalFormatting sqref="AR13:AT13">
    <cfRule type="cellIs" dxfId="22080" priority="94" operator="greaterThan">
      <formula>0.03</formula>
    </cfRule>
    <cfRule type="cellIs" dxfId="22079" priority="95" stopIfTrue="1" operator="lessThan">
      <formula>-0.03</formula>
    </cfRule>
  </conditionalFormatting>
  <conditionalFormatting sqref="AU18:AW18">
    <cfRule type="cellIs" dxfId="22078" priority="92" operator="greaterThan">
      <formula>0.03</formula>
    </cfRule>
    <cfRule type="cellIs" dxfId="22077" priority="93" stopIfTrue="1" operator="lessThan">
      <formula>-0.03</formula>
    </cfRule>
  </conditionalFormatting>
  <conditionalFormatting sqref="AR18:AT18">
    <cfRule type="cellIs" dxfId="22076" priority="90" operator="greaterThan">
      <formula>0.03</formula>
    </cfRule>
    <cfRule type="cellIs" dxfId="22075" priority="91" stopIfTrue="1" operator="lessThan">
      <formula>-0.03</formula>
    </cfRule>
  </conditionalFormatting>
  <conditionalFormatting sqref="AU23:AW23">
    <cfRule type="cellIs" dxfId="22074" priority="88" operator="greaterThan">
      <formula>0.03</formula>
    </cfRule>
    <cfRule type="cellIs" dxfId="22073" priority="89" stopIfTrue="1" operator="lessThan">
      <formula>-0.03</formula>
    </cfRule>
  </conditionalFormatting>
  <conditionalFormatting sqref="AR23:AT23">
    <cfRule type="cellIs" dxfId="22072" priority="86" operator="greaterThan">
      <formula>0.03</formula>
    </cfRule>
    <cfRule type="cellIs" dxfId="22071" priority="87" stopIfTrue="1" operator="lessThan">
      <formula>-0.03</formula>
    </cfRule>
  </conditionalFormatting>
  <conditionalFormatting sqref="AU28:AW28">
    <cfRule type="cellIs" dxfId="22070" priority="84" operator="greaterThan">
      <formula>0.03</formula>
    </cfRule>
    <cfRule type="cellIs" dxfId="22069" priority="85" stopIfTrue="1" operator="lessThan">
      <formula>-0.03</formula>
    </cfRule>
  </conditionalFormatting>
  <conditionalFormatting sqref="AR28:AT28">
    <cfRule type="cellIs" dxfId="22068" priority="82" operator="greaterThan">
      <formula>0.03</formula>
    </cfRule>
    <cfRule type="cellIs" dxfId="22067" priority="83" stopIfTrue="1" operator="lessThan">
      <formula>-0.03</formula>
    </cfRule>
  </conditionalFormatting>
  <conditionalFormatting sqref="AU33:AW33">
    <cfRule type="cellIs" dxfId="22066" priority="80" operator="greaterThan">
      <formula>0.03</formula>
    </cfRule>
    <cfRule type="cellIs" dxfId="22065" priority="81" stopIfTrue="1" operator="lessThan">
      <formula>-0.03</formula>
    </cfRule>
  </conditionalFormatting>
  <conditionalFormatting sqref="AR33:AT33">
    <cfRule type="cellIs" dxfId="22064" priority="78" operator="greaterThan">
      <formula>0.03</formula>
    </cfRule>
    <cfRule type="cellIs" dxfId="22063" priority="79" stopIfTrue="1" operator="lessThan">
      <formula>-0.03</formula>
    </cfRule>
  </conditionalFormatting>
  <conditionalFormatting sqref="AU38:AW38">
    <cfRule type="cellIs" dxfId="22062" priority="76" operator="greaterThan">
      <formula>0.03</formula>
    </cfRule>
    <cfRule type="cellIs" dxfId="22061" priority="77" stopIfTrue="1" operator="lessThan">
      <formula>-0.03</formula>
    </cfRule>
  </conditionalFormatting>
  <conditionalFormatting sqref="AR38:AT38">
    <cfRule type="cellIs" dxfId="22060" priority="74" operator="greaterThan">
      <formula>0.03</formula>
    </cfRule>
    <cfRule type="cellIs" dxfId="22059" priority="75" stopIfTrue="1" operator="lessThan">
      <formula>-0.03</formula>
    </cfRule>
  </conditionalFormatting>
  <conditionalFormatting sqref="AU43:AW43">
    <cfRule type="cellIs" dxfId="22058" priority="72" operator="greaterThan">
      <formula>0.03</formula>
    </cfRule>
    <cfRule type="cellIs" dxfId="22057" priority="73" stopIfTrue="1" operator="lessThan">
      <formula>-0.03</formula>
    </cfRule>
  </conditionalFormatting>
  <conditionalFormatting sqref="AR43:AT43">
    <cfRule type="cellIs" dxfId="22056" priority="70" operator="greaterThan">
      <formula>0.03</formula>
    </cfRule>
    <cfRule type="cellIs" dxfId="22055" priority="71" stopIfTrue="1" operator="lessThan">
      <formula>-0.03</formula>
    </cfRule>
  </conditionalFormatting>
  <conditionalFormatting sqref="AU48:AW48">
    <cfRule type="cellIs" dxfId="22054" priority="68" operator="greaterThan">
      <formula>0.03</formula>
    </cfRule>
    <cfRule type="cellIs" dxfId="22053" priority="69" stopIfTrue="1" operator="lessThan">
      <formula>-0.03</formula>
    </cfRule>
  </conditionalFormatting>
  <conditionalFormatting sqref="AR48:AT48">
    <cfRule type="cellIs" dxfId="22052" priority="66" operator="greaterThan">
      <formula>0.03</formula>
    </cfRule>
    <cfRule type="cellIs" dxfId="22051" priority="67" stopIfTrue="1" operator="lessThan">
      <formula>-0.03</formula>
    </cfRule>
  </conditionalFormatting>
  <conditionalFormatting sqref="AU53:AW53">
    <cfRule type="cellIs" dxfId="22050" priority="64" operator="greaterThan">
      <formula>0.03</formula>
    </cfRule>
    <cfRule type="cellIs" dxfId="22049" priority="65" stopIfTrue="1" operator="lessThan">
      <formula>-0.03</formula>
    </cfRule>
  </conditionalFormatting>
  <conditionalFormatting sqref="AR53:AT53">
    <cfRule type="cellIs" dxfId="22048" priority="62" operator="greaterThan">
      <formula>0.03</formula>
    </cfRule>
    <cfRule type="cellIs" dxfId="22047" priority="63" stopIfTrue="1" operator="lessThan">
      <formula>-0.03</formula>
    </cfRule>
  </conditionalFormatting>
  <conditionalFormatting sqref="AU58:AW58">
    <cfRule type="cellIs" dxfId="22046" priority="60" operator="greaterThan">
      <formula>0.03</formula>
    </cfRule>
    <cfRule type="cellIs" dxfId="22045" priority="61" stopIfTrue="1" operator="lessThan">
      <formula>-0.03</formula>
    </cfRule>
  </conditionalFormatting>
  <conditionalFormatting sqref="AR58:AT58">
    <cfRule type="cellIs" dxfId="22044" priority="58" operator="greaterThan">
      <formula>0.03</formula>
    </cfRule>
    <cfRule type="cellIs" dxfId="22043" priority="59" stopIfTrue="1" operator="lessThan">
      <formula>-0.03</formula>
    </cfRule>
  </conditionalFormatting>
  <conditionalFormatting sqref="AU63:AW63">
    <cfRule type="cellIs" dxfId="22042" priority="56" operator="greaterThan">
      <formula>0.03</formula>
    </cfRule>
    <cfRule type="cellIs" dxfId="22041" priority="57" stopIfTrue="1" operator="lessThan">
      <formula>-0.03</formula>
    </cfRule>
  </conditionalFormatting>
  <conditionalFormatting sqref="AR63:AT63">
    <cfRule type="cellIs" dxfId="22040" priority="54" operator="greaterThan">
      <formula>0.03</formula>
    </cfRule>
    <cfRule type="cellIs" dxfId="22039" priority="55" stopIfTrue="1" operator="lessThan">
      <formula>-0.03</formula>
    </cfRule>
  </conditionalFormatting>
  <conditionalFormatting sqref="AU68:AW68">
    <cfRule type="cellIs" dxfId="22038" priority="52" operator="greaterThan">
      <formula>0.03</formula>
    </cfRule>
    <cfRule type="cellIs" dxfId="22037" priority="53" stopIfTrue="1" operator="lessThan">
      <formula>-0.03</formula>
    </cfRule>
  </conditionalFormatting>
  <conditionalFormatting sqref="AR68:AT68">
    <cfRule type="cellIs" dxfId="22036" priority="50" operator="greaterThan">
      <formula>0.03</formula>
    </cfRule>
    <cfRule type="cellIs" dxfId="22035" priority="51" stopIfTrue="1" operator="lessThan">
      <formula>-0.03</formula>
    </cfRule>
  </conditionalFormatting>
  <conditionalFormatting sqref="AU78:AW78">
    <cfRule type="cellIs" dxfId="22034" priority="48" operator="greaterThan">
      <formula>0.03</formula>
    </cfRule>
    <cfRule type="cellIs" dxfId="22033" priority="49" stopIfTrue="1" operator="lessThan">
      <formula>-0.03</formula>
    </cfRule>
  </conditionalFormatting>
  <conditionalFormatting sqref="AR78:AT78">
    <cfRule type="cellIs" dxfId="22032" priority="46" operator="greaterThan">
      <formula>0.03</formula>
    </cfRule>
    <cfRule type="cellIs" dxfId="22031" priority="47" stopIfTrue="1" operator="lessThan">
      <formula>-0.03</formula>
    </cfRule>
  </conditionalFormatting>
  <conditionalFormatting sqref="AU83:AW83">
    <cfRule type="cellIs" dxfId="22030" priority="44" operator="greaterThan">
      <formula>0.03</formula>
    </cfRule>
    <cfRule type="cellIs" dxfId="22029" priority="45" stopIfTrue="1" operator="lessThan">
      <formula>-0.03</formula>
    </cfRule>
  </conditionalFormatting>
  <conditionalFormatting sqref="AR83:AT83">
    <cfRule type="cellIs" dxfId="22028" priority="42" operator="greaterThan">
      <formula>0.03</formula>
    </cfRule>
    <cfRule type="cellIs" dxfId="22027" priority="43" stopIfTrue="1" operator="lessThan">
      <formula>-0.03</formula>
    </cfRule>
  </conditionalFormatting>
  <conditionalFormatting sqref="AU88:AW88">
    <cfRule type="cellIs" dxfId="22026" priority="40" operator="greaterThan">
      <formula>0.03</formula>
    </cfRule>
    <cfRule type="cellIs" dxfId="22025" priority="41" stopIfTrue="1" operator="lessThan">
      <formula>-0.03</formula>
    </cfRule>
  </conditionalFormatting>
  <conditionalFormatting sqref="AR88:AT88">
    <cfRule type="cellIs" dxfId="22024" priority="38" operator="greaterThan">
      <formula>0.03</formula>
    </cfRule>
    <cfRule type="cellIs" dxfId="22023" priority="39" stopIfTrue="1" operator="lessThan">
      <formula>-0.03</formula>
    </cfRule>
  </conditionalFormatting>
  <conditionalFormatting sqref="AU93:AW93">
    <cfRule type="cellIs" dxfId="22022" priority="36" operator="greaterThan">
      <formula>0.03</formula>
    </cfRule>
    <cfRule type="cellIs" dxfId="22021" priority="37" stopIfTrue="1" operator="lessThan">
      <formula>-0.03</formula>
    </cfRule>
  </conditionalFormatting>
  <conditionalFormatting sqref="AR93:AT93">
    <cfRule type="cellIs" dxfId="22020" priority="34" operator="greaterThan">
      <formula>0.03</formula>
    </cfRule>
    <cfRule type="cellIs" dxfId="22019" priority="35" stopIfTrue="1" operator="lessThan">
      <formula>-0.03</formula>
    </cfRule>
  </conditionalFormatting>
  <conditionalFormatting sqref="AU98:AW98">
    <cfRule type="cellIs" dxfId="22018" priority="32" operator="greaterThan">
      <formula>0.03</formula>
    </cfRule>
    <cfRule type="cellIs" dxfId="22017" priority="33" stopIfTrue="1" operator="lessThan">
      <formula>-0.03</formula>
    </cfRule>
  </conditionalFormatting>
  <conditionalFormatting sqref="AR98:AT98">
    <cfRule type="cellIs" dxfId="22016" priority="30" operator="greaterThan">
      <formula>0.03</formula>
    </cfRule>
    <cfRule type="cellIs" dxfId="22015" priority="31" stopIfTrue="1" operator="lessThan">
      <formula>-0.03</formula>
    </cfRule>
  </conditionalFormatting>
  <conditionalFormatting sqref="AU103:AW103">
    <cfRule type="cellIs" dxfId="22014" priority="28" operator="greaterThan">
      <formula>0.03</formula>
    </cfRule>
    <cfRule type="cellIs" dxfId="22013" priority="29" stopIfTrue="1" operator="lessThan">
      <formula>-0.03</formula>
    </cfRule>
  </conditionalFormatting>
  <conditionalFormatting sqref="AR103:AT103">
    <cfRule type="cellIs" dxfId="22012" priority="26" operator="greaterThan">
      <formula>0.03</formula>
    </cfRule>
    <cfRule type="cellIs" dxfId="22011" priority="27" stopIfTrue="1" operator="lessThan">
      <formula>-0.03</formula>
    </cfRule>
  </conditionalFormatting>
  <conditionalFormatting sqref="AU108:AW108">
    <cfRule type="cellIs" dxfId="22010" priority="24" operator="greaterThan">
      <formula>0.03</formula>
    </cfRule>
    <cfRule type="cellIs" dxfId="22009" priority="25" stopIfTrue="1" operator="lessThan">
      <formula>-0.03</formula>
    </cfRule>
  </conditionalFormatting>
  <conditionalFormatting sqref="AR108:AT108">
    <cfRule type="cellIs" dxfId="22008" priority="22" operator="greaterThan">
      <formula>0.03</formula>
    </cfRule>
    <cfRule type="cellIs" dxfId="22007" priority="23" stopIfTrue="1" operator="lessThan">
      <formula>-0.03</formula>
    </cfRule>
  </conditionalFormatting>
  <conditionalFormatting sqref="AU113:AW113">
    <cfRule type="cellIs" dxfId="22006" priority="20" operator="greaterThan">
      <formula>0.03</formula>
    </cfRule>
    <cfRule type="cellIs" dxfId="22005" priority="21" stopIfTrue="1" operator="lessThan">
      <formula>-0.03</formula>
    </cfRule>
  </conditionalFormatting>
  <conditionalFormatting sqref="AR113:AT113">
    <cfRule type="cellIs" dxfId="22004" priority="18" operator="greaterThan">
      <formula>0.03</formula>
    </cfRule>
    <cfRule type="cellIs" dxfId="22003" priority="19" stopIfTrue="1" operator="lessThan">
      <formula>-0.03</formula>
    </cfRule>
  </conditionalFormatting>
  <conditionalFormatting sqref="AU118:AW118">
    <cfRule type="cellIs" dxfId="22002" priority="16" operator="greaterThan">
      <formula>0.03</formula>
    </cfRule>
    <cfRule type="cellIs" dxfId="22001" priority="17" stopIfTrue="1" operator="lessThan">
      <formula>-0.03</formula>
    </cfRule>
  </conditionalFormatting>
  <conditionalFormatting sqref="AR118:AT118">
    <cfRule type="cellIs" dxfId="22000" priority="14" operator="greaterThan">
      <formula>0.03</formula>
    </cfRule>
    <cfRule type="cellIs" dxfId="21999" priority="15" stopIfTrue="1" operator="lessThan">
      <formula>-0.03</formula>
    </cfRule>
  </conditionalFormatting>
  <conditionalFormatting sqref="AU123:AW123">
    <cfRule type="cellIs" dxfId="21998" priority="12" operator="greaterThan">
      <formula>0.03</formula>
    </cfRule>
    <cfRule type="cellIs" dxfId="21997" priority="13" stopIfTrue="1" operator="lessThan">
      <formula>-0.03</formula>
    </cfRule>
  </conditionalFormatting>
  <conditionalFormatting sqref="AR123:AT123">
    <cfRule type="cellIs" dxfId="21996" priority="10" operator="greaterThan">
      <formula>0.03</formula>
    </cfRule>
    <cfRule type="cellIs" dxfId="21995" priority="11" stopIfTrue="1" operator="lessThan">
      <formula>-0.03</formula>
    </cfRule>
  </conditionalFormatting>
  <conditionalFormatting sqref="AU128:AW128">
    <cfRule type="cellIs" dxfId="21994" priority="8" operator="greaterThan">
      <formula>0.03</formula>
    </cfRule>
    <cfRule type="cellIs" dxfId="21993" priority="9" stopIfTrue="1" operator="lessThan">
      <formula>-0.03</formula>
    </cfRule>
  </conditionalFormatting>
  <conditionalFormatting sqref="AR128:AT128">
    <cfRule type="cellIs" dxfId="21992" priority="6" operator="greaterThan">
      <formula>0.03</formula>
    </cfRule>
    <cfRule type="cellIs" dxfId="21991" priority="7" stopIfTrue="1" operator="lessThan">
      <formula>-0.03</formula>
    </cfRule>
  </conditionalFormatting>
  <conditionalFormatting sqref="V3:V7">
    <cfRule type="cellIs" dxfId="21990" priority="5" operator="equal">
      <formula>FALSE</formula>
    </cfRule>
  </conditionalFormatting>
  <conditionalFormatting sqref="V98:V112">
    <cfRule type="cellIs" dxfId="21989" priority="4" operator="equal">
      <formula>FALSE</formula>
    </cfRule>
  </conditionalFormatting>
  <conditionalFormatting sqref="J3:J22">
    <cfRule type="cellIs" dxfId="21988" priority="3" operator="equal">
      <formula>FALSE</formula>
    </cfRule>
  </conditionalFormatting>
  <conditionalFormatting sqref="J73:J77">
    <cfRule type="cellIs" dxfId="21987" priority="2" operator="equal">
      <formula>FALSE</formula>
    </cfRule>
  </conditionalFormatting>
  <conditionalFormatting sqref="J93:J112">
    <cfRule type="cellIs" dxfId="21986" priority="1" operator="equal">
      <formula>FALSE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2CBDC-82CC-4176-8E38-436DCAD7B82F}">
  <sheetPr codeName="Sheet18"/>
  <dimension ref="A1:BC184"/>
  <sheetViews>
    <sheetView tabSelected="1" topLeftCell="A7" zoomScale="70" zoomScaleNormal="70" workbookViewId="0">
      <selection activeCell="S119" sqref="S119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49" width="8.75" style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5" ht="12.75" thickBot="1" x14ac:dyDescent="0.25">
      <c r="D1" s="67" t="s">
        <v>12</v>
      </c>
      <c r="E1" s="68"/>
      <c r="F1" s="68"/>
      <c r="G1" s="68"/>
      <c r="H1" s="68"/>
      <c r="I1" s="68"/>
      <c r="J1" s="68"/>
      <c r="K1" s="68"/>
      <c r="L1" s="68"/>
      <c r="M1" s="68"/>
      <c r="N1" s="69"/>
      <c r="P1" s="67" t="s">
        <v>13</v>
      </c>
      <c r="Q1" s="68"/>
      <c r="R1" s="68"/>
      <c r="S1" s="68"/>
      <c r="T1" s="68"/>
      <c r="U1" s="68"/>
      <c r="V1" s="68"/>
      <c r="W1" s="68"/>
      <c r="X1" s="68"/>
      <c r="Y1" s="68"/>
      <c r="Z1" s="69"/>
      <c r="AA1" s="24"/>
      <c r="AB1" s="24" t="s">
        <v>74</v>
      </c>
      <c r="AC1" s="24" t="s">
        <v>75</v>
      </c>
      <c r="AD1" s="24"/>
      <c r="AE1" s="2"/>
      <c r="AF1" s="67" t="s">
        <v>62</v>
      </c>
      <c r="AG1" s="68"/>
      <c r="AH1" s="69"/>
      <c r="AI1" s="67" t="s">
        <v>61</v>
      </c>
      <c r="AJ1" s="68"/>
      <c r="AK1" s="69"/>
      <c r="AL1" s="67" t="s">
        <v>59</v>
      </c>
      <c r="AM1" s="68"/>
      <c r="AN1" s="69"/>
      <c r="AO1" s="67" t="s">
        <v>60</v>
      </c>
      <c r="AP1" s="68"/>
      <c r="AQ1" s="69"/>
      <c r="AR1" s="67" t="s">
        <v>76</v>
      </c>
      <c r="AS1" s="68"/>
      <c r="AT1" s="69"/>
      <c r="AU1" s="67" t="s">
        <v>76</v>
      </c>
      <c r="AV1" s="68"/>
      <c r="AW1" s="69"/>
      <c r="AX1" s="65" t="s">
        <v>71</v>
      </c>
      <c r="AY1" s="66"/>
      <c r="AZ1" s="24"/>
      <c r="BA1" s="66" t="s">
        <v>70</v>
      </c>
      <c r="BB1" s="6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44.239800000000002</v>
      </c>
      <c r="F3" s="55">
        <v>46.102600000000002</v>
      </c>
      <c r="G3" s="55">
        <v>44.088500000000003</v>
      </c>
      <c r="H3" s="55">
        <v>0.99632900000000002</v>
      </c>
      <c r="I3" s="55">
        <v>0.99844650000000001</v>
      </c>
      <c r="J3" s="55">
        <v>0.9950928</v>
      </c>
      <c r="K3" s="10" t="e">
        <f>#REF!</f>
        <v>#REF!</v>
      </c>
      <c r="L3" s="10" t="e">
        <f>#REF!</f>
        <v>#REF!</v>
      </c>
      <c r="M3" s="10" t="e">
        <f>#REF!</f>
        <v>#REF!</v>
      </c>
      <c r="N3" s="11" t="e">
        <f t="shared" ref="N3:N66" si="0">K3/3600</f>
        <v>#REF!</v>
      </c>
      <c r="P3" s="58"/>
      <c r="Q3" s="58"/>
      <c r="R3" s="58"/>
      <c r="S3" s="58"/>
      <c r="T3" s="58"/>
      <c r="U3" s="58"/>
      <c r="V3" s="58"/>
      <c r="W3" s="10" t="e">
        <f>#REF!</f>
        <v>#REF!</v>
      </c>
      <c r="X3" s="10" t="e">
        <f>#REF!</f>
        <v>#REF!</v>
      </c>
      <c r="Y3" s="10" t="e">
        <f>#REF!</f>
        <v>#REF!</v>
      </c>
      <c r="Z3" s="11" t="e">
        <f>W3/3600</f>
        <v>#REF!</v>
      </c>
      <c r="AA3" s="10">
        <f t="shared" ref="AA3:AA66" si="1">V3/J3</f>
        <v>0</v>
      </c>
      <c r="AB3" s="10" t="e">
        <f t="shared" ref="AB3:AC18" si="2">X3/L3</f>
        <v>#REF!</v>
      </c>
      <c r="AC3" s="10" t="e">
        <f t="shared" si="2"/>
        <v>#REF!</v>
      </c>
      <c r="AD3" s="11">
        <f>ABS(P3-D3)/D3</f>
        <v>1</v>
      </c>
      <c r="AE3" s="40"/>
      <c r="AF3" s="25">
        <f t="shared" ref="AF3:AK3" si="3">bdRateExtend($D3:$D7,E3:E7,$P3:$P7,Q3:Q7)</f>
        <v>1</v>
      </c>
      <c r="AG3" s="30">
        <f t="shared" si="3"/>
        <v>1</v>
      </c>
      <c r="AH3" s="31">
        <f t="shared" si="3"/>
        <v>1</v>
      </c>
      <c r="AI3" s="25">
        <f t="shared" si="3"/>
        <v>1</v>
      </c>
      <c r="AJ3" s="30">
        <f t="shared" si="3"/>
        <v>1</v>
      </c>
      <c r="AK3" s="30">
        <f t="shared" si="3"/>
        <v>1</v>
      </c>
      <c r="AL3" s="39"/>
      <c r="AM3" s="35"/>
      <c r="AN3" s="34"/>
      <c r="AO3" s="35"/>
      <c r="AP3" s="35"/>
      <c r="AQ3" s="34"/>
      <c r="AR3" s="30" t="e">
        <f t="shared" ref="AR3:AW3" si="4">bdrate($D3:$D6,E3:E6,$P3:$P6,Q3:Q6)</f>
        <v>#VALUE!</v>
      </c>
      <c r="AS3" s="30" t="e">
        <f t="shared" si="4"/>
        <v>#VALUE!</v>
      </c>
      <c r="AT3" s="31" t="e">
        <f t="shared" si="4"/>
        <v>#VALUE!</v>
      </c>
      <c r="AU3" s="25" t="e">
        <f t="shared" si="4"/>
        <v>#VALUE!</v>
      </c>
      <c r="AV3" s="30" t="e">
        <f t="shared" si="4"/>
        <v>#VALUE!</v>
      </c>
      <c r="AW3" s="31" t="e">
        <f t="shared" si="4"/>
        <v>#VALUE!</v>
      </c>
      <c r="AX3" s="10"/>
      <c r="AY3" s="10"/>
      <c r="AZ3" s="10"/>
      <c r="BA3" s="10">
        <f>V3/J3</f>
        <v>0</v>
      </c>
      <c r="BB3" s="10" t="e">
        <f t="shared" ref="BB3:BB6" si="5">X3/L3</f>
        <v>#REF!</v>
      </c>
      <c r="BC3" s="10" t="e">
        <f>Z3/N3</f>
        <v>#REF!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40.548000000000002</v>
      </c>
      <c r="F4" s="55">
        <v>41.638399999999997</v>
      </c>
      <c r="G4" s="55">
        <v>41.7958</v>
      </c>
      <c r="H4" s="55">
        <v>0.99178750000000004</v>
      </c>
      <c r="I4" s="55">
        <v>0.99628289999999997</v>
      </c>
      <c r="J4" s="55">
        <v>0.99012350000000005</v>
      </c>
      <c r="K4" s="15" t="e">
        <f>#REF!</f>
        <v>#REF!</v>
      </c>
      <c r="L4" s="15" t="e">
        <f>#REF!</f>
        <v>#REF!</v>
      </c>
      <c r="M4" s="15" t="e">
        <f>#REF!</f>
        <v>#REF!</v>
      </c>
      <c r="N4" s="16" t="e">
        <f t="shared" si="0"/>
        <v>#REF!</v>
      </c>
      <c r="P4" s="58"/>
      <c r="Q4" s="58"/>
      <c r="R4" s="58"/>
      <c r="S4" s="58"/>
      <c r="T4" s="58"/>
      <c r="U4" s="58"/>
      <c r="V4" s="58"/>
      <c r="W4" s="15" t="e">
        <f>#REF!</f>
        <v>#REF!</v>
      </c>
      <c r="X4" s="15" t="e">
        <f>#REF!</f>
        <v>#REF!</v>
      </c>
      <c r="Y4" s="15" t="e">
        <f>#REF!</f>
        <v>#REF!</v>
      </c>
      <c r="Z4" s="16" t="e">
        <f t="shared" ref="Z4:Z67" si="6">W4/3600</f>
        <v>#REF!</v>
      </c>
      <c r="AA4" s="15">
        <f t="shared" si="1"/>
        <v>0</v>
      </c>
      <c r="AB4" s="15" t="e">
        <f t="shared" si="2"/>
        <v>#REF!</v>
      </c>
      <c r="AC4" s="15" t="e">
        <f t="shared" si="2"/>
        <v>#REF!</v>
      </c>
      <c r="AD4" s="16">
        <f t="shared" ref="AD4:AD67" si="7">ABS(P4-D4)/D4</f>
        <v>1</v>
      </c>
      <c r="AE4" s="12"/>
      <c r="AF4" s="26"/>
      <c r="AG4" s="21"/>
      <c r="AH4" s="36"/>
      <c r="AI4" s="26"/>
      <c r="AJ4" s="21"/>
      <c r="AK4" s="21"/>
      <c r="AL4" s="26" t="e">
        <f>bdrate($D4:$D7,E4:E7,$P4:$P7,Q4:Q7)</f>
        <v>#VALUE!</v>
      </c>
      <c r="AM4" s="21" t="e">
        <f>bdrate($D4:$D7,F4:F7,$P4:$P7,R4:R7)</f>
        <v>#VALUE!</v>
      </c>
      <c r="AN4" s="36" t="e">
        <f t="shared" ref="AN4" si="8">bdrate($D4:$D7,G4:G7,$P4:$P7,S4:S7)</f>
        <v>#VALUE!</v>
      </c>
      <c r="AO4" s="26" t="e">
        <f>bdrate($D4:$D7,H4:H7,$P4:$P7,T4:T7)</f>
        <v>#VALUE!</v>
      </c>
      <c r="AP4" s="21" t="e">
        <f>bdrate($D4:$D7,I4:I7,$P4:$P7,U4:U7)</f>
        <v>#VALUE!</v>
      </c>
      <c r="AQ4" s="36" t="e">
        <f>bdrate($D4:$D7,J4:J7,$P4:$P7,V4:V7)</f>
        <v>#VALUE!</v>
      </c>
      <c r="AR4" s="21"/>
      <c r="AS4" s="21"/>
      <c r="AT4" s="36"/>
      <c r="AU4" s="26"/>
      <c r="AV4" s="21"/>
      <c r="AW4" s="36"/>
      <c r="AX4" s="15">
        <f>V4/J4</f>
        <v>0</v>
      </c>
      <c r="AY4" s="15" t="e">
        <f t="shared" ref="AY4:AY7" si="9">X4/L4</f>
        <v>#REF!</v>
      </c>
      <c r="AZ4" s="15" t="e">
        <f t="shared" ref="AZ4:AZ67" si="10">Z4/N4</f>
        <v>#REF!</v>
      </c>
      <c r="BA4" s="15">
        <f>V4/J4</f>
        <v>0</v>
      </c>
      <c r="BB4" s="15" t="e">
        <f t="shared" si="5"/>
        <v>#REF!</v>
      </c>
      <c r="BC4" s="15" t="e">
        <f t="shared" ref="BC4:BC66" si="11">Z4/N4</f>
        <v>#REF!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37.942300000000003</v>
      </c>
      <c r="F5" s="55">
        <v>38.435200000000002</v>
      </c>
      <c r="G5" s="55">
        <v>40.023400000000002</v>
      </c>
      <c r="H5" s="55">
        <v>0.98378010000000005</v>
      </c>
      <c r="I5" s="55">
        <v>0.99220940000000002</v>
      </c>
      <c r="J5" s="55">
        <v>0.98425879999999999</v>
      </c>
      <c r="K5" s="15" t="e">
        <f>#REF!</f>
        <v>#REF!</v>
      </c>
      <c r="L5" s="15" t="e">
        <f>#REF!</f>
        <v>#REF!</v>
      </c>
      <c r="M5" s="15" t="e">
        <f>#REF!</f>
        <v>#REF!</v>
      </c>
      <c r="N5" s="16" t="e">
        <f t="shared" si="0"/>
        <v>#REF!</v>
      </c>
      <c r="P5" s="58"/>
      <c r="Q5" s="58"/>
      <c r="R5" s="58"/>
      <c r="S5" s="58"/>
      <c r="T5" s="58"/>
      <c r="U5" s="58"/>
      <c r="V5" s="58"/>
      <c r="W5" s="15" t="e">
        <f>#REF!</f>
        <v>#REF!</v>
      </c>
      <c r="X5" s="15" t="e">
        <f>#REF!</f>
        <v>#REF!</v>
      </c>
      <c r="Y5" s="15" t="e">
        <f>#REF!</f>
        <v>#REF!</v>
      </c>
      <c r="Z5" s="16" t="e">
        <f t="shared" si="6"/>
        <v>#REF!</v>
      </c>
      <c r="AA5" s="15">
        <f t="shared" si="1"/>
        <v>0</v>
      </c>
      <c r="AB5" s="15" t="e">
        <f t="shared" si="2"/>
        <v>#REF!</v>
      </c>
      <c r="AC5" s="15" t="e">
        <f t="shared" si="2"/>
        <v>#REF!</v>
      </c>
      <c r="AD5" s="16">
        <f t="shared" si="7"/>
        <v>1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>
        <f>V5/J5</f>
        <v>0</v>
      </c>
      <c r="AY5" s="15" t="e">
        <f t="shared" si="9"/>
        <v>#REF!</v>
      </c>
      <c r="AZ5" s="15" t="e">
        <f t="shared" si="10"/>
        <v>#REF!</v>
      </c>
      <c r="BA5" s="15">
        <f>V5/J5</f>
        <v>0</v>
      </c>
      <c r="BB5" s="15" t="e">
        <f t="shared" si="5"/>
        <v>#REF!</v>
      </c>
      <c r="BC5" s="15" t="e">
        <f t="shared" si="11"/>
        <v>#REF!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36.4086</v>
      </c>
      <c r="F6" s="55">
        <v>36.528700000000001</v>
      </c>
      <c r="G6" s="55">
        <v>38.287399999999998</v>
      </c>
      <c r="H6" s="55">
        <v>0.97274179999999999</v>
      </c>
      <c r="I6" s="55">
        <v>0.98665700000000001</v>
      </c>
      <c r="J6" s="55">
        <v>0.97564910000000005</v>
      </c>
      <c r="K6" s="15" t="e">
        <f>#REF!</f>
        <v>#REF!</v>
      </c>
      <c r="L6" s="15" t="e">
        <f>#REF!</f>
        <v>#REF!</v>
      </c>
      <c r="M6" s="15" t="e">
        <f>#REF!</f>
        <v>#REF!</v>
      </c>
      <c r="N6" s="16" t="e">
        <f t="shared" si="0"/>
        <v>#REF!</v>
      </c>
      <c r="P6" s="58"/>
      <c r="Q6" s="58"/>
      <c r="R6" s="58"/>
      <c r="S6" s="58"/>
      <c r="T6" s="58"/>
      <c r="U6" s="58"/>
      <c r="V6" s="58"/>
      <c r="W6" s="15" t="e">
        <f>#REF!</f>
        <v>#REF!</v>
      </c>
      <c r="X6" s="15" t="e">
        <f>#REF!</f>
        <v>#REF!</v>
      </c>
      <c r="Y6" s="15" t="e">
        <f>#REF!</f>
        <v>#REF!</v>
      </c>
      <c r="Z6" s="16" t="e">
        <f t="shared" si="6"/>
        <v>#REF!</v>
      </c>
      <c r="AA6" s="15">
        <f t="shared" si="1"/>
        <v>0</v>
      </c>
      <c r="AB6" s="15" t="e">
        <f t="shared" si="2"/>
        <v>#REF!</v>
      </c>
      <c r="AC6" s="15" t="e">
        <f t="shared" si="2"/>
        <v>#REF!</v>
      </c>
      <c r="AD6" s="16">
        <f t="shared" si="7"/>
        <v>1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>
        <f>V6/J6</f>
        <v>0</v>
      </c>
      <c r="AY6" s="15" t="e">
        <f t="shared" si="9"/>
        <v>#REF!</v>
      </c>
      <c r="AZ6" s="15" t="e">
        <f t="shared" si="10"/>
        <v>#REF!</v>
      </c>
      <c r="BA6" s="15">
        <f>V6/J6</f>
        <v>0</v>
      </c>
      <c r="BB6" s="15" t="e">
        <f t="shared" si="5"/>
        <v>#REF!</v>
      </c>
      <c r="BC6" s="15" t="e">
        <f t="shared" si="11"/>
        <v>#REF!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34.755000000000003</v>
      </c>
      <c r="F7" s="55">
        <v>34.719799999999999</v>
      </c>
      <c r="G7" s="55">
        <v>36.784799999999997</v>
      </c>
      <c r="H7" s="55">
        <v>0.95664990000000005</v>
      </c>
      <c r="I7" s="55">
        <v>0.97702540000000004</v>
      </c>
      <c r="J7" s="55">
        <v>0.96380010000000005</v>
      </c>
      <c r="K7" s="19" t="e">
        <f>#REF!</f>
        <v>#REF!</v>
      </c>
      <c r="L7" s="19" t="e">
        <f>#REF!</f>
        <v>#REF!</v>
      </c>
      <c r="M7" s="19" t="e">
        <f>#REF!</f>
        <v>#REF!</v>
      </c>
      <c r="N7" s="20" t="e">
        <f t="shared" si="0"/>
        <v>#REF!</v>
      </c>
      <c r="P7" s="58"/>
      <c r="Q7" s="58"/>
      <c r="R7" s="58"/>
      <c r="S7" s="58"/>
      <c r="T7" s="58"/>
      <c r="U7" s="58"/>
      <c r="V7" s="58"/>
      <c r="W7" s="19" t="e">
        <f>#REF!</f>
        <v>#REF!</v>
      </c>
      <c r="X7" s="19" t="e">
        <f>#REF!</f>
        <v>#REF!</v>
      </c>
      <c r="Y7" s="19" t="e">
        <f>#REF!</f>
        <v>#REF!</v>
      </c>
      <c r="Z7" s="20" t="e">
        <f t="shared" si="6"/>
        <v>#REF!</v>
      </c>
      <c r="AA7" s="15">
        <f t="shared" si="1"/>
        <v>0</v>
      </c>
      <c r="AB7" s="15" t="e">
        <f t="shared" si="2"/>
        <v>#REF!</v>
      </c>
      <c r="AC7" s="15" t="e">
        <f t="shared" si="2"/>
        <v>#REF!</v>
      </c>
      <c r="AD7" s="20">
        <f t="shared" si="7"/>
        <v>1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>
        <f>V7/J7</f>
        <v>0</v>
      </c>
      <c r="AY7" s="15" t="e">
        <f t="shared" si="9"/>
        <v>#REF!</v>
      </c>
      <c r="AZ7" s="15" t="e">
        <f t="shared" si="10"/>
        <v>#REF!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46.3005</v>
      </c>
      <c r="F8" s="55">
        <v>51.364199999999997</v>
      </c>
      <c r="G8" s="55">
        <v>52.964300000000001</v>
      </c>
      <c r="H8" s="55">
        <v>0.99583060000000001</v>
      </c>
      <c r="I8" s="55">
        <v>0.9974307</v>
      </c>
      <c r="J8" s="55">
        <v>0.99811950000000005</v>
      </c>
      <c r="K8" s="10" t="e">
        <f>#REF!</f>
        <v>#REF!</v>
      </c>
      <c r="L8" s="10" t="e">
        <f>#REF!</f>
        <v>#REF!</v>
      </c>
      <c r="M8" s="10" t="e">
        <f>#REF!</f>
        <v>#REF!</v>
      </c>
      <c r="N8" s="11" t="e">
        <f t="shared" si="0"/>
        <v>#REF!</v>
      </c>
      <c r="P8" s="57"/>
      <c r="Q8" s="57"/>
      <c r="R8" s="57"/>
      <c r="S8" s="57"/>
      <c r="T8" s="57"/>
      <c r="U8" s="57"/>
      <c r="V8" s="57"/>
      <c r="W8" s="10" t="e">
        <f>#REF!</f>
        <v>#REF!</v>
      </c>
      <c r="X8" s="10" t="e">
        <f>#REF!</f>
        <v>#REF!</v>
      </c>
      <c r="Y8" s="10" t="e">
        <f>#REF!</f>
        <v>#REF!</v>
      </c>
      <c r="Z8" s="11" t="e">
        <f t="shared" si="6"/>
        <v>#REF!</v>
      </c>
      <c r="AA8" s="15">
        <f t="shared" si="1"/>
        <v>0</v>
      </c>
      <c r="AB8" s="15" t="e">
        <f t="shared" si="2"/>
        <v>#REF!</v>
      </c>
      <c r="AC8" s="15" t="e">
        <f t="shared" si="2"/>
        <v>#REF!</v>
      </c>
      <c r="AD8" s="11">
        <f t="shared" si="7"/>
        <v>1</v>
      </c>
      <c r="AE8" s="12"/>
      <c r="AF8" s="25">
        <f t="shared" ref="AF8:AK8" si="12">bdRateExtend($D8:$D12,E8:E12,$P8:$P12,Q8:Q12)</f>
        <v>1</v>
      </c>
      <c r="AG8" s="30">
        <f t="shared" si="12"/>
        <v>1</v>
      </c>
      <c r="AH8" s="31">
        <f t="shared" si="12"/>
        <v>1</v>
      </c>
      <c r="AI8" s="25">
        <f t="shared" si="12"/>
        <v>1</v>
      </c>
      <c r="AJ8" s="30">
        <f t="shared" si="12"/>
        <v>1</v>
      </c>
      <c r="AK8" s="30">
        <f t="shared" si="12"/>
        <v>1</v>
      </c>
      <c r="AL8" s="45"/>
      <c r="AM8" s="46"/>
      <c r="AN8" s="47"/>
      <c r="AO8" s="46"/>
      <c r="AP8" s="46"/>
      <c r="AQ8" s="47"/>
      <c r="AR8" s="30" t="e">
        <f t="shared" ref="AR8:AW8" si="13">bdrate($D8:$D11,E8:E11,$P8:$P11,Q8:Q11)</f>
        <v>#VALUE!</v>
      </c>
      <c r="AS8" s="30" t="e">
        <f t="shared" si="13"/>
        <v>#VALUE!</v>
      </c>
      <c r="AT8" s="31" t="e">
        <f t="shared" si="13"/>
        <v>#VALUE!</v>
      </c>
      <c r="AU8" s="25" t="e">
        <f t="shared" si="13"/>
        <v>#VALUE!</v>
      </c>
      <c r="AV8" s="30" t="e">
        <f t="shared" si="13"/>
        <v>#VALUE!</v>
      </c>
      <c r="AW8" s="31" t="e">
        <f t="shared" si="13"/>
        <v>#VALUE!</v>
      </c>
      <c r="AX8" s="15"/>
      <c r="AY8" s="15"/>
      <c r="AZ8" s="15"/>
      <c r="BA8" s="15">
        <f>V8/J8</f>
        <v>0</v>
      </c>
      <c r="BB8" s="15" t="e">
        <f t="shared" ref="BB8:BB11" si="14">X8/L8</f>
        <v>#REF!</v>
      </c>
      <c r="BC8" s="15" t="e">
        <f t="shared" si="11"/>
        <v>#REF!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45.479399999999998</v>
      </c>
      <c r="F9" s="55">
        <v>49.7545</v>
      </c>
      <c r="G9" s="55">
        <v>50.906700000000001</v>
      </c>
      <c r="H9" s="55">
        <v>0.99426800000000004</v>
      </c>
      <c r="I9" s="55">
        <v>0.99595049999999996</v>
      </c>
      <c r="J9" s="55">
        <v>0.99686160000000001</v>
      </c>
      <c r="K9" s="15" t="e">
        <f>#REF!</f>
        <v>#REF!</v>
      </c>
      <c r="L9" s="15" t="e">
        <f>#REF!</f>
        <v>#REF!</v>
      </c>
      <c r="M9" s="15" t="e">
        <f>#REF!</f>
        <v>#REF!</v>
      </c>
      <c r="N9" s="16" t="e">
        <f t="shared" si="0"/>
        <v>#REF!</v>
      </c>
      <c r="P9" s="57"/>
      <c r="Q9" s="57"/>
      <c r="R9" s="57"/>
      <c r="S9" s="57"/>
      <c r="T9" s="57"/>
      <c r="U9" s="57"/>
      <c r="V9" s="57"/>
      <c r="W9" s="15" t="e">
        <f>#REF!</f>
        <v>#REF!</v>
      </c>
      <c r="X9" s="15" t="e">
        <f>#REF!</f>
        <v>#REF!</v>
      </c>
      <c r="Y9" s="15" t="e">
        <f>#REF!</f>
        <v>#REF!</v>
      </c>
      <c r="Z9" s="16" t="e">
        <f t="shared" si="6"/>
        <v>#REF!</v>
      </c>
      <c r="AA9" s="15">
        <f t="shared" si="1"/>
        <v>0</v>
      </c>
      <c r="AB9" s="15" t="e">
        <f t="shared" si="2"/>
        <v>#REF!</v>
      </c>
      <c r="AC9" s="15" t="e">
        <f t="shared" si="2"/>
        <v>#REF!</v>
      </c>
      <c r="AD9" s="16">
        <f t="shared" si="7"/>
        <v>1</v>
      </c>
      <c r="AE9" s="12"/>
      <c r="AF9" s="26"/>
      <c r="AG9" s="21"/>
      <c r="AH9" s="36"/>
      <c r="AI9" s="26"/>
      <c r="AJ9" s="21"/>
      <c r="AK9" s="21"/>
      <c r="AL9" s="26" t="e">
        <f>bdrate($D9:$D12,E9:E12,$P9:$P12,Q9:Q12)</f>
        <v>#VALUE!</v>
      </c>
      <c r="AM9" s="21" t="e">
        <f>bdrate($D9:$D12,F9:F12,$P9:$P12,R9:R12)</f>
        <v>#VALUE!</v>
      </c>
      <c r="AN9" s="36" t="e">
        <f t="shared" ref="AN9" si="15">bdrate($D9:$D12,G9:G12,$P9:$P12,S9:S12)</f>
        <v>#VALUE!</v>
      </c>
      <c r="AO9" s="26" t="e">
        <f>bdrate($D9:$D12,H9:H12,$P9:$P12,T9:T12)</f>
        <v>#VALUE!</v>
      </c>
      <c r="AP9" s="21" t="e">
        <f>bdrate($D9:$D12,I9:I12,$P9:$P12,U9:U12)</f>
        <v>#VALUE!</v>
      </c>
      <c r="AQ9" s="36" t="e">
        <f>bdrate($D9:$D12,J9:J12,$P9:$P12,V9:V12)</f>
        <v>#VALUE!</v>
      </c>
      <c r="AR9" s="21"/>
      <c r="AS9" s="21"/>
      <c r="AT9" s="36"/>
      <c r="AU9" s="26"/>
      <c r="AV9" s="21"/>
      <c r="AW9" s="36"/>
      <c r="AX9" s="15">
        <f>V9/J9</f>
        <v>0</v>
      </c>
      <c r="AY9" s="15" t="e">
        <f t="shared" ref="AY9:AY12" si="16">X9/L9</f>
        <v>#REF!</v>
      </c>
      <c r="AZ9" s="15" t="e">
        <f t="shared" si="10"/>
        <v>#REF!</v>
      </c>
      <c r="BA9" s="15">
        <f>V9/J9</f>
        <v>0</v>
      </c>
      <c r="BB9" s="15" t="e">
        <f t="shared" si="14"/>
        <v>#REF!</v>
      </c>
      <c r="BC9" s="15" t="e">
        <f t="shared" si="11"/>
        <v>#REF!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44.677799999999998</v>
      </c>
      <c r="F10" s="55">
        <v>47.941600000000001</v>
      </c>
      <c r="G10" s="55">
        <v>48.672800000000002</v>
      </c>
      <c r="H10" s="55">
        <v>0.99269099999999999</v>
      </c>
      <c r="I10" s="55">
        <v>0.99357300000000004</v>
      </c>
      <c r="J10" s="55">
        <v>0.99470760000000003</v>
      </c>
      <c r="K10" s="15" t="e">
        <f>#REF!</f>
        <v>#REF!</v>
      </c>
      <c r="L10" s="15" t="e">
        <f>#REF!</f>
        <v>#REF!</v>
      </c>
      <c r="M10" s="15" t="e">
        <f>#REF!</f>
        <v>#REF!</v>
      </c>
      <c r="N10" s="16" t="e">
        <f t="shared" si="0"/>
        <v>#REF!</v>
      </c>
      <c r="P10" s="57"/>
      <c r="Q10" s="57"/>
      <c r="R10" s="57"/>
      <c r="S10" s="57"/>
      <c r="T10" s="57"/>
      <c r="U10" s="57"/>
      <c r="V10" s="57"/>
      <c r="W10" s="15" t="e">
        <f>#REF!</f>
        <v>#REF!</v>
      </c>
      <c r="X10" s="15" t="e">
        <f>#REF!</f>
        <v>#REF!</v>
      </c>
      <c r="Y10" s="15" t="e">
        <f>#REF!</f>
        <v>#REF!</v>
      </c>
      <c r="Z10" s="16" t="e">
        <f t="shared" si="6"/>
        <v>#REF!</v>
      </c>
      <c r="AA10" s="15">
        <f t="shared" si="1"/>
        <v>0</v>
      </c>
      <c r="AB10" s="15" t="e">
        <f t="shared" si="2"/>
        <v>#REF!</v>
      </c>
      <c r="AC10" s="15" t="e">
        <f t="shared" si="2"/>
        <v>#REF!</v>
      </c>
      <c r="AD10" s="16">
        <f t="shared" si="7"/>
        <v>1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>
        <f>V10/J10</f>
        <v>0</v>
      </c>
      <c r="AY10" s="15" t="e">
        <f t="shared" si="16"/>
        <v>#REF!</v>
      </c>
      <c r="AZ10" s="15" t="e">
        <f t="shared" si="10"/>
        <v>#REF!</v>
      </c>
      <c r="BA10" s="15">
        <f>V10/J10</f>
        <v>0</v>
      </c>
      <c r="BB10" s="15" t="e">
        <f t="shared" si="14"/>
        <v>#REF!</v>
      </c>
      <c r="BC10" s="15" t="e">
        <f t="shared" si="11"/>
        <v>#REF!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43.3611</v>
      </c>
      <c r="F11" s="55">
        <v>46.642899999999997</v>
      </c>
      <c r="G11" s="55">
        <v>46.775199999999998</v>
      </c>
      <c r="H11" s="55">
        <v>0.98976090000000005</v>
      </c>
      <c r="I11" s="55">
        <v>0.99134829999999996</v>
      </c>
      <c r="J11" s="55">
        <v>0.99177300000000002</v>
      </c>
      <c r="K11" s="15" t="e">
        <f>#REF!</f>
        <v>#REF!</v>
      </c>
      <c r="L11" s="15" t="e">
        <f>#REF!</f>
        <v>#REF!</v>
      </c>
      <c r="M11" s="15" t="e">
        <f>#REF!</f>
        <v>#REF!</v>
      </c>
      <c r="N11" s="16" t="e">
        <f t="shared" si="0"/>
        <v>#REF!</v>
      </c>
      <c r="P11" s="57"/>
      <c r="Q11" s="57"/>
      <c r="R11" s="57"/>
      <c r="S11" s="57"/>
      <c r="T11" s="57"/>
      <c r="U11" s="57"/>
      <c r="V11" s="57"/>
      <c r="W11" s="15" t="e">
        <f>#REF!</f>
        <v>#REF!</v>
      </c>
      <c r="X11" s="15" t="e">
        <f>#REF!</f>
        <v>#REF!</v>
      </c>
      <c r="Y11" s="15" t="e">
        <f>#REF!</f>
        <v>#REF!</v>
      </c>
      <c r="Z11" s="16" t="e">
        <f t="shared" si="6"/>
        <v>#REF!</v>
      </c>
      <c r="AA11" s="15">
        <f t="shared" si="1"/>
        <v>0</v>
      </c>
      <c r="AB11" s="15" t="e">
        <f t="shared" si="2"/>
        <v>#REF!</v>
      </c>
      <c r="AC11" s="15" t="e">
        <f t="shared" si="2"/>
        <v>#REF!</v>
      </c>
      <c r="AD11" s="16">
        <f t="shared" si="7"/>
        <v>1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>
        <f>V11/J11</f>
        <v>0</v>
      </c>
      <c r="AY11" s="15" t="e">
        <f t="shared" si="16"/>
        <v>#REF!</v>
      </c>
      <c r="AZ11" s="15" t="e">
        <f t="shared" si="10"/>
        <v>#REF!</v>
      </c>
      <c r="BA11" s="15">
        <f>V11/J11</f>
        <v>0</v>
      </c>
      <c r="BB11" s="15" t="e">
        <f t="shared" si="14"/>
        <v>#REF!</v>
      </c>
      <c r="BC11" s="15" t="e">
        <f t="shared" si="11"/>
        <v>#REF!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41.422600000000003</v>
      </c>
      <c r="F12" s="55">
        <v>45.116100000000003</v>
      </c>
      <c r="G12" s="55">
        <v>45.127600000000001</v>
      </c>
      <c r="H12" s="55">
        <v>0.98438689999999995</v>
      </c>
      <c r="I12" s="55">
        <v>0.98819069999999998</v>
      </c>
      <c r="J12" s="55">
        <v>0.9884579</v>
      </c>
      <c r="K12" s="19" t="e">
        <f>#REF!</f>
        <v>#REF!</v>
      </c>
      <c r="L12" s="19" t="e">
        <f>#REF!</f>
        <v>#REF!</v>
      </c>
      <c r="M12" s="19" t="e">
        <f>#REF!</f>
        <v>#REF!</v>
      </c>
      <c r="N12" s="20" t="e">
        <f t="shared" si="0"/>
        <v>#REF!</v>
      </c>
      <c r="P12" s="57"/>
      <c r="Q12" s="57"/>
      <c r="R12" s="57"/>
      <c r="S12" s="57"/>
      <c r="T12" s="57"/>
      <c r="U12" s="57"/>
      <c r="V12" s="57"/>
      <c r="W12" s="19" t="e">
        <f>#REF!</f>
        <v>#REF!</v>
      </c>
      <c r="X12" s="19" t="e">
        <f>#REF!</f>
        <v>#REF!</v>
      </c>
      <c r="Y12" s="19" t="e">
        <f>#REF!</f>
        <v>#REF!</v>
      </c>
      <c r="Z12" s="20" t="e">
        <f t="shared" si="6"/>
        <v>#REF!</v>
      </c>
      <c r="AA12" s="15">
        <f t="shared" si="1"/>
        <v>0</v>
      </c>
      <c r="AB12" s="15" t="e">
        <f t="shared" si="2"/>
        <v>#REF!</v>
      </c>
      <c r="AC12" s="15" t="e">
        <f t="shared" si="2"/>
        <v>#REF!</v>
      </c>
      <c r="AD12" s="20">
        <f t="shared" si="7"/>
        <v>1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>
        <f>V12/J12</f>
        <v>0</v>
      </c>
      <c r="AY12" s="15" t="e">
        <f t="shared" si="16"/>
        <v>#REF!</v>
      </c>
      <c r="AZ12" s="15" t="e">
        <f t="shared" si="10"/>
        <v>#REF!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42.121000000000002</v>
      </c>
      <c r="F13" s="55">
        <v>49.873600000000003</v>
      </c>
      <c r="G13" s="55">
        <v>49.089700000000001</v>
      </c>
      <c r="H13" s="55">
        <v>0.99275349999999996</v>
      </c>
      <c r="I13" s="55">
        <v>0.9967201</v>
      </c>
      <c r="J13" s="55">
        <v>0.99663270000000004</v>
      </c>
      <c r="K13" s="10" t="e">
        <f>#REF!</f>
        <v>#REF!</v>
      </c>
      <c r="L13" s="10" t="e">
        <f>#REF!</f>
        <v>#REF!</v>
      </c>
      <c r="M13" s="10" t="e">
        <f>#REF!</f>
        <v>#REF!</v>
      </c>
      <c r="N13" s="11" t="e">
        <f t="shared" si="0"/>
        <v>#REF!</v>
      </c>
      <c r="P13" s="57"/>
      <c r="Q13" s="57"/>
      <c r="R13" s="57"/>
      <c r="S13" s="57"/>
      <c r="T13" s="57"/>
      <c r="U13" s="57"/>
      <c r="V13" s="57"/>
      <c r="W13" s="10" t="e">
        <f>#REF!</f>
        <v>#REF!</v>
      </c>
      <c r="X13" s="10" t="e">
        <f>#REF!</f>
        <v>#REF!</v>
      </c>
      <c r="Y13" s="10" t="e">
        <f>#REF!</f>
        <v>#REF!</v>
      </c>
      <c r="Z13" s="11" t="e">
        <f t="shared" si="6"/>
        <v>#REF!</v>
      </c>
      <c r="AA13" s="15">
        <f t="shared" si="1"/>
        <v>0</v>
      </c>
      <c r="AB13" s="15" t="e">
        <f t="shared" si="2"/>
        <v>#REF!</v>
      </c>
      <c r="AC13" s="15" t="e">
        <f t="shared" si="2"/>
        <v>#REF!</v>
      </c>
      <c r="AD13" s="11">
        <f t="shared" si="7"/>
        <v>1</v>
      </c>
      <c r="AE13" s="12"/>
      <c r="AF13" s="25">
        <f>bdRateExtend($D13:$D17,E13:E17,$P13:$P17,Q13:Q17)</f>
        <v>1</v>
      </c>
      <c r="AG13" s="30">
        <f t="shared" ref="AG13:AK13" si="17">bdRateExtend($D13:$D17,F13:F17,$P13:$P17,R13:R17)</f>
        <v>1</v>
      </c>
      <c r="AH13" s="31">
        <f t="shared" si="17"/>
        <v>1</v>
      </c>
      <c r="AI13" s="25">
        <f t="shared" si="17"/>
        <v>1</v>
      </c>
      <c r="AJ13" s="30">
        <f t="shared" si="17"/>
        <v>1</v>
      </c>
      <c r="AK13" s="30">
        <f t="shared" si="17"/>
        <v>1</v>
      </c>
      <c r="AL13" s="26"/>
      <c r="AM13" s="21"/>
      <c r="AN13" s="36"/>
      <c r="AO13" s="21"/>
      <c r="AP13" s="21"/>
      <c r="AQ13" s="36"/>
      <c r="AR13" s="30" t="e">
        <f t="shared" ref="AR13:AW13" si="18">bdrate($D13:$D16,E13:E16,$P13:$P16,Q13:Q16)</f>
        <v>#VALUE!</v>
      </c>
      <c r="AS13" s="30" t="e">
        <f t="shared" si="18"/>
        <v>#VALUE!</v>
      </c>
      <c r="AT13" s="31" t="e">
        <f t="shared" si="18"/>
        <v>#VALUE!</v>
      </c>
      <c r="AU13" s="25" t="e">
        <f t="shared" si="18"/>
        <v>#VALUE!</v>
      </c>
      <c r="AV13" s="30" t="e">
        <f t="shared" si="18"/>
        <v>#VALUE!</v>
      </c>
      <c r="AW13" s="31" t="e">
        <f t="shared" si="18"/>
        <v>#VALUE!</v>
      </c>
      <c r="AX13" s="15"/>
      <c r="AY13" s="15"/>
      <c r="AZ13" s="15"/>
      <c r="BA13" s="15">
        <f>V13/J13</f>
        <v>0</v>
      </c>
      <c r="BB13" s="15" t="e">
        <f t="shared" ref="BB13:BB16" si="19">X13/L13</f>
        <v>#REF!</v>
      </c>
      <c r="BC13" s="15" t="e">
        <f t="shared" si="11"/>
        <v>#REF!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40.295900000000003</v>
      </c>
      <c r="F14" s="55">
        <v>48.6511</v>
      </c>
      <c r="G14" s="55">
        <v>47.040100000000002</v>
      </c>
      <c r="H14" s="55">
        <v>0.98553880000000005</v>
      </c>
      <c r="I14" s="55">
        <v>0.99538000000000004</v>
      </c>
      <c r="J14" s="55">
        <v>0.99416550000000004</v>
      </c>
      <c r="K14" s="15" t="e">
        <f>#REF!</f>
        <v>#REF!</v>
      </c>
      <c r="L14" s="15" t="e">
        <f>#REF!</f>
        <v>#REF!</v>
      </c>
      <c r="M14" s="15" t="e">
        <f>#REF!</f>
        <v>#REF!</v>
      </c>
      <c r="N14" s="16" t="e">
        <f t="shared" si="0"/>
        <v>#REF!</v>
      </c>
      <c r="P14" s="57"/>
      <c r="Q14" s="57"/>
      <c r="R14" s="57"/>
      <c r="S14" s="57"/>
      <c r="T14" s="57"/>
      <c r="U14" s="57"/>
      <c r="V14" s="57"/>
      <c r="W14" s="15" t="e">
        <f>#REF!</f>
        <v>#REF!</v>
      </c>
      <c r="X14" s="15" t="e">
        <f>#REF!</f>
        <v>#REF!</v>
      </c>
      <c r="Y14" s="15" t="e">
        <f>#REF!</f>
        <v>#REF!</v>
      </c>
      <c r="Z14" s="16" t="e">
        <f t="shared" si="6"/>
        <v>#REF!</v>
      </c>
      <c r="AA14" s="15">
        <f t="shared" si="1"/>
        <v>0</v>
      </c>
      <c r="AB14" s="15" t="e">
        <f t="shared" si="2"/>
        <v>#REF!</v>
      </c>
      <c r="AC14" s="15" t="e">
        <f t="shared" si="2"/>
        <v>#REF!</v>
      </c>
      <c r="AD14" s="16">
        <f t="shared" si="7"/>
        <v>1</v>
      </c>
      <c r="AE14" s="12"/>
      <c r="AF14" s="26"/>
      <c r="AG14" s="21"/>
      <c r="AH14" s="36"/>
      <c r="AI14" s="26"/>
      <c r="AJ14" s="21"/>
      <c r="AK14" s="21"/>
      <c r="AL14" s="26" t="e">
        <f>bdrate($D14:$D17,E14:E17,$P14:$P17,Q14:Q17)</f>
        <v>#VALUE!</v>
      </c>
      <c r="AM14" s="21" t="e">
        <f>bdrate($D14:$D17,F14:F17,$P14:$P17,R14:R17)</f>
        <v>#VALUE!</v>
      </c>
      <c r="AN14" s="36" t="e">
        <f t="shared" ref="AN14" si="20">bdrate($D14:$D17,G14:G17,$P14:$P17,S14:S17)</f>
        <v>#VALUE!</v>
      </c>
      <c r="AO14" s="26" t="e">
        <f>bdrate($D14:$D17,H14:H17,$P14:$P17,T14:T17)</f>
        <v>#VALUE!</v>
      </c>
      <c r="AP14" s="21" t="e">
        <f>bdrate($D14:$D17,I14:I17,$P14:$P17,U14:U17)</f>
        <v>#VALUE!</v>
      </c>
      <c r="AQ14" s="36" t="e">
        <f>bdrate($D14:$D17,J14:J17,$P14:$P17,V14:V17)</f>
        <v>#VALUE!</v>
      </c>
      <c r="AR14" s="21"/>
      <c r="AS14" s="21"/>
      <c r="AT14" s="36"/>
      <c r="AU14" s="26"/>
      <c r="AV14" s="21"/>
      <c r="AW14" s="36"/>
      <c r="AX14" s="15">
        <f>V14/J14</f>
        <v>0</v>
      </c>
      <c r="AY14" s="15" t="e">
        <f t="shared" ref="AY14:AY17" si="21">X14/L14</f>
        <v>#REF!</v>
      </c>
      <c r="AZ14" s="15" t="e">
        <f t="shared" si="10"/>
        <v>#REF!</v>
      </c>
      <c r="BA14" s="15">
        <f>V14/J14</f>
        <v>0</v>
      </c>
      <c r="BB14" s="15" t="e">
        <f t="shared" si="19"/>
        <v>#REF!</v>
      </c>
      <c r="BC14" s="15" t="e">
        <f t="shared" si="11"/>
        <v>#REF!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39.443199999999997</v>
      </c>
      <c r="F15" s="55">
        <v>47.345599999999997</v>
      </c>
      <c r="G15" s="55">
        <v>45.226100000000002</v>
      </c>
      <c r="H15" s="55">
        <v>0.98058149999999999</v>
      </c>
      <c r="I15" s="55">
        <v>0.99369430000000003</v>
      </c>
      <c r="J15" s="55">
        <v>0.99087340000000002</v>
      </c>
      <c r="K15" s="15" t="e">
        <f>#REF!</f>
        <v>#REF!</v>
      </c>
      <c r="L15" s="15" t="e">
        <f>#REF!</f>
        <v>#REF!</v>
      </c>
      <c r="M15" s="15" t="e">
        <f>#REF!</f>
        <v>#REF!</v>
      </c>
      <c r="N15" s="16" t="e">
        <f t="shared" si="0"/>
        <v>#REF!</v>
      </c>
      <c r="P15" s="57"/>
      <c r="Q15" s="57"/>
      <c r="R15" s="57"/>
      <c r="S15" s="57"/>
      <c r="T15" s="57"/>
      <c r="U15" s="57"/>
      <c r="V15" s="57"/>
      <c r="W15" s="15" t="e">
        <f>#REF!</f>
        <v>#REF!</v>
      </c>
      <c r="X15" s="15" t="e">
        <f>#REF!</f>
        <v>#REF!</v>
      </c>
      <c r="Y15" s="15" t="e">
        <f>#REF!</f>
        <v>#REF!</v>
      </c>
      <c r="Z15" s="16" t="e">
        <f t="shared" si="6"/>
        <v>#REF!</v>
      </c>
      <c r="AA15" s="15">
        <f t="shared" si="1"/>
        <v>0</v>
      </c>
      <c r="AB15" s="15" t="e">
        <f t="shared" si="2"/>
        <v>#REF!</v>
      </c>
      <c r="AC15" s="15" t="e">
        <f t="shared" si="2"/>
        <v>#REF!</v>
      </c>
      <c r="AD15" s="16">
        <f t="shared" si="7"/>
        <v>1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>
        <f>V15/J15</f>
        <v>0</v>
      </c>
      <c r="AY15" s="15" t="e">
        <f t="shared" si="21"/>
        <v>#REF!</v>
      </c>
      <c r="AZ15" s="15" t="e">
        <f t="shared" si="10"/>
        <v>#REF!</v>
      </c>
      <c r="BA15" s="15">
        <f>V15/J15</f>
        <v>0</v>
      </c>
      <c r="BB15" s="15" t="e">
        <f t="shared" si="19"/>
        <v>#REF!</v>
      </c>
      <c r="BC15" s="15" t="e">
        <f t="shared" si="11"/>
        <v>#REF!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38.221299999999999</v>
      </c>
      <c r="F16" s="55">
        <v>46.073300000000003</v>
      </c>
      <c r="G16" s="55">
        <v>43.719799999999999</v>
      </c>
      <c r="H16" s="55">
        <v>0.97243780000000002</v>
      </c>
      <c r="I16" s="55">
        <v>0.99153460000000004</v>
      </c>
      <c r="J16" s="55">
        <v>0.98708399999999996</v>
      </c>
      <c r="K16" s="15" t="e">
        <f>#REF!</f>
        <v>#REF!</v>
      </c>
      <c r="L16" s="15" t="e">
        <f>#REF!</f>
        <v>#REF!</v>
      </c>
      <c r="M16" s="15" t="e">
        <f>#REF!</f>
        <v>#REF!</v>
      </c>
      <c r="N16" s="16" t="e">
        <f t="shared" si="0"/>
        <v>#REF!</v>
      </c>
      <c r="P16" s="57"/>
      <c r="Q16" s="57"/>
      <c r="R16" s="57"/>
      <c r="S16" s="57"/>
      <c r="T16" s="57"/>
      <c r="U16" s="57"/>
      <c r="V16" s="57"/>
      <c r="W16" s="15" t="e">
        <f>#REF!</f>
        <v>#REF!</v>
      </c>
      <c r="X16" s="15" t="e">
        <f>#REF!</f>
        <v>#REF!</v>
      </c>
      <c r="Y16" s="15" t="e">
        <f>#REF!</f>
        <v>#REF!</v>
      </c>
      <c r="Z16" s="16" t="e">
        <f t="shared" si="6"/>
        <v>#REF!</v>
      </c>
      <c r="AA16" s="15">
        <f t="shared" si="1"/>
        <v>0</v>
      </c>
      <c r="AB16" s="15" t="e">
        <f t="shared" si="2"/>
        <v>#REF!</v>
      </c>
      <c r="AC16" s="15" t="e">
        <f t="shared" si="2"/>
        <v>#REF!</v>
      </c>
      <c r="AD16" s="16">
        <f t="shared" si="7"/>
        <v>1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>
        <f>V16/J16</f>
        <v>0</v>
      </c>
      <c r="AY16" s="15" t="e">
        <f t="shared" si="21"/>
        <v>#REF!</v>
      </c>
      <c r="AZ16" s="15" t="e">
        <f t="shared" si="10"/>
        <v>#REF!</v>
      </c>
      <c r="BA16" s="15">
        <f>V16/J16</f>
        <v>0</v>
      </c>
      <c r="BB16" s="15" t="e">
        <f t="shared" si="19"/>
        <v>#REF!</v>
      </c>
      <c r="BC16" s="15" t="e">
        <f t="shared" si="11"/>
        <v>#REF!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36.512599999999999</v>
      </c>
      <c r="F17" s="55">
        <v>44.745100000000001</v>
      </c>
      <c r="G17" s="55">
        <v>42.074599999999997</v>
      </c>
      <c r="H17" s="55">
        <v>0.95879760000000003</v>
      </c>
      <c r="I17" s="55">
        <v>0.98871189999999998</v>
      </c>
      <c r="J17" s="55">
        <v>0.98157879999999997</v>
      </c>
      <c r="K17" s="19" t="e">
        <f>#REF!</f>
        <v>#REF!</v>
      </c>
      <c r="L17" s="19" t="e">
        <f>#REF!</f>
        <v>#REF!</v>
      </c>
      <c r="M17" s="19" t="e">
        <f>#REF!</f>
        <v>#REF!</v>
      </c>
      <c r="N17" s="20" t="e">
        <f t="shared" si="0"/>
        <v>#REF!</v>
      </c>
      <c r="P17" s="57"/>
      <c r="Q17" s="57"/>
      <c r="R17" s="57"/>
      <c r="S17" s="57"/>
      <c r="T17" s="57"/>
      <c r="U17" s="57"/>
      <c r="V17" s="57"/>
      <c r="W17" s="19" t="e">
        <f>#REF!</f>
        <v>#REF!</v>
      </c>
      <c r="X17" s="19" t="e">
        <f>#REF!</f>
        <v>#REF!</v>
      </c>
      <c r="Y17" s="19" t="e">
        <f>#REF!</f>
        <v>#REF!</v>
      </c>
      <c r="Z17" s="20" t="e">
        <f t="shared" si="6"/>
        <v>#REF!</v>
      </c>
      <c r="AA17" s="15">
        <f t="shared" si="1"/>
        <v>0</v>
      </c>
      <c r="AB17" s="15" t="e">
        <f t="shared" si="2"/>
        <v>#REF!</v>
      </c>
      <c r="AC17" s="15" t="e">
        <f t="shared" si="2"/>
        <v>#REF!</v>
      </c>
      <c r="AD17" s="20">
        <f t="shared" si="7"/>
        <v>1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>
        <f>V17/J17</f>
        <v>0</v>
      </c>
      <c r="AY17" s="15" t="e">
        <f t="shared" si="21"/>
        <v>#REF!</v>
      </c>
      <c r="AZ17" s="15" t="e">
        <f t="shared" si="10"/>
        <v>#REF!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42.8277</v>
      </c>
      <c r="F18" s="55">
        <v>42.610999999999997</v>
      </c>
      <c r="G18" s="55">
        <v>44.400799999999997</v>
      </c>
      <c r="H18" s="55">
        <v>0.99569779999999997</v>
      </c>
      <c r="I18" s="55">
        <v>0.99042649999999999</v>
      </c>
      <c r="J18" s="55">
        <v>0.99387320000000001</v>
      </c>
      <c r="K18" s="10" t="e">
        <f>#REF!</f>
        <v>#REF!</v>
      </c>
      <c r="L18" s="10" t="e">
        <f>#REF!</f>
        <v>#REF!</v>
      </c>
      <c r="M18" s="10" t="e">
        <f>#REF!</f>
        <v>#REF!</v>
      </c>
      <c r="N18" s="11" t="e">
        <f t="shared" si="0"/>
        <v>#REF!</v>
      </c>
      <c r="P18" s="58"/>
      <c r="Q18" s="58"/>
      <c r="R18" s="58"/>
      <c r="S18" s="58"/>
      <c r="T18" s="58"/>
      <c r="U18" s="58"/>
      <c r="V18" s="58"/>
      <c r="W18" s="10" t="e">
        <f>#REF!</f>
        <v>#REF!</v>
      </c>
      <c r="X18" s="10" t="e">
        <f>#REF!</f>
        <v>#REF!</v>
      </c>
      <c r="Y18" s="10" t="e">
        <f>#REF!</f>
        <v>#REF!</v>
      </c>
      <c r="Z18" s="11" t="e">
        <f t="shared" si="6"/>
        <v>#REF!</v>
      </c>
      <c r="AA18" s="10">
        <f t="shared" si="1"/>
        <v>0</v>
      </c>
      <c r="AB18" s="10" t="e">
        <f t="shared" si="2"/>
        <v>#REF!</v>
      </c>
      <c r="AC18" s="10" t="e">
        <f t="shared" si="2"/>
        <v>#REF!</v>
      </c>
      <c r="AD18" s="11">
        <f t="shared" si="7"/>
        <v>1</v>
      </c>
      <c r="AE18" s="40"/>
      <c r="AF18" s="25">
        <f t="shared" ref="AF18:AK18" si="22">bdRateExtend($D18:$D22,E18:E22,$P18:$P22,Q18:Q22)</f>
        <v>1</v>
      </c>
      <c r="AG18" s="30">
        <f t="shared" si="22"/>
        <v>1</v>
      </c>
      <c r="AH18" s="31">
        <f t="shared" si="22"/>
        <v>1</v>
      </c>
      <c r="AI18" s="25">
        <f t="shared" si="22"/>
        <v>1</v>
      </c>
      <c r="AJ18" s="30">
        <f t="shared" si="22"/>
        <v>1</v>
      </c>
      <c r="AK18" s="30">
        <f t="shared" si="22"/>
        <v>1</v>
      </c>
      <c r="AL18" s="45"/>
      <c r="AM18" s="46"/>
      <c r="AN18" s="47"/>
      <c r="AO18" s="46"/>
      <c r="AP18" s="46"/>
      <c r="AQ18" s="47"/>
      <c r="AR18" s="30" t="e">
        <f t="shared" ref="AR18:AW18" si="23">bdrate($D18:$D21,E18:E21,$P18:$P21,Q18:Q21)</f>
        <v>#VALUE!</v>
      </c>
      <c r="AS18" s="30" t="e">
        <f t="shared" si="23"/>
        <v>#VALUE!</v>
      </c>
      <c r="AT18" s="31" t="e">
        <f t="shared" si="23"/>
        <v>#VALUE!</v>
      </c>
      <c r="AU18" s="25" t="e">
        <f t="shared" si="23"/>
        <v>#VALUE!</v>
      </c>
      <c r="AV18" s="30" t="e">
        <f t="shared" si="23"/>
        <v>#VALUE!</v>
      </c>
      <c r="AW18" s="31" t="e">
        <f t="shared" si="23"/>
        <v>#VALUE!</v>
      </c>
      <c r="AX18" s="10"/>
      <c r="AY18" s="10"/>
      <c r="AZ18" s="10"/>
      <c r="BA18" s="10">
        <f>V18/J18</f>
        <v>0</v>
      </c>
      <c r="BB18" s="10" t="e">
        <f t="shared" ref="BB18:BB21" si="24">X18/L18</f>
        <v>#REF!</v>
      </c>
      <c r="BC18" s="10" t="e">
        <f t="shared" si="11"/>
        <v>#REF!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39.909399999999998</v>
      </c>
      <c r="F19" s="55">
        <v>41.413899999999998</v>
      </c>
      <c r="G19" s="55">
        <v>42.632899999999999</v>
      </c>
      <c r="H19" s="55">
        <v>0.99168999999999996</v>
      </c>
      <c r="I19" s="55">
        <v>0.98554569999999997</v>
      </c>
      <c r="J19" s="55">
        <v>0.99023099999999997</v>
      </c>
      <c r="K19" s="15" t="e">
        <f>#REF!</f>
        <v>#REF!</v>
      </c>
      <c r="L19" s="15" t="e">
        <f>#REF!</f>
        <v>#REF!</v>
      </c>
      <c r="M19" s="15" t="e">
        <f>#REF!</f>
        <v>#REF!</v>
      </c>
      <c r="N19" s="16" t="e">
        <f t="shared" si="0"/>
        <v>#REF!</v>
      </c>
      <c r="P19" s="58"/>
      <c r="Q19" s="58"/>
      <c r="R19" s="58"/>
      <c r="S19" s="58"/>
      <c r="T19" s="58"/>
      <c r="U19" s="58"/>
      <c r="V19" s="58"/>
      <c r="W19" s="15" t="e">
        <f>#REF!</f>
        <v>#REF!</v>
      </c>
      <c r="X19" s="15" t="e">
        <f>#REF!</f>
        <v>#REF!</v>
      </c>
      <c r="Y19" s="15" t="e">
        <f>#REF!</f>
        <v>#REF!</v>
      </c>
      <c r="Z19" s="16" t="e">
        <f t="shared" si="6"/>
        <v>#REF!</v>
      </c>
      <c r="AA19" s="15">
        <f t="shared" si="1"/>
        <v>0</v>
      </c>
      <c r="AB19" s="15" t="e">
        <f t="shared" ref="AB19:AC32" si="25">X19/L19</f>
        <v>#REF!</v>
      </c>
      <c r="AC19" s="15" t="e">
        <f t="shared" si="25"/>
        <v>#REF!</v>
      </c>
      <c r="AD19" s="16">
        <f t="shared" si="7"/>
        <v>1</v>
      </c>
      <c r="AE19" s="12"/>
      <c r="AF19" s="26"/>
      <c r="AG19" s="21"/>
      <c r="AH19" s="36"/>
      <c r="AI19" s="26"/>
      <c r="AJ19" s="21"/>
      <c r="AK19" s="21"/>
      <c r="AL19" s="26" t="e">
        <f>bdrate($D19:$D22,E19:E22,$P19:$P22,Q19:Q22)</f>
        <v>#VALUE!</v>
      </c>
      <c r="AM19" s="21" t="e">
        <f>bdrate($D19:$D22,F19:F22,$P19:$P22,R19:R22)</f>
        <v>#VALUE!</v>
      </c>
      <c r="AN19" s="36" t="e">
        <f t="shared" ref="AN19" si="26">bdrate($D19:$D22,G19:G22,$P19:$P22,S19:S22)</f>
        <v>#VALUE!</v>
      </c>
      <c r="AO19" s="26" t="e">
        <f>bdrate($D19:$D22,H19:H22,$P19:$P22,T19:T22)</f>
        <v>#VALUE!</v>
      </c>
      <c r="AP19" s="21" t="e">
        <f>bdrate($D19:$D22,I19:I22,$P19:$P22,U19:U22)</f>
        <v>#VALUE!</v>
      </c>
      <c r="AQ19" s="36" t="e">
        <f>bdrate($D19:$D22,J19:J22,$P19:$P22,V19:V22)</f>
        <v>#VALUE!</v>
      </c>
      <c r="AR19" s="21"/>
      <c r="AS19" s="21"/>
      <c r="AT19" s="36"/>
      <c r="AU19" s="26"/>
      <c r="AV19" s="21"/>
      <c r="AW19" s="36"/>
      <c r="AX19" s="15">
        <f>V19/J19</f>
        <v>0</v>
      </c>
      <c r="AY19" s="15" t="e">
        <f t="shared" ref="AY19:AY22" si="27">X19/L19</f>
        <v>#REF!</v>
      </c>
      <c r="AZ19" s="15" t="e">
        <f t="shared" si="10"/>
        <v>#REF!</v>
      </c>
      <c r="BA19" s="15">
        <f>V19/J19</f>
        <v>0</v>
      </c>
      <c r="BB19" s="15" t="e">
        <f t="shared" si="24"/>
        <v>#REF!</v>
      </c>
      <c r="BC19" s="15" t="e">
        <f t="shared" si="11"/>
        <v>#REF!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38.506799999999998</v>
      </c>
      <c r="F20" s="55">
        <v>40.508899999999997</v>
      </c>
      <c r="G20" s="55">
        <v>40.927799999999998</v>
      </c>
      <c r="H20" s="55">
        <v>0.98731120000000006</v>
      </c>
      <c r="I20" s="55">
        <v>0.98115649999999999</v>
      </c>
      <c r="J20" s="55">
        <v>0.98504670000000005</v>
      </c>
      <c r="K20" s="15" t="e">
        <f>#REF!</f>
        <v>#REF!</v>
      </c>
      <c r="L20" s="15" t="e">
        <f>#REF!</f>
        <v>#REF!</v>
      </c>
      <c r="M20" s="15" t="e">
        <f>#REF!</f>
        <v>#REF!</v>
      </c>
      <c r="N20" s="16" t="e">
        <f t="shared" si="0"/>
        <v>#REF!</v>
      </c>
      <c r="P20" s="58"/>
      <c r="Q20" s="58"/>
      <c r="R20" s="58"/>
      <c r="S20" s="58"/>
      <c r="T20" s="58"/>
      <c r="U20" s="58"/>
      <c r="V20" s="58"/>
      <c r="W20" s="15" t="e">
        <f>#REF!</f>
        <v>#REF!</v>
      </c>
      <c r="X20" s="15" t="e">
        <f>#REF!</f>
        <v>#REF!</v>
      </c>
      <c r="Y20" s="15" t="e">
        <f>#REF!</f>
        <v>#REF!</v>
      </c>
      <c r="Z20" s="16" t="e">
        <f t="shared" si="6"/>
        <v>#REF!</v>
      </c>
      <c r="AA20" s="15">
        <f t="shared" si="1"/>
        <v>0</v>
      </c>
      <c r="AB20" s="15" t="e">
        <f t="shared" si="25"/>
        <v>#REF!</v>
      </c>
      <c r="AC20" s="15" t="e">
        <f t="shared" si="25"/>
        <v>#REF!</v>
      </c>
      <c r="AD20" s="16">
        <f t="shared" si="7"/>
        <v>1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>
        <f>V20/J20</f>
        <v>0</v>
      </c>
      <c r="AY20" s="15" t="e">
        <f t="shared" si="27"/>
        <v>#REF!</v>
      </c>
      <c r="AZ20" s="15" t="e">
        <f t="shared" si="10"/>
        <v>#REF!</v>
      </c>
      <c r="BA20" s="15">
        <f>V20/J20</f>
        <v>0</v>
      </c>
      <c r="BB20" s="15" t="e">
        <f t="shared" si="24"/>
        <v>#REF!</v>
      </c>
      <c r="BC20" s="15" t="e">
        <f t="shared" si="11"/>
        <v>#REF!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36.596800000000002</v>
      </c>
      <c r="F21" s="55">
        <v>39.623199999999997</v>
      </c>
      <c r="G21" s="55">
        <v>39.297499999999999</v>
      </c>
      <c r="H21" s="55">
        <v>0.97869510000000004</v>
      </c>
      <c r="I21" s="55">
        <v>0.97604349999999995</v>
      </c>
      <c r="J21" s="55">
        <v>0.97774609999999995</v>
      </c>
      <c r="K21" s="15" t="e">
        <f>#REF!</f>
        <v>#REF!</v>
      </c>
      <c r="L21" s="15" t="e">
        <f>#REF!</f>
        <v>#REF!</v>
      </c>
      <c r="M21" s="15" t="e">
        <f>#REF!</f>
        <v>#REF!</v>
      </c>
      <c r="N21" s="16" t="e">
        <f t="shared" si="0"/>
        <v>#REF!</v>
      </c>
      <c r="P21" s="58"/>
      <c r="Q21" s="58"/>
      <c r="R21" s="58"/>
      <c r="S21" s="58"/>
      <c r="T21" s="58"/>
      <c r="U21" s="58"/>
      <c r="V21" s="58"/>
      <c r="W21" s="15" t="e">
        <f>#REF!</f>
        <v>#REF!</v>
      </c>
      <c r="X21" s="15" t="e">
        <f>#REF!</f>
        <v>#REF!</v>
      </c>
      <c r="Y21" s="15" t="e">
        <f>#REF!</f>
        <v>#REF!</v>
      </c>
      <c r="Z21" s="16" t="e">
        <f t="shared" si="6"/>
        <v>#REF!</v>
      </c>
      <c r="AA21" s="15">
        <f t="shared" si="1"/>
        <v>0</v>
      </c>
      <c r="AB21" s="15" t="e">
        <f t="shared" si="25"/>
        <v>#REF!</v>
      </c>
      <c r="AC21" s="15" t="e">
        <f t="shared" si="25"/>
        <v>#REF!</v>
      </c>
      <c r="AD21" s="16">
        <f t="shared" si="7"/>
        <v>1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>
        <f>V21/J21</f>
        <v>0</v>
      </c>
      <c r="AY21" s="15" t="e">
        <f t="shared" si="27"/>
        <v>#REF!</v>
      </c>
      <c r="AZ21" s="15" t="e">
        <f t="shared" si="10"/>
        <v>#REF!</v>
      </c>
      <c r="BA21" s="15">
        <f>V21/J21</f>
        <v>0</v>
      </c>
      <c r="BB21" s="15" t="e">
        <f t="shared" si="24"/>
        <v>#REF!</v>
      </c>
      <c r="BC21" s="15" t="e">
        <f t="shared" si="11"/>
        <v>#REF!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34.232100000000003</v>
      </c>
      <c r="F22" s="55">
        <v>38.627600000000001</v>
      </c>
      <c r="G22" s="55">
        <v>37.869500000000002</v>
      </c>
      <c r="H22" s="55">
        <v>0.96199009999999996</v>
      </c>
      <c r="I22" s="55">
        <v>0.96905439999999998</v>
      </c>
      <c r="J22" s="55">
        <v>0.96943509999999999</v>
      </c>
      <c r="K22" s="19" t="e">
        <f>#REF!</f>
        <v>#REF!</v>
      </c>
      <c r="L22" s="19" t="e">
        <f>#REF!</f>
        <v>#REF!</v>
      </c>
      <c r="M22" s="19" t="e">
        <f>#REF!</f>
        <v>#REF!</v>
      </c>
      <c r="N22" s="20" t="e">
        <f t="shared" si="0"/>
        <v>#REF!</v>
      </c>
      <c r="P22" s="58"/>
      <c r="Q22" s="58"/>
      <c r="R22" s="58"/>
      <c r="S22" s="58"/>
      <c r="T22" s="58"/>
      <c r="U22" s="58"/>
      <c r="V22" s="58"/>
      <c r="W22" s="19" t="e">
        <f>#REF!</f>
        <v>#REF!</v>
      </c>
      <c r="X22" s="19" t="e">
        <f>#REF!</f>
        <v>#REF!</v>
      </c>
      <c r="Y22" s="19" t="e">
        <f>#REF!</f>
        <v>#REF!</v>
      </c>
      <c r="Z22" s="20" t="e">
        <f t="shared" si="6"/>
        <v>#REF!</v>
      </c>
      <c r="AA22" s="15">
        <f t="shared" si="1"/>
        <v>0</v>
      </c>
      <c r="AB22" s="15" t="e">
        <f t="shared" si="25"/>
        <v>#REF!</v>
      </c>
      <c r="AC22" s="15" t="e">
        <f t="shared" si="25"/>
        <v>#REF!</v>
      </c>
      <c r="AD22" s="20">
        <f t="shared" si="7"/>
        <v>1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>
        <f>V22/J22</f>
        <v>0</v>
      </c>
      <c r="AY22" s="15" t="e">
        <f t="shared" si="27"/>
        <v>#REF!</v>
      </c>
      <c r="AZ22" s="15" t="e">
        <f t="shared" si="10"/>
        <v>#REF!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41.7348</v>
      </c>
      <c r="F23" s="55">
        <v>46.245399999999997</v>
      </c>
      <c r="G23" s="55">
        <v>44.120199999999997</v>
      </c>
      <c r="H23" s="55">
        <v>0.99448029999999998</v>
      </c>
      <c r="I23" s="55">
        <v>0.99403859999999999</v>
      </c>
      <c r="J23" s="55">
        <v>0.99154799999999998</v>
      </c>
      <c r="K23" s="10" t="e">
        <f>#REF!</f>
        <v>#REF!</v>
      </c>
      <c r="L23" s="10" t="e">
        <f>#REF!</f>
        <v>#REF!</v>
      </c>
      <c r="M23" s="10" t="e">
        <f>#REF!</f>
        <v>#REF!</v>
      </c>
      <c r="N23" s="11" t="e">
        <f t="shared" si="0"/>
        <v>#REF!</v>
      </c>
      <c r="P23" s="57"/>
      <c r="Q23" s="57"/>
      <c r="R23" s="57"/>
      <c r="S23" s="57"/>
      <c r="T23" s="57"/>
      <c r="U23" s="57"/>
      <c r="V23" s="57"/>
      <c r="W23" s="10" t="e">
        <f>#REF!</f>
        <v>#REF!</v>
      </c>
      <c r="X23" s="10" t="e">
        <f>#REF!</f>
        <v>#REF!</v>
      </c>
      <c r="Y23" s="10" t="e">
        <f>#REF!</f>
        <v>#REF!</v>
      </c>
      <c r="Z23" s="11" t="e">
        <f t="shared" si="6"/>
        <v>#REF!</v>
      </c>
      <c r="AA23" s="15">
        <f t="shared" si="1"/>
        <v>0</v>
      </c>
      <c r="AB23" s="15" t="e">
        <f t="shared" si="25"/>
        <v>#REF!</v>
      </c>
      <c r="AC23" s="15" t="e">
        <f t="shared" si="25"/>
        <v>#REF!</v>
      </c>
      <c r="AD23" s="11">
        <f t="shared" si="7"/>
        <v>1</v>
      </c>
      <c r="AE23" s="12"/>
      <c r="AF23" s="25">
        <f t="shared" ref="AF23:AK23" si="28">bdRateExtend($D23:$D27,E23:E27,$P23:$P27,Q23:Q27)</f>
        <v>1</v>
      </c>
      <c r="AG23" s="30">
        <f t="shared" si="28"/>
        <v>1</v>
      </c>
      <c r="AH23" s="31">
        <f t="shared" si="28"/>
        <v>1</v>
      </c>
      <c r="AI23" s="25">
        <f t="shared" si="28"/>
        <v>1</v>
      </c>
      <c r="AJ23" s="30">
        <f t="shared" si="28"/>
        <v>1</v>
      </c>
      <c r="AK23" s="30">
        <f t="shared" si="28"/>
        <v>1</v>
      </c>
      <c r="AL23" s="26"/>
      <c r="AM23" s="21"/>
      <c r="AN23" s="36"/>
      <c r="AO23" s="21"/>
      <c r="AP23" s="21"/>
      <c r="AQ23" s="36"/>
      <c r="AR23" s="30" t="e">
        <f t="shared" ref="AR23:AW23" si="29">bdrate($D23:$D26,E23:E26,$P23:$P26,Q23:Q26)</f>
        <v>#VALUE!</v>
      </c>
      <c r="AS23" s="30" t="e">
        <f t="shared" si="29"/>
        <v>#VALUE!</v>
      </c>
      <c r="AT23" s="31" t="e">
        <f t="shared" si="29"/>
        <v>#VALUE!</v>
      </c>
      <c r="AU23" s="25" t="e">
        <f t="shared" si="29"/>
        <v>#VALUE!</v>
      </c>
      <c r="AV23" s="30" t="e">
        <f t="shared" si="29"/>
        <v>#VALUE!</v>
      </c>
      <c r="AW23" s="31" t="e">
        <f t="shared" si="29"/>
        <v>#VALUE!</v>
      </c>
      <c r="AX23" s="15"/>
      <c r="AY23" s="15"/>
      <c r="AZ23" s="15"/>
      <c r="BA23" s="15">
        <f>V23/J23</f>
        <v>0</v>
      </c>
      <c r="BB23" s="15" t="e">
        <f t="shared" ref="BB23:BB26" si="30">X23/L23</f>
        <v>#REF!</v>
      </c>
      <c r="BC23" s="15" t="e">
        <f t="shared" si="11"/>
        <v>#REF!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37.578899999999997</v>
      </c>
      <c r="F24" s="55">
        <v>44.9617</v>
      </c>
      <c r="G24" s="55">
        <v>42.521900000000002</v>
      </c>
      <c r="H24" s="55">
        <v>0.98421170000000002</v>
      </c>
      <c r="I24" s="55">
        <v>0.99083600000000005</v>
      </c>
      <c r="J24" s="55">
        <v>0.98616649999999995</v>
      </c>
      <c r="K24" s="15" t="e">
        <f>#REF!</f>
        <v>#REF!</v>
      </c>
      <c r="L24" s="15" t="e">
        <f>#REF!</f>
        <v>#REF!</v>
      </c>
      <c r="M24" s="15" t="e">
        <f>#REF!</f>
        <v>#REF!</v>
      </c>
      <c r="N24" s="16" t="e">
        <f t="shared" si="0"/>
        <v>#REF!</v>
      </c>
      <c r="P24" s="57"/>
      <c r="Q24" s="57"/>
      <c r="R24" s="57"/>
      <c r="S24" s="57"/>
      <c r="T24" s="57"/>
      <c r="U24" s="57"/>
      <c r="V24" s="57"/>
      <c r="W24" s="15" t="e">
        <f>#REF!</f>
        <v>#REF!</v>
      </c>
      <c r="X24" s="15" t="e">
        <f>#REF!</f>
        <v>#REF!</v>
      </c>
      <c r="Y24" s="15" t="e">
        <f>#REF!</f>
        <v>#REF!</v>
      </c>
      <c r="Z24" s="16" t="e">
        <f t="shared" si="6"/>
        <v>#REF!</v>
      </c>
      <c r="AA24" s="15">
        <f t="shared" si="1"/>
        <v>0</v>
      </c>
      <c r="AB24" s="15" t="e">
        <f t="shared" si="25"/>
        <v>#REF!</v>
      </c>
      <c r="AC24" s="15" t="e">
        <f t="shared" si="25"/>
        <v>#REF!</v>
      </c>
      <c r="AD24" s="16">
        <f t="shared" si="7"/>
        <v>1</v>
      </c>
      <c r="AE24" s="12"/>
      <c r="AF24" s="26"/>
      <c r="AG24" s="21"/>
      <c r="AH24" s="36"/>
      <c r="AI24" s="26"/>
      <c r="AJ24" s="21"/>
      <c r="AK24" s="21"/>
      <c r="AL24" s="26" t="e">
        <f>bdrate($D24:$D27,E24:E27,$P24:$P27,Q24:Q27)</f>
        <v>#VALUE!</v>
      </c>
      <c r="AM24" s="21" t="e">
        <f>bdrate($D24:$D27,F24:F27,$P24:$P27,R24:R27)</f>
        <v>#VALUE!</v>
      </c>
      <c r="AN24" s="36" t="e">
        <f t="shared" ref="AN24" si="31">bdrate($D24:$D27,G24:G27,$P24:$P27,S24:S27)</f>
        <v>#VALUE!</v>
      </c>
      <c r="AO24" s="26" t="e">
        <f>bdrate($D24:$D27,H24:H27,$P24:$P27,T24:T27)</f>
        <v>#VALUE!</v>
      </c>
      <c r="AP24" s="21" t="e">
        <f>bdrate($D24:$D27,I24:I27,$P24:$P27,U24:U27)</f>
        <v>#VALUE!</v>
      </c>
      <c r="AQ24" s="36" t="e">
        <f>bdrate($D24:$D27,J24:J27,$P24:$P27,V24:V27)</f>
        <v>#VALUE!</v>
      </c>
      <c r="AR24" s="21"/>
      <c r="AS24" s="21"/>
      <c r="AT24" s="36"/>
      <c r="AU24" s="26"/>
      <c r="AV24" s="21"/>
      <c r="AW24" s="36"/>
      <c r="AX24" s="15">
        <f>V24/J24</f>
        <v>0</v>
      </c>
      <c r="AY24" s="15" t="e">
        <f t="shared" ref="AY24:AY27" si="32">X24/L24</f>
        <v>#REF!</v>
      </c>
      <c r="AZ24" s="15" t="e">
        <f t="shared" si="10"/>
        <v>#REF!</v>
      </c>
      <c r="BA24" s="15">
        <f>V24/J24</f>
        <v>0</v>
      </c>
      <c r="BB24" s="15" t="e">
        <f t="shared" si="30"/>
        <v>#REF!</v>
      </c>
      <c r="BC24" s="15" t="e">
        <f t="shared" si="11"/>
        <v>#REF!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36.593600000000002</v>
      </c>
      <c r="F25" s="55">
        <v>43.7592</v>
      </c>
      <c r="G25" s="55">
        <v>41.345399999999998</v>
      </c>
      <c r="H25" s="55">
        <v>0.97899999999999998</v>
      </c>
      <c r="I25" s="55">
        <v>0.98698660000000005</v>
      </c>
      <c r="J25" s="55">
        <v>0.98056270000000001</v>
      </c>
      <c r="K25" s="15" t="e">
        <f>#REF!</f>
        <v>#REF!</v>
      </c>
      <c r="L25" s="15" t="e">
        <f>#REF!</f>
        <v>#REF!</v>
      </c>
      <c r="M25" s="15" t="e">
        <f>#REF!</f>
        <v>#REF!</v>
      </c>
      <c r="N25" s="16" t="e">
        <f t="shared" si="0"/>
        <v>#REF!</v>
      </c>
      <c r="P25" s="57"/>
      <c r="Q25" s="57"/>
      <c r="R25" s="57"/>
      <c r="S25" s="57"/>
      <c r="T25" s="57"/>
      <c r="U25" s="57"/>
      <c r="V25" s="57"/>
      <c r="W25" s="15" t="e">
        <f>#REF!</f>
        <v>#REF!</v>
      </c>
      <c r="X25" s="15" t="e">
        <f>#REF!</f>
        <v>#REF!</v>
      </c>
      <c r="Y25" s="15" t="e">
        <f>#REF!</f>
        <v>#REF!</v>
      </c>
      <c r="Z25" s="16" t="e">
        <f t="shared" si="6"/>
        <v>#REF!</v>
      </c>
      <c r="AA25" s="15">
        <f t="shared" si="1"/>
        <v>0</v>
      </c>
      <c r="AB25" s="15" t="e">
        <f t="shared" si="25"/>
        <v>#REF!</v>
      </c>
      <c r="AC25" s="15" t="e">
        <f t="shared" si="25"/>
        <v>#REF!</v>
      </c>
      <c r="AD25" s="16">
        <f t="shared" si="7"/>
        <v>1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>
        <f>V25/J25</f>
        <v>0</v>
      </c>
      <c r="AY25" s="15" t="e">
        <f t="shared" si="32"/>
        <v>#REF!</v>
      </c>
      <c r="AZ25" s="15" t="e">
        <f t="shared" si="10"/>
        <v>#REF!</v>
      </c>
      <c r="BA25" s="15">
        <f>V25/J25</f>
        <v>0</v>
      </c>
      <c r="BB25" s="15" t="e">
        <f t="shared" si="30"/>
        <v>#REF!</v>
      </c>
      <c r="BC25" s="15" t="e">
        <f t="shared" si="11"/>
        <v>#REF!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35.159999999999997</v>
      </c>
      <c r="F26" s="55">
        <v>42.619900000000001</v>
      </c>
      <c r="G26" s="55">
        <v>39.697800000000001</v>
      </c>
      <c r="H26" s="55">
        <v>0.96927790000000003</v>
      </c>
      <c r="I26" s="55">
        <v>0.98220399999999997</v>
      </c>
      <c r="J26" s="55">
        <v>0.96976039999999997</v>
      </c>
      <c r="K26" s="15" t="e">
        <f>#REF!</f>
        <v>#REF!</v>
      </c>
      <c r="L26" s="15" t="e">
        <f>#REF!</f>
        <v>#REF!</v>
      </c>
      <c r="M26" s="15" t="e">
        <f>#REF!</f>
        <v>#REF!</v>
      </c>
      <c r="N26" s="16" t="e">
        <f t="shared" si="0"/>
        <v>#REF!</v>
      </c>
      <c r="P26" s="57"/>
      <c r="Q26" s="57"/>
      <c r="R26" s="57"/>
      <c r="S26" s="57"/>
      <c r="T26" s="57"/>
      <c r="U26" s="57"/>
      <c r="V26" s="57"/>
      <c r="W26" s="15" t="e">
        <f>#REF!</f>
        <v>#REF!</v>
      </c>
      <c r="X26" s="15" t="e">
        <f>#REF!</f>
        <v>#REF!</v>
      </c>
      <c r="Y26" s="15" t="e">
        <f>#REF!</f>
        <v>#REF!</v>
      </c>
      <c r="Z26" s="16" t="e">
        <f t="shared" si="6"/>
        <v>#REF!</v>
      </c>
      <c r="AA26" s="15">
        <f t="shared" si="1"/>
        <v>0</v>
      </c>
      <c r="AB26" s="15" t="e">
        <f t="shared" si="25"/>
        <v>#REF!</v>
      </c>
      <c r="AC26" s="15" t="e">
        <f t="shared" si="25"/>
        <v>#REF!</v>
      </c>
      <c r="AD26" s="16">
        <f t="shared" si="7"/>
        <v>1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>
        <f>V26/J26</f>
        <v>0</v>
      </c>
      <c r="AY26" s="15" t="e">
        <f t="shared" si="32"/>
        <v>#REF!</v>
      </c>
      <c r="AZ26" s="15" t="e">
        <f t="shared" si="10"/>
        <v>#REF!</v>
      </c>
      <c r="BA26" s="15">
        <f>V26/J26</f>
        <v>0</v>
      </c>
      <c r="BB26" s="15" t="e">
        <f t="shared" si="30"/>
        <v>#REF!</v>
      </c>
      <c r="BC26" s="15" t="e">
        <f t="shared" si="11"/>
        <v>#REF!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33.255299999999998</v>
      </c>
      <c r="F27" s="55">
        <v>41.583399999999997</v>
      </c>
      <c r="G27" s="55">
        <v>38.837299999999999</v>
      </c>
      <c r="H27" s="55">
        <v>0.95043560000000005</v>
      </c>
      <c r="I27" s="55">
        <v>0.97720079999999998</v>
      </c>
      <c r="J27" s="55">
        <v>0.96220300000000003</v>
      </c>
      <c r="K27" s="19" t="e">
        <f>#REF!</f>
        <v>#REF!</v>
      </c>
      <c r="L27" s="19" t="e">
        <f>#REF!</f>
        <v>#REF!</v>
      </c>
      <c r="M27" s="19" t="e">
        <f>#REF!</f>
        <v>#REF!</v>
      </c>
      <c r="N27" s="20" t="e">
        <f t="shared" si="0"/>
        <v>#REF!</v>
      </c>
      <c r="P27" s="57"/>
      <c r="Q27" s="57"/>
      <c r="R27" s="57"/>
      <c r="S27" s="57"/>
      <c r="T27" s="57"/>
      <c r="U27" s="57"/>
      <c r="V27" s="57"/>
      <c r="W27" s="19" t="e">
        <f>#REF!</f>
        <v>#REF!</v>
      </c>
      <c r="X27" s="19" t="e">
        <f>#REF!</f>
        <v>#REF!</v>
      </c>
      <c r="Y27" s="19" t="e">
        <f>#REF!</f>
        <v>#REF!</v>
      </c>
      <c r="Z27" s="20" t="e">
        <f t="shared" si="6"/>
        <v>#REF!</v>
      </c>
      <c r="AA27" s="15">
        <f t="shared" si="1"/>
        <v>0</v>
      </c>
      <c r="AB27" s="15" t="e">
        <f t="shared" si="25"/>
        <v>#REF!</v>
      </c>
      <c r="AC27" s="15" t="e">
        <f t="shared" si="25"/>
        <v>#REF!</v>
      </c>
      <c r="AD27" s="20">
        <f t="shared" si="7"/>
        <v>1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>
        <f>V27/J27</f>
        <v>0</v>
      </c>
      <c r="AY27" s="15" t="e">
        <f t="shared" si="32"/>
        <v>#REF!</v>
      </c>
      <c r="AZ27" s="15" t="e">
        <f t="shared" si="10"/>
        <v>#REF!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47.258000000000003</v>
      </c>
      <c r="F28" s="55">
        <v>40.761600000000001</v>
      </c>
      <c r="G28" s="55">
        <v>41.324800000000003</v>
      </c>
      <c r="H28" s="55">
        <v>0.99746360000000001</v>
      </c>
      <c r="I28" s="55">
        <v>0.99217290000000002</v>
      </c>
      <c r="J28" s="55">
        <v>0.9910911</v>
      </c>
      <c r="K28" s="10" t="e">
        <f>#REF!</f>
        <v>#REF!</v>
      </c>
      <c r="L28" s="10" t="e">
        <f>#REF!</f>
        <v>#REF!</v>
      </c>
      <c r="M28" s="10" t="e">
        <f>#REF!</f>
        <v>#REF!</v>
      </c>
      <c r="N28" s="11" t="e">
        <f t="shared" si="0"/>
        <v>#REF!</v>
      </c>
      <c r="P28" s="56"/>
      <c r="Q28" s="56"/>
      <c r="R28" s="56"/>
      <c r="S28" s="56"/>
      <c r="T28" s="56"/>
      <c r="U28" s="56"/>
      <c r="V28" s="56"/>
      <c r="W28" s="10" t="e">
        <f>#REF!</f>
        <v>#REF!</v>
      </c>
      <c r="X28" s="10" t="e">
        <f>#REF!</f>
        <v>#REF!</v>
      </c>
      <c r="Y28" s="10" t="e">
        <f>#REF!</f>
        <v>#REF!</v>
      </c>
      <c r="Z28" s="11" t="e">
        <f t="shared" si="6"/>
        <v>#REF!</v>
      </c>
      <c r="AA28" s="15">
        <f t="shared" si="1"/>
        <v>0</v>
      </c>
      <c r="AB28" s="15" t="e">
        <f t="shared" si="25"/>
        <v>#REF!</v>
      </c>
      <c r="AC28" s="15" t="e">
        <f t="shared" si="25"/>
        <v>#REF!</v>
      </c>
      <c r="AD28" s="11">
        <f t="shared" si="7"/>
        <v>1</v>
      </c>
      <c r="AE28" s="12"/>
      <c r="AF28" s="25">
        <f t="shared" ref="AF28:AK28" si="33">bdRateExtend($D28:$D32,E28:E32,$P28:$P32,Q28:Q32)</f>
        <v>1</v>
      </c>
      <c r="AG28" s="30">
        <f t="shared" si="33"/>
        <v>1</v>
      </c>
      <c r="AH28" s="31">
        <f t="shared" si="33"/>
        <v>1</v>
      </c>
      <c r="AI28" s="25">
        <f>bdRateExtend($D28:$D32,H28:H32,$P28:$P32,T28:T32)</f>
        <v>1</v>
      </c>
      <c r="AJ28" s="30">
        <f t="shared" si="33"/>
        <v>1</v>
      </c>
      <c r="AK28" s="30">
        <f t="shared" si="33"/>
        <v>1</v>
      </c>
      <c r="AL28" s="45"/>
      <c r="AM28" s="46"/>
      <c r="AN28" s="47"/>
      <c r="AO28" s="46"/>
      <c r="AP28" s="46"/>
      <c r="AQ28" s="47"/>
      <c r="AR28" s="30" t="e">
        <f t="shared" ref="AR28:AW28" si="34">bdrate($D28:$D31,E28:E31,$P28:$P31,Q28:Q31)</f>
        <v>#VALUE!</v>
      </c>
      <c r="AS28" s="30" t="e">
        <f t="shared" si="34"/>
        <v>#VALUE!</v>
      </c>
      <c r="AT28" s="31" t="e">
        <f t="shared" si="34"/>
        <v>#VALUE!</v>
      </c>
      <c r="AU28" s="25" t="e">
        <f t="shared" si="34"/>
        <v>#VALUE!</v>
      </c>
      <c r="AV28" s="30" t="e">
        <f t="shared" si="34"/>
        <v>#VALUE!</v>
      </c>
      <c r="AW28" s="31" t="e">
        <f t="shared" si="34"/>
        <v>#VALUE!</v>
      </c>
      <c r="AX28" s="15"/>
      <c r="AY28" s="15"/>
      <c r="AZ28" s="15"/>
      <c r="BA28" s="15">
        <f>V28/J28</f>
        <v>0</v>
      </c>
      <c r="BB28" s="15" t="e">
        <f t="shared" ref="BB28:BB31" si="35">X28/L28</f>
        <v>#REF!</v>
      </c>
      <c r="BC28" s="15" t="e">
        <f t="shared" si="11"/>
        <v>#REF!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43.455100000000002</v>
      </c>
      <c r="F29" s="55">
        <v>36.7104</v>
      </c>
      <c r="G29" s="55">
        <v>37.781500000000001</v>
      </c>
      <c r="H29" s="55">
        <v>0.993668</v>
      </c>
      <c r="I29" s="55">
        <v>0.98099899999999995</v>
      </c>
      <c r="J29" s="55">
        <v>0.97997040000000002</v>
      </c>
      <c r="K29" s="15" t="e">
        <f>#REF!</f>
        <v>#REF!</v>
      </c>
      <c r="L29" s="15" t="e">
        <f>#REF!</f>
        <v>#REF!</v>
      </c>
      <c r="M29" s="15" t="e">
        <f>#REF!</f>
        <v>#REF!</v>
      </c>
      <c r="N29" s="16" t="e">
        <f t="shared" si="0"/>
        <v>#REF!</v>
      </c>
      <c r="P29" s="56"/>
      <c r="Q29" s="56"/>
      <c r="R29" s="56"/>
      <c r="S29" s="56"/>
      <c r="T29" s="56"/>
      <c r="U29" s="56"/>
      <c r="V29" s="56"/>
      <c r="W29" s="15" t="e">
        <f>#REF!</f>
        <v>#REF!</v>
      </c>
      <c r="X29" s="15" t="e">
        <f>#REF!</f>
        <v>#REF!</v>
      </c>
      <c r="Y29" s="15" t="e">
        <f>#REF!</f>
        <v>#REF!</v>
      </c>
      <c r="Z29" s="16" t="e">
        <f t="shared" si="6"/>
        <v>#REF!</v>
      </c>
      <c r="AA29" s="15">
        <f t="shared" si="1"/>
        <v>0</v>
      </c>
      <c r="AB29" s="15" t="e">
        <f t="shared" si="25"/>
        <v>#REF!</v>
      </c>
      <c r="AC29" s="15" t="e">
        <f t="shared" si="25"/>
        <v>#REF!</v>
      </c>
      <c r="AD29" s="16">
        <f t="shared" si="7"/>
        <v>1</v>
      </c>
      <c r="AE29" s="12"/>
      <c r="AF29" s="26"/>
      <c r="AG29" s="21"/>
      <c r="AH29" s="36"/>
      <c r="AI29" s="26"/>
      <c r="AJ29" s="21"/>
      <c r="AK29" s="21"/>
      <c r="AL29" s="26" t="e">
        <f>bdrate($D29:$D32,E29:E32,$P29:$P32,Q29:Q32)</f>
        <v>#VALUE!</v>
      </c>
      <c r="AM29" s="21" t="e">
        <f>bdrate($D29:$D32,F29:F32,$P29:$P32,R29:R32)</f>
        <v>#VALUE!</v>
      </c>
      <c r="AN29" s="36" t="e">
        <f t="shared" ref="AN29" si="36">bdrate($D29:$D32,G29:G32,$P29:$P32,S29:S32)</f>
        <v>#VALUE!</v>
      </c>
      <c r="AO29" s="26" t="e">
        <f>bdrate($D29:$D32,H29:H32,$P29:$P32,T29:T32)</f>
        <v>#VALUE!</v>
      </c>
      <c r="AP29" s="21" t="e">
        <f>bdrate($D29:$D32,I29:I32,$P29:$P32,U29:U32)</f>
        <v>#VALUE!</v>
      </c>
      <c r="AQ29" s="36" t="e">
        <f>bdrate($D29:$D32,J29:J32,$P29:$P32,V29:V32)</f>
        <v>#VALUE!</v>
      </c>
      <c r="AR29" s="21"/>
      <c r="AS29" s="21"/>
      <c r="AT29" s="36"/>
      <c r="AU29" s="26"/>
      <c r="AV29" s="21"/>
      <c r="AW29" s="36"/>
      <c r="AX29" s="15">
        <f>V29/J29</f>
        <v>0</v>
      </c>
      <c r="AY29" s="15" t="e">
        <f t="shared" ref="AY29:AY32" si="37">X29/L29</f>
        <v>#REF!</v>
      </c>
      <c r="AZ29" s="15" t="e">
        <f t="shared" si="10"/>
        <v>#REF!</v>
      </c>
      <c r="BA29" s="15">
        <f>V29/J29</f>
        <v>0</v>
      </c>
      <c r="BB29" s="15" t="e">
        <f t="shared" si="35"/>
        <v>#REF!</v>
      </c>
      <c r="BC29" s="15" t="e">
        <f t="shared" si="11"/>
        <v>#REF!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39.771500000000003</v>
      </c>
      <c r="F30" s="55">
        <v>33.796300000000002</v>
      </c>
      <c r="G30" s="55">
        <v>35.299199999999999</v>
      </c>
      <c r="H30" s="55">
        <v>0.98488059999999999</v>
      </c>
      <c r="I30" s="55">
        <v>0.96511959999999997</v>
      </c>
      <c r="J30" s="55">
        <v>0.96295260000000005</v>
      </c>
      <c r="K30" s="15" t="e">
        <f>#REF!</f>
        <v>#REF!</v>
      </c>
      <c r="L30" s="15" t="e">
        <f>#REF!</f>
        <v>#REF!</v>
      </c>
      <c r="M30" s="15" t="e">
        <f>#REF!</f>
        <v>#REF!</v>
      </c>
      <c r="N30" s="16" t="e">
        <f t="shared" si="0"/>
        <v>#REF!</v>
      </c>
      <c r="P30" s="56"/>
      <c r="Q30" s="56"/>
      <c r="R30" s="56"/>
      <c r="S30" s="56"/>
      <c r="T30" s="56"/>
      <c r="U30" s="56"/>
      <c r="V30" s="56"/>
      <c r="W30" s="15" t="e">
        <f>#REF!</f>
        <v>#REF!</v>
      </c>
      <c r="X30" s="15" t="e">
        <f>#REF!</f>
        <v>#REF!</v>
      </c>
      <c r="Y30" s="15" t="e">
        <f>#REF!</f>
        <v>#REF!</v>
      </c>
      <c r="Z30" s="16" t="e">
        <f t="shared" si="6"/>
        <v>#REF!</v>
      </c>
      <c r="AA30" s="15">
        <f t="shared" si="1"/>
        <v>0</v>
      </c>
      <c r="AB30" s="15" t="e">
        <f t="shared" si="25"/>
        <v>#REF!</v>
      </c>
      <c r="AC30" s="15" t="e">
        <f t="shared" si="25"/>
        <v>#REF!</v>
      </c>
      <c r="AD30" s="16">
        <f t="shared" si="7"/>
        <v>1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>
        <f>V30/J30</f>
        <v>0</v>
      </c>
      <c r="AY30" s="15" t="e">
        <f t="shared" si="37"/>
        <v>#REF!</v>
      </c>
      <c r="AZ30" s="15" t="e">
        <f t="shared" si="10"/>
        <v>#REF!</v>
      </c>
      <c r="BA30" s="15">
        <f>V30/J30</f>
        <v>0</v>
      </c>
      <c r="BB30" s="15" t="e">
        <f t="shared" si="35"/>
        <v>#REF!</v>
      </c>
      <c r="BC30" s="15" t="e">
        <f t="shared" si="11"/>
        <v>#REF!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36.262999999999998</v>
      </c>
      <c r="F31" s="55">
        <v>31.7028</v>
      </c>
      <c r="G31" s="55">
        <v>33.405500000000004</v>
      </c>
      <c r="H31" s="55">
        <v>0.96621210000000002</v>
      </c>
      <c r="I31" s="55">
        <v>0.93891820000000004</v>
      </c>
      <c r="J31" s="55">
        <v>0.94061439999999996</v>
      </c>
      <c r="K31" s="15" t="e">
        <f>#REF!</f>
        <v>#REF!</v>
      </c>
      <c r="L31" s="15" t="e">
        <f>#REF!</f>
        <v>#REF!</v>
      </c>
      <c r="M31" s="15" t="e">
        <f>#REF!</f>
        <v>#REF!</v>
      </c>
      <c r="N31" s="16" t="e">
        <f t="shared" si="0"/>
        <v>#REF!</v>
      </c>
      <c r="P31" s="56"/>
      <c r="Q31" s="56"/>
      <c r="R31" s="56"/>
      <c r="S31" s="56"/>
      <c r="T31" s="56"/>
      <c r="U31" s="56"/>
      <c r="V31" s="56"/>
      <c r="W31" s="15" t="e">
        <f>#REF!</f>
        <v>#REF!</v>
      </c>
      <c r="X31" s="15" t="e">
        <f>#REF!</f>
        <v>#REF!</v>
      </c>
      <c r="Y31" s="15" t="e">
        <f>#REF!</f>
        <v>#REF!</v>
      </c>
      <c r="Z31" s="16" t="e">
        <f t="shared" si="6"/>
        <v>#REF!</v>
      </c>
      <c r="AA31" s="15">
        <f t="shared" si="1"/>
        <v>0</v>
      </c>
      <c r="AB31" s="15" t="e">
        <f t="shared" si="25"/>
        <v>#REF!</v>
      </c>
      <c r="AC31" s="15" t="e">
        <f t="shared" si="25"/>
        <v>#REF!</v>
      </c>
      <c r="AD31" s="16">
        <f t="shared" si="7"/>
        <v>1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>
        <f>V31/J31</f>
        <v>0</v>
      </c>
      <c r="AY31" s="15" t="e">
        <f t="shared" si="37"/>
        <v>#REF!</v>
      </c>
      <c r="AZ31" s="15" t="e">
        <f t="shared" si="10"/>
        <v>#REF!</v>
      </c>
      <c r="BA31" s="15">
        <f>V31/J31</f>
        <v>0</v>
      </c>
      <c r="BB31" s="15" t="e">
        <f t="shared" si="35"/>
        <v>#REF!</v>
      </c>
      <c r="BC31" s="15" t="e">
        <f t="shared" si="11"/>
        <v>#REF!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33.1509</v>
      </c>
      <c r="F32" s="55">
        <v>30.258099999999999</v>
      </c>
      <c r="G32" s="55">
        <v>32.2667</v>
      </c>
      <c r="H32" s="55">
        <v>0.93639269999999997</v>
      </c>
      <c r="I32" s="55">
        <v>0.91253759999999995</v>
      </c>
      <c r="J32" s="55">
        <v>0.91952009999999995</v>
      </c>
      <c r="K32" s="19" t="e">
        <f>#REF!</f>
        <v>#REF!</v>
      </c>
      <c r="L32" s="19" t="e">
        <f>#REF!</f>
        <v>#REF!</v>
      </c>
      <c r="M32" s="19" t="e">
        <f>#REF!</f>
        <v>#REF!</v>
      </c>
      <c r="N32" s="20" t="e">
        <f t="shared" si="0"/>
        <v>#REF!</v>
      </c>
      <c r="P32" s="56"/>
      <c r="Q32" s="56"/>
      <c r="R32" s="56"/>
      <c r="S32" s="56"/>
      <c r="T32" s="56"/>
      <c r="U32" s="56"/>
      <c r="V32" s="56"/>
      <c r="W32" s="19" t="e">
        <f>#REF!</f>
        <v>#REF!</v>
      </c>
      <c r="X32" s="19" t="e">
        <f>#REF!</f>
        <v>#REF!</v>
      </c>
      <c r="Y32" s="19" t="e">
        <f>#REF!</f>
        <v>#REF!</v>
      </c>
      <c r="Z32" s="20" t="e">
        <f t="shared" si="6"/>
        <v>#REF!</v>
      </c>
      <c r="AA32" s="15">
        <f t="shared" si="1"/>
        <v>0</v>
      </c>
      <c r="AB32" s="15" t="e">
        <f t="shared" si="25"/>
        <v>#REF!</v>
      </c>
      <c r="AC32" s="15" t="e">
        <f t="shared" si="25"/>
        <v>#REF!</v>
      </c>
      <c r="AD32" s="20">
        <f t="shared" si="7"/>
        <v>1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>
        <f>V32/J32</f>
        <v>0</v>
      </c>
      <c r="AY32" s="15" t="e">
        <f t="shared" si="37"/>
        <v>#REF!</v>
      </c>
      <c r="AZ32" s="15" t="e">
        <f t="shared" si="10"/>
        <v>#REF!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41.873100000000001</v>
      </c>
      <c r="F33" s="55">
        <v>45.771799999999999</v>
      </c>
      <c r="G33" s="55">
        <v>47.801900000000003</v>
      </c>
      <c r="H33" s="55">
        <v>0.99408819999999998</v>
      </c>
      <c r="I33" s="55">
        <v>0.99565170000000003</v>
      </c>
      <c r="J33" s="55">
        <v>0.997255</v>
      </c>
      <c r="K33" s="10" t="e">
        <f>#REF!</f>
        <v>#REF!</v>
      </c>
      <c r="L33" s="10" t="e">
        <f>#REF!</f>
        <v>#REF!</v>
      </c>
      <c r="M33" s="10" t="e">
        <f>#REF!</f>
        <v>#REF!</v>
      </c>
      <c r="N33" s="11" t="e">
        <f t="shared" si="0"/>
        <v>#REF!</v>
      </c>
      <c r="P33" s="60">
        <v>6241.4</v>
      </c>
      <c r="Q33" s="60">
        <v>41.872999999999998</v>
      </c>
      <c r="R33" s="60">
        <v>45.786799999999999</v>
      </c>
      <c r="S33" s="60">
        <v>47.826599999999999</v>
      </c>
      <c r="T33" s="60">
        <v>0.99409270000000005</v>
      </c>
      <c r="U33" s="60">
        <v>0.99567410000000001</v>
      </c>
      <c r="V33" s="60">
        <v>0.99727860000000002</v>
      </c>
      <c r="W33" s="10" t="e">
        <f>#REF!</f>
        <v>#REF!</v>
      </c>
      <c r="X33" s="10" t="e">
        <f>#REF!</f>
        <v>#REF!</v>
      </c>
      <c r="Y33" s="10" t="e">
        <f>#REF!</f>
        <v>#REF!</v>
      </c>
      <c r="Z33" s="11" t="e">
        <f t="shared" si="6"/>
        <v>#REF!</v>
      </c>
      <c r="AA33" s="10">
        <f t="shared" si="1"/>
        <v>1.000023664960316</v>
      </c>
      <c r="AB33" s="10" t="e">
        <f>X33/L33</f>
        <v>#REF!</v>
      </c>
      <c r="AC33" s="10" t="e">
        <f>Y33/M33</f>
        <v>#REF!</v>
      </c>
      <c r="AD33" s="11">
        <f t="shared" si="7"/>
        <v>7.0447340612900602E-4</v>
      </c>
      <c r="AE33" s="40"/>
      <c r="AF33" s="25">
        <f t="shared" ref="AF33:AK33" si="38">bdRateExtend($D33:$D37,E33:E37,$P33:$P37,Q33:Q37)</f>
        <v>2.5882261918308558E-4</v>
      </c>
      <c r="AG33" s="30">
        <f t="shared" si="38"/>
        <v>-3.4605597418785328E-3</v>
      </c>
      <c r="AH33" s="31">
        <f t="shared" si="38"/>
        <v>1.2297011292960791E-2</v>
      </c>
      <c r="AI33" s="25">
        <f t="shared" si="38"/>
        <v>-3.7827437208259873E-4</v>
      </c>
      <c r="AJ33" s="30">
        <f t="shared" si="38"/>
        <v>3.999427886647311E-5</v>
      </c>
      <c r="AK33" s="30">
        <f t="shared" si="38"/>
        <v>2.6665336878044732E-2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3.7960275611759187E-5</v>
      </c>
      <c r="AS33" s="30">
        <f t="shared" si="39"/>
        <v>1.1700636189524438E-3</v>
      </c>
      <c r="AT33" s="31">
        <f t="shared" si="39"/>
        <v>7.4537921627269021E-3</v>
      </c>
      <c r="AU33" s="25">
        <f t="shared" si="39"/>
        <v>6.1055670328546974E-4</v>
      </c>
      <c r="AV33" s="30">
        <f t="shared" si="39"/>
        <v>1.0722285204304294E-2</v>
      </c>
      <c r="AW33" s="31">
        <f t="shared" si="39"/>
        <v>1.2922107142659511E-2</v>
      </c>
      <c r="AX33" s="10"/>
      <c r="AY33" s="10"/>
      <c r="AZ33" s="10"/>
      <c r="BA33" s="10">
        <f>V33/J33</f>
        <v>1.000023664960316</v>
      </c>
      <c r="BB33" s="10" t="e">
        <f t="shared" ref="BB33:BB36" si="40">X33/L33</f>
        <v>#REF!</v>
      </c>
      <c r="BC33" s="10" t="e">
        <f t="shared" si="11"/>
        <v>#REF!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39.974400000000003</v>
      </c>
      <c r="F34" s="55">
        <v>44.491300000000003</v>
      </c>
      <c r="G34" s="55">
        <v>45.711199999999998</v>
      </c>
      <c r="H34" s="55">
        <v>0.99043020000000004</v>
      </c>
      <c r="I34" s="55">
        <v>0.99301569999999995</v>
      </c>
      <c r="J34" s="55">
        <v>0.99501629999999996</v>
      </c>
      <c r="K34" s="15" t="e">
        <f>#REF!</f>
        <v>#REF!</v>
      </c>
      <c r="L34" s="15" t="e">
        <f>#REF!</f>
        <v>#REF!</v>
      </c>
      <c r="M34" s="15" t="e">
        <f>#REF!</f>
        <v>#REF!</v>
      </c>
      <c r="N34" s="16" t="e">
        <f t="shared" si="0"/>
        <v>#REF!</v>
      </c>
      <c r="P34" s="60">
        <v>2393.9499999999998</v>
      </c>
      <c r="Q34" s="60">
        <v>39.963900000000002</v>
      </c>
      <c r="R34" s="60">
        <v>44.477800000000002</v>
      </c>
      <c r="S34" s="60">
        <v>45.693800000000003</v>
      </c>
      <c r="T34" s="60">
        <v>0.99039239999999995</v>
      </c>
      <c r="U34" s="60">
        <v>0.99294919999999998</v>
      </c>
      <c r="V34" s="60">
        <v>0.99499479999999996</v>
      </c>
      <c r="W34" s="15" t="e">
        <f>#REF!</f>
        <v>#REF!</v>
      </c>
      <c r="X34" s="15" t="e">
        <f>#REF!</f>
        <v>#REF!</v>
      </c>
      <c r="Y34" s="15" t="e">
        <f>#REF!</f>
        <v>#REF!</v>
      </c>
      <c r="Z34" s="16" t="e">
        <f t="shared" si="6"/>
        <v>#REF!</v>
      </c>
      <c r="AA34" s="15">
        <f t="shared" si="1"/>
        <v>0.99997839231377417</v>
      </c>
      <c r="AB34" s="15" t="e">
        <f t="shared" ref="AB34:AC57" si="41">X34/L34</f>
        <v>#REF!</v>
      </c>
      <c r="AC34" s="15" t="e">
        <f t="shared" si="41"/>
        <v>#REF!</v>
      </c>
      <c r="AD34" s="16">
        <f t="shared" si="7"/>
        <v>5.0289894224976048E-3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3.4534888246162687E-4</v>
      </c>
      <c r="AM34" s="21">
        <f>bdrate($D34:$D37,F34:F37,$P34:$P37,R34:R37)</f>
        <v>-2.9215258732920857E-3</v>
      </c>
      <c r="AN34" s="36">
        <f t="shared" ref="AN34" si="42">bdrate($D34:$D37,G34:G37,$P34:$P37,S34:S37)</f>
        <v>1.9042730924065943E-2</v>
      </c>
      <c r="AO34" s="26">
        <f>bdrate($D34:$D37,H34:H37,$P34:$P37,T34:T37)</f>
        <v>-6.0092826501711993E-4</v>
      </c>
      <c r="AP34" s="21">
        <f>bdrate($D34:$D37,I34:I37,$P34:$P37,U34:U37)</f>
        <v>-5.3174168076597361E-5</v>
      </c>
      <c r="AQ34" s="36">
        <f>bdrate($D34:$D37,J34:J37,$P34:$P37,V34:V37)</f>
        <v>3.1872075616819151E-2</v>
      </c>
      <c r="AR34" s="21"/>
      <c r="AS34" s="21"/>
      <c r="AT34" s="36"/>
      <c r="AU34" s="26"/>
      <c r="AV34" s="21"/>
      <c r="AW34" s="36"/>
      <c r="AX34" s="15">
        <f>V34/J34</f>
        <v>0.99997839231377417</v>
      </c>
      <c r="AY34" s="15" t="e">
        <f t="shared" ref="AY34:AY37" si="43">X34/L34</f>
        <v>#REF!</v>
      </c>
      <c r="AZ34" s="15" t="e">
        <f t="shared" si="10"/>
        <v>#REF!</v>
      </c>
      <c r="BA34" s="15">
        <f>V34/J34</f>
        <v>0.99997839231377417</v>
      </c>
      <c r="BB34" s="15" t="e">
        <f t="shared" si="40"/>
        <v>#REF!</v>
      </c>
      <c r="BC34" s="15" t="e">
        <f t="shared" si="11"/>
        <v>#REF!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38.596299999999999</v>
      </c>
      <c r="F35" s="55">
        <v>43.113399999999999</v>
      </c>
      <c r="G35" s="55">
        <v>43.573</v>
      </c>
      <c r="H35" s="55">
        <v>0.9851143</v>
      </c>
      <c r="I35" s="55">
        <v>0.98915620000000004</v>
      </c>
      <c r="J35" s="55">
        <v>0.99137580000000003</v>
      </c>
      <c r="K35" s="15" t="e">
        <f>#REF!</f>
        <v>#REF!</v>
      </c>
      <c r="L35" s="15" t="e">
        <f>#REF!</f>
        <v>#REF!</v>
      </c>
      <c r="M35" s="15" t="e">
        <f>#REF!</f>
        <v>#REF!</v>
      </c>
      <c r="N35" s="16" t="e">
        <f t="shared" si="0"/>
        <v>#REF!</v>
      </c>
      <c r="P35" s="60">
        <v>1221.55</v>
      </c>
      <c r="Q35" s="60">
        <v>38.605200000000004</v>
      </c>
      <c r="R35" s="60">
        <v>43.100299999999997</v>
      </c>
      <c r="S35" s="60">
        <v>43.536499999999997</v>
      </c>
      <c r="T35" s="60">
        <v>0.98514639999999998</v>
      </c>
      <c r="U35" s="60">
        <v>0.98901510000000004</v>
      </c>
      <c r="V35" s="60">
        <v>0.99130569999999996</v>
      </c>
      <c r="W35" s="15" t="e">
        <f>#REF!</f>
        <v>#REF!</v>
      </c>
      <c r="X35" s="15" t="e">
        <f>#REF!</f>
        <v>#REF!</v>
      </c>
      <c r="Y35" s="15" t="e">
        <f>#REF!</f>
        <v>#REF!</v>
      </c>
      <c r="Z35" s="16" t="e">
        <f t="shared" si="6"/>
        <v>#REF!</v>
      </c>
      <c r="AA35" s="15">
        <f t="shared" si="1"/>
        <v>0.99992929018440835</v>
      </c>
      <c r="AB35" s="15" t="e">
        <f t="shared" si="41"/>
        <v>#REF!</v>
      </c>
      <c r="AC35" s="15" t="e">
        <f t="shared" si="41"/>
        <v>#REF!</v>
      </c>
      <c r="AD35" s="16">
        <f t="shared" si="7"/>
        <v>2.9557863623300702E-3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>
        <f>V35/J35</f>
        <v>0.99992929018440835</v>
      </c>
      <c r="AY35" s="15" t="e">
        <f t="shared" si="43"/>
        <v>#REF!</v>
      </c>
      <c r="AZ35" s="15" t="e">
        <f t="shared" si="10"/>
        <v>#REF!</v>
      </c>
      <c r="BA35" s="15">
        <f>V35/J35</f>
        <v>0.99992929018440835</v>
      </c>
      <c r="BB35" s="15" t="e">
        <f t="shared" si="40"/>
        <v>#REF!</v>
      </c>
      <c r="BC35" s="15" t="e">
        <f t="shared" si="11"/>
        <v>#REF!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37.0154</v>
      </c>
      <c r="F36" s="55">
        <v>41.824100000000001</v>
      </c>
      <c r="G36" s="55">
        <v>41.897199999999998</v>
      </c>
      <c r="H36" s="55">
        <v>0.97539719999999996</v>
      </c>
      <c r="I36" s="55">
        <v>0.98449209999999998</v>
      </c>
      <c r="J36" s="55">
        <v>0.98750660000000001</v>
      </c>
      <c r="K36" s="15" t="e">
        <f>#REF!</f>
        <v>#REF!</v>
      </c>
      <c r="L36" s="15" t="e">
        <f>#REF!</f>
        <v>#REF!</v>
      </c>
      <c r="M36" s="15" t="e">
        <f>#REF!</f>
        <v>#REF!</v>
      </c>
      <c r="N36" s="16" t="e">
        <f t="shared" si="0"/>
        <v>#REF!</v>
      </c>
      <c r="P36" s="60">
        <v>692.5</v>
      </c>
      <c r="Q36" s="60">
        <v>37.014600000000002</v>
      </c>
      <c r="R36" s="60">
        <v>41.864699999999999</v>
      </c>
      <c r="S36" s="60">
        <v>41.795699999999997</v>
      </c>
      <c r="T36" s="60">
        <v>0.97542470000000003</v>
      </c>
      <c r="U36" s="60">
        <v>0.98469890000000004</v>
      </c>
      <c r="V36" s="60">
        <v>0.98710819999999999</v>
      </c>
      <c r="W36" s="15" t="e">
        <f>#REF!</f>
        <v>#REF!</v>
      </c>
      <c r="X36" s="15" t="e">
        <f>#REF!</f>
        <v>#REF!</v>
      </c>
      <c r="Y36" s="15" t="e">
        <f>#REF!</f>
        <v>#REF!</v>
      </c>
      <c r="Z36" s="16" t="e">
        <f t="shared" si="6"/>
        <v>#REF!</v>
      </c>
      <c r="AA36" s="15">
        <f t="shared" si="1"/>
        <v>0.99959655965843675</v>
      </c>
      <c r="AB36" s="15" t="e">
        <f t="shared" si="41"/>
        <v>#REF!</v>
      </c>
      <c r="AC36" s="15" t="e">
        <f t="shared" si="41"/>
        <v>#REF!</v>
      </c>
      <c r="AD36" s="16">
        <f t="shared" si="7"/>
        <v>2.2432882263549525E-3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>
        <f>V36/J36</f>
        <v>0.99959655965843675</v>
      </c>
      <c r="AY36" s="15" t="e">
        <f t="shared" si="43"/>
        <v>#REF!</v>
      </c>
      <c r="AZ36" s="15" t="e">
        <f t="shared" si="10"/>
        <v>#REF!</v>
      </c>
      <c r="BA36" s="15">
        <f>V36/J36</f>
        <v>0.99959655965843675</v>
      </c>
      <c r="BB36" s="15" t="e">
        <f t="shared" si="40"/>
        <v>#REF!</v>
      </c>
      <c r="BC36" s="15" t="e">
        <f t="shared" si="11"/>
        <v>#REF!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35.052100000000003</v>
      </c>
      <c r="F37" s="55">
        <v>40.542999999999999</v>
      </c>
      <c r="G37" s="55">
        <v>40.207999999999998</v>
      </c>
      <c r="H37" s="55">
        <v>0.95775180000000004</v>
      </c>
      <c r="I37" s="55">
        <v>0.97814809999999996</v>
      </c>
      <c r="J37" s="55">
        <v>0.98149529999999996</v>
      </c>
      <c r="K37" s="19" t="e">
        <f>#REF!</f>
        <v>#REF!</v>
      </c>
      <c r="L37" s="19" t="e">
        <f>#REF!</f>
        <v>#REF!</v>
      </c>
      <c r="M37" s="19" t="e">
        <f>#REF!</f>
        <v>#REF!</v>
      </c>
      <c r="N37" s="20" t="e">
        <f t="shared" si="0"/>
        <v>#REF!</v>
      </c>
      <c r="P37" s="60">
        <v>389.1</v>
      </c>
      <c r="Q37" s="60">
        <v>35.030500000000004</v>
      </c>
      <c r="R37" s="60">
        <v>40.539200000000001</v>
      </c>
      <c r="S37" s="60">
        <v>40.162100000000002</v>
      </c>
      <c r="T37" s="60">
        <v>0.95755310000000005</v>
      </c>
      <c r="U37" s="60">
        <v>0.97787279999999999</v>
      </c>
      <c r="V37" s="60">
        <v>0.98096110000000003</v>
      </c>
      <c r="W37" s="19" t="e">
        <f>#REF!</f>
        <v>#REF!</v>
      </c>
      <c r="X37" s="19" t="e">
        <f>#REF!</f>
        <v>#REF!</v>
      </c>
      <c r="Y37" s="19" t="e">
        <f>#REF!</f>
        <v>#REF!</v>
      </c>
      <c r="Z37" s="20" t="e">
        <f t="shared" si="6"/>
        <v>#REF!</v>
      </c>
      <c r="AA37" s="15">
        <f t="shared" si="1"/>
        <v>0.99945572841765018</v>
      </c>
      <c r="AB37" s="15" t="e">
        <f t="shared" si="41"/>
        <v>#REF!</v>
      </c>
      <c r="AC37" s="15" t="e">
        <f t="shared" si="41"/>
        <v>#REF!</v>
      </c>
      <c r="AD37" s="20">
        <f t="shared" si="7"/>
        <v>9.1673032849502577E-3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>
        <f>V37/J37</f>
        <v>0.99945572841765018</v>
      </c>
      <c r="AY37" s="15" t="e">
        <f t="shared" si="43"/>
        <v>#REF!</v>
      </c>
      <c r="AZ37" s="15" t="e">
        <f t="shared" si="10"/>
        <v>#REF!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43.419800000000002</v>
      </c>
      <c r="F38" s="55">
        <v>43.3459</v>
      </c>
      <c r="G38" s="55">
        <v>45.120100000000001</v>
      </c>
      <c r="H38" s="55">
        <v>0.99740549999999994</v>
      </c>
      <c r="I38" s="55">
        <v>0.99340539999999999</v>
      </c>
      <c r="J38" s="55">
        <v>0.9947587</v>
      </c>
      <c r="K38" s="10" t="e">
        <f>#REF!</f>
        <v>#REF!</v>
      </c>
      <c r="L38" s="10" t="e">
        <f>#REF!</f>
        <v>#REF!</v>
      </c>
      <c r="M38" s="10" t="e">
        <f>#REF!</f>
        <v>#REF!</v>
      </c>
      <c r="N38" s="11" t="e">
        <f t="shared" si="0"/>
        <v>#REF!</v>
      </c>
      <c r="P38" s="59"/>
      <c r="Q38" s="59"/>
      <c r="R38" s="59"/>
      <c r="S38" s="59"/>
      <c r="T38" s="59"/>
      <c r="U38" s="59"/>
      <c r="V38" s="59"/>
      <c r="W38" s="10" t="e">
        <f>#REF!</f>
        <v>#REF!</v>
      </c>
      <c r="X38" s="10" t="e">
        <f>#REF!</f>
        <v>#REF!</v>
      </c>
      <c r="Y38" s="10" t="e">
        <f>#REF!</f>
        <v>#REF!</v>
      </c>
      <c r="Z38" s="11" t="e">
        <f t="shared" si="6"/>
        <v>#REF!</v>
      </c>
      <c r="AA38" s="15">
        <f t="shared" si="1"/>
        <v>0</v>
      </c>
      <c r="AB38" s="15" t="e">
        <f t="shared" si="41"/>
        <v>#REF!</v>
      </c>
      <c r="AC38" s="15" t="e">
        <f t="shared" si="41"/>
        <v>#REF!</v>
      </c>
      <c r="AD38" s="11">
        <f t="shared" si="7"/>
        <v>1</v>
      </c>
      <c r="AE38" s="12"/>
      <c r="AF38" s="25">
        <f t="shared" ref="AF38:AK38" si="44">bdRateExtend($D38:$D42,E38:E42,$P38:$P42,Q38:Q42)</f>
        <v>1</v>
      </c>
      <c r="AG38" s="30">
        <f>bdRateExtend($D38:$D42,F38:F42,$P38:$P42,R38:R42)</f>
        <v>1</v>
      </c>
      <c r="AH38" s="31">
        <f t="shared" si="44"/>
        <v>1</v>
      </c>
      <c r="AI38" s="25">
        <f t="shared" si="44"/>
        <v>1</v>
      </c>
      <c r="AJ38" s="30">
        <f t="shared" si="44"/>
        <v>1</v>
      </c>
      <c r="AK38" s="30">
        <f t="shared" si="44"/>
        <v>1</v>
      </c>
      <c r="AL38" s="45"/>
      <c r="AM38" s="46"/>
      <c r="AN38" s="47"/>
      <c r="AO38" s="46"/>
      <c r="AP38" s="46"/>
      <c r="AQ38" s="47"/>
      <c r="AR38" s="30" t="e">
        <f t="shared" ref="AR38:AW38" si="45">bdrate($D38:$D41,E38:E41,$P38:$P41,Q38:Q41)</f>
        <v>#VALUE!</v>
      </c>
      <c r="AS38" s="30" t="e">
        <f t="shared" si="45"/>
        <v>#VALUE!</v>
      </c>
      <c r="AT38" s="31" t="e">
        <f t="shared" si="45"/>
        <v>#VALUE!</v>
      </c>
      <c r="AU38" s="25" t="e">
        <f t="shared" si="45"/>
        <v>#VALUE!</v>
      </c>
      <c r="AV38" s="30" t="e">
        <f t="shared" si="45"/>
        <v>#VALUE!</v>
      </c>
      <c r="AW38" s="31" t="e">
        <f t="shared" si="45"/>
        <v>#VALUE!</v>
      </c>
      <c r="AX38" s="15"/>
      <c r="AY38" s="15"/>
      <c r="AZ38" s="15"/>
      <c r="BA38" s="15">
        <f>V38/J38</f>
        <v>0</v>
      </c>
      <c r="BB38" s="15" t="e">
        <f t="shared" ref="BB38:BB41" si="46">X38/L38</f>
        <v>#REF!</v>
      </c>
      <c r="BC38" s="15" t="e">
        <f t="shared" si="11"/>
        <v>#REF!</v>
      </c>
    </row>
    <row r="39" spans="1:55" ht="15" x14ac:dyDescent="0.2">
      <c r="A39" s="13"/>
      <c r="C39" s="43">
        <v>27</v>
      </c>
      <c r="D39" s="55">
        <v>11146.44</v>
      </c>
      <c r="E39" s="55">
        <v>38.411799999999999</v>
      </c>
      <c r="F39" s="55">
        <v>41.185400000000001</v>
      </c>
      <c r="G39" s="55">
        <v>43.370100000000001</v>
      </c>
      <c r="H39" s="55">
        <v>0.99279689999999998</v>
      </c>
      <c r="I39" s="55">
        <v>0.98693070000000005</v>
      </c>
      <c r="J39" s="55">
        <v>0.9905986</v>
      </c>
      <c r="K39" s="15" t="e">
        <f>#REF!</f>
        <v>#REF!</v>
      </c>
      <c r="L39" s="15" t="e">
        <f>#REF!</f>
        <v>#REF!</v>
      </c>
      <c r="M39" s="15" t="e">
        <f>#REF!</f>
        <v>#REF!</v>
      </c>
      <c r="N39" s="16" t="e">
        <f t="shared" si="0"/>
        <v>#REF!</v>
      </c>
      <c r="P39" s="59"/>
      <c r="Q39" s="59"/>
      <c r="R39" s="59"/>
      <c r="S39" s="59"/>
      <c r="T39" s="59"/>
      <c r="U39" s="59"/>
      <c r="V39" s="59"/>
      <c r="W39" s="15" t="e">
        <f>#REF!</f>
        <v>#REF!</v>
      </c>
      <c r="X39" s="15" t="e">
        <f>#REF!</f>
        <v>#REF!</v>
      </c>
      <c r="Y39" s="15" t="e">
        <f>#REF!</f>
        <v>#REF!</v>
      </c>
      <c r="Z39" s="16" t="e">
        <f t="shared" si="6"/>
        <v>#REF!</v>
      </c>
      <c r="AA39" s="15">
        <f t="shared" si="1"/>
        <v>0</v>
      </c>
      <c r="AB39" s="15" t="e">
        <f t="shared" si="41"/>
        <v>#REF!</v>
      </c>
      <c r="AC39" s="15" t="e">
        <f t="shared" si="41"/>
        <v>#REF!</v>
      </c>
      <c r="AD39" s="16">
        <f t="shared" si="7"/>
        <v>1</v>
      </c>
      <c r="AE39" s="12"/>
      <c r="AF39" s="26"/>
      <c r="AG39" s="21"/>
      <c r="AH39" s="36"/>
      <c r="AI39" s="26"/>
      <c r="AJ39" s="21"/>
      <c r="AK39" s="21"/>
      <c r="AL39" s="26" t="e">
        <f>bdrate($D39:$D42,E39:E42,$P39:$P42,Q39:Q42)</f>
        <v>#VALUE!</v>
      </c>
      <c r="AM39" s="21" t="e">
        <f>bdrate($D39:$D42,F39:F42,$P39:$P42,R39:R42)</f>
        <v>#VALUE!</v>
      </c>
      <c r="AN39" s="36" t="e">
        <f t="shared" ref="AN39" si="47">bdrate($D39:$D42,G39:G42,$P39:$P42,S39:S42)</f>
        <v>#VALUE!</v>
      </c>
      <c r="AO39" s="26" t="e">
        <f>bdrate($D39:$D42,H39:H42,$P39:$P42,T39:T42)</f>
        <v>#VALUE!</v>
      </c>
      <c r="AP39" s="21" t="e">
        <f>bdrate($D39:$D42,I39:I42,$P39:$P42,U39:U42)</f>
        <v>#VALUE!</v>
      </c>
      <c r="AQ39" s="36" t="e">
        <f>bdrate($D39:$D42,J39:J42,$P39:$P42,V39:V42)</f>
        <v>#VALUE!</v>
      </c>
      <c r="AR39" s="21"/>
      <c r="AS39" s="21"/>
      <c r="AT39" s="36"/>
      <c r="AU39" s="26"/>
      <c r="AV39" s="21"/>
      <c r="AW39" s="36"/>
      <c r="AX39" s="15">
        <f>V39/J39</f>
        <v>0</v>
      </c>
      <c r="AY39" s="15" t="e">
        <f t="shared" ref="AY39:AY42" si="48">X39/L39</f>
        <v>#REF!</v>
      </c>
      <c r="AZ39" s="15" t="e">
        <f t="shared" si="10"/>
        <v>#REF!</v>
      </c>
      <c r="BA39" s="15">
        <f>V39/J39</f>
        <v>0</v>
      </c>
      <c r="BB39" s="15" t="e">
        <f t="shared" si="46"/>
        <v>#REF!</v>
      </c>
      <c r="BC39" s="15" t="e">
        <f t="shared" si="11"/>
        <v>#REF!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35.216500000000003</v>
      </c>
      <c r="F40" s="55">
        <v>39.502299999999998</v>
      </c>
      <c r="G40" s="55">
        <v>41.894399999999997</v>
      </c>
      <c r="H40" s="55">
        <v>0.98681350000000001</v>
      </c>
      <c r="I40" s="55">
        <v>0.97695270000000001</v>
      </c>
      <c r="J40" s="55">
        <v>0.98452399999999995</v>
      </c>
      <c r="K40" s="15" t="e">
        <f>#REF!</f>
        <v>#REF!</v>
      </c>
      <c r="L40" s="15" t="e">
        <f>#REF!</f>
        <v>#REF!</v>
      </c>
      <c r="M40" s="15" t="e">
        <f>#REF!</f>
        <v>#REF!</v>
      </c>
      <c r="N40" s="16" t="e">
        <f t="shared" si="0"/>
        <v>#REF!</v>
      </c>
      <c r="P40" s="59"/>
      <c r="Q40" s="59"/>
      <c r="R40" s="59"/>
      <c r="S40" s="59"/>
      <c r="T40" s="59"/>
      <c r="U40" s="59"/>
      <c r="V40" s="59"/>
      <c r="W40" s="15" t="e">
        <f>#REF!</f>
        <v>#REF!</v>
      </c>
      <c r="X40" s="15" t="e">
        <f>#REF!</f>
        <v>#REF!</v>
      </c>
      <c r="Y40" s="15" t="e">
        <f>#REF!</f>
        <v>#REF!</v>
      </c>
      <c r="Z40" s="16" t="e">
        <f t="shared" si="6"/>
        <v>#REF!</v>
      </c>
      <c r="AA40" s="15">
        <f t="shared" si="1"/>
        <v>0</v>
      </c>
      <c r="AB40" s="15" t="e">
        <f t="shared" si="41"/>
        <v>#REF!</v>
      </c>
      <c r="AC40" s="15" t="e">
        <f t="shared" si="41"/>
        <v>#REF!</v>
      </c>
      <c r="AD40" s="16">
        <f t="shared" si="7"/>
        <v>1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>
        <f>V40/J40</f>
        <v>0</v>
      </c>
      <c r="AY40" s="15" t="e">
        <f t="shared" si="48"/>
        <v>#REF!</v>
      </c>
      <c r="AZ40" s="15" t="e">
        <f t="shared" si="10"/>
        <v>#REF!</v>
      </c>
      <c r="BA40" s="15">
        <f>V40/J40</f>
        <v>0</v>
      </c>
      <c r="BB40" s="15" t="e">
        <f t="shared" si="46"/>
        <v>#REF!</v>
      </c>
      <c r="BC40" s="15" t="e">
        <f t="shared" si="11"/>
        <v>#REF!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32.332999999999998</v>
      </c>
      <c r="F41" s="55">
        <v>37.931199999999997</v>
      </c>
      <c r="G41" s="55">
        <v>40.298900000000003</v>
      </c>
      <c r="H41" s="55">
        <v>0.97572769999999998</v>
      </c>
      <c r="I41" s="55">
        <v>0.96423420000000004</v>
      </c>
      <c r="J41" s="55">
        <v>0.97644120000000001</v>
      </c>
      <c r="K41" s="15" t="e">
        <f>#REF!</f>
        <v>#REF!</v>
      </c>
      <c r="L41" s="15" t="e">
        <f>#REF!</f>
        <v>#REF!</v>
      </c>
      <c r="M41" s="15" t="e">
        <f>#REF!</f>
        <v>#REF!</v>
      </c>
      <c r="N41" s="16" t="e">
        <f t="shared" si="0"/>
        <v>#REF!</v>
      </c>
      <c r="P41" s="59"/>
      <c r="Q41" s="59"/>
      <c r="R41" s="59"/>
      <c r="S41" s="59"/>
      <c r="T41" s="59"/>
      <c r="U41" s="59"/>
      <c r="V41" s="59"/>
      <c r="W41" s="15" t="e">
        <f>#REF!</f>
        <v>#REF!</v>
      </c>
      <c r="X41" s="15" t="e">
        <f>#REF!</f>
        <v>#REF!</v>
      </c>
      <c r="Y41" s="15" t="e">
        <f>#REF!</f>
        <v>#REF!</v>
      </c>
      <c r="Z41" s="16" t="e">
        <f t="shared" si="6"/>
        <v>#REF!</v>
      </c>
      <c r="AA41" s="15">
        <f t="shared" si="1"/>
        <v>0</v>
      </c>
      <c r="AB41" s="15" t="e">
        <f t="shared" si="41"/>
        <v>#REF!</v>
      </c>
      <c r="AC41" s="15" t="e">
        <f t="shared" si="41"/>
        <v>#REF!</v>
      </c>
      <c r="AD41" s="16">
        <f t="shared" si="7"/>
        <v>1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>
        <f>V41/J41</f>
        <v>0</v>
      </c>
      <c r="AY41" s="15" t="e">
        <f t="shared" si="48"/>
        <v>#REF!</v>
      </c>
      <c r="AZ41" s="15" t="e">
        <f t="shared" si="10"/>
        <v>#REF!</v>
      </c>
      <c r="BA41" s="15">
        <f>V41/J41</f>
        <v>0</v>
      </c>
      <c r="BB41" s="15" t="e">
        <f t="shared" si="46"/>
        <v>#REF!</v>
      </c>
      <c r="BC41" s="15" t="e">
        <f t="shared" si="11"/>
        <v>#REF!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29.448399999999999</v>
      </c>
      <c r="F42" s="55">
        <v>37.022199999999998</v>
      </c>
      <c r="G42" s="55">
        <v>39.545200000000001</v>
      </c>
      <c r="H42" s="55">
        <v>0.95368600000000003</v>
      </c>
      <c r="I42" s="55">
        <v>0.95199449999999997</v>
      </c>
      <c r="J42" s="55">
        <v>0.97042390000000001</v>
      </c>
      <c r="K42" s="19" t="e">
        <f>#REF!</f>
        <v>#REF!</v>
      </c>
      <c r="L42" s="19" t="e">
        <f>#REF!</f>
        <v>#REF!</v>
      </c>
      <c r="M42" s="19" t="e">
        <f>#REF!</f>
        <v>#REF!</v>
      </c>
      <c r="N42" s="20" t="e">
        <f t="shared" si="0"/>
        <v>#REF!</v>
      </c>
      <c r="P42" s="59"/>
      <c r="Q42" s="59"/>
      <c r="R42" s="59"/>
      <c r="S42" s="59"/>
      <c r="T42" s="59"/>
      <c r="U42" s="59"/>
      <c r="V42" s="59"/>
      <c r="W42" s="19" t="e">
        <f>#REF!</f>
        <v>#REF!</v>
      </c>
      <c r="X42" s="19" t="e">
        <f>#REF!</f>
        <v>#REF!</v>
      </c>
      <c r="Y42" s="19" t="e">
        <f>#REF!</f>
        <v>#REF!</v>
      </c>
      <c r="Z42" s="20" t="e">
        <f t="shared" si="6"/>
        <v>#REF!</v>
      </c>
      <c r="AA42" s="15">
        <f t="shared" si="1"/>
        <v>0</v>
      </c>
      <c r="AB42" s="15" t="e">
        <f t="shared" si="41"/>
        <v>#REF!</v>
      </c>
      <c r="AC42" s="15" t="e">
        <f t="shared" si="41"/>
        <v>#REF!</v>
      </c>
      <c r="AD42" s="20">
        <f t="shared" si="7"/>
        <v>1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>
        <f>V42/J42</f>
        <v>0</v>
      </c>
      <c r="AY42" s="15" t="e">
        <f t="shared" si="48"/>
        <v>#REF!</v>
      </c>
      <c r="AZ42" s="15" t="e">
        <f t="shared" si="10"/>
        <v>#REF!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41.201599999999999</v>
      </c>
      <c r="F43" s="55">
        <v>41.544199999999996</v>
      </c>
      <c r="G43" s="55">
        <v>44.517800000000001</v>
      </c>
      <c r="H43" s="55">
        <v>0.99469059999999998</v>
      </c>
      <c r="I43" s="55">
        <v>0.99106269999999996</v>
      </c>
      <c r="J43" s="55">
        <v>0.99503889999999995</v>
      </c>
      <c r="K43" s="10" t="e">
        <f>#REF!</f>
        <v>#REF!</v>
      </c>
      <c r="L43" s="10" t="e">
        <f>#REF!</f>
        <v>#REF!</v>
      </c>
      <c r="M43" s="10" t="e">
        <f>#REF!</f>
        <v>#REF!</v>
      </c>
      <c r="N43" s="11" t="e">
        <f t="shared" si="0"/>
        <v>#REF!</v>
      </c>
      <c r="P43" s="59"/>
      <c r="Q43" s="59"/>
      <c r="R43" s="59"/>
      <c r="S43" s="59"/>
      <c r="T43" s="59"/>
      <c r="U43" s="59"/>
      <c r="V43" s="59"/>
      <c r="W43" s="10" t="e">
        <f>#REF!</f>
        <v>#REF!</v>
      </c>
      <c r="X43" s="10" t="e">
        <f>#REF!</f>
        <v>#REF!</v>
      </c>
      <c r="Y43" s="10" t="e">
        <f>#REF!</f>
        <v>#REF!</v>
      </c>
      <c r="Z43" s="11" t="e">
        <f t="shared" si="6"/>
        <v>#REF!</v>
      </c>
      <c r="AA43" s="15">
        <f t="shared" si="1"/>
        <v>0</v>
      </c>
      <c r="AB43" s="15" t="e">
        <f t="shared" si="41"/>
        <v>#REF!</v>
      </c>
      <c r="AC43" s="15" t="e">
        <f t="shared" si="41"/>
        <v>#REF!</v>
      </c>
      <c r="AD43" s="11">
        <f t="shared" si="7"/>
        <v>1</v>
      </c>
      <c r="AE43" s="12"/>
      <c r="AF43" s="25">
        <f t="shared" ref="AF43:AK43" si="49">bdRateExtend($D43:$D47,E43:E47,$P43:$P47,Q43:Q47)</f>
        <v>1</v>
      </c>
      <c r="AG43" s="30">
        <f t="shared" si="49"/>
        <v>1</v>
      </c>
      <c r="AH43" s="31">
        <f t="shared" si="49"/>
        <v>1</v>
      </c>
      <c r="AI43" s="25">
        <f t="shared" si="49"/>
        <v>1</v>
      </c>
      <c r="AJ43" s="30">
        <f t="shared" si="49"/>
        <v>1</v>
      </c>
      <c r="AK43" s="30">
        <f t="shared" si="49"/>
        <v>1</v>
      </c>
      <c r="AL43" s="26"/>
      <c r="AM43" s="21"/>
      <c r="AN43" s="36"/>
      <c r="AO43" s="21"/>
      <c r="AP43" s="21"/>
      <c r="AQ43" s="36"/>
      <c r="AR43" s="30" t="e">
        <f t="shared" ref="AR43:AW43" si="50">bdrate($D43:$D46,E43:E46,$P43:$P46,Q43:Q46)</f>
        <v>#VALUE!</v>
      </c>
      <c r="AS43" s="30" t="e">
        <f t="shared" si="50"/>
        <v>#VALUE!</v>
      </c>
      <c r="AT43" s="31" t="e">
        <f t="shared" si="50"/>
        <v>#VALUE!</v>
      </c>
      <c r="AU43" s="25" t="e">
        <f t="shared" si="50"/>
        <v>#VALUE!</v>
      </c>
      <c r="AV43" s="30" t="e">
        <f t="shared" si="50"/>
        <v>#VALUE!</v>
      </c>
      <c r="AW43" s="31" t="e">
        <f t="shared" si="50"/>
        <v>#VALUE!</v>
      </c>
      <c r="AX43" s="15"/>
      <c r="AY43" s="15"/>
      <c r="AZ43" s="15"/>
      <c r="BA43" s="15">
        <f>V43/J43</f>
        <v>0</v>
      </c>
      <c r="BB43" s="15" t="e">
        <f t="shared" ref="BB43:BB46" si="51">X43/L43</f>
        <v>#REF!</v>
      </c>
      <c r="BC43" s="15" t="e">
        <f t="shared" si="11"/>
        <v>#REF!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38.240900000000003</v>
      </c>
      <c r="F44" s="55">
        <v>39.528700000000001</v>
      </c>
      <c r="G44" s="55">
        <v>42.489100000000001</v>
      </c>
      <c r="H44" s="55">
        <v>0.9891993</v>
      </c>
      <c r="I44" s="55">
        <v>0.98274989999999995</v>
      </c>
      <c r="J44" s="55">
        <v>0.99094680000000002</v>
      </c>
      <c r="K44" s="15" t="e">
        <f>#REF!</f>
        <v>#REF!</v>
      </c>
      <c r="L44" s="15" t="e">
        <f>#REF!</f>
        <v>#REF!</v>
      </c>
      <c r="M44" s="15" t="e">
        <f>#REF!</f>
        <v>#REF!</v>
      </c>
      <c r="N44" s="16" t="e">
        <f t="shared" si="0"/>
        <v>#REF!</v>
      </c>
      <c r="P44" s="59"/>
      <c r="Q44" s="59"/>
      <c r="R44" s="59"/>
      <c r="S44" s="59"/>
      <c r="T44" s="59"/>
      <c r="U44" s="59"/>
      <c r="V44" s="59"/>
      <c r="W44" s="15" t="e">
        <f>#REF!</f>
        <v>#REF!</v>
      </c>
      <c r="X44" s="15" t="e">
        <f>#REF!</f>
        <v>#REF!</v>
      </c>
      <c r="Y44" s="15" t="e">
        <f>#REF!</f>
        <v>#REF!</v>
      </c>
      <c r="Z44" s="16" t="e">
        <f t="shared" si="6"/>
        <v>#REF!</v>
      </c>
      <c r="AA44" s="15">
        <f t="shared" si="1"/>
        <v>0</v>
      </c>
      <c r="AB44" s="15" t="e">
        <f t="shared" si="41"/>
        <v>#REF!</v>
      </c>
      <c r="AC44" s="15" t="e">
        <f t="shared" si="41"/>
        <v>#REF!</v>
      </c>
      <c r="AD44" s="16">
        <f t="shared" si="7"/>
        <v>1</v>
      </c>
      <c r="AE44" s="12"/>
      <c r="AF44" s="26"/>
      <c r="AG44" s="21"/>
      <c r="AH44" s="36"/>
      <c r="AI44" s="26"/>
      <c r="AJ44" s="21"/>
      <c r="AK44" s="21"/>
      <c r="AL44" s="26" t="e">
        <f>bdrate($D44:$D47,E44:E47,$P44:$P47,Q44:Q47)</f>
        <v>#VALUE!</v>
      </c>
      <c r="AM44" s="21" t="e">
        <f>bdrate($D44:$D47,F44:F47,$P44:$P47,R44:R47)</f>
        <v>#VALUE!</v>
      </c>
      <c r="AN44" s="36" t="e">
        <f t="shared" ref="AN44" si="52">bdrate($D44:$D47,G44:G47,$P44:$P47,S44:S47)</f>
        <v>#VALUE!</v>
      </c>
      <c r="AO44" s="26" t="e">
        <f>bdrate($D44:$D47,H44:H47,$P44:$P47,T44:T47)</f>
        <v>#VALUE!</v>
      </c>
      <c r="AP44" s="21" t="e">
        <f>bdrate($D44:$D47,I44:I47,$P44:$P47,U44:U47)</f>
        <v>#VALUE!</v>
      </c>
      <c r="AQ44" s="36" t="e">
        <f>bdrate($D44:$D47,J44:J47,$P44:$P47,V44:V47)</f>
        <v>#VALUE!</v>
      </c>
      <c r="AR44" s="21"/>
      <c r="AS44" s="21"/>
      <c r="AT44" s="36"/>
      <c r="AU44" s="26"/>
      <c r="AV44" s="21"/>
      <c r="AW44" s="36"/>
      <c r="AX44" s="15">
        <f>V44/J44</f>
        <v>0</v>
      </c>
      <c r="AY44" s="15" t="e">
        <f t="shared" ref="AY44:AY47" si="53">X44/L44</f>
        <v>#REF!</v>
      </c>
      <c r="AZ44" s="15" t="e">
        <f t="shared" si="10"/>
        <v>#REF!</v>
      </c>
      <c r="BA44" s="15">
        <f>V44/J44</f>
        <v>0</v>
      </c>
      <c r="BB44" s="15" t="e">
        <f t="shared" si="51"/>
        <v>#REF!</v>
      </c>
      <c r="BC44" s="15" t="e">
        <f t="shared" si="11"/>
        <v>#REF!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36.103999999999999</v>
      </c>
      <c r="F45" s="55">
        <v>38.5002</v>
      </c>
      <c r="G45" s="55">
        <v>40.513800000000003</v>
      </c>
      <c r="H45" s="55">
        <v>0.98172150000000002</v>
      </c>
      <c r="I45" s="55">
        <v>0.97515479999999999</v>
      </c>
      <c r="J45" s="55">
        <v>0.98397769999999996</v>
      </c>
      <c r="K45" s="15" t="e">
        <f>#REF!</f>
        <v>#REF!</v>
      </c>
      <c r="L45" s="15" t="e">
        <f>#REF!</f>
        <v>#REF!</v>
      </c>
      <c r="M45" s="15" t="e">
        <f>#REF!</f>
        <v>#REF!</v>
      </c>
      <c r="N45" s="16" t="e">
        <f t="shared" si="0"/>
        <v>#REF!</v>
      </c>
      <c r="P45" s="59"/>
      <c r="Q45" s="59"/>
      <c r="R45" s="59"/>
      <c r="S45" s="59"/>
      <c r="T45" s="59"/>
      <c r="U45" s="59"/>
      <c r="V45" s="59"/>
      <c r="W45" s="15" t="e">
        <f>#REF!</f>
        <v>#REF!</v>
      </c>
      <c r="X45" s="15" t="e">
        <f>#REF!</f>
        <v>#REF!</v>
      </c>
      <c r="Y45" s="15" t="e">
        <f>#REF!</f>
        <v>#REF!</v>
      </c>
      <c r="Z45" s="16" t="e">
        <f t="shared" si="6"/>
        <v>#REF!</v>
      </c>
      <c r="AA45" s="15">
        <f t="shared" si="1"/>
        <v>0</v>
      </c>
      <c r="AB45" s="15" t="e">
        <f t="shared" si="41"/>
        <v>#REF!</v>
      </c>
      <c r="AC45" s="15" t="e">
        <f t="shared" si="41"/>
        <v>#REF!</v>
      </c>
      <c r="AD45" s="16">
        <f t="shared" si="7"/>
        <v>1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>
        <f>V45/J45</f>
        <v>0</v>
      </c>
      <c r="AY45" s="15" t="e">
        <f t="shared" si="53"/>
        <v>#REF!</v>
      </c>
      <c r="AZ45" s="15" t="e">
        <f t="shared" si="10"/>
        <v>#REF!</v>
      </c>
      <c r="BA45" s="15">
        <f>V45/J45</f>
        <v>0</v>
      </c>
      <c r="BB45" s="15" t="e">
        <f t="shared" si="51"/>
        <v>#REF!</v>
      </c>
      <c r="BC45" s="15" t="e">
        <f t="shared" si="11"/>
        <v>#REF!</v>
      </c>
    </row>
    <row r="46" spans="1:55" ht="15" x14ac:dyDescent="0.2">
      <c r="A46" s="13"/>
      <c r="B46" s="13"/>
      <c r="C46" s="43">
        <v>37</v>
      </c>
      <c r="D46" s="55">
        <v>1595.75</v>
      </c>
      <c r="E46" s="55">
        <v>33.746499999999997</v>
      </c>
      <c r="F46" s="55">
        <v>37.340600000000002</v>
      </c>
      <c r="G46" s="55">
        <v>38.670299999999997</v>
      </c>
      <c r="H46" s="55">
        <v>0.96631849999999997</v>
      </c>
      <c r="I46" s="55">
        <v>0.96486709999999998</v>
      </c>
      <c r="J46" s="55">
        <v>0.97454770000000002</v>
      </c>
      <c r="K46" s="15" t="e">
        <f>#REF!</f>
        <v>#REF!</v>
      </c>
      <c r="L46" s="15" t="e">
        <f>#REF!</f>
        <v>#REF!</v>
      </c>
      <c r="M46" s="15" t="e">
        <f>#REF!</f>
        <v>#REF!</v>
      </c>
      <c r="N46" s="16" t="e">
        <f t="shared" si="0"/>
        <v>#REF!</v>
      </c>
      <c r="P46" s="59"/>
      <c r="Q46" s="59"/>
      <c r="R46" s="59"/>
      <c r="S46" s="59"/>
      <c r="T46" s="59"/>
      <c r="U46" s="59"/>
      <c r="V46" s="59"/>
      <c r="W46" s="15" t="e">
        <f>#REF!</f>
        <v>#REF!</v>
      </c>
      <c r="X46" s="15" t="e">
        <f>#REF!</f>
        <v>#REF!</v>
      </c>
      <c r="Y46" s="15" t="e">
        <f>#REF!</f>
        <v>#REF!</v>
      </c>
      <c r="Z46" s="16" t="e">
        <f t="shared" si="6"/>
        <v>#REF!</v>
      </c>
      <c r="AA46" s="15">
        <f t="shared" si="1"/>
        <v>0</v>
      </c>
      <c r="AB46" s="15" t="e">
        <f t="shared" si="41"/>
        <v>#REF!</v>
      </c>
      <c r="AC46" s="15" t="e">
        <f t="shared" si="41"/>
        <v>#REF!</v>
      </c>
      <c r="AD46" s="16">
        <f t="shared" si="7"/>
        <v>1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>
        <f>V46/J46</f>
        <v>0</v>
      </c>
      <c r="AY46" s="15" t="e">
        <f t="shared" si="53"/>
        <v>#REF!</v>
      </c>
      <c r="AZ46" s="15" t="e">
        <f t="shared" si="10"/>
        <v>#REF!</v>
      </c>
      <c r="BA46" s="15">
        <f>V46/J46</f>
        <v>0</v>
      </c>
      <c r="BB46" s="15" t="e">
        <f t="shared" si="51"/>
        <v>#REF!</v>
      </c>
      <c r="BC46" s="15" t="e">
        <f t="shared" si="11"/>
        <v>#REF!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31.265499999999999</v>
      </c>
      <c r="F47" s="55">
        <v>36.347099999999998</v>
      </c>
      <c r="G47" s="55">
        <v>37.295200000000001</v>
      </c>
      <c r="H47" s="55">
        <v>0.93750770000000005</v>
      </c>
      <c r="I47" s="55">
        <v>0.95299560000000005</v>
      </c>
      <c r="J47" s="55">
        <v>0.96342369999999999</v>
      </c>
      <c r="K47" s="19" t="e">
        <f>#REF!</f>
        <v>#REF!</v>
      </c>
      <c r="L47" s="19" t="e">
        <f>#REF!</f>
        <v>#REF!</v>
      </c>
      <c r="M47" s="19" t="e">
        <f>#REF!</f>
        <v>#REF!</v>
      </c>
      <c r="N47" s="20" t="e">
        <f t="shared" si="0"/>
        <v>#REF!</v>
      </c>
      <c r="P47" s="59"/>
      <c r="Q47" s="59"/>
      <c r="R47" s="59"/>
      <c r="S47" s="59"/>
      <c r="T47" s="59"/>
      <c r="U47" s="59"/>
      <c r="V47" s="59"/>
      <c r="W47" s="19" t="e">
        <f>#REF!</f>
        <v>#REF!</v>
      </c>
      <c r="X47" s="19" t="e">
        <f>#REF!</f>
        <v>#REF!</v>
      </c>
      <c r="Y47" s="19" t="e">
        <f>#REF!</f>
        <v>#REF!</v>
      </c>
      <c r="Z47" s="20" t="e">
        <f t="shared" si="6"/>
        <v>#REF!</v>
      </c>
      <c r="AA47" s="15">
        <f t="shared" si="1"/>
        <v>0</v>
      </c>
      <c r="AB47" s="15" t="e">
        <f t="shared" si="41"/>
        <v>#REF!</v>
      </c>
      <c r="AC47" s="15" t="e">
        <f t="shared" si="41"/>
        <v>#REF!</v>
      </c>
      <c r="AD47" s="20">
        <f t="shared" si="7"/>
        <v>1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>
        <f>V47/J47</f>
        <v>0</v>
      </c>
      <c r="AY47" s="15" t="e">
        <f t="shared" si="53"/>
        <v>#REF!</v>
      </c>
      <c r="AZ47" s="15" t="e">
        <f t="shared" si="10"/>
        <v>#REF!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42.829099999999997</v>
      </c>
      <c r="F48" s="55">
        <v>45.3399</v>
      </c>
      <c r="G48" s="55">
        <v>46.063000000000002</v>
      </c>
      <c r="H48" s="55">
        <v>0.99473659999999997</v>
      </c>
      <c r="I48" s="55">
        <v>0.99299950000000003</v>
      </c>
      <c r="J48" s="55">
        <v>0.99357669999999998</v>
      </c>
      <c r="K48" s="10" t="e">
        <f>#REF!</f>
        <v>#REF!</v>
      </c>
      <c r="L48" s="10" t="e">
        <f>#REF!</f>
        <v>#REF!</v>
      </c>
      <c r="M48" s="10" t="e">
        <f>#REF!</f>
        <v>#REF!</v>
      </c>
      <c r="N48" s="11" t="e">
        <f t="shared" si="0"/>
        <v>#REF!</v>
      </c>
      <c r="P48" s="59"/>
      <c r="Q48" s="59"/>
      <c r="R48" s="59"/>
      <c r="S48" s="59"/>
      <c r="T48" s="59"/>
      <c r="U48" s="59"/>
      <c r="V48" s="59"/>
      <c r="W48" s="10" t="e">
        <f>#REF!</f>
        <v>#REF!</v>
      </c>
      <c r="X48" s="10" t="e">
        <f>#REF!</f>
        <v>#REF!</v>
      </c>
      <c r="Y48" s="10" t="e">
        <f>#REF!</f>
        <v>#REF!</v>
      </c>
      <c r="Z48" s="11" t="e">
        <f t="shared" si="6"/>
        <v>#REF!</v>
      </c>
      <c r="AA48" s="15">
        <f t="shared" si="1"/>
        <v>0</v>
      </c>
      <c r="AB48" s="15" t="e">
        <f t="shared" si="41"/>
        <v>#REF!</v>
      </c>
      <c r="AC48" s="15" t="e">
        <f t="shared" si="41"/>
        <v>#REF!</v>
      </c>
      <c r="AD48" s="11">
        <f t="shared" si="7"/>
        <v>1</v>
      </c>
      <c r="AE48" s="12"/>
      <c r="AF48" s="25">
        <f t="shared" ref="AF48:AK48" si="54">bdRateExtend($D48:$D52,E48:E52,$P48:$P52,Q48:Q52)</f>
        <v>1</v>
      </c>
      <c r="AG48" s="30">
        <f t="shared" si="54"/>
        <v>1</v>
      </c>
      <c r="AH48" s="31">
        <f t="shared" si="54"/>
        <v>1</v>
      </c>
      <c r="AI48" s="25">
        <f t="shared" si="54"/>
        <v>1</v>
      </c>
      <c r="AJ48" s="30">
        <f t="shared" si="54"/>
        <v>1</v>
      </c>
      <c r="AK48" s="30">
        <f t="shared" si="54"/>
        <v>1</v>
      </c>
      <c r="AL48" s="45"/>
      <c r="AM48" s="46"/>
      <c r="AN48" s="47"/>
      <c r="AO48" s="46"/>
      <c r="AP48" s="46"/>
      <c r="AQ48" s="47"/>
      <c r="AR48" s="30" t="e">
        <f t="shared" ref="AR48:AW48" si="55">bdrate($D48:$D51,E48:E51,$P48:$P51,Q48:Q51)</f>
        <v>#VALUE!</v>
      </c>
      <c r="AS48" s="30" t="e">
        <f t="shared" si="55"/>
        <v>#VALUE!</v>
      </c>
      <c r="AT48" s="31" t="e">
        <f t="shared" si="55"/>
        <v>#VALUE!</v>
      </c>
      <c r="AU48" s="25" t="e">
        <f t="shared" si="55"/>
        <v>#VALUE!</v>
      </c>
      <c r="AV48" s="30" t="e">
        <f t="shared" si="55"/>
        <v>#VALUE!</v>
      </c>
      <c r="AW48" s="31" t="e">
        <f t="shared" si="55"/>
        <v>#VALUE!</v>
      </c>
      <c r="AX48" s="15"/>
      <c r="AY48" s="15"/>
      <c r="AZ48" s="15"/>
      <c r="BA48" s="15">
        <f>V48/J48</f>
        <v>0</v>
      </c>
      <c r="BB48" s="15" t="e">
        <f t="shared" ref="BB48:BB51" si="56">X48/L48</f>
        <v>#REF!</v>
      </c>
      <c r="BC48" s="15" t="e">
        <f t="shared" si="11"/>
        <v>#REF!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40.496699999999997</v>
      </c>
      <c r="F49" s="55">
        <v>43.528799999999997</v>
      </c>
      <c r="G49" s="55">
        <v>44.432699999999997</v>
      </c>
      <c r="H49" s="55">
        <v>0.98909899999999995</v>
      </c>
      <c r="I49" s="55">
        <v>0.98801490000000003</v>
      </c>
      <c r="J49" s="55">
        <v>0.98971439999999999</v>
      </c>
      <c r="K49" s="15" t="e">
        <f>#REF!</f>
        <v>#REF!</v>
      </c>
      <c r="L49" s="15" t="e">
        <f>#REF!</f>
        <v>#REF!</v>
      </c>
      <c r="M49" s="15" t="e">
        <f>#REF!</f>
        <v>#REF!</v>
      </c>
      <c r="N49" s="16" t="e">
        <f t="shared" si="0"/>
        <v>#REF!</v>
      </c>
      <c r="P49" s="59"/>
      <c r="Q49" s="59"/>
      <c r="R49" s="59"/>
      <c r="S49" s="59"/>
      <c r="T49" s="59"/>
      <c r="U49" s="59"/>
      <c r="V49" s="59"/>
      <c r="W49" s="15" t="e">
        <f>#REF!</f>
        <v>#REF!</v>
      </c>
      <c r="X49" s="15" t="e">
        <f>#REF!</f>
        <v>#REF!</v>
      </c>
      <c r="Y49" s="15" t="e">
        <f>#REF!</f>
        <v>#REF!</v>
      </c>
      <c r="Z49" s="16" t="e">
        <f t="shared" si="6"/>
        <v>#REF!</v>
      </c>
      <c r="AA49" s="15">
        <f t="shared" si="1"/>
        <v>0</v>
      </c>
      <c r="AB49" s="15" t="e">
        <f t="shared" si="41"/>
        <v>#REF!</v>
      </c>
      <c r="AC49" s="15" t="e">
        <f t="shared" si="41"/>
        <v>#REF!</v>
      </c>
      <c r="AD49" s="16">
        <f t="shared" si="7"/>
        <v>1</v>
      </c>
      <c r="AE49" s="12"/>
      <c r="AF49" s="26"/>
      <c r="AG49" s="21"/>
      <c r="AH49" s="36"/>
      <c r="AI49" s="26"/>
      <c r="AJ49" s="21"/>
      <c r="AK49" s="21"/>
      <c r="AL49" s="26" t="e">
        <f>bdrate($D49:$D52,E49:E52,$P49:$P52,Q49:Q52)</f>
        <v>#VALUE!</v>
      </c>
      <c r="AM49" s="21" t="e">
        <f>bdrate($D49:$D52,F49:F52,$P49:$P52,R49:R52)</f>
        <v>#VALUE!</v>
      </c>
      <c r="AN49" s="36" t="e">
        <f t="shared" ref="AN49" si="57">bdrate($D49:$D52,G49:G52,$P49:$P52,S49:S52)</f>
        <v>#VALUE!</v>
      </c>
      <c r="AO49" s="26" t="e">
        <f>bdrate($D49:$D52,H49:H52,$P49:$P52,T49:T52)</f>
        <v>#VALUE!</v>
      </c>
      <c r="AP49" s="21" t="e">
        <f>bdrate($D49:$D52,I49:I52,$P49:$P52,U49:U52)</f>
        <v>#VALUE!</v>
      </c>
      <c r="AQ49" s="36" t="e">
        <f>bdrate($D49:$D52,J49:J52,$P49:$P52,V49:V52)</f>
        <v>#VALUE!</v>
      </c>
      <c r="AR49" s="21"/>
      <c r="AS49" s="21"/>
      <c r="AT49" s="36"/>
      <c r="AU49" s="26"/>
      <c r="AV49" s="21"/>
      <c r="AW49" s="36"/>
      <c r="AX49" s="15">
        <f>V49/J49</f>
        <v>0</v>
      </c>
      <c r="AY49" s="15" t="e">
        <f t="shared" ref="AY49:AY52" si="58">X49/L49</f>
        <v>#REF!</v>
      </c>
      <c r="AZ49" s="15" t="e">
        <f t="shared" si="10"/>
        <v>#REF!</v>
      </c>
      <c r="BA49" s="15">
        <f>V49/J49</f>
        <v>0</v>
      </c>
      <c r="BB49" s="15" t="e">
        <f t="shared" si="56"/>
        <v>#REF!</v>
      </c>
      <c r="BC49" s="15" t="e">
        <f t="shared" si="11"/>
        <v>#REF!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38.313200000000002</v>
      </c>
      <c r="F50" s="55">
        <v>42.151200000000003</v>
      </c>
      <c r="G50" s="55">
        <v>42.735900000000001</v>
      </c>
      <c r="H50" s="55">
        <v>0.97936160000000005</v>
      </c>
      <c r="I50" s="55">
        <v>0.98223059999999995</v>
      </c>
      <c r="J50" s="55">
        <v>0.98384579999999999</v>
      </c>
      <c r="K50" s="15" t="e">
        <f>#REF!</f>
        <v>#REF!</v>
      </c>
      <c r="L50" s="15" t="e">
        <f>#REF!</f>
        <v>#REF!</v>
      </c>
      <c r="M50" s="15" t="e">
        <f>#REF!</f>
        <v>#REF!</v>
      </c>
      <c r="N50" s="16" t="e">
        <f t="shared" si="0"/>
        <v>#REF!</v>
      </c>
      <c r="P50" s="59"/>
      <c r="Q50" s="59"/>
      <c r="R50" s="59"/>
      <c r="S50" s="59"/>
      <c r="T50" s="59"/>
      <c r="U50" s="59"/>
      <c r="V50" s="59"/>
      <c r="W50" s="15" t="e">
        <f>#REF!</f>
        <v>#REF!</v>
      </c>
      <c r="X50" s="15" t="e">
        <f>#REF!</f>
        <v>#REF!</v>
      </c>
      <c r="Y50" s="15" t="e">
        <f>#REF!</f>
        <v>#REF!</v>
      </c>
      <c r="Z50" s="16" t="e">
        <f t="shared" si="6"/>
        <v>#REF!</v>
      </c>
      <c r="AA50" s="15">
        <f t="shared" si="1"/>
        <v>0</v>
      </c>
      <c r="AB50" s="15" t="e">
        <f t="shared" si="41"/>
        <v>#REF!</v>
      </c>
      <c r="AC50" s="15" t="e">
        <f t="shared" si="41"/>
        <v>#REF!</v>
      </c>
      <c r="AD50" s="16">
        <f t="shared" si="7"/>
        <v>1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>
        <f>V50/J50</f>
        <v>0</v>
      </c>
      <c r="AY50" s="15" t="e">
        <f t="shared" si="58"/>
        <v>#REF!</v>
      </c>
      <c r="AZ50" s="15" t="e">
        <f t="shared" si="10"/>
        <v>#REF!</v>
      </c>
      <c r="BA50" s="15">
        <f>V50/J50</f>
        <v>0</v>
      </c>
      <c r="BB50" s="15" t="e">
        <f t="shared" si="56"/>
        <v>#REF!</v>
      </c>
      <c r="BC50" s="15" t="e">
        <f t="shared" si="11"/>
        <v>#REF!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35.940399999999997</v>
      </c>
      <c r="F51" s="55">
        <v>40.688299999999998</v>
      </c>
      <c r="G51" s="55">
        <v>41.584200000000003</v>
      </c>
      <c r="H51" s="55">
        <v>0.96075730000000004</v>
      </c>
      <c r="I51" s="55">
        <v>0.97451149999999997</v>
      </c>
      <c r="J51" s="55">
        <v>0.97856430000000005</v>
      </c>
      <c r="K51" s="15" t="e">
        <f>#REF!</f>
        <v>#REF!</v>
      </c>
      <c r="L51" s="15" t="e">
        <f>#REF!</f>
        <v>#REF!</v>
      </c>
      <c r="M51" s="15" t="e">
        <f>#REF!</f>
        <v>#REF!</v>
      </c>
      <c r="N51" s="16" t="e">
        <f t="shared" si="0"/>
        <v>#REF!</v>
      </c>
      <c r="P51" s="59"/>
      <c r="Q51" s="59"/>
      <c r="R51" s="59"/>
      <c r="S51" s="59"/>
      <c r="T51" s="59"/>
      <c r="U51" s="59"/>
      <c r="V51" s="59"/>
      <c r="W51" s="15" t="e">
        <f>#REF!</f>
        <v>#REF!</v>
      </c>
      <c r="X51" s="15" t="e">
        <f>#REF!</f>
        <v>#REF!</v>
      </c>
      <c r="Y51" s="15" t="e">
        <f>#REF!</f>
        <v>#REF!</v>
      </c>
      <c r="Z51" s="16" t="e">
        <f t="shared" si="6"/>
        <v>#REF!</v>
      </c>
      <c r="AA51" s="15">
        <f t="shared" si="1"/>
        <v>0</v>
      </c>
      <c r="AB51" s="15" t="e">
        <f t="shared" si="41"/>
        <v>#REF!</v>
      </c>
      <c r="AC51" s="15" t="e">
        <f t="shared" si="41"/>
        <v>#REF!</v>
      </c>
      <c r="AD51" s="16">
        <f t="shared" si="7"/>
        <v>1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>
        <f>V51/J51</f>
        <v>0</v>
      </c>
      <c r="AY51" s="15" t="e">
        <f t="shared" si="58"/>
        <v>#REF!</v>
      </c>
      <c r="AZ51" s="15" t="e">
        <f t="shared" si="10"/>
        <v>#REF!</v>
      </c>
      <c r="BA51" s="15">
        <f>V51/J51</f>
        <v>0</v>
      </c>
      <c r="BB51" s="15" t="e">
        <f t="shared" si="56"/>
        <v>#REF!</v>
      </c>
      <c r="BC51" s="15" t="e">
        <f t="shared" si="11"/>
        <v>#REF!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33.479399999999998</v>
      </c>
      <c r="F52" s="55">
        <v>39.691000000000003</v>
      </c>
      <c r="G52" s="55">
        <v>40.425699999999999</v>
      </c>
      <c r="H52" s="55">
        <v>0.92800660000000001</v>
      </c>
      <c r="I52" s="55">
        <v>0.96773509999999996</v>
      </c>
      <c r="J52" s="55">
        <v>0.9717616</v>
      </c>
      <c r="K52" s="19" t="e">
        <f>#REF!</f>
        <v>#REF!</v>
      </c>
      <c r="L52" s="19" t="e">
        <f>#REF!</f>
        <v>#REF!</v>
      </c>
      <c r="M52" s="19" t="e">
        <f>#REF!</f>
        <v>#REF!</v>
      </c>
      <c r="N52" s="20" t="e">
        <f t="shared" si="0"/>
        <v>#REF!</v>
      </c>
      <c r="P52" s="59"/>
      <c r="Q52" s="59"/>
      <c r="R52" s="59"/>
      <c r="S52" s="59"/>
      <c r="T52" s="59"/>
      <c r="U52" s="59"/>
      <c r="V52" s="59"/>
      <c r="W52" s="19" t="e">
        <f>#REF!</f>
        <v>#REF!</v>
      </c>
      <c r="X52" s="19" t="e">
        <f>#REF!</f>
        <v>#REF!</v>
      </c>
      <c r="Y52" s="19" t="e">
        <f>#REF!</f>
        <v>#REF!</v>
      </c>
      <c r="Z52" s="20" t="e">
        <f t="shared" si="6"/>
        <v>#REF!</v>
      </c>
      <c r="AA52" s="15">
        <f t="shared" si="1"/>
        <v>0</v>
      </c>
      <c r="AB52" s="15" t="e">
        <f t="shared" si="41"/>
        <v>#REF!</v>
      </c>
      <c r="AC52" s="15" t="e">
        <f t="shared" si="41"/>
        <v>#REF!</v>
      </c>
      <c r="AD52" s="20">
        <f t="shared" si="7"/>
        <v>1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>
        <f>V52/J52</f>
        <v>0</v>
      </c>
      <c r="AY52" s="15" t="e">
        <f t="shared" si="58"/>
        <v>#REF!</v>
      </c>
      <c r="AZ52" s="15" t="e">
        <f t="shared" si="10"/>
        <v>#REF!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48.625799999999998</v>
      </c>
      <c r="F53" s="55">
        <v>50.292700000000004</v>
      </c>
      <c r="G53" s="55">
        <v>51.497999999999998</v>
      </c>
      <c r="H53" s="55">
        <v>0.99794050000000001</v>
      </c>
      <c r="I53" s="55">
        <v>0.99750720000000004</v>
      </c>
      <c r="J53" s="55">
        <v>0.99822699999999998</v>
      </c>
      <c r="K53" s="10" t="e">
        <f>#REF!</f>
        <v>#REF!</v>
      </c>
      <c r="L53" s="10" t="e">
        <f>#REF!</f>
        <v>#REF!</v>
      </c>
      <c r="M53" s="10" t="e">
        <f>#REF!</f>
        <v>#REF!</v>
      </c>
      <c r="N53" s="11" t="e">
        <f t="shared" si="0"/>
        <v>#REF!</v>
      </c>
      <c r="P53" s="59"/>
      <c r="Q53" s="59"/>
      <c r="R53" s="59"/>
      <c r="S53" s="59"/>
      <c r="T53" s="59"/>
      <c r="U53" s="59"/>
      <c r="V53" s="59"/>
      <c r="W53" s="10" t="e">
        <f>#REF!</f>
        <v>#REF!</v>
      </c>
      <c r="X53" s="10" t="e">
        <f>#REF!</f>
        <v>#REF!</v>
      </c>
      <c r="Y53" s="10" t="e">
        <f>#REF!</f>
        <v>#REF!</v>
      </c>
      <c r="Z53" s="11" t="e">
        <f t="shared" si="6"/>
        <v>#REF!</v>
      </c>
      <c r="AA53" s="15">
        <f t="shared" si="1"/>
        <v>0</v>
      </c>
      <c r="AB53" s="15" t="e">
        <f t="shared" si="41"/>
        <v>#REF!</v>
      </c>
      <c r="AC53" s="15" t="e">
        <f t="shared" si="41"/>
        <v>#REF!</v>
      </c>
      <c r="AD53" s="11">
        <f t="shared" si="7"/>
        <v>1</v>
      </c>
      <c r="AE53" s="12"/>
      <c r="AF53" s="25">
        <f t="shared" ref="AF53:AK53" si="59">bdRateExtend($D53:$D57,E53:E57,$P53:$P57,Q53:Q57)</f>
        <v>1</v>
      </c>
      <c r="AG53" s="30">
        <f t="shared" si="59"/>
        <v>1</v>
      </c>
      <c r="AH53" s="31">
        <f t="shared" si="59"/>
        <v>1</v>
      </c>
      <c r="AI53" s="25">
        <f t="shared" si="59"/>
        <v>1</v>
      </c>
      <c r="AJ53" s="30">
        <f t="shared" si="59"/>
        <v>1</v>
      </c>
      <c r="AK53" s="30">
        <f t="shared" si="59"/>
        <v>1</v>
      </c>
      <c r="AL53" s="26"/>
      <c r="AM53" s="21"/>
      <c r="AN53" s="36"/>
      <c r="AO53" s="21"/>
      <c r="AP53" s="21"/>
      <c r="AQ53" s="36"/>
      <c r="AR53" s="30" t="e">
        <f t="shared" ref="AR53:AW53" si="60">bdrate($D53:$D56,E53:E56,$P53:$P56,Q53:Q56)</f>
        <v>#VALUE!</v>
      </c>
      <c r="AS53" s="30" t="e">
        <f t="shared" si="60"/>
        <v>#VALUE!</v>
      </c>
      <c r="AT53" s="31" t="e">
        <f t="shared" si="60"/>
        <v>#VALUE!</v>
      </c>
      <c r="AU53" s="25" t="e">
        <f t="shared" si="60"/>
        <v>#VALUE!</v>
      </c>
      <c r="AV53" s="30" t="e">
        <f t="shared" si="60"/>
        <v>#VALUE!</v>
      </c>
      <c r="AW53" s="31" t="e">
        <f t="shared" si="60"/>
        <v>#VALUE!</v>
      </c>
      <c r="AX53" s="15"/>
      <c r="AY53" s="15"/>
      <c r="AZ53" s="15"/>
      <c r="BA53" s="15">
        <f>V53/J53</f>
        <v>0</v>
      </c>
      <c r="BB53" s="15" t="e">
        <f t="shared" ref="BB53:BB56" si="61">X53/L53</f>
        <v>#REF!</v>
      </c>
      <c r="BC53" s="15" t="e">
        <f t="shared" si="11"/>
        <v>#REF!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46.3292</v>
      </c>
      <c r="F54" s="55">
        <v>47.926000000000002</v>
      </c>
      <c r="G54" s="55">
        <v>48.619599999999998</v>
      </c>
      <c r="H54" s="55">
        <v>0.99646599999999996</v>
      </c>
      <c r="I54" s="55">
        <v>0.99525920000000001</v>
      </c>
      <c r="J54" s="55">
        <v>0.99629380000000001</v>
      </c>
      <c r="K54" s="15" t="e">
        <f>#REF!</f>
        <v>#REF!</v>
      </c>
      <c r="L54" s="15" t="e">
        <f>#REF!</f>
        <v>#REF!</v>
      </c>
      <c r="M54" s="15" t="e">
        <f>#REF!</f>
        <v>#REF!</v>
      </c>
      <c r="N54" s="16" t="e">
        <f t="shared" si="0"/>
        <v>#REF!</v>
      </c>
      <c r="P54" s="59"/>
      <c r="Q54" s="59"/>
      <c r="R54" s="59"/>
      <c r="S54" s="59"/>
      <c r="T54" s="59"/>
      <c r="U54" s="59"/>
      <c r="V54" s="59"/>
      <c r="W54" s="15" t="e">
        <f>#REF!</f>
        <v>#REF!</v>
      </c>
      <c r="X54" s="15" t="e">
        <f>#REF!</f>
        <v>#REF!</v>
      </c>
      <c r="Y54" s="15" t="e">
        <f>#REF!</f>
        <v>#REF!</v>
      </c>
      <c r="Z54" s="16" t="e">
        <f t="shared" si="6"/>
        <v>#REF!</v>
      </c>
      <c r="AA54" s="15">
        <f t="shared" si="1"/>
        <v>0</v>
      </c>
      <c r="AB54" s="15" t="e">
        <f t="shared" si="41"/>
        <v>#REF!</v>
      </c>
      <c r="AC54" s="15" t="e">
        <f t="shared" si="41"/>
        <v>#REF!</v>
      </c>
      <c r="AD54" s="16">
        <f t="shared" si="7"/>
        <v>1</v>
      </c>
      <c r="AE54" s="12"/>
      <c r="AF54" s="26"/>
      <c r="AG54" s="21"/>
      <c r="AH54" s="36"/>
      <c r="AI54" s="26"/>
      <c r="AJ54" s="21"/>
      <c r="AK54" s="21"/>
      <c r="AL54" s="26" t="e">
        <f>bdrate($D54:$D57,E54:E57,$P54:$P57,Q54:Q57)</f>
        <v>#VALUE!</v>
      </c>
      <c r="AM54" s="21" t="e">
        <f>bdrate($D54:$D57,F54:F57,$P54:$P57,R54:R57)</f>
        <v>#VALUE!</v>
      </c>
      <c r="AN54" s="36" t="e">
        <f t="shared" ref="AN54" si="62">bdrate($D54:$D57,G54:G57,$P54:$P57,S54:S57)</f>
        <v>#VALUE!</v>
      </c>
      <c r="AO54" s="26" t="e">
        <f>bdrate($D54:$D57,H54:H57,$P54:$P57,T54:T57)</f>
        <v>#VALUE!</v>
      </c>
      <c r="AP54" s="21" t="e">
        <f>bdrate($D54:$D57,I54:I57,$P54:$P57,U54:U57)</f>
        <v>#VALUE!</v>
      </c>
      <c r="AQ54" s="36" t="e">
        <f>bdrate($D54:$D57,J54:J57,$P54:$P57,V54:V57)</f>
        <v>#VALUE!</v>
      </c>
      <c r="AR54" s="21"/>
      <c r="AS54" s="21"/>
      <c r="AT54" s="36"/>
      <c r="AU54" s="26"/>
      <c r="AV54" s="21"/>
      <c r="AW54" s="36"/>
      <c r="AX54" s="15">
        <f>V54/J54</f>
        <v>0</v>
      </c>
      <c r="AY54" s="15" t="e">
        <f t="shared" ref="AY54:AY57" si="63">X54/L54</f>
        <v>#REF!</v>
      </c>
      <c r="AZ54" s="15" t="e">
        <f t="shared" si="10"/>
        <v>#REF!</v>
      </c>
      <c r="BA54" s="15">
        <f>V54/J54</f>
        <v>0</v>
      </c>
      <c r="BB54" s="15" t="e">
        <f t="shared" si="61"/>
        <v>#REF!</v>
      </c>
      <c r="BC54" s="15" t="e">
        <f t="shared" si="11"/>
        <v>#REF!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43.565600000000003</v>
      </c>
      <c r="F55" s="55">
        <v>45.9221</v>
      </c>
      <c r="G55" s="55">
        <v>45.964700000000001</v>
      </c>
      <c r="H55" s="55">
        <v>0.99327169999999998</v>
      </c>
      <c r="I55" s="55">
        <v>0.991892</v>
      </c>
      <c r="J55" s="55">
        <v>0.99270840000000005</v>
      </c>
      <c r="K55" s="15" t="e">
        <f>#REF!</f>
        <v>#REF!</v>
      </c>
      <c r="L55" s="15" t="e">
        <f>#REF!</f>
        <v>#REF!</v>
      </c>
      <c r="M55" s="15" t="e">
        <f>#REF!</f>
        <v>#REF!</v>
      </c>
      <c r="N55" s="16" t="e">
        <f t="shared" si="0"/>
        <v>#REF!</v>
      </c>
      <c r="P55" s="59"/>
      <c r="Q55" s="59"/>
      <c r="R55" s="59"/>
      <c r="S55" s="59"/>
      <c r="T55" s="59"/>
      <c r="U55" s="59"/>
      <c r="V55" s="59"/>
      <c r="W55" s="15" t="e">
        <f>#REF!</f>
        <v>#REF!</v>
      </c>
      <c r="X55" s="15" t="e">
        <f>#REF!</f>
        <v>#REF!</v>
      </c>
      <c r="Y55" s="15" t="e">
        <f>#REF!</f>
        <v>#REF!</v>
      </c>
      <c r="Z55" s="16" t="e">
        <f t="shared" si="6"/>
        <v>#REF!</v>
      </c>
      <c r="AA55" s="15">
        <f t="shared" si="1"/>
        <v>0</v>
      </c>
      <c r="AB55" s="15" t="e">
        <f t="shared" si="41"/>
        <v>#REF!</v>
      </c>
      <c r="AC55" s="15" t="e">
        <f t="shared" si="41"/>
        <v>#REF!</v>
      </c>
      <c r="AD55" s="16">
        <f t="shared" si="7"/>
        <v>1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>
        <f>V55/J55</f>
        <v>0</v>
      </c>
      <c r="AY55" s="15" t="e">
        <f t="shared" si="63"/>
        <v>#REF!</v>
      </c>
      <c r="AZ55" s="15" t="e">
        <f t="shared" si="10"/>
        <v>#REF!</v>
      </c>
      <c r="BA55" s="15">
        <f>V55/J55</f>
        <v>0</v>
      </c>
      <c r="BB55" s="15" t="e">
        <f t="shared" si="61"/>
        <v>#REF!</v>
      </c>
      <c r="BC55" s="15" t="e">
        <f t="shared" si="11"/>
        <v>#REF!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40.622199999999999</v>
      </c>
      <c r="F56" s="55">
        <v>43.744999999999997</v>
      </c>
      <c r="G56" s="55">
        <v>44.455599999999997</v>
      </c>
      <c r="H56" s="55">
        <v>0.98689190000000004</v>
      </c>
      <c r="I56" s="55">
        <v>0.98651120000000003</v>
      </c>
      <c r="J56" s="55">
        <v>0.98935119999999999</v>
      </c>
      <c r="K56" s="15" t="e">
        <f>#REF!</f>
        <v>#REF!</v>
      </c>
      <c r="L56" s="15" t="e">
        <f>#REF!</f>
        <v>#REF!</v>
      </c>
      <c r="M56" s="15" t="e">
        <f>#REF!</f>
        <v>#REF!</v>
      </c>
      <c r="N56" s="16" t="e">
        <f t="shared" si="0"/>
        <v>#REF!</v>
      </c>
      <c r="P56" s="59"/>
      <c r="Q56" s="59"/>
      <c r="R56" s="59"/>
      <c r="S56" s="59"/>
      <c r="T56" s="59"/>
      <c r="U56" s="59"/>
      <c r="V56" s="59"/>
      <c r="W56" s="15" t="e">
        <f>#REF!</f>
        <v>#REF!</v>
      </c>
      <c r="X56" s="15" t="e">
        <f>#REF!</f>
        <v>#REF!</v>
      </c>
      <c r="Y56" s="15" t="e">
        <f>#REF!</f>
        <v>#REF!</v>
      </c>
      <c r="Z56" s="16" t="e">
        <f t="shared" si="6"/>
        <v>#REF!</v>
      </c>
      <c r="AA56" s="15">
        <f t="shared" si="1"/>
        <v>0</v>
      </c>
      <c r="AB56" s="15" t="e">
        <f t="shared" si="41"/>
        <v>#REF!</v>
      </c>
      <c r="AC56" s="15" t="e">
        <f t="shared" si="41"/>
        <v>#REF!</v>
      </c>
      <c r="AD56" s="16">
        <f t="shared" si="7"/>
        <v>1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>
        <f>V56/J56</f>
        <v>0</v>
      </c>
      <c r="AY56" s="15" t="e">
        <f t="shared" si="63"/>
        <v>#REF!</v>
      </c>
      <c r="AZ56" s="15" t="e">
        <f t="shared" si="10"/>
        <v>#REF!</v>
      </c>
      <c r="BA56" s="15">
        <f>V56/J56</f>
        <v>0</v>
      </c>
      <c r="BB56" s="15" t="e">
        <f t="shared" si="61"/>
        <v>#REF!</v>
      </c>
      <c r="BC56" s="15" t="e">
        <f t="shared" si="11"/>
        <v>#REF!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37.6783</v>
      </c>
      <c r="F57" s="55">
        <v>42.530099999999997</v>
      </c>
      <c r="G57" s="55">
        <v>43.002499999999998</v>
      </c>
      <c r="H57" s="55">
        <v>0.9754254</v>
      </c>
      <c r="I57" s="55">
        <v>0.98228510000000002</v>
      </c>
      <c r="J57" s="55">
        <v>0.98511689999999996</v>
      </c>
      <c r="K57" s="19" t="e">
        <f>#REF!</f>
        <v>#REF!</v>
      </c>
      <c r="L57" s="19" t="e">
        <f>#REF!</f>
        <v>#REF!</v>
      </c>
      <c r="M57" s="19" t="e">
        <f>#REF!</f>
        <v>#REF!</v>
      </c>
      <c r="N57" s="20" t="e">
        <f t="shared" si="0"/>
        <v>#REF!</v>
      </c>
      <c r="P57" s="59"/>
      <c r="Q57" s="59"/>
      <c r="R57" s="59"/>
      <c r="S57" s="59"/>
      <c r="T57" s="59"/>
      <c r="U57" s="59"/>
      <c r="V57" s="59"/>
      <c r="W57" s="19" t="e">
        <f>#REF!</f>
        <v>#REF!</v>
      </c>
      <c r="X57" s="19" t="e">
        <f>#REF!</f>
        <v>#REF!</v>
      </c>
      <c r="Y57" s="19" t="e">
        <f>#REF!</f>
        <v>#REF!</v>
      </c>
      <c r="Z57" s="20" t="e">
        <f t="shared" si="6"/>
        <v>#REF!</v>
      </c>
      <c r="AA57" s="15">
        <f t="shared" si="1"/>
        <v>0</v>
      </c>
      <c r="AB57" s="15" t="e">
        <f t="shared" si="41"/>
        <v>#REF!</v>
      </c>
      <c r="AC57" s="15" t="e">
        <f t="shared" si="41"/>
        <v>#REF!</v>
      </c>
      <c r="AD57" s="20">
        <f t="shared" si="7"/>
        <v>1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>
        <f>V57/J57</f>
        <v>0</v>
      </c>
      <c r="AY57" s="15" t="e">
        <f t="shared" si="63"/>
        <v>#REF!</v>
      </c>
      <c r="AZ57" s="15" t="e">
        <f t="shared" si="10"/>
        <v>#REF!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42.912399999999998</v>
      </c>
      <c r="F58" s="55">
        <v>44.7149</v>
      </c>
      <c r="G58" s="55">
        <v>45.951000000000001</v>
      </c>
      <c r="H58" s="55">
        <v>0.99633459999999996</v>
      </c>
      <c r="I58" s="55">
        <v>0.99585440000000003</v>
      </c>
      <c r="J58" s="55">
        <v>0.99700719999999998</v>
      </c>
      <c r="K58" s="10" t="e">
        <f>#REF!</f>
        <v>#REF!</v>
      </c>
      <c r="L58" s="10" t="e">
        <f>#REF!</f>
        <v>#REF!</v>
      </c>
      <c r="M58" s="10" t="e">
        <f>#REF!</f>
        <v>#REF!</v>
      </c>
      <c r="N58" s="11" t="e">
        <f t="shared" si="0"/>
        <v>#REF!</v>
      </c>
      <c r="P58" s="60">
        <v>2226.1</v>
      </c>
      <c r="Q58" s="60">
        <v>42.921500000000002</v>
      </c>
      <c r="R58" s="60">
        <v>44.6708</v>
      </c>
      <c r="S58" s="60">
        <v>46.0122</v>
      </c>
      <c r="T58" s="60">
        <v>0.99634639999999997</v>
      </c>
      <c r="U58" s="60">
        <v>0.9958053</v>
      </c>
      <c r="V58" s="60">
        <v>0.9970291</v>
      </c>
      <c r="W58" s="10" t="e">
        <f>#REF!</f>
        <v>#REF!</v>
      </c>
      <c r="X58" s="10" t="e">
        <f>#REF!</f>
        <v>#REF!</v>
      </c>
      <c r="Y58" s="10" t="e">
        <f>#REF!</f>
        <v>#REF!</v>
      </c>
      <c r="Z58" s="11" t="e">
        <f t="shared" si="6"/>
        <v>#REF!</v>
      </c>
      <c r="AA58" s="10">
        <f t="shared" si="1"/>
        <v>1.0000219657390639</v>
      </c>
      <c r="AB58" s="10" t="e">
        <f>X58/L58</f>
        <v>#REF!</v>
      </c>
      <c r="AC58" s="10" t="e">
        <f>Y58/M58</f>
        <v>#REF!</v>
      </c>
      <c r="AD58" s="11">
        <f t="shared" si="7"/>
        <v>4.6711045921245219E-3</v>
      </c>
      <c r="AE58" s="40"/>
      <c r="AF58" s="25">
        <f t="shared" ref="AF58:AK58" si="64">bdRateExtend($D58:$D62,E58:E62,$P58:$P62,Q58:Q62)</f>
        <v>2.4489038099648752E-3</v>
      </c>
      <c r="AG58" s="30">
        <f t="shared" si="64"/>
        <v>2.2641933249658575E-3</v>
      </c>
      <c r="AH58" s="31">
        <f t="shared" si="64"/>
        <v>1.0352526474477264E-2</v>
      </c>
      <c r="AI58" s="25">
        <f t="shared" si="64"/>
        <v>2.7631833728565258E-3</v>
      </c>
      <c r="AJ58" s="30">
        <f t="shared" si="64"/>
        <v>1.0313974210691024E-2</v>
      </c>
      <c r="AK58" s="30">
        <f t="shared" si="64"/>
        <v>5.8509738466004713E-2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2.2813198066617968E-3</v>
      </c>
      <c r="AS58" s="30">
        <f t="shared" si="65"/>
        <v>7.1269893579195553E-5</v>
      </c>
      <c r="AT58" s="31">
        <f t="shared" si="65"/>
        <v>2.0277816678548888E-3</v>
      </c>
      <c r="AU58" s="25">
        <f t="shared" si="65"/>
        <v>6.1089857235674394E-4</v>
      </c>
      <c r="AV58" s="30">
        <f t="shared" si="65"/>
        <v>2.1805723729766413E-3</v>
      </c>
      <c r="AW58" s="31">
        <f t="shared" si="65"/>
        <v>7.0670935201537555E-2</v>
      </c>
      <c r="AX58" s="10"/>
      <c r="AY58" s="10"/>
      <c r="AZ58" s="10"/>
      <c r="BA58" s="10">
        <f>V58/J58</f>
        <v>1.0000219657390639</v>
      </c>
      <c r="BB58" s="10" t="e">
        <f t="shared" ref="BB58:BB61" si="66">X58/L58</f>
        <v>#REF!</v>
      </c>
      <c r="BC58" s="10" t="e">
        <f t="shared" si="11"/>
        <v>#REF!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39.658700000000003</v>
      </c>
      <c r="F59" s="55">
        <v>42.077500000000001</v>
      </c>
      <c r="G59" s="55">
        <v>43.197800000000001</v>
      </c>
      <c r="H59" s="55">
        <v>0.99103799999999997</v>
      </c>
      <c r="I59" s="55">
        <v>0.99221510000000002</v>
      </c>
      <c r="J59" s="55">
        <v>0.99417310000000003</v>
      </c>
      <c r="K59" s="15" t="e">
        <f>#REF!</f>
        <v>#REF!</v>
      </c>
      <c r="L59" s="15" t="e">
        <f>#REF!</f>
        <v>#REF!</v>
      </c>
      <c r="M59" s="15" t="e">
        <f>#REF!</f>
        <v>#REF!</v>
      </c>
      <c r="N59" s="16" t="e">
        <f t="shared" si="0"/>
        <v>#REF!</v>
      </c>
      <c r="P59" s="60">
        <v>1168.95</v>
      </c>
      <c r="Q59" s="60">
        <v>39.645899999999997</v>
      </c>
      <c r="R59" s="60">
        <v>42.0702</v>
      </c>
      <c r="S59" s="60">
        <v>43.1601</v>
      </c>
      <c r="T59" s="60">
        <v>0.99107179999999995</v>
      </c>
      <c r="U59" s="60">
        <v>0.99231709999999995</v>
      </c>
      <c r="V59" s="60">
        <v>0.99394260000000001</v>
      </c>
      <c r="W59" s="15" t="e">
        <f>#REF!</f>
        <v>#REF!</v>
      </c>
      <c r="X59" s="15" t="e">
        <f>#REF!</f>
        <v>#REF!</v>
      </c>
      <c r="Y59" s="15" t="e">
        <f>#REF!</f>
        <v>#REF!</v>
      </c>
      <c r="Z59" s="16" t="e">
        <f t="shared" si="6"/>
        <v>#REF!</v>
      </c>
      <c r="AA59" s="15">
        <f t="shared" si="1"/>
        <v>0.99976814902756872</v>
      </c>
      <c r="AB59" s="15" t="e">
        <f t="shared" ref="AB59:AC77" si="67">X59/L59</f>
        <v>#REF!</v>
      </c>
      <c r="AC59" s="15" t="e">
        <f t="shared" si="67"/>
        <v>#REF!</v>
      </c>
      <c r="AD59" s="16">
        <f t="shared" si="7"/>
        <v>2.4321556579620322E-3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3.3055954584706448E-3</v>
      </c>
      <c r="AM59" s="21">
        <f>bdrate($D59:$D62,F59:F62,$P59:$P62,R59:R62)</f>
        <v>8.3030460690802776E-4</v>
      </c>
      <c r="AN59" s="36">
        <f t="shared" ref="AN59" si="68">bdrate($D59:$D62,G59:G62,$P59:$P62,S59:S62)</f>
        <v>1.2077495288895568E-2</v>
      </c>
      <c r="AO59" s="26">
        <f>bdrate($D59:$D62,H59:H62,$P59:$P62,T59:T62)</f>
        <v>3.3157447984419886E-3</v>
      </c>
      <c r="AP59" s="21">
        <f>bdrate($D59:$D62,I59:I62,$P59:$P62,U59:U62)</f>
        <v>1.3661279350621447E-2</v>
      </c>
      <c r="AQ59" s="36">
        <f>bdrate($D59:$D62,J59:J62,$P59:$P62,V59:V62)</f>
        <v>6.5388950657942368E-2</v>
      </c>
      <c r="AR59" s="21"/>
      <c r="AS59" s="21"/>
      <c r="AT59" s="36"/>
      <c r="AU59" s="26"/>
      <c r="AV59" s="21"/>
      <c r="AW59" s="36"/>
      <c r="AX59" s="15">
        <f>V59/J59</f>
        <v>0.99976814902756872</v>
      </c>
      <c r="AY59" s="15" t="e">
        <f t="shared" ref="AY59:AY62" si="69">X59/L59</f>
        <v>#REF!</v>
      </c>
      <c r="AZ59" s="15" t="e">
        <f t="shared" si="10"/>
        <v>#REF!</v>
      </c>
      <c r="BA59" s="15">
        <f>V59/J59</f>
        <v>0.99976814902756872</v>
      </c>
      <c r="BB59" s="15" t="e">
        <f t="shared" si="66"/>
        <v>#REF!</v>
      </c>
      <c r="BC59" s="15" t="e">
        <f t="shared" si="11"/>
        <v>#REF!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36.715200000000003</v>
      </c>
      <c r="F60" s="55">
        <v>39.935600000000001</v>
      </c>
      <c r="G60" s="55">
        <v>40.706299999999999</v>
      </c>
      <c r="H60" s="55">
        <v>0.98001059999999995</v>
      </c>
      <c r="I60" s="55">
        <v>0.986402</v>
      </c>
      <c r="J60" s="55">
        <v>0.98925470000000004</v>
      </c>
      <c r="K60" s="15" t="e">
        <f>#REF!</f>
        <v>#REF!</v>
      </c>
      <c r="L60" s="15" t="e">
        <f>#REF!</f>
        <v>#REF!</v>
      </c>
      <c r="M60" s="15" t="e">
        <f>#REF!</f>
        <v>#REF!</v>
      </c>
      <c r="N60" s="16" t="e">
        <f t="shared" si="0"/>
        <v>#REF!</v>
      </c>
      <c r="P60" s="60">
        <v>624.29999999999995</v>
      </c>
      <c r="Q60" s="60">
        <v>36.712600000000002</v>
      </c>
      <c r="R60" s="60">
        <v>39.9559</v>
      </c>
      <c r="S60" s="60">
        <v>40.758800000000001</v>
      </c>
      <c r="T60" s="60">
        <v>0.98008519999999999</v>
      </c>
      <c r="U60" s="60">
        <v>0.98637949999999996</v>
      </c>
      <c r="V60" s="60">
        <v>0.98835300000000004</v>
      </c>
      <c r="W60" s="15" t="e">
        <f>#REF!</f>
        <v>#REF!</v>
      </c>
      <c r="X60" s="15" t="e">
        <f>#REF!</f>
        <v>#REF!</v>
      </c>
      <c r="Y60" s="15" t="e">
        <f>#REF!</f>
        <v>#REF!</v>
      </c>
      <c r="Z60" s="16" t="e">
        <f t="shared" si="6"/>
        <v>#REF!</v>
      </c>
      <c r="AA60" s="15">
        <f t="shared" si="1"/>
        <v>0.99908850572051866</v>
      </c>
      <c r="AB60" s="15" t="e">
        <f t="shared" si="67"/>
        <v>#REF!</v>
      </c>
      <c r="AC60" s="15" t="e">
        <f t="shared" si="67"/>
        <v>#REF!</v>
      </c>
      <c r="AD60" s="16">
        <f t="shared" si="7"/>
        <v>4.182081389737669E-3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>
        <f>V60/J60</f>
        <v>0.99908850572051866</v>
      </c>
      <c r="AY60" s="15" t="e">
        <f t="shared" si="69"/>
        <v>#REF!</v>
      </c>
      <c r="AZ60" s="15" t="e">
        <f t="shared" si="10"/>
        <v>#REF!</v>
      </c>
      <c r="BA60" s="15">
        <f>V60/J60</f>
        <v>0.99908850572051866</v>
      </c>
      <c r="BB60" s="15" t="e">
        <f t="shared" si="66"/>
        <v>#REF!</v>
      </c>
      <c r="BC60" s="15" t="e">
        <f t="shared" si="11"/>
        <v>#REF!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34.0884</v>
      </c>
      <c r="F61" s="55">
        <v>38.441000000000003</v>
      </c>
      <c r="G61" s="55">
        <v>38.752699999999997</v>
      </c>
      <c r="H61" s="55">
        <v>0.96111040000000003</v>
      </c>
      <c r="I61" s="55">
        <v>0.98142149999999995</v>
      </c>
      <c r="J61" s="55">
        <v>0.98236950000000001</v>
      </c>
      <c r="K61" s="15" t="e">
        <f>#REF!</f>
        <v>#REF!</v>
      </c>
      <c r="L61" s="15" t="e">
        <f>#REF!</f>
        <v>#REF!</v>
      </c>
      <c r="M61" s="15" t="e">
        <f>#REF!</f>
        <v>#REF!</v>
      </c>
      <c r="N61" s="16" t="e">
        <f t="shared" si="0"/>
        <v>#REF!</v>
      </c>
      <c r="P61" s="60">
        <v>340.1</v>
      </c>
      <c r="Q61" s="60">
        <v>34.076099999999997</v>
      </c>
      <c r="R61" s="60">
        <v>38.4679</v>
      </c>
      <c r="S61" s="60">
        <v>38.620199999999997</v>
      </c>
      <c r="T61" s="60">
        <v>0.96079700000000001</v>
      </c>
      <c r="U61" s="60">
        <v>0.98116309999999995</v>
      </c>
      <c r="V61" s="60">
        <v>0.98152189999999995</v>
      </c>
      <c r="W61" s="15" t="e">
        <f>#REF!</f>
        <v>#REF!</v>
      </c>
      <c r="X61" s="15" t="e">
        <f>#REF!</f>
        <v>#REF!</v>
      </c>
      <c r="Y61" s="15" t="e">
        <f>#REF!</f>
        <v>#REF!</v>
      </c>
      <c r="Z61" s="16" t="e">
        <f t="shared" si="6"/>
        <v>#REF!</v>
      </c>
      <c r="AA61" s="15">
        <f t="shared" si="1"/>
        <v>0.99913718819649833</v>
      </c>
      <c r="AB61" s="15" t="e">
        <f t="shared" si="67"/>
        <v>#REF!</v>
      </c>
      <c r="AC61" s="15" t="e">
        <f t="shared" si="67"/>
        <v>#REF!</v>
      </c>
      <c r="AD61" s="16">
        <f t="shared" si="7"/>
        <v>1.467997651203758E-3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>
        <f>V61/J61</f>
        <v>0.99913718819649833</v>
      </c>
      <c r="AY61" s="15" t="e">
        <f t="shared" si="69"/>
        <v>#REF!</v>
      </c>
      <c r="AZ61" s="15" t="e">
        <f t="shared" si="10"/>
        <v>#REF!</v>
      </c>
      <c r="BA61" s="15">
        <f>V61/J61</f>
        <v>0.99913718819649833</v>
      </c>
      <c r="BB61" s="15" t="e">
        <f t="shared" si="66"/>
        <v>#REF!</v>
      </c>
      <c r="BC61" s="15" t="e">
        <f t="shared" si="11"/>
        <v>#REF!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31.501200000000001</v>
      </c>
      <c r="F62" s="55">
        <v>36.821300000000001</v>
      </c>
      <c r="G62" s="55">
        <v>36.991399999999999</v>
      </c>
      <c r="H62" s="55">
        <v>0.93006290000000003</v>
      </c>
      <c r="I62" s="55">
        <v>0.97022640000000004</v>
      </c>
      <c r="J62" s="55">
        <v>0.97223250000000005</v>
      </c>
      <c r="K62" s="19" t="e">
        <f>#REF!</f>
        <v>#REF!</v>
      </c>
      <c r="L62" s="19" t="e">
        <f>#REF!</f>
        <v>#REF!</v>
      </c>
      <c r="M62" s="19" t="e">
        <f>#REF!</f>
        <v>#REF!</v>
      </c>
      <c r="N62" s="20" t="e">
        <f t="shared" si="0"/>
        <v>#REF!</v>
      </c>
      <c r="P62" s="60">
        <v>191.25</v>
      </c>
      <c r="Q62" s="60">
        <v>31.437999999999999</v>
      </c>
      <c r="R62" s="60">
        <v>36.617400000000004</v>
      </c>
      <c r="S62" s="60">
        <v>36.898099999999999</v>
      </c>
      <c r="T62" s="60">
        <v>0.92959349999999996</v>
      </c>
      <c r="U62" s="60">
        <v>0.96923899999999996</v>
      </c>
      <c r="V62" s="60">
        <v>0.97138579999999997</v>
      </c>
      <c r="W62" s="19" t="e">
        <f>#REF!</f>
        <v>#REF!</v>
      </c>
      <c r="X62" s="19" t="e">
        <f>#REF!</f>
        <v>#REF!</v>
      </c>
      <c r="Y62" s="19" t="e">
        <f>#REF!</f>
        <v>#REF!</v>
      </c>
      <c r="Z62" s="20" t="e">
        <f t="shared" si="6"/>
        <v>#REF!</v>
      </c>
      <c r="AA62" s="15">
        <f t="shared" si="1"/>
        <v>0.9991291177778977</v>
      </c>
      <c r="AB62" s="15" t="e">
        <f t="shared" si="67"/>
        <v>#REF!</v>
      </c>
      <c r="AC62" s="15" t="e">
        <f t="shared" si="67"/>
        <v>#REF!</v>
      </c>
      <c r="AD62" s="20">
        <f t="shared" si="7"/>
        <v>5.4602184087364086E-3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>
        <f>V62/J62</f>
        <v>0.9991291177778977</v>
      </c>
      <c r="AY62" s="15" t="e">
        <f t="shared" si="69"/>
        <v>#REF!</v>
      </c>
      <c r="AZ62" s="15" t="e">
        <f t="shared" si="10"/>
        <v>#REF!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42.403500000000001</v>
      </c>
      <c r="F63" s="55">
        <v>44.073399999999999</v>
      </c>
      <c r="G63" s="55">
        <v>45.617400000000004</v>
      </c>
      <c r="H63" s="55">
        <v>0.99738510000000002</v>
      </c>
      <c r="I63" s="55">
        <v>0.99479550000000005</v>
      </c>
      <c r="J63" s="55">
        <v>0.99610500000000002</v>
      </c>
      <c r="K63" s="10" t="e">
        <f>#REF!</f>
        <v>#REF!</v>
      </c>
      <c r="L63" s="10" t="e">
        <f>#REF!</f>
        <v>#REF!</v>
      </c>
      <c r="M63" s="10" t="e">
        <f>#REF!</f>
        <v>#REF!</v>
      </c>
      <c r="N63" s="11" t="e">
        <f t="shared" si="0"/>
        <v>#REF!</v>
      </c>
      <c r="P63" s="60">
        <v>3325.5</v>
      </c>
      <c r="Q63" s="60">
        <v>42.389000000000003</v>
      </c>
      <c r="R63" s="60">
        <v>44.118299999999998</v>
      </c>
      <c r="S63" s="60">
        <v>45.642800000000001</v>
      </c>
      <c r="T63" s="60">
        <v>0.99738899999999997</v>
      </c>
      <c r="U63" s="60">
        <v>0.99485970000000001</v>
      </c>
      <c r="V63" s="60">
        <v>0.99606859999999997</v>
      </c>
      <c r="W63" s="10" t="e">
        <f>#REF!</f>
        <v>#REF!</v>
      </c>
      <c r="X63" s="10" t="e">
        <f>#REF!</f>
        <v>#REF!</v>
      </c>
      <c r="Y63" s="10" t="e">
        <f>#REF!</f>
        <v>#REF!</v>
      </c>
      <c r="Z63" s="11" t="e">
        <f t="shared" si="6"/>
        <v>#REF!</v>
      </c>
      <c r="AA63" s="15">
        <f t="shared" si="1"/>
        <v>0.9999634576676153</v>
      </c>
      <c r="AB63" s="15" t="e">
        <f t="shared" si="67"/>
        <v>#REF!</v>
      </c>
      <c r="AC63" s="15" t="e">
        <f t="shared" si="67"/>
        <v>#REF!</v>
      </c>
      <c r="AD63" s="11">
        <f t="shared" si="7"/>
        <v>2.5734235531240783E-3</v>
      </c>
      <c r="AE63" s="12"/>
      <c r="AF63" s="25">
        <f t="shared" ref="AF63:AK63" si="70">bdRateExtend($D63:$D67,E63:E67,$P63:$P67,Q63:Q67)</f>
        <v>-1.020206362858711E-3</v>
      </c>
      <c r="AG63" s="30">
        <f t="shared" si="70"/>
        <v>-5.1563110659039735E-3</v>
      </c>
      <c r="AH63" s="31">
        <f t="shared" si="70"/>
        <v>-1.1557158608063056E-2</v>
      </c>
      <c r="AI63" s="25">
        <f t="shared" si="70"/>
        <v>-3.3697469457572016E-4</v>
      </c>
      <c r="AJ63" s="30">
        <f t="shared" si="70"/>
        <v>-1.8423723847905693E-2</v>
      </c>
      <c r="AK63" s="30">
        <f t="shared" si="70"/>
        <v>-1.7949372293161736E-2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-1.7261900705625166E-3</v>
      </c>
      <c r="AS63" s="30">
        <f t="shared" si="71"/>
        <v>6.5940494098759572E-3</v>
      </c>
      <c r="AT63" s="31">
        <f t="shared" si="71"/>
        <v>-1.0730160138661127E-3</v>
      </c>
      <c r="AU63" s="25">
        <f t="shared" si="71"/>
        <v>1.0524817832153754E-3</v>
      </c>
      <c r="AV63" s="30">
        <f t="shared" si="71"/>
        <v>-6.0466573952032698E-3</v>
      </c>
      <c r="AW63" s="31">
        <f t="shared" si="71"/>
        <v>8.7732605267791808E-3</v>
      </c>
      <c r="AX63" s="15"/>
      <c r="AY63" s="15"/>
      <c r="AZ63" s="15"/>
      <c r="BA63" s="15">
        <f>V63/J63</f>
        <v>0.9999634576676153</v>
      </c>
      <c r="BB63" s="15" t="e">
        <f t="shared" ref="BB63:BB66" si="72">X63/L63</f>
        <v>#REF!</v>
      </c>
      <c r="BC63" s="15" t="e">
        <f t="shared" si="11"/>
        <v>#REF!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39.388199999999998</v>
      </c>
      <c r="F64" s="55">
        <v>41.6599</v>
      </c>
      <c r="G64" s="55">
        <v>42.754100000000001</v>
      </c>
      <c r="H64" s="55">
        <v>0.99521749999999998</v>
      </c>
      <c r="I64" s="55">
        <v>0.98889590000000005</v>
      </c>
      <c r="J64" s="55">
        <v>0.99095129999999998</v>
      </c>
      <c r="K64" s="15" t="e">
        <f>#REF!</f>
        <v>#REF!</v>
      </c>
      <c r="L64" s="15" t="e">
        <f>#REF!</f>
        <v>#REF!</v>
      </c>
      <c r="M64" s="15" t="e">
        <f>#REF!</f>
        <v>#REF!</v>
      </c>
      <c r="N64" s="16" t="e">
        <f t="shared" si="0"/>
        <v>#REF!</v>
      </c>
      <c r="P64" s="60">
        <v>2031.12</v>
      </c>
      <c r="Q64" s="60">
        <v>39.383699999999997</v>
      </c>
      <c r="R64" s="60">
        <v>41.572299999999998</v>
      </c>
      <c r="S64" s="60">
        <v>42.728099999999998</v>
      </c>
      <c r="T64" s="60">
        <v>0.99518649999999997</v>
      </c>
      <c r="U64" s="60">
        <v>0.98834370000000005</v>
      </c>
      <c r="V64" s="60">
        <v>0.99070610000000003</v>
      </c>
      <c r="W64" s="15" t="e">
        <f>#REF!</f>
        <v>#REF!</v>
      </c>
      <c r="X64" s="15" t="e">
        <f>#REF!</f>
        <v>#REF!</v>
      </c>
      <c r="Y64" s="15" t="e">
        <f>#REF!</f>
        <v>#REF!</v>
      </c>
      <c r="Z64" s="16" t="e">
        <f t="shared" si="6"/>
        <v>#REF!</v>
      </c>
      <c r="AA64" s="15">
        <f t="shared" si="1"/>
        <v>0.99975256099870913</v>
      </c>
      <c r="AB64" s="15" t="e">
        <f t="shared" si="67"/>
        <v>#REF!</v>
      </c>
      <c r="AC64" s="15" t="e">
        <f t="shared" si="67"/>
        <v>#REF!</v>
      </c>
      <c r="AD64" s="16">
        <f t="shared" si="7"/>
        <v>4.5286125977768675E-3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-4.8057656343281074E-4</v>
      </c>
      <c r="AM64" s="21">
        <f>bdrate($D64:$D67,F64:F67,$P64:$P67,R64:R67)</f>
        <v>-8.5033894240557073E-3</v>
      </c>
      <c r="AN64" s="36">
        <f t="shared" ref="AN64" si="73">bdrate($D64:$D67,G64:G67,$P64:$P67,S64:S67)</f>
        <v>-1.0858291270059106E-2</v>
      </c>
      <c r="AO64" s="26">
        <f>bdrate($D64:$D67,H64:H67,$P64:$P67,T64:T67)</f>
        <v>-3.6482698734874308E-4</v>
      </c>
      <c r="AP64" s="21">
        <f>bdrate($D64:$D67,I64:I67,$P64:$P67,U64:U67)</f>
        <v>-2.7744424924603162E-2</v>
      </c>
      <c r="AQ64" s="36">
        <f>bdrate($D64:$D67,J64:J67,$P64:$P67,V64:V67)</f>
        <v>-1.969364962567588E-2</v>
      </c>
      <c r="AR64" s="21"/>
      <c r="AS64" s="21"/>
      <c r="AT64" s="36"/>
      <c r="AU64" s="26"/>
      <c r="AV64" s="21"/>
      <c r="AW64" s="36"/>
      <c r="AX64" s="15">
        <f>V64/J64</f>
        <v>0.99975256099870913</v>
      </c>
      <c r="AY64" s="15" t="e">
        <f t="shared" ref="AY64:AY67" si="74">X64/L64</f>
        <v>#REF!</v>
      </c>
      <c r="AZ64" s="15" t="e">
        <f t="shared" si="10"/>
        <v>#REF!</v>
      </c>
      <c r="BA64" s="15">
        <f>V64/J64</f>
        <v>0.99975256099870913</v>
      </c>
      <c r="BB64" s="15" t="e">
        <f t="shared" si="72"/>
        <v>#REF!</v>
      </c>
      <c r="BC64" s="15" t="e">
        <f t="shared" si="11"/>
        <v>#REF!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36.193600000000004</v>
      </c>
      <c r="F65" s="55">
        <v>39.529200000000003</v>
      </c>
      <c r="G65" s="55">
        <v>40.335599999999999</v>
      </c>
      <c r="H65" s="55">
        <v>0.99070530000000001</v>
      </c>
      <c r="I65" s="55">
        <v>0.9776049</v>
      </c>
      <c r="J65" s="55">
        <v>0.98150090000000001</v>
      </c>
      <c r="K65" s="15" t="e">
        <f>#REF!</f>
        <v>#REF!</v>
      </c>
      <c r="L65" s="15" t="e">
        <f>#REF!</f>
        <v>#REF!</v>
      </c>
      <c r="M65" s="15" t="e">
        <f>#REF!</f>
        <v>#REF!</v>
      </c>
      <c r="N65" s="16" t="e">
        <f t="shared" si="0"/>
        <v>#REF!</v>
      </c>
      <c r="P65" s="60">
        <v>1220.8800000000001</v>
      </c>
      <c r="Q65" s="60">
        <v>36.176200000000001</v>
      </c>
      <c r="R65" s="60">
        <v>39.462899999999998</v>
      </c>
      <c r="S65" s="60">
        <v>40.266399999999997</v>
      </c>
      <c r="T65" s="60">
        <v>0.99067170000000004</v>
      </c>
      <c r="U65" s="60">
        <v>0.97799539999999996</v>
      </c>
      <c r="V65" s="60">
        <v>0.98084280000000001</v>
      </c>
      <c r="W65" s="15" t="e">
        <f>#REF!</f>
        <v>#REF!</v>
      </c>
      <c r="X65" s="15" t="e">
        <f>#REF!</f>
        <v>#REF!</v>
      </c>
      <c r="Y65" s="15" t="e">
        <f>#REF!</f>
        <v>#REF!</v>
      </c>
      <c r="Z65" s="16" t="e">
        <f t="shared" si="6"/>
        <v>#REF!</v>
      </c>
      <c r="AA65" s="15">
        <f t="shared" si="1"/>
        <v>0.99932949628472068</v>
      </c>
      <c r="AB65" s="15" t="e">
        <f t="shared" si="67"/>
        <v>#REF!</v>
      </c>
      <c r="AC65" s="15" t="e">
        <f t="shared" si="67"/>
        <v>#REF!</v>
      </c>
      <c r="AD65" s="16">
        <f t="shared" si="7"/>
        <v>4.2574015170049754E-3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>
        <f>V65/J65</f>
        <v>0.99932949628472068</v>
      </c>
      <c r="AY65" s="15" t="e">
        <f t="shared" si="74"/>
        <v>#REF!</v>
      </c>
      <c r="AZ65" s="15" t="e">
        <f t="shared" si="10"/>
        <v>#REF!</v>
      </c>
      <c r="BA65" s="15">
        <f>V65/J65</f>
        <v>0.99932949628472068</v>
      </c>
      <c r="BB65" s="15" t="e">
        <f t="shared" si="72"/>
        <v>#REF!</v>
      </c>
      <c r="BC65" s="15" t="e">
        <f t="shared" si="11"/>
        <v>#REF!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32.836399999999998</v>
      </c>
      <c r="F66" s="55">
        <v>38.036499999999997</v>
      </c>
      <c r="G66" s="55">
        <v>38.817500000000003</v>
      </c>
      <c r="H66" s="55">
        <v>0.98012889999999997</v>
      </c>
      <c r="I66" s="55">
        <v>0.96710779999999996</v>
      </c>
      <c r="J66" s="55">
        <v>0.97156399999999998</v>
      </c>
      <c r="K66" s="15" t="e">
        <f>#REF!</f>
        <v>#REF!</v>
      </c>
      <c r="L66" s="15" t="e">
        <f>#REF!</f>
        <v>#REF!</v>
      </c>
      <c r="M66" s="15" t="e">
        <f>#REF!</f>
        <v>#REF!</v>
      </c>
      <c r="N66" s="16" t="e">
        <f t="shared" si="0"/>
        <v>#REF!</v>
      </c>
      <c r="P66" s="60">
        <v>693.42</v>
      </c>
      <c r="Q66" s="60">
        <v>32.868299999999998</v>
      </c>
      <c r="R66" s="60">
        <v>38.146500000000003</v>
      </c>
      <c r="S66" s="60">
        <v>38.985700000000001</v>
      </c>
      <c r="T66" s="60">
        <v>0.98013919999999999</v>
      </c>
      <c r="U66" s="60">
        <v>0.96775160000000005</v>
      </c>
      <c r="V66" s="60">
        <v>0.97300169999999997</v>
      </c>
      <c r="W66" s="15" t="e">
        <f>#REF!</f>
        <v>#REF!</v>
      </c>
      <c r="X66" s="15" t="e">
        <f>#REF!</f>
        <v>#REF!</v>
      </c>
      <c r="Y66" s="15" t="e">
        <f>#REF!</f>
        <v>#REF!</v>
      </c>
      <c r="Z66" s="16" t="e">
        <f t="shared" si="6"/>
        <v>#REF!</v>
      </c>
      <c r="AA66" s="15">
        <f t="shared" si="1"/>
        <v>1.0014797789955165</v>
      </c>
      <c r="AB66" s="15" t="e">
        <f t="shared" si="67"/>
        <v>#REF!</v>
      </c>
      <c r="AC66" s="15" t="e">
        <f t="shared" si="67"/>
        <v>#REF!</v>
      </c>
      <c r="AD66" s="16">
        <f t="shared" si="7"/>
        <v>7.4093444909343166E-3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>
        <f>V66/J66</f>
        <v>1.0014797789955165</v>
      </c>
      <c r="AY66" s="15" t="e">
        <f t="shared" si="74"/>
        <v>#REF!</v>
      </c>
      <c r="AZ66" s="15" t="e">
        <f t="shared" si="10"/>
        <v>#REF!</v>
      </c>
      <c r="BA66" s="15">
        <f>V66/J66</f>
        <v>1.0014797789955165</v>
      </c>
      <c r="BB66" s="15" t="e">
        <f t="shared" si="72"/>
        <v>#REF!</v>
      </c>
      <c r="BC66" s="15" t="e">
        <f t="shared" si="11"/>
        <v>#REF!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29.7468</v>
      </c>
      <c r="F67" s="55">
        <v>36.665500000000002</v>
      </c>
      <c r="G67" s="55">
        <v>37.360999999999997</v>
      </c>
      <c r="H67" s="55">
        <v>0.95838120000000004</v>
      </c>
      <c r="I67" s="55">
        <v>0.95222689999999999</v>
      </c>
      <c r="J67" s="55">
        <v>0.95742649999999996</v>
      </c>
      <c r="K67" s="19" t="e">
        <f>#REF!</f>
        <v>#REF!</v>
      </c>
      <c r="L67" s="19" t="e">
        <f>#REF!</f>
        <v>#REF!</v>
      </c>
      <c r="M67" s="19" t="e">
        <f>#REF!</f>
        <v>#REF!</v>
      </c>
      <c r="N67" s="20" t="e">
        <f t="shared" ref="N67:N130" si="75">K67/3600</f>
        <v>#REF!</v>
      </c>
      <c r="P67" s="60">
        <v>366.9</v>
      </c>
      <c r="Q67" s="60">
        <v>29.712900000000001</v>
      </c>
      <c r="R67" s="60">
        <v>36.780299999999997</v>
      </c>
      <c r="S67" s="60">
        <v>37.379199999999997</v>
      </c>
      <c r="T67" s="60">
        <v>0.95902569999999998</v>
      </c>
      <c r="U67" s="60">
        <v>0.95420249999999995</v>
      </c>
      <c r="V67" s="60">
        <v>0.95673589999999997</v>
      </c>
      <c r="W67" s="19" t="e">
        <f>#REF!</f>
        <v>#REF!</v>
      </c>
      <c r="X67" s="19" t="e">
        <f>#REF!</f>
        <v>#REF!</v>
      </c>
      <c r="Y67" s="19" t="e">
        <f>#REF!</f>
        <v>#REF!</v>
      </c>
      <c r="Z67" s="20" t="e">
        <f t="shared" si="6"/>
        <v>#REF!</v>
      </c>
      <c r="AA67" s="15">
        <f t="shared" ref="AA67:AA130" si="76">V67/J67</f>
        <v>0.99927869136690917</v>
      </c>
      <c r="AB67" s="15" t="e">
        <f t="shared" si="67"/>
        <v>#REF!</v>
      </c>
      <c r="AC67" s="15" t="e">
        <f t="shared" si="67"/>
        <v>#REF!</v>
      </c>
      <c r="AD67" s="20">
        <f t="shared" si="7"/>
        <v>7.4663204025321849E-3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>
        <f>V67/J67</f>
        <v>0.99927869136690917</v>
      </c>
      <c r="AY67" s="15" t="e">
        <f t="shared" si="74"/>
        <v>#REF!</v>
      </c>
      <c r="AZ67" s="15" t="e">
        <f t="shared" si="10"/>
        <v>#REF!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41.972099999999998</v>
      </c>
      <c r="F68" s="55">
        <v>42.4221</v>
      </c>
      <c r="G68" s="55">
        <v>43.165500000000002</v>
      </c>
      <c r="H68" s="55">
        <v>0.99839549999999999</v>
      </c>
      <c r="I68" s="55">
        <v>0.99463060000000003</v>
      </c>
      <c r="J68" s="55">
        <v>0.99574810000000002</v>
      </c>
      <c r="K68" s="10" t="e">
        <f>#REF!</f>
        <v>#REF!</v>
      </c>
      <c r="L68" s="10" t="e">
        <f>#REF!</f>
        <v>#REF!</v>
      </c>
      <c r="M68" s="10" t="e">
        <f>#REF!</f>
        <v>#REF!</v>
      </c>
      <c r="N68" s="11" t="e">
        <f t="shared" si="75"/>
        <v>#REF!</v>
      </c>
      <c r="P68" s="60">
        <v>6046.2</v>
      </c>
      <c r="Q68" s="60">
        <v>41.962699999999998</v>
      </c>
      <c r="R68" s="60">
        <v>42.415799999999997</v>
      </c>
      <c r="S68" s="60">
        <v>43.1877</v>
      </c>
      <c r="T68" s="60">
        <v>0.99839020000000001</v>
      </c>
      <c r="U68" s="60">
        <v>0.9946488</v>
      </c>
      <c r="V68" s="60">
        <v>0.9958091</v>
      </c>
      <c r="W68" s="10" t="e">
        <f>#REF!</f>
        <v>#REF!</v>
      </c>
      <c r="X68" s="10" t="e">
        <f>#REF!</f>
        <v>#REF!</v>
      </c>
      <c r="Y68" s="10" t="e">
        <f>#REF!</f>
        <v>#REF!</v>
      </c>
      <c r="Z68" s="11" t="e">
        <f t="shared" ref="Z68:Z131" si="77">W68/3600</f>
        <v>#REF!</v>
      </c>
      <c r="AA68" s="15">
        <f t="shared" si="76"/>
        <v>1.0000612604734069</v>
      </c>
      <c r="AB68" s="15" t="e">
        <f t="shared" si="67"/>
        <v>#REF!</v>
      </c>
      <c r="AC68" s="15" t="e">
        <f t="shared" si="67"/>
        <v>#REF!</v>
      </c>
      <c r="AD68" s="11">
        <f t="shared" ref="AD68:AD131" si="78">ABS(P68-D68)/D68</f>
        <v>8.8407102312636654E-4</v>
      </c>
      <c r="AE68" s="12"/>
      <c r="AF68" s="25">
        <f t="shared" ref="AF68:AK68" si="79">bdRateExtend($D68:$D72,E68:E72,$P68:$P72,Q68:Q72)</f>
        <v>4.0120046241343132E-4</v>
      </c>
      <c r="AG68" s="30">
        <f t="shared" si="79"/>
        <v>-5.4947663109526923E-3</v>
      </c>
      <c r="AH68" s="31">
        <f t="shared" si="79"/>
        <v>-7.5660693456049977E-3</v>
      </c>
      <c r="AI68" s="25">
        <f t="shared" si="79"/>
        <v>-4.7590105893262624E-3</v>
      </c>
      <c r="AJ68" s="30">
        <f t="shared" si="79"/>
        <v>-6.7814384001307904E-3</v>
      </c>
      <c r="AK68" s="30">
        <f t="shared" si="79"/>
        <v>-2.7773992575961137E-2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2.1316822153738535E-4</v>
      </c>
      <c r="AS68" s="30">
        <f t="shared" si="80"/>
        <v>-1.6021685104248284E-3</v>
      </c>
      <c r="AT68" s="31">
        <f t="shared" si="80"/>
        <v>3.749872511296104E-4</v>
      </c>
      <c r="AU68" s="25">
        <f t="shared" si="80"/>
        <v>-4.114220771369359E-3</v>
      </c>
      <c r="AV68" s="30">
        <f t="shared" si="80"/>
        <v>-1.996355906181857E-3</v>
      </c>
      <c r="AW68" s="31">
        <f t="shared" si="80"/>
        <v>-1.3882820911020555E-2</v>
      </c>
      <c r="AX68" s="15"/>
      <c r="AY68" s="15"/>
      <c r="AZ68" s="15"/>
      <c r="BA68" s="15">
        <f>V68/J68</f>
        <v>1.0000612604734069</v>
      </c>
      <c r="BB68" s="15" t="e">
        <f t="shared" ref="BB68:BB71" si="81">X68/L68</f>
        <v>#REF!</v>
      </c>
      <c r="BC68" s="15" t="e">
        <f t="shared" ref="BC68:BC96" si="82">Z68/N68</f>
        <v>#REF!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37.473799999999997</v>
      </c>
      <c r="F69" s="55">
        <v>38.889400000000002</v>
      </c>
      <c r="G69" s="55">
        <v>39.601199999999999</v>
      </c>
      <c r="H69" s="55">
        <v>0.99542470000000005</v>
      </c>
      <c r="I69" s="55">
        <v>0.98677309999999996</v>
      </c>
      <c r="J69" s="55">
        <v>0.9893016</v>
      </c>
      <c r="K69" s="15" t="e">
        <f>#REF!</f>
        <v>#REF!</v>
      </c>
      <c r="L69" s="15" t="e">
        <f>#REF!</f>
        <v>#REF!</v>
      </c>
      <c r="M69" s="15" t="e">
        <f>#REF!</f>
        <v>#REF!</v>
      </c>
      <c r="N69" s="16" t="e">
        <f t="shared" si="75"/>
        <v>#REF!</v>
      </c>
      <c r="P69" s="60">
        <v>3819.95</v>
      </c>
      <c r="Q69" s="60">
        <v>37.4938</v>
      </c>
      <c r="R69" s="60">
        <v>38.928100000000001</v>
      </c>
      <c r="S69" s="60">
        <v>39.572699999999998</v>
      </c>
      <c r="T69" s="60">
        <v>0.9954634</v>
      </c>
      <c r="U69" s="60">
        <v>0.98690679999999997</v>
      </c>
      <c r="V69" s="60">
        <v>0.98932980000000004</v>
      </c>
      <c r="W69" s="15" t="e">
        <f>#REF!</f>
        <v>#REF!</v>
      </c>
      <c r="X69" s="15" t="e">
        <f>#REF!</f>
        <v>#REF!</v>
      </c>
      <c r="Y69" s="15" t="e">
        <f>#REF!</f>
        <v>#REF!</v>
      </c>
      <c r="Z69" s="16" t="e">
        <f t="shared" si="77"/>
        <v>#REF!</v>
      </c>
      <c r="AA69" s="15">
        <f t="shared" si="76"/>
        <v>1.0000285049574367</v>
      </c>
      <c r="AB69" s="15" t="e">
        <f t="shared" si="67"/>
        <v>#REF!</v>
      </c>
      <c r="AC69" s="15" t="e">
        <f t="shared" si="67"/>
        <v>#REF!</v>
      </c>
      <c r="AD69" s="16">
        <f t="shared" si="78"/>
        <v>2.8484418891601454E-3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3.5892762128475475E-4</v>
      </c>
      <c r="AM69" s="21">
        <f>bdrate($D69:$D72,F69:F72,$P69:$P72,R69:R72)</f>
        <v>-3.4095991774355516E-3</v>
      </c>
      <c r="AN69" s="36">
        <f t="shared" ref="AN69" si="83">bdrate($D69:$D72,G69:G72,$P69:$P72,S69:S72)</f>
        <v>-1.3916161607580468E-2</v>
      </c>
      <c r="AO69" s="26">
        <f>bdrate($D69:$D72,H69:H72,$P69:$P72,T69:T72)</f>
        <v>-4.9491580826060977E-3</v>
      </c>
      <c r="AP69" s="21">
        <f>bdrate($D69:$D72,I69:I72,$P69:$P72,U69:U72)</f>
        <v>-5.9679249058028905E-3</v>
      </c>
      <c r="AQ69" s="36">
        <f>bdrate($D69:$D72,J69:J72,$P69:$P72,V69:V72)</f>
        <v>-3.179981836060497E-2</v>
      </c>
      <c r="AR69" s="21"/>
      <c r="AS69" s="21"/>
      <c r="AT69" s="36"/>
      <c r="AU69" s="26"/>
      <c r="AV69" s="21"/>
      <c r="AW69" s="36"/>
      <c r="AX69" s="15">
        <f>V69/J69</f>
        <v>1.0000285049574367</v>
      </c>
      <c r="AY69" s="15" t="e">
        <f t="shared" ref="AY69:AY72" si="84">X69/L69</f>
        <v>#REF!</v>
      </c>
      <c r="AZ69" s="15" t="e">
        <f t="shared" ref="AZ69:AZ97" si="85">Z69/N69</f>
        <v>#REF!</v>
      </c>
      <c r="BA69" s="15">
        <f>V69/J69</f>
        <v>1.0000285049574367</v>
      </c>
      <c r="BB69" s="15" t="e">
        <f t="shared" si="81"/>
        <v>#REF!</v>
      </c>
      <c r="BC69" s="15" t="e">
        <f t="shared" si="82"/>
        <v>#REF!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33.513500000000001</v>
      </c>
      <c r="F70" s="55">
        <v>36.528599999999997</v>
      </c>
      <c r="G70" s="55">
        <v>37.0032</v>
      </c>
      <c r="H70" s="55">
        <v>0.98829739999999999</v>
      </c>
      <c r="I70" s="55">
        <v>0.9742248</v>
      </c>
      <c r="J70" s="55">
        <v>0.97808459999999997</v>
      </c>
      <c r="K70" s="15" t="e">
        <f>#REF!</f>
        <v>#REF!</v>
      </c>
      <c r="L70" s="15" t="e">
        <f>#REF!</f>
        <v>#REF!</v>
      </c>
      <c r="M70" s="15" t="e">
        <f>#REF!</f>
        <v>#REF!</v>
      </c>
      <c r="N70" s="16" t="e">
        <f t="shared" si="75"/>
        <v>#REF!</v>
      </c>
      <c r="P70" s="60">
        <v>2300.8000000000002</v>
      </c>
      <c r="Q70" s="60">
        <v>33.5227</v>
      </c>
      <c r="R70" s="60">
        <v>36.491100000000003</v>
      </c>
      <c r="S70" s="60">
        <v>37.004199999999997</v>
      </c>
      <c r="T70" s="60">
        <v>0.98838329999999996</v>
      </c>
      <c r="U70" s="60">
        <v>0.9739295</v>
      </c>
      <c r="V70" s="60">
        <v>0.97832529999999995</v>
      </c>
      <c r="W70" s="15" t="e">
        <f>#REF!</f>
        <v>#REF!</v>
      </c>
      <c r="X70" s="15" t="e">
        <f>#REF!</f>
        <v>#REF!</v>
      </c>
      <c r="Y70" s="15" t="e">
        <f>#REF!</f>
        <v>#REF!</v>
      </c>
      <c r="Z70" s="16" t="e">
        <f t="shared" si="77"/>
        <v>#REF!</v>
      </c>
      <c r="AA70" s="15">
        <f t="shared" si="76"/>
        <v>1.000246093231608</v>
      </c>
      <c r="AB70" s="15" t="e">
        <f t="shared" si="67"/>
        <v>#REF!</v>
      </c>
      <c r="AC70" s="15" t="e">
        <f t="shared" si="67"/>
        <v>#REF!</v>
      </c>
      <c r="AD70" s="16">
        <f t="shared" si="78"/>
        <v>1.0006525995215061E-3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>
        <f>V70/J70</f>
        <v>1.000246093231608</v>
      </c>
      <c r="AY70" s="15" t="e">
        <f t="shared" si="84"/>
        <v>#REF!</v>
      </c>
      <c r="AZ70" s="15" t="e">
        <f t="shared" si="85"/>
        <v>#REF!</v>
      </c>
      <c r="BA70" s="15">
        <f>V70/J70</f>
        <v>1.000246093231608</v>
      </c>
      <c r="BB70" s="15" t="e">
        <f t="shared" si="81"/>
        <v>#REF!</v>
      </c>
      <c r="BC70" s="15" t="e">
        <f t="shared" si="82"/>
        <v>#REF!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29.745200000000001</v>
      </c>
      <c r="F71" s="55">
        <v>34.939</v>
      </c>
      <c r="G71" s="55">
        <v>35.2532</v>
      </c>
      <c r="H71" s="55">
        <v>0.97187959999999995</v>
      </c>
      <c r="I71" s="55">
        <v>0.96006659999999999</v>
      </c>
      <c r="J71" s="55">
        <v>0.96443080000000003</v>
      </c>
      <c r="K71" s="15" t="e">
        <f>#REF!</f>
        <v>#REF!</v>
      </c>
      <c r="L71" s="15" t="e">
        <f>#REF!</f>
        <v>#REF!</v>
      </c>
      <c r="M71" s="15" t="e">
        <f>#REF!</f>
        <v>#REF!</v>
      </c>
      <c r="N71" s="16" t="e">
        <f t="shared" si="75"/>
        <v>#REF!</v>
      </c>
      <c r="P71" s="60">
        <v>1267.55</v>
      </c>
      <c r="Q71" s="60">
        <v>29.756499999999999</v>
      </c>
      <c r="R71" s="60">
        <v>35.0276</v>
      </c>
      <c r="S71" s="60">
        <v>35.355800000000002</v>
      </c>
      <c r="T71" s="60">
        <v>0.97232419999999997</v>
      </c>
      <c r="U71" s="60">
        <v>0.96119140000000003</v>
      </c>
      <c r="V71" s="60">
        <v>0.96587140000000005</v>
      </c>
      <c r="W71" s="15" t="e">
        <f>#REF!</f>
        <v>#REF!</v>
      </c>
      <c r="X71" s="15" t="e">
        <f>#REF!</f>
        <v>#REF!</v>
      </c>
      <c r="Y71" s="15" t="e">
        <f>#REF!</f>
        <v>#REF!</v>
      </c>
      <c r="Z71" s="16" t="e">
        <f t="shared" si="77"/>
        <v>#REF!</v>
      </c>
      <c r="AA71" s="15">
        <f t="shared" si="76"/>
        <v>1.0014937308099243</v>
      </c>
      <c r="AB71" s="15" t="e">
        <f t="shared" si="67"/>
        <v>#REF!</v>
      </c>
      <c r="AC71" s="15" t="e">
        <f t="shared" si="67"/>
        <v>#REF!</v>
      </c>
      <c r="AD71" s="16">
        <f t="shared" si="78"/>
        <v>2.927562606321989E-3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>
        <f>V71/J71</f>
        <v>1.0014937308099243</v>
      </c>
      <c r="AY71" s="15" t="e">
        <f t="shared" si="84"/>
        <v>#REF!</v>
      </c>
      <c r="AZ71" s="15" t="e">
        <f t="shared" si="85"/>
        <v>#REF!</v>
      </c>
      <c r="BA71" s="15">
        <f>V71/J71</f>
        <v>1.0014937308099243</v>
      </c>
      <c r="BB71" s="15" t="e">
        <f t="shared" si="81"/>
        <v>#REF!</v>
      </c>
      <c r="BC71" s="15" t="e">
        <f t="shared" si="82"/>
        <v>#REF!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26.267199999999999</v>
      </c>
      <c r="F72" s="55">
        <v>33.542099999999998</v>
      </c>
      <c r="G72" s="55">
        <v>33.760100000000001</v>
      </c>
      <c r="H72" s="55">
        <v>0.93422430000000001</v>
      </c>
      <c r="I72" s="55">
        <v>0.941994</v>
      </c>
      <c r="J72" s="55">
        <v>0.94790969999999997</v>
      </c>
      <c r="K72" s="19" t="e">
        <f>#REF!</f>
        <v>#REF!</v>
      </c>
      <c r="L72" s="19" t="e">
        <f>#REF!</f>
        <v>#REF!</v>
      </c>
      <c r="M72" s="19" t="e">
        <f>#REF!</f>
        <v>#REF!</v>
      </c>
      <c r="N72" s="20" t="e">
        <f t="shared" si="75"/>
        <v>#REF!</v>
      </c>
      <c r="P72" s="60">
        <v>598.4</v>
      </c>
      <c r="Q72" s="60">
        <v>26.276700000000002</v>
      </c>
      <c r="R72" s="60">
        <v>33.516100000000002</v>
      </c>
      <c r="S72" s="60">
        <v>33.8459</v>
      </c>
      <c r="T72" s="60">
        <v>0.93385499999999999</v>
      </c>
      <c r="U72" s="60">
        <v>0.94017850000000003</v>
      </c>
      <c r="V72" s="60">
        <v>0.94827229999999996</v>
      </c>
      <c r="W72" s="19" t="e">
        <f>#REF!</f>
        <v>#REF!</v>
      </c>
      <c r="X72" s="19" t="e">
        <f>#REF!</f>
        <v>#REF!</v>
      </c>
      <c r="Y72" s="19" t="e">
        <f>#REF!</f>
        <v>#REF!</v>
      </c>
      <c r="Z72" s="20" t="e">
        <f t="shared" si="77"/>
        <v>#REF!</v>
      </c>
      <c r="AA72" s="15">
        <f t="shared" si="76"/>
        <v>1.0003825258882781</v>
      </c>
      <c r="AB72" s="15" t="e">
        <f t="shared" si="67"/>
        <v>#REF!</v>
      </c>
      <c r="AC72" s="15" t="e">
        <f t="shared" si="67"/>
        <v>#REF!</v>
      </c>
      <c r="AD72" s="20">
        <f t="shared" si="78"/>
        <v>3.269343616396901E-3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>
        <f>V72/J72</f>
        <v>1.0003825258882781</v>
      </c>
      <c r="AY72" s="15" t="e">
        <f t="shared" si="84"/>
        <v>#REF!</v>
      </c>
      <c r="AZ72" s="15" t="e">
        <f t="shared" si="85"/>
        <v>#REF!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43.209299999999999</v>
      </c>
      <c r="F73" s="55">
        <v>43.644799999999996</v>
      </c>
      <c r="G73" s="55">
        <v>44.431199999999997</v>
      </c>
      <c r="H73" s="55">
        <v>0.99756489999999998</v>
      </c>
      <c r="I73" s="55">
        <v>0.99616769999999999</v>
      </c>
      <c r="J73" s="55">
        <v>0.99616839999999995</v>
      </c>
      <c r="K73" s="10" t="e">
        <f>#REF!</f>
        <v>#REF!</v>
      </c>
      <c r="L73" s="10" t="e">
        <f>#REF!</f>
        <v>#REF!</v>
      </c>
      <c r="M73" s="10" t="e">
        <f>#REF!</f>
        <v>#REF!</v>
      </c>
      <c r="N73" s="11" t="e">
        <f t="shared" si="75"/>
        <v>#REF!</v>
      </c>
      <c r="P73" s="60">
        <v>2102.2199999999998</v>
      </c>
      <c r="Q73" s="60">
        <v>43.2059</v>
      </c>
      <c r="R73" s="60">
        <v>43.707299999999996</v>
      </c>
      <c r="S73" s="60">
        <v>44.453299999999999</v>
      </c>
      <c r="T73" s="60">
        <v>0.99757629999999997</v>
      </c>
      <c r="U73" s="60">
        <v>0.99626610000000004</v>
      </c>
      <c r="V73" s="60">
        <v>0.99622639999999996</v>
      </c>
      <c r="W73" s="10" t="e">
        <f>#REF!</f>
        <v>#REF!</v>
      </c>
      <c r="X73" s="10" t="e">
        <f>#REF!</f>
        <v>#REF!</v>
      </c>
      <c r="Y73" s="10" t="e">
        <f>#REF!</f>
        <v>#REF!</v>
      </c>
      <c r="Z73" s="11" t="e">
        <f t="shared" si="77"/>
        <v>#REF!</v>
      </c>
      <c r="AA73" s="15">
        <f t="shared" si="76"/>
        <v>1.0000582230875823</v>
      </c>
      <c r="AB73" s="15" t="e">
        <f t="shared" si="67"/>
        <v>#REF!</v>
      </c>
      <c r="AC73" s="15" t="e">
        <f t="shared" si="67"/>
        <v>#REF!</v>
      </c>
      <c r="AD73" s="11">
        <f t="shared" si="78"/>
        <v>1.1286520465747035E-3</v>
      </c>
      <c r="AE73" s="12"/>
      <c r="AF73" s="25">
        <f t="shared" ref="AF73:AK73" si="86">bdRateExtend($D73:$D77,E73:E77,$P73:$P77,Q73:Q77)</f>
        <v>1.5756875196926146E-4</v>
      </c>
      <c r="AG73" s="30">
        <f t="shared" si="86"/>
        <v>-3.4809540520608362E-4</v>
      </c>
      <c r="AH73" s="31">
        <f t="shared" si="86"/>
        <v>7.2899401143726728E-3</v>
      </c>
      <c r="AI73" s="25">
        <f t="shared" si="86"/>
        <v>-8.7106084457311272E-4</v>
      </c>
      <c r="AJ73" s="30">
        <f t="shared" si="86"/>
        <v>2.2800721019811121E-4</v>
      </c>
      <c r="AK73" s="30">
        <f t="shared" si="86"/>
        <v>-2.0467380566818405E-2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5.785098147523815E-4</v>
      </c>
      <c r="AS73" s="30">
        <f t="shared" si="87"/>
        <v>-2.1310625150088303E-3</v>
      </c>
      <c r="AT73" s="31">
        <f t="shared" si="87"/>
        <v>4.0653414615097194E-3</v>
      </c>
      <c r="AU73" s="25">
        <f>bdrate($D73:$D76,H73:H76,$P73:$P76,T73:T76)</f>
        <v>-8.9624725373804726E-4</v>
      </c>
      <c r="AV73" s="30">
        <f>bdrate($D73:$D76,H73:H76,$P73:$P76,T73:T76)</f>
        <v>-8.9624725373804726E-4</v>
      </c>
      <c r="AW73" s="31">
        <f>bdrate($D73:$D76,I73:I76,$P73:$P76,U73:U76)</f>
        <v>1.1140112564673732E-3</v>
      </c>
      <c r="AX73" s="15"/>
      <c r="AY73" s="15"/>
      <c r="AZ73" s="15"/>
      <c r="BA73" s="15">
        <f>V73/J73</f>
        <v>1.0000582230875823</v>
      </c>
      <c r="BB73" s="15" t="e">
        <f t="shared" ref="BB73:BB76" si="88">X73/L73</f>
        <v>#REF!</v>
      </c>
      <c r="BC73" s="15" t="e">
        <f t="shared" si="82"/>
        <v>#REF!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39.442399999999999</v>
      </c>
      <c r="F74" s="55">
        <v>39.950899999999997</v>
      </c>
      <c r="G74" s="55">
        <v>41.397399999999998</v>
      </c>
      <c r="H74" s="55">
        <v>0.99464520000000001</v>
      </c>
      <c r="I74" s="55">
        <v>0.98943219999999998</v>
      </c>
      <c r="J74" s="55">
        <v>0.99073739999999999</v>
      </c>
      <c r="K74" s="15" t="e">
        <f>#REF!</f>
        <v>#REF!</v>
      </c>
      <c r="L74" s="15" t="e">
        <f>#REF!</f>
        <v>#REF!</v>
      </c>
      <c r="M74" s="15" t="e">
        <f>#REF!</f>
        <v>#REF!</v>
      </c>
      <c r="N74" s="16" t="e">
        <f t="shared" si="75"/>
        <v>#REF!</v>
      </c>
      <c r="P74" s="60">
        <v>1259.73</v>
      </c>
      <c r="Q74" s="60">
        <v>39.424100000000003</v>
      </c>
      <c r="R74" s="60">
        <v>39.956299999999999</v>
      </c>
      <c r="S74" s="60">
        <v>41.341799999999999</v>
      </c>
      <c r="T74" s="60">
        <v>0.99464520000000001</v>
      </c>
      <c r="U74" s="60">
        <v>0.9893267</v>
      </c>
      <c r="V74" s="60">
        <v>0.99042810000000003</v>
      </c>
      <c r="W74" s="15" t="e">
        <f>#REF!</f>
        <v>#REF!</v>
      </c>
      <c r="X74" s="15" t="e">
        <f>#REF!</f>
        <v>#REF!</v>
      </c>
      <c r="Y74" s="15" t="e">
        <f>#REF!</f>
        <v>#REF!</v>
      </c>
      <c r="Z74" s="16" t="e">
        <f t="shared" si="77"/>
        <v>#REF!</v>
      </c>
      <c r="AA74" s="15">
        <f t="shared" si="76"/>
        <v>0.99968780829309567</v>
      </c>
      <c r="AB74" s="15" t="e">
        <f t="shared" si="67"/>
        <v>#REF!</v>
      </c>
      <c r="AC74" s="15" t="e">
        <f t="shared" si="67"/>
        <v>#REF!</v>
      </c>
      <c r="AD74" s="16">
        <f t="shared" si="78"/>
        <v>1.450584990012308E-3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-3.7105710918838852E-4</v>
      </c>
      <c r="AM74" s="21">
        <f>bdrate($D74:$D77,F74:F77,$P74:$P77,R74:R77)</f>
        <v>9.0938435032406062E-4</v>
      </c>
      <c r="AN74" s="36">
        <f t="shared" ref="AN74" si="89">bdrate($D74:$D77,G74:G77,$P74:$P77,S74:S77)</f>
        <v>8.0184394776279255E-3</v>
      </c>
      <c r="AO74" s="26">
        <f>bdrate($D74:$D77,H74:H77,$P74:$P77,T74:T77)</f>
        <v>-8.5863818068487863E-4</v>
      </c>
      <c r="AP74" s="21">
        <f>bdrate($D74:$D77,I74:I77,$P74:$P77,U74:U77)</f>
        <v>5.5410527790611397E-4</v>
      </c>
      <c r="AQ74" s="36">
        <f>bdrate($D74:$D77,J74:J77,$P74:$P77,V74:V77)</f>
        <v>-2.8402765541197916E-2</v>
      </c>
      <c r="AR74" s="21"/>
      <c r="AS74" s="21"/>
      <c r="AT74" s="36"/>
      <c r="AU74" s="26"/>
      <c r="AV74" s="21"/>
      <c r="AW74" s="36"/>
      <c r="AX74" s="15">
        <f>V74/J74</f>
        <v>0.99968780829309567</v>
      </c>
      <c r="AY74" s="15" t="e">
        <f t="shared" ref="AY74:AY77" si="90">X74/L74</f>
        <v>#REF!</v>
      </c>
      <c r="AZ74" s="15" t="e">
        <f t="shared" si="85"/>
        <v>#REF!</v>
      </c>
      <c r="BA74" s="15">
        <f>V74/J74</f>
        <v>0.99968780829309567</v>
      </c>
      <c r="BB74" s="15" t="e">
        <f t="shared" si="88"/>
        <v>#REF!</v>
      </c>
      <c r="BC74" s="15" t="e">
        <f t="shared" si="82"/>
        <v>#REF!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35.798200000000001</v>
      </c>
      <c r="F75" s="55">
        <v>37.425800000000002</v>
      </c>
      <c r="G75" s="55">
        <v>39.069499999999998</v>
      </c>
      <c r="H75" s="55">
        <v>0.98884139999999998</v>
      </c>
      <c r="I75" s="55">
        <v>0.97779380000000005</v>
      </c>
      <c r="J75" s="55">
        <v>0.98236259999999997</v>
      </c>
      <c r="K75" s="15" t="e">
        <f>#REF!</f>
        <v>#REF!</v>
      </c>
      <c r="L75" s="15" t="e">
        <f>#REF!</f>
        <v>#REF!</v>
      </c>
      <c r="M75" s="15" t="e">
        <f>#REF!</f>
        <v>#REF!</v>
      </c>
      <c r="N75" s="16" t="e">
        <f t="shared" si="75"/>
        <v>#REF!</v>
      </c>
      <c r="P75" s="60">
        <v>734.82</v>
      </c>
      <c r="Q75" s="60">
        <v>35.813800000000001</v>
      </c>
      <c r="R75" s="60">
        <v>37.440199999999997</v>
      </c>
      <c r="S75" s="60">
        <v>39.065100000000001</v>
      </c>
      <c r="T75" s="60">
        <v>0.98889159999999998</v>
      </c>
      <c r="U75" s="60">
        <v>0.97772110000000001</v>
      </c>
      <c r="V75" s="60">
        <v>0.98275000000000001</v>
      </c>
      <c r="W75" s="15" t="e">
        <f>#REF!</f>
        <v>#REF!</v>
      </c>
      <c r="X75" s="15" t="e">
        <f>#REF!</f>
        <v>#REF!</v>
      </c>
      <c r="Y75" s="15" t="e">
        <f>#REF!</f>
        <v>#REF!</v>
      </c>
      <c r="Z75" s="16" t="e">
        <f t="shared" si="77"/>
        <v>#REF!</v>
      </c>
      <c r="AA75" s="15">
        <f t="shared" si="76"/>
        <v>1.0003943554040027</v>
      </c>
      <c r="AB75" s="15" t="e">
        <f t="shared" si="67"/>
        <v>#REF!</v>
      </c>
      <c r="AC75" s="15" t="e">
        <f t="shared" si="67"/>
        <v>#REF!</v>
      </c>
      <c r="AD75" s="16">
        <f t="shared" si="78"/>
        <v>2.2094926350245559E-3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>
        <f>V75/J75</f>
        <v>1.0003943554040027</v>
      </c>
      <c r="AY75" s="15" t="e">
        <f t="shared" si="90"/>
        <v>#REF!</v>
      </c>
      <c r="AZ75" s="15" t="e">
        <f t="shared" si="85"/>
        <v>#REF!</v>
      </c>
      <c r="BA75" s="15">
        <f>V75/J75</f>
        <v>1.0003943554040027</v>
      </c>
      <c r="BB75" s="15" t="e">
        <f t="shared" si="88"/>
        <v>#REF!</v>
      </c>
      <c r="BC75" s="15" t="e">
        <f t="shared" si="82"/>
        <v>#REF!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32.176000000000002</v>
      </c>
      <c r="F76" s="55">
        <v>36.182000000000002</v>
      </c>
      <c r="G76" s="55">
        <v>37.341799999999999</v>
      </c>
      <c r="H76" s="55">
        <v>0.97441279999999997</v>
      </c>
      <c r="I76" s="55">
        <v>0.96793490000000004</v>
      </c>
      <c r="J76" s="55">
        <v>0.97296649999999996</v>
      </c>
      <c r="K76" s="15" t="e">
        <f>#REF!</f>
        <v>#REF!</v>
      </c>
      <c r="L76" s="15" t="e">
        <f>#REF!</f>
        <v>#REF!</v>
      </c>
      <c r="M76" s="15" t="e">
        <f>#REF!</f>
        <v>#REF!</v>
      </c>
      <c r="N76" s="16" t="e">
        <f t="shared" si="75"/>
        <v>#REF!</v>
      </c>
      <c r="P76" s="60">
        <v>384.27</v>
      </c>
      <c r="Q76" s="60">
        <v>32.156300000000002</v>
      </c>
      <c r="R76" s="60">
        <v>36.1554</v>
      </c>
      <c r="S76" s="60">
        <v>37.363500000000002</v>
      </c>
      <c r="T76" s="60">
        <v>0.97421539999999995</v>
      </c>
      <c r="U76" s="60">
        <v>0.96816579999999997</v>
      </c>
      <c r="V76" s="60">
        <v>0.97393540000000001</v>
      </c>
      <c r="W76" s="15" t="e">
        <f>#REF!</f>
        <v>#REF!</v>
      </c>
      <c r="X76" s="15" t="e">
        <f>#REF!</f>
        <v>#REF!</v>
      </c>
      <c r="Y76" s="15" t="e">
        <f>#REF!</f>
        <v>#REF!</v>
      </c>
      <c r="Z76" s="16" t="e">
        <f t="shared" si="77"/>
        <v>#REF!</v>
      </c>
      <c r="AA76" s="15">
        <f t="shared" si="76"/>
        <v>1.0009958205138616</v>
      </c>
      <c r="AB76" s="15" t="e">
        <f t="shared" si="67"/>
        <v>#REF!</v>
      </c>
      <c r="AC76" s="15" t="e">
        <f t="shared" si="67"/>
        <v>#REF!</v>
      </c>
      <c r="AD76" s="16">
        <f t="shared" si="78"/>
        <v>3.2682281534510698E-3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>
        <f>V76/J76</f>
        <v>1.0009958205138616</v>
      </c>
      <c r="AY76" s="15" t="e">
        <f t="shared" si="90"/>
        <v>#REF!</v>
      </c>
      <c r="AZ76" s="15" t="e">
        <f t="shared" si="85"/>
        <v>#REF!</v>
      </c>
      <c r="BA76" s="15">
        <f>V76/J76</f>
        <v>1.0009958205138616</v>
      </c>
      <c r="BB76" s="15" t="e">
        <f t="shared" si="88"/>
        <v>#REF!</v>
      </c>
      <c r="BC76" s="15" t="e">
        <f t="shared" si="82"/>
        <v>#REF!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28.867999999999999</v>
      </c>
      <c r="F77" s="55">
        <v>34.8797</v>
      </c>
      <c r="G77" s="55">
        <v>35.820300000000003</v>
      </c>
      <c r="H77" s="55">
        <v>0.93499310000000002</v>
      </c>
      <c r="I77" s="55">
        <v>0.95468629999999999</v>
      </c>
      <c r="J77" s="55">
        <v>0.96095410000000003</v>
      </c>
      <c r="K77" s="19" t="e">
        <f>#REF!</f>
        <v>#REF!</v>
      </c>
      <c r="L77" s="19" t="e">
        <f>#REF!</f>
        <v>#REF!</v>
      </c>
      <c r="M77" s="19" t="e">
        <f>#REF!</f>
        <v>#REF!</v>
      </c>
      <c r="N77" s="20" t="e">
        <f t="shared" si="75"/>
        <v>#REF!</v>
      </c>
      <c r="P77" s="60">
        <v>168.33</v>
      </c>
      <c r="Q77" s="60">
        <v>28.9191</v>
      </c>
      <c r="R77" s="60">
        <v>34.891199999999998</v>
      </c>
      <c r="S77" s="60">
        <v>35.6721</v>
      </c>
      <c r="T77" s="60">
        <v>0.9369229</v>
      </c>
      <c r="U77" s="60">
        <v>0.95420349999999998</v>
      </c>
      <c r="V77" s="60">
        <v>0.96023429999999999</v>
      </c>
      <c r="W77" s="19" t="e">
        <f>#REF!</f>
        <v>#REF!</v>
      </c>
      <c r="X77" s="19" t="e">
        <f>#REF!</f>
        <v>#REF!</v>
      </c>
      <c r="Y77" s="19" t="e">
        <f>#REF!</f>
        <v>#REF!</v>
      </c>
      <c r="Z77" s="20" t="e">
        <f t="shared" si="77"/>
        <v>#REF!</v>
      </c>
      <c r="AA77" s="19">
        <f t="shared" si="76"/>
        <v>0.9992509527770369</v>
      </c>
      <c r="AB77" s="19" t="e">
        <f t="shared" si="67"/>
        <v>#REF!</v>
      </c>
      <c r="AC77" s="19" t="e">
        <f t="shared" si="67"/>
        <v>#REF!</v>
      </c>
      <c r="AD77" s="20">
        <f t="shared" si="78"/>
        <v>8.8097806544408415E-3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>
        <f>V77/J77</f>
        <v>0.9992509527770369</v>
      </c>
      <c r="AY77" s="19" t="e">
        <f t="shared" si="90"/>
        <v>#REF!</v>
      </c>
      <c r="AZ77" s="19" t="e">
        <f t="shared" si="85"/>
        <v>#REF!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43.623600000000003</v>
      </c>
      <c r="F78" s="55">
        <v>45.669199999999996</v>
      </c>
      <c r="G78" s="55">
        <v>45.907299999999999</v>
      </c>
      <c r="H78" s="55">
        <v>0.99697389999999997</v>
      </c>
      <c r="I78" s="55">
        <v>0.99596929999999995</v>
      </c>
      <c r="J78" s="55">
        <v>0.9969249</v>
      </c>
      <c r="K78" s="10" t="e">
        <f>#REF!</f>
        <v>#REF!</v>
      </c>
      <c r="L78" s="10" t="e">
        <f>#REF!</f>
        <v>#REF!</v>
      </c>
      <c r="M78" s="10" t="e">
        <f>#REF!</f>
        <v>#REF!</v>
      </c>
      <c r="N78" s="11" t="e">
        <f t="shared" si="75"/>
        <v>#REF!</v>
      </c>
      <c r="P78" s="60">
        <v>621</v>
      </c>
      <c r="Q78" s="60">
        <v>43.615299999999998</v>
      </c>
      <c r="R78" s="60">
        <v>45.603299999999997</v>
      </c>
      <c r="S78" s="60">
        <v>45.933900000000001</v>
      </c>
      <c r="T78" s="60">
        <v>0.99696269999999998</v>
      </c>
      <c r="U78" s="60">
        <v>0.99588030000000005</v>
      </c>
      <c r="V78" s="60">
        <v>0.99690749999999995</v>
      </c>
      <c r="W78" s="10" t="e">
        <f>#REF!</f>
        <v>#REF!</v>
      </c>
      <c r="X78" s="10" t="e">
        <f>#REF!</f>
        <v>#REF!</v>
      </c>
      <c r="Y78" s="10" t="e">
        <f>#REF!</f>
        <v>#REF!</v>
      </c>
      <c r="Z78" s="11" t="e">
        <f t="shared" si="77"/>
        <v>#REF!</v>
      </c>
      <c r="AA78" s="10">
        <f t="shared" si="76"/>
        <v>0.99998254632821382</v>
      </c>
      <c r="AB78" s="10" t="e">
        <f>X78/L78</f>
        <v>#REF!</v>
      </c>
      <c r="AC78" s="10" t="e">
        <f>Y78/M78</f>
        <v>#REF!</v>
      </c>
      <c r="AD78" s="11">
        <f t="shared" si="78"/>
        <v>9.6525096525100181E-4</v>
      </c>
      <c r="AE78" s="40"/>
      <c r="AF78" s="25">
        <f t="shared" ref="AF78:AK78" si="91">bdRateExtend($D78:$D82,E78:E82,$P78:$P82,Q78:Q82)</f>
        <v>2.3537478540114343E-4</v>
      </c>
      <c r="AG78" s="30">
        <f t="shared" si="91"/>
        <v>-1.7289742638647132E-2</v>
      </c>
      <c r="AH78" s="31">
        <f t="shared" si="91"/>
        <v>-1.2089118212976313E-2</v>
      </c>
      <c r="AI78" s="25">
        <f t="shared" si="91"/>
        <v>6.2834791176740179E-3</v>
      </c>
      <c r="AJ78" s="30">
        <f t="shared" si="91"/>
        <v>-1.9582208659072675E-2</v>
      </c>
      <c r="AK78" s="30">
        <f t="shared" si="91"/>
        <v>-3.9254455162957003E-2</v>
      </c>
      <c r="AL78" s="45"/>
      <c r="AM78" s="46"/>
      <c r="AN78" s="47"/>
      <c r="AO78" s="46"/>
      <c r="AP78" s="46"/>
      <c r="AQ78" s="47"/>
      <c r="AR78" s="30">
        <f t="shared" ref="AR78:AW78" si="92">bdrate($D78:$D81,E78:E81,$P78:$P81,Q78:Q81)</f>
        <v>-2.350230466293679E-4</v>
      </c>
      <c r="AS78" s="30">
        <f t="shared" si="92"/>
        <v>-4.2393223889334308E-3</v>
      </c>
      <c r="AT78" s="31">
        <f t="shared" si="92"/>
        <v>-5.4297192859890098E-3</v>
      </c>
      <c r="AU78" s="25">
        <f t="shared" si="92"/>
        <v>-1.0449984380268562E-3</v>
      </c>
      <c r="AV78" s="30">
        <f t="shared" si="92"/>
        <v>-2.939787552266282E-2</v>
      </c>
      <c r="AW78" s="31">
        <f t="shared" si="92"/>
        <v>-1.1464347792208285E-2</v>
      </c>
      <c r="AX78" s="10"/>
      <c r="AY78" s="10"/>
      <c r="AZ78" s="10"/>
      <c r="BA78" s="10">
        <f>V78/J78</f>
        <v>0.99998254632821382</v>
      </c>
      <c r="BB78" s="10" t="e">
        <f t="shared" ref="BB78:BB81" si="93">X78/L78</f>
        <v>#REF!</v>
      </c>
      <c r="BC78" s="10" t="e">
        <f t="shared" si="82"/>
        <v>#REF!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40.123699999999999</v>
      </c>
      <c r="F79" s="55">
        <v>42.287399999999998</v>
      </c>
      <c r="G79" s="55">
        <v>42.3142</v>
      </c>
      <c r="H79" s="55">
        <v>0.99271699999999996</v>
      </c>
      <c r="I79" s="55">
        <v>0.99084459999999996</v>
      </c>
      <c r="J79" s="55">
        <v>0.99372240000000001</v>
      </c>
      <c r="K79" s="15" t="e">
        <f>#REF!</f>
        <v>#REF!</v>
      </c>
      <c r="L79" s="15" t="e">
        <f>#REF!</f>
        <v>#REF!</v>
      </c>
      <c r="M79" s="15" t="e">
        <f>#REF!</f>
        <v>#REF!</v>
      </c>
      <c r="N79" s="16" t="e">
        <f t="shared" si="75"/>
        <v>#REF!</v>
      </c>
      <c r="P79" s="60">
        <v>367.35</v>
      </c>
      <c r="Q79" s="60">
        <v>40.123699999999999</v>
      </c>
      <c r="R79" s="60">
        <v>42.287399999999998</v>
      </c>
      <c r="S79" s="60">
        <v>42.3142</v>
      </c>
      <c r="T79" s="60">
        <v>0.99271699999999996</v>
      </c>
      <c r="U79" s="60">
        <v>0.99084459999999996</v>
      </c>
      <c r="V79" s="60">
        <v>0.99372240000000001</v>
      </c>
      <c r="W79" s="15" t="e">
        <f>#REF!</f>
        <v>#REF!</v>
      </c>
      <c r="X79" s="15" t="e">
        <f>#REF!</f>
        <v>#REF!</v>
      </c>
      <c r="Y79" s="15" t="e">
        <f>#REF!</f>
        <v>#REF!</v>
      </c>
      <c r="Z79" s="16" t="e">
        <f t="shared" si="77"/>
        <v>#REF!</v>
      </c>
      <c r="AA79" s="15">
        <f t="shared" si="76"/>
        <v>1</v>
      </c>
      <c r="AB79" s="15" t="e">
        <f t="shared" ref="AB79:AC97" si="94">X79/L79</f>
        <v>#REF!</v>
      </c>
      <c r="AC79" s="15" t="e">
        <f t="shared" si="94"/>
        <v>#REF!</v>
      </c>
      <c r="AD79" s="16">
        <f t="shared" si="78"/>
        <v>0</v>
      </c>
      <c r="AE79" s="12"/>
      <c r="AF79" s="26"/>
      <c r="AG79" s="21"/>
      <c r="AH79" s="36"/>
      <c r="AI79" s="26"/>
      <c r="AJ79" s="21"/>
      <c r="AK79" s="21"/>
      <c r="AL79" s="26">
        <f>bdrate($D79:$D82,E79:E82,$P79:$P82,Q79:Q82)</f>
        <v>-6.9665649476302605E-5</v>
      </c>
      <c r="AM79" s="21">
        <f>bdrate($D79:$D82,F79:F82,$P79:$P82,R79:R82)</f>
        <v>-2.1456363544857138E-2</v>
      </c>
      <c r="AN79" s="36">
        <f t="shared" ref="AN79" si="95">bdrate($D79:$D82,G79:G82,$P79:$P82,S79:S82)</f>
        <v>-1.4886041296207631E-2</v>
      </c>
      <c r="AO79" s="26">
        <f>bdrate($D79:$D82,H79:H82,$P79:$P82,T79:T82)</f>
        <v>6.6199289066297684E-3</v>
      </c>
      <c r="AP79" s="21">
        <f>bdrate($D79:$D82,I79:I82,$P79:$P82,U79:U82)</f>
        <v>-2.3239348240016944E-2</v>
      </c>
      <c r="AQ79" s="36">
        <f>bdrate($D79:$D82,J79:J82,$P79:$P82,V79:V82)</f>
        <v>-3.8669289262517559E-2</v>
      </c>
      <c r="AR79" s="21"/>
      <c r="AS79" s="21"/>
      <c r="AT79" s="36"/>
      <c r="AU79" s="26"/>
      <c r="AV79" s="21"/>
      <c r="AW79" s="36"/>
      <c r="AX79" s="15">
        <f>V79/J79</f>
        <v>1</v>
      </c>
      <c r="AY79" s="15" t="e">
        <f t="shared" ref="AY79:AY82" si="96">X79/L79</f>
        <v>#REF!</v>
      </c>
      <c r="AZ79" s="15" t="e">
        <f t="shared" si="85"/>
        <v>#REF!</v>
      </c>
      <c r="BA79" s="15">
        <f>V79/J79</f>
        <v>1</v>
      </c>
      <c r="BB79" s="15" t="e">
        <f t="shared" si="93"/>
        <v>#REF!</v>
      </c>
      <c r="BC79" s="15" t="e">
        <f t="shared" si="82"/>
        <v>#REF!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36.683700000000002</v>
      </c>
      <c r="F80" s="55">
        <v>39.504600000000003</v>
      </c>
      <c r="G80" s="55">
        <v>39.328699999999998</v>
      </c>
      <c r="H80" s="55">
        <v>0.98301810000000001</v>
      </c>
      <c r="I80" s="55">
        <v>0.98026659999999999</v>
      </c>
      <c r="J80" s="55">
        <v>0.98577579999999998</v>
      </c>
      <c r="K80" s="15" t="e">
        <f>#REF!</f>
        <v>#REF!</v>
      </c>
      <c r="L80" s="15" t="e">
        <f>#REF!</f>
        <v>#REF!</v>
      </c>
      <c r="M80" s="15" t="e">
        <f>#REF!</f>
        <v>#REF!</v>
      </c>
      <c r="N80" s="16" t="e">
        <f t="shared" si="75"/>
        <v>#REF!</v>
      </c>
      <c r="P80" s="60">
        <v>202.85</v>
      </c>
      <c r="Q80" s="60">
        <v>36.6145</v>
      </c>
      <c r="R80" s="60">
        <v>39.441099999999999</v>
      </c>
      <c r="S80" s="60">
        <v>39.281799999999997</v>
      </c>
      <c r="T80" s="60">
        <v>0.9829116</v>
      </c>
      <c r="U80" s="60">
        <v>0.98074340000000004</v>
      </c>
      <c r="V80" s="60">
        <v>0.98548729999999995</v>
      </c>
      <c r="W80" s="15" t="e">
        <f>#REF!</f>
        <v>#REF!</v>
      </c>
      <c r="X80" s="15" t="e">
        <f>#REF!</f>
        <v>#REF!</v>
      </c>
      <c r="Y80" s="15" t="e">
        <f>#REF!</f>
        <v>#REF!</v>
      </c>
      <c r="Z80" s="16" t="e">
        <f t="shared" si="77"/>
        <v>#REF!</v>
      </c>
      <c r="AA80" s="15">
        <f t="shared" si="76"/>
        <v>0.99970733710444093</v>
      </c>
      <c r="AB80" s="15" t="e">
        <f t="shared" si="94"/>
        <v>#REF!</v>
      </c>
      <c r="AC80" s="15" t="e">
        <f t="shared" si="94"/>
        <v>#REF!</v>
      </c>
      <c r="AD80" s="16">
        <f t="shared" si="78"/>
        <v>1.5291262135922358E-2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>
        <f>V80/J80</f>
        <v>0.99970733710444093</v>
      </c>
      <c r="AY80" s="15" t="e">
        <f t="shared" si="96"/>
        <v>#REF!</v>
      </c>
      <c r="AZ80" s="15" t="e">
        <f t="shared" si="85"/>
        <v>#REF!</v>
      </c>
      <c r="BA80" s="15">
        <f>V80/J80</f>
        <v>0.99970733710444093</v>
      </c>
      <c r="BB80" s="15" t="e">
        <f t="shared" si="93"/>
        <v>#REF!</v>
      </c>
      <c r="BC80" s="15" t="e">
        <f t="shared" si="82"/>
        <v>#REF!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33.476100000000002</v>
      </c>
      <c r="F81" s="55">
        <v>37.835299999999997</v>
      </c>
      <c r="G81" s="55">
        <v>37.574199999999998</v>
      </c>
      <c r="H81" s="55">
        <v>0.96500730000000001</v>
      </c>
      <c r="I81" s="55">
        <v>0.97182500000000005</v>
      </c>
      <c r="J81" s="55">
        <v>0.97925139999999999</v>
      </c>
      <c r="K81" s="15" t="e">
        <f>#REF!</f>
        <v>#REF!</v>
      </c>
      <c r="L81" s="15" t="e">
        <f>#REF!</f>
        <v>#REF!</v>
      </c>
      <c r="M81" s="15" t="e">
        <f>#REF!</f>
        <v>#REF!</v>
      </c>
      <c r="N81" s="16" t="e">
        <f t="shared" si="75"/>
        <v>#REF!</v>
      </c>
      <c r="P81" s="60">
        <v>111.95</v>
      </c>
      <c r="Q81" s="60">
        <v>33.4437</v>
      </c>
      <c r="R81" s="60">
        <v>38.093699999999998</v>
      </c>
      <c r="S81" s="60">
        <v>37.7301</v>
      </c>
      <c r="T81" s="60">
        <v>0.96388700000000005</v>
      </c>
      <c r="U81" s="60">
        <v>0.97294119999999995</v>
      </c>
      <c r="V81" s="60">
        <v>0.98074660000000002</v>
      </c>
      <c r="W81" s="15" t="e">
        <f>#REF!</f>
        <v>#REF!</v>
      </c>
      <c r="X81" s="15" t="e">
        <f>#REF!</f>
        <v>#REF!</v>
      </c>
      <c r="Y81" s="15" t="e">
        <f>#REF!</f>
        <v>#REF!</v>
      </c>
      <c r="Z81" s="16" t="e">
        <f t="shared" si="77"/>
        <v>#REF!</v>
      </c>
      <c r="AA81" s="15">
        <f t="shared" si="76"/>
        <v>1.0015268806355548</v>
      </c>
      <c r="AB81" s="15" t="e">
        <f t="shared" si="94"/>
        <v>#REF!</v>
      </c>
      <c r="AC81" s="15" t="e">
        <f t="shared" si="94"/>
        <v>#REF!</v>
      </c>
      <c r="AD81" s="16">
        <f t="shared" si="78"/>
        <v>8.9405453732685318E-4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>
        <f>V81/J81</f>
        <v>1.0015268806355548</v>
      </c>
      <c r="AY81" s="15" t="e">
        <f t="shared" si="96"/>
        <v>#REF!</v>
      </c>
      <c r="AZ81" s="15" t="e">
        <f t="shared" si="85"/>
        <v>#REF!</v>
      </c>
      <c r="BA81" s="15">
        <f>V81/J81</f>
        <v>1.0015268806355548</v>
      </c>
      <c r="BB81" s="15" t="e">
        <f t="shared" si="93"/>
        <v>#REF!</v>
      </c>
      <c r="BC81" s="15" t="e">
        <f t="shared" si="82"/>
        <v>#REF!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30.6099</v>
      </c>
      <c r="F82" s="55">
        <v>36.0867</v>
      </c>
      <c r="G82" s="55">
        <v>35.7363</v>
      </c>
      <c r="H82" s="55">
        <v>0.93747709999999995</v>
      </c>
      <c r="I82" s="55">
        <v>0.94889349999999995</v>
      </c>
      <c r="J82" s="55">
        <v>0.9680687</v>
      </c>
      <c r="K82" s="19" t="e">
        <f>#REF!</f>
        <v>#REF!</v>
      </c>
      <c r="L82" s="19" t="e">
        <f>#REF!</f>
        <v>#REF!</v>
      </c>
      <c r="M82" s="19" t="e">
        <f>#REF!</f>
        <v>#REF!</v>
      </c>
      <c r="N82" s="20" t="e">
        <f t="shared" si="75"/>
        <v>#REF!</v>
      </c>
      <c r="P82" s="60">
        <v>60.55</v>
      </c>
      <c r="Q82" s="60">
        <v>30.5825</v>
      </c>
      <c r="R82" s="60">
        <v>35.964199999999998</v>
      </c>
      <c r="S82" s="60">
        <v>35.679400000000001</v>
      </c>
      <c r="T82" s="60">
        <v>0.93871599999999999</v>
      </c>
      <c r="U82" s="60">
        <v>0.94588589999999995</v>
      </c>
      <c r="V82" s="60">
        <v>0.96653129999999998</v>
      </c>
      <c r="W82" s="19" t="e">
        <f>#REF!</f>
        <v>#REF!</v>
      </c>
      <c r="X82" s="19" t="e">
        <f>#REF!</f>
        <v>#REF!</v>
      </c>
      <c r="Y82" s="19" t="e">
        <f>#REF!</f>
        <v>#REF!</v>
      </c>
      <c r="Z82" s="20" t="e">
        <f t="shared" si="77"/>
        <v>#REF!</v>
      </c>
      <c r="AA82" s="15">
        <f t="shared" si="76"/>
        <v>0.99841188956940763</v>
      </c>
      <c r="AB82" s="15" t="e">
        <f t="shared" si="94"/>
        <v>#REF!</v>
      </c>
      <c r="AC82" s="15" t="e">
        <f t="shared" si="94"/>
        <v>#REF!</v>
      </c>
      <c r="AD82" s="20">
        <f t="shared" si="78"/>
        <v>1.8638573743922294E-2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>
        <f>V82/J82</f>
        <v>0.99841188956940763</v>
      </c>
      <c r="AY82" s="15" t="e">
        <f t="shared" si="96"/>
        <v>#REF!</v>
      </c>
      <c r="AZ82" s="15" t="e">
        <f t="shared" si="85"/>
        <v>#REF!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41.958500000000001</v>
      </c>
      <c r="F83" s="55">
        <v>42.596699999999998</v>
      </c>
      <c r="G83" s="55">
        <v>44.335299999999997</v>
      </c>
      <c r="H83" s="55">
        <v>0.99770230000000004</v>
      </c>
      <c r="I83" s="55">
        <v>0.99413779999999996</v>
      </c>
      <c r="J83" s="55">
        <v>0.9950502</v>
      </c>
      <c r="K83" s="10" t="e">
        <f>#REF!</f>
        <v>#REF!</v>
      </c>
      <c r="L83" s="10" t="e">
        <f>#REF!</f>
        <v>#REF!</v>
      </c>
      <c r="M83" s="10" t="e">
        <f>#REF!</f>
        <v>#REF!</v>
      </c>
      <c r="N83" s="11" t="e">
        <f t="shared" si="75"/>
        <v>#REF!</v>
      </c>
      <c r="P83" s="60">
        <v>1132.25</v>
      </c>
      <c r="Q83" s="60">
        <v>42.015099999999997</v>
      </c>
      <c r="R83" s="60">
        <v>42.5383</v>
      </c>
      <c r="S83" s="60">
        <v>44.2301</v>
      </c>
      <c r="T83" s="60">
        <v>0.99774339999999995</v>
      </c>
      <c r="U83" s="60">
        <v>0.99396609999999996</v>
      </c>
      <c r="V83" s="60">
        <v>0.99499570000000004</v>
      </c>
      <c r="W83" s="10" t="e">
        <f>#REF!</f>
        <v>#REF!</v>
      </c>
      <c r="X83" s="10" t="e">
        <f>#REF!</f>
        <v>#REF!</v>
      </c>
      <c r="Y83" s="10" t="e">
        <f>#REF!</f>
        <v>#REF!</v>
      </c>
      <c r="Z83" s="11" t="e">
        <f t="shared" si="77"/>
        <v>#REF!</v>
      </c>
      <c r="AA83" s="15">
        <f t="shared" si="76"/>
        <v>0.99994522889397941</v>
      </c>
      <c r="AB83" s="15" t="e">
        <f t="shared" si="94"/>
        <v>#REF!</v>
      </c>
      <c r="AC83" s="15" t="e">
        <f t="shared" si="94"/>
        <v>#REF!</v>
      </c>
      <c r="AD83" s="11">
        <f t="shared" si="78"/>
        <v>2.2128789555211329E-3</v>
      </c>
      <c r="AE83" s="12"/>
      <c r="AF83" s="25">
        <f t="shared" ref="AF83:AK83" si="97">bdRateExtend($D83:$D87,E83:E87,$P83:$P87,Q83:Q87)</f>
        <v>-1.5492312722761303E-3</v>
      </c>
      <c r="AG83" s="30">
        <f t="shared" si="97"/>
        <v>9.3351965114414348E-3</v>
      </c>
      <c r="AH83" s="31">
        <f t="shared" si="97"/>
        <v>1.907884369485835E-2</v>
      </c>
      <c r="AI83" s="25">
        <f t="shared" si="97"/>
        <v>6.8441780295858123E-5</v>
      </c>
      <c r="AJ83" s="30">
        <f t="shared" si="97"/>
        <v>1.6035098706845829E-2</v>
      </c>
      <c r="AK83" s="30">
        <f t="shared" si="97"/>
        <v>8.0898486435685424E-3</v>
      </c>
      <c r="AL83" s="26"/>
      <c r="AM83" s="21"/>
      <c r="AN83" s="36"/>
      <c r="AO83" s="21"/>
      <c r="AP83" s="21"/>
      <c r="AQ83" s="36"/>
      <c r="AR83" s="30">
        <f t="shared" ref="AR83:AW83" si="98">bdrate($D83:$D86,E83:E86,$P83:$P86,Q83:Q86)</f>
        <v>-1.5710596046447645E-3</v>
      </c>
      <c r="AS83" s="30">
        <f t="shared" si="98"/>
        <v>6.8262261503766464E-3</v>
      </c>
      <c r="AT83" s="31">
        <f t="shared" si="98"/>
        <v>8.8810073118554822E-3</v>
      </c>
      <c r="AU83" s="25">
        <f t="shared" si="98"/>
        <v>1.5477555791334474E-3</v>
      </c>
      <c r="AV83" s="30">
        <f t="shared" si="98"/>
        <v>2.3517850158549791E-2</v>
      </c>
      <c r="AW83" s="31">
        <f t="shared" si="98"/>
        <v>1.4849146972221838E-2</v>
      </c>
      <c r="AX83" s="15"/>
      <c r="AY83" s="15"/>
      <c r="AZ83" s="15"/>
      <c r="BA83" s="15">
        <f>V83/J83</f>
        <v>0.99994522889397941</v>
      </c>
      <c r="BB83" s="15" t="e">
        <f t="shared" ref="BB83:BB86" si="99">X83/L83</f>
        <v>#REF!</v>
      </c>
      <c r="BC83" s="15" t="e">
        <f t="shared" si="82"/>
        <v>#REF!</v>
      </c>
    </row>
    <row r="84" spans="1:55" ht="15" x14ac:dyDescent="0.2">
      <c r="A84" s="13"/>
      <c r="C84" s="43">
        <v>27</v>
      </c>
      <c r="D84" s="55">
        <v>655.5</v>
      </c>
      <c r="E84" s="55">
        <v>37.917400000000001</v>
      </c>
      <c r="F84" s="55">
        <v>39.125</v>
      </c>
      <c r="G84" s="55">
        <v>40.946199999999997</v>
      </c>
      <c r="H84" s="55">
        <v>0.99413269999999998</v>
      </c>
      <c r="I84" s="55">
        <v>0.98433360000000003</v>
      </c>
      <c r="J84" s="55">
        <v>0.98755280000000001</v>
      </c>
      <c r="K84" s="15" t="e">
        <f>#REF!</f>
        <v>#REF!</v>
      </c>
      <c r="L84" s="15" t="e">
        <f>#REF!</f>
        <v>#REF!</v>
      </c>
      <c r="M84" s="15" t="e">
        <f>#REF!</f>
        <v>#REF!</v>
      </c>
      <c r="N84" s="16" t="e">
        <f t="shared" si="75"/>
        <v>#REF!</v>
      </c>
      <c r="P84" s="60">
        <v>654.35</v>
      </c>
      <c r="Q84" s="60">
        <v>37.917200000000001</v>
      </c>
      <c r="R84" s="60">
        <v>39.079599999999999</v>
      </c>
      <c r="S84" s="60">
        <v>40.873199999999997</v>
      </c>
      <c r="T84" s="60">
        <v>0.99407480000000004</v>
      </c>
      <c r="U84" s="60">
        <v>0.98457030000000001</v>
      </c>
      <c r="V84" s="60">
        <v>0.98750990000000005</v>
      </c>
      <c r="W84" s="15" t="e">
        <f>#REF!</f>
        <v>#REF!</v>
      </c>
      <c r="X84" s="15" t="e">
        <f>#REF!</f>
        <v>#REF!</v>
      </c>
      <c r="Y84" s="15" t="e">
        <f>#REF!</f>
        <v>#REF!</v>
      </c>
      <c r="Z84" s="16" t="e">
        <f t="shared" si="77"/>
        <v>#REF!</v>
      </c>
      <c r="AA84" s="15">
        <f t="shared" si="76"/>
        <v>0.99995655928472893</v>
      </c>
      <c r="AB84" s="15" t="e">
        <f t="shared" si="94"/>
        <v>#REF!</v>
      </c>
      <c r="AC84" s="15" t="e">
        <f t="shared" si="94"/>
        <v>#REF!</v>
      </c>
      <c r="AD84" s="16">
        <f t="shared" si="78"/>
        <v>1.754385964912246E-3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-9.8648909804299745E-4</v>
      </c>
      <c r="AM84" s="21">
        <f>bdrate($D84:$D87,F84:F87,$P84:$P87,R84:R87)</f>
        <v>1.0563471074799713E-2</v>
      </c>
      <c r="AN84" s="36">
        <f t="shared" ref="AN84" si="100">bdrate($D84:$D87,G84:G87,$P84:$P87,S84:S87)</f>
        <v>1.2849282268015738E-2</v>
      </c>
      <c r="AO84" s="26">
        <f>bdrate($D84:$D87,H84:H87,$P84:$P87,T84:T87)</f>
        <v>-1.2200410864771083E-4</v>
      </c>
      <c r="AP84" s="21">
        <f>bdrate($D84:$D87,I84:I87,$P84:$P87,U84:U87)</f>
        <v>2.5677612599895649E-2</v>
      </c>
      <c r="AQ84" s="36">
        <f>bdrate($D84:$D87,J84:J87,$P84:$P87,V84:V87)</f>
        <v>1.1256367662432432E-2</v>
      </c>
      <c r="AR84" s="21"/>
      <c r="AS84" s="21"/>
      <c r="AT84" s="36"/>
      <c r="AU84" s="26"/>
      <c r="AV84" s="21"/>
      <c r="AW84" s="36"/>
      <c r="AX84" s="15">
        <f>V84/J84</f>
        <v>0.99995655928472893</v>
      </c>
      <c r="AY84" s="15" t="e">
        <f t="shared" ref="AY84:AY87" si="101">X84/L84</f>
        <v>#REF!</v>
      </c>
      <c r="AZ84" s="15" t="e">
        <f t="shared" si="85"/>
        <v>#REF!</v>
      </c>
      <c r="BA84" s="15">
        <f>V84/J84</f>
        <v>0.99995655928472893</v>
      </c>
      <c r="BB84" s="15" t="e">
        <f t="shared" si="99"/>
        <v>#REF!</v>
      </c>
      <c r="BC84" s="15" t="e">
        <f t="shared" si="82"/>
        <v>#REF!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34.334600000000002</v>
      </c>
      <c r="F85" s="55">
        <v>36.2714</v>
      </c>
      <c r="G85" s="55">
        <v>38.185400000000001</v>
      </c>
      <c r="H85" s="55">
        <v>0.98624040000000002</v>
      </c>
      <c r="I85" s="55">
        <v>0.96413219999999999</v>
      </c>
      <c r="J85" s="55">
        <v>0.9728871</v>
      </c>
      <c r="K85" s="15" t="e">
        <f>#REF!</f>
        <v>#REF!</v>
      </c>
      <c r="L85" s="15" t="e">
        <f>#REF!</f>
        <v>#REF!</v>
      </c>
      <c r="M85" s="15" t="e">
        <f>#REF!</f>
        <v>#REF!</v>
      </c>
      <c r="N85" s="16" t="e">
        <f t="shared" si="75"/>
        <v>#REF!</v>
      </c>
      <c r="P85" s="60">
        <v>362.15</v>
      </c>
      <c r="Q85" s="60">
        <v>34.3489</v>
      </c>
      <c r="R85" s="60">
        <v>36.252899999999997</v>
      </c>
      <c r="S85" s="60">
        <v>38.242400000000004</v>
      </c>
      <c r="T85" s="60">
        <v>0.98624820000000002</v>
      </c>
      <c r="U85" s="60">
        <v>0.96230099999999996</v>
      </c>
      <c r="V85" s="60">
        <v>0.97207259999999995</v>
      </c>
      <c r="W85" s="15" t="e">
        <f>#REF!</f>
        <v>#REF!</v>
      </c>
      <c r="X85" s="15" t="e">
        <f>#REF!</f>
        <v>#REF!</v>
      </c>
      <c r="Y85" s="15" t="e">
        <f>#REF!</f>
        <v>#REF!</v>
      </c>
      <c r="Z85" s="16" t="e">
        <f t="shared" si="77"/>
        <v>#REF!</v>
      </c>
      <c r="AA85" s="15">
        <f t="shared" si="76"/>
        <v>0.99916280111022127</v>
      </c>
      <c r="AB85" s="15" t="e">
        <f t="shared" si="94"/>
        <v>#REF!</v>
      </c>
      <c r="AC85" s="15" t="e">
        <f t="shared" si="94"/>
        <v>#REF!</v>
      </c>
      <c r="AD85" s="16">
        <f t="shared" si="78"/>
        <v>1.7980636237897019E-3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>
        <f>V85/J85</f>
        <v>0.99916280111022127</v>
      </c>
      <c r="AY85" s="15" t="e">
        <f t="shared" si="101"/>
        <v>#REF!</v>
      </c>
      <c r="AZ85" s="15" t="e">
        <f t="shared" si="85"/>
        <v>#REF!</v>
      </c>
      <c r="BA85" s="15">
        <f>V85/J85</f>
        <v>0.99916280111022127</v>
      </c>
      <c r="BB85" s="15" t="e">
        <f t="shared" si="99"/>
        <v>#REF!</v>
      </c>
      <c r="BC85" s="15" t="e">
        <f t="shared" si="82"/>
        <v>#REF!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31.0625</v>
      </c>
      <c r="F86" s="55">
        <v>34.869300000000003</v>
      </c>
      <c r="G86" s="55">
        <v>36.8673</v>
      </c>
      <c r="H86" s="55">
        <v>0.96881669999999998</v>
      </c>
      <c r="I86" s="55">
        <v>0.94656879999999999</v>
      </c>
      <c r="J86" s="55">
        <v>0.95836149999999998</v>
      </c>
      <c r="K86" s="15" t="e">
        <f>#REF!</f>
        <v>#REF!</v>
      </c>
      <c r="L86" s="15" t="e">
        <f>#REF!</f>
        <v>#REF!</v>
      </c>
      <c r="M86" s="15" t="e">
        <f>#REF!</f>
        <v>#REF!</v>
      </c>
      <c r="N86" s="16" t="e">
        <f t="shared" si="75"/>
        <v>#REF!</v>
      </c>
      <c r="P86" s="60">
        <v>190.95</v>
      </c>
      <c r="Q86" s="60">
        <v>31.0794</v>
      </c>
      <c r="R86" s="60">
        <v>34.879899999999999</v>
      </c>
      <c r="S86" s="60">
        <v>36.7331</v>
      </c>
      <c r="T86" s="60">
        <v>0.9689683</v>
      </c>
      <c r="U86" s="60">
        <v>0.94686610000000004</v>
      </c>
      <c r="V86" s="60">
        <v>0.9588004</v>
      </c>
      <c r="W86" s="15" t="e">
        <f>#REF!</f>
        <v>#REF!</v>
      </c>
      <c r="X86" s="15" t="e">
        <f>#REF!</f>
        <v>#REF!</v>
      </c>
      <c r="Y86" s="15" t="e">
        <f>#REF!</f>
        <v>#REF!</v>
      </c>
      <c r="Z86" s="16" t="e">
        <f t="shared" si="77"/>
        <v>#REF!</v>
      </c>
      <c r="AA86" s="15">
        <f t="shared" si="76"/>
        <v>1.000457969148385</v>
      </c>
      <c r="AB86" s="15" t="e">
        <f t="shared" si="94"/>
        <v>#REF!</v>
      </c>
      <c r="AC86" s="15" t="e">
        <f t="shared" si="94"/>
        <v>#REF!</v>
      </c>
      <c r="AD86" s="16">
        <f t="shared" si="78"/>
        <v>3.9432176656151426E-3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>
        <f>V86/J86</f>
        <v>1.000457969148385</v>
      </c>
      <c r="AY86" s="15" t="e">
        <f t="shared" si="101"/>
        <v>#REF!</v>
      </c>
      <c r="AZ86" s="15" t="e">
        <f t="shared" si="85"/>
        <v>#REF!</v>
      </c>
      <c r="BA86" s="15">
        <f>V86/J86</f>
        <v>1.000457969148385</v>
      </c>
      <c r="BB86" s="15" t="e">
        <f t="shared" si="99"/>
        <v>#REF!</v>
      </c>
      <c r="BC86" s="15" t="e">
        <f t="shared" si="82"/>
        <v>#REF!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28.227900000000002</v>
      </c>
      <c r="F87" s="55">
        <v>33.402500000000003</v>
      </c>
      <c r="G87" s="55">
        <v>35.176000000000002</v>
      </c>
      <c r="H87" s="55">
        <v>0.93681179999999997</v>
      </c>
      <c r="I87" s="55">
        <v>0.92462520000000004</v>
      </c>
      <c r="J87" s="55">
        <v>0.93710959999999999</v>
      </c>
      <c r="K87" s="19" t="e">
        <f>#REF!</f>
        <v>#REF!</v>
      </c>
      <c r="L87" s="19" t="e">
        <f>#REF!</f>
        <v>#REF!</v>
      </c>
      <c r="M87" s="19" t="e">
        <f>#REF!</f>
        <v>#REF!</v>
      </c>
      <c r="N87" s="20" t="e">
        <f t="shared" si="75"/>
        <v>#REF!</v>
      </c>
      <c r="P87" s="60">
        <v>95.65</v>
      </c>
      <c r="Q87" s="60">
        <v>28.251300000000001</v>
      </c>
      <c r="R87" s="60">
        <v>33.249200000000002</v>
      </c>
      <c r="S87" s="60">
        <v>35.095799999999997</v>
      </c>
      <c r="T87" s="60">
        <v>0.93697649999999999</v>
      </c>
      <c r="U87" s="60">
        <v>0.92281630000000003</v>
      </c>
      <c r="V87" s="60">
        <v>0.93548920000000002</v>
      </c>
      <c r="W87" s="19" t="e">
        <f>#REF!</f>
        <v>#REF!</v>
      </c>
      <c r="X87" s="19" t="e">
        <f>#REF!</f>
        <v>#REF!</v>
      </c>
      <c r="Y87" s="19" t="e">
        <f>#REF!</f>
        <v>#REF!</v>
      </c>
      <c r="Z87" s="20" t="e">
        <f t="shared" si="77"/>
        <v>#REF!</v>
      </c>
      <c r="AA87" s="15">
        <f t="shared" si="76"/>
        <v>0.99827085327052467</v>
      </c>
      <c r="AB87" s="15" t="e">
        <f t="shared" si="94"/>
        <v>#REF!</v>
      </c>
      <c r="AC87" s="15" t="e">
        <f t="shared" si="94"/>
        <v>#REF!</v>
      </c>
      <c r="AD87" s="20">
        <f t="shared" si="78"/>
        <v>1.5706806282723108E-3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>
        <f>V87/J87</f>
        <v>0.99827085327052467</v>
      </c>
      <c r="AY87" s="15" t="e">
        <f t="shared" si="101"/>
        <v>#REF!</v>
      </c>
      <c r="AZ87" s="15" t="e">
        <f t="shared" si="85"/>
        <v>#REF!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42.559699999999999</v>
      </c>
      <c r="F88" s="55">
        <v>44.520400000000002</v>
      </c>
      <c r="G88" s="55">
        <v>45.401800000000001</v>
      </c>
      <c r="H88" s="55">
        <v>0.99783679999999997</v>
      </c>
      <c r="I88" s="55">
        <v>0.99401329999999999</v>
      </c>
      <c r="J88" s="55">
        <v>0.99530070000000004</v>
      </c>
      <c r="K88" s="10" t="e">
        <f>#REF!</f>
        <v>#REF!</v>
      </c>
      <c r="L88" s="10" t="e">
        <f>#REF!</f>
        <v>#REF!</v>
      </c>
      <c r="M88" s="10" t="e">
        <f>#REF!</f>
        <v>#REF!</v>
      </c>
      <c r="N88" s="11" t="e">
        <f t="shared" si="75"/>
        <v>#REF!</v>
      </c>
      <c r="P88" s="60">
        <v>1512</v>
      </c>
      <c r="Q88" s="60">
        <v>42.535800000000002</v>
      </c>
      <c r="R88" s="60">
        <v>44.514800000000001</v>
      </c>
      <c r="S88" s="60">
        <v>45.408200000000001</v>
      </c>
      <c r="T88" s="60">
        <v>0.99785860000000004</v>
      </c>
      <c r="U88" s="60">
        <v>0.99399570000000004</v>
      </c>
      <c r="V88" s="60">
        <v>0.99526550000000003</v>
      </c>
      <c r="W88" s="10" t="e">
        <f>#REF!</f>
        <v>#REF!</v>
      </c>
      <c r="X88" s="10" t="e">
        <f>#REF!</f>
        <v>#REF!</v>
      </c>
      <c r="Y88" s="10" t="e">
        <f>#REF!</f>
        <v>#REF!</v>
      </c>
      <c r="Z88" s="11" t="e">
        <f t="shared" si="77"/>
        <v>#REF!</v>
      </c>
      <c r="AA88" s="15">
        <f t="shared" si="76"/>
        <v>0.99996463380363343</v>
      </c>
      <c r="AB88" s="15" t="e">
        <f t="shared" si="94"/>
        <v>#REF!</v>
      </c>
      <c r="AC88" s="15" t="e">
        <f t="shared" si="94"/>
        <v>#REF!</v>
      </c>
      <c r="AD88" s="11">
        <f t="shared" si="78"/>
        <v>1.5452276239153152E-3</v>
      </c>
      <c r="AE88" s="12"/>
      <c r="AF88" s="25">
        <f t="shared" ref="AF88:AK88" si="102">bdRateExtend($D88:$D92,E88:E92,$P88:$P92,Q88:Q92)</f>
        <v>-1.9435832115370921E-3</v>
      </c>
      <c r="AG88" s="30">
        <f t="shared" si="102"/>
        <v>-9.3293099454234696E-3</v>
      </c>
      <c r="AH88" s="31">
        <f t="shared" si="102"/>
        <v>-1.5673316533464599E-2</v>
      </c>
      <c r="AI88" s="25">
        <f t="shared" si="102"/>
        <v>1.1415460820366263E-2</v>
      </c>
      <c r="AJ88" s="30">
        <f>bdRateExtend($D88:$D92,I88:I92,$P88:$P92,U88:U92)</f>
        <v>-1.7572043548738869E-2</v>
      </c>
      <c r="AK88" s="30">
        <f t="shared" si="102"/>
        <v>-1.4690289262575318E-2</v>
      </c>
      <c r="AL88" s="45"/>
      <c r="AM88" s="46"/>
      <c r="AN88" s="47"/>
      <c r="AO88" s="46"/>
      <c r="AP88" s="46"/>
      <c r="AQ88" s="47"/>
      <c r="AR88" s="30">
        <f t="shared" ref="AR88:AW88" si="103">bdrate($D88:$D91,E88:E91,$P88:$P91,Q88:Q91)</f>
        <v>-3.3397650977473603E-4</v>
      </c>
      <c r="AS88" s="30">
        <f t="shared" si="103"/>
        <v>-8.3916031181304751E-3</v>
      </c>
      <c r="AT88" s="31">
        <f t="shared" si="103"/>
        <v>-1.8960425943604586E-2</v>
      </c>
      <c r="AU88" s="25">
        <f t="shared" si="103"/>
        <v>1.3989997098069917E-2</v>
      </c>
      <c r="AV88" s="30">
        <f t="shared" si="103"/>
        <v>-1.376601241782216E-2</v>
      </c>
      <c r="AW88" s="31">
        <f t="shared" si="103"/>
        <v>-3.1555866588846349E-2</v>
      </c>
      <c r="AX88" s="15"/>
      <c r="AY88" s="15"/>
      <c r="AZ88" s="15"/>
      <c r="BA88" s="15">
        <f>V88/J88</f>
        <v>0.99996463380363343</v>
      </c>
      <c r="BB88" s="15" t="e">
        <f t="shared" ref="BB88:BB91" si="104">X88/L88</f>
        <v>#REF!</v>
      </c>
      <c r="BC88" s="15" t="e">
        <f t="shared" si="82"/>
        <v>#REF!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38.151400000000002</v>
      </c>
      <c r="F89" s="55">
        <v>41.760899999999999</v>
      </c>
      <c r="G89" s="55">
        <v>42.595300000000002</v>
      </c>
      <c r="H89" s="55">
        <v>0.99416329999999997</v>
      </c>
      <c r="I89" s="55">
        <v>0.98564149999999995</v>
      </c>
      <c r="J89" s="55">
        <v>0.98935220000000001</v>
      </c>
      <c r="K89" s="15" t="e">
        <f>#REF!</f>
        <v>#REF!</v>
      </c>
      <c r="L89" s="15" t="e">
        <f>#REF!</f>
        <v>#REF!</v>
      </c>
      <c r="M89" s="15" t="e">
        <f>#REF!</f>
        <v>#REF!</v>
      </c>
      <c r="N89" s="16" t="e">
        <f t="shared" si="75"/>
        <v>#REF!</v>
      </c>
      <c r="P89" s="60">
        <v>1001.88</v>
      </c>
      <c r="Q89" s="60">
        <v>38.137300000000003</v>
      </c>
      <c r="R89" s="60">
        <v>41.801200000000001</v>
      </c>
      <c r="S89" s="60">
        <v>42.655999999999999</v>
      </c>
      <c r="T89" s="60">
        <v>0.99416059999999995</v>
      </c>
      <c r="U89" s="60">
        <v>0.98538170000000003</v>
      </c>
      <c r="V89" s="60">
        <v>0.98977990000000005</v>
      </c>
      <c r="W89" s="15" t="e">
        <f>#REF!</f>
        <v>#REF!</v>
      </c>
      <c r="X89" s="15" t="e">
        <f>#REF!</f>
        <v>#REF!</v>
      </c>
      <c r="Y89" s="15" t="e">
        <f>#REF!</f>
        <v>#REF!</v>
      </c>
      <c r="Z89" s="16" t="e">
        <f t="shared" si="77"/>
        <v>#REF!</v>
      </c>
      <c r="AA89" s="15">
        <f t="shared" si="76"/>
        <v>1.0004323030767002</v>
      </c>
      <c r="AB89" s="15" t="e">
        <f t="shared" si="94"/>
        <v>#REF!</v>
      </c>
      <c r="AC89" s="15" t="e">
        <f t="shared" si="94"/>
        <v>#REF!</v>
      </c>
      <c r="AD89" s="16">
        <f t="shared" si="78"/>
        <v>3.5945363048168149E-4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-3.3169606793227446E-3</v>
      </c>
      <c r="AM89" s="21">
        <f>bdrate($D89:$D92,F89:F92,$P89:$P92,R89:R92)</f>
        <v>-1.4415061558132658E-2</v>
      </c>
      <c r="AN89" s="36">
        <f t="shared" ref="AN89" si="105">bdrate($D89:$D92,G89:G92,$P89:$P92,S89:S92)</f>
        <v>-2.811553060638905E-2</v>
      </c>
      <c r="AO89" s="26">
        <f>bdrate($D89:$D92,H89:H92,$P89:$P92,T89:T92)</f>
        <v>1.4234771471679286E-2</v>
      </c>
      <c r="AP89" s="21">
        <f>bdrate($D89:$D92,I89:I92,$P89:$P92,U89:U92)</f>
        <v>-2.8893127604369129E-2</v>
      </c>
      <c r="AQ89" s="36">
        <f>bdrate($D89:$D92,J89:J92,$P89:$P92,V89:V92)</f>
        <v>-2.2689089977610766E-2</v>
      </c>
      <c r="AR89" s="21"/>
      <c r="AS89" s="21"/>
      <c r="AT89" s="36"/>
      <c r="AU89" s="26"/>
      <c r="AV89" s="21"/>
      <c r="AW89" s="36"/>
      <c r="AX89" s="15">
        <f>V89/J89</f>
        <v>1.0004323030767002</v>
      </c>
      <c r="AY89" s="15" t="e">
        <f t="shared" ref="AY89:AY92" si="106">X89/L89</f>
        <v>#REF!</v>
      </c>
      <c r="AZ89" s="15" t="e">
        <f t="shared" si="85"/>
        <v>#REF!</v>
      </c>
      <c r="BA89" s="15">
        <f>V89/J89</f>
        <v>1.0004323030767002</v>
      </c>
      <c r="BB89" s="15" t="e">
        <f t="shared" si="104"/>
        <v>#REF!</v>
      </c>
      <c r="BC89" s="15" t="e">
        <f t="shared" si="82"/>
        <v>#REF!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34.166800000000002</v>
      </c>
      <c r="F90" s="55">
        <v>39.695700000000002</v>
      </c>
      <c r="G90" s="55">
        <v>39.882199999999997</v>
      </c>
      <c r="H90" s="55">
        <v>0.98643199999999998</v>
      </c>
      <c r="I90" s="55">
        <v>0.96956120000000001</v>
      </c>
      <c r="J90" s="55">
        <v>0.97763420000000001</v>
      </c>
      <c r="K90" s="15" t="e">
        <f>#REF!</f>
        <v>#REF!</v>
      </c>
      <c r="L90" s="15" t="e">
        <f>#REF!</f>
        <v>#REF!</v>
      </c>
      <c r="M90" s="15" t="e">
        <f>#REF!</f>
        <v>#REF!</v>
      </c>
      <c r="N90" s="16" t="e">
        <f t="shared" si="75"/>
        <v>#REF!</v>
      </c>
      <c r="P90" s="60">
        <v>625.20000000000005</v>
      </c>
      <c r="Q90" s="60">
        <v>34.166699999999999</v>
      </c>
      <c r="R90" s="60">
        <v>39.747999999999998</v>
      </c>
      <c r="S90" s="60">
        <v>40.059699999999999</v>
      </c>
      <c r="T90" s="60">
        <v>0.98597670000000004</v>
      </c>
      <c r="U90" s="60">
        <v>0.97077800000000003</v>
      </c>
      <c r="V90" s="60">
        <v>0.97885040000000001</v>
      </c>
      <c r="W90" s="15" t="e">
        <f>#REF!</f>
        <v>#REF!</v>
      </c>
      <c r="X90" s="15" t="e">
        <f>#REF!</f>
        <v>#REF!</v>
      </c>
      <c r="Y90" s="15" t="e">
        <f>#REF!</f>
        <v>#REF!</v>
      </c>
      <c r="Z90" s="16" t="e">
        <f t="shared" si="77"/>
        <v>#REF!</v>
      </c>
      <c r="AA90" s="15">
        <f t="shared" si="76"/>
        <v>1.0012440235826447</v>
      </c>
      <c r="AB90" s="15" t="e">
        <f t="shared" si="94"/>
        <v>#REF!</v>
      </c>
      <c r="AC90" s="15" t="e">
        <f t="shared" si="94"/>
        <v>#REF!</v>
      </c>
      <c r="AD90" s="16">
        <f t="shared" si="78"/>
        <v>1.1503067484661196E-3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>
        <f>V90/J90</f>
        <v>1.0012440235826447</v>
      </c>
      <c r="AY90" s="15" t="e">
        <f t="shared" si="106"/>
        <v>#REF!</v>
      </c>
      <c r="AZ90" s="15" t="e">
        <f t="shared" si="85"/>
        <v>#REF!</v>
      </c>
      <c r="BA90" s="15">
        <f>V90/J90</f>
        <v>1.0012440235826447</v>
      </c>
      <c r="BB90" s="15" t="e">
        <f t="shared" si="104"/>
        <v>#REF!</v>
      </c>
      <c r="BC90" s="15" t="e">
        <f t="shared" si="82"/>
        <v>#REF!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30.616700000000002</v>
      </c>
      <c r="F91" s="55">
        <v>38.538800000000002</v>
      </c>
      <c r="G91" s="55">
        <v>38.782299999999999</v>
      </c>
      <c r="H91" s="55">
        <v>0.97856639999999995</v>
      </c>
      <c r="I91" s="55">
        <v>0.95818559999999997</v>
      </c>
      <c r="J91" s="55">
        <v>0.97197160000000005</v>
      </c>
      <c r="K91" s="15" t="e">
        <f>#REF!</f>
        <v>#REF!</v>
      </c>
      <c r="L91" s="15" t="e">
        <f>#REF!</f>
        <v>#REF!</v>
      </c>
      <c r="M91" s="15" t="e">
        <f>#REF!</f>
        <v>#REF!</v>
      </c>
      <c r="N91" s="16" t="e">
        <f t="shared" si="75"/>
        <v>#REF!</v>
      </c>
      <c r="P91" s="60">
        <v>381.24</v>
      </c>
      <c r="Q91" s="60">
        <v>30.557400000000001</v>
      </c>
      <c r="R91" s="60">
        <v>38.510399999999997</v>
      </c>
      <c r="S91" s="60">
        <v>38.752299999999998</v>
      </c>
      <c r="T91" s="60">
        <v>0.97814630000000002</v>
      </c>
      <c r="U91" s="60">
        <v>0.95759830000000001</v>
      </c>
      <c r="V91" s="60">
        <v>0.97117050000000005</v>
      </c>
      <c r="W91" s="15" t="e">
        <f>#REF!</f>
        <v>#REF!</v>
      </c>
      <c r="X91" s="15" t="e">
        <f>#REF!</f>
        <v>#REF!</v>
      </c>
      <c r="Y91" s="15" t="e">
        <f>#REF!</f>
        <v>#REF!</v>
      </c>
      <c r="Z91" s="16" t="e">
        <f t="shared" si="77"/>
        <v>#REF!</v>
      </c>
      <c r="AA91" s="15">
        <f t="shared" si="76"/>
        <v>0.99917579896367348</v>
      </c>
      <c r="AB91" s="15" t="e">
        <f t="shared" si="94"/>
        <v>#REF!</v>
      </c>
      <c r="AC91" s="15" t="e">
        <f t="shared" si="94"/>
        <v>#REF!</v>
      </c>
      <c r="AD91" s="16">
        <f t="shared" si="78"/>
        <v>1.5494267121165169E-2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>
        <f>V91/J91</f>
        <v>0.99917579896367348</v>
      </c>
      <c r="AY91" s="15" t="e">
        <f t="shared" si="106"/>
        <v>#REF!</v>
      </c>
      <c r="AZ91" s="15" t="e">
        <f t="shared" si="85"/>
        <v>#REF!</v>
      </c>
      <c r="BA91" s="15">
        <f>V91/J91</f>
        <v>0.99917579896367348</v>
      </c>
      <c r="BB91" s="15" t="e">
        <f t="shared" si="104"/>
        <v>#REF!</v>
      </c>
      <c r="BC91" s="15" t="e">
        <f t="shared" si="82"/>
        <v>#REF!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26.988499999999998</v>
      </c>
      <c r="F92" s="55">
        <v>37.681100000000001</v>
      </c>
      <c r="G92" s="55">
        <v>37.389400000000002</v>
      </c>
      <c r="H92" s="55">
        <v>0.96525470000000002</v>
      </c>
      <c r="I92" s="55">
        <v>0.94743140000000003</v>
      </c>
      <c r="J92" s="55">
        <v>0.95874879999999996</v>
      </c>
      <c r="K92" s="19" t="e">
        <f>#REF!</f>
        <v>#REF!</v>
      </c>
      <c r="L92" s="19" t="e">
        <f>#REF!</f>
        <v>#REF!</v>
      </c>
      <c r="M92" s="19" t="e">
        <f>#REF!</f>
        <v>#REF!</v>
      </c>
      <c r="N92" s="20" t="e">
        <f t="shared" si="75"/>
        <v>#REF!</v>
      </c>
      <c r="P92" s="60">
        <v>219.6</v>
      </c>
      <c r="Q92" s="60">
        <v>26.982900000000001</v>
      </c>
      <c r="R92" s="60">
        <v>37.751300000000001</v>
      </c>
      <c r="S92" s="60">
        <v>37.411499999999997</v>
      </c>
      <c r="T92" s="60">
        <v>0.96430269999999996</v>
      </c>
      <c r="U92" s="60">
        <v>0.95078320000000005</v>
      </c>
      <c r="V92" s="60">
        <v>0.96050599999999997</v>
      </c>
      <c r="W92" s="19" t="e">
        <f>#REF!</f>
        <v>#REF!</v>
      </c>
      <c r="X92" s="19" t="e">
        <f>#REF!</f>
        <v>#REF!</v>
      </c>
      <c r="Y92" s="19" t="e">
        <f>#REF!</f>
        <v>#REF!</v>
      </c>
      <c r="Z92" s="20" t="e">
        <f t="shared" si="77"/>
        <v>#REF!</v>
      </c>
      <c r="AA92" s="15">
        <f t="shared" si="76"/>
        <v>1.0018328054230681</v>
      </c>
      <c r="AB92" s="15" t="e">
        <f t="shared" si="94"/>
        <v>#REF!</v>
      </c>
      <c r="AC92" s="15" t="e">
        <f t="shared" si="94"/>
        <v>#REF!</v>
      </c>
      <c r="AD92" s="20">
        <f t="shared" si="78"/>
        <v>6.244909041542201E-3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>
        <f>V92/J92</f>
        <v>1.0018328054230681</v>
      </c>
      <c r="AY92" s="15" t="e">
        <f t="shared" si="106"/>
        <v>#REF!</v>
      </c>
      <c r="AZ92" s="15" t="e">
        <f t="shared" si="85"/>
        <v>#REF!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43.431699999999999</v>
      </c>
      <c r="F93" s="55">
        <v>43.515500000000003</v>
      </c>
      <c r="G93" s="55">
        <v>44.251800000000003</v>
      </c>
      <c r="H93" s="55">
        <v>0.99836320000000001</v>
      </c>
      <c r="I93" s="55">
        <v>0.99599649999999995</v>
      </c>
      <c r="J93" s="55">
        <v>0.99604190000000004</v>
      </c>
      <c r="K93" s="10" t="e">
        <f>#REF!</f>
        <v>#REF!</v>
      </c>
      <c r="L93" s="10" t="e">
        <f>#REF!</f>
        <v>#REF!</v>
      </c>
      <c r="M93" s="10" t="e">
        <f>#REF!</f>
        <v>#REF!</v>
      </c>
      <c r="N93" s="11" t="e">
        <f t="shared" si="75"/>
        <v>#REF!</v>
      </c>
      <c r="P93" s="60">
        <v>616.32000000000005</v>
      </c>
      <c r="Q93" s="60">
        <v>43.445300000000003</v>
      </c>
      <c r="R93" s="60">
        <v>43.4206</v>
      </c>
      <c r="S93" s="60">
        <v>44.306399999999996</v>
      </c>
      <c r="T93" s="60">
        <v>0.99835510000000005</v>
      </c>
      <c r="U93" s="60">
        <v>0.99592840000000005</v>
      </c>
      <c r="V93" s="60">
        <v>0.99596169999999995</v>
      </c>
      <c r="W93" s="10" t="e">
        <f>#REF!</f>
        <v>#REF!</v>
      </c>
      <c r="X93" s="10" t="e">
        <f>#REF!</f>
        <v>#REF!</v>
      </c>
      <c r="Y93" s="10" t="e">
        <f>#REF!</f>
        <v>#REF!</v>
      </c>
      <c r="Z93" s="11" t="e">
        <f t="shared" si="77"/>
        <v>#REF!</v>
      </c>
      <c r="AA93" s="15">
        <f t="shared" si="76"/>
        <v>0.99991948129892916</v>
      </c>
      <c r="AB93" s="15" t="e">
        <f t="shared" si="94"/>
        <v>#REF!</v>
      </c>
      <c r="AC93" s="15" t="e">
        <f t="shared" si="94"/>
        <v>#REF!</v>
      </c>
      <c r="AD93" s="11">
        <f t="shared" si="78"/>
        <v>2.3419203747073489E-3</v>
      </c>
      <c r="AE93" s="12"/>
      <c r="AF93" s="25">
        <f t="shared" ref="AF93:AK93" si="107">bdRateExtend($D93:$D97,E93:E97,$P93:$P97,Q93:Q97)</f>
        <v>-8.2734118138982904E-4</v>
      </c>
      <c r="AG93" s="30">
        <f t="shared" si="107"/>
        <v>6.4480899602892272E-4</v>
      </c>
      <c r="AH93" s="31">
        <f t="shared" si="107"/>
        <v>-5.7779103237689533E-3</v>
      </c>
      <c r="AI93" s="25">
        <f t="shared" si="107"/>
        <v>-9.8432565284558571E-3</v>
      </c>
      <c r="AJ93" s="30">
        <f t="shared" si="107"/>
        <v>8.4399579452150153E-3</v>
      </c>
      <c r="AK93" s="30">
        <f t="shared" si="107"/>
        <v>5.8057199235175272E-3</v>
      </c>
      <c r="AL93" s="26"/>
      <c r="AM93" s="21"/>
      <c r="AN93" s="36"/>
      <c r="AO93" s="21"/>
      <c r="AP93" s="21"/>
      <c r="AQ93" s="36"/>
      <c r="AR93" s="30">
        <f t="shared" ref="AR93:AW93" si="108">bdrate($D93:$D96,E93:E96,$P93:$P96,Q93:Q96)</f>
        <v>-1.0208485742646545E-4</v>
      </c>
      <c r="AS93" s="30">
        <f t="shared" si="108"/>
        <v>4.6852756540904927E-4</v>
      </c>
      <c r="AT93" s="31">
        <f t="shared" si="108"/>
        <v>-7.678550412894003E-4</v>
      </c>
      <c r="AU93" s="25">
        <f t="shared" si="108"/>
        <v>-3.6713121399115645E-3</v>
      </c>
      <c r="AV93" s="30">
        <f t="shared" si="108"/>
        <v>-9.3294939046506542E-4</v>
      </c>
      <c r="AW93" s="31">
        <f t="shared" si="108"/>
        <v>1.5866118280141173E-2</v>
      </c>
      <c r="AX93" s="15"/>
      <c r="AY93" s="15"/>
      <c r="AZ93" s="15"/>
      <c r="BA93" s="15">
        <f>V93/J93</f>
        <v>0.99991948129892916</v>
      </c>
      <c r="BB93" s="15" t="e">
        <f t="shared" ref="BB93:BB96" si="109">X93/L93</f>
        <v>#REF!</v>
      </c>
      <c r="BC93" s="15" t="e">
        <f t="shared" si="82"/>
        <v>#REF!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39.198900000000002</v>
      </c>
      <c r="F94" s="55">
        <v>39.681600000000003</v>
      </c>
      <c r="G94" s="55">
        <v>40.721800000000002</v>
      </c>
      <c r="H94" s="55">
        <v>0.99590559999999995</v>
      </c>
      <c r="I94" s="55">
        <v>0.98895730000000004</v>
      </c>
      <c r="J94" s="55">
        <v>0.99018079999999997</v>
      </c>
      <c r="K94" s="15" t="e">
        <f>#REF!</f>
        <v>#REF!</v>
      </c>
      <c r="L94" s="15" t="e">
        <f>#REF!</f>
        <v>#REF!</v>
      </c>
      <c r="M94" s="15" t="e">
        <f>#REF!</f>
        <v>#REF!</v>
      </c>
      <c r="N94" s="16" t="e">
        <f t="shared" si="75"/>
        <v>#REF!</v>
      </c>
      <c r="P94" s="60">
        <v>383.76</v>
      </c>
      <c r="Q94" s="60">
        <v>39.258099999999999</v>
      </c>
      <c r="R94" s="60">
        <v>39.761600000000001</v>
      </c>
      <c r="S94" s="60">
        <v>40.776000000000003</v>
      </c>
      <c r="T94" s="60">
        <v>0.99591399999999997</v>
      </c>
      <c r="U94" s="60">
        <v>0.98894820000000005</v>
      </c>
      <c r="V94" s="60">
        <v>0.99007800000000001</v>
      </c>
      <c r="W94" s="15" t="e">
        <f>#REF!</f>
        <v>#REF!</v>
      </c>
      <c r="X94" s="15" t="e">
        <f>#REF!</f>
        <v>#REF!</v>
      </c>
      <c r="Y94" s="15" t="e">
        <f>#REF!</f>
        <v>#REF!</v>
      </c>
      <c r="Z94" s="16" t="e">
        <f t="shared" si="77"/>
        <v>#REF!</v>
      </c>
      <c r="AA94" s="15">
        <f t="shared" si="76"/>
        <v>0.99989618057631502</v>
      </c>
      <c r="AB94" s="15" t="e">
        <f t="shared" si="94"/>
        <v>#REF!</v>
      </c>
      <c r="AC94" s="15" t="e">
        <f t="shared" si="94"/>
        <v>#REF!</v>
      </c>
      <c r="AD94" s="16">
        <f t="shared" si="78"/>
        <v>5.1862329090052346E-3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-2.2296625708628781E-4</v>
      </c>
      <c r="AM94" s="21">
        <f>bdrate($D94:$D97,F94:F97,$P94:$P97,R94:R97)</f>
        <v>4.0714164381561169E-3</v>
      </c>
      <c r="AN94" s="36">
        <f t="shared" ref="AN94" si="110">bdrate($D94:$D97,G94:G97,$P94:$P97,S94:S97)</f>
        <v>-4.3307232207805413E-3</v>
      </c>
      <c r="AO94" s="26">
        <f>bdrate($D94:$D97,H94:H97,$P94:$P97,T94:T97)</f>
        <v>-1.0409429533752346E-2</v>
      </c>
      <c r="AP94" s="21">
        <f>bdrate($D94:$D97,I94:I97,$P94:$P97,U94:U97)</f>
        <v>7.5809486593576558E-3</v>
      </c>
      <c r="AQ94" s="36">
        <f>bdrate($D94:$D97,J94:J97,$P94:$P97,V94:V97)</f>
        <v>5.7700365861990122E-3</v>
      </c>
      <c r="AR94" s="21"/>
      <c r="AS94" s="21"/>
      <c r="AT94" s="36"/>
      <c r="AU94" s="26"/>
      <c r="AV94" s="21"/>
      <c r="AW94" s="36"/>
      <c r="AX94" s="15">
        <f>V94/J94</f>
        <v>0.99989618057631502</v>
      </c>
      <c r="AY94" s="15" t="e">
        <f t="shared" ref="AY94:AY97" si="111">X94/L94</f>
        <v>#REF!</v>
      </c>
      <c r="AZ94" s="15" t="e">
        <f t="shared" si="85"/>
        <v>#REF!</v>
      </c>
      <c r="BA94" s="15">
        <f>V94/J94</f>
        <v>0.99989618057631502</v>
      </c>
      <c r="BB94" s="15" t="e">
        <f t="shared" si="109"/>
        <v>#REF!</v>
      </c>
      <c r="BC94" s="15" t="e">
        <f t="shared" si="82"/>
        <v>#REF!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35.270000000000003</v>
      </c>
      <c r="F95" s="55">
        <v>37.107700000000001</v>
      </c>
      <c r="G95" s="55">
        <v>37.690399999999997</v>
      </c>
      <c r="H95" s="55">
        <v>0.9897435</v>
      </c>
      <c r="I95" s="55">
        <v>0.97705739999999996</v>
      </c>
      <c r="J95" s="55">
        <v>0.97805070000000005</v>
      </c>
      <c r="K95" s="15" t="e">
        <f>#REF!</f>
        <v>#REF!</v>
      </c>
      <c r="L95" s="15" t="e">
        <f>#REF!</f>
        <v>#REF!</v>
      </c>
      <c r="M95" s="15" t="e">
        <f>#REF!</f>
        <v>#REF!</v>
      </c>
      <c r="N95" s="16" t="e">
        <f t="shared" si="75"/>
        <v>#REF!</v>
      </c>
      <c r="P95" s="60">
        <v>223.08</v>
      </c>
      <c r="Q95" s="60">
        <v>35.242899999999999</v>
      </c>
      <c r="R95" s="60">
        <v>37.0854</v>
      </c>
      <c r="S95" s="60">
        <v>37.652900000000002</v>
      </c>
      <c r="T95" s="60">
        <v>0.98964790000000002</v>
      </c>
      <c r="U95" s="60">
        <v>0.97731040000000002</v>
      </c>
      <c r="V95" s="60">
        <v>0.97747479999999998</v>
      </c>
      <c r="W95" s="15" t="e">
        <f>#REF!</f>
        <v>#REF!</v>
      </c>
      <c r="X95" s="15" t="e">
        <f>#REF!</f>
        <v>#REF!</v>
      </c>
      <c r="Y95" s="15" t="e">
        <f>#REF!</f>
        <v>#REF!</v>
      </c>
      <c r="Z95" s="16" t="e">
        <f t="shared" si="77"/>
        <v>#REF!</v>
      </c>
      <c r="AA95" s="15">
        <f t="shared" si="76"/>
        <v>0.99941117571921367</v>
      </c>
      <c r="AB95" s="15" t="e">
        <f t="shared" si="94"/>
        <v>#REF!</v>
      </c>
      <c r="AC95" s="15" t="e">
        <f t="shared" si="94"/>
        <v>#REF!</v>
      </c>
      <c r="AD95" s="16">
        <f t="shared" si="78"/>
        <v>1.0746910263298437E-3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>
        <f>V95/J95</f>
        <v>0.99941117571921367</v>
      </c>
      <c r="AY95" s="15" t="e">
        <f t="shared" si="111"/>
        <v>#REF!</v>
      </c>
      <c r="AZ95" s="15" t="e">
        <f t="shared" si="85"/>
        <v>#REF!</v>
      </c>
      <c r="BA95" s="15">
        <f>V95/J95</f>
        <v>0.99941117571921367</v>
      </c>
      <c r="BB95" s="15" t="e">
        <f t="shared" si="109"/>
        <v>#REF!</v>
      </c>
      <c r="BC95" s="15" t="e">
        <f t="shared" si="82"/>
        <v>#REF!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31.674099999999999</v>
      </c>
      <c r="F96" s="55">
        <v>35.848300000000002</v>
      </c>
      <c r="G96" s="55">
        <v>35.845700000000001</v>
      </c>
      <c r="H96" s="55">
        <v>0.97123689999999996</v>
      </c>
      <c r="I96" s="55">
        <v>0.96652320000000003</v>
      </c>
      <c r="J96" s="55">
        <v>0.96313110000000002</v>
      </c>
      <c r="K96" s="15" t="e">
        <f>#REF!</f>
        <v>#REF!</v>
      </c>
      <c r="L96" s="15" t="e">
        <f>#REF!</f>
        <v>#REF!</v>
      </c>
      <c r="M96" s="15" t="e">
        <f>#REF!</f>
        <v>#REF!</v>
      </c>
      <c r="N96" s="16" t="e">
        <f t="shared" si="75"/>
        <v>#REF!</v>
      </c>
      <c r="P96" s="60">
        <v>120.78</v>
      </c>
      <c r="Q96" s="60">
        <v>31.677800000000001</v>
      </c>
      <c r="R96" s="60">
        <v>35.809399999999997</v>
      </c>
      <c r="S96" s="60">
        <v>35.874000000000002</v>
      </c>
      <c r="T96" s="60">
        <v>0.97197440000000002</v>
      </c>
      <c r="U96" s="60">
        <v>0.96614650000000002</v>
      </c>
      <c r="V96" s="60">
        <v>0.96296000000000004</v>
      </c>
      <c r="W96" s="15" t="e">
        <f>#REF!</f>
        <v>#REF!</v>
      </c>
      <c r="X96" s="15" t="e">
        <f>#REF!</f>
        <v>#REF!</v>
      </c>
      <c r="Y96" s="15" t="e">
        <f>#REF!</f>
        <v>#REF!</v>
      </c>
      <c r="Z96" s="16" t="e">
        <f t="shared" si="77"/>
        <v>#REF!</v>
      </c>
      <c r="AA96" s="15">
        <f t="shared" si="76"/>
        <v>0.99982235024909905</v>
      </c>
      <c r="AB96" s="15" t="e">
        <f t="shared" si="94"/>
        <v>#REF!</v>
      </c>
      <c r="AC96" s="15" t="e">
        <f t="shared" si="94"/>
        <v>#REF!</v>
      </c>
      <c r="AD96" s="16">
        <f t="shared" si="78"/>
        <v>3.2186184699183012E-3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>
        <f>V96/J96</f>
        <v>0.99982235024909905</v>
      </c>
      <c r="AY96" s="15" t="e">
        <f t="shared" si="111"/>
        <v>#REF!</v>
      </c>
      <c r="AZ96" s="15" t="e">
        <f t="shared" si="85"/>
        <v>#REF!</v>
      </c>
      <c r="BA96" s="15">
        <f>V96/J96</f>
        <v>0.99982235024909905</v>
      </c>
      <c r="BB96" s="15" t="e">
        <f t="shared" si="109"/>
        <v>#REF!</v>
      </c>
      <c r="BC96" s="15" t="e">
        <f t="shared" si="82"/>
        <v>#REF!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28.841899999999999</v>
      </c>
      <c r="F97" s="55">
        <v>34.042000000000002</v>
      </c>
      <c r="G97" s="55">
        <v>33.8142</v>
      </c>
      <c r="H97" s="55">
        <v>0.94230170000000002</v>
      </c>
      <c r="I97" s="55">
        <v>0.94628509999999999</v>
      </c>
      <c r="J97" s="55">
        <v>0.94435749999999996</v>
      </c>
      <c r="K97" s="19" t="e">
        <f>#REF!</f>
        <v>#REF!</v>
      </c>
      <c r="L97" s="19" t="e">
        <f>#REF!</f>
        <v>#REF!</v>
      </c>
      <c r="M97" s="19" t="e">
        <f>#REF!</f>
        <v>#REF!</v>
      </c>
      <c r="N97" s="20" t="e">
        <f t="shared" si="75"/>
        <v>#REF!</v>
      </c>
      <c r="P97" s="60">
        <v>67.53</v>
      </c>
      <c r="Q97" s="60">
        <v>28.863299999999999</v>
      </c>
      <c r="R97" s="60">
        <v>34.127099999999999</v>
      </c>
      <c r="S97" s="60">
        <v>34.009700000000002</v>
      </c>
      <c r="T97" s="60">
        <v>0.94207929999999995</v>
      </c>
      <c r="U97" s="60">
        <v>0.9451735</v>
      </c>
      <c r="V97" s="60">
        <v>0.94557179999999996</v>
      </c>
      <c r="W97" s="19" t="e">
        <f>#REF!</f>
        <v>#REF!</v>
      </c>
      <c r="X97" s="19" t="e">
        <f>#REF!</f>
        <v>#REF!</v>
      </c>
      <c r="Y97" s="19" t="e">
        <f>#REF!</f>
        <v>#REF!</v>
      </c>
      <c r="Z97" s="20" t="e">
        <f t="shared" si="77"/>
        <v>#REF!</v>
      </c>
      <c r="AA97" s="19">
        <f t="shared" si="76"/>
        <v>1.001285847785399</v>
      </c>
      <c r="AB97" s="19" t="e">
        <f t="shared" si="94"/>
        <v>#REF!</v>
      </c>
      <c r="AC97" s="19" t="e">
        <f t="shared" si="94"/>
        <v>#REF!</v>
      </c>
      <c r="AD97" s="20">
        <f t="shared" si="78"/>
        <v>4.9107142857142605E-3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>
        <f>V97/J97</f>
        <v>1.001285847785399</v>
      </c>
      <c r="AY97" s="19" t="e">
        <f t="shared" si="111"/>
        <v>#REF!</v>
      </c>
      <c r="AZ97" s="19" t="e">
        <f t="shared" si="85"/>
        <v>#REF!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44.671999999999997</v>
      </c>
      <c r="F98" s="55">
        <v>47.747399999999999</v>
      </c>
      <c r="G98" s="55">
        <v>49.038800000000002</v>
      </c>
      <c r="H98" s="55">
        <v>0.99685259999999998</v>
      </c>
      <c r="I98" s="55">
        <v>0.9960985</v>
      </c>
      <c r="J98" s="55">
        <v>0.99697709999999995</v>
      </c>
      <c r="K98" s="10" t="e">
        <f>#REF!</f>
        <v>#REF!</v>
      </c>
      <c r="L98" s="10" t="e">
        <f>#REF!</f>
        <v>#REF!</v>
      </c>
      <c r="M98" s="10" t="e">
        <f>#REF!</f>
        <v>#REF!</v>
      </c>
      <c r="N98" s="11" t="e">
        <f t="shared" si="75"/>
        <v>#REF!</v>
      </c>
      <c r="P98" s="60">
        <v>3392.88</v>
      </c>
      <c r="Q98" s="60">
        <v>44.664000000000001</v>
      </c>
      <c r="R98" s="60">
        <v>47.725299999999997</v>
      </c>
      <c r="S98" s="60">
        <v>48.994700000000002</v>
      </c>
      <c r="T98" s="60">
        <v>0.99685219999999997</v>
      </c>
      <c r="U98" s="60">
        <v>0.99608339999999995</v>
      </c>
      <c r="V98" s="60">
        <v>0.99696660000000004</v>
      </c>
      <c r="W98" s="10" t="e">
        <f>#REF!</f>
        <v>#REF!</v>
      </c>
      <c r="X98" s="10" t="e">
        <f>#REF!</f>
        <v>#REF!</v>
      </c>
      <c r="Y98" s="10" t="e">
        <f>#REF!</f>
        <v>#REF!</v>
      </c>
      <c r="Z98" s="11" t="e">
        <f t="shared" si="77"/>
        <v>#REF!</v>
      </c>
      <c r="AA98" s="10">
        <f t="shared" si="76"/>
        <v>0.99998946816331091</v>
      </c>
      <c r="AB98" s="10" t="e">
        <f>X98/L98</f>
        <v>#REF!</v>
      </c>
      <c r="AC98" s="10" t="e">
        <f>Y98/M98</f>
        <v>#REF!</v>
      </c>
      <c r="AD98" s="11">
        <f t="shared" si="78"/>
        <v>3.005392026871687E-4</v>
      </c>
      <c r="AE98" s="40"/>
      <c r="AF98" s="25">
        <f t="shared" ref="AF98:AK98" si="112">bdRateExtend($D98:$D102,E98:E102,$P98:$P102,Q98:Q102)</f>
        <v>1.5149677235246628E-3</v>
      </c>
      <c r="AG98" s="30">
        <f t="shared" si="112"/>
        <v>1.0367640973791836E-3</v>
      </c>
      <c r="AH98" s="31">
        <f t="shared" si="112"/>
        <v>-1.8816670635727339E-2</v>
      </c>
      <c r="AI98" s="25">
        <f t="shared" si="112"/>
        <v>1.528506933180962E-3</v>
      </c>
      <c r="AJ98" s="30">
        <f t="shared" si="112"/>
        <v>-2.5339897792017174E-3</v>
      </c>
      <c r="AK98" s="30">
        <f t="shared" si="112"/>
        <v>-3.0376190077884724E-2</v>
      </c>
      <c r="AL98" s="45"/>
      <c r="AM98" s="46"/>
      <c r="AN98" s="47"/>
      <c r="AO98" s="46"/>
      <c r="AP98" s="46"/>
      <c r="AQ98" s="47"/>
      <c r="AR98" s="30">
        <f t="shared" ref="AR98:AW98" si="113">bdrate($D98:$D101,E98:E101,$P98:$P101,Q98:Q101)</f>
        <v>9.7486713602057407E-4</v>
      </c>
      <c r="AS98" s="30">
        <f t="shared" si="113"/>
        <v>1.0452592646986281E-2</v>
      </c>
      <c r="AT98" s="31">
        <f t="shared" si="113"/>
        <v>-2.1395009150656175E-2</v>
      </c>
      <c r="AU98" s="25">
        <f t="shared" si="113"/>
        <v>-4.3449687408991799E-4</v>
      </c>
      <c r="AV98" s="30">
        <f t="shared" si="113"/>
        <v>1.1231018527037451E-2</v>
      </c>
      <c r="AW98" s="31">
        <f t="shared" si="113"/>
        <v>-2.5734056294865137E-2</v>
      </c>
      <c r="AX98" s="10"/>
      <c r="AY98" s="10"/>
      <c r="AZ98" s="10"/>
      <c r="BA98" s="10">
        <f>V98/J98</f>
        <v>0.99998946816331091</v>
      </c>
      <c r="BB98" s="10" t="e">
        <f>X98/L98</f>
        <v>#REF!</v>
      </c>
      <c r="BC98" s="10" t="e">
        <f t="shared" ref="BC98:BC101" si="114">Z98/N98</f>
        <v>#REF!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42.299199999999999</v>
      </c>
      <c r="F99" s="55">
        <v>45.571399999999997</v>
      </c>
      <c r="G99" s="55">
        <v>46.682099999999998</v>
      </c>
      <c r="H99" s="55">
        <v>0.99524789999999996</v>
      </c>
      <c r="I99" s="55">
        <v>0.99248619999999999</v>
      </c>
      <c r="J99" s="55">
        <v>0.99402400000000002</v>
      </c>
      <c r="K99" s="15" t="e">
        <f>#REF!</f>
        <v>#REF!</v>
      </c>
      <c r="L99" s="15" t="e">
        <f>#REF!</f>
        <v>#REF!</v>
      </c>
      <c r="M99" s="15" t="e">
        <f>#REF!</f>
        <v>#REF!</v>
      </c>
      <c r="N99" s="16" t="e">
        <f t="shared" si="75"/>
        <v>#REF!</v>
      </c>
      <c r="P99" s="60">
        <v>2069.8200000000002</v>
      </c>
      <c r="Q99" s="60">
        <v>42.294800000000002</v>
      </c>
      <c r="R99" s="60">
        <v>45.487900000000003</v>
      </c>
      <c r="S99" s="60">
        <v>46.758600000000001</v>
      </c>
      <c r="T99" s="60">
        <v>0.99524619999999997</v>
      </c>
      <c r="U99" s="60">
        <v>0.99248700000000001</v>
      </c>
      <c r="V99" s="60">
        <v>0.99416530000000003</v>
      </c>
      <c r="W99" s="15" t="e">
        <f>#REF!</f>
        <v>#REF!</v>
      </c>
      <c r="X99" s="15" t="e">
        <f>#REF!</f>
        <v>#REF!</v>
      </c>
      <c r="Y99" s="15" t="e">
        <f>#REF!</f>
        <v>#REF!</v>
      </c>
      <c r="Z99" s="16" t="e">
        <f t="shared" si="77"/>
        <v>#REF!</v>
      </c>
      <c r="AA99" s="15">
        <f t="shared" si="76"/>
        <v>1.0001421494853242</v>
      </c>
      <c r="AB99" s="15" t="e">
        <f t="shared" ref="AB99:AC112" si="115">X99/L99</f>
        <v>#REF!</v>
      </c>
      <c r="AC99" s="15" t="e">
        <f t="shared" si="115"/>
        <v>#REF!</v>
      </c>
      <c r="AD99" s="16">
        <f t="shared" si="78"/>
        <v>5.5046934754890127E-4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1.7785468063076237E-3</v>
      </c>
      <c r="AM99" s="21">
        <f>bdrate($D99:$D102,F99:F102,$P99:$P102,R99:R102)</f>
        <v>-3.8785544097580393E-3</v>
      </c>
      <c r="AN99" s="36">
        <f t="shared" ref="AN99" si="116">bdrate($D99:$D102,G99:G102,$P99:$P102,S99:S102)</f>
        <v>-2.6682517678931594E-2</v>
      </c>
      <c r="AO99" s="26">
        <f>bdrate($D99:$D102,H99:H102,$P99:$P102,T99:T102)</f>
        <v>1.6609061358181521E-3</v>
      </c>
      <c r="AP99" s="21">
        <f>bdrate($D99:$D102,I99:I102,$P99:$P102,U99:U102)</f>
        <v>-1.9366518210915951E-3</v>
      </c>
      <c r="AQ99" s="36">
        <f>bdrate($D99:$D102,J99:J102,$P99:$P102,V99:V102)</f>
        <v>-3.3463753436274613E-2</v>
      </c>
      <c r="AR99" s="21"/>
      <c r="AS99" s="21"/>
      <c r="AT99" s="36"/>
      <c r="AU99" s="26"/>
      <c r="AV99" s="21"/>
      <c r="AW99" s="36"/>
      <c r="AX99" s="15">
        <f>V99/J99</f>
        <v>1.0001421494853242</v>
      </c>
      <c r="AY99" s="15" t="e">
        <f>X99/L99</f>
        <v>#REF!</v>
      </c>
      <c r="AZ99" s="15" t="e">
        <f t="shared" ref="AZ99:AZ102" si="117">Z99/N99</f>
        <v>#REF!</v>
      </c>
      <c r="BA99" s="15">
        <f>V99/J99</f>
        <v>1.0001421494853242</v>
      </c>
      <c r="BB99" s="15" t="e">
        <f>X99/L99</f>
        <v>#REF!</v>
      </c>
      <c r="BC99" s="15" t="e">
        <f t="shared" si="114"/>
        <v>#REF!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39.610599999999998</v>
      </c>
      <c r="F100" s="55">
        <v>43.560699999999997</v>
      </c>
      <c r="G100" s="55">
        <v>44.486899999999999</v>
      </c>
      <c r="H100" s="55">
        <v>0.99207469999999998</v>
      </c>
      <c r="I100" s="55">
        <v>0.98738000000000004</v>
      </c>
      <c r="J100" s="55">
        <v>0.9892225</v>
      </c>
      <c r="K100" s="15" t="e">
        <f>#REF!</f>
        <v>#REF!</v>
      </c>
      <c r="L100" s="15" t="e">
        <f>#REF!</f>
        <v>#REF!</v>
      </c>
      <c r="M100" s="15" t="e">
        <f>#REF!</f>
        <v>#REF!</v>
      </c>
      <c r="N100" s="16" t="e">
        <f t="shared" si="75"/>
        <v>#REF!</v>
      </c>
      <c r="P100" s="60">
        <v>1280.76</v>
      </c>
      <c r="Q100" s="60">
        <v>39.581099999999999</v>
      </c>
      <c r="R100" s="60">
        <v>43.485199999999999</v>
      </c>
      <c r="S100" s="60">
        <v>44.640099999999997</v>
      </c>
      <c r="T100" s="60">
        <v>0.99204429999999999</v>
      </c>
      <c r="U100" s="60">
        <v>0.98697509999999999</v>
      </c>
      <c r="V100" s="60">
        <v>0.98948780000000003</v>
      </c>
      <c r="W100" s="15" t="e">
        <f>#REF!</f>
        <v>#REF!</v>
      </c>
      <c r="X100" s="15" t="e">
        <f>#REF!</f>
        <v>#REF!</v>
      </c>
      <c r="Y100" s="15" t="e">
        <f>#REF!</f>
        <v>#REF!</v>
      </c>
      <c r="Z100" s="16" t="e">
        <f t="shared" si="77"/>
        <v>#REF!</v>
      </c>
      <c r="AA100" s="15">
        <f t="shared" si="76"/>
        <v>1.0002681904222761</v>
      </c>
      <c r="AB100" s="15" t="e">
        <f t="shared" si="115"/>
        <v>#REF!</v>
      </c>
      <c r="AC100" s="15" t="e">
        <f t="shared" si="115"/>
        <v>#REF!</v>
      </c>
      <c r="AD100" s="16">
        <f t="shared" si="78"/>
        <v>3.5477546447576836E-3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>
        <f>V100/J100</f>
        <v>1.0002681904222761</v>
      </c>
      <c r="AY100" s="15" t="e">
        <f>X100/L100</f>
        <v>#REF!</v>
      </c>
      <c r="AZ100" s="15" t="e">
        <f t="shared" si="117"/>
        <v>#REF!</v>
      </c>
      <c r="BA100" s="15">
        <f>V100/J100</f>
        <v>1.0002681904222761</v>
      </c>
      <c r="BB100" s="15" t="e">
        <f>X100/L100</f>
        <v>#REF!</v>
      </c>
      <c r="BC100" s="15" t="e">
        <f t="shared" si="114"/>
        <v>#REF!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36.534199999999998</v>
      </c>
      <c r="F101" s="55">
        <v>41.607500000000002</v>
      </c>
      <c r="G101" s="55">
        <v>42.946399999999997</v>
      </c>
      <c r="H101" s="55">
        <v>0.98525870000000004</v>
      </c>
      <c r="I101" s="55">
        <v>0.97912960000000004</v>
      </c>
      <c r="J101" s="55">
        <v>0.98361399999999999</v>
      </c>
      <c r="K101" s="15" t="e">
        <f>#REF!</f>
        <v>#REF!</v>
      </c>
      <c r="L101" s="15" t="e">
        <f>#REF!</f>
        <v>#REF!</v>
      </c>
      <c r="M101" s="15" t="e">
        <f>#REF!</f>
        <v>#REF!</v>
      </c>
      <c r="N101" s="16" t="e">
        <f t="shared" si="75"/>
        <v>#REF!</v>
      </c>
      <c r="P101" s="60">
        <v>782.16</v>
      </c>
      <c r="Q101" s="60">
        <v>36.490499999999997</v>
      </c>
      <c r="R101" s="60">
        <v>41.692900000000002</v>
      </c>
      <c r="S101" s="60">
        <v>42.966799999999999</v>
      </c>
      <c r="T101" s="60">
        <v>0.9851413</v>
      </c>
      <c r="U101" s="60">
        <v>0.97928859999999995</v>
      </c>
      <c r="V101" s="60">
        <v>0.98410750000000002</v>
      </c>
      <c r="W101" s="15" t="e">
        <f>#REF!</f>
        <v>#REF!</v>
      </c>
      <c r="X101" s="15" t="e">
        <f>#REF!</f>
        <v>#REF!</v>
      </c>
      <c r="Y101" s="15" t="e">
        <f>#REF!</f>
        <v>#REF!</v>
      </c>
      <c r="Z101" s="16" t="e">
        <f t="shared" si="77"/>
        <v>#REF!</v>
      </c>
      <c r="AA101" s="15">
        <f t="shared" si="76"/>
        <v>1.0005017212036429</v>
      </c>
      <c r="AB101" s="15" t="e">
        <f t="shared" si="115"/>
        <v>#REF!</v>
      </c>
      <c r="AC101" s="15" t="e">
        <f t="shared" si="115"/>
        <v>#REF!</v>
      </c>
      <c r="AD101" s="16">
        <f t="shared" si="78"/>
        <v>5.6445461479787112E-3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>
        <f>V101/J101</f>
        <v>1.0005017212036429</v>
      </c>
      <c r="AY101" s="15" t="e">
        <f>X101/L101</f>
        <v>#REF!</v>
      </c>
      <c r="AZ101" s="15" t="e">
        <f t="shared" si="117"/>
        <v>#REF!</v>
      </c>
      <c r="BA101" s="15">
        <f>V101/J101</f>
        <v>1.0005017212036429</v>
      </c>
      <c r="BB101" s="15" t="e">
        <f>X101/L101</f>
        <v>#REF!</v>
      </c>
      <c r="BC101" s="15" t="e">
        <f t="shared" si="114"/>
        <v>#REF!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33.287500000000001</v>
      </c>
      <c r="F102" s="55">
        <v>40.337899999999998</v>
      </c>
      <c r="G102" s="55">
        <v>41.402900000000002</v>
      </c>
      <c r="H102" s="55">
        <v>0.97023440000000005</v>
      </c>
      <c r="I102" s="55">
        <v>0.97151419999999999</v>
      </c>
      <c r="J102" s="55">
        <v>0.97649949999999996</v>
      </c>
      <c r="K102" s="19" t="e">
        <f>#REF!</f>
        <v>#REF!</v>
      </c>
      <c r="L102" s="19" t="e">
        <f>#REF!</f>
        <v>#REF!</v>
      </c>
      <c r="M102" s="19" t="e">
        <f>#REF!</f>
        <v>#REF!</v>
      </c>
      <c r="N102" s="20" t="e">
        <f t="shared" si="75"/>
        <v>#REF!</v>
      </c>
      <c r="P102" s="60">
        <v>460.38</v>
      </c>
      <c r="Q102" s="60">
        <v>33.254899999999999</v>
      </c>
      <c r="R102" s="60">
        <v>40.3949</v>
      </c>
      <c r="S102" s="60">
        <v>41.451000000000001</v>
      </c>
      <c r="T102" s="60">
        <v>0.96997710000000004</v>
      </c>
      <c r="U102" s="60">
        <v>0.97192730000000005</v>
      </c>
      <c r="V102" s="60">
        <v>0.97680500000000003</v>
      </c>
      <c r="W102" s="19" t="e">
        <f>#REF!</f>
        <v>#REF!</v>
      </c>
      <c r="X102" s="19" t="e">
        <f>#REF!</f>
        <v>#REF!</v>
      </c>
      <c r="Y102" s="19" t="e">
        <f>#REF!</f>
        <v>#REF!</v>
      </c>
      <c r="Z102" s="20" t="e">
        <f t="shared" si="77"/>
        <v>#REF!</v>
      </c>
      <c r="AA102" s="15">
        <f t="shared" si="76"/>
        <v>1.00031285218272</v>
      </c>
      <c r="AB102" s="15" t="e">
        <f t="shared" si="115"/>
        <v>#REF!</v>
      </c>
      <c r="AC102" s="15" t="e">
        <f t="shared" si="115"/>
        <v>#REF!</v>
      </c>
      <c r="AD102" s="20">
        <f t="shared" si="78"/>
        <v>1.3031013812875135E-4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>
        <f>V102/J102</f>
        <v>1.00031285218272</v>
      </c>
      <c r="AY102" s="15" t="e">
        <f>X102/L102</f>
        <v>#REF!</v>
      </c>
      <c r="AZ102" s="15" t="e">
        <f t="shared" si="117"/>
        <v>#REF!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44.8446</v>
      </c>
      <c r="F103" s="55">
        <v>49.043300000000002</v>
      </c>
      <c r="G103" s="55">
        <v>49.591500000000003</v>
      </c>
      <c r="H103" s="55">
        <v>0.99577329999999997</v>
      </c>
      <c r="I103" s="55">
        <v>0.99726079999999995</v>
      </c>
      <c r="J103" s="55">
        <v>0.99759909999999996</v>
      </c>
      <c r="K103" s="10" t="e">
        <f>#REF!</f>
        <v>#REF!</v>
      </c>
      <c r="L103" s="10" t="e">
        <f>#REF!</f>
        <v>#REF!</v>
      </c>
      <c r="M103" s="10" t="e">
        <f>#REF!</f>
        <v>#REF!</v>
      </c>
      <c r="N103" s="11" t="e">
        <f t="shared" si="75"/>
        <v>#REF!</v>
      </c>
      <c r="P103" s="60">
        <v>2276.52</v>
      </c>
      <c r="Q103" s="60">
        <v>44.828099999999999</v>
      </c>
      <c r="R103" s="60">
        <v>49.024500000000003</v>
      </c>
      <c r="S103" s="60">
        <v>49.586599999999997</v>
      </c>
      <c r="T103" s="60">
        <v>0.99572570000000005</v>
      </c>
      <c r="U103" s="60">
        <v>0.99723539999999999</v>
      </c>
      <c r="V103" s="60">
        <v>0.99758979999999997</v>
      </c>
      <c r="W103" s="10" t="e">
        <f>#REF!</f>
        <v>#REF!</v>
      </c>
      <c r="X103" s="10" t="e">
        <f>#REF!</f>
        <v>#REF!</v>
      </c>
      <c r="Y103" s="10" t="e">
        <f>#REF!</f>
        <v>#REF!</v>
      </c>
      <c r="Z103" s="11" t="e">
        <f t="shared" si="77"/>
        <v>#REF!</v>
      </c>
      <c r="AA103" s="15">
        <f t="shared" si="76"/>
        <v>0.99999067761789284</v>
      </c>
      <c r="AB103" s="15" t="e">
        <f t="shared" si="115"/>
        <v>#REF!</v>
      </c>
      <c r="AC103" s="15" t="e">
        <f t="shared" si="115"/>
        <v>#REF!</v>
      </c>
      <c r="AD103" s="11">
        <f t="shared" si="78"/>
        <v>6.129505448449272E-3</v>
      </c>
      <c r="AE103" s="12"/>
      <c r="AF103" s="25">
        <f t="shared" ref="AF103:AK103" si="118">bdRateExtend($D103:$D107,E103:E107,$P103:$P107,Q103:Q107)</f>
        <v>3.4196709856768592E-3</v>
      </c>
      <c r="AG103" s="30">
        <f t="shared" si="118"/>
        <v>-9.5118325497436373E-3</v>
      </c>
      <c r="AH103" s="31">
        <f t="shared" si="118"/>
        <v>-1.39030444309165E-2</v>
      </c>
      <c r="AI103" s="25">
        <f t="shared" si="118"/>
        <v>8.1847672643509117E-3</v>
      </c>
      <c r="AJ103" s="30">
        <f t="shared" si="118"/>
        <v>-1.3898295284109241E-2</v>
      </c>
      <c r="AK103" s="30">
        <f t="shared" si="118"/>
        <v>-1.4171822389232092E-2</v>
      </c>
      <c r="AL103" s="26"/>
      <c r="AM103" s="21"/>
      <c r="AN103" s="36"/>
      <c r="AO103" s="21"/>
      <c r="AP103" s="21"/>
      <c r="AQ103" s="36"/>
      <c r="AR103" s="30">
        <f t="shared" ref="AR103:AW103" si="119">bdrate($D103:$D106,E103:E106,$P103:$P106,Q103:Q106)</f>
        <v>3.8981033824663225E-3</v>
      </c>
      <c r="AS103" s="30">
        <f t="shared" si="119"/>
        <v>-2.7465451088087844E-3</v>
      </c>
      <c r="AT103" s="31">
        <f t="shared" si="119"/>
        <v>-7.0625498239670348E-3</v>
      </c>
      <c r="AU103" s="25">
        <f t="shared" si="119"/>
        <v>9.3157079622372407E-3</v>
      </c>
      <c r="AV103" s="30">
        <f t="shared" si="119"/>
        <v>-7.7962538747601284E-3</v>
      </c>
      <c r="AW103" s="31">
        <f t="shared" si="119"/>
        <v>-5.0246316800739432E-4</v>
      </c>
      <c r="AX103" s="15"/>
      <c r="AY103" s="15"/>
      <c r="AZ103" s="15"/>
      <c r="BA103" s="15">
        <f>V103/J103</f>
        <v>0.99999067761789284</v>
      </c>
      <c r="BB103" s="15" t="e">
        <f>X103/L103</f>
        <v>#REF!</v>
      </c>
      <c r="BC103" s="15" t="e">
        <f t="shared" ref="BC103:BC106" si="120">Z103/N103</f>
        <v>#REF!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42.804000000000002</v>
      </c>
      <c r="F104" s="55">
        <v>47.090899999999998</v>
      </c>
      <c r="G104" s="55">
        <v>47.558900000000001</v>
      </c>
      <c r="H104" s="55">
        <v>0.99371480000000001</v>
      </c>
      <c r="I104" s="55">
        <v>0.99536000000000002</v>
      </c>
      <c r="J104" s="55">
        <v>0.99584720000000004</v>
      </c>
      <c r="K104" s="15" t="e">
        <f>#REF!</f>
        <v>#REF!</v>
      </c>
      <c r="L104" s="15" t="e">
        <f>#REF!</f>
        <v>#REF!</v>
      </c>
      <c r="M104" s="15" t="e">
        <f>#REF!</f>
        <v>#REF!</v>
      </c>
      <c r="N104" s="16" t="e">
        <f t="shared" si="75"/>
        <v>#REF!</v>
      </c>
      <c r="P104" s="60">
        <v>1223.46</v>
      </c>
      <c r="Q104" s="60">
        <v>42.803100000000001</v>
      </c>
      <c r="R104" s="60">
        <v>47.136200000000002</v>
      </c>
      <c r="S104" s="60">
        <v>47.627099999999999</v>
      </c>
      <c r="T104" s="60">
        <v>0.99369479999999999</v>
      </c>
      <c r="U104" s="60">
        <v>0.99548479999999995</v>
      </c>
      <c r="V104" s="60">
        <v>0.99596019999999996</v>
      </c>
      <c r="W104" s="15" t="e">
        <f>#REF!</f>
        <v>#REF!</v>
      </c>
      <c r="X104" s="15" t="e">
        <f>#REF!</f>
        <v>#REF!</v>
      </c>
      <c r="Y104" s="15" t="e">
        <f>#REF!</f>
        <v>#REF!</v>
      </c>
      <c r="Z104" s="16" t="e">
        <f t="shared" si="77"/>
        <v>#REF!</v>
      </c>
      <c r="AA104" s="15">
        <f t="shared" si="76"/>
        <v>1.000113471223296</v>
      </c>
      <c r="AB104" s="15" t="e">
        <f t="shared" si="115"/>
        <v>#REF!</v>
      </c>
      <c r="AC104" s="15" t="e">
        <f t="shared" si="115"/>
        <v>#REF!</v>
      </c>
      <c r="AD104" s="16">
        <f t="shared" si="78"/>
        <v>4.9778215869886195E-3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3.5287008114510687E-3</v>
      </c>
      <c r="AM104" s="21">
        <f>bdrate($D104:$D107,F104:F107,$P104:$P107,R104:R107)</f>
        <v>-9.5569252729299503E-3</v>
      </c>
      <c r="AN104" s="36">
        <f t="shared" ref="AN104" si="121">bdrate($D104:$D107,G104:G107,$P104:$P107,S104:S107)</f>
        <v>-1.2763183057554417E-2</v>
      </c>
      <c r="AO104" s="26">
        <f>bdrate($D104:$D107,H104:H107,$P104:$P107,T104:T107)</f>
        <v>7.9187454269644686E-3</v>
      </c>
      <c r="AP104" s="21">
        <f>bdrate($D104:$D107,I104:I107,$P104:$P107,U104:U107)</f>
        <v>-1.2449388890105051E-2</v>
      </c>
      <c r="AQ104" s="36">
        <f>bdrate($D104:$D107,J104:J107,$P104:$P107,V104:V107)</f>
        <v>-1.0632591879867204E-2</v>
      </c>
      <c r="AR104" s="21"/>
      <c r="AS104" s="21"/>
      <c r="AT104" s="36"/>
      <c r="AU104" s="26"/>
      <c r="AV104" s="21"/>
      <c r="AW104" s="36"/>
      <c r="AX104" s="15">
        <f>V104/J104</f>
        <v>1.000113471223296</v>
      </c>
      <c r="AY104" s="15" t="e">
        <f>X104/L104</f>
        <v>#REF!</v>
      </c>
      <c r="AZ104" s="15" t="e">
        <f t="shared" ref="AZ104:AZ107" si="122">Z104/N104</f>
        <v>#REF!</v>
      </c>
      <c r="BA104" s="15">
        <f>V104/J104</f>
        <v>1.000113471223296</v>
      </c>
      <c r="BB104" s="15" t="e">
        <f>X104/L104</f>
        <v>#REF!</v>
      </c>
      <c r="BC104" s="15" t="e">
        <f t="shared" si="120"/>
        <v>#REF!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40.671599999999998</v>
      </c>
      <c r="F105" s="55">
        <v>45.2102</v>
      </c>
      <c r="G105" s="55">
        <v>45.449800000000003</v>
      </c>
      <c r="H105" s="55">
        <v>0.9904345</v>
      </c>
      <c r="I105" s="55">
        <v>0.99259399999999998</v>
      </c>
      <c r="J105" s="55">
        <v>0.99292570000000002</v>
      </c>
      <c r="K105" s="15" t="e">
        <f>#REF!</f>
        <v>#REF!</v>
      </c>
      <c r="L105" s="15" t="e">
        <f>#REF!</f>
        <v>#REF!</v>
      </c>
      <c r="M105" s="15" t="e">
        <f>#REF!</f>
        <v>#REF!</v>
      </c>
      <c r="N105" s="16" t="e">
        <f t="shared" si="75"/>
        <v>#REF!</v>
      </c>
      <c r="P105" s="60">
        <v>690.48</v>
      </c>
      <c r="Q105" s="60">
        <v>40.705599999999997</v>
      </c>
      <c r="R105" s="60">
        <v>45.229599999999998</v>
      </c>
      <c r="S105" s="60">
        <v>45.478499999999997</v>
      </c>
      <c r="T105" s="60">
        <v>0.99045780000000005</v>
      </c>
      <c r="U105" s="60">
        <v>0.99265479999999995</v>
      </c>
      <c r="V105" s="60">
        <v>0.99285590000000001</v>
      </c>
      <c r="W105" s="15" t="e">
        <f>#REF!</f>
        <v>#REF!</v>
      </c>
      <c r="X105" s="15" t="e">
        <f>#REF!</f>
        <v>#REF!</v>
      </c>
      <c r="Y105" s="15" t="e">
        <f>#REF!</f>
        <v>#REF!</v>
      </c>
      <c r="Z105" s="16" t="e">
        <f t="shared" si="77"/>
        <v>#REF!</v>
      </c>
      <c r="AA105" s="15">
        <f t="shared" si="76"/>
        <v>0.99992970269578074</v>
      </c>
      <c r="AB105" s="15" t="e">
        <f t="shared" si="115"/>
        <v>#REF!</v>
      </c>
      <c r="AC105" s="15" t="e">
        <f t="shared" si="115"/>
        <v>#REF!</v>
      </c>
      <c r="AD105" s="16">
        <f t="shared" si="78"/>
        <v>1.3117351879566945E-2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>
        <f>V105/J105</f>
        <v>0.99992970269578074</v>
      </c>
      <c r="AY105" s="15" t="e">
        <f>X105/L105</f>
        <v>#REF!</v>
      </c>
      <c r="AZ105" s="15" t="e">
        <f t="shared" si="122"/>
        <v>#REF!</v>
      </c>
      <c r="BA105" s="15">
        <f>V105/J105</f>
        <v>0.99992970269578074</v>
      </c>
      <c r="BB105" s="15" t="e">
        <f>X105/L105</f>
        <v>#REF!</v>
      </c>
      <c r="BC105" s="15" t="e">
        <f t="shared" si="120"/>
        <v>#REF!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38.295099999999998</v>
      </c>
      <c r="F106" s="55">
        <v>43.133899999999997</v>
      </c>
      <c r="G106" s="55">
        <v>43.976799999999997</v>
      </c>
      <c r="H106" s="55">
        <v>0.98446140000000004</v>
      </c>
      <c r="I106" s="55">
        <v>0.98737730000000001</v>
      </c>
      <c r="J106" s="55">
        <v>0.98958279999999998</v>
      </c>
      <c r="K106" s="15" t="e">
        <f>#REF!</f>
        <v>#REF!</v>
      </c>
      <c r="L106" s="15" t="e">
        <f>#REF!</f>
        <v>#REF!</v>
      </c>
      <c r="M106" s="15" t="e">
        <f>#REF!</f>
        <v>#REF!</v>
      </c>
      <c r="N106" s="16" t="e">
        <f t="shared" si="75"/>
        <v>#REF!</v>
      </c>
      <c r="P106" s="60">
        <v>401.1</v>
      </c>
      <c r="Q106" s="60">
        <v>38.314100000000003</v>
      </c>
      <c r="R106" s="60">
        <v>43.232300000000002</v>
      </c>
      <c r="S106" s="60">
        <v>44.039200000000001</v>
      </c>
      <c r="T106" s="60">
        <v>0.98445780000000005</v>
      </c>
      <c r="U106" s="60">
        <v>0.9877804</v>
      </c>
      <c r="V106" s="60">
        <v>0.98983540000000003</v>
      </c>
      <c r="W106" s="15" t="e">
        <f>#REF!</f>
        <v>#REF!</v>
      </c>
      <c r="X106" s="15" t="e">
        <f>#REF!</f>
        <v>#REF!</v>
      </c>
      <c r="Y106" s="15" t="e">
        <f>#REF!</f>
        <v>#REF!</v>
      </c>
      <c r="Z106" s="16" t="e">
        <f t="shared" si="77"/>
        <v>#REF!</v>
      </c>
      <c r="AA106" s="15">
        <f t="shared" si="76"/>
        <v>1.0002552590849396</v>
      </c>
      <c r="AB106" s="15" t="e">
        <f t="shared" si="115"/>
        <v>#REF!</v>
      </c>
      <c r="AC106" s="15" t="e">
        <f t="shared" si="115"/>
        <v>#REF!</v>
      </c>
      <c r="AD106" s="16">
        <f t="shared" si="78"/>
        <v>6.4739536284252764E-3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>
        <f>V106/J106</f>
        <v>1.0002552590849396</v>
      </c>
      <c r="AY106" s="15" t="e">
        <f>X106/L106</f>
        <v>#REF!</v>
      </c>
      <c r="AZ106" s="15" t="e">
        <f t="shared" si="122"/>
        <v>#REF!</v>
      </c>
      <c r="BA106" s="15">
        <f>V106/J106</f>
        <v>1.0002552590849396</v>
      </c>
      <c r="BB106" s="15" t="e">
        <f>X106/L106</f>
        <v>#REF!</v>
      </c>
      <c r="BC106" s="15" t="e">
        <f t="shared" si="120"/>
        <v>#REF!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35.710500000000003</v>
      </c>
      <c r="F107" s="55">
        <v>41.799100000000003</v>
      </c>
      <c r="G107" s="55">
        <v>42.5214</v>
      </c>
      <c r="H107" s="55">
        <v>0.97419140000000004</v>
      </c>
      <c r="I107" s="55">
        <v>0.98263889999999998</v>
      </c>
      <c r="J107" s="55">
        <v>0.9858808</v>
      </c>
      <c r="K107" s="19" t="e">
        <f>#REF!</f>
        <v>#REF!</v>
      </c>
      <c r="L107" s="19" t="e">
        <f>#REF!</f>
        <v>#REF!</v>
      </c>
      <c r="M107" s="19" t="e">
        <f>#REF!</f>
        <v>#REF!</v>
      </c>
      <c r="N107" s="20" t="e">
        <f t="shared" si="75"/>
        <v>#REF!</v>
      </c>
      <c r="P107" s="60">
        <v>231.3</v>
      </c>
      <c r="Q107" s="60">
        <v>35.613999999999997</v>
      </c>
      <c r="R107" s="60">
        <v>41.843000000000004</v>
      </c>
      <c r="S107" s="60">
        <v>42.695599999999999</v>
      </c>
      <c r="T107" s="60">
        <v>0.97342139999999999</v>
      </c>
      <c r="U107" s="60">
        <v>0.98214749999999995</v>
      </c>
      <c r="V107" s="60">
        <v>0.98596220000000001</v>
      </c>
      <c r="W107" s="19" t="e">
        <f>#REF!</f>
        <v>#REF!</v>
      </c>
      <c r="X107" s="19" t="e">
        <f>#REF!</f>
        <v>#REF!</v>
      </c>
      <c r="Y107" s="19" t="e">
        <f>#REF!</f>
        <v>#REF!</v>
      </c>
      <c r="Z107" s="20" t="e">
        <f t="shared" si="77"/>
        <v>#REF!</v>
      </c>
      <c r="AA107" s="15">
        <f t="shared" si="76"/>
        <v>1.0000825657625141</v>
      </c>
      <c r="AB107" s="15" t="e">
        <f t="shared" si="115"/>
        <v>#REF!</v>
      </c>
      <c r="AC107" s="15" t="e">
        <f t="shared" si="115"/>
        <v>#REF!</v>
      </c>
      <c r="AD107" s="20">
        <f t="shared" si="78"/>
        <v>1.5577119509703764E-2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>
        <f>V107/J107</f>
        <v>1.0000825657625141</v>
      </c>
      <c r="AY107" s="15" t="e">
        <f>X107/L107</f>
        <v>#REF!</v>
      </c>
      <c r="AZ107" s="15" t="e">
        <f t="shared" si="122"/>
        <v>#REF!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45.2742</v>
      </c>
      <c r="F108" s="55">
        <v>48.440800000000003</v>
      </c>
      <c r="G108" s="55">
        <v>49.355200000000004</v>
      </c>
      <c r="H108" s="55">
        <v>0.99635969999999996</v>
      </c>
      <c r="I108" s="55">
        <v>0.99690210000000001</v>
      </c>
      <c r="J108" s="55">
        <v>0.99735450000000003</v>
      </c>
      <c r="K108" s="10" t="e">
        <f>#REF!</f>
        <v>#REF!</v>
      </c>
      <c r="L108" s="10" t="e">
        <f>#REF!</f>
        <v>#REF!</v>
      </c>
      <c r="M108" s="10" t="e">
        <f>#REF!</f>
        <v>#REF!</v>
      </c>
      <c r="N108" s="11" t="e">
        <f t="shared" si="75"/>
        <v>#REF!</v>
      </c>
      <c r="P108" s="60">
        <v>2482.6799999999998</v>
      </c>
      <c r="Q108" s="60">
        <v>45.254800000000003</v>
      </c>
      <c r="R108" s="60">
        <v>48.408499999999997</v>
      </c>
      <c r="S108" s="60">
        <v>49.345100000000002</v>
      </c>
      <c r="T108" s="60">
        <v>0.99636060000000004</v>
      </c>
      <c r="U108" s="60">
        <v>0.99690869999999998</v>
      </c>
      <c r="V108" s="60">
        <v>0.99736329999999995</v>
      </c>
      <c r="W108" s="10" t="e">
        <f>#REF!</f>
        <v>#REF!</v>
      </c>
      <c r="X108" s="10" t="e">
        <f>#REF!</f>
        <v>#REF!</v>
      </c>
      <c r="Y108" s="10" t="e">
        <f>#REF!</f>
        <v>#REF!</v>
      </c>
      <c r="Z108" s="11" t="e">
        <f t="shared" si="77"/>
        <v>#REF!</v>
      </c>
      <c r="AA108" s="15">
        <f t="shared" si="76"/>
        <v>1.0000088233421516</v>
      </c>
      <c r="AB108" s="15" t="e">
        <f t="shared" si="115"/>
        <v>#REF!</v>
      </c>
      <c r="AC108" s="15" t="e">
        <f t="shared" si="115"/>
        <v>#REF!</v>
      </c>
      <c r="AD108" s="11">
        <f t="shared" si="78"/>
        <v>5.3604480661523001E-3</v>
      </c>
      <c r="AE108" s="12"/>
      <c r="AF108" s="25">
        <f t="shared" ref="AF108:AK108" si="123">bdRateExtend($D108:$D112,E108:E112,$P108:$P112,Q108:Q112)</f>
        <v>-2.7868648176507804E-3</v>
      </c>
      <c r="AG108" s="30">
        <f t="shared" si="123"/>
        <v>6.8552373770400798E-3</v>
      </c>
      <c r="AH108" s="31">
        <f t="shared" si="123"/>
        <v>-5.8433535926234459E-3</v>
      </c>
      <c r="AI108" s="25">
        <f t="shared" si="123"/>
        <v>-6.5325638308121325E-3</v>
      </c>
      <c r="AJ108" s="30">
        <f t="shared" si="123"/>
        <v>9.7635351357199252E-3</v>
      </c>
      <c r="AK108" s="30">
        <f t="shared" si="123"/>
        <v>4.9928032793571386E-3</v>
      </c>
      <c r="AL108" s="45"/>
      <c r="AM108" s="46"/>
      <c r="AN108" s="47"/>
      <c r="AO108" s="46"/>
      <c r="AP108" s="46"/>
      <c r="AQ108" s="47"/>
      <c r="AR108" s="30">
        <f t="shared" ref="AR108:AW108" si="124">bdrate($D108:$D111,E108:E111,$P108:$P111,Q108:Q111)</f>
        <v>-2.3989016209644554E-3</v>
      </c>
      <c r="AS108" s="30">
        <f t="shared" si="124"/>
        <v>1.0704758276707249E-3</v>
      </c>
      <c r="AT108" s="31">
        <f t="shared" si="124"/>
        <v>-5.1988138896800207E-3</v>
      </c>
      <c r="AU108" s="25">
        <f t="shared" si="124"/>
        <v>-6.8607670241697116E-3</v>
      </c>
      <c r="AV108" s="30">
        <f t="shared" si="124"/>
        <v>4.7665909643643811E-3</v>
      </c>
      <c r="AW108" s="31">
        <f t="shared" si="124"/>
        <v>1.5374715402131534E-2</v>
      </c>
      <c r="AX108" s="15"/>
      <c r="AY108" s="15"/>
      <c r="AZ108" s="15"/>
      <c r="BA108" s="15">
        <f>V108/J108</f>
        <v>1.0000088233421516</v>
      </c>
      <c r="BB108" s="15" t="e">
        <f>X108/L108</f>
        <v>#REF!</v>
      </c>
      <c r="BC108" s="15" t="e">
        <f t="shared" ref="BC108:BC111" si="125">Z108/N108</f>
        <v>#REF!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43.173699999999997</v>
      </c>
      <c r="F109" s="55">
        <v>46.3294</v>
      </c>
      <c r="G109" s="55">
        <v>47.240600000000001</v>
      </c>
      <c r="H109" s="55">
        <v>0.99471069999999995</v>
      </c>
      <c r="I109" s="55">
        <v>0.99463449999999998</v>
      </c>
      <c r="J109" s="55">
        <v>0.99533850000000001</v>
      </c>
      <c r="K109" s="15" t="e">
        <f>#REF!</f>
        <v>#REF!</v>
      </c>
      <c r="L109" s="15" t="e">
        <f>#REF!</f>
        <v>#REF!</v>
      </c>
      <c r="M109" s="15" t="e">
        <f>#REF!</f>
        <v>#REF!</v>
      </c>
      <c r="N109" s="16" t="e">
        <f t="shared" si="75"/>
        <v>#REF!</v>
      </c>
      <c r="P109" s="60">
        <v>1476.24</v>
      </c>
      <c r="Q109" s="60">
        <v>43.166800000000002</v>
      </c>
      <c r="R109" s="60">
        <v>46.276400000000002</v>
      </c>
      <c r="S109" s="60">
        <v>47.233699999999999</v>
      </c>
      <c r="T109" s="60">
        <v>0.99470400000000003</v>
      </c>
      <c r="U109" s="60">
        <v>0.99442129999999995</v>
      </c>
      <c r="V109" s="60">
        <v>0.99527810000000005</v>
      </c>
      <c r="W109" s="15" t="e">
        <f>#REF!</f>
        <v>#REF!</v>
      </c>
      <c r="X109" s="15" t="e">
        <f>#REF!</f>
        <v>#REF!</v>
      </c>
      <c r="Y109" s="15" t="e">
        <f>#REF!</f>
        <v>#REF!</v>
      </c>
      <c r="Z109" s="16" t="e">
        <f t="shared" si="77"/>
        <v>#REF!</v>
      </c>
      <c r="AA109" s="15">
        <f t="shared" si="76"/>
        <v>0.99993931712678652</v>
      </c>
      <c r="AB109" s="15" t="e">
        <f t="shared" si="115"/>
        <v>#REF!</v>
      </c>
      <c r="AC109" s="15" t="e">
        <f t="shared" si="115"/>
        <v>#REF!</v>
      </c>
      <c r="AD109" s="16">
        <f t="shared" si="78"/>
        <v>3.3620934094867865E-3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-3.2798538871263716E-3</v>
      </c>
      <c r="AM109" s="21">
        <f>bdrate($D109:$D112,F109:F112,$P109:$P112,R109:R112)</f>
        <v>4.4875957178991399E-3</v>
      </c>
      <c r="AN109" s="36">
        <f t="shared" ref="AN109" si="126">bdrate($D109:$D112,G109:G112,$P109:$P112,S109:S112)</f>
        <v>-8.5268591391213233E-3</v>
      </c>
      <c r="AO109" s="26">
        <f>bdrate($D109:$D112,H109:H112,$P109:$P112,T109:T112)</f>
        <v>-6.997082892110873E-3</v>
      </c>
      <c r="AP109" s="21">
        <f>bdrate($D109:$D112,I109:I112,$P109:$P112,U109:U112)</f>
        <v>6.2731214321343209E-3</v>
      </c>
      <c r="AQ109" s="36">
        <f>bdrate($D109:$D112,J109:J112,$P109:$P112,V109:V112)</f>
        <v>5.9842596820467442E-3</v>
      </c>
      <c r="AR109" s="21"/>
      <c r="AS109" s="21"/>
      <c r="AT109" s="36"/>
      <c r="AU109" s="26"/>
      <c r="AV109" s="21"/>
      <c r="AW109" s="36"/>
      <c r="AX109" s="15">
        <f>V109/J109</f>
        <v>0.99993931712678652</v>
      </c>
      <c r="AY109" s="15" t="e">
        <f>X109/L109</f>
        <v>#REF!</v>
      </c>
      <c r="AZ109" s="15" t="e">
        <f t="shared" ref="AZ109:AZ112" si="127">Z109/N109</f>
        <v>#REF!</v>
      </c>
      <c r="BA109" s="15">
        <f>V109/J109</f>
        <v>0.99993931712678652</v>
      </c>
      <c r="BB109" s="15" t="e">
        <f>X109/L109</f>
        <v>#REF!</v>
      </c>
      <c r="BC109" s="15" t="e">
        <f t="shared" si="125"/>
        <v>#REF!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40.710500000000003</v>
      </c>
      <c r="F110" s="55">
        <v>44.283299999999997</v>
      </c>
      <c r="G110" s="55">
        <v>45.131900000000002</v>
      </c>
      <c r="H110" s="55">
        <v>0.99138440000000005</v>
      </c>
      <c r="I110" s="55">
        <v>0.99081339999999996</v>
      </c>
      <c r="J110" s="55">
        <v>0.99189190000000005</v>
      </c>
      <c r="K110" s="15" t="e">
        <f>#REF!</f>
        <v>#REF!</v>
      </c>
      <c r="L110" s="15" t="e">
        <f>#REF!</f>
        <v>#REF!</v>
      </c>
      <c r="M110" s="15" t="e">
        <f>#REF!</f>
        <v>#REF!</v>
      </c>
      <c r="N110" s="16" t="e">
        <f t="shared" si="75"/>
        <v>#REF!</v>
      </c>
      <c r="P110" s="60">
        <v>893.52</v>
      </c>
      <c r="Q110" s="60">
        <v>40.733199999999997</v>
      </c>
      <c r="R110" s="60">
        <v>44.340800000000002</v>
      </c>
      <c r="S110" s="60">
        <v>45.180500000000002</v>
      </c>
      <c r="T110" s="60">
        <v>0.99147989999999997</v>
      </c>
      <c r="U110" s="60">
        <v>0.99090149999999999</v>
      </c>
      <c r="V110" s="60">
        <v>0.99170800000000003</v>
      </c>
      <c r="W110" s="15" t="e">
        <f>#REF!</f>
        <v>#REF!</v>
      </c>
      <c r="X110" s="15" t="e">
        <f>#REF!</f>
        <v>#REF!</v>
      </c>
      <c r="Y110" s="15" t="e">
        <f>#REF!</f>
        <v>#REF!</v>
      </c>
      <c r="Z110" s="16" t="e">
        <f t="shared" si="77"/>
        <v>#REF!</v>
      </c>
      <c r="AA110" s="15">
        <f t="shared" si="76"/>
        <v>0.99981459673176076</v>
      </c>
      <c r="AB110" s="15" t="e">
        <f t="shared" si="115"/>
        <v>#REF!</v>
      </c>
      <c r="AC110" s="15" t="e">
        <f t="shared" si="115"/>
        <v>#REF!</v>
      </c>
      <c r="AD110" s="16">
        <f t="shared" si="78"/>
        <v>1.0755579456843646E-3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>
        <f>V110/J110</f>
        <v>0.99981459673176076</v>
      </c>
      <c r="AY110" s="15" t="e">
        <f>X110/L110</f>
        <v>#REF!</v>
      </c>
      <c r="AZ110" s="15" t="e">
        <f t="shared" si="127"/>
        <v>#REF!</v>
      </c>
      <c r="BA110" s="15">
        <f>V110/J110</f>
        <v>0.99981459673176076</v>
      </c>
      <c r="BB110" s="15" t="e">
        <f>X110/L110</f>
        <v>#REF!</v>
      </c>
      <c r="BC110" s="15" t="e">
        <f t="shared" si="125"/>
        <v>#REF!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37.991900000000001</v>
      </c>
      <c r="F111" s="55">
        <v>42.526800000000001</v>
      </c>
      <c r="G111" s="55">
        <v>43.553100000000001</v>
      </c>
      <c r="H111" s="55">
        <v>0.98513200000000001</v>
      </c>
      <c r="I111" s="55">
        <v>0.98602339999999999</v>
      </c>
      <c r="J111" s="55">
        <v>0.98793399999999998</v>
      </c>
      <c r="K111" s="15" t="e">
        <f>#REF!</f>
        <v>#REF!</v>
      </c>
      <c r="L111" s="15" t="e">
        <f>#REF!</f>
        <v>#REF!</v>
      </c>
      <c r="M111" s="15" t="e">
        <f>#REF!</f>
        <v>#REF!</v>
      </c>
      <c r="N111" s="16" t="e">
        <f t="shared" si="75"/>
        <v>#REF!</v>
      </c>
      <c r="P111" s="60">
        <v>541.38</v>
      </c>
      <c r="Q111" s="60">
        <v>37.9758</v>
      </c>
      <c r="R111" s="60">
        <v>42.449300000000001</v>
      </c>
      <c r="S111" s="60">
        <v>43.5351</v>
      </c>
      <c r="T111" s="60">
        <v>0.98505330000000002</v>
      </c>
      <c r="U111" s="60">
        <v>0.98591850000000003</v>
      </c>
      <c r="V111" s="60">
        <v>0.98781529999999995</v>
      </c>
      <c r="W111" s="15" t="e">
        <f>#REF!</f>
        <v>#REF!</v>
      </c>
      <c r="X111" s="15" t="e">
        <f>#REF!</f>
        <v>#REF!</v>
      </c>
      <c r="Y111" s="15" t="e">
        <f>#REF!</f>
        <v>#REF!</v>
      </c>
      <c r="Z111" s="16" t="e">
        <f t="shared" si="77"/>
        <v>#REF!</v>
      </c>
      <c r="AA111" s="15">
        <f t="shared" si="76"/>
        <v>0.99987985027339876</v>
      </c>
      <c r="AB111" s="15" t="e">
        <f t="shared" si="115"/>
        <v>#REF!</v>
      </c>
      <c r="AC111" s="15" t="e">
        <f t="shared" si="115"/>
        <v>#REF!</v>
      </c>
      <c r="AD111" s="16">
        <f t="shared" si="78"/>
        <v>5.5108563870825524E-3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>
        <f>V111/J111</f>
        <v>0.99987985027339876</v>
      </c>
      <c r="AY111" s="15" t="e">
        <f>X111/L111</f>
        <v>#REF!</v>
      </c>
      <c r="AZ111" s="15" t="e">
        <f t="shared" si="127"/>
        <v>#REF!</v>
      </c>
      <c r="BA111" s="15">
        <f>V111/J111</f>
        <v>0.99987985027339876</v>
      </c>
      <c r="BB111" s="15" t="e">
        <f>X111/L111</f>
        <v>#REF!</v>
      </c>
      <c r="BC111" s="15" t="e">
        <f t="shared" si="125"/>
        <v>#REF!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35.096200000000003</v>
      </c>
      <c r="F112" s="55">
        <v>41.045400000000001</v>
      </c>
      <c r="G112" s="55">
        <v>41.97</v>
      </c>
      <c r="H112" s="55">
        <v>0.97322540000000002</v>
      </c>
      <c r="I112" s="55">
        <v>0.98004530000000001</v>
      </c>
      <c r="J112" s="55">
        <v>0.98187029999999997</v>
      </c>
      <c r="K112" s="19" t="e">
        <f>#REF!</f>
        <v>#REF!</v>
      </c>
      <c r="L112" s="19" t="e">
        <f>#REF!</f>
        <v>#REF!</v>
      </c>
      <c r="M112" s="19" t="e">
        <f>#REF!</f>
        <v>#REF!</v>
      </c>
      <c r="N112" s="20" t="e">
        <f t="shared" si="75"/>
        <v>#REF!</v>
      </c>
      <c r="P112" s="60">
        <v>326.27999999999997</v>
      </c>
      <c r="Q112" s="60">
        <v>35.059399999999997</v>
      </c>
      <c r="R112" s="60">
        <v>40.921999999999997</v>
      </c>
      <c r="S112" s="60">
        <v>42.020800000000001</v>
      </c>
      <c r="T112" s="60">
        <v>0.97357939999999998</v>
      </c>
      <c r="U112" s="60">
        <v>0.97941599999999995</v>
      </c>
      <c r="V112" s="60">
        <v>0.98216749999999997</v>
      </c>
      <c r="W112" s="19" t="e">
        <f>#REF!</f>
        <v>#REF!</v>
      </c>
      <c r="X112" s="19" t="e">
        <f>#REF!</f>
        <v>#REF!</v>
      </c>
      <c r="Y112" s="19" t="e">
        <f>#REF!</f>
        <v>#REF!</v>
      </c>
      <c r="Z112" s="20" t="e">
        <f t="shared" si="77"/>
        <v>#REF!</v>
      </c>
      <c r="AA112" s="15">
        <f t="shared" si="76"/>
        <v>1.000302687636035</v>
      </c>
      <c r="AB112" s="15" t="e">
        <f t="shared" si="115"/>
        <v>#REF!</v>
      </c>
      <c r="AC112" s="15" t="e">
        <f t="shared" si="115"/>
        <v>#REF!</v>
      </c>
      <c r="AD112" s="20">
        <f t="shared" si="78"/>
        <v>1.2350163458045892E-2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>
        <f>V112/J112</f>
        <v>1.000302687636035</v>
      </c>
      <c r="AY112" s="19" t="e">
        <f>X112/L112</f>
        <v>#REF!</v>
      </c>
      <c r="AZ112" s="19" t="e">
        <f t="shared" si="127"/>
        <v>#REF!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45.136899999999997</v>
      </c>
      <c r="F113" s="55">
        <v>45.8872</v>
      </c>
      <c r="G113" s="55">
        <v>46.416699999999999</v>
      </c>
      <c r="H113" s="55">
        <v>0.99725490000000006</v>
      </c>
      <c r="I113" s="55">
        <v>0.99586549999999996</v>
      </c>
      <c r="J113" s="55">
        <v>0.99654909999999997</v>
      </c>
      <c r="K113" s="10" t="e">
        <f>#REF!</f>
        <v>#REF!</v>
      </c>
      <c r="L113" s="10" t="e">
        <f>#REF!</f>
        <v>#REF!</v>
      </c>
      <c r="M113" s="10" t="e">
        <f>#REF!</f>
        <v>#REF!</v>
      </c>
      <c r="N113" s="11" t="e">
        <f t="shared" si="75"/>
        <v>#REF!</v>
      </c>
      <c r="P113" s="59"/>
      <c r="Q113" s="59"/>
      <c r="R113" s="59"/>
      <c r="S113" s="59"/>
      <c r="T113" s="59"/>
      <c r="U113" s="59"/>
      <c r="V113" s="59"/>
      <c r="W113" s="10" t="e">
        <f>#REF!</f>
        <v>#REF!</v>
      </c>
      <c r="X113" s="10" t="e">
        <f>#REF!</f>
        <v>#REF!</v>
      </c>
      <c r="Y113" s="10" t="e">
        <f>#REF!</f>
        <v>#REF!</v>
      </c>
      <c r="Z113" s="11" t="e">
        <f t="shared" si="77"/>
        <v>#REF!</v>
      </c>
      <c r="AA113" s="10">
        <f t="shared" si="76"/>
        <v>0</v>
      </c>
      <c r="AB113" s="10" t="e">
        <f>X113/L113</f>
        <v>#REF!</v>
      </c>
      <c r="AC113" s="10" t="e">
        <f>Y113/M113</f>
        <v>#REF!</v>
      </c>
      <c r="AD113" s="11">
        <f t="shared" si="78"/>
        <v>1</v>
      </c>
      <c r="AE113" s="40"/>
      <c r="AF113" s="25">
        <f t="shared" ref="AF113:AK113" si="128">bdRateExtend($D113:$D117,E113:E117,$P113:$P117,Q113:Q117)</f>
        <v>1</v>
      </c>
      <c r="AG113" s="30">
        <f t="shared" si="128"/>
        <v>1</v>
      </c>
      <c r="AH113" s="31">
        <f t="shared" si="128"/>
        <v>1</v>
      </c>
      <c r="AI113" s="25">
        <f t="shared" si="128"/>
        <v>1</v>
      </c>
      <c r="AJ113" s="30">
        <f t="shared" si="128"/>
        <v>1</v>
      </c>
      <c r="AK113" s="30">
        <f t="shared" si="128"/>
        <v>1</v>
      </c>
      <c r="AL113" s="26"/>
      <c r="AM113" s="21"/>
      <c r="AN113" s="36"/>
      <c r="AO113" s="21"/>
      <c r="AP113" s="21"/>
      <c r="AQ113" s="36"/>
      <c r="AR113" s="30" t="e">
        <f t="shared" ref="AR113:AW113" si="129">bdrate($D113:$D116,E113:E116,$P113:$P116,Q113:Q116)</f>
        <v>#VALUE!</v>
      </c>
      <c r="AS113" s="30" t="e">
        <f t="shared" si="129"/>
        <v>#VALUE!</v>
      </c>
      <c r="AT113" s="31" t="e">
        <f t="shared" si="129"/>
        <v>#VALUE!</v>
      </c>
      <c r="AU113" s="25" t="e">
        <f t="shared" si="129"/>
        <v>#VALUE!</v>
      </c>
      <c r="AV113" s="30" t="e">
        <f t="shared" si="129"/>
        <v>#VALUE!</v>
      </c>
      <c r="AW113" s="31" t="e">
        <f t="shared" si="129"/>
        <v>#VALUE!</v>
      </c>
      <c r="AX113" s="10"/>
      <c r="AY113" s="10"/>
      <c r="AZ113" s="10"/>
      <c r="BA113" s="10">
        <f>V113/J113</f>
        <v>0</v>
      </c>
      <c r="BB113" s="10" t="e">
        <f t="shared" ref="BB113:BB116" si="130">X113/L113</f>
        <v>#REF!</v>
      </c>
      <c r="BC113" s="10" t="e">
        <f t="shared" ref="BC113:BC151" si="131">Z113/N113</f>
        <v>#REF!</v>
      </c>
    </row>
    <row r="114" spans="1:55" ht="15" x14ac:dyDescent="0.2">
      <c r="A114" s="13"/>
      <c r="C114" s="43">
        <v>27</v>
      </c>
      <c r="D114" s="55">
        <v>7534.32</v>
      </c>
      <c r="E114" s="55">
        <v>41.636400000000002</v>
      </c>
      <c r="F114" s="55">
        <v>42.677700000000002</v>
      </c>
      <c r="G114" s="55">
        <v>42.948099999999997</v>
      </c>
      <c r="H114" s="55">
        <v>0.99340700000000004</v>
      </c>
      <c r="I114" s="55">
        <v>0.99040150000000005</v>
      </c>
      <c r="J114" s="55">
        <v>0.99211260000000001</v>
      </c>
      <c r="K114" s="15" t="e">
        <f>#REF!</f>
        <v>#REF!</v>
      </c>
      <c r="L114" s="15" t="e">
        <f>#REF!</f>
        <v>#REF!</v>
      </c>
      <c r="M114" s="15" t="e">
        <f>#REF!</f>
        <v>#REF!</v>
      </c>
      <c r="N114" s="16" t="e">
        <f t="shared" si="75"/>
        <v>#REF!</v>
      </c>
      <c r="P114" s="59"/>
      <c r="Q114" s="59"/>
      <c r="R114" s="59"/>
      <c r="S114" s="59"/>
      <c r="T114" s="59"/>
      <c r="U114" s="59"/>
      <c r="V114" s="59"/>
      <c r="W114" s="15" t="e">
        <f>#REF!</f>
        <v>#REF!</v>
      </c>
      <c r="X114" s="15" t="e">
        <f>#REF!</f>
        <v>#REF!</v>
      </c>
      <c r="Y114" s="15" t="e">
        <f>#REF!</f>
        <v>#REF!</v>
      </c>
      <c r="Z114" s="16" t="e">
        <f t="shared" si="77"/>
        <v>#REF!</v>
      </c>
      <c r="AA114" s="15">
        <f t="shared" si="76"/>
        <v>0</v>
      </c>
      <c r="AB114" s="15" t="e">
        <f t="shared" ref="AB114:AC132" si="132">X114/L114</f>
        <v>#REF!</v>
      </c>
      <c r="AC114" s="15" t="e">
        <f t="shared" si="132"/>
        <v>#REF!</v>
      </c>
      <c r="AD114" s="16">
        <f t="shared" si="78"/>
        <v>1</v>
      </c>
      <c r="AE114" s="12"/>
      <c r="AF114" s="26"/>
      <c r="AG114" s="21"/>
      <c r="AH114" s="36"/>
      <c r="AI114" s="26"/>
      <c r="AJ114" s="21"/>
      <c r="AK114" s="21"/>
      <c r="AL114" s="26" t="e">
        <f>bdrate($D114:$D117,E114:E117,$P114:$P117,Q114:Q117)</f>
        <v>#VALUE!</v>
      </c>
      <c r="AM114" s="21" t="e">
        <f>bdrate($D114:$D117,F114:F117,$P114:$P117,R114:R117)</f>
        <v>#VALUE!</v>
      </c>
      <c r="AN114" s="36" t="e">
        <f t="shared" ref="AN114" si="133">bdrate($D114:$D117,G114:G117,$P114:$P117,S114:S117)</f>
        <v>#VALUE!</v>
      </c>
      <c r="AO114" s="26" t="e">
        <f>bdrate($D114:$D117,H114:H117,$P114:$P117,T114:T117)</f>
        <v>#VALUE!</v>
      </c>
      <c r="AP114" s="21" t="e">
        <f>bdrate($D114:$D117,I114:I117,$P114:$P117,U114:U117)</f>
        <v>#VALUE!</v>
      </c>
      <c r="AQ114" s="36" t="e">
        <f>bdrate($D114:$D117,J114:J117,$P114:$P117,V114:V117)</f>
        <v>#VALUE!</v>
      </c>
      <c r="AR114" s="21"/>
      <c r="AS114" s="21"/>
      <c r="AT114" s="36"/>
      <c r="AU114" s="26"/>
      <c r="AV114" s="21"/>
      <c r="AW114" s="36"/>
      <c r="AX114" s="15">
        <f>V114/J114</f>
        <v>0</v>
      </c>
      <c r="AY114" s="15" t="e">
        <f t="shared" ref="AY114:AY117" si="134">X114/L114</f>
        <v>#REF!</v>
      </c>
      <c r="AZ114" s="15" t="e">
        <f t="shared" ref="AZ114:AZ152" si="135">Z114/N114</f>
        <v>#REF!</v>
      </c>
      <c r="BA114" s="15">
        <f>V114/J114</f>
        <v>0</v>
      </c>
      <c r="BB114" s="15" t="e">
        <f t="shared" si="130"/>
        <v>#REF!</v>
      </c>
      <c r="BC114" s="15" t="e">
        <f t="shared" si="131"/>
        <v>#REF!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38.362000000000002</v>
      </c>
      <c r="F115" s="55">
        <v>40.078000000000003</v>
      </c>
      <c r="G115" s="55">
        <v>39.909700000000001</v>
      </c>
      <c r="H115" s="55">
        <v>0.9856528</v>
      </c>
      <c r="I115" s="55">
        <v>0.98156279999999996</v>
      </c>
      <c r="J115" s="55">
        <v>0.98463800000000001</v>
      </c>
      <c r="K115" s="15" t="e">
        <f>#REF!</f>
        <v>#REF!</v>
      </c>
      <c r="L115" s="15" t="e">
        <f>#REF!</f>
        <v>#REF!</v>
      </c>
      <c r="M115" s="15" t="e">
        <f>#REF!</f>
        <v>#REF!</v>
      </c>
      <c r="N115" s="16" t="e">
        <f t="shared" si="75"/>
        <v>#REF!</v>
      </c>
      <c r="P115" s="59"/>
      <c r="Q115" s="59"/>
      <c r="R115" s="59"/>
      <c r="S115" s="59"/>
      <c r="T115" s="59"/>
      <c r="U115" s="59"/>
      <c r="V115" s="59"/>
      <c r="W115" s="15" t="e">
        <f>#REF!</f>
        <v>#REF!</v>
      </c>
      <c r="X115" s="15" t="e">
        <f>#REF!</f>
        <v>#REF!</v>
      </c>
      <c r="Y115" s="15" t="e">
        <f>#REF!</f>
        <v>#REF!</v>
      </c>
      <c r="Z115" s="16" t="e">
        <f t="shared" si="77"/>
        <v>#REF!</v>
      </c>
      <c r="AA115" s="15">
        <f t="shared" si="76"/>
        <v>0</v>
      </c>
      <c r="AB115" s="15" t="e">
        <f t="shared" si="132"/>
        <v>#REF!</v>
      </c>
      <c r="AC115" s="15" t="e">
        <f t="shared" si="132"/>
        <v>#REF!</v>
      </c>
      <c r="AD115" s="16">
        <f t="shared" si="78"/>
        <v>1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>
        <f>V115/J115</f>
        <v>0</v>
      </c>
      <c r="AY115" s="15" t="e">
        <f t="shared" si="134"/>
        <v>#REF!</v>
      </c>
      <c r="AZ115" s="15" t="e">
        <f t="shared" si="135"/>
        <v>#REF!</v>
      </c>
      <c r="BA115" s="15">
        <f>V115/J115</f>
        <v>0</v>
      </c>
      <c r="BB115" s="15" t="e">
        <f t="shared" si="130"/>
        <v>#REF!</v>
      </c>
      <c r="BC115" s="15" t="e">
        <f t="shared" si="131"/>
        <v>#REF!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35.2363</v>
      </c>
      <c r="F116" s="55">
        <v>38.418500000000002</v>
      </c>
      <c r="G116" s="55">
        <v>38.004600000000003</v>
      </c>
      <c r="H116" s="55">
        <v>0.97073050000000005</v>
      </c>
      <c r="I116" s="55">
        <v>0.97243760000000001</v>
      </c>
      <c r="J116" s="55">
        <v>0.97633230000000004</v>
      </c>
      <c r="K116" s="15" t="e">
        <f>#REF!</f>
        <v>#REF!</v>
      </c>
      <c r="L116" s="15" t="e">
        <f>#REF!</f>
        <v>#REF!</v>
      </c>
      <c r="M116" s="15" t="e">
        <f>#REF!</f>
        <v>#REF!</v>
      </c>
      <c r="N116" s="16" t="e">
        <f t="shared" si="75"/>
        <v>#REF!</v>
      </c>
      <c r="P116" s="59"/>
      <c r="Q116" s="59"/>
      <c r="R116" s="59"/>
      <c r="S116" s="59"/>
      <c r="T116" s="59"/>
      <c r="U116" s="59"/>
      <c r="V116" s="59"/>
      <c r="W116" s="15" t="e">
        <f>#REF!</f>
        <v>#REF!</v>
      </c>
      <c r="X116" s="15" t="e">
        <f>#REF!</f>
        <v>#REF!</v>
      </c>
      <c r="Y116" s="15" t="e">
        <f>#REF!</f>
        <v>#REF!</v>
      </c>
      <c r="Z116" s="16" t="e">
        <f t="shared" si="77"/>
        <v>#REF!</v>
      </c>
      <c r="AA116" s="15">
        <f t="shared" si="76"/>
        <v>0</v>
      </c>
      <c r="AB116" s="15" t="e">
        <f t="shared" si="132"/>
        <v>#REF!</v>
      </c>
      <c r="AC116" s="15" t="e">
        <f t="shared" si="132"/>
        <v>#REF!</v>
      </c>
      <c r="AD116" s="16">
        <f t="shared" si="78"/>
        <v>1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>
        <f>V116/J116</f>
        <v>0</v>
      </c>
      <c r="AY116" s="15" t="e">
        <f t="shared" si="134"/>
        <v>#REF!</v>
      </c>
      <c r="AZ116" s="15" t="e">
        <f t="shared" si="135"/>
        <v>#REF!</v>
      </c>
      <c r="BA116" s="15">
        <f>V116/J116</f>
        <v>0</v>
      </c>
      <c r="BB116" s="15" t="e">
        <f t="shared" si="130"/>
        <v>#REF!</v>
      </c>
      <c r="BC116" s="15" t="e">
        <f t="shared" si="131"/>
        <v>#REF!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32.244999999999997</v>
      </c>
      <c r="F117" s="55">
        <v>36.755400000000002</v>
      </c>
      <c r="G117" s="55">
        <v>36.187600000000003</v>
      </c>
      <c r="H117" s="55">
        <v>0.94172829999999996</v>
      </c>
      <c r="I117" s="55">
        <v>0.95984619999999998</v>
      </c>
      <c r="J117" s="55">
        <v>0.96536730000000004</v>
      </c>
      <c r="K117" s="19" t="e">
        <f>#REF!</f>
        <v>#REF!</v>
      </c>
      <c r="L117" s="19" t="e">
        <f>#REF!</f>
        <v>#REF!</v>
      </c>
      <c r="M117" s="19" t="e">
        <f>#REF!</f>
        <v>#REF!</v>
      </c>
      <c r="N117" s="20" t="e">
        <f t="shared" si="75"/>
        <v>#REF!</v>
      </c>
      <c r="P117" s="59"/>
      <c r="Q117" s="59"/>
      <c r="R117" s="59"/>
      <c r="S117" s="59"/>
      <c r="T117" s="59"/>
      <c r="U117" s="59"/>
      <c r="V117" s="59"/>
      <c r="W117" s="19" t="e">
        <f>#REF!</f>
        <v>#REF!</v>
      </c>
      <c r="X117" s="19" t="e">
        <f>#REF!</f>
        <v>#REF!</v>
      </c>
      <c r="Y117" s="19" t="e">
        <f>#REF!</f>
        <v>#REF!</v>
      </c>
      <c r="Z117" s="20" t="e">
        <f t="shared" si="77"/>
        <v>#REF!</v>
      </c>
      <c r="AA117" s="15">
        <f t="shared" si="76"/>
        <v>0</v>
      </c>
      <c r="AB117" s="15" t="e">
        <f t="shared" si="132"/>
        <v>#REF!</v>
      </c>
      <c r="AC117" s="15" t="e">
        <f t="shared" si="132"/>
        <v>#REF!</v>
      </c>
      <c r="AD117" s="20">
        <f t="shared" si="78"/>
        <v>1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>
        <f>V117/J117</f>
        <v>0</v>
      </c>
      <c r="AY117" s="15" t="e">
        <f t="shared" si="134"/>
        <v>#REF!</v>
      </c>
      <c r="AZ117" s="15" t="e">
        <f t="shared" si="135"/>
        <v>#REF!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42.6081</v>
      </c>
      <c r="F118" s="55">
        <v>44.563800000000001</v>
      </c>
      <c r="G118" s="55">
        <v>45.7455</v>
      </c>
      <c r="H118" s="55">
        <v>0.99617489999999997</v>
      </c>
      <c r="I118" s="55">
        <v>0.99600900000000003</v>
      </c>
      <c r="J118" s="55">
        <v>0.99699459999999995</v>
      </c>
      <c r="K118" s="10" t="e">
        <f>#REF!</f>
        <v>#REF!</v>
      </c>
      <c r="L118" s="10" t="e">
        <f>#REF!</f>
        <v>#REF!</v>
      </c>
      <c r="M118" s="10" t="e">
        <f>#REF!</f>
        <v>#REF!</v>
      </c>
      <c r="N118" s="11" t="e">
        <f t="shared" si="75"/>
        <v>#REF!</v>
      </c>
      <c r="P118" s="59"/>
      <c r="Q118" s="59"/>
      <c r="R118" s="59"/>
      <c r="S118" s="59"/>
      <c r="T118" s="59"/>
      <c r="U118" s="59"/>
      <c r="V118" s="59"/>
      <c r="W118" s="10" t="e">
        <f>#REF!</f>
        <v>#REF!</v>
      </c>
      <c r="X118" s="10" t="e">
        <f>#REF!</f>
        <v>#REF!</v>
      </c>
      <c r="Y118" s="10" t="e">
        <f>#REF!</f>
        <v>#REF!</v>
      </c>
      <c r="Z118" s="11" t="e">
        <f t="shared" si="77"/>
        <v>#REF!</v>
      </c>
      <c r="AA118" s="15">
        <f t="shared" si="76"/>
        <v>0</v>
      </c>
      <c r="AB118" s="15" t="e">
        <f t="shared" si="132"/>
        <v>#REF!</v>
      </c>
      <c r="AC118" s="15" t="e">
        <f t="shared" si="132"/>
        <v>#REF!</v>
      </c>
      <c r="AD118" s="11">
        <f t="shared" si="78"/>
        <v>1</v>
      </c>
      <c r="AE118" s="12"/>
      <c r="AF118" s="25">
        <f t="shared" ref="AF118:AK118" si="136">bdRateExtend($D118:$D122,E118:E122,$P118:$P122,Q118:Q122)</f>
        <v>1</v>
      </c>
      <c r="AG118" s="30">
        <f t="shared" si="136"/>
        <v>1</v>
      </c>
      <c r="AH118" s="31">
        <f t="shared" si="136"/>
        <v>1</v>
      </c>
      <c r="AI118" s="25">
        <f t="shared" si="136"/>
        <v>1</v>
      </c>
      <c r="AJ118" s="30">
        <f t="shared" si="136"/>
        <v>1</v>
      </c>
      <c r="AK118" s="30">
        <f t="shared" si="136"/>
        <v>1</v>
      </c>
      <c r="AL118" s="45"/>
      <c r="AM118" s="46"/>
      <c r="AN118" s="47"/>
      <c r="AO118" s="46"/>
      <c r="AP118" s="46"/>
      <c r="AQ118" s="47"/>
      <c r="AR118" s="30" t="e">
        <f t="shared" ref="AR118:AW118" si="137">bdrate($D118:$D121,E118:E121,$P118:$P121,Q118:Q121)</f>
        <v>#VALUE!</v>
      </c>
      <c r="AS118" s="30" t="e">
        <f t="shared" si="137"/>
        <v>#VALUE!</v>
      </c>
      <c r="AT118" s="31" t="e">
        <f t="shared" si="137"/>
        <v>#VALUE!</v>
      </c>
      <c r="AU118" s="25" t="e">
        <f t="shared" si="137"/>
        <v>#VALUE!</v>
      </c>
      <c r="AV118" s="30" t="e">
        <f t="shared" si="137"/>
        <v>#VALUE!</v>
      </c>
      <c r="AW118" s="31" t="e">
        <f t="shared" si="137"/>
        <v>#VALUE!</v>
      </c>
      <c r="AX118" s="15"/>
      <c r="AY118" s="15"/>
      <c r="AZ118" s="15"/>
      <c r="BA118" s="15">
        <f>V118/J118</f>
        <v>0</v>
      </c>
      <c r="BB118" s="15" t="e">
        <f t="shared" ref="BB118:BB121" si="138">X118/L118</f>
        <v>#REF!</v>
      </c>
      <c r="BC118" s="15" t="e">
        <f t="shared" si="131"/>
        <v>#REF!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39.372199999999999</v>
      </c>
      <c r="F119" s="55">
        <v>41.816099999999999</v>
      </c>
      <c r="G119" s="55">
        <v>42.840200000000003</v>
      </c>
      <c r="H119" s="55">
        <v>0.99081980000000003</v>
      </c>
      <c r="I119" s="55">
        <v>0.99245399999999995</v>
      </c>
      <c r="J119" s="55">
        <v>0.99405949999999998</v>
      </c>
      <c r="K119" s="15" t="e">
        <f>#REF!</f>
        <v>#REF!</v>
      </c>
      <c r="L119" s="15" t="e">
        <f>#REF!</f>
        <v>#REF!</v>
      </c>
      <c r="M119" s="15" t="e">
        <f>#REF!</f>
        <v>#REF!</v>
      </c>
      <c r="N119" s="16" t="e">
        <f t="shared" si="75"/>
        <v>#REF!</v>
      </c>
      <c r="P119" s="59"/>
      <c r="Q119" s="59"/>
      <c r="R119" s="59"/>
      <c r="S119" s="59"/>
      <c r="T119" s="59"/>
      <c r="U119" s="59"/>
      <c r="V119" s="59"/>
      <c r="W119" s="15" t="e">
        <f>#REF!</f>
        <v>#REF!</v>
      </c>
      <c r="X119" s="15" t="e">
        <f>#REF!</f>
        <v>#REF!</v>
      </c>
      <c r="Y119" s="15" t="e">
        <f>#REF!</f>
        <v>#REF!</v>
      </c>
      <c r="Z119" s="16" t="e">
        <f t="shared" si="77"/>
        <v>#REF!</v>
      </c>
      <c r="AA119" s="15">
        <f t="shared" si="76"/>
        <v>0</v>
      </c>
      <c r="AB119" s="15" t="e">
        <f t="shared" si="132"/>
        <v>#REF!</v>
      </c>
      <c r="AC119" s="15" t="e">
        <f t="shared" si="132"/>
        <v>#REF!</v>
      </c>
      <c r="AD119" s="16">
        <f t="shared" si="78"/>
        <v>1</v>
      </c>
      <c r="AE119" s="12"/>
      <c r="AF119" s="26"/>
      <c r="AG119" s="21"/>
      <c r="AH119" s="36"/>
      <c r="AI119" s="26"/>
      <c r="AJ119" s="21"/>
      <c r="AK119" s="21"/>
      <c r="AL119" s="26" t="e">
        <f>bdrate($D119:$D122,E119:E122,$P119:$P122,Q119:Q122)</f>
        <v>#VALUE!</v>
      </c>
      <c r="AM119" s="21" t="e">
        <f>bdrate($D119:$D122,F119:F122,$P119:$P122,R119:R122)</f>
        <v>#VALUE!</v>
      </c>
      <c r="AN119" s="36" t="e">
        <f t="shared" ref="AN119" si="139">bdrate($D119:$D122,G119:G122,$P119:$P122,S119:S122)</f>
        <v>#VALUE!</v>
      </c>
      <c r="AO119" s="26" t="e">
        <f>bdrate($D119:$D122,H119:H122,$P119:$P122,T119:T122)</f>
        <v>#VALUE!</v>
      </c>
      <c r="AP119" s="21" t="e">
        <f>bdrate($D119:$D122,I119:I122,$P119:$P122,U119:U122)</f>
        <v>#VALUE!</v>
      </c>
      <c r="AQ119" s="36" t="e">
        <f>bdrate($D119:$D122,J119:J122,$P119:$P122,V119:V122)</f>
        <v>#VALUE!</v>
      </c>
      <c r="AR119" s="21"/>
      <c r="AS119" s="21"/>
      <c r="AT119" s="36"/>
      <c r="AU119" s="26"/>
      <c r="AV119" s="21"/>
      <c r="AW119" s="36"/>
      <c r="AX119" s="15">
        <f>V119/J119</f>
        <v>0</v>
      </c>
      <c r="AY119" s="15" t="e">
        <f t="shared" ref="AY119:AY122" si="140">X119/L119</f>
        <v>#REF!</v>
      </c>
      <c r="AZ119" s="15" t="e">
        <f t="shared" si="135"/>
        <v>#REF!</v>
      </c>
      <c r="BA119" s="15">
        <f>V119/J119</f>
        <v>0</v>
      </c>
      <c r="BB119" s="15" t="e">
        <f t="shared" si="138"/>
        <v>#REF!</v>
      </c>
      <c r="BC119" s="15" t="e">
        <f t="shared" si="131"/>
        <v>#REF!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36.406199999999998</v>
      </c>
      <c r="F120" s="55">
        <v>39.645299999999999</v>
      </c>
      <c r="G120" s="55">
        <v>40.228000000000002</v>
      </c>
      <c r="H120" s="55">
        <v>0.98012129999999997</v>
      </c>
      <c r="I120" s="55">
        <v>0.98676609999999998</v>
      </c>
      <c r="J120" s="55">
        <v>0.98758400000000002</v>
      </c>
      <c r="K120" s="15" t="e">
        <f>#REF!</f>
        <v>#REF!</v>
      </c>
      <c r="L120" s="15" t="e">
        <f>#REF!</f>
        <v>#REF!</v>
      </c>
      <c r="M120" s="15" t="e">
        <f>#REF!</f>
        <v>#REF!</v>
      </c>
      <c r="N120" s="16" t="e">
        <f t="shared" si="75"/>
        <v>#REF!</v>
      </c>
      <c r="P120" s="59"/>
      <c r="Q120" s="59"/>
      <c r="R120" s="59"/>
      <c r="S120" s="59"/>
      <c r="T120" s="59"/>
      <c r="U120" s="59"/>
      <c r="V120" s="59"/>
      <c r="W120" s="15" t="e">
        <f>#REF!</f>
        <v>#REF!</v>
      </c>
      <c r="X120" s="15" t="e">
        <f>#REF!</f>
        <v>#REF!</v>
      </c>
      <c r="Y120" s="15" t="e">
        <f>#REF!</f>
        <v>#REF!</v>
      </c>
      <c r="Z120" s="16" t="e">
        <f t="shared" si="77"/>
        <v>#REF!</v>
      </c>
      <c r="AA120" s="15">
        <f t="shared" si="76"/>
        <v>0</v>
      </c>
      <c r="AB120" s="15" t="e">
        <f t="shared" si="132"/>
        <v>#REF!</v>
      </c>
      <c r="AC120" s="15" t="e">
        <f t="shared" si="132"/>
        <v>#REF!</v>
      </c>
      <c r="AD120" s="16">
        <f t="shared" si="78"/>
        <v>1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>
        <f>V120/J120</f>
        <v>0</v>
      </c>
      <c r="AY120" s="15" t="e">
        <f t="shared" si="140"/>
        <v>#REF!</v>
      </c>
      <c r="AZ120" s="15" t="e">
        <f t="shared" si="135"/>
        <v>#REF!</v>
      </c>
      <c r="BA120" s="15">
        <f>V120/J120</f>
        <v>0</v>
      </c>
      <c r="BB120" s="15" t="e">
        <f t="shared" si="138"/>
        <v>#REF!</v>
      </c>
      <c r="BC120" s="15" t="e">
        <f t="shared" si="131"/>
        <v>#REF!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33.764699999999998</v>
      </c>
      <c r="F121" s="55">
        <v>37.900799999999997</v>
      </c>
      <c r="G121" s="55">
        <v>38.3431</v>
      </c>
      <c r="H121" s="55">
        <v>0.96252890000000002</v>
      </c>
      <c r="I121" s="55">
        <v>0.9792071</v>
      </c>
      <c r="J121" s="55">
        <v>0.98224630000000002</v>
      </c>
      <c r="K121" s="15" t="e">
        <f>#REF!</f>
        <v>#REF!</v>
      </c>
      <c r="L121" s="15" t="e">
        <f>#REF!</f>
        <v>#REF!</v>
      </c>
      <c r="M121" s="15" t="e">
        <f>#REF!</f>
        <v>#REF!</v>
      </c>
      <c r="N121" s="16" t="e">
        <f t="shared" si="75"/>
        <v>#REF!</v>
      </c>
      <c r="P121" s="59"/>
      <c r="Q121" s="59"/>
      <c r="R121" s="59"/>
      <c r="S121" s="59"/>
      <c r="T121" s="59"/>
      <c r="U121" s="59"/>
      <c r="V121" s="59"/>
      <c r="W121" s="15" t="e">
        <f>#REF!</f>
        <v>#REF!</v>
      </c>
      <c r="X121" s="15" t="e">
        <f>#REF!</f>
        <v>#REF!</v>
      </c>
      <c r="Y121" s="15" t="e">
        <f>#REF!</f>
        <v>#REF!</v>
      </c>
      <c r="Z121" s="16" t="e">
        <f t="shared" si="77"/>
        <v>#REF!</v>
      </c>
      <c r="AA121" s="15">
        <f t="shared" si="76"/>
        <v>0</v>
      </c>
      <c r="AB121" s="15" t="e">
        <f t="shared" si="132"/>
        <v>#REF!</v>
      </c>
      <c r="AC121" s="15" t="e">
        <f t="shared" si="132"/>
        <v>#REF!</v>
      </c>
      <c r="AD121" s="16">
        <f t="shared" si="78"/>
        <v>1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>
        <f>V121/J121</f>
        <v>0</v>
      </c>
      <c r="AY121" s="15" t="e">
        <f t="shared" si="140"/>
        <v>#REF!</v>
      </c>
      <c r="AZ121" s="15" t="e">
        <f t="shared" si="135"/>
        <v>#REF!</v>
      </c>
      <c r="BA121" s="15">
        <f>V121/J121</f>
        <v>0</v>
      </c>
      <c r="BB121" s="15" t="e">
        <f t="shared" si="138"/>
        <v>#REF!</v>
      </c>
      <c r="BC121" s="15" t="e">
        <f t="shared" si="131"/>
        <v>#REF!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30.876999999999999</v>
      </c>
      <c r="F122" s="55">
        <v>36.096699999999998</v>
      </c>
      <c r="G122" s="55">
        <v>36.253599999999999</v>
      </c>
      <c r="H122" s="55">
        <v>0.93129340000000005</v>
      </c>
      <c r="I122" s="55">
        <v>0.96917889999999995</v>
      </c>
      <c r="J122" s="55">
        <v>0.96975500000000003</v>
      </c>
      <c r="K122" s="19" t="e">
        <f>#REF!</f>
        <v>#REF!</v>
      </c>
      <c r="L122" s="19" t="e">
        <f>#REF!</f>
        <v>#REF!</v>
      </c>
      <c r="M122" s="19" t="e">
        <f>#REF!</f>
        <v>#REF!</v>
      </c>
      <c r="N122" s="20" t="e">
        <f t="shared" si="75"/>
        <v>#REF!</v>
      </c>
      <c r="P122" s="59"/>
      <c r="Q122" s="59"/>
      <c r="R122" s="59"/>
      <c r="S122" s="59"/>
      <c r="T122" s="59"/>
      <c r="U122" s="59"/>
      <c r="V122" s="59"/>
      <c r="W122" s="19" t="e">
        <f>#REF!</f>
        <v>#REF!</v>
      </c>
      <c r="X122" s="19" t="e">
        <f>#REF!</f>
        <v>#REF!</v>
      </c>
      <c r="Y122" s="19" t="e">
        <f>#REF!</f>
        <v>#REF!</v>
      </c>
      <c r="Z122" s="20" t="e">
        <f t="shared" si="77"/>
        <v>#REF!</v>
      </c>
      <c r="AA122" s="15">
        <f t="shared" si="76"/>
        <v>0</v>
      </c>
      <c r="AB122" s="15" t="e">
        <f t="shared" si="132"/>
        <v>#REF!</v>
      </c>
      <c r="AC122" s="15" t="e">
        <f t="shared" si="132"/>
        <v>#REF!</v>
      </c>
      <c r="AD122" s="20">
        <f t="shared" si="78"/>
        <v>1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>
        <f>V122/J122</f>
        <v>0</v>
      </c>
      <c r="AY122" s="15" t="e">
        <f t="shared" si="140"/>
        <v>#REF!</v>
      </c>
      <c r="AZ122" s="15" t="e">
        <f t="shared" si="135"/>
        <v>#REF!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48.1145</v>
      </c>
      <c r="F123" s="55">
        <v>46.468200000000003</v>
      </c>
      <c r="G123" s="55">
        <v>47.260100000000001</v>
      </c>
      <c r="H123" s="55">
        <v>0.99968869999999999</v>
      </c>
      <c r="I123" s="55">
        <v>0.99663919999999995</v>
      </c>
      <c r="J123" s="55">
        <v>0.99756400000000001</v>
      </c>
      <c r="K123" s="10" t="e">
        <f>#REF!</f>
        <v>#REF!</v>
      </c>
      <c r="L123" s="10" t="e">
        <f>#REF!</f>
        <v>#REF!</v>
      </c>
      <c r="M123" s="10" t="e">
        <f>#REF!</f>
        <v>#REF!</v>
      </c>
      <c r="N123" s="11" t="e">
        <f t="shared" si="75"/>
        <v>#REF!</v>
      </c>
      <c r="P123" s="59"/>
      <c r="Q123" s="59"/>
      <c r="R123" s="59"/>
      <c r="S123" s="59"/>
      <c r="T123" s="59"/>
      <c r="U123" s="59"/>
      <c r="V123" s="59"/>
      <c r="W123" s="10" t="e">
        <f>#REF!</f>
        <v>#REF!</v>
      </c>
      <c r="X123" s="10" t="e">
        <f>#REF!</f>
        <v>#REF!</v>
      </c>
      <c r="Y123" s="10" t="e">
        <f>#REF!</f>
        <v>#REF!</v>
      </c>
      <c r="Z123" s="11" t="e">
        <f t="shared" si="77"/>
        <v>#REF!</v>
      </c>
      <c r="AA123" s="15">
        <f t="shared" si="76"/>
        <v>0</v>
      </c>
      <c r="AB123" s="15" t="e">
        <f t="shared" si="132"/>
        <v>#REF!</v>
      </c>
      <c r="AC123" s="15" t="e">
        <f t="shared" si="132"/>
        <v>#REF!</v>
      </c>
      <c r="AD123" s="11">
        <f t="shared" si="78"/>
        <v>1</v>
      </c>
      <c r="AE123" s="12"/>
      <c r="AF123" s="25">
        <f t="shared" ref="AF123:AK123" si="141">bdRateExtend($D123:$D127,E123:E127,$P123:$P127,Q123:Q127)</f>
        <v>1</v>
      </c>
      <c r="AG123" s="30">
        <f t="shared" si="141"/>
        <v>1</v>
      </c>
      <c r="AH123" s="31">
        <f t="shared" si="141"/>
        <v>1</v>
      </c>
      <c r="AI123" s="25">
        <f t="shared" si="141"/>
        <v>1</v>
      </c>
      <c r="AJ123" s="30">
        <f t="shared" si="141"/>
        <v>1</v>
      </c>
      <c r="AK123" s="30">
        <f t="shared" si="141"/>
        <v>1</v>
      </c>
      <c r="AL123" s="26"/>
      <c r="AM123" s="21"/>
      <c r="AN123" s="36"/>
      <c r="AO123" s="21"/>
      <c r="AP123" s="21"/>
      <c r="AQ123" s="36"/>
      <c r="AR123" s="30" t="e">
        <f t="shared" ref="AR123:AW123" si="142">bdrate($D123:$D126,E123:E126,$P123:$P126,Q123:Q126)</f>
        <v>#VALUE!</v>
      </c>
      <c r="AS123" s="30" t="e">
        <f t="shared" si="142"/>
        <v>#VALUE!</v>
      </c>
      <c r="AT123" s="31" t="e">
        <f t="shared" si="142"/>
        <v>#VALUE!</v>
      </c>
      <c r="AU123" s="25" t="e">
        <f t="shared" si="142"/>
        <v>#VALUE!</v>
      </c>
      <c r="AV123" s="30" t="e">
        <f t="shared" si="142"/>
        <v>#VALUE!</v>
      </c>
      <c r="AW123" s="31" t="e">
        <f t="shared" si="142"/>
        <v>#VALUE!</v>
      </c>
      <c r="AX123" s="15"/>
      <c r="AY123" s="15"/>
      <c r="AZ123" s="15"/>
      <c r="BA123" s="15">
        <f>V123/J123</f>
        <v>0</v>
      </c>
      <c r="BB123" s="15" t="e">
        <f t="shared" ref="BB123:BB126" si="143">X123/L123</f>
        <v>#REF!</v>
      </c>
      <c r="BC123" s="15" t="e">
        <f t="shared" si="131"/>
        <v>#REF!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44.007800000000003</v>
      </c>
      <c r="F124" s="55">
        <v>42.647500000000001</v>
      </c>
      <c r="G124" s="55">
        <v>44.015700000000002</v>
      </c>
      <c r="H124" s="55">
        <v>0.99934040000000002</v>
      </c>
      <c r="I124" s="55">
        <v>0.99181269999999999</v>
      </c>
      <c r="J124" s="55">
        <v>0.99457969999999996</v>
      </c>
      <c r="K124" s="15" t="e">
        <f>#REF!</f>
        <v>#REF!</v>
      </c>
      <c r="L124" s="15" t="e">
        <f>#REF!</f>
        <v>#REF!</v>
      </c>
      <c r="M124" s="15" t="e">
        <f>#REF!</f>
        <v>#REF!</v>
      </c>
      <c r="N124" s="16" t="e">
        <f t="shared" si="75"/>
        <v>#REF!</v>
      </c>
      <c r="P124" s="59"/>
      <c r="Q124" s="59"/>
      <c r="R124" s="59"/>
      <c r="S124" s="59"/>
      <c r="T124" s="59"/>
      <c r="U124" s="59"/>
      <c r="V124" s="59"/>
      <c r="W124" s="15" t="e">
        <f>#REF!</f>
        <v>#REF!</v>
      </c>
      <c r="X124" s="15" t="e">
        <f>#REF!</f>
        <v>#REF!</v>
      </c>
      <c r="Y124" s="15" t="e">
        <f>#REF!</f>
        <v>#REF!</v>
      </c>
      <c r="Z124" s="16" t="e">
        <f t="shared" si="77"/>
        <v>#REF!</v>
      </c>
      <c r="AA124" s="15">
        <f t="shared" si="76"/>
        <v>0</v>
      </c>
      <c r="AB124" s="15" t="e">
        <f t="shared" si="132"/>
        <v>#REF!</v>
      </c>
      <c r="AC124" s="15" t="e">
        <f t="shared" si="132"/>
        <v>#REF!</v>
      </c>
      <c r="AD124" s="16">
        <f t="shared" si="78"/>
        <v>1</v>
      </c>
      <c r="AE124" s="12"/>
      <c r="AF124" s="26"/>
      <c r="AG124" s="21"/>
      <c r="AH124" s="36"/>
      <c r="AI124" s="26"/>
      <c r="AJ124" s="21"/>
      <c r="AK124" s="21"/>
      <c r="AL124" s="26" t="e">
        <f>bdrate($D124:$D127,E124:E127,$P124:$P127,Q124:Q127)</f>
        <v>#VALUE!</v>
      </c>
      <c r="AM124" s="21" t="e">
        <f>bdrate($D124:$D127,F124:F127,$P124:$P127,R124:R127)</f>
        <v>#VALUE!</v>
      </c>
      <c r="AN124" s="36" t="e">
        <f t="shared" ref="AN124" si="144">bdrate($D124:$D127,G124:G127,$P124:$P127,S124:S127)</f>
        <v>#VALUE!</v>
      </c>
      <c r="AO124" s="26" t="e">
        <f>bdrate($D124:$D127,H124:H127,$P124:$P127,T124:T127)</f>
        <v>#VALUE!</v>
      </c>
      <c r="AP124" s="21" t="e">
        <f>bdrate($D124:$D127,I124:I127,$P124:$P127,U124:U127)</f>
        <v>#VALUE!</v>
      </c>
      <c r="AQ124" s="36" t="e">
        <f>bdrate($D124:$D127,J124:J127,$P124:$P127,V124:V127)</f>
        <v>#VALUE!</v>
      </c>
      <c r="AR124" s="21"/>
      <c r="AS124" s="21"/>
      <c r="AT124" s="36"/>
      <c r="AU124" s="26"/>
      <c r="AV124" s="21"/>
      <c r="AW124" s="36"/>
      <c r="AX124" s="15">
        <f>V124/J124</f>
        <v>0</v>
      </c>
      <c r="AY124" s="15" t="e">
        <f t="shared" ref="AY124:AY127" si="145">X124/L124</f>
        <v>#REF!</v>
      </c>
      <c r="AZ124" s="15" t="e">
        <f t="shared" si="135"/>
        <v>#REF!</v>
      </c>
      <c r="BA124" s="15">
        <f>V124/J124</f>
        <v>0</v>
      </c>
      <c r="BB124" s="15" t="e">
        <f t="shared" si="143"/>
        <v>#REF!</v>
      </c>
      <c r="BC124" s="15" t="e">
        <f t="shared" si="131"/>
        <v>#REF!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40.036099999999998</v>
      </c>
      <c r="F125" s="55">
        <v>41.477800000000002</v>
      </c>
      <c r="G125" s="55">
        <v>42.627899999999997</v>
      </c>
      <c r="H125" s="55">
        <v>0.99850280000000002</v>
      </c>
      <c r="I125" s="55">
        <v>0.98815960000000003</v>
      </c>
      <c r="J125" s="55">
        <v>0.99222750000000004</v>
      </c>
      <c r="K125" s="15" t="e">
        <f>#REF!</f>
        <v>#REF!</v>
      </c>
      <c r="L125" s="15" t="e">
        <f>#REF!</f>
        <v>#REF!</v>
      </c>
      <c r="M125" s="15" t="e">
        <f>#REF!</f>
        <v>#REF!</v>
      </c>
      <c r="N125" s="16" t="e">
        <f t="shared" si="75"/>
        <v>#REF!</v>
      </c>
      <c r="P125" s="59"/>
      <c r="Q125" s="59"/>
      <c r="R125" s="59"/>
      <c r="S125" s="59"/>
      <c r="T125" s="59"/>
      <c r="U125" s="59"/>
      <c r="V125" s="59"/>
      <c r="W125" s="15" t="e">
        <f>#REF!</f>
        <v>#REF!</v>
      </c>
      <c r="X125" s="15" t="e">
        <f>#REF!</f>
        <v>#REF!</v>
      </c>
      <c r="Y125" s="15" t="e">
        <f>#REF!</f>
        <v>#REF!</v>
      </c>
      <c r="Z125" s="16" t="e">
        <f t="shared" si="77"/>
        <v>#REF!</v>
      </c>
      <c r="AA125" s="15">
        <f t="shared" si="76"/>
        <v>0</v>
      </c>
      <c r="AB125" s="15" t="e">
        <f t="shared" si="132"/>
        <v>#REF!</v>
      </c>
      <c r="AC125" s="15" t="e">
        <f t="shared" si="132"/>
        <v>#REF!</v>
      </c>
      <c r="AD125" s="16">
        <f t="shared" si="78"/>
        <v>1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>
        <f>V125/J125</f>
        <v>0</v>
      </c>
      <c r="AY125" s="15" t="e">
        <f t="shared" si="145"/>
        <v>#REF!</v>
      </c>
      <c r="AZ125" s="15" t="e">
        <f t="shared" si="135"/>
        <v>#REF!</v>
      </c>
      <c r="BA125" s="15">
        <f>V125/J125</f>
        <v>0</v>
      </c>
      <c r="BB125" s="15" t="e">
        <f t="shared" si="143"/>
        <v>#REF!</v>
      </c>
      <c r="BC125" s="15" t="e">
        <f t="shared" si="131"/>
        <v>#REF!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35.3596</v>
      </c>
      <c r="F126" s="55">
        <v>38.0002</v>
      </c>
      <c r="G126" s="55">
        <v>39.411499999999997</v>
      </c>
      <c r="H126" s="55">
        <v>0.99601899999999999</v>
      </c>
      <c r="I126" s="55">
        <v>0.97571419999999998</v>
      </c>
      <c r="J126" s="55">
        <v>0.9844193</v>
      </c>
      <c r="K126" s="15" t="e">
        <f>#REF!</f>
        <v>#REF!</v>
      </c>
      <c r="L126" s="15" t="e">
        <f>#REF!</f>
        <v>#REF!</v>
      </c>
      <c r="M126" s="15" t="e">
        <f>#REF!</f>
        <v>#REF!</v>
      </c>
      <c r="N126" s="16" t="e">
        <f t="shared" si="75"/>
        <v>#REF!</v>
      </c>
      <c r="P126" s="59"/>
      <c r="Q126" s="59"/>
      <c r="R126" s="59"/>
      <c r="S126" s="59"/>
      <c r="T126" s="59"/>
      <c r="U126" s="59"/>
      <c r="V126" s="59"/>
      <c r="W126" s="15" t="e">
        <f>#REF!</f>
        <v>#REF!</v>
      </c>
      <c r="X126" s="15" t="e">
        <f>#REF!</f>
        <v>#REF!</v>
      </c>
      <c r="Y126" s="15" t="e">
        <f>#REF!</f>
        <v>#REF!</v>
      </c>
      <c r="Z126" s="16" t="e">
        <f t="shared" si="77"/>
        <v>#REF!</v>
      </c>
      <c r="AA126" s="15">
        <f t="shared" si="76"/>
        <v>0</v>
      </c>
      <c r="AB126" s="15" t="e">
        <f t="shared" si="132"/>
        <v>#REF!</v>
      </c>
      <c r="AC126" s="15" t="e">
        <f t="shared" si="132"/>
        <v>#REF!</v>
      </c>
      <c r="AD126" s="16">
        <f t="shared" si="78"/>
        <v>1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>
        <f>V126/J126</f>
        <v>0</v>
      </c>
      <c r="AY126" s="15" t="e">
        <f t="shared" si="145"/>
        <v>#REF!</v>
      </c>
      <c r="AZ126" s="15" t="e">
        <f t="shared" si="135"/>
        <v>#REF!</v>
      </c>
      <c r="BA126" s="15">
        <f>V126/J126</f>
        <v>0</v>
      </c>
      <c r="BB126" s="15" t="e">
        <f t="shared" si="143"/>
        <v>#REF!</v>
      </c>
      <c r="BC126" s="15" t="e">
        <f t="shared" si="131"/>
        <v>#REF!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30.5686</v>
      </c>
      <c r="F127" s="55">
        <v>37.146500000000003</v>
      </c>
      <c r="G127" s="55">
        <v>38.102899999999998</v>
      </c>
      <c r="H127" s="55">
        <v>0.9885275</v>
      </c>
      <c r="I127" s="55">
        <v>0.96999820000000003</v>
      </c>
      <c r="J127" s="55">
        <v>0.97883149999999997</v>
      </c>
      <c r="K127" s="19" t="e">
        <f>#REF!</f>
        <v>#REF!</v>
      </c>
      <c r="L127" s="19" t="e">
        <f>#REF!</f>
        <v>#REF!</v>
      </c>
      <c r="M127" s="19" t="e">
        <f>#REF!</f>
        <v>#REF!</v>
      </c>
      <c r="N127" s="20" t="e">
        <f t="shared" si="75"/>
        <v>#REF!</v>
      </c>
      <c r="P127" s="59"/>
      <c r="Q127" s="59"/>
      <c r="R127" s="59"/>
      <c r="S127" s="59"/>
      <c r="T127" s="59"/>
      <c r="U127" s="59"/>
      <c r="V127" s="59"/>
      <c r="W127" s="19" t="e">
        <f>#REF!</f>
        <v>#REF!</v>
      </c>
      <c r="X127" s="19" t="e">
        <f>#REF!</f>
        <v>#REF!</v>
      </c>
      <c r="Y127" s="19" t="e">
        <f>#REF!</f>
        <v>#REF!</v>
      </c>
      <c r="Z127" s="20" t="e">
        <f t="shared" si="77"/>
        <v>#REF!</v>
      </c>
      <c r="AA127" s="15">
        <f t="shared" si="76"/>
        <v>0</v>
      </c>
      <c r="AB127" s="15" t="e">
        <f t="shared" si="132"/>
        <v>#REF!</v>
      </c>
      <c r="AC127" s="15" t="e">
        <f t="shared" si="132"/>
        <v>#REF!</v>
      </c>
      <c r="AD127" s="20">
        <f t="shared" si="78"/>
        <v>1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>
        <f>V127/J127</f>
        <v>0</v>
      </c>
      <c r="AY127" s="15" t="e">
        <f t="shared" si="145"/>
        <v>#REF!</v>
      </c>
      <c r="AZ127" s="15" t="e">
        <f t="shared" si="135"/>
        <v>#REF!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48.371899999999997</v>
      </c>
      <c r="F128" s="55">
        <v>50.153500000000001</v>
      </c>
      <c r="G128" s="55">
        <v>51.168599999999998</v>
      </c>
      <c r="H128" s="55">
        <v>0.99875860000000005</v>
      </c>
      <c r="I128" s="55">
        <v>0.99879390000000001</v>
      </c>
      <c r="J128" s="55">
        <v>0.99891039999999998</v>
      </c>
      <c r="K128" s="10" t="e">
        <f>#REF!</f>
        <v>#REF!</v>
      </c>
      <c r="L128" s="10" t="e">
        <f>#REF!</f>
        <v>#REF!</v>
      </c>
      <c r="M128" s="10" t="e">
        <f>#REF!</f>
        <v>#REF!</v>
      </c>
      <c r="N128" s="11" t="e">
        <f t="shared" si="75"/>
        <v>#REF!</v>
      </c>
      <c r="P128" s="59"/>
      <c r="Q128" s="59"/>
      <c r="R128" s="59"/>
      <c r="S128" s="59"/>
      <c r="T128" s="59"/>
      <c r="U128" s="59"/>
      <c r="V128" s="59"/>
      <c r="W128" s="10" t="e">
        <f>#REF!</f>
        <v>#REF!</v>
      </c>
      <c r="X128" s="10" t="e">
        <f>#REF!</f>
        <v>#REF!</v>
      </c>
      <c r="Y128" s="10" t="e">
        <f>#REF!</f>
        <v>#REF!</v>
      </c>
      <c r="Z128" s="11" t="e">
        <f t="shared" si="77"/>
        <v>#REF!</v>
      </c>
      <c r="AA128" s="15">
        <f t="shared" si="76"/>
        <v>0</v>
      </c>
      <c r="AB128" s="15" t="e">
        <f t="shared" si="132"/>
        <v>#REF!</v>
      </c>
      <c r="AC128" s="15" t="e">
        <f t="shared" si="132"/>
        <v>#REF!</v>
      </c>
      <c r="AD128" s="11">
        <f t="shared" si="78"/>
        <v>1</v>
      </c>
      <c r="AE128" s="12"/>
      <c r="AF128" s="25">
        <f t="shared" ref="AF128:AK128" si="146">bdRateExtend($D128:$D132,E128:E132,$P128:$P132,Q128:Q132)</f>
        <v>1</v>
      </c>
      <c r="AG128" s="30">
        <f t="shared" si="146"/>
        <v>1</v>
      </c>
      <c r="AH128" s="31">
        <f t="shared" si="146"/>
        <v>1</v>
      </c>
      <c r="AI128" s="25">
        <f t="shared" si="146"/>
        <v>1</v>
      </c>
      <c r="AJ128" s="30">
        <f t="shared" si="146"/>
        <v>1</v>
      </c>
      <c r="AK128" s="30">
        <f t="shared" si="146"/>
        <v>1</v>
      </c>
      <c r="AL128" s="45"/>
      <c r="AM128" s="46"/>
      <c r="AN128" s="47"/>
      <c r="AO128" s="46"/>
      <c r="AP128" s="46"/>
      <c r="AQ128" s="47"/>
      <c r="AR128" s="30" t="e">
        <f t="shared" ref="AR128:AW128" si="147">bdrate($D128:$D131,E128:E131,$P128:$P131,Q128:Q131)</f>
        <v>#VALUE!</v>
      </c>
      <c r="AS128" s="30" t="e">
        <f t="shared" si="147"/>
        <v>#VALUE!</v>
      </c>
      <c r="AT128" s="31" t="e">
        <f t="shared" si="147"/>
        <v>#VALUE!</v>
      </c>
      <c r="AU128" s="25" t="e">
        <f t="shared" si="147"/>
        <v>#VALUE!</v>
      </c>
      <c r="AV128" s="30" t="e">
        <f t="shared" si="147"/>
        <v>#VALUE!</v>
      </c>
      <c r="AW128" s="31" t="e">
        <f t="shared" si="147"/>
        <v>#VALUE!</v>
      </c>
      <c r="AX128" s="15"/>
      <c r="AY128" s="15"/>
      <c r="AZ128" s="15"/>
      <c r="BA128" s="15">
        <f>V128/J128</f>
        <v>0</v>
      </c>
      <c r="BB128" s="15" t="e">
        <f t="shared" ref="BB128:BB131" si="148">X128/L128</f>
        <v>#REF!</v>
      </c>
      <c r="BC128" s="15" t="e">
        <f t="shared" si="131"/>
        <v>#REF!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45.082700000000003</v>
      </c>
      <c r="F129" s="55">
        <v>46.841099999999997</v>
      </c>
      <c r="G129" s="55">
        <v>48.142600000000002</v>
      </c>
      <c r="H129" s="55">
        <v>0.99735339999999995</v>
      </c>
      <c r="I129" s="55">
        <v>0.99746250000000003</v>
      </c>
      <c r="J129" s="55">
        <v>0.99792449999999999</v>
      </c>
      <c r="K129" s="15" t="e">
        <f>#REF!</f>
        <v>#REF!</v>
      </c>
      <c r="L129" s="15" t="e">
        <f>#REF!</f>
        <v>#REF!</v>
      </c>
      <c r="M129" s="15" t="e">
        <f>#REF!</f>
        <v>#REF!</v>
      </c>
      <c r="N129" s="16" t="e">
        <f t="shared" si="75"/>
        <v>#REF!</v>
      </c>
      <c r="P129" s="59"/>
      <c r="Q129" s="59"/>
      <c r="R129" s="59"/>
      <c r="S129" s="59"/>
      <c r="T129" s="59"/>
      <c r="U129" s="59"/>
      <c r="V129" s="59"/>
      <c r="W129" s="15" t="e">
        <f>#REF!</f>
        <v>#REF!</v>
      </c>
      <c r="X129" s="15" t="e">
        <f>#REF!</f>
        <v>#REF!</v>
      </c>
      <c r="Y129" s="15" t="e">
        <f>#REF!</f>
        <v>#REF!</v>
      </c>
      <c r="Z129" s="16" t="e">
        <f t="shared" si="77"/>
        <v>#REF!</v>
      </c>
      <c r="AA129" s="15">
        <f t="shared" si="76"/>
        <v>0</v>
      </c>
      <c r="AB129" s="15" t="e">
        <f t="shared" si="132"/>
        <v>#REF!</v>
      </c>
      <c r="AC129" s="15" t="e">
        <f t="shared" si="132"/>
        <v>#REF!</v>
      </c>
      <c r="AD129" s="16">
        <f t="shared" si="78"/>
        <v>1</v>
      </c>
      <c r="AE129" s="12"/>
      <c r="AF129" s="26"/>
      <c r="AG129" s="21"/>
      <c r="AH129" s="36"/>
      <c r="AI129" s="26"/>
      <c r="AJ129" s="21"/>
      <c r="AK129" s="21"/>
      <c r="AL129" s="26" t="e">
        <f>bdrate($D129:$D132,E129:E132,$P129:$P132,Q129:Q132)</f>
        <v>#VALUE!</v>
      </c>
      <c r="AM129" s="21" t="e">
        <f>bdrate($D129:$D132,F129:F132,$P129:$P132,R129:R132)</f>
        <v>#VALUE!</v>
      </c>
      <c r="AN129" s="36" t="e">
        <f t="shared" ref="AN129" si="149">bdrate($D129:$D132,G129:G132,$P129:$P132,S129:S132)</f>
        <v>#VALUE!</v>
      </c>
      <c r="AO129" s="26" t="e">
        <f>bdrate($D129:$D132,H129:H132,$P129:$P132,T129:T132)</f>
        <v>#VALUE!</v>
      </c>
      <c r="AP129" s="21" t="e">
        <f>bdrate($D129:$D132,I129:I132,$P129:$P132,U129:U132)</f>
        <v>#VALUE!</v>
      </c>
      <c r="AQ129" s="36" t="e">
        <f>bdrate($D129:$D132,J129:J132,$P129:$P132,V129:V132)</f>
        <v>#VALUE!</v>
      </c>
      <c r="AR129" s="21"/>
      <c r="AS129" s="21"/>
      <c r="AT129" s="36"/>
      <c r="AU129" s="26"/>
      <c r="AV129" s="21"/>
      <c r="AW129" s="36"/>
      <c r="AX129" s="15">
        <f>V129/J129</f>
        <v>0</v>
      </c>
      <c r="AY129" s="15" t="e">
        <f t="shared" ref="AY129:AY132" si="150">X129/L129</f>
        <v>#REF!</v>
      </c>
      <c r="AZ129" s="15" t="e">
        <f t="shared" si="135"/>
        <v>#REF!</v>
      </c>
      <c r="BA129" s="15">
        <f>V129/J129</f>
        <v>0</v>
      </c>
      <c r="BB129" s="15" t="e">
        <f t="shared" si="148"/>
        <v>#REF!</v>
      </c>
      <c r="BC129" s="15" t="e">
        <f t="shared" si="131"/>
        <v>#REF!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41.683500000000002</v>
      </c>
      <c r="F130" s="55">
        <v>44.2622</v>
      </c>
      <c r="G130" s="55">
        <v>45.218899999999998</v>
      </c>
      <c r="H130" s="55">
        <v>0.99539920000000004</v>
      </c>
      <c r="I130" s="55">
        <v>0.99608669999999999</v>
      </c>
      <c r="J130" s="55">
        <v>0.99627469999999996</v>
      </c>
      <c r="K130" s="15" t="e">
        <f>#REF!</f>
        <v>#REF!</v>
      </c>
      <c r="L130" s="15" t="e">
        <f>#REF!</f>
        <v>#REF!</v>
      </c>
      <c r="M130" s="15" t="e">
        <f>#REF!</f>
        <v>#REF!</v>
      </c>
      <c r="N130" s="16" t="e">
        <f t="shared" si="75"/>
        <v>#REF!</v>
      </c>
      <c r="P130" s="59"/>
      <c r="Q130" s="59"/>
      <c r="R130" s="59"/>
      <c r="S130" s="59"/>
      <c r="T130" s="59"/>
      <c r="U130" s="59"/>
      <c r="V130" s="59"/>
      <c r="W130" s="15" t="e">
        <f>#REF!</f>
        <v>#REF!</v>
      </c>
      <c r="X130" s="15" t="e">
        <f>#REF!</f>
        <v>#REF!</v>
      </c>
      <c r="Y130" s="15" t="e">
        <f>#REF!</f>
        <v>#REF!</v>
      </c>
      <c r="Z130" s="16" t="e">
        <f t="shared" si="77"/>
        <v>#REF!</v>
      </c>
      <c r="AA130" s="15">
        <f t="shared" si="76"/>
        <v>0</v>
      </c>
      <c r="AB130" s="15" t="e">
        <f t="shared" si="132"/>
        <v>#REF!</v>
      </c>
      <c r="AC130" s="15" t="e">
        <f t="shared" si="132"/>
        <v>#REF!</v>
      </c>
      <c r="AD130" s="16">
        <f t="shared" si="78"/>
        <v>1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>
        <f>V130/J130</f>
        <v>0</v>
      </c>
      <c r="AY130" s="15" t="e">
        <f t="shared" si="150"/>
        <v>#REF!</v>
      </c>
      <c r="AZ130" s="15" t="e">
        <f t="shared" si="135"/>
        <v>#REF!</v>
      </c>
      <c r="BA130" s="15">
        <f>V130/J130</f>
        <v>0</v>
      </c>
      <c r="BB130" s="15" t="e">
        <f t="shared" si="148"/>
        <v>#REF!</v>
      </c>
      <c r="BC130" s="15" t="e">
        <f t="shared" si="131"/>
        <v>#REF!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37.570599999999999</v>
      </c>
      <c r="F131" s="55">
        <v>42.1678</v>
      </c>
      <c r="G131" s="55">
        <v>43.664400000000001</v>
      </c>
      <c r="H131" s="55">
        <v>0.99175849999999999</v>
      </c>
      <c r="I131" s="55">
        <v>0.99302619999999997</v>
      </c>
      <c r="J131" s="55">
        <v>0.99492290000000005</v>
      </c>
      <c r="K131" s="15" t="e">
        <f>#REF!</f>
        <v>#REF!</v>
      </c>
      <c r="L131" s="15" t="e">
        <f>#REF!</f>
        <v>#REF!</v>
      </c>
      <c r="M131" s="15" t="e">
        <f>#REF!</f>
        <v>#REF!</v>
      </c>
      <c r="N131" s="16" t="e">
        <f t="shared" ref="N131:N152" si="151">K131/3600</f>
        <v>#REF!</v>
      </c>
      <c r="P131" s="59"/>
      <c r="Q131" s="59"/>
      <c r="R131" s="59"/>
      <c r="S131" s="59"/>
      <c r="T131" s="59"/>
      <c r="U131" s="59"/>
      <c r="V131" s="59"/>
      <c r="W131" s="15" t="e">
        <f>#REF!</f>
        <v>#REF!</v>
      </c>
      <c r="X131" s="15" t="e">
        <f>#REF!</f>
        <v>#REF!</v>
      </c>
      <c r="Y131" s="15" t="e">
        <f>#REF!</f>
        <v>#REF!</v>
      </c>
      <c r="Z131" s="16" t="e">
        <f t="shared" si="77"/>
        <v>#REF!</v>
      </c>
      <c r="AA131" s="15">
        <f t="shared" ref="AA131:AA152" si="152">V131/J131</f>
        <v>0</v>
      </c>
      <c r="AB131" s="15" t="e">
        <f t="shared" si="132"/>
        <v>#REF!</v>
      </c>
      <c r="AC131" s="15" t="e">
        <f t="shared" si="132"/>
        <v>#REF!</v>
      </c>
      <c r="AD131" s="16">
        <f t="shared" si="78"/>
        <v>1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>
        <f>V131/J131</f>
        <v>0</v>
      </c>
      <c r="AY131" s="15" t="e">
        <f t="shared" si="150"/>
        <v>#REF!</v>
      </c>
      <c r="AZ131" s="15" t="e">
        <f t="shared" si="135"/>
        <v>#REF!</v>
      </c>
      <c r="BA131" s="15">
        <f>V131/J131</f>
        <v>0</v>
      </c>
      <c r="BB131" s="15" t="e">
        <f t="shared" si="148"/>
        <v>#REF!</v>
      </c>
      <c r="BC131" s="15" t="e">
        <f t="shared" si="131"/>
        <v>#REF!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33.734499999999997</v>
      </c>
      <c r="F132" s="55">
        <v>39.915999999999997</v>
      </c>
      <c r="G132" s="55">
        <v>41.558799999999998</v>
      </c>
      <c r="H132" s="55">
        <v>0.98437010000000003</v>
      </c>
      <c r="I132" s="55">
        <v>0.9896431</v>
      </c>
      <c r="J132" s="55">
        <v>0.99251029999999996</v>
      </c>
      <c r="K132" s="19" t="e">
        <f>#REF!</f>
        <v>#REF!</v>
      </c>
      <c r="L132" s="19" t="e">
        <f>#REF!</f>
        <v>#REF!</v>
      </c>
      <c r="M132" s="19" t="e">
        <f>#REF!</f>
        <v>#REF!</v>
      </c>
      <c r="N132" s="20" t="e">
        <f t="shared" si="151"/>
        <v>#REF!</v>
      </c>
      <c r="P132" s="59"/>
      <c r="Q132" s="59"/>
      <c r="R132" s="59"/>
      <c r="S132" s="59"/>
      <c r="T132" s="59"/>
      <c r="U132" s="59"/>
      <c r="V132" s="59"/>
      <c r="W132" s="19" t="e">
        <f>#REF!</f>
        <v>#REF!</v>
      </c>
      <c r="X132" s="19" t="e">
        <f>#REF!</f>
        <v>#REF!</v>
      </c>
      <c r="Y132" s="19" t="e">
        <f>#REF!</f>
        <v>#REF!</v>
      </c>
      <c r="Z132" s="20" t="e">
        <f t="shared" ref="Z132:Z152" si="153">W132/3600</f>
        <v>#REF!</v>
      </c>
      <c r="AA132" s="19">
        <f t="shared" si="152"/>
        <v>0</v>
      </c>
      <c r="AB132" s="19" t="e">
        <f t="shared" si="132"/>
        <v>#REF!</v>
      </c>
      <c r="AC132" s="19" t="e">
        <f t="shared" si="132"/>
        <v>#REF!</v>
      </c>
      <c r="AD132" s="20">
        <f t="shared" ref="AD132:AD152" si="154">ABS(P132-D132)/D132</f>
        <v>1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>
        <f>V132/J132</f>
        <v>0</v>
      </c>
      <c r="AY132" s="19" t="e">
        <f t="shared" si="150"/>
        <v>#REF!</v>
      </c>
      <c r="AZ132" s="19" t="e">
        <f t="shared" si="135"/>
        <v>#REF!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 t="e">
        <f>#REF!</f>
        <v>#REF!</v>
      </c>
      <c r="E133" s="10" t="e">
        <f>#REF!</f>
        <v>#REF!</v>
      </c>
      <c r="F133" s="10" t="e">
        <f>#REF!</f>
        <v>#REF!</v>
      </c>
      <c r="G133" s="10" t="e">
        <f>#REF!</f>
        <v>#REF!</v>
      </c>
      <c r="H133" s="10" t="e">
        <f>#REF!</f>
        <v>#REF!</v>
      </c>
      <c r="I133" s="10" t="e">
        <f>#REF!</f>
        <v>#REF!</v>
      </c>
      <c r="J133" s="10" t="e">
        <f>#REF!</f>
        <v>#REF!</v>
      </c>
      <c r="K133" s="10" t="e">
        <f>#REF!</f>
        <v>#REF!</v>
      </c>
      <c r="L133" s="10" t="e">
        <f>#REF!</f>
        <v>#REF!</v>
      </c>
      <c r="M133" s="10" t="e">
        <f>#REF!</f>
        <v>#REF!</v>
      </c>
      <c r="N133" s="11" t="e">
        <f t="shared" si="151"/>
        <v>#REF!</v>
      </c>
      <c r="P133" s="9" t="e">
        <f>#REF!</f>
        <v>#REF!</v>
      </c>
      <c r="Q133" s="10" t="e">
        <f>#REF!</f>
        <v>#REF!</v>
      </c>
      <c r="R133" s="10" t="e">
        <f>#REF!</f>
        <v>#REF!</v>
      </c>
      <c r="S133" s="10" t="e">
        <f>#REF!</f>
        <v>#REF!</v>
      </c>
      <c r="T133" s="10" t="e">
        <f>#REF!</f>
        <v>#REF!</v>
      </c>
      <c r="U133" s="51" t="e">
        <f>#REF!</f>
        <v>#REF!</v>
      </c>
      <c r="V133" s="10" t="e">
        <f>#REF!</f>
        <v>#REF!</v>
      </c>
      <c r="W133" s="10" t="e">
        <f>#REF!</f>
        <v>#REF!</v>
      </c>
      <c r="X133" s="10" t="e">
        <f>#REF!</f>
        <v>#REF!</v>
      </c>
      <c r="Y133" s="10" t="e">
        <f>#REF!</f>
        <v>#REF!</v>
      </c>
      <c r="Z133" s="11" t="e">
        <f t="shared" si="153"/>
        <v>#REF!</v>
      </c>
      <c r="AA133" s="10" t="e">
        <f t="shared" si="152"/>
        <v>#REF!</v>
      </c>
      <c r="AB133" s="10" t="e">
        <f>X133/L133</f>
        <v>#REF!</v>
      </c>
      <c r="AC133" s="10" t="e">
        <f>Y133/M133</f>
        <v>#REF!</v>
      </c>
      <c r="AD133" s="11" t="e">
        <f t="shared" si="154"/>
        <v>#REF!</v>
      </c>
      <c r="AE133" s="40"/>
      <c r="AF133" s="25" t="e">
        <f t="shared" ref="AF133:AH133" si="155">bdRateExtend($D133:$D137,E133:E137,$P133:$P137,Q133:Q137)</f>
        <v>#VALUE!</v>
      </c>
      <c r="AG133" s="30" t="e">
        <f t="shared" si="155"/>
        <v>#VALUE!</v>
      </c>
      <c r="AH133" s="31" t="e">
        <f t="shared" si="155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6">bdrate($D133:$D136,F133:F136,$P133:$P136,R133:R136)</f>
        <v>#VALUE!</v>
      </c>
      <c r="AT133" s="31" t="e">
        <f t="shared" si="156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#REF!</v>
      </c>
      <c r="BB133" s="10" t="e">
        <f t="shared" ref="BB133:BB136" si="157">X133/L133</f>
        <v>#REF!</v>
      </c>
      <c r="BC133" s="10" t="e">
        <f t="shared" si="131"/>
        <v>#REF!</v>
      </c>
    </row>
    <row r="134" spans="1:55" ht="12.75" hidden="1" thickBot="1" x14ac:dyDescent="0.25">
      <c r="A134" s="13"/>
      <c r="B134" s="13"/>
      <c r="C134" s="43">
        <v>27</v>
      </c>
      <c r="D134" s="14" t="e">
        <f>#REF!</f>
        <v>#REF!</v>
      </c>
      <c r="E134" s="15" t="e">
        <f>#REF!</f>
        <v>#REF!</v>
      </c>
      <c r="F134" s="15" t="e">
        <f>#REF!</f>
        <v>#REF!</v>
      </c>
      <c r="G134" s="15" t="e">
        <f>#REF!</f>
        <v>#REF!</v>
      </c>
      <c r="H134" s="15" t="e">
        <f>#REF!</f>
        <v>#REF!</v>
      </c>
      <c r="I134" s="15" t="e">
        <f>#REF!</f>
        <v>#REF!</v>
      </c>
      <c r="J134" s="15" t="e">
        <f>#REF!</f>
        <v>#REF!</v>
      </c>
      <c r="K134" s="15" t="e">
        <f>#REF!</f>
        <v>#REF!</v>
      </c>
      <c r="L134" s="15" t="e">
        <f>#REF!</f>
        <v>#REF!</v>
      </c>
      <c r="M134" s="15" t="e">
        <f>#REF!</f>
        <v>#REF!</v>
      </c>
      <c r="N134" s="16" t="e">
        <f t="shared" si="151"/>
        <v>#REF!</v>
      </c>
      <c r="P134" s="14" t="e">
        <f>#REF!</f>
        <v>#REF!</v>
      </c>
      <c r="Q134" s="15" t="e">
        <f>#REF!</f>
        <v>#REF!</v>
      </c>
      <c r="R134" s="15" t="e">
        <f>#REF!</f>
        <v>#REF!</v>
      </c>
      <c r="S134" s="15" t="e">
        <f>#REF!</f>
        <v>#REF!</v>
      </c>
      <c r="T134" s="15" t="e">
        <f>#REF!</f>
        <v>#REF!</v>
      </c>
      <c r="U134" s="52" t="e">
        <f>#REF!</f>
        <v>#REF!</v>
      </c>
      <c r="V134" s="15" t="e">
        <f>#REF!</f>
        <v>#REF!</v>
      </c>
      <c r="W134" s="15" t="e">
        <f>#REF!</f>
        <v>#REF!</v>
      </c>
      <c r="X134" s="15" t="e">
        <f>#REF!</f>
        <v>#REF!</v>
      </c>
      <c r="Y134" s="15" t="e">
        <f>#REF!</f>
        <v>#REF!</v>
      </c>
      <c r="Z134" s="16" t="e">
        <f t="shared" si="153"/>
        <v>#REF!</v>
      </c>
      <c r="AA134" s="15" t="e">
        <f t="shared" si="152"/>
        <v>#REF!</v>
      </c>
      <c r="AB134" s="15" t="e">
        <f t="shared" ref="AB134:AC152" si="158">X134/L134</f>
        <v>#REF!</v>
      </c>
      <c r="AC134" s="15" t="e">
        <f t="shared" si="158"/>
        <v>#REF!</v>
      </c>
      <c r="AD134" s="16" t="e">
        <f t="shared" si="154"/>
        <v>#REF!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9">bdrate($D134:$D137,E134:E137,$P134:$P137,Q134:Q137)</f>
        <v>#VALUE!</v>
      </c>
      <c r="AM134" s="21" t="e">
        <f t="shared" si="159"/>
        <v>#VALUE!</v>
      </c>
      <c r="AN134" s="36" t="e">
        <f t="shared" si="159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#REF!</v>
      </c>
      <c r="AY134" s="15" t="e">
        <f t="shared" ref="AY134:AY137" si="160">X134/L134</f>
        <v>#REF!</v>
      </c>
      <c r="AZ134" s="15" t="e">
        <f t="shared" si="135"/>
        <v>#REF!</v>
      </c>
      <c r="BA134" s="15" t="e">
        <f>V134/J134</f>
        <v>#REF!</v>
      </c>
      <c r="BB134" s="15" t="e">
        <f t="shared" si="157"/>
        <v>#REF!</v>
      </c>
      <c r="BC134" s="15" t="e">
        <f t="shared" si="131"/>
        <v>#REF!</v>
      </c>
    </row>
    <row r="135" spans="1:55" ht="12.75" hidden="1" thickBot="1" x14ac:dyDescent="0.25">
      <c r="A135" s="13"/>
      <c r="B135" s="13"/>
      <c r="C135" s="43">
        <v>32</v>
      </c>
      <c r="D135" s="14" t="e">
        <f>#REF!</f>
        <v>#REF!</v>
      </c>
      <c r="E135" s="15" t="e">
        <f>#REF!</f>
        <v>#REF!</v>
      </c>
      <c r="F135" s="15" t="e">
        <f>#REF!</f>
        <v>#REF!</v>
      </c>
      <c r="G135" s="15" t="e">
        <f>#REF!</f>
        <v>#REF!</v>
      </c>
      <c r="H135" s="15" t="e">
        <f>#REF!</f>
        <v>#REF!</v>
      </c>
      <c r="I135" s="15" t="e">
        <f>#REF!</f>
        <v>#REF!</v>
      </c>
      <c r="J135" s="15" t="e">
        <f>#REF!</f>
        <v>#REF!</v>
      </c>
      <c r="K135" s="15" t="e">
        <f>#REF!</f>
        <v>#REF!</v>
      </c>
      <c r="L135" s="15" t="e">
        <f>#REF!</f>
        <v>#REF!</v>
      </c>
      <c r="M135" s="15" t="e">
        <f>#REF!</f>
        <v>#REF!</v>
      </c>
      <c r="N135" s="16" t="e">
        <f t="shared" si="151"/>
        <v>#REF!</v>
      </c>
      <c r="P135" s="14" t="e">
        <f>#REF!</f>
        <v>#REF!</v>
      </c>
      <c r="Q135" s="15" t="e">
        <f>#REF!</f>
        <v>#REF!</v>
      </c>
      <c r="R135" s="15" t="e">
        <f>#REF!</f>
        <v>#REF!</v>
      </c>
      <c r="S135" s="15" t="e">
        <f>#REF!</f>
        <v>#REF!</v>
      </c>
      <c r="T135" s="15" t="e">
        <f>#REF!</f>
        <v>#REF!</v>
      </c>
      <c r="U135" s="52" t="e">
        <f>#REF!</f>
        <v>#REF!</v>
      </c>
      <c r="V135" s="15" t="e">
        <f>#REF!</f>
        <v>#REF!</v>
      </c>
      <c r="W135" s="15" t="e">
        <f>#REF!</f>
        <v>#REF!</v>
      </c>
      <c r="X135" s="15" t="e">
        <f>#REF!</f>
        <v>#REF!</v>
      </c>
      <c r="Y135" s="15" t="e">
        <f>#REF!</f>
        <v>#REF!</v>
      </c>
      <c r="Z135" s="16" t="e">
        <f t="shared" si="153"/>
        <v>#REF!</v>
      </c>
      <c r="AA135" s="15" t="e">
        <f t="shared" si="152"/>
        <v>#REF!</v>
      </c>
      <c r="AB135" s="15" t="e">
        <f t="shared" si="158"/>
        <v>#REF!</v>
      </c>
      <c r="AC135" s="15" t="e">
        <f t="shared" si="158"/>
        <v>#REF!</v>
      </c>
      <c r="AD135" s="16" t="e">
        <f t="shared" si="154"/>
        <v>#REF!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#REF!</v>
      </c>
      <c r="AY135" s="15" t="e">
        <f t="shared" si="160"/>
        <v>#REF!</v>
      </c>
      <c r="AZ135" s="15" t="e">
        <f t="shared" si="135"/>
        <v>#REF!</v>
      </c>
      <c r="BA135" s="15" t="e">
        <f>V135/J135</f>
        <v>#REF!</v>
      </c>
      <c r="BB135" s="15" t="e">
        <f t="shared" si="157"/>
        <v>#REF!</v>
      </c>
      <c r="BC135" s="15" t="e">
        <f t="shared" si="131"/>
        <v>#REF!</v>
      </c>
    </row>
    <row r="136" spans="1:55" ht="12.75" hidden="1" thickBot="1" x14ac:dyDescent="0.25">
      <c r="A136" s="13"/>
      <c r="B136" s="13"/>
      <c r="C136" s="43">
        <v>37</v>
      </c>
      <c r="D136" s="14" t="e">
        <f>#REF!</f>
        <v>#REF!</v>
      </c>
      <c r="E136" s="15" t="e">
        <f>#REF!</f>
        <v>#REF!</v>
      </c>
      <c r="F136" s="15" t="e">
        <f>#REF!</f>
        <v>#REF!</v>
      </c>
      <c r="G136" s="15" t="e">
        <f>#REF!</f>
        <v>#REF!</v>
      </c>
      <c r="H136" s="15" t="e">
        <f>#REF!</f>
        <v>#REF!</v>
      </c>
      <c r="I136" s="15" t="e">
        <f>#REF!</f>
        <v>#REF!</v>
      </c>
      <c r="J136" s="15" t="e">
        <f>#REF!</f>
        <v>#REF!</v>
      </c>
      <c r="K136" s="15" t="e">
        <f>#REF!</f>
        <v>#REF!</v>
      </c>
      <c r="L136" s="15" t="e">
        <f>#REF!</f>
        <v>#REF!</v>
      </c>
      <c r="M136" s="15" t="e">
        <f>#REF!</f>
        <v>#REF!</v>
      </c>
      <c r="N136" s="16" t="e">
        <f t="shared" si="151"/>
        <v>#REF!</v>
      </c>
      <c r="P136" s="14" t="e">
        <f>#REF!</f>
        <v>#REF!</v>
      </c>
      <c r="Q136" s="15" t="e">
        <f>#REF!</f>
        <v>#REF!</v>
      </c>
      <c r="R136" s="15" t="e">
        <f>#REF!</f>
        <v>#REF!</v>
      </c>
      <c r="S136" s="15" t="e">
        <f>#REF!</f>
        <v>#REF!</v>
      </c>
      <c r="T136" s="15" t="e">
        <f>#REF!</f>
        <v>#REF!</v>
      </c>
      <c r="U136" s="52" t="e">
        <f>#REF!</f>
        <v>#REF!</v>
      </c>
      <c r="V136" s="15" t="e">
        <f>#REF!</f>
        <v>#REF!</v>
      </c>
      <c r="W136" s="15" t="e">
        <f>#REF!</f>
        <v>#REF!</v>
      </c>
      <c r="X136" s="15" t="e">
        <f>#REF!</f>
        <v>#REF!</v>
      </c>
      <c r="Y136" s="15" t="e">
        <f>#REF!</f>
        <v>#REF!</v>
      </c>
      <c r="Z136" s="16" t="e">
        <f t="shared" si="153"/>
        <v>#REF!</v>
      </c>
      <c r="AA136" s="15" t="e">
        <f t="shared" si="152"/>
        <v>#REF!</v>
      </c>
      <c r="AB136" s="15" t="e">
        <f t="shared" si="158"/>
        <v>#REF!</v>
      </c>
      <c r="AC136" s="15" t="e">
        <f t="shared" si="158"/>
        <v>#REF!</v>
      </c>
      <c r="AD136" s="16" t="e">
        <f t="shared" si="154"/>
        <v>#REF!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#REF!</v>
      </c>
      <c r="AY136" s="15" t="e">
        <f t="shared" si="160"/>
        <v>#REF!</v>
      </c>
      <c r="AZ136" s="15" t="e">
        <f t="shared" si="135"/>
        <v>#REF!</v>
      </c>
      <c r="BA136" s="15" t="e">
        <f>V136/J136</f>
        <v>#REF!</v>
      </c>
      <c r="BB136" s="15" t="e">
        <f t="shared" si="157"/>
        <v>#REF!</v>
      </c>
      <c r="BC136" s="15" t="e">
        <f t="shared" si="131"/>
        <v>#REF!</v>
      </c>
    </row>
    <row r="137" spans="1:55" ht="12.75" hidden="1" thickBot="1" x14ac:dyDescent="0.25">
      <c r="A137" s="13"/>
      <c r="B137" s="17"/>
      <c r="C137" s="44">
        <v>42</v>
      </c>
      <c r="D137" s="18" t="e">
        <f>#REF!</f>
        <v>#REF!</v>
      </c>
      <c r="E137" s="19" t="e">
        <f>#REF!</f>
        <v>#REF!</v>
      </c>
      <c r="F137" s="19" t="e">
        <f>#REF!</f>
        <v>#REF!</v>
      </c>
      <c r="G137" s="19" t="e">
        <f>#REF!</f>
        <v>#REF!</v>
      </c>
      <c r="H137" s="19" t="e">
        <f>#REF!</f>
        <v>#REF!</v>
      </c>
      <c r="I137" s="19" t="e">
        <f>#REF!</f>
        <v>#REF!</v>
      </c>
      <c r="J137" s="19" t="e">
        <f>#REF!</f>
        <v>#REF!</v>
      </c>
      <c r="K137" s="19" t="e">
        <f>#REF!</f>
        <v>#REF!</v>
      </c>
      <c r="L137" s="19" t="e">
        <f>#REF!</f>
        <v>#REF!</v>
      </c>
      <c r="M137" s="19" t="e">
        <f>#REF!</f>
        <v>#REF!</v>
      </c>
      <c r="N137" s="20" t="e">
        <f t="shared" si="151"/>
        <v>#REF!</v>
      </c>
      <c r="P137" s="18" t="e">
        <f>#REF!</f>
        <v>#REF!</v>
      </c>
      <c r="Q137" s="19" t="e">
        <f>#REF!</f>
        <v>#REF!</v>
      </c>
      <c r="R137" s="19" t="e">
        <f>#REF!</f>
        <v>#REF!</v>
      </c>
      <c r="S137" s="19" t="e">
        <f>#REF!</f>
        <v>#REF!</v>
      </c>
      <c r="T137" s="19" t="e">
        <f>#REF!</f>
        <v>#REF!</v>
      </c>
      <c r="U137" s="53" t="e">
        <f>#REF!</f>
        <v>#REF!</v>
      </c>
      <c r="V137" s="19" t="e">
        <f>#REF!</f>
        <v>#REF!</v>
      </c>
      <c r="W137" s="19" t="e">
        <f>#REF!</f>
        <v>#REF!</v>
      </c>
      <c r="X137" s="19" t="e">
        <f>#REF!</f>
        <v>#REF!</v>
      </c>
      <c r="Y137" s="19" t="e">
        <f>#REF!</f>
        <v>#REF!</v>
      </c>
      <c r="Z137" s="20" t="e">
        <f t="shared" si="153"/>
        <v>#REF!</v>
      </c>
      <c r="AA137" s="15" t="e">
        <f t="shared" si="152"/>
        <v>#REF!</v>
      </c>
      <c r="AB137" s="15" t="e">
        <f t="shared" si="158"/>
        <v>#REF!</v>
      </c>
      <c r="AC137" s="15" t="e">
        <f t="shared" si="158"/>
        <v>#REF!</v>
      </c>
      <c r="AD137" s="20" t="e">
        <f t="shared" si="154"/>
        <v>#REF!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#REF!</v>
      </c>
      <c r="AY137" s="15" t="e">
        <f t="shared" si="160"/>
        <v>#REF!</v>
      </c>
      <c r="AZ137" s="15" t="e">
        <f t="shared" si="135"/>
        <v>#REF!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 t="e">
        <f>#REF!</f>
        <v>#REF!</v>
      </c>
      <c r="E138" s="10" t="e">
        <f>#REF!</f>
        <v>#REF!</v>
      </c>
      <c r="F138" s="10" t="e">
        <f>#REF!</f>
        <v>#REF!</v>
      </c>
      <c r="G138" s="10" t="e">
        <f>#REF!</f>
        <v>#REF!</v>
      </c>
      <c r="H138" s="10" t="e">
        <f>#REF!</f>
        <v>#REF!</v>
      </c>
      <c r="I138" s="10" t="e">
        <f>#REF!</f>
        <v>#REF!</v>
      </c>
      <c r="J138" s="10" t="e">
        <f>#REF!</f>
        <v>#REF!</v>
      </c>
      <c r="K138" s="10" t="e">
        <f>#REF!</f>
        <v>#REF!</v>
      </c>
      <c r="L138" s="10" t="e">
        <f>#REF!</f>
        <v>#REF!</v>
      </c>
      <c r="M138" s="10" t="e">
        <f>#REF!</f>
        <v>#REF!</v>
      </c>
      <c r="N138" s="11" t="e">
        <f t="shared" si="151"/>
        <v>#REF!</v>
      </c>
      <c r="P138" s="9" t="e">
        <f>#REF!</f>
        <v>#REF!</v>
      </c>
      <c r="Q138" s="10" t="e">
        <f>#REF!</f>
        <v>#REF!</v>
      </c>
      <c r="R138" s="10" t="e">
        <f>#REF!</f>
        <v>#REF!</v>
      </c>
      <c r="S138" s="10" t="e">
        <f>#REF!</f>
        <v>#REF!</v>
      </c>
      <c r="T138" s="10" t="e">
        <f>#REF!</f>
        <v>#REF!</v>
      </c>
      <c r="U138" s="51" t="e">
        <f>#REF!</f>
        <v>#REF!</v>
      </c>
      <c r="V138" s="10" t="e">
        <f>#REF!</f>
        <v>#REF!</v>
      </c>
      <c r="W138" s="10" t="e">
        <f>#REF!</f>
        <v>#REF!</v>
      </c>
      <c r="X138" s="10" t="e">
        <f>#REF!</f>
        <v>#REF!</v>
      </c>
      <c r="Y138" s="10" t="e">
        <f>#REF!</f>
        <v>#REF!</v>
      </c>
      <c r="Z138" s="11" t="e">
        <f t="shared" si="153"/>
        <v>#REF!</v>
      </c>
      <c r="AA138" s="15" t="e">
        <f t="shared" si="152"/>
        <v>#REF!</v>
      </c>
      <c r="AB138" s="15" t="e">
        <f t="shared" si="158"/>
        <v>#REF!</v>
      </c>
      <c r="AC138" s="15" t="e">
        <f t="shared" si="158"/>
        <v>#REF!</v>
      </c>
      <c r="AD138" s="11" t="e">
        <f t="shared" si="154"/>
        <v>#REF!</v>
      </c>
      <c r="AE138" s="12"/>
      <c r="AF138" s="25" t="e">
        <f t="shared" ref="AF138:AH138" si="161">bdRateExtend($D138:$D142,E138:E142,$P138:$P142,Q138:Q142)</f>
        <v>#VALUE!</v>
      </c>
      <c r="AG138" s="30" t="e">
        <f t="shared" si="161"/>
        <v>#VALUE!</v>
      </c>
      <c r="AH138" s="31" t="e">
        <f t="shared" si="161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62">bdrate($D138:$D141,E138:E141,$P138:$P141,Q138:Q141)</f>
        <v>#VALUE!</v>
      </c>
      <c r="AS138" s="30" t="e">
        <f t="shared" si="162"/>
        <v>#VALUE!</v>
      </c>
      <c r="AT138" s="31" t="e">
        <f t="shared" si="162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#REF!</v>
      </c>
      <c r="BB138" s="15" t="e">
        <f t="shared" ref="BB138:BB141" si="163">X138/L138</f>
        <v>#REF!</v>
      </c>
      <c r="BC138" s="15" t="e">
        <f t="shared" si="131"/>
        <v>#REF!</v>
      </c>
    </row>
    <row r="139" spans="1:55" ht="12.75" hidden="1" thickBot="1" x14ac:dyDescent="0.25">
      <c r="A139" s="13"/>
      <c r="B139" s="13"/>
      <c r="C139" s="43">
        <v>27</v>
      </c>
      <c r="D139" s="14" t="e">
        <f>#REF!</f>
        <v>#REF!</v>
      </c>
      <c r="E139" s="15" t="e">
        <f>#REF!</f>
        <v>#REF!</v>
      </c>
      <c r="F139" s="15" t="e">
        <f>#REF!</f>
        <v>#REF!</v>
      </c>
      <c r="G139" s="15" t="e">
        <f>#REF!</f>
        <v>#REF!</v>
      </c>
      <c r="H139" s="15" t="e">
        <f>#REF!</f>
        <v>#REF!</v>
      </c>
      <c r="I139" s="15" t="e">
        <f>#REF!</f>
        <v>#REF!</v>
      </c>
      <c r="J139" s="15" t="e">
        <f>#REF!</f>
        <v>#REF!</v>
      </c>
      <c r="K139" s="15" t="e">
        <f>#REF!</f>
        <v>#REF!</v>
      </c>
      <c r="L139" s="15" t="e">
        <f>#REF!</f>
        <v>#REF!</v>
      </c>
      <c r="M139" s="15" t="e">
        <f>#REF!</f>
        <v>#REF!</v>
      </c>
      <c r="N139" s="16" t="e">
        <f t="shared" si="151"/>
        <v>#REF!</v>
      </c>
      <c r="P139" s="14" t="e">
        <f>#REF!</f>
        <v>#REF!</v>
      </c>
      <c r="Q139" s="15" t="e">
        <f>#REF!</f>
        <v>#REF!</v>
      </c>
      <c r="R139" s="15" t="e">
        <f>#REF!</f>
        <v>#REF!</v>
      </c>
      <c r="S139" s="15" t="e">
        <f>#REF!</f>
        <v>#REF!</v>
      </c>
      <c r="T139" s="15" t="e">
        <f>#REF!</f>
        <v>#REF!</v>
      </c>
      <c r="U139" s="52" t="e">
        <f>#REF!</f>
        <v>#REF!</v>
      </c>
      <c r="V139" s="15" t="e">
        <f>#REF!</f>
        <v>#REF!</v>
      </c>
      <c r="W139" s="15" t="e">
        <f>#REF!</f>
        <v>#REF!</v>
      </c>
      <c r="X139" s="15" t="e">
        <f>#REF!</f>
        <v>#REF!</v>
      </c>
      <c r="Y139" s="15" t="e">
        <f>#REF!</f>
        <v>#REF!</v>
      </c>
      <c r="Z139" s="16" t="e">
        <f t="shared" si="153"/>
        <v>#REF!</v>
      </c>
      <c r="AA139" s="15" t="e">
        <f t="shared" si="152"/>
        <v>#REF!</v>
      </c>
      <c r="AB139" s="15" t="e">
        <f t="shared" si="158"/>
        <v>#REF!</v>
      </c>
      <c r="AC139" s="15" t="e">
        <f t="shared" si="158"/>
        <v>#REF!</v>
      </c>
      <c r="AD139" s="16" t="e">
        <f t="shared" si="154"/>
        <v>#REF!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64">bdrate($D139:$D142,E139:E142,$P139:$P142,Q139:Q142)</f>
        <v>#VALUE!</v>
      </c>
      <c r="AM139" s="21" t="e">
        <f t="shared" si="164"/>
        <v>#VALUE!</v>
      </c>
      <c r="AN139" s="36" t="e">
        <f t="shared" si="164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#REF!</v>
      </c>
      <c r="AY139" s="15" t="e">
        <f t="shared" ref="AY139:AY142" si="165">X139/L139</f>
        <v>#REF!</v>
      </c>
      <c r="AZ139" s="15" t="e">
        <f t="shared" si="135"/>
        <v>#REF!</v>
      </c>
      <c r="BA139" s="15" t="e">
        <f>V139/J139</f>
        <v>#REF!</v>
      </c>
      <c r="BB139" s="15" t="e">
        <f t="shared" si="163"/>
        <v>#REF!</v>
      </c>
      <c r="BC139" s="15" t="e">
        <f t="shared" si="131"/>
        <v>#REF!</v>
      </c>
    </row>
    <row r="140" spans="1:55" ht="12.75" hidden="1" thickBot="1" x14ac:dyDescent="0.25">
      <c r="A140" s="13"/>
      <c r="B140" s="13"/>
      <c r="C140" s="43">
        <v>32</v>
      </c>
      <c r="D140" s="14" t="e">
        <f>#REF!</f>
        <v>#REF!</v>
      </c>
      <c r="E140" s="15" t="e">
        <f>#REF!</f>
        <v>#REF!</v>
      </c>
      <c r="F140" s="15" t="e">
        <f>#REF!</f>
        <v>#REF!</v>
      </c>
      <c r="G140" s="15" t="e">
        <f>#REF!</f>
        <v>#REF!</v>
      </c>
      <c r="H140" s="15" t="e">
        <f>#REF!</f>
        <v>#REF!</v>
      </c>
      <c r="I140" s="15" t="e">
        <f>#REF!</f>
        <v>#REF!</v>
      </c>
      <c r="J140" s="15" t="e">
        <f>#REF!</f>
        <v>#REF!</v>
      </c>
      <c r="K140" s="15" t="e">
        <f>#REF!</f>
        <v>#REF!</v>
      </c>
      <c r="L140" s="15" t="e">
        <f>#REF!</f>
        <v>#REF!</v>
      </c>
      <c r="M140" s="15" t="e">
        <f>#REF!</f>
        <v>#REF!</v>
      </c>
      <c r="N140" s="16" t="e">
        <f t="shared" si="151"/>
        <v>#REF!</v>
      </c>
      <c r="P140" s="14" t="e">
        <f>#REF!</f>
        <v>#REF!</v>
      </c>
      <c r="Q140" s="15" t="e">
        <f>#REF!</f>
        <v>#REF!</v>
      </c>
      <c r="R140" s="15" t="e">
        <f>#REF!</f>
        <v>#REF!</v>
      </c>
      <c r="S140" s="15" t="e">
        <f>#REF!</f>
        <v>#REF!</v>
      </c>
      <c r="T140" s="15" t="e">
        <f>#REF!</f>
        <v>#REF!</v>
      </c>
      <c r="U140" s="52" t="e">
        <f>#REF!</f>
        <v>#REF!</v>
      </c>
      <c r="V140" s="15" t="e">
        <f>#REF!</f>
        <v>#REF!</v>
      </c>
      <c r="W140" s="15" t="e">
        <f>#REF!</f>
        <v>#REF!</v>
      </c>
      <c r="X140" s="15" t="e">
        <f>#REF!</f>
        <v>#REF!</v>
      </c>
      <c r="Y140" s="15" t="e">
        <f>#REF!</f>
        <v>#REF!</v>
      </c>
      <c r="Z140" s="16" t="e">
        <f t="shared" si="153"/>
        <v>#REF!</v>
      </c>
      <c r="AA140" s="15" t="e">
        <f t="shared" si="152"/>
        <v>#REF!</v>
      </c>
      <c r="AB140" s="15" t="e">
        <f t="shared" si="158"/>
        <v>#REF!</v>
      </c>
      <c r="AC140" s="15" t="e">
        <f t="shared" si="158"/>
        <v>#REF!</v>
      </c>
      <c r="AD140" s="16" t="e">
        <f t="shared" si="154"/>
        <v>#REF!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#REF!</v>
      </c>
      <c r="AY140" s="15" t="e">
        <f t="shared" si="165"/>
        <v>#REF!</v>
      </c>
      <c r="AZ140" s="15" t="e">
        <f t="shared" si="135"/>
        <v>#REF!</v>
      </c>
      <c r="BA140" s="15" t="e">
        <f>V140/J140</f>
        <v>#REF!</v>
      </c>
      <c r="BB140" s="15" t="e">
        <f t="shared" si="163"/>
        <v>#REF!</v>
      </c>
      <c r="BC140" s="15" t="e">
        <f t="shared" si="131"/>
        <v>#REF!</v>
      </c>
    </row>
    <row r="141" spans="1:55" ht="12.75" hidden="1" thickBot="1" x14ac:dyDescent="0.25">
      <c r="A141" s="13"/>
      <c r="B141" s="13"/>
      <c r="C141" s="43">
        <v>37</v>
      </c>
      <c r="D141" s="14" t="e">
        <f>#REF!</f>
        <v>#REF!</v>
      </c>
      <c r="E141" s="15" t="e">
        <f>#REF!</f>
        <v>#REF!</v>
      </c>
      <c r="F141" s="15" t="e">
        <f>#REF!</f>
        <v>#REF!</v>
      </c>
      <c r="G141" s="15" t="e">
        <f>#REF!</f>
        <v>#REF!</v>
      </c>
      <c r="H141" s="15" t="e">
        <f>#REF!</f>
        <v>#REF!</v>
      </c>
      <c r="I141" s="15" t="e">
        <f>#REF!</f>
        <v>#REF!</v>
      </c>
      <c r="J141" s="15" t="e">
        <f>#REF!</f>
        <v>#REF!</v>
      </c>
      <c r="K141" s="15" t="e">
        <f>#REF!</f>
        <v>#REF!</v>
      </c>
      <c r="L141" s="15" t="e">
        <f>#REF!</f>
        <v>#REF!</v>
      </c>
      <c r="M141" s="15" t="e">
        <f>#REF!</f>
        <v>#REF!</v>
      </c>
      <c r="N141" s="16" t="e">
        <f t="shared" si="151"/>
        <v>#REF!</v>
      </c>
      <c r="P141" s="14" t="e">
        <f>#REF!</f>
        <v>#REF!</v>
      </c>
      <c r="Q141" s="15" t="e">
        <f>#REF!</f>
        <v>#REF!</v>
      </c>
      <c r="R141" s="15" t="e">
        <f>#REF!</f>
        <v>#REF!</v>
      </c>
      <c r="S141" s="15" t="e">
        <f>#REF!</f>
        <v>#REF!</v>
      </c>
      <c r="T141" s="15" t="e">
        <f>#REF!</f>
        <v>#REF!</v>
      </c>
      <c r="U141" s="52" t="e">
        <f>#REF!</f>
        <v>#REF!</v>
      </c>
      <c r="V141" s="15" t="e">
        <f>#REF!</f>
        <v>#REF!</v>
      </c>
      <c r="W141" s="15" t="e">
        <f>#REF!</f>
        <v>#REF!</v>
      </c>
      <c r="X141" s="15" t="e">
        <f>#REF!</f>
        <v>#REF!</v>
      </c>
      <c r="Y141" s="15" t="e">
        <f>#REF!</f>
        <v>#REF!</v>
      </c>
      <c r="Z141" s="16" t="e">
        <f t="shared" si="153"/>
        <v>#REF!</v>
      </c>
      <c r="AA141" s="15" t="e">
        <f t="shared" si="152"/>
        <v>#REF!</v>
      </c>
      <c r="AB141" s="15" t="e">
        <f t="shared" si="158"/>
        <v>#REF!</v>
      </c>
      <c r="AC141" s="15" t="e">
        <f t="shared" si="158"/>
        <v>#REF!</v>
      </c>
      <c r="AD141" s="16" t="e">
        <f t="shared" si="154"/>
        <v>#REF!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#REF!</v>
      </c>
      <c r="AY141" s="15" t="e">
        <f t="shared" si="165"/>
        <v>#REF!</v>
      </c>
      <c r="AZ141" s="15" t="e">
        <f t="shared" si="135"/>
        <v>#REF!</v>
      </c>
      <c r="BA141" s="15" t="e">
        <f>V141/J141</f>
        <v>#REF!</v>
      </c>
      <c r="BB141" s="15" t="e">
        <f t="shared" si="163"/>
        <v>#REF!</v>
      </c>
      <c r="BC141" s="15" t="e">
        <f t="shared" si="131"/>
        <v>#REF!</v>
      </c>
    </row>
    <row r="142" spans="1:55" ht="12.75" hidden="1" thickBot="1" x14ac:dyDescent="0.25">
      <c r="A142" s="13"/>
      <c r="B142" s="17"/>
      <c r="C142" s="44">
        <v>42</v>
      </c>
      <c r="D142" s="18" t="e">
        <f>#REF!</f>
        <v>#REF!</v>
      </c>
      <c r="E142" s="19" t="e">
        <f>#REF!</f>
        <v>#REF!</v>
      </c>
      <c r="F142" s="19" t="e">
        <f>#REF!</f>
        <v>#REF!</v>
      </c>
      <c r="G142" s="19" t="e">
        <f>#REF!</f>
        <v>#REF!</v>
      </c>
      <c r="H142" s="19" t="e">
        <f>#REF!</f>
        <v>#REF!</v>
      </c>
      <c r="I142" s="19" t="e">
        <f>#REF!</f>
        <v>#REF!</v>
      </c>
      <c r="J142" s="19" t="e">
        <f>#REF!</f>
        <v>#REF!</v>
      </c>
      <c r="K142" s="19" t="e">
        <f>#REF!</f>
        <v>#REF!</v>
      </c>
      <c r="L142" s="19" t="e">
        <f>#REF!</f>
        <v>#REF!</v>
      </c>
      <c r="M142" s="19" t="e">
        <f>#REF!</f>
        <v>#REF!</v>
      </c>
      <c r="N142" s="20" t="e">
        <f t="shared" si="151"/>
        <v>#REF!</v>
      </c>
      <c r="P142" s="18" t="e">
        <f>#REF!</f>
        <v>#REF!</v>
      </c>
      <c r="Q142" s="19" t="e">
        <f>#REF!</f>
        <v>#REF!</v>
      </c>
      <c r="R142" s="19" t="e">
        <f>#REF!</f>
        <v>#REF!</v>
      </c>
      <c r="S142" s="19" t="e">
        <f>#REF!</f>
        <v>#REF!</v>
      </c>
      <c r="T142" s="19" t="e">
        <f>#REF!</f>
        <v>#REF!</v>
      </c>
      <c r="U142" s="53" t="e">
        <f>#REF!</f>
        <v>#REF!</v>
      </c>
      <c r="V142" s="19" t="e">
        <f>#REF!</f>
        <v>#REF!</v>
      </c>
      <c r="W142" s="19" t="e">
        <f>#REF!</f>
        <v>#REF!</v>
      </c>
      <c r="X142" s="19" t="e">
        <f>#REF!</f>
        <v>#REF!</v>
      </c>
      <c r="Y142" s="19" t="e">
        <f>#REF!</f>
        <v>#REF!</v>
      </c>
      <c r="Z142" s="20" t="e">
        <f t="shared" si="153"/>
        <v>#REF!</v>
      </c>
      <c r="AA142" s="15" t="e">
        <f t="shared" si="152"/>
        <v>#REF!</v>
      </c>
      <c r="AB142" s="15" t="e">
        <f t="shared" si="158"/>
        <v>#REF!</v>
      </c>
      <c r="AC142" s="15" t="e">
        <f t="shared" si="158"/>
        <v>#REF!</v>
      </c>
      <c r="AD142" s="20" t="e">
        <f t="shared" si="154"/>
        <v>#REF!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#REF!</v>
      </c>
      <c r="AY142" s="15" t="e">
        <f t="shared" si="165"/>
        <v>#REF!</v>
      </c>
      <c r="AZ142" s="15" t="e">
        <f t="shared" si="135"/>
        <v>#REF!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 t="e">
        <f>#REF!</f>
        <v>#REF!</v>
      </c>
      <c r="E143" s="10" t="e">
        <f>#REF!</f>
        <v>#REF!</v>
      </c>
      <c r="F143" s="10" t="e">
        <f>#REF!</f>
        <v>#REF!</v>
      </c>
      <c r="G143" s="10" t="e">
        <f>#REF!</f>
        <v>#REF!</v>
      </c>
      <c r="H143" s="10" t="e">
        <f>#REF!</f>
        <v>#REF!</v>
      </c>
      <c r="I143" s="10" t="e">
        <f>#REF!</f>
        <v>#REF!</v>
      </c>
      <c r="J143" s="10" t="e">
        <f>#REF!</f>
        <v>#REF!</v>
      </c>
      <c r="K143" s="10" t="e">
        <f>#REF!</f>
        <v>#REF!</v>
      </c>
      <c r="L143" s="10" t="e">
        <f>#REF!</f>
        <v>#REF!</v>
      </c>
      <c r="M143" s="10" t="e">
        <f>#REF!</f>
        <v>#REF!</v>
      </c>
      <c r="N143" s="11" t="e">
        <f t="shared" si="151"/>
        <v>#REF!</v>
      </c>
      <c r="P143" s="9" t="e">
        <f>#REF!</f>
        <v>#REF!</v>
      </c>
      <c r="Q143" s="10" t="e">
        <f>#REF!</f>
        <v>#REF!</v>
      </c>
      <c r="R143" s="10" t="e">
        <f>#REF!</f>
        <v>#REF!</v>
      </c>
      <c r="S143" s="10" t="e">
        <f>#REF!</f>
        <v>#REF!</v>
      </c>
      <c r="T143" s="10" t="e">
        <f>#REF!</f>
        <v>#REF!</v>
      </c>
      <c r="U143" s="51" t="e">
        <f>#REF!</f>
        <v>#REF!</v>
      </c>
      <c r="V143" s="10" t="e">
        <f>#REF!</f>
        <v>#REF!</v>
      </c>
      <c r="W143" s="10" t="e">
        <f>#REF!</f>
        <v>#REF!</v>
      </c>
      <c r="X143" s="10" t="e">
        <f>#REF!</f>
        <v>#REF!</v>
      </c>
      <c r="Y143" s="10" t="e">
        <f>#REF!</f>
        <v>#REF!</v>
      </c>
      <c r="Z143" s="11" t="e">
        <f t="shared" si="153"/>
        <v>#REF!</v>
      </c>
      <c r="AA143" s="15" t="e">
        <f t="shared" si="152"/>
        <v>#REF!</v>
      </c>
      <c r="AB143" s="15" t="e">
        <f t="shared" si="158"/>
        <v>#REF!</v>
      </c>
      <c r="AC143" s="15" t="e">
        <f t="shared" si="158"/>
        <v>#REF!</v>
      </c>
      <c r="AD143" s="11" t="e">
        <f t="shared" si="154"/>
        <v>#REF!</v>
      </c>
      <c r="AE143" s="12"/>
      <c r="AF143" s="25" t="e">
        <f t="shared" ref="AF143:AH143" si="166">bdRateExtend($D143:$D147,E143:E147,$P143:$P147,Q143:Q147)</f>
        <v>#VALUE!</v>
      </c>
      <c r="AG143" s="30" t="e">
        <f t="shared" si="166"/>
        <v>#VALUE!</v>
      </c>
      <c r="AH143" s="31" t="e">
        <f t="shared" si="166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7">bdrate($D143:$D146,E143:E146,$P143:$P146,Q143:Q146)</f>
        <v>#VALUE!</v>
      </c>
      <c r="AS143" s="30" t="e">
        <f t="shared" si="167"/>
        <v>#VALUE!</v>
      </c>
      <c r="AT143" s="31" t="e">
        <f t="shared" si="167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#REF!</v>
      </c>
      <c r="BB143" s="15" t="e">
        <f t="shared" ref="BB143:BB146" si="168">X143/L143</f>
        <v>#REF!</v>
      </c>
      <c r="BC143" s="15" t="e">
        <f t="shared" si="131"/>
        <v>#REF!</v>
      </c>
    </row>
    <row r="144" spans="1:55" ht="12.75" hidden="1" thickBot="1" x14ac:dyDescent="0.25">
      <c r="A144" s="13"/>
      <c r="B144" s="13"/>
      <c r="C144" s="43">
        <v>27</v>
      </c>
      <c r="D144" s="14" t="e">
        <f>#REF!</f>
        <v>#REF!</v>
      </c>
      <c r="E144" s="15" t="e">
        <f>#REF!</f>
        <v>#REF!</v>
      </c>
      <c r="F144" s="15" t="e">
        <f>#REF!</f>
        <v>#REF!</v>
      </c>
      <c r="G144" s="15" t="e">
        <f>#REF!</f>
        <v>#REF!</v>
      </c>
      <c r="H144" s="15" t="e">
        <f>#REF!</f>
        <v>#REF!</v>
      </c>
      <c r="I144" s="15" t="e">
        <f>#REF!</f>
        <v>#REF!</v>
      </c>
      <c r="J144" s="15" t="e">
        <f>#REF!</f>
        <v>#REF!</v>
      </c>
      <c r="K144" s="15" t="e">
        <f>#REF!</f>
        <v>#REF!</v>
      </c>
      <c r="L144" s="15" t="e">
        <f>#REF!</f>
        <v>#REF!</v>
      </c>
      <c r="M144" s="15" t="e">
        <f>#REF!</f>
        <v>#REF!</v>
      </c>
      <c r="N144" s="16" t="e">
        <f t="shared" si="151"/>
        <v>#REF!</v>
      </c>
      <c r="P144" s="14" t="e">
        <f>#REF!</f>
        <v>#REF!</v>
      </c>
      <c r="Q144" s="15" t="e">
        <f>#REF!</f>
        <v>#REF!</v>
      </c>
      <c r="R144" s="15" t="e">
        <f>#REF!</f>
        <v>#REF!</v>
      </c>
      <c r="S144" s="15" t="e">
        <f>#REF!</f>
        <v>#REF!</v>
      </c>
      <c r="T144" s="15" t="e">
        <f>#REF!</f>
        <v>#REF!</v>
      </c>
      <c r="U144" s="52" t="e">
        <f>#REF!</f>
        <v>#REF!</v>
      </c>
      <c r="V144" s="15" t="e">
        <f>#REF!</f>
        <v>#REF!</v>
      </c>
      <c r="W144" s="15" t="e">
        <f>#REF!</f>
        <v>#REF!</v>
      </c>
      <c r="X144" s="15" t="e">
        <f>#REF!</f>
        <v>#REF!</v>
      </c>
      <c r="Y144" s="15" t="e">
        <f>#REF!</f>
        <v>#REF!</v>
      </c>
      <c r="Z144" s="16" t="e">
        <f t="shared" si="153"/>
        <v>#REF!</v>
      </c>
      <c r="AA144" s="15" t="e">
        <f t="shared" si="152"/>
        <v>#REF!</v>
      </c>
      <c r="AB144" s="15" t="e">
        <f t="shared" si="158"/>
        <v>#REF!</v>
      </c>
      <c r="AC144" s="15" t="e">
        <f t="shared" si="158"/>
        <v>#REF!</v>
      </c>
      <c r="AD144" s="16" t="e">
        <f t="shared" si="154"/>
        <v>#REF!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9">bdrate($D144:$D147,E144:E147,$P144:$P147,Q144:Q147)</f>
        <v>#VALUE!</v>
      </c>
      <c r="AM144" s="21" t="e">
        <f t="shared" si="169"/>
        <v>#VALUE!</v>
      </c>
      <c r="AN144" s="36" t="e">
        <f t="shared" si="169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#REF!</v>
      </c>
      <c r="AY144" s="15" t="e">
        <f t="shared" ref="AY144:AY147" si="170">X144/L144</f>
        <v>#REF!</v>
      </c>
      <c r="AZ144" s="15" t="e">
        <f t="shared" si="135"/>
        <v>#REF!</v>
      </c>
      <c r="BA144" s="15" t="e">
        <f>V144/J144</f>
        <v>#REF!</v>
      </c>
      <c r="BB144" s="15" t="e">
        <f t="shared" si="168"/>
        <v>#REF!</v>
      </c>
      <c r="BC144" s="15" t="e">
        <f t="shared" si="131"/>
        <v>#REF!</v>
      </c>
    </row>
    <row r="145" spans="1:55" ht="12.75" hidden="1" thickBot="1" x14ac:dyDescent="0.25">
      <c r="A145" s="13"/>
      <c r="B145" s="13"/>
      <c r="C145" s="43">
        <v>32</v>
      </c>
      <c r="D145" s="14" t="e">
        <f>#REF!</f>
        <v>#REF!</v>
      </c>
      <c r="E145" s="15" t="e">
        <f>#REF!</f>
        <v>#REF!</v>
      </c>
      <c r="F145" s="15" t="e">
        <f>#REF!</f>
        <v>#REF!</v>
      </c>
      <c r="G145" s="15" t="e">
        <f>#REF!</f>
        <v>#REF!</v>
      </c>
      <c r="H145" s="15" t="e">
        <f>#REF!</f>
        <v>#REF!</v>
      </c>
      <c r="I145" s="15" t="e">
        <f>#REF!</f>
        <v>#REF!</v>
      </c>
      <c r="J145" s="15" t="e">
        <f>#REF!</f>
        <v>#REF!</v>
      </c>
      <c r="K145" s="15" t="e">
        <f>#REF!</f>
        <v>#REF!</v>
      </c>
      <c r="L145" s="15" t="e">
        <f>#REF!</f>
        <v>#REF!</v>
      </c>
      <c r="M145" s="15" t="e">
        <f>#REF!</f>
        <v>#REF!</v>
      </c>
      <c r="N145" s="16" t="e">
        <f t="shared" si="151"/>
        <v>#REF!</v>
      </c>
      <c r="P145" s="14" t="e">
        <f>#REF!</f>
        <v>#REF!</v>
      </c>
      <c r="Q145" s="15" t="e">
        <f>#REF!</f>
        <v>#REF!</v>
      </c>
      <c r="R145" s="15" t="e">
        <f>#REF!</f>
        <v>#REF!</v>
      </c>
      <c r="S145" s="15" t="e">
        <f>#REF!</f>
        <v>#REF!</v>
      </c>
      <c r="T145" s="15" t="e">
        <f>#REF!</f>
        <v>#REF!</v>
      </c>
      <c r="U145" s="52" t="e">
        <f>#REF!</f>
        <v>#REF!</v>
      </c>
      <c r="V145" s="15" t="e">
        <f>#REF!</f>
        <v>#REF!</v>
      </c>
      <c r="W145" s="15" t="e">
        <f>#REF!</f>
        <v>#REF!</v>
      </c>
      <c r="X145" s="15" t="e">
        <f>#REF!</f>
        <v>#REF!</v>
      </c>
      <c r="Y145" s="15" t="e">
        <f>#REF!</f>
        <v>#REF!</v>
      </c>
      <c r="Z145" s="16" t="e">
        <f t="shared" si="153"/>
        <v>#REF!</v>
      </c>
      <c r="AA145" s="15" t="e">
        <f t="shared" si="152"/>
        <v>#REF!</v>
      </c>
      <c r="AB145" s="15" t="e">
        <f t="shared" si="158"/>
        <v>#REF!</v>
      </c>
      <c r="AC145" s="15" t="e">
        <f t="shared" si="158"/>
        <v>#REF!</v>
      </c>
      <c r="AD145" s="16" t="e">
        <f t="shared" si="154"/>
        <v>#REF!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#REF!</v>
      </c>
      <c r="AY145" s="15" t="e">
        <f t="shared" si="170"/>
        <v>#REF!</v>
      </c>
      <c r="AZ145" s="15" t="e">
        <f t="shared" si="135"/>
        <v>#REF!</v>
      </c>
      <c r="BA145" s="15" t="e">
        <f>V145/J145</f>
        <v>#REF!</v>
      </c>
      <c r="BB145" s="15" t="e">
        <f t="shared" si="168"/>
        <v>#REF!</v>
      </c>
      <c r="BC145" s="15" t="e">
        <f t="shared" si="131"/>
        <v>#REF!</v>
      </c>
    </row>
    <row r="146" spans="1:55" ht="12.75" hidden="1" thickBot="1" x14ac:dyDescent="0.25">
      <c r="A146" s="13"/>
      <c r="B146" s="13"/>
      <c r="C146" s="43">
        <v>37</v>
      </c>
      <c r="D146" s="14" t="e">
        <f>#REF!</f>
        <v>#REF!</v>
      </c>
      <c r="E146" s="15" t="e">
        <f>#REF!</f>
        <v>#REF!</v>
      </c>
      <c r="F146" s="15" t="e">
        <f>#REF!</f>
        <v>#REF!</v>
      </c>
      <c r="G146" s="15" t="e">
        <f>#REF!</f>
        <v>#REF!</v>
      </c>
      <c r="H146" s="15" t="e">
        <f>#REF!</f>
        <v>#REF!</v>
      </c>
      <c r="I146" s="15" t="e">
        <f>#REF!</f>
        <v>#REF!</v>
      </c>
      <c r="J146" s="15" t="e">
        <f>#REF!</f>
        <v>#REF!</v>
      </c>
      <c r="K146" s="15" t="e">
        <f>#REF!</f>
        <v>#REF!</v>
      </c>
      <c r="L146" s="15" t="e">
        <f>#REF!</f>
        <v>#REF!</v>
      </c>
      <c r="M146" s="15" t="e">
        <f>#REF!</f>
        <v>#REF!</v>
      </c>
      <c r="N146" s="16" t="e">
        <f t="shared" si="151"/>
        <v>#REF!</v>
      </c>
      <c r="P146" s="14" t="e">
        <f>#REF!</f>
        <v>#REF!</v>
      </c>
      <c r="Q146" s="15" t="e">
        <f>#REF!</f>
        <v>#REF!</v>
      </c>
      <c r="R146" s="15" t="e">
        <f>#REF!</f>
        <v>#REF!</v>
      </c>
      <c r="S146" s="15" t="e">
        <f>#REF!</f>
        <v>#REF!</v>
      </c>
      <c r="T146" s="15" t="e">
        <f>#REF!</f>
        <v>#REF!</v>
      </c>
      <c r="U146" s="52" t="e">
        <f>#REF!</f>
        <v>#REF!</v>
      </c>
      <c r="V146" s="15" t="e">
        <f>#REF!</f>
        <v>#REF!</v>
      </c>
      <c r="W146" s="15" t="e">
        <f>#REF!</f>
        <v>#REF!</v>
      </c>
      <c r="X146" s="15" t="e">
        <f>#REF!</f>
        <v>#REF!</v>
      </c>
      <c r="Y146" s="15" t="e">
        <f>#REF!</f>
        <v>#REF!</v>
      </c>
      <c r="Z146" s="16" t="e">
        <f t="shared" si="153"/>
        <v>#REF!</v>
      </c>
      <c r="AA146" s="15" t="e">
        <f t="shared" si="152"/>
        <v>#REF!</v>
      </c>
      <c r="AB146" s="15" t="e">
        <f t="shared" si="158"/>
        <v>#REF!</v>
      </c>
      <c r="AC146" s="15" t="e">
        <f t="shared" si="158"/>
        <v>#REF!</v>
      </c>
      <c r="AD146" s="16" t="e">
        <f t="shared" si="154"/>
        <v>#REF!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#REF!</v>
      </c>
      <c r="AY146" s="15" t="e">
        <f t="shared" si="170"/>
        <v>#REF!</v>
      </c>
      <c r="AZ146" s="15" t="e">
        <f t="shared" si="135"/>
        <v>#REF!</v>
      </c>
      <c r="BA146" s="15" t="e">
        <f>V146/J146</f>
        <v>#REF!</v>
      </c>
      <c r="BB146" s="15" t="e">
        <f t="shared" si="168"/>
        <v>#REF!</v>
      </c>
      <c r="BC146" s="15" t="e">
        <f t="shared" si="131"/>
        <v>#REF!</v>
      </c>
    </row>
    <row r="147" spans="1:55" ht="12.75" hidden="1" thickBot="1" x14ac:dyDescent="0.25">
      <c r="A147" s="13"/>
      <c r="B147" s="17"/>
      <c r="C147" s="44">
        <v>42</v>
      </c>
      <c r="D147" s="18" t="e">
        <f>#REF!</f>
        <v>#REF!</v>
      </c>
      <c r="E147" s="19" t="e">
        <f>#REF!</f>
        <v>#REF!</v>
      </c>
      <c r="F147" s="19" t="e">
        <f>#REF!</f>
        <v>#REF!</v>
      </c>
      <c r="G147" s="19" t="e">
        <f>#REF!</f>
        <v>#REF!</v>
      </c>
      <c r="H147" s="19" t="e">
        <f>#REF!</f>
        <v>#REF!</v>
      </c>
      <c r="I147" s="19" t="e">
        <f>#REF!</f>
        <v>#REF!</v>
      </c>
      <c r="J147" s="19" t="e">
        <f>#REF!</f>
        <v>#REF!</v>
      </c>
      <c r="K147" s="19" t="e">
        <f>#REF!</f>
        <v>#REF!</v>
      </c>
      <c r="L147" s="19" t="e">
        <f>#REF!</f>
        <v>#REF!</v>
      </c>
      <c r="M147" s="19" t="e">
        <f>#REF!</f>
        <v>#REF!</v>
      </c>
      <c r="N147" s="20" t="e">
        <f t="shared" si="151"/>
        <v>#REF!</v>
      </c>
      <c r="P147" s="18" t="e">
        <f>#REF!</f>
        <v>#REF!</v>
      </c>
      <c r="Q147" s="19" t="e">
        <f>#REF!</f>
        <v>#REF!</v>
      </c>
      <c r="R147" s="19" t="e">
        <f>#REF!</f>
        <v>#REF!</v>
      </c>
      <c r="S147" s="19" t="e">
        <f>#REF!</f>
        <v>#REF!</v>
      </c>
      <c r="T147" s="19" t="e">
        <f>#REF!</f>
        <v>#REF!</v>
      </c>
      <c r="U147" s="53" t="e">
        <f>#REF!</f>
        <v>#REF!</v>
      </c>
      <c r="V147" s="19" t="e">
        <f>#REF!</f>
        <v>#REF!</v>
      </c>
      <c r="W147" s="19" t="e">
        <f>#REF!</f>
        <v>#REF!</v>
      </c>
      <c r="X147" s="19" t="e">
        <f>#REF!</f>
        <v>#REF!</v>
      </c>
      <c r="Y147" s="19" t="e">
        <f>#REF!</f>
        <v>#REF!</v>
      </c>
      <c r="Z147" s="20" t="e">
        <f t="shared" si="153"/>
        <v>#REF!</v>
      </c>
      <c r="AA147" s="15" t="e">
        <f t="shared" si="152"/>
        <v>#REF!</v>
      </c>
      <c r="AB147" s="15" t="e">
        <f t="shared" si="158"/>
        <v>#REF!</v>
      </c>
      <c r="AC147" s="15" t="e">
        <f t="shared" si="158"/>
        <v>#REF!</v>
      </c>
      <c r="AD147" s="20" t="e">
        <f t="shared" si="154"/>
        <v>#REF!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#REF!</v>
      </c>
      <c r="AY147" s="15" t="e">
        <f t="shared" si="170"/>
        <v>#REF!</v>
      </c>
      <c r="AZ147" s="15" t="e">
        <f t="shared" si="135"/>
        <v>#REF!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 t="e">
        <f>#REF!</f>
        <v>#REF!</v>
      </c>
      <c r="E148" s="10" t="e">
        <f>#REF!</f>
        <v>#REF!</v>
      </c>
      <c r="F148" s="10" t="e">
        <f>#REF!</f>
        <v>#REF!</v>
      </c>
      <c r="G148" s="10" t="e">
        <f>#REF!</f>
        <v>#REF!</v>
      </c>
      <c r="H148" s="10" t="e">
        <f>#REF!</f>
        <v>#REF!</v>
      </c>
      <c r="I148" s="10" t="e">
        <f>#REF!</f>
        <v>#REF!</v>
      </c>
      <c r="J148" s="10" t="e">
        <f>#REF!</f>
        <v>#REF!</v>
      </c>
      <c r="K148" s="10" t="e">
        <f>#REF!</f>
        <v>#REF!</v>
      </c>
      <c r="L148" s="10" t="e">
        <f>#REF!</f>
        <v>#REF!</v>
      </c>
      <c r="M148" s="10" t="e">
        <f>#REF!</f>
        <v>#REF!</v>
      </c>
      <c r="N148" s="11" t="e">
        <f t="shared" si="151"/>
        <v>#REF!</v>
      </c>
      <c r="P148" s="9" t="e">
        <f>#REF!</f>
        <v>#REF!</v>
      </c>
      <c r="Q148" s="10" t="e">
        <f>#REF!</f>
        <v>#REF!</v>
      </c>
      <c r="R148" s="10" t="e">
        <f>#REF!</f>
        <v>#REF!</v>
      </c>
      <c r="S148" s="10" t="e">
        <f>#REF!</f>
        <v>#REF!</v>
      </c>
      <c r="T148" s="10" t="e">
        <f>#REF!</f>
        <v>#REF!</v>
      </c>
      <c r="U148" s="51" t="e">
        <f>#REF!</f>
        <v>#REF!</v>
      </c>
      <c r="V148" s="10" t="e">
        <f>#REF!</f>
        <v>#REF!</v>
      </c>
      <c r="W148" s="10" t="e">
        <f>#REF!</f>
        <v>#REF!</v>
      </c>
      <c r="X148" s="10" t="e">
        <f>#REF!</f>
        <v>#REF!</v>
      </c>
      <c r="Y148" s="10" t="e">
        <f>#REF!</f>
        <v>#REF!</v>
      </c>
      <c r="Z148" s="11" t="e">
        <f t="shared" si="153"/>
        <v>#REF!</v>
      </c>
      <c r="AA148" s="15" t="e">
        <f t="shared" si="152"/>
        <v>#REF!</v>
      </c>
      <c r="AB148" s="15" t="e">
        <f t="shared" si="158"/>
        <v>#REF!</v>
      </c>
      <c r="AC148" s="15" t="e">
        <f t="shared" si="158"/>
        <v>#REF!</v>
      </c>
      <c r="AD148" s="11" t="e">
        <f t="shared" si="154"/>
        <v>#REF!</v>
      </c>
      <c r="AE148" s="12"/>
      <c r="AF148" s="25" t="e">
        <f t="shared" ref="AF148:AH148" si="171">bdRateExtend($D148:$D152,E148:E152,$P148:$P152,Q148:Q152)</f>
        <v>#VALUE!</v>
      </c>
      <c r="AG148" s="30" t="e">
        <f t="shared" si="171"/>
        <v>#VALUE!</v>
      </c>
      <c r="AH148" s="31" t="e">
        <f t="shared" si="171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72">bdrate($D148:$D151,E148:E151,$P148:$P151,Q148:Q151)</f>
        <v>#VALUE!</v>
      </c>
      <c r="AS148" s="30" t="e">
        <f t="shared" si="172"/>
        <v>#VALUE!</v>
      </c>
      <c r="AT148" s="31" t="e">
        <f t="shared" si="172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#REF!</v>
      </c>
      <c r="BB148" s="15" t="e">
        <f t="shared" ref="BB148:BB151" si="173">X148/L148</f>
        <v>#REF!</v>
      </c>
      <c r="BC148" s="15" t="e">
        <f t="shared" si="131"/>
        <v>#REF!</v>
      </c>
    </row>
    <row r="149" spans="1:55" ht="12.75" hidden="1" thickBot="1" x14ac:dyDescent="0.25">
      <c r="A149" s="13"/>
      <c r="B149" s="13"/>
      <c r="C149" s="43">
        <v>27</v>
      </c>
      <c r="D149" s="14" t="e">
        <f>#REF!</f>
        <v>#REF!</v>
      </c>
      <c r="E149" s="15" t="e">
        <f>#REF!</f>
        <v>#REF!</v>
      </c>
      <c r="F149" s="15" t="e">
        <f>#REF!</f>
        <v>#REF!</v>
      </c>
      <c r="G149" s="15" t="e">
        <f>#REF!</f>
        <v>#REF!</v>
      </c>
      <c r="H149" s="15" t="e">
        <f>#REF!</f>
        <v>#REF!</v>
      </c>
      <c r="I149" s="15" t="e">
        <f>#REF!</f>
        <v>#REF!</v>
      </c>
      <c r="J149" s="15" t="e">
        <f>#REF!</f>
        <v>#REF!</v>
      </c>
      <c r="K149" s="15" t="e">
        <f>#REF!</f>
        <v>#REF!</v>
      </c>
      <c r="L149" s="15" t="e">
        <f>#REF!</f>
        <v>#REF!</v>
      </c>
      <c r="M149" s="15" t="e">
        <f>#REF!</f>
        <v>#REF!</v>
      </c>
      <c r="N149" s="16" t="e">
        <f t="shared" si="151"/>
        <v>#REF!</v>
      </c>
      <c r="P149" s="14" t="e">
        <f>#REF!</f>
        <v>#REF!</v>
      </c>
      <c r="Q149" s="15" t="e">
        <f>#REF!</f>
        <v>#REF!</v>
      </c>
      <c r="R149" s="15" t="e">
        <f>#REF!</f>
        <v>#REF!</v>
      </c>
      <c r="S149" s="15" t="e">
        <f>#REF!</f>
        <v>#REF!</v>
      </c>
      <c r="T149" s="15" t="e">
        <f>#REF!</f>
        <v>#REF!</v>
      </c>
      <c r="U149" s="52" t="e">
        <f>#REF!</f>
        <v>#REF!</v>
      </c>
      <c r="V149" s="15" t="e">
        <f>#REF!</f>
        <v>#REF!</v>
      </c>
      <c r="W149" s="15" t="e">
        <f>#REF!</f>
        <v>#REF!</v>
      </c>
      <c r="X149" s="15" t="e">
        <f>#REF!</f>
        <v>#REF!</v>
      </c>
      <c r="Y149" s="15" t="e">
        <f>#REF!</f>
        <v>#REF!</v>
      </c>
      <c r="Z149" s="16" t="e">
        <f t="shared" si="153"/>
        <v>#REF!</v>
      </c>
      <c r="AA149" s="15" t="e">
        <f t="shared" si="152"/>
        <v>#REF!</v>
      </c>
      <c r="AB149" s="15" t="e">
        <f t="shared" si="158"/>
        <v>#REF!</v>
      </c>
      <c r="AC149" s="15" t="e">
        <f t="shared" si="158"/>
        <v>#REF!</v>
      </c>
      <c r="AD149" s="16" t="e">
        <f t="shared" si="154"/>
        <v>#REF!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74">bdrate($D149:$D152,E149:E152,$P149:$P152,Q149:Q152)</f>
        <v>#VALUE!</v>
      </c>
      <c r="AM149" s="21" t="e">
        <f t="shared" si="174"/>
        <v>#VALUE!</v>
      </c>
      <c r="AN149" s="36" t="e">
        <f t="shared" si="174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#REF!</v>
      </c>
      <c r="AY149" s="15" t="e">
        <f t="shared" ref="AY149:AY152" si="175">X149/L149</f>
        <v>#REF!</v>
      </c>
      <c r="AZ149" s="15" t="e">
        <f t="shared" si="135"/>
        <v>#REF!</v>
      </c>
      <c r="BA149" s="15" t="e">
        <f>V149/J149</f>
        <v>#REF!</v>
      </c>
      <c r="BB149" s="15" t="e">
        <f t="shared" si="173"/>
        <v>#REF!</v>
      </c>
      <c r="BC149" s="15" t="e">
        <f t="shared" si="131"/>
        <v>#REF!</v>
      </c>
    </row>
    <row r="150" spans="1:55" ht="12.75" hidden="1" thickBot="1" x14ac:dyDescent="0.25">
      <c r="A150" s="13"/>
      <c r="B150" s="13"/>
      <c r="C150" s="43">
        <v>32</v>
      </c>
      <c r="D150" s="14" t="e">
        <f>#REF!</f>
        <v>#REF!</v>
      </c>
      <c r="E150" s="15" t="e">
        <f>#REF!</f>
        <v>#REF!</v>
      </c>
      <c r="F150" s="15" t="e">
        <f>#REF!</f>
        <v>#REF!</v>
      </c>
      <c r="G150" s="15" t="e">
        <f>#REF!</f>
        <v>#REF!</v>
      </c>
      <c r="H150" s="15" t="e">
        <f>#REF!</f>
        <v>#REF!</v>
      </c>
      <c r="I150" s="15" t="e">
        <f>#REF!</f>
        <v>#REF!</v>
      </c>
      <c r="J150" s="15" t="e">
        <f>#REF!</f>
        <v>#REF!</v>
      </c>
      <c r="K150" s="15" t="e">
        <f>#REF!</f>
        <v>#REF!</v>
      </c>
      <c r="L150" s="15" t="e">
        <f>#REF!</f>
        <v>#REF!</v>
      </c>
      <c r="M150" s="15" t="e">
        <f>#REF!</f>
        <v>#REF!</v>
      </c>
      <c r="N150" s="16" t="e">
        <f t="shared" si="151"/>
        <v>#REF!</v>
      </c>
      <c r="P150" s="14" t="e">
        <f>#REF!</f>
        <v>#REF!</v>
      </c>
      <c r="Q150" s="15" t="e">
        <f>#REF!</f>
        <v>#REF!</v>
      </c>
      <c r="R150" s="15" t="e">
        <f>#REF!</f>
        <v>#REF!</v>
      </c>
      <c r="S150" s="15" t="e">
        <f>#REF!</f>
        <v>#REF!</v>
      </c>
      <c r="T150" s="15" t="e">
        <f>#REF!</f>
        <v>#REF!</v>
      </c>
      <c r="U150" s="52" t="e">
        <f>#REF!</f>
        <v>#REF!</v>
      </c>
      <c r="V150" s="15" t="e">
        <f>#REF!</f>
        <v>#REF!</v>
      </c>
      <c r="W150" s="15" t="e">
        <f>#REF!</f>
        <v>#REF!</v>
      </c>
      <c r="X150" s="15" t="e">
        <f>#REF!</f>
        <v>#REF!</v>
      </c>
      <c r="Y150" s="15" t="e">
        <f>#REF!</f>
        <v>#REF!</v>
      </c>
      <c r="Z150" s="16" t="e">
        <f t="shared" si="153"/>
        <v>#REF!</v>
      </c>
      <c r="AA150" s="15" t="e">
        <f t="shared" si="152"/>
        <v>#REF!</v>
      </c>
      <c r="AB150" s="15" t="e">
        <f t="shared" si="158"/>
        <v>#REF!</v>
      </c>
      <c r="AC150" s="15" t="e">
        <f t="shared" si="158"/>
        <v>#REF!</v>
      </c>
      <c r="AD150" s="16" t="e">
        <f t="shared" si="154"/>
        <v>#REF!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#REF!</v>
      </c>
      <c r="AY150" s="15" t="e">
        <f t="shared" si="175"/>
        <v>#REF!</v>
      </c>
      <c r="AZ150" s="15" t="e">
        <f t="shared" si="135"/>
        <v>#REF!</v>
      </c>
      <c r="BA150" s="15" t="e">
        <f>V150/J150</f>
        <v>#REF!</v>
      </c>
      <c r="BB150" s="15" t="e">
        <f t="shared" si="173"/>
        <v>#REF!</v>
      </c>
      <c r="BC150" s="15" t="e">
        <f t="shared" si="131"/>
        <v>#REF!</v>
      </c>
    </row>
    <row r="151" spans="1:55" ht="12.75" hidden="1" thickBot="1" x14ac:dyDescent="0.25">
      <c r="A151" s="13"/>
      <c r="B151" s="13"/>
      <c r="C151" s="43">
        <v>37</v>
      </c>
      <c r="D151" s="14" t="e">
        <f>#REF!</f>
        <v>#REF!</v>
      </c>
      <c r="E151" s="15" t="e">
        <f>#REF!</f>
        <v>#REF!</v>
      </c>
      <c r="F151" s="15" t="e">
        <f>#REF!</f>
        <v>#REF!</v>
      </c>
      <c r="G151" s="15" t="e">
        <f>#REF!</f>
        <v>#REF!</v>
      </c>
      <c r="H151" s="15" t="e">
        <f>#REF!</f>
        <v>#REF!</v>
      </c>
      <c r="I151" s="15" t="e">
        <f>#REF!</f>
        <v>#REF!</v>
      </c>
      <c r="J151" s="15" t="e">
        <f>#REF!</f>
        <v>#REF!</v>
      </c>
      <c r="K151" s="15" t="e">
        <f>#REF!</f>
        <v>#REF!</v>
      </c>
      <c r="L151" s="15" t="e">
        <f>#REF!</f>
        <v>#REF!</v>
      </c>
      <c r="M151" s="15" t="e">
        <f>#REF!</f>
        <v>#REF!</v>
      </c>
      <c r="N151" s="16" t="e">
        <f t="shared" si="151"/>
        <v>#REF!</v>
      </c>
      <c r="P151" s="14" t="e">
        <f>#REF!</f>
        <v>#REF!</v>
      </c>
      <c r="Q151" s="15" t="e">
        <f>#REF!</f>
        <v>#REF!</v>
      </c>
      <c r="R151" s="15" t="e">
        <f>#REF!</f>
        <v>#REF!</v>
      </c>
      <c r="S151" s="15" t="e">
        <f>#REF!</f>
        <v>#REF!</v>
      </c>
      <c r="T151" s="15" t="e">
        <f>#REF!</f>
        <v>#REF!</v>
      </c>
      <c r="U151" s="52" t="e">
        <f>#REF!</f>
        <v>#REF!</v>
      </c>
      <c r="V151" s="15" t="e">
        <f>#REF!</f>
        <v>#REF!</v>
      </c>
      <c r="W151" s="15" t="e">
        <f>#REF!</f>
        <v>#REF!</v>
      </c>
      <c r="X151" s="15" t="e">
        <f>#REF!</f>
        <v>#REF!</v>
      </c>
      <c r="Y151" s="15" t="e">
        <f>#REF!</f>
        <v>#REF!</v>
      </c>
      <c r="Z151" s="16" t="e">
        <f t="shared" si="153"/>
        <v>#REF!</v>
      </c>
      <c r="AA151" s="15" t="e">
        <f t="shared" si="152"/>
        <v>#REF!</v>
      </c>
      <c r="AB151" s="15" t="e">
        <f t="shared" si="158"/>
        <v>#REF!</v>
      </c>
      <c r="AC151" s="15" t="e">
        <f t="shared" si="158"/>
        <v>#REF!</v>
      </c>
      <c r="AD151" s="16" t="e">
        <f t="shared" si="154"/>
        <v>#REF!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#REF!</v>
      </c>
      <c r="AY151" s="15" t="e">
        <f t="shared" si="175"/>
        <v>#REF!</v>
      </c>
      <c r="AZ151" s="15" t="e">
        <f t="shared" si="135"/>
        <v>#REF!</v>
      </c>
      <c r="BA151" s="15" t="e">
        <f>V151/J151</f>
        <v>#REF!</v>
      </c>
      <c r="BB151" s="15" t="e">
        <f t="shared" si="173"/>
        <v>#REF!</v>
      </c>
      <c r="BC151" s="15" t="e">
        <f t="shared" si="131"/>
        <v>#REF!</v>
      </c>
    </row>
    <row r="152" spans="1:55" ht="12.75" hidden="1" thickBot="1" x14ac:dyDescent="0.25">
      <c r="A152" s="17"/>
      <c r="B152" s="17"/>
      <c r="C152" s="44">
        <v>42</v>
      </c>
      <c r="D152" s="18" t="e">
        <f>#REF!</f>
        <v>#REF!</v>
      </c>
      <c r="E152" s="19" t="e">
        <f>#REF!</f>
        <v>#REF!</v>
      </c>
      <c r="F152" s="19" t="e">
        <f>#REF!</f>
        <v>#REF!</v>
      </c>
      <c r="G152" s="19" t="e">
        <f>#REF!</f>
        <v>#REF!</v>
      </c>
      <c r="H152" s="19" t="e">
        <f>#REF!</f>
        <v>#REF!</v>
      </c>
      <c r="I152" s="19" t="e">
        <f>#REF!</f>
        <v>#REF!</v>
      </c>
      <c r="J152" s="19" t="e">
        <f>#REF!</f>
        <v>#REF!</v>
      </c>
      <c r="K152" s="19" t="e">
        <f>#REF!</f>
        <v>#REF!</v>
      </c>
      <c r="L152" s="19" t="e">
        <f>#REF!</f>
        <v>#REF!</v>
      </c>
      <c r="M152" s="19" t="e">
        <f>#REF!</f>
        <v>#REF!</v>
      </c>
      <c r="N152" s="20" t="e">
        <f t="shared" si="151"/>
        <v>#REF!</v>
      </c>
      <c r="P152" s="18" t="e">
        <f>#REF!</f>
        <v>#REF!</v>
      </c>
      <c r="Q152" s="19" t="e">
        <f>#REF!</f>
        <v>#REF!</v>
      </c>
      <c r="R152" s="19" t="e">
        <f>#REF!</f>
        <v>#REF!</v>
      </c>
      <c r="S152" s="19" t="e">
        <f>#REF!</f>
        <v>#REF!</v>
      </c>
      <c r="T152" s="19" t="e">
        <f>#REF!</f>
        <v>#REF!</v>
      </c>
      <c r="U152" s="53" t="e">
        <f>#REF!</f>
        <v>#REF!</v>
      </c>
      <c r="V152" s="19" t="e">
        <f>#REF!</f>
        <v>#REF!</v>
      </c>
      <c r="W152" s="19" t="e">
        <f>#REF!</f>
        <v>#REF!</v>
      </c>
      <c r="X152" s="19" t="e">
        <f>#REF!</f>
        <v>#REF!</v>
      </c>
      <c r="Y152" s="19" t="e">
        <f>#REF!</f>
        <v>#REF!</v>
      </c>
      <c r="Z152" s="20" t="e">
        <f t="shared" si="153"/>
        <v>#REF!</v>
      </c>
      <c r="AA152" s="19" t="e">
        <f t="shared" si="152"/>
        <v>#REF!</v>
      </c>
      <c r="AB152" s="19" t="e">
        <f t="shared" si="158"/>
        <v>#REF!</v>
      </c>
      <c r="AC152" s="19" t="e">
        <f t="shared" si="158"/>
        <v>#REF!</v>
      </c>
      <c r="AD152" s="20" t="e">
        <f t="shared" si="154"/>
        <v>#REF!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#REF!</v>
      </c>
      <c r="AY152" s="19" t="e">
        <f t="shared" si="175"/>
        <v>#REF!</v>
      </c>
      <c r="AZ152" s="19" t="e">
        <f t="shared" si="135"/>
        <v>#REF!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#REF!</v>
      </c>
      <c r="M153" s="12" t="e">
        <f>GEOMEAN(M3:M17)</f>
        <v>#REF!</v>
      </c>
      <c r="N153" s="12" t="e">
        <f>GEOMEAN(N3:N17)</f>
        <v>#REF!</v>
      </c>
      <c r="X153" s="12" t="e">
        <f t="shared" ref="X153:AC153" si="176">GEOMEAN(X3:X17)</f>
        <v>#REF!</v>
      </c>
      <c r="Y153" s="12" t="e">
        <f t="shared" si="176"/>
        <v>#REF!</v>
      </c>
      <c r="Z153" s="12" t="e">
        <f t="shared" si="176"/>
        <v>#REF!</v>
      </c>
      <c r="AA153" s="12" t="e">
        <f t="shared" si="176"/>
        <v>#NUM!</v>
      </c>
      <c r="AB153" s="12" t="e">
        <f t="shared" si="176"/>
        <v>#REF!</v>
      </c>
      <c r="AC153" s="12" t="e">
        <f t="shared" si="176"/>
        <v>#REF!</v>
      </c>
      <c r="AD153" s="12">
        <f t="shared" ref="AD153" si="177">AVERAGE(AD3:AD17)</f>
        <v>1</v>
      </c>
      <c r="AF153" s="25">
        <f t="shared" ref="AF153:AW153" si="178">AVERAGE(AF3:AF17)</f>
        <v>1</v>
      </c>
      <c r="AG153" s="30">
        <f t="shared" si="178"/>
        <v>1</v>
      </c>
      <c r="AH153" s="30">
        <f t="shared" si="178"/>
        <v>1</v>
      </c>
      <c r="AI153" s="25">
        <f t="shared" si="178"/>
        <v>1</v>
      </c>
      <c r="AJ153" s="30">
        <f t="shared" si="178"/>
        <v>1</v>
      </c>
      <c r="AK153" s="30">
        <f t="shared" si="178"/>
        <v>1</v>
      </c>
      <c r="AL153" s="25" t="e">
        <f t="shared" ref="AL153:AQ153" si="179">AVERAGE(AL4:AL18)</f>
        <v>#VALUE!</v>
      </c>
      <c r="AM153" s="30" t="e">
        <f t="shared" si="179"/>
        <v>#VALUE!</v>
      </c>
      <c r="AN153" s="30" t="e">
        <f t="shared" si="179"/>
        <v>#VALUE!</v>
      </c>
      <c r="AO153" s="25" t="e">
        <f t="shared" si="179"/>
        <v>#VALUE!</v>
      </c>
      <c r="AP153" s="30" t="e">
        <f t="shared" si="179"/>
        <v>#VALUE!</v>
      </c>
      <c r="AQ153" s="30" t="e">
        <f t="shared" si="179"/>
        <v>#VALUE!</v>
      </c>
      <c r="AR153" s="25" t="e">
        <f t="shared" ref="AR153:AT153" si="180">AVERAGE(AR3:AR17)</f>
        <v>#VALUE!</v>
      </c>
      <c r="AS153" s="30" t="e">
        <f t="shared" si="180"/>
        <v>#VALUE!</v>
      </c>
      <c r="AT153" s="31" t="e">
        <f t="shared" si="180"/>
        <v>#VALUE!</v>
      </c>
      <c r="AU153" s="25" t="e">
        <f t="shared" si="178"/>
        <v>#VALUE!</v>
      </c>
      <c r="AV153" s="30" t="e">
        <f t="shared" si="178"/>
        <v>#VALUE!</v>
      </c>
      <c r="AW153" s="31" t="e">
        <f t="shared" si="178"/>
        <v>#VALUE!</v>
      </c>
      <c r="AX153" s="12" t="e">
        <f t="shared" ref="AX153:BC153" si="181">GEOMEAN(AX3:AX17)</f>
        <v>#NUM!</v>
      </c>
      <c r="AY153" s="12" t="e">
        <f t="shared" si="181"/>
        <v>#REF!</v>
      </c>
      <c r="AZ153" s="12" t="e">
        <f t="shared" si="181"/>
        <v>#REF!</v>
      </c>
      <c r="BA153" s="12" t="e">
        <f t="shared" si="181"/>
        <v>#NUM!</v>
      </c>
      <c r="BB153" s="12" t="e">
        <f t="shared" si="181"/>
        <v>#REF!</v>
      </c>
      <c r="BC153" s="12" t="e">
        <f t="shared" si="181"/>
        <v>#REF!</v>
      </c>
    </row>
    <row r="154" spans="1:55" x14ac:dyDescent="0.2">
      <c r="B154" s="1" t="s">
        <v>41</v>
      </c>
      <c r="L154" s="12" t="e">
        <f>GEOMEAN(L18:L32)</f>
        <v>#REF!</v>
      </c>
      <c r="M154" s="12" t="e">
        <f>GEOMEAN(M18:M32)</f>
        <v>#REF!</v>
      </c>
      <c r="N154" s="12" t="e">
        <f>GEOMEAN(N18:N32)</f>
        <v>#REF!</v>
      </c>
      <c r="X154" s="12" t="e">
        <f t="shared" ref="X154:AC154" si="182">GEOMEAN(X18:X32)</f>
        <v>#REF!</v>
      </c>
      <c r="Y154" s="12" t="e">
        <f t="shared" si="182"/>
        <v>#REF!</v>
      </c>
      <c r="Z154" s="12" t="e">
        <f t="shared" si="182"/>
        <v>#REF!</v>
      </c>
      <c r="AA154" s="12" t="e">
        <f t="shared" si="182"/>
        <v>#NUM!</v>
      </c>
      <c r="AB154" s="12" t="e">
        <f t="shared" si="182"/>
        <v>#REF!</v>
      </c>
      <c r="AC154" s="12" t="e">
        <f t="shared" si="182"/>
        <v>#REF!</v>
      </c>
      <c r="AD154" s="12">
        <f t="shared" ref="AD154" si="183">AVERAGE(AD18:AD32)</f>
        <v>1</v>
      </c>
      <c r="AF154" s="28">
        <f t="shared" ref="AF154:AK154" si="184">AVERAGE(AF18:AF32)</f>
        <v>1</v>
      </c>
      <c r="AG154" s="32">
        <f t="shared" si="184"/>
        <v>1</v>
      </c>
      <c r="AH154" s="32">
        <f t="shared" si="184"/>
        <v>1</v>
      </c>
      <c r="AI154" s="28">
        <f t="shared" si="184"/>
        <v>1</v>
      </c>
      <c r="AJ154" s="32">
        <f t="shared" si="184"/>
        <v>1</v>
      </c>
      <c r="AK154" s="32">
        <f t="shared" si="184"/>
        <v>1</v>
      </c>
      <c r="AL154" s="28" t="e">
        <f t="shared" ref="AL154:AQ154" si="185">AVERAGE(AL19:AL33)</f>
        <v>#VALUE!</v>
      </c>
      <c r="AM154" s="32" t="e">
        <f t="shared" si="185"/>
        <v>#VALUE!</v>
      </c>
      <c r="AN154" s="32" t="e">
        <f t="shared" si="185"/>
        <v>#VALUE!</v>
      </c>
      <c r="AO154" s="28" t="e">
        <f t="shared" si="185"/>
        <v>#VALUE!</v>
      </c>
      <c r="AP154" s="32" t="e">
        <f t="shared" si="185"/>
        <v>#VALUE!</v>
      </c>
      <c r="AQ154" s="32" t="e">
        <f t="shared" si="185"/>
        <v>#VALUE!</v>
      </c>
      <c r="AR154" s="28" t="e">
        <f t="shared" ref="AR154:AW154" si="186">AVERAGE(AR18:AR32)</f>
        <v>#VALUE!</v>
      </c>
      <c r="AS154" s="32" t="e">
        <f t="shared" si="186"/>
        <v>#VALUE!</v>
      </c>
      <c r="AT154" s="33" t="e">
        <f t="shared" si="186"/>
        <v>#VALUE!</v>
      </c>
      <c r="AU154" s="28" t="e">
        <f t="shared" si="186"/>
        <v>#VALUE!</v>
      </c>
      <c r="AV154" s="32" t="e">
        <f t="shared" si="186"/>
        <v>#VALUE!</v>
      </c>
      <c r="AW154" s="33" t="e">
        <f t="shared" si="186"/>
        <v>#VALUE!</v>
      </c>
      <c r="AX154" s="12" t="e">
        <f t="shared" ref="AX154:BC154" si="187">GEOMEAN(AX18:AX32)</f>
        <v>#NUM!</v>
      </c>
      <c r="AY154" s="12" t="e">
        <f t="shared" si="187"/>
        <v>#REF!</v>
      </c>
      <c r="AZ154" s="12" t="e">
        <f t="shared" si="187"/>
        <v>#REF!</v>
      </c>
      <c r="BA154" s="12" t="e">
        <f t="shared" si="187"/>
        <v>#NUM!</v>
      </c>
      <c r="BB154" s="12" t="e">
        <f t="shared" si="187"/>
        <v>#REF!</v>
      </c>
      <c r="BC154" s="12" t="e">
        <f t="shared" si="187"/>
        <v>#REF!</v>
      </c>
    </row>
    <row r="155" spans="1:55" x14ac:dyDescent="0.2">
      <c r="B155" s="1" t="s">
        <v>1</v>
      </c>
      <c r="L155" s="12" t="e">
        <f>GEOMEAN(L33:L57)</f>
        <v>#REF!</v>
      </c>
      <c r="M155" s="12" t="e">
        <f>GEOMEAN(M33:M57)</f>
        <v>#REF!</v>
      </c>
      <c r="N155" s="12" t="e">
        <f>GEOMEAN(N33:N57)</f>
        <v>#REF!</v>
      </c>
      <c r="X155" s="12" t="e">
        <f>GEOMEAN(X33:X57)</f>
        <v>#REF!</v>
      </c>
      <c r="Y155" s="12" t="e">
        <f>GEOMEAN(Y33:Y57)</f>
        <v>#REF!</v>
      </c>
      <c r="Z155" s="12" t="e">
        <f>GEOMEAN(Z33:Z57)</f>
        <v>#REF!</v>
      </c>
      <c r="AA155" s="12" t="e">
        <f t="shared" ref="AA155:AC155" si="188">GEOMEAN(AA33:AA57)</f>
        <v>#NUM!</v>
      </c>
      <c r="AB155" s="12" t="e">
        <f t="shared" si="188"/>
        <v>#REF!</v>
      </c>
      <c r="AC155" s="12" t="e">
        <f t="shared" si="188"/>
        <v>#REF!</v>
      </c>
      <c r="AD155" s="12">
        <f>AVERAGE(AD33:AD57)</f>
        <v>0.80080399362809052</v>
      </c>
      <c r="AF155" s="28">
        <f>AVERAGE(AF33:AF57)</f>
        <v>0.80005176452383664</v>
      </c>
      <c r="AG155" s="32">
        <f t="shared" ref="AG155:AH155" si="189">AVERAGE(AG33:AG57)</f>
        <v>0.79930788805162423</v>
      </c>
      <c r="AH155" s="32">
        <f t="shared" si="189"/>
        <v>0.80245940225859214</v>
      </c>
      <c r="AI155" s="28">
        <f>AVERAGE(AI33:AI57)</f>
        <v>0.79992434512558341</v>
      </c>
      <c r="AJ155" s="32">
        <f t="shared" ref="AJ155:AK155" si="190">AVERAGE(AJ33:AJ57)</f>
        <v>0.80000799885577334</v>
      </c>
      <c r="AK155" s="32">
        <f t="shared" si="190"/>
        <v>0.80533306737560895</v>
      </c>
      <c r="AL155" s="28" t="e">
        <f t="shared" ref="AL155:AQ155" si="191">AVERAGE(AL34:AL58)</f>
        <v>#VALUE!</v>
      </c>
      <c r="AM155" s="32" t="e">
        <f t="shared" si="191"/>
        <v>#VALUE!</v>
      </c>
      <c r="AN155" s="32" t="e">
        <f t="shared" si="191"/>
        <v>#VALUE!</v>
      </c>
      <c r="AO155" s="28" t="e">
        <f t="shared" si="191"/>
        <v>#VALUE!</v>
      </c>
      <c r="AP155" s="32" t="e">
        <f t="shared" si="191"/>
        <v>#VALUE!</v>
      </c>
      <c r="AQ155" s="32" t="e">
        <f t="shared" si="191"/>
        <v>#VALUE!</v>
      </c>
      <c r="AR155" s="28" t="e">
        <f t="shared" ref="AR155:AW155" si="192">AVERAGE(AR33:AR57)</f>
        <v>#VALUE!</v>
      </c>
      <c r="AS155" s="32" t="e">
        <f t="shared" si="192"/>
        <v>#VALUE!</v>
      </c>
      <c r="AT155" s="33" t="e">
        <f t="shared" si="192"/>
        <v>#VALUE!</v>
      </c>
      <c r="AU155" s="28" t="e">
        <f t="shared" si="192"/>
        <v>#VALUE!</v>
      </c>
      <c r="AV155" s="32" t="e">
        <f t="shared" si="192"/>
        <v>#VALUE!</v>
      </c>
      <c r="AW155" s="33" t="e">
        <f t="shared" si="192"/>
        <v>#VALUE!</v>
      </c>
      <c r="AX155" s="12" t="e">
        <f t="shared" ref="AX155:BC155" si="193">GEOMEAN(AX33:AX57)</f>
        <v>#NUM!</v>
      </c>
      <c r="AY155" s="12" t="e">
        <f t="shared" si="193"/>
        <v>#REF!</v>
      </c>
      <c r="AZ155" s="12" t="e">
        <f t="shared" si="193"/>
        <v>#REF!</v>
      </c>
      <c r="BA155" s="12" t="e">
        <f t="shared" si="193"/>
        <v>#NUM!</v>
      </c>
      <c r="BB155" s="12" t="e">
        <f t="shared" si="193"/>
        <v>#REF!</v>
      </c>
      <c r="BC155" s="12" t="e">
        <f t="shared" si="193"/>
        <v>#REF!</v>
      </c>
    </row>
    <row r="156" spans="1:55" x14ac:dyDescent="0.2">
      <c r="B156" s="1" t="s">
        <v>5</v>
      </c>
      <c r="L156" s="12" t="e">
        <f>GEOMEAN(L58:L77)</f>
        <v>#REF!</v>
      </c>
      <c r="M156" s="12" t="e">
        <f>GEOMEAN(M58:M77)</f>
        <v>#REF!</v>
      </c>
      <c r="N156" s="12" t="e">
        <f>GEOMEAN(N58:N77)</f>
        <v>#REF!</v>
      </c>
      <c r="X156" s="12" t="e">
        <f>GEOMEAN(X58:X77)</f>
        <v>#REF!</v>
      </c>
      <c r="Y156" s="12" t="e">
        <f>GEOMEAN(Y58:Y77)</f>
        <v>#REF!</v>
      </c>
      <c r="Z156" s="12" t="e">
        <f>GEOMEAN(Z58:Z77)</f>
        <v>#REF!</v>
      </c>
      <c r="AA156" s="12">
        <f t="shared" ref="AA156:AC156" si="194">GEOMEAN(AA58:AA77)</f>
        <v>0.99997716314847218</v>
      </c>
      <c r="AB156" s="12" t="e">
        <f t="shared" si="194"/>
        <v>#REF!</v>
      </c>
      <c r="AC156" s="12" t="e">
        <f t="shared" si="194"/>
        <v>#REF!</v>
      </c>
      <c r="AD156" s="12">
        <f>AVERAGE(AD58:AD77)</f>
        <v>3.6122735237583601E-3</v>
      </c>
      <c r="AF156" s="28">
        <f>AVERAGE(AF58:AF77)</f>
        <v>4.9686666537221424E-4</v>
      </c>
      <c r="AG156" s="32">
        <f t="shared" ref="AG156:AH156" si="195">AVERAGE(AG58:AG77)</f>
        <v>-2.183744864274223E-3</v>
      </c>
      <c r="AH156" s="32">
        <f t="shared" si="195"/>
        <v>-3.7019034120452932E-4</v>
      </c>
      <c r="AI156" s="28">
        <f>AVERAGE(AI58:AI77)</f>
        <v>-8.0096568890464237E-4</v>
      </c>
      <c r="AJ156" s="32">
        <f t="shared" ref="AJ156:AK156" si="196">AVERAGE(AJ58:AJ77)</f>
        <v>-3.6657952067868371E-3</v>
      </c>
      <c r="AK156" s="32">
        <f t="shared" si="196"/>
        <v>-1.9202517424841414E-3</v>
      </c>
      <c r="AL156" s="28">
        <f t="shared" ref="AL156:AQ156" si="197">AVERAGE(AL59:AL78)</f>
        <v>7.0322235178355008E-4</v>
      </c>
      <c r="AM156" s="32">
        <f t="shared" si="197"/>
        <v>-2.5433249110647926E-3</v>
      </c>
      <c r="AN156" s="32">
        <f t="shared" si="197"/>
        <v>-1.1696295277790203E-3</v>
      </c>
      <c r="AO156" s="28">
        <f t="shared" si="197"/>
        <v>-7.1421961304943271E-4</v>
      </c>
      <c r="AP156" s="32">
        <f t="shared" si="197"/>
        <v>-4.8742413004696228E-3</v>
      </c>
      <c r="AQ156" s="32">
        <f t="shared" si="197"/>
        <v>-3.6268207173840994E-3</v>
      </c>
      <c r="AR156" s="28">
        <f t="shared" ref="AR156:AW156" si="198">AVERAGE(AR58:AR77)</f>
        <v>3.3670194309726176E-4</v>
      </c>
      <c r="AS156" s="32">
        <f t="shared" si="198"/>
        <v>7.3302206950537352E-4</v>
      </c>
      <c r="AT156" s="33">
        <f t="shared" si="198"/>
        <v>1.3487735916570265E-3</v>
      </c>
      <c r="AU156" s="28">
        <f t="shared" si="198"/>
        <v>-8.3677191738382173E-4</v>
      </c>
      <c r="AV156" s="32">
        <f t="shared" si="198"/>
        <v>-1.6896720455366332E-3</v>
      </c>
      <c r="AW156" s="33">
        <f t="shared" si="198"/>
        <v>1.6668846518440888E-2</v>
      </c>
      <c r="AX156" s="12">
        <f t="shared" ref="AX156:BC156" si="199">GEOMEAN(AX58:AX77)</f>
        <v>0.99996489782026177</v>
      </c>
      <c r="AY156" s="12" t="e">
        <f t="shared" si="199"/>
        <v>#REF!</v>
      </c>
      <c r="AZ156" s="12" t="e">
        <f t="shared" si="199"/>
        <v>#REF!</v>
      </c>
      <c r="BA156" s="12">
        <f t="shared" si="199"/>
        <v>1.0000939396289825</v>
      </c>
      <c r="BB156" s="12" t="e">
        <f t="shared" si="199"/>
        <v>#REF!</v>
      </c>
      <c r="BC156" s="12" t="e">
        <f t="shared" si="199"/>
        <v>#REF!</v>
      </c>
    </row>
    <row r="157" spans="1:55" x14ac:dyDescent="0.2">
      <c r="B157" s="1" t="s">
        <v>6</v>
      </c>
      <c r="L157" s="12" t="e">
        <f>GEOMEAN(L78:L97)</f>
        <v>#REF!</v>
      </c>
      <c r="M157" s="12" t="e">
        <f>GEOMEAN(M78:M97)</f>
        <v>#REF!</v>
      </c>
      <c r="N157" s="12" t="e">
        <f>GEOMEAN(N78:N97)</f>
        <v>#REF!</v>
      </c>
      <c r="X157" s="12" t="e">
        <f>GEOMEAN(X78:X97)</f>
        <v>#REF!</v>
      </c>
      <c r="Y157" s="12" t="e">
        <f>GEOMEAN(Y78:Y97)</f>
        <v>#REF!</v>
      </c>
      <c r="Z157" s="12" t="e">
        <f>GEOMEAN(Z78:Z97)</f>
        <v>#REF!</v>
      </c>
      <c r="AA157" s="12">
        <f t="shared" ref="AA157:AC157" si="200">GEOMEAN(AA78:AA97)</f>
        <v>1.0000199168444257</v>
      </c>
      <c r="AB157" s="12" t="e">
        <f t="shared" si="200"/>
        <v>#REF!</v>
      </c>
      <c r="AC157" s="12" t="e">
        <f t="shared" si="200"/>
        <v>#REF!</v>
      </c>
      <c r="AD157" s="12">
        <f>AVERAGE(AD78:AD97)</f>
        <v>4.4297354725889261E-3</v>
      </c>
      <c r="AF157" s="28">
        <f>AVERAGE(AF78:AF97)</f>
        <v>-1.021195219950477E-3</v>
      </c>
      <c r="AG157" s="32">
        <f t="shared" ref="AG157:AH157" si="201">AVERAGE(AG78:AG97)</f>
        <v>-4.159761769150061E-3</v>
      </c>
      <c r="AH157" s="32">
        <f t="shared" si="201"/>
        <v>-3.6153753438378788E-3</v>
      </c>
      <c r="AI157" s="28">
        <f>AVERAGE(AI78:AI97)</f>
        <v>1.9810312974700706E-3</v>
      </c>
      <c r="AJ157" s="32">
        <f t="shared" ref="AJ157:AK157" si="202">AVERAGE(AJ78:AJ97)</f>
        <v>-3.1697988889376749E-3</v>
      </c>
      <c r="AK157" s="32">
        <f t="shared" si="202"/>
        <v>-1.0012293964611563E-2</v>
      </c>
      <c r="AL157" s="28">
        <f t="shared" ref="AL157:AQ157" si="203">AVERAGE(AL79:AL98)</f>
        <v>-1.1490204209820831E-3</v>
      </c>
      <c r="AM157" s="32">
        <f t="shared" si="203"/>
        <v>-5.3091343975084915E-3</v>
      </c>
      <c r="AN157" s="32">
        <f t="shared" si="203"/>
        <v>-8.6207532138403709E-3</v>
      </c>
      <c r="AO157" s="28">
        <f t="shared" si="203"/>
        <v>2.5808166839772495E-3</v>
      </c>
      <c r="AP157" s="32">
        <f t="shared" si="203"/>
        <v>-4.7184786462831918E-3</v>
      </c>
      <c r="AQ157" s="32">
        <f t="shared" si="203"/>
        <v>-1.108299374787422E-2</v>
      </c>
      <c r="AR157" s="28">
        <f t="shared" ref="AR157:AW157" si="204">AVERAGE(AR78:AR97)</f>
        <v>-5.6053600461883346E-4</v>
      </c>
      <c r="AS157" s="32">
        <f t="shared" si="204"/>
        <v>-1.3340429478195526E-3</v>
      </c>
      <c r="AT157" s="33">
        <f t="shared" si="204"/>
        <v>-4.0692482397568785E-3</v>
      </c>
      <c r="AU157" s="28">
        <f t="shared" si="204"/>
        <v>2.705360524816236E-3</v>
      </c>
      <c r="AV157" s="32">
        <f t="shared" si="204"/>
        <v>-5.1447467931000634E-3</v>
      </c>
      <c r="AW157" s="33">
        <f t="shared" si="204"/>
        <v>-3.0762372821729056E-3</v>
      </c>
      <c r="AX157" s="12">
        <f t="shared" ref="AX157:BC157" si="205">GEOMEAN(AX78:AX97)</f>
        <v>1.000036653679012</v>
      </c>
      <c r="AY157" s="12" t="e">
        <f t="shared" si="205"/>
        <v>#REF!</v>
      </c>
      <c r="AZ157" s="12" t="e">
        <f t="shared" si="205"/>
        <v>#REF!</v>
      </c>
      <c r="BA157" s="12">
        <f t="shared" si="205"/>
        <v>1.0000376381764204</v>
      </c>
      <c r="BB157" s="12" t="e">
        <f t="shared" si="205"/>
        <v>#REF!</v>
      </c>
      <c r="BC157" s="12" t="e">
        <f t="shared" si="205"/>
        <v>#REF!</v>
      </c>
    </row>
    <row r="158" spans="1:55" x14ac:dyDescent="0.2">
      <c r="B158" s="1" t="s">
        <v>7</v>
      </c>
      <c r="L158" s="12" t="e">
        <f>GEOMEAN(L98:L112)</f>
        <v>#REF!</v>
      </c>
      <c r="M158" s="12" t="e">
        <f>GEOMEAN(M98:M112)</f>
        <v>#REF!</v>
      </c>
      <c r="N158" s="12" t="e">
        <f>GEOMEAN(N98:N112)</f>
        <v>#REF!</v>
      </c>
      <c r="X158" s="12" t="e">
        <f>GEOMEAN(X98:X112)</f>
        <v>#REF!</v>
      </c>
      <c r="Y158" s="12" t="e">
        <f>GEOMEAN(Y98:Y112)</f>
        <v>#REF!</v>
      </c>
      <c r="Z158" s="12" t="e">
        <f>GEOMEAN(Z98:Z112)</f>
        <v>#REF!</v>
      </c>
      <c r="AA158" s="12">
        <f t="shared" ref="AA158:AC158" si="206">GEOMEAN(AA98:AA112)</f>
        <v>1.0001020715467774</v>
      </c>
      <c r="AB158" s="12" t="e">
        <f t="shared" si="206"/>
        <v>#REF!</v>
      </c>
      <c r="AC158" s="12" t="e">
        <f t="shared" si="206"/>
        <v>#REF!</v>
      </c>
      <c r="AD158" s="12">
        <f>AVERAGE(AD98:AD109)</f>
        <v>5.4309927508228483E-3</v>
      </c>
      <c r="AF158" s="28">
        <f>AVERAGE(AF98:AF109)</f>
        <v>7.1592463051691391E-4</v>
      </c>
      <c r="AG158" s="32">
        <f t="shared" ref="AG158:AH158" si="207">AVERAGE(AG98:AG109)</f>
        <v>-5.3994369177479129E-4</v>
      </c>
      <c r="AH158" s="32">
        <f t="shared" si="207"/>
        <v>-1.2854356219755761E-2</v>
      </c>
      <c r="AI158" s="28">
        <f>AVERAGE(AI98:AI109)</f>
        <v>1.0602367889065805E-3</v>
      </c>
      <c r="AJ158" s="32">
        <f t="shared" ref="AJ158:AK158" si="208">AVERAGE(AJ98:AJ109)</f>
        <v>-2.2229166425303446E-3</v>
      </c>
      <c r="AK158" s="32">
        <f t="shared" si="208"/>
        <v>-1.3185069729253226E-2</v>
      </c>
      <c r="AL158" s="28">
        <f t="shared" ref="AL158:AQ158" si="209">AVERAGE(AL99:AL110)</f>
        <v>6.7579791021077362E-4</v>
      </c>
      <c r="AM158" s="32">
        <f t="shared" si="209"/>
        <v>-2.9826279882629501E-3</v>
      </c>
      <c r="AN158" s="32">
        <f t="shared" si="209"/>
        <v>-1.5990853291869112E-2</v>
      </c>
      <c r="AO158" s="28">
        <f t="shared" si="209"/>
        <v>8.6085622355724922E-4</v>
      </c>
      <c r="AP158" s="32">
        <f t="shared" si="209"/>
        <v>-2.7043064263541083E-3</v>
      </c>
      <c r="AQ158" s="32">
        <f t="shared" si="209"/>
        <v>-1.2704028544698357E-2</v>
      </c>
      <c r="AR158" s="28">
        <f t="shared" ref="AR158:AW158" si="210">AVERAGE(AR98:AR109)</f>
        <v>8.246896325074804E-4</v>
      </c>
      <c r="AS158" s="32">
        <f t="shared" si="210"/>
        <v>2.9255077886160739E-3</v>
      </c>
      <c r="AT158" s="33">
        <f t="shared" si="210"/>
        <v>-1.1218790954767743E-2</v>
      </c>
      <c r="AU158" s="28">
        <f t="shared" si="210"/>
        <v>6.7348135465920367E-4</v>
      </c>
      <c r="AV158" s="32">
        <f t="shared" si="210"/>
        <v>2.7337852055472345E-3</v>
      </c>
      <c r="AW158" s="33">
        <f t="shared" si="210"/>
        <v>-3.6206013535803327E-3</v>
      </c>
      <c r="AX158" s="12">
        <f t="shared" ref="AX158:BC158" si="211">GEOMEAN(AX98:AX112)</f>
        <v>1.0001285104302544</v>
      </c>
      <c r="AY158" s="12" t="e">
        <f t="shared" si="211"/>
        <v>#REF!</v>
      </c>
      <c r="AZ158" s="12" t="e">
        <f t="shared" si="211"/>
        <v>#REF!</v>
      </c>
      <c r="BA158" s="12">
        <f t="shared" si="211"/>
        <v>1.0000694180445935</v>
      </c>
      <c r="BB158" s="12" t="e">
        <f t="shared" si="211"/>
        <v>#REF!</v>
      </c>
      <c r="BC158" s="12" t="e">
        <f t="shared" si="211"/>
        <v>#REF!</v>
      </c>
    </row>
    <row r="159" spans="1:55" ht="12.75" thickBot="1" x14ac:dyDescent="0.25">
      <c r="B159" s="1" t="s">
        <v>18</v>
      </c>
      <c r="L159" s="12" t="e">
        <f>GEOMEAN(L113:L132)</f>
        <v>#REF!</v>
      </c>
      <c r="M159" s="12" t="e">
        <f>GEOMEAN(M113:M132)</f>
        <v>#REF!</v>
      </c>
      <c r="N159" s="12" t="e">
        <f>GEOMEAN(N113:N132)</f>
        <v>#REF!</v>
      </c>
      <c r="X159" s="12" t="e">
        <f>GEOMEAN(X113:X132)</f>
        <v>#REF!</v>
      </c>
      <c r="Y159" s="12" t="e">
        <f>GEOMEAN(Y113:Y132)</f>
        <v>#REF!</v>
      </c>
      <c r="Z159" s="12" t="e">
        <f>GEOMEAN(Z113:Z132)</f>
        <v>#REF!</v>
      </c>
      <c r="AA159" s="12" t="e">
        <f t="shared" ref="AA159:AC160" si="212">GEOMEAN(AA113:AA132)</f>
        <v>#NUM!</v>
      </c>
      <c r="AB159" s="12" t="e">
        <f>GEOMEAN(AB113:AB132)</f>
        <v>#REF!</v>
      </c>
      <c r="AC159" s="12" t="e">
        <f>GEOMEAN(AC113:AC132)</f>
        <v>#REF!</v>
      </c>
      <c r="AD159" s="12">
        <f>AVERAGE(AD113:AD132)</f>
        <v>1</v>
      </c>
      <c r="AF159" s="28">
        <f>AVERAGE(AF113:AF132)</f>
        <v>1</v>
      </c>
      <c r="AG159" s="32">
        <f t="shared" ref="AG159:AH159" si="213">AVERAGE(AG113:AG132)</f>
        <v>1</v>
      </c>
      <c r="AH159" s="32">
        <f t="shared" si="213"/>
        <v>1</v>
      </c>
      <c r="AI159" s="28">
        <f>AVERAGE(AI113:AI132)</f>
        <v>1</v>
      </c>
      <c r="AJ159" s="32">
        <f t="shared" ref="AJ159:AK159" si="214">AVERAGE(AJ113:AJ132)</f>
        <v>1</v>
      </c>
      <c r="AK159" s="32">
        <f t="shared" si="214"/>
        <v>1</v>
      </c>
      <c r="AL159" s="28" t="e">
        <f t="shared" ref="AL159:AQ159" si="215">AVERAGE(AL114:AL132)</f>
        <v>#VALUE!</v>
      </c>
      <c r="AM159" s="32" t="e">
        <f t="shared" si="215"/>
        <v>#VALUE!</v>
      </c>
      <c r="AN159" s="32" t="e">
        <f t="shared" si="215"/>
        <v>#VALUE!</v>
      </c>
      <c r="AO159" s="28" t="e">
        <f t="shared" si="215"/>
        <v>#VALUE!</v>
      </c>
      <c r="AP159" s="32" t="e">
        <f t="shared" si="215"/>
        <v>#VALUE!</v>
      </c>
      <c r="AQ159" s="32" t="e">
        <f t="shared" si="215"/>
        <v>#VALUE!</v>
      </c>
      <c r="AR159" s="28" t="e">
        <f t="shared" ref="AR159:AW159" si="216">AVERAGE(AR113:AR132)</f>
        <v>#VALUE!</v>
      </c>
      <c r="AS159" s="32" t="e">
        <f t="shared" si="216"/>
        <v>#VALUE!</v>
      </c>
      <c r="AT159" s="33" t="e">
        <f t="shared" si="216"/>
        <v>#VALUE!</v>
      </c>
      <c r="AU159" s="28" t="e">
        <f t="shared" si="216"/>
        <v>#VALUE!</v>
      </c>
      <c r="AV159" s="32" t="e">
        <f t="shared" si="216"/>
        <v>#VALUE!</v>
      </c>
      <c r="AW159" s="33" t="e">
        <f t="shared" si="216"/>
        <v>#VALUE!</v>
      </c>
      <c r="AX159" s="12" t="e">
        <f t="shared" ref="AX159" si="217">GEOMEAN(AX113:AX132)</f>
        <v>#NUM!</v>
      </c>
      <c r="AY159" s="12" t="e">
        <f>GEOMEAN(AY113:AY132)</f>
        <v>#REF!</v>
      </c>
      <c r="AZ159" s="12" t="e">
        <f>GEOMEAN(AZ113:AZ132)</f>
        <v>#REF!</v>
      </c>
      <c r="BA159" s="12" t="e">
        <f t="shared" ref="BA159" si="218">GEOMEAN(BA113:BA132)</f>
        <v>#NUM!</v>
      </c>
      <c r="BB159" s="12" t="e">
        <f>GEOMEAN(BB113:BB132)</f>
        <v>#REF!</v>
      </c>
      <c r="BC159" s="12" t="e">
        <f>GEOMEAN(BC113:BC132)</f>
        <v>#REF!</v>
      </c>
    </row>
    <row r="160" spans="1:55" ht="12.75" hidden="1" thickBot="1" x14ac:dyDescent="0.25">
      <c r="B160" s="1" t="s">
        <v>69</v>
      </c>
      <c r="L160" s="12" t="e">
        <f>GEOMEAN(L133:L152)</f>
        <v>#REF!</v>
      </c>
      <c r="M160" s="12" t="e">
        <f>GEOMEAN(M133:M152)</f>
        <v>#REF!</v>
      </c>
      <c r="N160" s="12" t="e">
        <f>GEOMEAN(N133:N152)</f>
        <v>#REF!</v>
      </c>
      <c r="X160" s="12" t="e">
        <f>GEOMEAN(X133:X152)</f>
        <v>#REF!</v>
      </c>
      <c r="Y160" s="12" t="e">
        <f>GEOMEAN(Y133:Y152)</f>
        <v>#REF!</v>
      </c>
      <c r="Z160" s="12" t="e">
        <f>GEOMEAN(Z133:Z152)</f>
        <v>#REF!</v>
      </c>
      <c r="AA160" s="12" t="e">
        <f>GEOMEAN(AA133:AA152)</f>
        <v>#REF!</v>
      </c>
      <c r="AB160" s="12" t="e">
        <f t="shared" si="212"/>
        <v>#REF!</v>
      </c>
      <c r="AC160" s="12" t="e">
        <f t="shared" si="212"/>
        <v>#REF!</v>
      </c>
      <c r="AD160" s="12" t="e">
        <f>AVERAGE(AD133:AD152)</f>
        <v>#REF!</v>
      </c>
      <c r="AF160" s="28" t="e">
        <f t="shared" ref="AF160:AW160" si="219">AVERAGE(AF133:AF152)</f>
        <v>#VALUE!</v>
      </c>
      <c r="AG160" s="32" t="e">
        <f t="shared" si="219"/>
        <v>#VALUE!</v>
      </c>
      <c r="AH160" s="32" t="e">
        <f t="shared" si="219"/>
        <v>#VALUE!</v>
      </c>
      <c r="AI160" s="28" t="e">
        <f t="shared" si="219"/>
        <v>#VALUE!</v>
      </c>
      <c r="AJ160" s="32" t="e">
        <f t="shared" si="219"/>
        <v>#VALUE!</v>
      </c>
      <c r="AK160" s="32" t="e">
        <f t="shared" si="219"/>
        <v>#VALUE!</v>
      </c>
      <c r="AL160" s="28" t="e">
        <f t="shared" si="219"/>
        <v>#VALUE!</v>
      </c>
      <c r="AM160" s="32" t="e">
        <f t="shared" si="219"/>
        <v>#VALUE!</v>
      </c>
      <c r="AN160" s="32" t="e">
        <f t="shared" si="219"/>
        <v>#VALUE!</v>
      </c>
      <c r="AO160" s="28" t="e">
        <f t="shared" si="219"/>
        <v>#VALUE!</v>
      </c>
      <c r="AP160" s="32" t="e">
        <f t="shared" si="219"/>
        <v>#VALUE!</v>
      </c>
      <c r="AQ160" s="32" t="e">
        <f t="shared" si="219"/>
        <v>#VALUE!</v>
      </c>
      <c r="AR160" s="28" t="e">
        <f t="shared" si="219"/>
        <v>#VALUE!</v>
      </c>
      <c r="AS160" s="32" t="e">
        <f t="shared" si="219"/>
        <v>#VALUE!</v>
      </c>
      <c r="AT160" s="32" t="e">
        <f t="shared" si="219"/>
        <v>#VALUE!</v>
      </c>
      <c r="AU160" s="28" t="e">
        <f t="shared" si="219"/>
        <v>#VALUE!</v>
      </c>
      <c r="AV160" s="32" t="e">
        <f t="shared" si="219"/>
        <v>#VALUE!</v>
      </c>
      <c r="AW160" s="32" t="e">
        <f t="shared" si="219"/>
        <v>#VALUE!</v>
      </c>
      <c r="AX160" s="12" t="e">
        <f>GEOMEAN(AX133:AX152)</f>
        <v>#REF!</v>
      </c>
      <c r="AY160" s="12" t="e">
        <f t="shared" ref="AY160:AZ160" si="220">GEOMEAN(AY114:AY133)</f>
        <v>#REF!</v>
      </c>
      <c r="AZ160" s="12" t="e">
        <f t="shared" si="220"/>
        <v>#REF!</v>
      </c>
      <c r="BA160" s="12" t="e">
        <f>GEOMEAN(BA133:BA152)</f>
        <v>#REF!</v>
      </c>
      <c r="BB160" s="12" t="e">
        <f>GEOMEAN(BB114:BB133)</f>
        <v>#REF!</v>
      </c>
      <c r="BC160" s="12" t="e">
        <f t="shared" ref="BC160" si="221">GEOMEAN(BC114:BC133)</f>
        <v>#REF!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#REF!</v>
      </c>
      <c r="M161" s="42" t="e">
        <f>GEOMEAN(M3:M77, M98:M112)</f>
        <v>#REF!</v>
      </c>
      <c r="N161" s="42" t="e">
        <f>GEOMEAN(N3:N77,N98:N112)</f>
        <v>#REF!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#REF!</v>
      </c>
      <c r="Y161" s="42" t="e">
        <f>GEOMEAN(Y3:Y77,Y98:Y112)</f>
        <v>#REF!</v>
      </c>
      <c r="Z161" s="42" t="e">
        <f>GEOMEAN(Z3:Z77,Z98:Z112)</f>
        <v>#REF!</v>
      </c>
      <c r="AA161" s="42" t="e">
        <f>GEOMEAN(AA3:AA77,AA98:AA112)</f>
        <v>#NUM!</v>
      </c>
      <c r="AB161" s="42" t="e">
        <f>GEOMEAN(AB3:AB77,AB98:AB112)</f>
        <v>#REF!</v>
      </c>
      <c r="AC161" s="42" t="e">
        <f>GEOMEAN(AC3:AC77,AC133:AC152)</f>
        <v>#REF!</v>
      </c>
      <c r="AD161" s="42">
        <f t="shared" ref="AD161" si="222">AVERAGE(AD3:AD77,AD98:AD112)</f>
        <v>0.55751615335531224</v>
      </c>
      <c r="AE161" s="4"/>
      <c r="AF161" s="29">
        <f>AVERAGE(AF3:AF132)</f>
        <v>0.5384734339343239</v>
      </c>
      <c r="AG161" s="29">
        <f t="shared" ref="AG161:AW161" si="223">AVERAGE(AG3:AG132)</f>
        <v>0.53729021471727301</v>
      </c>
      <c r="AH161" s="29">
        <f t="shared" si="223"/>
        <v>0.53683814153436626</v>
      </c>
      <c r="AI161" s="29">
        <f t="shared" si="223"/>
        <v>0.53875087301649605</v>
      </c>
      <c r="AJ161" s="29">
        <f t="shared" si="223"/>
        <v>0.53715495646032219</v>
      </c>
      <c r="AK161" s="29">
        <f t="shared" si="223"/>
        <v>0.53612999787930393</v>
      </c>
      <c r="AL161" s="29" t="e">
        <f t="shared" si="223"/>
        <v>#VALUE!</v>
      </c>
      <c r="AM161" s="29" t="e">
        <f t="shared" si="223"/>
        <v>#VALUE!</v>
      </c>
      <c r="AN161" s="29" t="e">
        <f t="shared" si="223"/>
        <v>#VALUE!</v>
      </c>
      <c r="AO161" s="29" t="e">
        <f t="shared" si="223"/>
        <v>#VALUE!</v>
      </c>
      <c r="AP161" s="29" t="e">
        <f t="shared" si="223"/>
        <v>#VALUE!</v>
      </c>
      <c r="AQ161" s="29" t="e">
        <f t="shared" si="223"/>
        <v>#VALUE!</v>
      </c>
      <c r="AR161" s="29" t="e">
        <f t="shared" si="223"/>
        <v>#VALUE!</v>
      </c>
      <c r="AS161" s="29" t="e">
        <f t="shared" si="223"/>
        <v>#VALUE!</v>
      </c>
      <c r="AT161" s="29" t="e">
        <f t="shared" si="223"/>
        <v>#VALUE!</v>
      </c>
      <c r="AU161" s="29" t="e">
        <f t="shared" si="223"/>
        <v>#VALUE!</v>
      </c>
      <c r="AV161" s="29" t="e">
        <f t="shared" si="223"/>
        <v>#VALUE!</v>
      </c>
      <c r="AW161" s="29" t="e">
        <f t="shared" si="223"/>
        <v>#VALUE!</v>
      </c>
      <c r="AX161" s="42" t="e">
        <f>GEOMEAN(AX3:AX77,AX98:AX112)</f>
        <v>#NUM!</v>
      </c>
      <c r="AY161" s="42" t="e">
        <f>GEOMEAN(AY3:AY77,AY133:AY152)</f>
        <v>#REF!</v>
      </c>
      <c r="AZ161" s="42" t="e">
        <f>GEOMEAN(AZ3:AZ77,AZ133:AZ152)</f>
        <v>#REF!</v>
      </c>
      <c r="BA161" s="42" t="e">
        <f>GEOMEAN(BA3:BA77,BA98:BA112)</f>
        <v>#NUM!</v>
      </c>
      <c r="BB161" s="42" t="e">
        <f>GEOMEAN(BB3:BB77,BB98:BB112)</f>
        <v>#REF!</v>
      </c>
      <c r="BC161" s="42" t="e">
        <f>GEOMEAN(BC3:BC77,BC98:BC112)</f>
        <v>#REF!</v>
      </c>
    </row>
    <row r="162" spans="1:55" hidden="1" x14ac:dyDescent="0.2">
      <c r="B162" s="1" t="s">
        <v>9</v>
      </c>
      <c r="L162" s="22" t="e">
        <f>GEOMEAN(L3:L132)</f>
        <v>#REF!</v>
      </c>
      <c r="M162" s="22" t="e">
        <f>GEOMEAN(M3:M132)</f>
        <v>#REF!</v>
      </c>
      <c r="N162" s="22" t="e">
        <f>GEOMEAN(N3:N132)</f>
        <v>#REF!</v>
      </c>
      <c r="X162" s="22" t="e">
        <f>GEOMEAN(X3:X132)</f>
        <v>#REF!</v>
      </c>
      <c r="Y162" s="22" t="e">
        <f>GEOMEAN(Y3:Y132)</f>
        <v>#REF!</v>
      </c>
      <c r="Z162" s="22" t="e">
        <f>GEOMEAN(Z3:Z132)</f>
        <v>#REF!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#REF!</v>
      </c>
      <c r="Y163" s="23" t="e">
        <f>Y162/M162</f>
        <v>#REF!</v>
      </c>
      <c r="Z163" s="23" t="e">
        <f>Z162/N162</f>
        <v>#REF!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 t="e">
        <f>SUM(L$3:L$17)</f>
        <v>#REF!</v>
      </c>
      <c r="M167" s="12" t="e">
        <f>SUM(M$3:M$17)</f>
        <v>#REF!</v>
      </c>
      <c r="N167" s="12" t="e">
        <f>SUM(N$3:N$17)</f>
        <v>#REF!</v>
      </c>
      <c r="X167" s="12" t="e">
        <f>SUM(X$3:X$17)</f>
        <v>#REF!</v>
      </c>
      <c r="Y167" s="12" t="e">
        <f>SUM(Y$3:Y$17)</f>
        <v>#REF!</v>
      </c>
      <c r="Z167" s="12" t="e">
        <f>SUM(Z$3:Z$17)</f>
        <v>#REF!</v>
      </c>
      <c r="AA167" s="12" t="e">
        <f t="shared" ref="AA167:AA174" si="224">Z167/L167</f>
        <v>#REF!</v>
      </c>
      <c r="AB167" s="12" t="e">
        <f t="shared" ref="AB167:AC174" si="225">X167/K167</f>
        <v>#REF!</v>
      </c>
      <c r="AC167" s="12" t="e">
        <f t="shared" si="225"/>
        <v>#REF!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 t="e">
        <f>SUM(L$18:L$32)</f>
        <v>#REF!</v>
      </c>
      <c r="M168" s="12" t="e">
        <f>SUM(M$18:M$32)</f>
        <v>#REF!</v>
      </c>
      <c r="N168" s="12" t="e">
        <f>SUM(N$18:N$32)</f>
        <v>#REF!</v>
      </c>
      <c r="X168" s="12" t="e">
        <f>SUM(X$18:X$32)</f>
        <v>#REF!</v>
      </c>
      <c r="Y168" s="12" t="e">
        <f>SUM(Y$18:Y$32)</f>
        <v>#REF!</v>
      </c>
      <c r="Z168" s="12" t="e">
        <f>SUM(Z$18:Z$32)</f>
        <v>#REF!</v>
      </c>
      <c r="AA168" s="12" t="e">
        <f t="shared" si="224"/>
        <v>#REF!</v>
      </c>
      <c r="AB168" s="12" t="e">
        <f t="shared" si="225"/>
        <v>#REF!</v>
      </c>
      <c r="AC168" s="12" t="e">
        <f t="shared" si="225"/>
        <v>#REF!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 t="e">
        <f>SUM(L$33:L$57)</f>
        <v>#REF!</v>
      </c>
      <c r="M169" s="12" t="e">
        <f>SUM(M$33:M$57)</f>
        <v>#REF!</v>
      </c>
      <c r="N169" s="12" t="e">
        <f>SUM(N$33:N$57)</f>
        <v>#REF!</v>
      </c>
      <c r="X169" s="12" t="e">
        <f>SUM(X$33:X$57)</f>
        <v>#REF!</v>
      </c>
      <c r="Y169" s="12" t="e">
        <f>SUM(Y$33:Y$57)</f>
        <v>#REF!</v>
      </c>
      <c r="Z169" s="12" t="e">
        <f>SUM(Z$33:Z$57)</f>
        <v>#REF!</v>
      </c>
      <c r="AA169" s="12" t="e">
        <f t="shared" si="224"/>
        <v>#REF!</v>
      </c>
      <c r="AB169" s="12" t="e">
        <f t="shared" si="225"/>
        <v>#REF!</v>
      </c>
      <c r="AC169" s="12" t="e">
        <f t="shared" si="225"/>
        <v>#REF!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 t="e">
        <f>SUM(L$58:L$77)</f>
        <v>#REF!</v>
      </c>
      <c r="M170" s="12" t="e">
        <f>SUM(M$58:M$77)</f>
        <v>#REF!</v>
      </c>
      <c r="N170" s="12" t="e">
        <f>SUM(N$58:N$77)</f>
        <v>#REF!</v>
      </c>
      <c r="X170" s="12" t="e">
        <f>SUM(X$58:X$77)</f>
        <v>#REF!</v>
      </c>
      <c r="Y170" s="12" t="e">
        <f>SUM(Y$58:Y$77)</f>
        <v>#REF!</v>
      </c>
      <c r="Z170" s="12" t="e">
        <f>SUM(Z$58:Z$77)</f>
        <v>#REF!</v>
      </c>
      <c r="AA170" s="12" t="e">
        <f t="shared" si="224"/>
        <v>#REF!</v>
      </c>
      <c r="AB170" s="12" t="e">
        <f t="shared" si="225"/>
        <v>#REF!</v>
      </c>
      <c r="AC170" s="12" t="e">
        <f t="shared" si="225"/>
        <v>#REF!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 t="e">
        <f>SUM(L$78:L$97)</f>
        <v>#REF!</v>
      </c>
      <c r="M171" s="12" t="e">
        <f>SUM(M$78:M$97)</f>
        <v>#REF!</v>
      </c>
      <c r="N171" s="12" t="e">
        <f>SUM(N$78:N$97)</f>
        <v>#REF!</v>
      </c>
      <c r="X171" s="12" t="e">
        <f>SUM(X$78:X$97)</f>
        <v>#REF!</v>
      </c>
      <c r="Y171" s="12" t="e">
        <f>SUM(Y$78:Y$97)</f>
        <v>#REF!</v>
      </c>
      <c r="Z171" s="12" t="e">
        <f>SUM(Z$78:Z$97)</f>
        <v>#REF!</v>
      </c>
      <c r="AA171" s="12" t="e">
        <f t="shared" si="224"/>
        <v>#REF!</v>
      </c>
      <c r="AB171" s="12" t="e">
        <f t="shared" si="225"/>
        <v>#REF!</v>
      </c>
      <c r="AC171" s="12" t="e">
        <f t="shared" si="225"/>
        <v>#REF!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 t="e">
        <f>SUM(L$98:L$112)</f>
        <v>#REF!</v>
      </c>
      <c r="M172" s="12" t="e">
        <f>SUM(M$98:M$112)</f>
        <v>#REF!</v>
      </c>
      <c r="N172" s="12" t="e">
        <f>SUM(N$98:N$112)</f>
        <v>#REF!</v>
      </c>
      <c r="X172" s="12" t="e">
        <f>SUM(X$98:X$112)</f>
        <v>#REF!</v>
      </c>
      <c r="Y172" s="12" t="e">
        <f>SUM(Y$98:Y$112)</f>
        <v>#REF!</v>
      </c>
      <c r="Z172" s="12" t="e">
        <f>SUM(Z$98:Z$112)</f>
        <v>#REF!</v>
      </c>
      <c r="AA172" s="12" t="e">
        <f t="shared" si="224"/>
        <v>#REF!</v>
      </c>
      <c r="AB172" s="12" t="e">
        <f t="shared" si="225"/>
        <v>#REF!</v>
      </c>
      <c r="AC172" s="12" t="e">
        <f t="shared" si="225"/>
        <v>#REF!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 t="e">
        <f>SUM(L$113:L$132)</f>
        <v>#REF!</v>
      </c>
      <c r="M173" s="12" t="e">
        <f>SUM(M$113:M$132)</f>
        <v>#REF!</v>
      </c>
      <c r="N173" s="12" t="e">
        <f>SUM(N$113:N$132)</f>
        <v>#REF!</v>
      </c>
      <c r="X173" s="12" t="e">
        <f>SUM(X$113:X$132)</f>
        <v>#REF!</v>
      </c>
      <c r="Y173" s="12" t="e">
        <f>SUM(Y$113:Y$132)</f>
        <v>#REF!</v>
      </c>
      <c r="Z173" s="12" t="e">
        <f>SUM(Z$113:Z$132)</f>
        <v>#REF!</v>
      </c>
      <c r="AA173" s="12" t="e">
        <f t="shared" si="224"/>
        <v>#REF!</v>
      </c>
      <c r="AB173" s="12" t="e">
        <f t="shared" si="225"/>
        <v>#REF!</v>
      </c>
      <c r="AC173" s="12" t="e">
        <f t="shared" si="225"/>
        <v>#REF!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 t="e">
        <f>SUM(L167:L173)</f>
        <v>#REF!</v>
      </c>
      <c r="M174" s="12" t="e">
        <f>SUM(M167:M173)</f>
        <v>#REF!</v>
      </c>
      <c r="N174" s="12" t="e">
        <f>SUM(N167:N173)</f>
        <v>#REF!</v>
      </c>
      <c r="X174" s="12" t="e">
        <f>SUM(X167:X173)</f>
        <v>#REF!</v>
      </c>
      <c r="Y174" s="12" t="e">
        <f>SUM(Y167:Y173)</f>
        <v>#REF!</v>
      </c>
      <c r="Z174" s="12" t="e">
        <f>SUM(Z167:Z173)</f>
        <v>#REF!</v>
      </c>
      <c r="AA174" s="12" t="e">
        <f t="shared" si="224"/>
        <v>#REF!</v>
      </c>
      <c r="AB174" s="12" t="e">
        <f t="shared" si="225"/>
        <v>#REF!</v>
      </c>
      <c r="AC174" s="12" t="e">
        <f t="shared" si="225"/>
        <v>#REF!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 t="e">
        <f>MAX(L$3:L$17)</f>
        <v>#REF!</v>
      </c>
      <c r="M177" s="12" t="e">
        <f>MAX(M$3:M$17)</f>
        <v>#REF!</v>
      </c>
      <c r="N177" s="12" t="e">
        <f>MAX(N$3:N$17)</f>
        <v>#REF!</v>
      </c>
      <c r="X177" s="12" t="e">
        <f>MAX(X$3:X$17)</f>
        <v>#REF!</v>
      </c>
      <c r="Y177" s="12" t="e">
        <f>MAX(Y$3:Y$17)</f>
        <v>#REF!</v>
      </c>
      <c r="Z177" s="12" t="e">
        <f>MAX(Z$3:Z$17)</f>
        <v>#REF!</v>
      </c>
      <c r="AA177" s="12" t="e">
        <f t="shared" ref="AA177:AA184" si="226">Z177/L177</f>
        <v>#REF!</v>
      </c>
      <c r="AB177" s="12" t="e">
        <f t="shared" ref="AB177:AC184" si="227">X177/K177</f>
        <v>#REF!</v>
      </c>
      <c r="AC177" s="12" t="e">
        <f t="shared" si="227"/>
        <v>#REF!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 t="e">
        <f>MAX(L$18:L$32)</f>
        <v>#REF!</v>
      </c>
      <c r="M178" s="12" t="e">
        <f>MAX(M$18:M$32)</f>
        <v>#REF!</v>
      </c>
      <c r="N178" s="12" t="e">
        <f>MAX(N$18:N$32)</f>
        <v>#REF!</v>
      </c>
      <c r="X178" s="12" t="e">
        <f>MAX(X$18:X$32)</f>
        <v>#REF!</v>
      </c>
      <c r="Y178" s="12" t="e">
        <f>MAX(Y$18:Y$32)</f>
        <v>#REF!</v>
      </c>
      <c r="Z178" s="12" t="e">
        <f>MAX(Z$18:Z$32)</f>
        <v>#REF!</v>
      </c>
      <c r="AA178" s="12" t="e">
        <f t="shared" si="226"/>
        <v>#REF!</v>
      </c>
      <c r="AB178" s="12" t="e">
        <f t="shared" si="227"/>
        <v>#REF!</v>
      </c>
      <c r="AC178" s="12" t="e">
        <f t="shared" si="227"/>
        <v>#REF!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 t="e">
        <f>MAX(L$33:L$57)</f>
        <v>#REF!</v>
      </c>
      <c r="M179" s="12" t="e">
        <f>MAX(M$33:M$57)</f>
        <v>#REF!</v>
      </c>
      <c r="N179" s="12" t="e">
        <f>MAX(N$33:N$57)</f>
        <v>#REF!</v>
      </c>
      <c r="X179" s="12" t="e">
        <f>MAX(X$33:X$57)</f>
        <v>#REF!</v>
      </c>
      <c r="Y179" s="12" t="e">
        <f>MAX(Y$33:Y$57)</f>
        <v>#REF!</v>
      </c>
      <c r="Z179" s="12" t="e">
        <f>MAX(Z$33:Z$57)</f>
        <v>#REF!</v>
      </c>
      <c r="AA179" s="12" t="e">
        <f t="shared" si="226"/>
        <v>#REF!</v>
      </c>
      <c r="AB179" s="12" t="e">
        <f t="shared" si="227"/>
        <v>#REF!</v>
      </c>
      <c r="AC179" s="12" t="e">
        <f t="shared" si="227"/>
        <v>#REF!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 t="e">
        <f>MAX(L$58:L$77)</f>
        <v>#REF!</v>
      </c>
      <c r="M180" s="12" t="e">
        <f>MAX(M$58:M$77)</f>
        <v>#REF!</v>
      </c>
      <c r="N180" s="12" t="e">
        <f>MAX(N$58:N$77)</f>
        <v>#REF!</v>
      </c>
      <c r="X180" s="12" t="e">
        <f>MAX(X$58:X$77)</f>
        <v>#REF!</v>
      </c>
      <c r="Y180" s="12" t="e">
        <f>MAX(Y$58:Y$77)</f>
        <v>#REF!</v>
      </c>
      <c r="Z180" s="12" t="e">
        <f>MAX(Z$58:Z$77)</f>
        <v>#REF!</v>
      </c>
      <c r="AA180" s="12" t="e">
        <f t="shared" si="226"/>
        <v>#REF!</v>
      </c>
      <c r="AB180" s="12" t="e">
        <f t="shared" si="227"/>
        <v>#REF!</v>
      </c>
      <c r="AC180" s="12" t="e">
        <f t="shared" si="227"/>
        <v>#REF!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 t="e">
        <f>MAX(L$78:L$97)</f>
        <v>#REF!</v>
      </c>
      <c r="M181" s="12" t="e">
        <f>MAX(M$78:M$97)</f>
        <v>#REF!</v>
      </c>
      <c r="N181" s="12" t="e">
        <f>MAX(N$78:N$97)</f>
        <v>#REF!</v>
      </c>
      <c r="X181" s="12" t="e">
        <f>MAX(X$78:X$97)</f>
        <v>#REF!</v>
      </c>
      <c r="Y181" s="12" t="e">
        <f>MAX(Y$78:Y$97)</f>
        <v>#REF!</v>
      </c>
      <c r="Z181" s="12" t="e">
        <f>MAX(Z$78:Z$97)</f>
        <v>#REF!</v>
      </c>
      <c r="AA181" s="12" t="e">
        <f t="shared" si="226"/>
        <v>#REF!</v>
      </c>
      <c r="AB181" s="12" t="e">
        <f t="shared" si="227"/>
        <v>#REF!</v>
      </c>
      <c r="AC181" s="12" t="e">
        <f t="shared" si="227"/>
        <v>#REF!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 t="e">
        <f>MAX(L$98:L$112)</f>
        <v>#REF!</v>
      </c>
      <c r="M182" s="12" t="e">
        <f>MAX(M$98:M$112)</f>
        <v>#REF!</v>
      </c>
      <c r="N182" s="12" t="e">
        <f>MAX(N$98:N$112)</f>
        <v>#REF!</v>
      </c>
      <c r="X182" s="12" t="e">
        <f>MAX(X$98:X$112)</f>
        <v>#REF!</v>
      </c>
      <c r="Y182" s="12" t="e">
        <f>MAX(Y$98:Y$112)</f>
        <v>#REF!</v>
      </c>
      <c r="Z182" s="12" t="e">
        <f>MAX(Z$98:Z$112)</f>
        <v>#REF!</v>
      </c>
      <c r="AA182" s="12" t="e">
        <f t="shared" si="226"/>
        <v>#REF!</v>
      </c>
      <c r="AB182" s="12" t="e">
        <f t="shared" si="227"/>
        <v>#REF!</v>
      </c>
      <c r="AC182" s="12" t="e">
        <f t="shared" si="227"/>
        <v>#REF!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 t="e">
        <f>MAX(L$113:L$132)</f>
        <v>#REF!</v>
      </c>
      <c r="M183" s="12" t="e">
        <f>MAX(M$113:M$132)</f>
        <v>#REF!</v>
      </c>
      <c r="N183" s="12" t="e">
        <f>MAX(N$113:N$132)</f>
        <v>#REF!</v>
      </c>
      <c r="X183" s="12" t="e">
        <f>MAX(X$113:X$132)</f>
        <v>#REF!</v>
      </c>
      <c r="Y183" s="12" t="e">
        <f>MAX(Y$113:Y$132)</f>
        <v>#REF!</v>
      </c>
      <c r="Z183" s="12" t="e">
        <f>MAX(Z$113:Z$132)</f>
        <v>#REF!</v>
      </c>
      <c r="AA183" s="12" t="e">
        <f t="shared" si="226"/>
        <v>#REF!</v>
      </c>
      <c r="AB183" s="12" t="e">
        <f t="shared" si="227"/>
        <v>#REF!</v>
      </c>
      <c r="AC183" s="12" t="e">
        <f t="shared" si="227"/>
        <v>#REF!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 t="e">
        <f>MAX(L177:L183)</f>
        <v>#REF!</v>
      </c>
      <c r="M184" s="12" t="e">
        <f>MAX(M177:M183)</f>
        <v>#REF!</v>
      </c>
      <c r="N184" s="12" t="e">
        <f>MAX(N177:N183)</f>
        <v>#REF!</v>
      </c>
      <c r="X184" s="12" t="e">
        <f>MAX(X177:X183)</f>
        <v>#REF!</v>
      </c>
      <c r="Y184" s="12" t="e">
        <f>MAX(Y177:Y183)</f>
        <v>#REF!</v>
      </c>
      <c r="Z184" s="12" t="e">
        <f>MAX(Z177:Z183)</f>
        <v>#REF!</v>
      </c>
      <c r="AA184" s="12" t="e">
        <f t="shared" si="226"/>
        <v>#REF!</v>
      </c>
      <c r="AB184" s="12" t="e">
        <f t="shared" si="227"/>
        <v>#REF!</v>
      </c>
      <c r="AC184" s="12" t="e">
        <f t="shared" si="227"/>
        <v>#REF!</v>
      </c>
      <c r="AD184" s="12"/>
      <c r="AX184" s="12"/>
      <c r="AY184" s="12"/>
      <c r="AZ184" s="12"/>
      <c r="BA184" s="12"/>
      <c r="BB184" s="12"/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14675" priority="1461" operator="greaterThan">
      <formula>0.03</formula>
    </cfRule>
    <cfRule type="cellIs" dxfId="14674" priority="1462" stopIfTrue="1" operator="lessThan">
      <formula>-0.03</formula>
    </cfRule>
  </conditionalFormatting>
  <conditionalFormatting sqref="AU7:AV7">
    <cfRule type="cellIs" dxfId="14673" priority="1459" operator="greaterThan">
      <formula>0.03</formula>
    </cfRule>
    <cfRule type="cellIs" dxfId="14672" priority="1460" stopIfTrue="1" operator="lessThan">
      <formula>-0.03</formula>
    </cfRule>
  </conditionalFormatting>
  <conditionalFormatting sqref="AO156:AQ156 AU156:AW156">
    <cfRule type="cellIs" dxfId="14671" priority="1451" operator="greaterThan">
      <formula>0.03</formula>
    </cfRule>
    <cfRule type="cellIs" dxfId="14670" priority="1452" stopIfTrue="1" operator="lessThan">
      <formula>-0.03</formula>
    </cfRule>
  </conditionalFormatting>
  <conditionalFormatting sqref="AO159:AQ159 AU159:AW159">
    <cfRule type="cellIs" dxfId="14669" priority="1449" operator="greaterThan">
      <formula>0.03</formula>
    </cfRule>
    <cfRule type="cellIs" dxfId="14668" priority="1450" stopIfTrue="1" operator="lessThan">
      <formula>-0.03</formula>
    </cfRule>
  </conditionalFormatting>
  <conditionalFormatting sqref="AO161:AQ161 AU161:AW161">
    <cfRule type="cellIs" dxfId="14667" priority="1457" operator="greaterThan">
      <formula>0.03</formula>
    </cfRule>
    <cfRule type="cellIs" dxfId="14666" priority="1458" stopIfTrue="1" operator="lessThan">
      <formula>-0.03</formula>
    </cfRule>
  </conditionalFormatting>
  <conditionalFormatting sqref="AO153:AQ153 AO155:AQ155 AU155:AW155 AU153:AW153">
    <cfRule type="cellIs" dxfId="14665" priority="1453" operator="greaterThan">
      <formula>0.03</formula>
    </cfRule>
    <cfRule type="cellIs" dxfId="14664" priority="1454" stopIfTrue="1" operator="lessThan">
      <formula>-0.03</formula>
    </cfRule>
  </conditionalFormatting>
  <conditionalFormatting sqref="AO157:AQ158 AU157:AW158">
    <cfRule type="cellIs" dxfId="14663" priority="1455" operator="greaterThan">
      <formula>0.03</formula>
    </cfRule>
    <cfRule type="cellIs" dxfId="14662" priority="1456" stopIfTrue="1" operator="lessThan">
      <formula>-0.03</formula>
    </cfRule>
  </conditionalFormatting>
  <conditionalFormatting sqref="AO154:AQ154 AU154:AW154">
    <cfRule type="cellIs" dxfId="14661" priority="1447" operator="greaterThan">
      <formula>0.03</formula>
    </cfRule>
    <cfRule type="cellIs" dxfId="14660" priority="1448" stopIfTrue="1" operator="lessThan">
      <formula>-0.03</formula>
    </cfRule>
  </conditionalFormatting>
  <conditionalFormatting sqref="AO7:AQ7">
    <cfRule type="cellIs" dxfId="14659" priority="1445" operator="greaterThan">
      <formula>0.03</formula>
    </cfRule>
    <cfRule type="cellIs" dxfId="14658" priority="1446" stopIfTrue="1" operator="lessThan">
      <formula>-0.03</formula>
    </cfRule>
  </conditionalFormatting>
  <conditionalFormatting sqref="AI7:AK7 AI3:AK5">
    <cfRule type="cellIs" dxfId="14657" priority="1443" operator="greaterThan">
      <formula>0.03</formula>
    </cfRule>
    <cfRule type="cellIs" dxfId="14656" priority="1444" stopIfTrue="1" operator="lessThan">
      <formula>-0.03</formula>
    </cfRule>
  </conditionalFormatting>
  <conditionalFormatting sqref="AI156:AK156">
    <cfRule type="cellIs" dxfId="14655" priority="1435" operator="greaterThan">
      <formula>0.03</formula>
    </cfRule>
    <cfRule type="cellIs" dxfId="14654" priority="1436" stopIfTrue="1" operator="lessThan">
      <formula>-0.03</formula>
    </cfRule>
  </conditionalFormatting>
  <conditionalFormatting sqref="AI159:AK159">
    <cfRule type="cellIs" dxfId="14653" priority="1433" operator="greaterThan">
      <formula>0.03</formula>
    </cfRule>
    <cfRule type="cellIs" dxfId="14652" priority="1434" stopIfTrue="1" operator="lessThan">
      <formula>-0.03</formula>
    </cfRule>
  </conditionalFormatting>
  <conditionalFormatting sqref="AI161:AK161">
    <cfRule type="cellIs" dxfId="14651" priority="1441" operator="greaterThan">
      <formula>0.03</formula>
    </cfRule>
    <cfRule type="cellIs" dxfId="14650" priority="1442" stopIfTrue="1" operator="lessThan">
      <formula>-0.03</formula>
    </cfRule>
  </conditionalFormatting>
  <conditionalFormatting sqref="AI153:AK153 AI155:AK155">
    <cfRule type="cellIs" dxfId="14649" priority="1437" operator="greaterThan">
      <formula>0.03</formula>
    </cfRule>
    <cfRule type="cellIs" dxfId="14648" priority="1438" stopIfTrue="1" operator="lessThan">
      <formula>-0.03</formula>
    </cfRule>
  </conditionalFormatting>
  <conditionalFormatting sqref="AI157:AK158">
    <cfRule type="cellIs" dxfId="14647" priority="1439" operator="greaterThan">
      <formula>0.03</formula>
    </cfRule>
    <cfRule type="cellIs" dxfId="14646" priority="1440" stopIfTrue="1" operator="lessThan">
      <formula>-0.03</formula>
    </cfRule>
  </conditionalFormatting>
  <conditionalFormatting sqref="AI154:AK154">
    <cfRule type="cellIs" dxfId="14645" priority="1431" operator="greaterThan">
      <formula>0.03</formula>
    </cfRule>
    <cfRule type="cellIs" dxfId="14644" priority="1432" stopIfTrue="1" operator="lessThan">
      <formula>-0.03</formula>
    </cfRule>
  </conditionalFormatting>
  <conditionalFormatting sqref="AI6:AK6">
    <cfRule type="cellIs" dxfId="14643" priority="1429" operator="greaterThan">
      <formula>0.03</formula>
    </cfRule>
    <cfRule type="cellIs" dxfId="14642" priority="1430" stopIfTrue="1" operator="lessThan">
      <formula>-0.03</formula>
    </cfRule>
  </conditionalFormatting>
  <conditionalFormatting sqref="AU3:AW3">
    <cfRule type="cellIs" dxfId="14641" priority="1427" operator="greaterThan">
      <formula>0.03</formula>
    </cfRule>
    <cfRule type="cellIs" dxfId="14640" priority="1428" stopIfTrue="1" operator="lessThan">
      <formula>-0.03</formula>
    </cfRule>
  </conditionalFormatting>
  <conditionalFormatting sqref="AO13:AQ13 AO10:AQ11">
    <cfRule type="cellIs" dxfId="14639" priority="1425" operator="greaterThan">
      <formula>0.03</formula>
    </cfRule>
    <cfRule type="cellIs" dxfId="14638" priority="1426" stopIfTrue="1" operator="lessThan">
      <formula>-0.03</formula>
    </cfRule>
  </conditionalFormatting>
  <conditionalFormatting sqref="AU12:AV12">
    <cfRule type="cellIs" dxfId="14637" priority="1423" operator="greaterThan">
      <formula>0.03</formula>
    </cfRule>
    <cfRule type="cellIs" dxfId="14636" priority="1424" stopIfTrue="1" operator="lessThan">
      <formula>-0.03</formula>
    </cfRule>
  </conditionalFormatting>
  <conditionalFormatting sqref="AO12:AQ12">
    <cfRule type="cellIs" dxfId="14635" priority="1421" operator="greaterThan">
      <formula>0.03</formula>
    </cfRule>
    <cfRule type="cellIs" dxfId="14634" priority="1422" stopIfTrue="1" operator="lessThan">
      <formula>-0.03</formula>
    </cfRule>
  </conditionalFormatting>
  <conditionalFormatting sqref="AI12:AK12 AI8:AK10">
    <cfRule type="cellIs" dxfId="14633" priority="1419" operator="greaterThan">
      <formula>0.03</formula>
    </cfRule>
    <cfRule type="cellIs" dxfId="14632" priority="1420" stopIfTrue="1" operator="lessThan">
      <formula>-0.03</formula>
    </cfRule>
  </conditionalFormatting>
  <conditionalFormatting sqref="AI11:AK11">
    <cfRule type="cellIs" dxfId="14631" priority="1417" operator="greaterThan">
      <formula>0.03</formula>
    </cfRule>
    <cfRule type="cellIs" dxfId="14630" priority="1418" stopIfTrue="1" operator="lessThan">
      <formula>-0.03</formula>
    </cfRule>
  </conditionalFormatting>
  <conditionalFormatting sqref="AU8:AW8">
    <cfRule type="cellIs" dxfId="14629" priority="1415" operator="greaterThan">
      <formula>0.03</formula>
    </cfRule>
    <cfRule type="cellIs" dxfId="14628" priority="1416" stopIfTrue="1" operator="lessThan">
      <formula>-0.03</formula>
    </cfRule>
  </conditionalFormatting>
  <conditionalFormatting sqref="AO18:AQ18 AO15:AQ16">
    <cfRule type="cellIs" dxfId="14627" priority="1413" operator="greaterThan">
      <formula>0.03</formula>
    </cfRule>
    <cfRule type="cellIs" dxfId="14626" priority="1414" stopIfTrue="1" operator="lessThan">
      <formula>-0.03</formula>
    </cfRule>
  </conditionalFormatting>
  <conditionalFormatting sqref="AU17:AV17">
    <cfRule type="cellIs" dxfId="14625" priority="1411" operator="greaterThan">
      <formula>0.03</formula>
    </cfRule>
    <cfRule type="cellIs" dxfId="14624" priority="1412" stopIfTrue="1" operator="lessThan">
      <formula>-0.03</formula>
    </cfRule>
  </conditionalFormatting>
  <conditionalFormatting sqref="AO17:AQ17">
    <cfRule type="cellIs" dxfId="14623" priority="1409" operator="greaterThan">
      <formula>0.03</formula>
    </cfRule>
    <cfRule type="cellIs" dxfId="14622" priority="1410" stopIfTrue="1" operator="lessThan">
      <formula>-0.03</formula>
    </cfRule>
  </conditionalFormatting>
  <conditionalFormatting sqref="AI17:AK17 AI13:AK15">
    <cfRule type="cellIs" dxfId="14621" priority="1407" operator="greaterThan">
      <formula>0.03</formula>
    </cfRule>
    <cfRule type="cellIs" dxfId="14620" priority="1408" stopIfTrue="1" operator="lessThan">
      <formula>-0.03</formula>
    </cfRule>
  </conditionalFormatting>
  <conditionalFormatting sqref="AI16:AK16">
    <cfRule type="cellIs" dxfId="14619" priority="1405" operator="greaterThan">
      <formula>0.03</formula>
    </cfRule>
    <cfRule type="cellIs" dxfId="14618" priority="1406" stopIfTrue="1" operator="lessThan">
      <formula>-0.03</formula>
    </cfRule>
  </conditionalFormatting>
  <conditionalFormatting sqref="AU13:AW13">
    <cfRule type="cellIs" dxfId="14617" priority="1403" operator="greaterThan">
      <formula>0.03</formula>
    </cfRule>
    <cfRule type="cellIs" dxfId="14616" priority="1404" stopIfTrue="1" operator="lessThan">
      <formula>-0.03</formula>
    </cfRule>
  </conditionalFormatting>
  <conditionalFormatting sqref="AO23:AQ23 AO20:AQ21">
    <cfRule type="cellIs" dxfId="14615" priority="1401" operator="greaterThan">
      <formula>0.03</formula>
    </cfRule>
    <cfRule type="cellIs" dxfId="14614" priority="1402" stopIfTrue="1" operator="lessThan">
      <formula>-0.03</formula>
    </cfRule>
  </conditionalFormatting>
  <conditionalFormatting sqref="AU22:AV22">
    <cfRule type="cellIs" dxfId="14613" priority="1399" operator="greaterThan">
      <formula>0.03</formula>
    </cfRule>
    <cfRule type="cellIs" dxfId="14612" priority="1400" stopIfTrue="1" operator="lessThan">
      <formula>-0.03</formula>
    </cfRule>
  </conditionalFormatting>
  <conditionalFormatting sqref="AO22:AQ22">
    <cfRule type="cellIs" dxfId="14611" priority="1397" operator="greaterThan">
      <formula>0.03</formula>
    </cfRule>
    <cfRule type="cellIs" dxfId="14610" priority="1398" stopIfTrue="1" operator="lessThan">
      <formula>-0.03</formula>
    </cfRule>
  </conditionalFormatting>
  <conditionalFormatting sqref="AI22:AK22 AI18:AK20">
    <cfRule type="cellIs" dxfId="14609" priority="1395" operator="greaterThan">
      <formula>0.03</formula>
    </cfRule>
    <cfRule type="cellIs" dxfId="14608" priority="1396" stopIfTrue="1" operator="lessThan">
      <formula>-0.03</formula>
    </cfRule>
  </conditionalFormatting>
  <conditionalFormatting sqref="AI21:AK21">
    <cfRule type="cellIs" dxfId="14607" priority="1393" operator="greaterThan">
      <formula>0.03</formula>
    </cfRule>
    <cfRule type="cellIs" dxfId="14606" priority="1394" stopIfTrue="1" operator="lessThan">
      <formula>-0.03</formula>
    </cfRule>
  </conditionalFormatting>
  <conditionalFormatting sqref="AU18:AW18">
    <cfRule type="cellIs" dxfId="14605" priority="1391" operator="greaterThan">
      <formula>0.03</formula>
    </cfRule>
    <cfRule type="cellIs" dxfId="14604" priority="1392" stopIfTrue="1" operator="lessThan">
      <formula>-0.03</formula>
    </cfRule>
  </conditionalFormatting>
  <conditionalFormatting sqref="AO28:AQ28 AO25:AQ26">
    <cfRule type="cellIs" dxfId="14603" priority="1389" operator="greaterThan">
      <formula>0.03</formula>
    </cfRule>
    <cfRule type="cellIs" dxfId="14602" priority="1390" stopIfTrue="1" operator="lessThan">
      <formula>-0.03</formula>
    </cfRule>
  </conditionalFormatting>
  <conditionalFormatting sqref="AU27:AV27">
    <cfRule type="cellIs" dxfId="14601" priority="1387" operator="greaterThan">
      <formula>0.03</formula>
    </cfRule>
    <cfRule type="cellIs" dxfId="14600" priority="1388" stopIfTrue="1" operator="lessThan">
      <formula>-0.03</formula>
    </cfRule>
  </conditionalFormatting>
  <conditionalFormatting sqref="AO27:AQ27">
    <cfRule type="cellIs" dxfId="14599" priority="1385" operator="greaterThan">
      <formula>0.03</formula>
    </cfRule>
    <cfRule type="cellIs" dxfId="14598" priority="1386" stopIfTrue="1" operator="lessThan">
      <formula>-0.03</formula>
    </cfRule>
  </conditionalFormatting>
  <conditionalFormatting sqref="AI27:AK27 AI23:AK25">
    <cfRule type="cellIs" dxfId="14597" priority="1383" operator="greaterThan">
      <formula>0.03</formula>
    </cfRule>
    <cfRule type="cellIs" dxfId="14596" priority="1384" stopIfTrue="1" operator="lessThan">
      <formula>-0.03</formula>
    </cfRule>
  </conditionalFormatting>
  <conditionalFormatting sqref="AI26:AK26">
    <cfRule type="cellIs" dxfId="14595" priority="1381" operator="greaterThan">
      <formula>0.03</formula>
    </cfRule>
    <cfRule type="cellIs" dxfId="14594" priority="1382" stopIfTrue="1" operator="lessThan">
      <formula>-0.03</formula>
    </cfRule>
  </conditionalFormatting>
  <conditionalFormatting sqref="AU23:AW23">
    <cfRule type="cellIs" dxfId="14593" priority="1379" operator="greaterThan">
      <formula>0.03</formula>
    </cfRule>
    <cfRule type="cellIs" dxfId="14592" priority="1380" stopIfTrue="1" operator="lessThan">
      <formula>-0.03</formula>
    </cfRule>
  </conditionalFormatting>
  <conditionalFormatting sqref="AO33:AQ33 AO30:AQ31">
    <cfRule type="cellIs" dxfId="14591" priority="1377" operator="greaterThan">
      <formula>0.03</formula>
    </cfRule>
    <cfRule type="cellIs" dxfId="14590" priority="1378" stopIfTrue="1" operator="lessThan">
      <formula>-0.03</formula>
    </cfRule>
  </conditionalFormatting>
  <conditionalFormatting sqref="AU32:AV32">
    <cfRule type="cellIs" dxfId="14589" priority="1375" operator="greaterThan">
      <formula>0.03</formula>
    </cfRule>
    <cfRule type="cellIs" dxfId="14588" priority="1376" stopIfTrue="1" operator="lessThan">
      <formula>-0.03</formula>
    </cfRule>
  </conditionalFormatting>
  <conditionalFormatting sqref="AO32:AQ32">
    <cfRule type="cellIs" dxfId="14587" priority="1373" operator="greaterThan">
      <formula>0.03</formula>
    </cfRule>
    <cfRule type="cellIs" dxfId="14586" priority="1374" stopIfTrue="1" operator="lessThan">
      <formula>-0.03</formula>
    </cfRule>
  </conditionalFormatting>
  <conditionalFormatting sqref="AI32:AK32 AI28:AK30">
    <cfRule type="cellIs" dxfId="14585" priority="1371" operator="greaterThan">
      <formula>0.03</formula>
    </cfRule>
    <cfRule type="cellIs" dxfId="14584" priority="1372" stopIfTrue="1" operator="lessThan">
      <formula>-0.03</formula>
    </cfRule>
  </conditionalFormatting>
  <conditionalFormatting sqref="AI31:AK31">
    <cfRule type="cellIs" dxfId="14583" priority="1369" operator="greaterThan">
      <formula>0.03</formula>
    </cfRule>
    <cfRule type="cellIs" dxfId="14582" priority="1370" stopIfTrue="1" operator="lessThan">
      <formula>-0.03</formula>
    </cfRule>
  </conditionalFormatting>
  <conditionalFormatting sqref="AU28:AW28">
    <cfRule type="cellIs" dxfId="14581" priority="1367" operator="greaterThan">
      <formula>0.03</formula>
    </cfRule>
    <cfRule type="cellIs" dxfId="14580" priority="1368" stopIfTrue="1" operator="lessThan">
      <formula>-0.03</formula>
    </cfRule>
  </conditionalFormatting>
  <conditionalFormatting sqref="AO38:AQ38 AO35:AQ36">
    <cfRule type="cellIs" dxfId="14579" priority="1365" operator="greaterThan">
      <formula>0.03</formula>
    </cfRule>
    <cfRule type="cellIs" dxfId="14578" priority="1366" stopIfTrue="1" operator="lessThan">
      <formula>-0.03</formula>
    </cfRule>
  </conditionalFormatting>
  <conditionalFormatting sqref="AU37:AV37">
    <cfRule type="cellIs" dxfId="14577" priority="1363" operator="greaterThan">
      <formula>0.03</formula>
    </cfRule>
    <cfRule type="cellIs" dxfId="14576" priority="1364" stopIfTrue="1" operator="lessThan">
      <formula>-0.03</formula>
    </cfRule>
  </conditionalFormatting>
  <conditionalFormatting sqref="AO37:AQ37">
    <cfRule type="cellIs" dxfId="14575" priority="1361" operator="greaterThan">
      <formula>0.03</formula>
    </cfRule>
    <cfRule type="cellIs" dxfId="14574" priority="1362" stopIfTrue="1" operator="lessThan">
      <formula>-0.03</formula>
    </cfRule>
  </conditionalFormatting>
  <conditionalFormatting sqref="AI37:AK37 AI33:AK35">
    <cfRule type="cellIs" dxfId="14573" priority="1359" operator="greaterThan">
      <formula>0.03</formula>
    </cfRule>
    <cfRule type="cellIs" dxfId="14572" priority="1360" stopIfTrue="1" operator="lessThan">
      <formula>-0.03</formula>
    </cfRule>
  </conditionalFormatting>
  <conditionalFormatting sqref="AI36:AK36">
    <cfRule type="cellIs" dxfId="14571" priority="1357" operator="greaterThan">
      <formula>0.03</formula>
    </cfRule>
    <cfRule type="cellIs" dxfId="14570" priority="1358" stopIfTrue="1" operator="lessThan">
      <formula>-0.03</formula>
    </cfRule>
  </conditionalFormatting>
  <conditionalFormatting sqref="AU33:AW33">
    <cfRule type="cellIs" dxfId="14569" priority="1355" operator="greaterThan">
      <formula>0.03</formula>
    </cfRule>
    <cfRule type="cellIs" dxfId="14568" priority="1356" stopIfTrue="1" operator="lessThan">
      <formula>-0.03</formula>
    </cfRule>
  </conditionalFormatting>
  <conditionalFormatting sqref="AO43:AQ43 AO40:AQ41">
    <cfRule type="cellIs" dxfId="14567" priority="1353" operator="greaterThan">
      <formula>0.03</formula>
    </cfRule>
    <cfRule type="cellIs" dxfId="14566" priority="1354" stopIfTrue="1" operator="lessThan">
      <formula>-0.03</formula>
    </cfRule>
  </conditionalFormatting>
  <conditionalFormatting sqref="AU42:AV42">
    <cfRule type="cellIs" dxfId="14565" priority="1351" operator="greaterThan">
      <formula>0.03</formula>
    </cfRule>
    <cfRule type="cellIs" dxfId="14564" priority="1352" stopIfTrue="1" operator="lessThan">
      <formula>-0.03</formula>
    </cfRule>
  </conditionalFormatting>
  <conditionalFormatting sqref="AO42:AQ42">
    <cfRule type="cellIs" dxfId="14563" priority="1349" operator="greaterThan">
      <formula>0.03</formula>
    </cfRule>
    <cfRule type="cellIs" dxfId="14562" priority="1350" stopIfTrue="1" operator="lessThan">
      <formula>-0.03</formula>
    </cfRule>
  </conditionalFormatting>
  <conditionalFormatting sqref="AI42:AK42 AI38:AK40">
    <cfRule type="cellIs" dxfId="14561" priority="1347" operator="greaterThan">
      <formula>0.03</formula>
    </cfRule>
    <cfRule type="cellIs" dxfId="14560" priority="1348" stopIfTrue="1" operator="lessThan">
      <formula>-0.03</formula>
    </cfRule>
  </conditionalFormatting>
  <conditionalFormatting sqref="AI41:AK41">
    <cfRule type="cellIs" dxfId="14559" priority="1345" operator="greaterThan">
      <formula>0.03</formula>
    </cfRule>
    <cfRule type="cellIs" dxfId="14558" priority="1346" stopIfTrue="1" operator="lessThan">
      <formula>-0.03</formula>
    </cfRule>
  </conditionalFormatting>
  <conditionalFormatting sqref="AU38:AW38">
    <cfRule type="cellIs" dxfId="14557" priority="1343" operator="greaterThan">
      <formula>0.03</formula>
    </cfRule>
    <cfRule type="cellIs" dxfId="14556" priority="1344" stopIfTrue="1" operator="lessThan">
      <formula>-0.03</formula>
    </cfRule>
  </conditionalFormatting>
  <conditionalFormatting sqref="AO48:AQ48 AO45:AQ46">
    <cfRule type="cellIs" dxfId="14555" priority="1341" operator="greaterThan">
      <formula>0.03</formula>
    </cfRule>
    <cfRule type="cellIs" dxfId="14554" priority="1342" stopIfTrue="1" operator="lessThan">
      <formula>-0.03</formula>
    </cfRule>
  </conditionalFormatting>
  <conditionalFormatting sqref="AU47:AV47">
    <cfRule type="cellIs" dxfId="14553" priority="1339" operator="greaterThan">
      <formula>0.03</formula>
    </cfRule>
    <cfRule type="cellIs" dxfId="14552" priority="1340" stopIfTrue="1" operator="lessThan">
      <formula>-0.03</formula>
    </cfRule>
  </conditionalFormatting>
  <conditionalFormatting sqref="AO47:AQ47">
    <cfRule type="cellIs" dxfId="14551" priority="1337" operator="greaterThan">
      <formula>0.03</formula>
    </cfRule>
    <cfRule type="cellIs" dxfId="14550" priority="1338" stopIfTrue="1" operator="lessThan">
      <formula>-0.03</formula>
    </cfRule>
  </conditionalFormatting>
  <conditionalFormatting sqref="AI47:AK47 AI43:AK45">
    <cfRule type="cellIs" dxfId="14549" priority="1335" operator="greaterThan">
      <formula>0.03</formula>
    </cfRule>
    <cfRule type="cellIs" dxfId="14548" priority="1336" stopIfTrue="1" operator="lessThan">
      <formula>-0.03</formula>
    </cfRule>
  </conditionalFormatting>
  <conditionalFormatting sqref="AI46:AK46">
    <cfRule type="cellIs" dxfId="14547" priority="1333" operator="greaterThan">
      <formula>0.03</formula>
    </cfRule>
    <cfRule type="cellIs" dxfId="14546" priority="1334" stopIfTrue="1" operator="lessThan">
      <formula>-0.03</formula>
    </cfRule>
  </conditionalFormatting>
  <conditionalFormatting sqref="AU43:AW43">
    <cfRule type="cellIs" dxfId="14545" priority="1331" operator="greaterThan">
      <formula>0.03</formula>
    </cfRule>
    <cfRule type="cellIs" dxfId="14544" priority="1332" stopIfTrue="1" operator="lessThan">
      <formula>-0.03</formula>
    </cfRule>
  </conditionalFormatting>
  <conditionalFormatting sqref="AO53:AQ53 AO50:AQ51">
    <cfRule type="cellIs" dxfId="14543" priority="1329" operator="greaterThan">
      <formula>0.03</formula>
    </cfRule>
    <cfRule type="cellIs" dxfId="14542" priority="1330" stopIfTrue="1" operator="lessThan">
      <formula>-0.03</formula>
    </cfRule>
  </conditionalFormatting>
  <conditionalFormatting sqref="AU52:AV52">
    <cfRule type="cellIs" dxfId="14541" priority="1327" operator="greaterThan">
      <formula>0.03</formula>
    </cfRule>
    <cfRule type="cellIs" dxfId="14540" priority="1328" stopIfTrue="1" operator="lessThan">
      <formula>-0.03</formula>
    </cfRule>
  </conditionalFormatting>
  <conditionalFormatting sqref="AO52:AQ52">
    <cfRule type="cellIs" dxfId="14539" priority="1325" operator="greaterThan">
      <formula>0.03</formula>
    </cfRule>
    <cfRule type="cellIs" dxfId="14538" priority="1326" stopIfTrue="1" operator="lessThan">
      <formula>-0.03</formula>
    </cfRule>
  </conditionalFormatting>
  <conditionalFormatting sqref="AI52:AK52 AI48:AK50">
    <cfRule type="cellIs" dxfId="14537" priority="1323" operator="greaterThan">
      <formula>0.03</formula>
    </cfRule>
    <cfRule type="cellIs" dxfId="14536" priority="1324" stopIfTrue="1" operator="lessThan">
      <formula>-0.03</formula>
    </cfRule>
  </conditionalFormatting>
  <conditionalFormatting sqref="AI51:AK51">
    <cfRule type="cellIs" dxfId="14535" priority="1321" operator="greaterThan">
      <formula>0.03</formula>
    </cfRule>
    <cfRule type="cellIs" dxfId="14534" priority="1322" stopIfTrue="1" operator="lessThan">
      <formula>-0.03</formula>
    </cfRule>
  </conditionalFormatting>
  <conditionalFormatting sqref="AU48:AW48">
    <cfRule type="cellIs" dxfId="14533" priority="1319" operator="greaterThan">
      <formula>0.03</formula>
    </cfRule>
    <cfRule type="cellIs" dxfId="14532" priority="1320" stopIfTrue="1" operator="lessThan">
      <formula>-0.03</formula>
    </cfRule>
  </conditionalFormatting>
  <conditionalFormatting sqref="AO58:AQ58 AO55:AQ56">
    <cfRule type="cellIs" dxfId="14531" priority="1317" operator="greaterThan">
      <formula>0.03</formula>
    </cfRule>
    <cfRule type="cellIs" dxfId="14530" priority="1318" stopIfTrue="1" operator="lessThan">
      <formula>-0.03</formula>
    </cfRule>
  </conditionalFormatting>
  <conditionalFormatting sqref="AU57:AV57">
    <cfRule type="cellIs" dxfId="14529" priority="1315" operator="greaterThan">
      <formula>0.03</formula>
    </cfRule>
    <cfRule type="cellIs" dxfId="14528" priority="1316" stopIfTrue="1" operator="lessThan">
      <formula>-0.03</formula>
    </cfRule>
  </conditionalFormatting>
  <conditionalFormatting sqref="AO57:AQ57">
    <cfRule type="cellIs" dxfId="14527" priority="1313" operator="greaterThan">
      <formula>0.03</formula>
    </cfRule>
    <cfRule type="cellIs" dxfId="14526" priority="1314" stopIfTrue="1" operator="lessThan">
      <formula>-0.03</formula>
    </cfRule>
  </conditionalFormatting>
  <conditionalFormatting sqref="AI57:AK57 AI53:AK55">
    <cfRule type="cellIs" dxfId="14525" priority="1311" operator="greaterThan">
      <formula>0.03</formula>
    </cfRule>
    <cfRule type="cellIs" dxfId="14524" priority="1312" stopIfTrue="1" operator="lessThan">
      <formula>-0.03</formula>
    </cfRule>
  </conditionalFormatting>
  <conditionalFormatting sqref="AI56:AK56">
    <cfRule type="cellIs" dxfId="14523" priority="1309" operator="greaterThan">
      <formula>0.03</formula>
    </cfRule>
    <cfRule type="cellIs" dxfId="14522" priority="1310" stopIfTrue="1" operator="lessThan">
      <formula>-0.03</formula>
    </cfRule>
  </conditionalFormatting>
  <conditionalFormatting sqref="AU53:AW53">
    <cfRule type="cellIs" dxfId="14521" priority="1307" operator="greaterThan">
      <formula>0.03</formula>
    </cfRule>
    <cfRule type="cellIs" dxfId="14520" priority="1308" stopIfTrue="1" operator="lessThan">
      <formula>-0.03</formula>
    </cfRule>
  </conditionalFormatting>
  <conditionalFormatting sqref="AO63:AQ63 AO60:AQ61">
    <cfRule type="cellIs" dxfId="14519" priority="1305" operator="greaterThan">
      <formula>0.03</formula>
    </cfRule>
    <cfRule type="cellIs" dxfId="14518" priority="1306" stopIfTrue="1" operator="lessThan">
      <formula>-0.03</formula>
    </cfRule>
  </conditionalFormatting>
  <conditionalFormatting sqref="AU62:AV62">
    <cfRule type="cellIs" dxfId="14517" priority="1303" operator="greaterThan">
      <formula>0.03</formula>
    </cfRule>
    <cfRule type="cellIs" dxfId="14516" priority="1304" stopIfTrue="1" operator="lessThan">
      <formula>-0.03</formula>
    </cfRule>
  </conditionalFormatting>
  <conditionalFormatting sqref="AO62:AQ62">
    <cfRule type="cellIs" dxfId="14515" priority="1301" operator="greaterThan">
      <formula>0.03</formula>
    </cfRule>
    <cfRule type="cellIs" dxfId="14514" priority="1302" stopIfTrue="1" operator="lessThan">
      <formula>-0.03</formula>
    </cfRule>
  </conditionalFormatting>
  <conditionalFormatting sqref="AI62:AK62 AI58:AK60">
    <cfRule type="cellIs" dxfId="14513" priority="1299" operator="greaterThan">
      <formula>0.03</formula>
    </cfRule>
    <cfRule type="cellIs" dxfId="14512" priority="1300" stopIfTrue="1" operator="lessThan">
      <formula>-0.03</formula>
    </cfRule>
  </conditionalFormatting>
  <conditionalFormatting sqref="AI61:AK61">
    <cfRule type="cellIs" dxfId="14511" priority="1297" operator="greaterThan">
      <formula>0.03</formula>
    </cfRule>
    <cfRule type="cellIs" dxfId="14510" priority="1298" stopIfTrue="1" operator="lessThan">
      <formula>-0.03</formula>
    </cfRule>
  </conditionalFormatting>
  <conditionalFormatting sqref="AU58:AW58">
    <cfRule type="cellIs" dxfId="14509" priority="1295" operator="greaterThan">
      <formula>0.03</formula>
    </cfRule>
    <cfRule type="cellIs" dxfId="14508" priority="1296" stopIfTrue="1" operator="lessThan">
      <formula>-0.03</formula>
    </cfRule>
  </conditionalFormatting>
  <conditionalFormatting sqref="AO68:AQ68 AO65:AQ66">
    <cfRule type="cellIs" dxfId="14507" priority="1293" operator="greaterThan">
      <formula>0.03</formula>
    </cfRule>
    <cfRule type="cellIs" dxfId="14506" priority="1294" stopIfTrue="1" operator="lessThan">
      <formula>-0.03</formula>
    </cfRule>
  </conditionalFormatting>
  <conditionalFormatting sqref="AU67:AV67">
    <cfRule type="cellIs" dxfId="14505" priority="1291" operator="greaterThan">
      <formula>0.03</formula>
    </cfRule>
    <cfRule type="cellIs" dxfId="14504" priority="1292" stopIfTrue="1" operator="lessThan">
      <formula>-0.03</formula>
    </cfRule>
  </conditionalFormatting>
  <conditionalFormatting sqref="AO67:AQ67">
    <cfRule type="cellIs" dxfId="14503" priority="1289" operator="greaterThan">
      <formula>0.03</formula>
    </cfRule>
    <cfRule type="cellIs" dxfId="14502" priority="1290" stopIfTrue="1" operator="lessThan">
      <formula>-0.03</formula>
    </cfRule>
  </conditionalFormatting>
  <conditionalFormatting sqref="AI67:AK67 AI63:AK65">
    <cfRule type="cellIs" dxfId="14501" priority="1287" operator="greaterThan">
      <formula>0.03</formula>
    </cfRule>
    <cfRule type="cellIs" dxfId="14500" priority="1288" stopIfTrue="1" operator="lessThan">
      <formula>-0.03</formula>
    </cfRule>
  </conditionalFormatting>
  <conditionalFormatting sqref="AI66:AK66">
    <cfRule type="cellIs" dxfId="14499" priority="1285" operator="greaterThan">
      <formula>0.03</formula>
    </cfRule>
    <cfRule type="cellIs" dxfId="14498" priority="1286" stopIfTrue="1" operator="lessThan">
      <formula>-0.03</formula>
    </cfRule>
  </conditionalFormatting>
  <conditionalFormatting sqref="AU63:AW63">
    <cfRule type="cellIs" dxfId="14497" priority="1283" operator="greaterThan">
      <formula>0.03</formula>
    </cfRule>
    <cfRule type="cellIs" dxfId="14496" priority="1284" stopIfTrue="1" operator="lessThan">
      <formula>-0.03</formula>
    </cfRule>
  </conditionalFormatting>
  <conditionalFormatting sqref="AO73:AQ73 AO70:AQ71">
    <cfRule type="cellIs" dxfId="14495" priority="1281" operator="greaterThan">
      <formula>0.03</formula>
    </cfRule>
    <cfRule type="cellIs" dxfId="14494" priority="1282" stopIfTrue="1" operator="lessThan">
      <formula>-0.03</formula>
    </cfRule>
  </conditionalFormatting>
  <conditionalFormatting sqref="AU72:AV72">
    <cfRule type="cellIs" dxfId="14493" priority="1279" operator="greaterThan">
      <formula>0.03</formula>
    </cfRule>
    <cfRule type="cellIs" dxfId="14492" priority="1280" stopIfTrue="1" operator="lessThan">
      <formula>-0.03</formula>
    </cfRule>
  </conditionalFormatting>
  <conditionalFormatting sqref="AO72:AQ72">
    <cfRule type="cellIs" dxfId="14491" priority="1277" operator="greaterThan">
      <formula>0.03</formula>
    </cfRule>
    <cfRule type="cellIs" dxfId="14490" priority="1278" stopIfTrue="1" operator="lessThan">
      <formula>-0.03</formula>
    </cfRule>
  </conditionalFormatting>
  <conditionalFormatting sqref="AI72:AK72 AI68:AK70">
    <cfRule type="cellIs" dxfId="14489" priority="1275" operator="greaterThan">
      <formula>0.03</formula>
    </cfRule>
    <cfRule type="cellIs" dxfId="14488" priority="1276" stopIfTrue="1" operator="lessThan">
      <formula>-0.03</formula>
    </cfRule>
  </conditionalFormatting>
  <conditionalFormatting sqref="AI71:AK71">
    <cfRule type="cellIs" dxfId="14487" priority="1273" operator="greaterThan">
      <formula>0.03</formula>
    </cfRule>
    <cfRule type="cellIs" dxfId="14486" priority="1274" stopIfTrue="1" operator="lessThan">
      <formula>-0.03</formula>
    </cfRule>
  </conditionalFormatting>
  <conditionalFormatting sqref="AU68:AW68">
    <cfRule type="cellIs" dxfId="14485" priority="1271" operator="greaterThan">
      <formula>0.03</formula>
    </cfRule>
    <cfRule type="cellIs" dxfId="14484" priority="1272" stopIfTrue="1" operator="lessThan">
      <formula>-0.03</formula>
    </cfRule>
  </conditionalFormatting>
  <conditionalFormatting sqref="AO78:AQ78 AO75:AQ76">
    <cfRule type="cellIs" dxfId="14483" priority="1269" operator="greaterThan">
      <formula>0.03</formula>
    </cfRule>
    <cfRule type="cellIs" dxfId="14482" priority="1270" stopIfTrue="1" operator="lessThan">
      <formula>-0.03</formula>
    </cfRule>
  </conditionalFormatting>
  <conditionalFormatting sqref="AU77:AV77">
    <cfRule type="cellIs" dxfId="14481" priority="1267" operator="greaterThan">
      <formula>0.03</formula>
    </cfRule>
    <cfRule type="cellIs" dxfId="14480" priority="1268" stopIfTrue="1" operator="lessThan">
      <formula>-0.03</formula>
    </cfRule>
  </conditionalFormatting>
  <conditionalFormatting sqref="AO77:AQ77">
    <cfRule type="cellIs" dxfId="14479" priority="1265" operator="greaterThan">
      <formula>0.03</formula>
    </cfRule>
    <cfRule type="cellIs" dxfId="14478" priority="1266" stopIfTrue="1" operator="lessThan">
      <formula>-0.03</formula>
    </cfRule>
  </conditionalFormatting>
  <conditionalFormatting sqref="AI77:AK77 AI73:AK75">
    <cfRule type="cellIs" dxfId="14477" priority="1263" operator="greaterThan">
      <formula>0.03</formula>
    </cfRule>
    <cfRule type="cellIs" dxfId="14476" priority="1264" stopIfTrue="1" operator="lessThan">
      <formula>-0.03</formula>
    </cfRule>
  </conditionalFormatting>
  <conditionalFormatting sqref="AI76:AK76">
    <cfRule type="cellIs" dxfId="14475" priority="1261" operator="greaterThan">
      <formula>0.03</formula>
    </cfRule>
    <cfRule type="cellIs" dxfId="14474" priority="1262" stopIfTrue="1" operator="lessThan">
      <formula>-0.03</formula>
    </cfRule>
  </conditionalFormatting>
  <conditionalFormatting sqref="AU73:AW73">
    <cfRule type="cellIs" dxfId="14473" priority="1259" operator="greaterThan">
      <formula>0.03</formula>
    </cfRule>
    <cfRule type="cellIs" dxfId="14472" priority="1260" stopIfTrue="1" operator="lessThan">
      <formula>-0.03</formula>
    </cfRule>
  </conditionalFormatting>
  <conditionalFormatting sqref="AO83:AQ83 AO80:AQ81">
    <cfRule type="cellIs" dxfId="14471" priority="1257" operator="greaterThan">
      <formula>0.03</formula>
    </cfRule>
    <cfRule type="cellIs" dxfId="14470" priority="1258" stopIfTrue="1" operator="lessThan">
      <formula>-0.03</formula>
    </cfRule>
  </conditionalFormatting>
  <conditionalFormatting sqref="AU82:AV82">
    <cfRule type="cellIs" dxfId="14469" priority="1255" operator="greaterThan">
      <formula>0.03</formula>
    </cfRule>
    <cfRule type="cellIs" dxfId="14468" priority="1256" stopIfTrue="1" operator="lessThan">
      <formula>-0.03</formula>
    </cfRule>
  </conditionalFormatting>
  <conditionalFormatting sqref="AO82:AQ82">
    <cfRule type="cellIs" dxfId="14467" priority="1253" operator="greaterThan">
      <formula>0.03</formula>
    </cfRule>
    <cfRule type="cellIs" dxfId="14466" priority="1254" stopIfTrue="1" operator="lessThan">
      <formula>-0.03</formula>
    </cfRule>
  </conditionalFormatting>
  <conditionalFormatting sqref="AI82:AK82 AI78:AK80">
    <cfRule type="cellIs" dxfId="14465" priority="1251" operator="greaterThan">
      <formula>0.03</formula>
    </cfRule>
    <cfRule type="cellIs" dxfId="14464" priority="1252" stopIfTrue="1" operator="lessThan">
      <formula>-0.03</formula>
    </cfRule>
  </conditionalFormatting>
  <conditionalFormatting sqref="AI81:AK81">
    <cfRule type="cellIs" dxfId="14463" priority="1249" operator="greaterThan">
      <formula>0.03</formula>
    </cfRule>
    <cfRule type="cellIs" dxfId="14462" priority="1250" stopIfTrue="1" operator="lessThan">
      <formula>-0.03</formula>
    </cfRule>
  </conditionalFormatting>
  <conditionalFormatting sqref="AU78:AW78">
    <cfRule type="cellIs" dxfId="14461" priority="1247" operator="greaterThan">
      <formula>0.03</formula>
    </cfRule>
    <cfRule type="cellIs" dxfId="14460" priority="1248" stopIfTrue="1" operator="lessThan">
      <formula>-0.03</formula>
    </cfRule>
  </conditionalFormatting>
  <conditionalFormatting sqref="AO88:AQ88 AO85:AQ86">
    <cfRule type="cellIs" dxfId="14459" priority="1245" operator="greaterThan">
      <formula>0.03</formula>
    </cfRule>
    <cfRule type="cellIs" dxfId="14458" priority="1246" stopIfTrue="1" operator="lessThan">
      <formula>-0.03</formula>
    </cfRule>
  </conditionalFormatting>
  <conditionalFormatting sqref="AU87:AV87">
    <cfRule type="cellIs" dxfId="14457" priority="1243" operator="greaterThan">
      <formula>0.03</formula>
    </cfRule>
    <cfRule type="cellIs" dxfId="14456" priority="1244" stopIfTrue="1" operator="lessThan">
      <formula>-0.03</formula>
    </cfRule>
  </conditionalFormatting>
  <conditionalFormatting sqref="AO87:AQ87">
    <cfRule type="cellIs" dxfId="14455" priority="1241" operator="greaterThan">
      <formula>0.03</formula>
    </cfRule>
    <cfRule type="cellIs" dxfId="14454" priority="1242" stopIfTrue="1" operator="lessThan">
      <formula>-0.03</formula>
    </cfRule>
  </conditionalFormatting>
  <conditionalFormatting sqref="AI87:AK87 AI83:AK85">
    <cfRule type="cellIs" dxfId="14453" priority="1239" operator="greaterThan">
      <formula>0.03</formula>
    </cfRule>
    <cfRule type="cellIs" dxfId="14452" priority="1240" stopIfTrue="1" operator="lessThan">
      <formula>-0.03</formula>
    </cfRule>
  </conditionalFormatting>
  <conditionalFormatting sqref="AI86:AK86">
    <cfRule type="cellIs" dxfId="14451" priority="1237" operator="greaterThan">
      <formula>0.03</formula>
    </cfRule>
    <cfRule type="cellIs" dxfId="14450" priority="1238" stopIfTrue="1" operator="lessThan">
      <formula>-0.03</formula>
    </cfRule>
  </conditionalFormatting>
  <conditionalFormatting sqref="AU83:AW83">
    <cfRule type="cellIs" dxfId="14449" priority="1235" operator="greaterThan">
      <formula>0.03</formula>
    </cfRule>
    <cfRule type="cellIs" dxfId="14448" priority="1236" stopIfTrue="1" operator="lessThan">
      <formula>-0.03</formula>
    </cfRule>
  </conditionalFormatting>
  <conditionalFormatting sqref="AO93:AQ93 AO90:AQ91">
    <cfRule type="cellIs" dxfId="14447" priority="1233" operator="greaterThan">
      <formula>0.03</formula>
    </cfRule>
    <cfRule type="cellIs" dxfId="14446" priority="1234" stopIfTrue="1" operator="lessThan">
      <formula>-0.03</formula>
    </cfRule>
  </conditionalFormatting>
  <conditionalFormatting sqref="AU92:AV92">
    <cfRule type="cellIs" dxfId="14445" priority="1231" operator="greaterThan">
      <formula>0.03</formula>
    </cfRule>
    <cfRule type="cellIs" dxfId="14444" priority="1232" stopIfTrue="1" operator="lessThan">
      <formula>-0.03</formula>
    </cfRule>
  </conditionalFormatting>
  <conditionalFormatting sqref="AO92:AQ92">
    <cfRule type="cellIs" dxfId="14443" priority="1229" operator="greaterThan">
      <formula>0.03</formula>
    </cfRule>
    <cfRule type="cellIs" dxfId="14442" priority="1230" stopIfTrue="1" operator="lessThan">
      <formula>-0.03</formula>
    </cfRule>
  </conditionalFormatting>
  <conditionalFormatting sqref="AI92:AK92 AI88:AK90">
    <cfRule type="cellIs" dxfId="14441" priority="1227" operator="greaterThan">
      <formula>0.03</formula>
    </cfRule>
    <cfRule type="cellIs" dxfId="14440" priority="1228" stopIfTrue="1" operator="lessThan">
      <formula>-0.03</formula>
    </cfRule>
  </conditionalFormatting>
  <conditionalFormatting sqref="AI91:AK91">
    <cfRule type="cellIs" dxfId="14439" priority="1225" operator="greaterThan">
      <formula>0.03</formula>
    </cfRule>
    <cfRule type="cellIs" dxfId="14438" priority="1226" stopIfTrue="1" operator="lessThan">
      <formula>-0.03</formula>
    </cfRule>
  </conditionalFormatting>
  <conditionalFormatting sqref="AU88:AW88">
    <cfRule type="cellIs" dxfId="14437" priority="1223" operator="greaterThan">
      <formula>0.03</formula>
    </cfRule>
    <cfRule type="cellIs" dxfId="14436" priority="1224" stopIfTrue="1" operator="lessThan">
      <formula>-0.03</formula>
    </cfRule>
  </conditionalFormatting>
  <conditionalFormatting sqref="AO98:AQ98 AO95:AQ96">
    <cfRule type="cellIs" dxfId="14435" priority="1221" operator="greaterThan">
      <formula>0.03</formula>
    </cfRule>
    <cfRule type="cellIs" dxfId="14434" priority="1222" stopIfTrue="1" operator="lessThan">
      <formula>-0.03</formula>
    </cfRule>
  </conditionalFormatting>
  <conditionalFormatting sqref="AU97:AV97">
    <cfRule type="cellIs" dxfId="14433" priority="1219" operator="greaterThan">
      <formula>0.03</formula>
    </cfRule>
    <cfRule type="cellIs" dxfId="14432" priority="1220" stopIfTrue="1" operator="lessThan">
      <formula>-0.03</formula>
    </cfRule>
  </conditionalFormatting>
  <conditionalFormatting sqref="AO97:AQ97">
    <cfRule type="cellIs" dxfId="14431" priority="1217" operator="greaterThan">
      <formula>0.03</formula>
    </cfRule>
    <cfRule type="cellIs" dxfId="14430" priority="1218" stopIfTrue="1" operator="lessThan">
      <formula>-0.03</formula>
    </cfRule>
  </conditionalFormatting>
  <conditionalFormatting sqref="AI97:AK97 AI93:AK95">
    <cfRule type="cellIs" dxfId="14429" priority="1215" operator="greaterThan">
      <formula>0.03</formula>
    </cfRule>
    <cfRule type="cellIs" dxfId="14428" priority="1216" stopIfTrue="1" operator="lessThan">
      <formula>-0.03</formula>
    </cfRule>
  </conditionalFormatting>
  <conditionalFormatting sqref="AI96:AK96">
    <cfRule type="cellIs" dxfId="14427" priority="1213" operator="greaterThan">
      <formula>0.03</formula>
    </cfRule>
    <cfRule type="cellIs" dxfId="14426" priority="1214" stopIfTrue="1" operator="lessThan">
      <formula>-0.03</formula>
    </cfRule>
  </conditionalFormatting>
  <conditionalFormatting sqref="AU93:AW93">
    <cfRule type="cellIs" dxfId="14425" priority="1211" operator="greaterThan">
      <formula>0.03</formula>
    </cfRule>
    <cfRule type="cellIs" dxfId="14424" priority="1212" stopIfTrue="1" operator="lessThan">
      <formula>-0.03</formula>
    </cfRule>
  </conditionalFormatting>
  <conditionalFormatting sqref="AO103:AQ103 AO100:AQ101">
    <cfRule type="cellIs" dxfId="14423" priority="1209" operator="greaterThan">
      <formula>0.03</formula>
    </cfRule>
    <cfRule type="cellIs" dxfId="14422" priority="1210" stopIfTrue="1" operator="lessThan">
      <formula>-0.03</formula>
    </cfRule>
  </conditionalFormatting>
  <conditionalFormatting sqref="AU102:AV102">
    <cfRule type="cellIs" dxfId="14421" priority="1207" operator="greaterThan">
      <formula>0.03</formula>
    </cfRule>
    <cfRule type="cellIs" dxfId="14420" priority="1208" stopIfTrue="1" operator="lessThan">
      <formula>-0.03</formula>
    </cfRule>
  </conditionalFormatting>
  <conditionalFormatting sqref="AO102:AQ102">
    <cfRule type="cellIs" dxfId="14419" priority="1205" operator="greaterThan">
      <formula>0.03</formula>
    </cfRule>
    <cfRule type="cellIs" dxfId="14418" priority="1206" stopIfTrue="1" operator="lessThan">
      <formula>-0.03</formula>
    </cfRule>
  </conditionalFormatting>
  <conditionalFormatting sqref="AI102:AK102 AI98:AK100">
    <cfRule type="cellIs" dxfId="14417" priority="1203" operator="greaterThan">
      <formula>0.03</formula>
    </cfRule>
    <cfRule type="cellIs" dxfId="14416" priority="1204" stopIfTrue="1" operator="lessThan">
      <formula>-0.03</formula>
    </cfRule>
  </conditionalFormatting>
  <conditionalFormatting sqref="AI101:AK101">
    <cfRule type="cellIs" dxfId="14415" priority="1201" operator="greaterThan">
      <formula>0.03</formula>
    </cfRule>
    <cfRule type="cellIs" dxfId="14414" priority="1202" stopIfTrue="1" operator="lessThan">
      <formula>-0.03</formula>
    </cfRule>
  </conditionalFormatting>
  <conditionalFormatting sqref="AU98:AW98">
    <cfRule type="cellIs" dxfId="14413" priority="1199" operator="greaterThan">
      <formula>0.03</formula>
    </cfRule>
    <cfRule type="cellIs" dxfId="14412" priority="1200" stopIfTrue="1" operator="lessThan">
      <formula>-0.03</formula>
    </cfRule>
  </conditionalFormatting>
  <conditionalFormatting sqref="AO108:AQ108 AO105:AQ106">
    <cfRule type="cellIs" dxfId="14411" priority="1197" operator="greaterThan">
      <formula>0.03</formula>
    </cfRule>
    <cfRule type="cellIs" dxfId="14410" priority="1198" stopIfTrue="1" operator="lessThan">
      <formula>-0.03</formula>
    </cfRule>
  </conditionalFormatting>
  <conditionalFormatting sqref="AU107:AV107">
    <cfRule type="cellIs" dxfId="14409" priority="1195" operator="greaterThan">
      <formula>0.03</formula>
    </cfRule>
    <cfRule type="cellIs" dxfId="14408" priority="1196" stopIfTrue="1" operator="lessThan">
      <formula>-0.03</formula>
    </cfRule>
  </conditionalFormatting>
  <conditionalFormatting sqref="AO107:AQ107">
    <cfRule type="cellIs" dxfId="14407" priority="1193" operator="greaterThan">
      <formula>0.03</formula>
    </cfRule>
    <cfRule type="cellIs" dxfId="14406" priority="1194" stopIfTrue="1" operator="lessThan">
      <formula>-0.03</formula>
    </cfRule>
  </conditionalFormatting>
  <conditionalFormatting sqref="AI107:AK107 AI103:AK105">
    <cfRule type="cellIs" dxfId="14405" priority="1191" operator="greaterThan">
      <formula>0.03</formula>
    </cfRule>
    <cfRule type="cellIs" dxfId="14404" priority="1192" stopIfTrue="1" operator="lessThan">
      <formula>-0.03</formula>
    </cfRule>
  </conditionalFormatting>
  <conditionalFormatting sqref="AI106:AK106">
    <cfRule type="cellIs" dxfId="14403" priority="1189" operator="greaterThan">
      <formula>0.03</formula>
    </cfRule>
    <cfRule type="cellIs" dxfId="14402" priority="1190" stopIfTrue="1" operator="lessThan">
      <formula>-0.03</formula>
    </cfRule>
  </conditionalFormatting>
  <conditionalFormatting sqref="AU103:AW103">
    <cfRule type="cellIs" dxfId="14401" priority="1187" operator="greaterThan">
      <formula>0.03</formula>
    </cfRule>
    <cfRule type="cellIs" dxfId="14400" priority="1188" stopIfTrue="1" operator="lessThan">
      <formula>-0.03</formula>
    </cfRule>
  </conditionalFormatting>
  <conditionalFormatting sqref="AO113:AQ113 AO110:AQ111">
    <cfRule type="cellIs" dxfId="14399" priority="1185" operator="greaterThan">
      <formula>0.03</formula>
    </cfRule>
    <cfRule type="cellIs" dxfId="14398" priority="1186" stopIfTrue="1" operator="lessThan">
      <formula>-0.03</formula>
    </cfRule>
  </conditionalFormatting>
  <conditionalFormatting sqref="AU112:AV112">
    <cfRule type="cellIs" dxfId="14397" priority="1183" operator="greaterThan">
      <formula>0.03</formula>
    </cfRule>
    <cfRule type="cellIs" dxfId="14396" priority="1184" stopIfTrue="1" operator="lessThan">
      <formula>-0.03</formula>
    </cfRule>
  </conditionalFormatting>
  <conditionalFormatting sqref="AO112:AQ112">
    <cfRule type="cellIs" dxfId="14395" priority="1181" operator="greaterThan">
      <formula>0.03</formula>
    </cfRule>
    <cfRule type="cellIs" dxfId="14394" priority="1182" stopIfTrue="1" operator="lessThan">
      <formula>-0.03</formula>
    </cfRule>
  </conditionalFormatting>
  <conditionalFormatting sqref="AI112:AK112 AI108:AK110">
    <cfRule type="cellIs" dxfId="14393" priority="1179" operator="greaterThan">
      <formula>0.03</formula>
    </cfRule>
    <cfRule type="cellIs" dxfId="14392" priority="1180" stopIfTrue="1" operator="lessThan">
      <formula>-0.03</formula>
    </cfRule>
  </conditionalFormatting>
  <conditionalFormatting sqref="AI111:AK111">
    <cfRule type="cellIs" dxfId="14391" priority="1177" operator="greaterThan">
      <formula>0.03</formula>
    </cfRule>
    <cfRule type="cellIs" dxfId="14390" priority="1178" stopIfTrue="1" operator="lessThan">
      <formula>-0.03</formula>
    </cfRule>
  </conditionalFormatting>
  <conditionalFormatting sqref="AU108:AW108">
    <cfRule type="cellIs" dxfId="14389" priority="1175" operator="greaterThan">
      <formula>0.03</formula>
    </cfRule>
    <cfRule type="cellIs" dxfId="14388" priority="1176" stopIfTrue="1" operator="lessThan">
      <formula>-0.03</formula>
    </cfRule>
  </conditionalFormatting>
  <conditionalFormatting sqref="AO118:AQ118 AO115:AQ116">
    <cfRule type="cellIs" dxfId="14387" priority="1173" operator="greaterThan">
      <formula>0.03</formula>
    </cfRule>
    <cfRule type="cellIs" dxfId="14386" priority="1174" stopIfTrue="1" operator="lessThan">
      <formula>-0.03</formula>
    </cfRule>
  </conditionalFormatting>
  <conditionalFormatting sqref="AU117:AV117">
    <cfRule type="cellIs" dxfId="14385" priority="1171" operator="greaterThan">
      <formula>0.03</formula>
    </cfRule>
    <cfRule type="cellIs" dxfId="14384" priority="1172" stopIfTrue="1" operator="lessThan">
      <formula>-0.03</formula>
    </cfRule>
  </conditionalFormatting>
  <conditionalFormatting sqref="AO117:AQ117">
    <cfRule type="cellIs" dxfId="14383" priority="1169" operator="greaterThan">
      <formula>0.03</formula>
    </cfRule>
    <cfRule type="cellIs" dxfId="14382" priority="1170" stopIfTrue="1" operator="lessThan">
      <formula>-0.03</formula>
    </cfRule>
  </conditionalFormatting>
  <conditionalFormatting sqref="AI117:AK117 AI113:AK115">
    <cfRule type="cellIs" dxfId="14381" priority="1167" operator="greaterThan">
      <formula>0.03</formula>
    </cfRule>
    <cfRule type="cellIs" dxfId="14380" priority="1168" stopIfTrue="1" operator="lessThan">
      <formula>-0.03</formula>
    </cfRule>
  </conditionalFormatting>
  <conditionalFormatting sqref="AI116:AK116">
    <cfRule type="cellIs" dxfId="14379" priority="1165" operator="greaterThan">
      <formula>0.03</formula>
    </cfRule>
    <cfRule type="cellIs" dxfId="14378" priority="1166" stopIfTrue="1" operator="lessThan">
      <formula>-0.03</formula>
    </cfRule>
  </conditionalFormatting>
  <conditionalFormatting sqref="AU113:AW113">
    <cfRule type="cellIs" dxfId="14377" priority="1163" operator="greaterThan">
      <formula>0.03</formula>
    </cfRule>
    <cfRule type="cellIs" dxfId="14376" priority="1164" stopIfTrue="1" operator="lessThan">
      <formula>-0.03</formula>
    </cfRule>
  </conditionalFormatting>
  <conditionalFormatting sqref="AO123:AQ123 AO120:AQ121">
    <cfRule type="cellIs" dxfId="14375" priority="1161" operator="greaterThan">
      <formula>0.03</formula>
    </cfRule>
    <cfRule type="cellIs" dxfId="14374" priority="1162" stopIfTrue="1" operator="lessThan">
      <formula>-0.03</formula>
    </cfRule>
  </conditionalFormatting>
  <conditionalFormatting sqref="AU122:AV122">
    <cfRule type="cellIs" dxfId="14373" priority="1159" operator="greaterThan">
      <formula>0.03</formula>
    </cfRule>
    <cfRule type="cellIs" dxfId="14372" priority="1160" stopIfTrue="1" operator="lessThan">
      <formula>-0.03</formula>
    </cfRule>
  </conditionalFormatting>
  <conditionalFormatting sqref="AO122:AQ122">
    <cfRule type="cellIs" dxfId="14371" priority="1157" operator="greaterThan">
      <formula>0.03</formula>
    </cfRule>
    <cfRule type="cellIs" dxfId="14370" priority="1158" stopIfTrue="1" operator="lessThan">
      <formula>-0.03</formula>
    </cfRule>
  </conditionalFormatting>
  <conditionalFormatting sqref="AI122:AK122 AI118:AK120">
    <cfRule type="cellIs" dxfId="14369" priority="1155" operator="greaterThan">
      <formula>0.03</formula>
    </cfRule>
    <cfRule type="cellIs" dxfId="14368" priority="1156" stopIfTrue="1" operator="lessThan">
      <formula>-0.03</formula>
    </cfRule>
  </conditionalFormatting>
  <conditionalFormatting sqref="AI121:AK121">
    <cfRule type="cellIs" dxfId="14367" priority="1153" operator="greaterThan">
      <formula>0.03</formula>
    </cfRule>
    <cfRule type="cellIs" dxfId="14366" priority="1154" stopIfTrue="1" operator="lessThan">
      <formula>-0.03</formula>
    </cfRule>
  </conditionalFormatting>
  <conditionalFormatting sqref="AU118:AW118">
    <cfRule type="cellIs" dxfId="14365" priority="1151" operator="greaterThan">
      <formula>0.03</formula>
    </cfRule>
    <cfRule type="cellIs" dxfId="14364" priority="1152" stopIfTrue="1" operator="lessThan">
      <formula>-0.03</formula>
    </cfRule>
  </conditionalFormatting>
  <conditionalFormatting sqref="AO128:AQ128 AO125:AQ126">
    <cfRule type="cellIs" dxfId="14363" priority="1149" operator="greaterThan">
      <formula>0.03</formula>
    </cfRule>
    <cfRule type="cellIs" dxfId="14362" priority="1150" stopIfTrue="1" operator="lessThan">
      <formula>-0.03</formula>
    </cfRule>
  </conditionalFormatting>
  <conditionalFormatting sqref="AU127:AV127">
    <cfRule type="cellIs" dxfId="14361" priority="1147" operator="greaterThan">
      <formula>0.03</formula>
    </cfRule>
    <cfRule type="cellIs" dxfId="14360" priority="1148" stopIfTrue="1" operator="lessThan">
      <formula>-0.03</formula>
    </cfRule>
  </conditionalFormatting>
  <conditionalFormatting sqref="AO127:AQ127">
    <cfRule type="cellIs" dxfId="14359" priority="1145" operator="greaterThan">
      <formula>0.03</formula>
    </cfRule>
    <cfRule type="cellIs" dxfId="14358" priority="1146" stopIfTrue="1" operator="lessThan">
      <formula>-0.03</formula>
    </cfRule>
  </conditionalFormatting>
  <conditionalFormatting sqref="AI127:AK127 AI123:AK125">
    <cfRule type="cellIs" dxfId="14357" priority="1143" operator="greaterThan">
      <formula>0.03</formula>
    </cfRule>
    <cfRule type="cellIs" dxfId="14356" priority="1144" stopIfTrue="1" operator="lessThan">
      <formula>-0.03</formula>
    </cfRule>
  </conditionalFormatting>
  <conditionalFormatting sqref="AI126:AK126">
    <cfRule type="cellIs" dxfId="14355" priority="1141" operator="greaterThan">
      <formula>0.03</formula>
    </cfRule>
    <cfRule type="cellIs" dxfId="14354" priority="1142" stopIfTrue="1" operator="lessThan">
      <formula>-0.03</formula>
    </cfRule>
  </conditionalFormatting>
  <conditionalFormatting sqref="AU123:AW123">
    <cfRule type="cellIs" dxfId="14353" priority="1139" operator="greaterThan">
      <formula>0.03</formula>
    </cfRule>
    <cfRule type="cellIs" dxfId="14352" priority="1140" stopIfTrue="1" operator="lessThan">
      <formula>-0.03</formula>
    </cfRule>
  </conditionalFormatting>
  <conditionalFormatting sqref="AO130:AQ132">
    <cfRule type="cellIs" dxfId="14351" priority="1137" operator="greaterThan">
      <formula>0.03</formula>
    </cfRule>
    <cfRule type="cellIs" dxfId="14350" priority="1138" stopIfTrue="1" operator="lessThan">
      <formula>-0.03</formula>
    </cfRule>
  </conditionalFormatting>
  <conditionalFormatting sqref="AU132:AV132">
    <cfRule type="cellIs" dxfId="14349" priority="1135" operator="greaterThan">
      <formula>0.03</formula>
    </cfRule>
    <cfRule type="cellIs" dxfId="14348" priority="1136" stopIfTrue="1" operator="lessThan">
      <formula>-0.03</formula>
    </cfRule>
  </conditionalFormatting>
  <conditionalFormatting sqref="AI132:AK132 AI128:AK130">
    <cfRule type="cellIs" dxfId="14347" priority="1133" operator="greaterThan">
      <formula>0.03</formula>
    </cfRule>
    <cfRule type="cellIs" dxfId="14346" priority="1134" stopIfTrue="1" operator="lessThan">
      <formula>-0.03</formula>
    </cfRule>
  </conditionalFormatting>
  <conditionalFormatting sqref="AI131:AK131">
    <cfRule type="cellIs" dxfId="14345" priority="1131" operator="greaterThan">
      <formula>0.03</formula>
    </cfRule>
    <cfRule type="cellIs" dxfId="14344" priority="1132" stopIfTrue="1" operator="lessThan">
      <formula>-0.03</formula>
    </cfRule>
  </conditionalFormatting>
  <conditionalFormatting sqref="AU128:AW128">
    <cfRule type="cellIs" dxfId="14343" priority="1129" operator="greaterThan">
      <formula>0.03</formula>
    </cfRule>
    <cfRule type="cellIs" dxfId="14342" priority="1130" stopIfTrue="1" operator="lessThan">
      <formula>-0.03</formula>
    </cfRule>
  </conditionalFormatting>
  <conditionalFormatting sqref="AF7:AH7 AF3:AH5">
    <cfRule type="cellIs" dxfId="14341" priority="1127" operator="greaterThan">
      <formula>0.03</formula>
    </cfRule>
    <cfRule type="cellIs" dxfId="14340" priority="1128" stopIfTrue="1" operator="lessThan">
      <formula>-0.03</formula>
    </cfRule>
  </conditionalFormatting>
  <conditionalFormatting sqref="AF156:AH156">
    <cfRule type="cellIs" dxfId="14339" priority="1119" operator="greaterThan">
      <formula>0.03</formula>
    </cfRule>
    <cfRule type="cellIs" dxfId="14338" priority="1120" stopIfTrue="1" operator="lessThan">
      <formula>-0.03</formula>
    </cfRule>
  </conditionalFormatting>
  <conditionalFormatting sqref="AF159:AH159">
    <cfRule type="cellIs" dxfId="14337" priority="1117" operator="greaterThan">
      <formula>0.03</formula>
    </cfRule>
    <cfRule type="cellIs" dxfId="14336" priority="1118" stopIfTrue="1" operator="lessThan">
      <formula>-0.03</formula>
    </cfRule>
  </conditionalFormatting>
  <conditionalFormatting sqref="AF161:AW161">
    <cfRule type="cellIs" dxfId="14335" priority="1125" operator="greaterThan">
      <formula>0.03</formula>
    </cfRule>
    <cfRule type="cellIs" dxfId="14334" priority="1126" stopIfTrue="1" operator="lessThan">
      <formula>-0.03</formula>
    </cfRule>
  </conditionalFormatting>
  <conditionalFormatting sqref="AF153:AH153 AF155:AH155">
    <cfRule type="cellIs" dxfId="14333" priority="1121" operator="greaterThan">
      <formula>0.03</formula>
    </cfRule>
    <cfRule type="cellIs" dxfId="14332" priority="1122" stopIfTrue="1" operator="lessThan">
      <formula>-0.03</formula>
    </cfRule>
  </conditionalFormatting>
  <conditionalFormatting sqref="AF157:AH158">
    <cfRule type="cellIs" dxfId="14331" priority="1123" operator="greaterThan">
      <formula>0.03</formula>
    </cfRule>
    <cfRule type="cellIs" dxfId="14330" priority="1124" stopIfTrue="1" operator="lessThan">
      <formula>-0.03</formula>
    </cfRule>
  </conditionalFormatting>
  <conditionalFormatting sqref="AF154:AH154">
    <cfRule type="cellIs" dxfId="14329" priority="1115" operator="greaterThan">
      <formula>0.03</formula>
    </cfRule>
    <cfRule type="cellIs" dxfId="14328" priority="1116" stopIfTrue="1" operator="lessThan">
      <formula>-0.03</formula>
    </cfRule>
  </conditionalFormatting>
  <conditionalFormatting sqref="AF6:AH6">
    <cfRule type="cellIs" dxfId="14327" priority="1113" operator="greaterThan">
      <formula>0.03</formula>
    </cfRule>
    <cfRule type="cellIs" dxfId="14326" priority="1114" stopIfTrue="1" operator="lessThan">
      <formula>-0.03</formula>
    </cfRule>
  </conditionalFormatting>
  <conditionalFormatting sqref="AF12:AH12 AF8:AH10">
    <cfRule type="cellIs" dxfId="14325" priority="1111" operator="greaterThan">
      <formula>0.03</formula>
    </cfRule>
    <cfRule type="cellIs" dxfId="14324" priority="1112" stopIfTrue="1" operator="lessThan">
      <formula>-0.03</formula>
    </cfRule>
  </conditionalFormatting>
  <conditionalFormatting sqref="AF11:AH11">
    <cfRule type="cellIs" dxfId="14323" priority="1109" operator="greaterThan">
      <formula>0.03</formula>
    </cfRule>
    <cfRule type="cellIs" dxfId="14322" priority="1110" stopIfTrue="1" operator="lessThan">
      <formula>-0.03</formula>
    </cfRule>
  </conditionalFormatting>
  <conditionalFormatting sqref="AF17:AH17 AF13:AH15">
    <cfRule type="cellIs" dxfId="14321" priority="1107" operator="greaterThan">
      <formula>0.03</formula>
    </cfRule>
    <cfRule type="cellIs" dxfId="14320" priority="1108" stopIfTrue="1" operator="lessThan">
      <formula>-0.03</formula>
    </cfRule>
  </conditionalFormatting>
  <conditionalFormatting sqref="AF16:AH16">
    <cfRule type="cellIs" dxfId="14319" priority="1105" operator="greaterThan">
      <formula>0.03</formula>
    </cfRule>
    <cfRule type="cellIs" dxfId="14318" priority="1106" stopIfTrue="1" operator="lessThan">
      <formula>-0.03</formula>
    </cfRule>
  </conditionalFormatting>
  <conditionalFormatting sqref="AF22:AH22 AF18:AH20">
    <cfRule type="cellIs" dxfId="14317" priority="1103" operator="greaterThan">
      <formula>0.03</formula>
    </cfRule>
    <cfRule type="cellIs" dxfId="14316" priority="1104" stopIfTrue="1" operator="lessThan">
      <formula>-0.03</formula>
    </cfRule>
  </conditionalFormatting>
  <conditionalFormatting sqref="AF21:AH21">
    <cfRule type="cellIs" dxfId="14315" priority="1101" operator="greaterThan">
      <formula>0.03</formula>
    </cfRule>
    <cfRule type="cellIs" dxfId="14314" priority="1102" stopIfTrue="1" operator="lessThan">
      <formula>-0.03</formula>
    </cfRule>
  </conditionalFormatting>
  <conditionalFormatting sqref="AF27:AH27 AF23:AH25">
    <cfRule type="cellIs" dxfId="14313" priority="1099" operator="greaterThan">
      <formula>0.03</formula>
    </cfRule>
    <cfRule type="cellIs" dxfId="14312" priority="1100" stopIfTrue="1" operator="lessThan">
      <formula>-0.03</formula>
    </cfRule>
  </conditionalFormatting>
  <conditionalFormatting sqref="AF26:AH26">
    <cfRule type="cellIs" dxfId="14311" priority="1097" operator="greaterThan">
      <formula>0.03</formula>
    </cfRule>
    <cfRule type="cellIs" dxfId="14310" priority="1098" stopIfTrue="1" operator="lessThan">
      <formula>-0.03</formula>
    </cfRule>
  </conditionalFormatting>
  <conditionalFormatting sqref="AF32:AH32 AF28:AH30">
    <cfRule type="cellIs" dxfId="14309" priority="1095" operator="greaterThan">
      <formula>0.03</formula>
    </cfRule>
    <cfRule type="cellIs" dxfId="14308" priority="1096" stopIfTrue="1" operator="lessThan">
      <formula>-0.03</formula>
    </cfRule>
  </conditionalFormatting>
  <conditionalFormatting sqref="AF31:AH31">
    <cfRule type="cellIs" dxfId="14307" priority="1093" operator="greaterThan">
      <formula>0.03</formula>
    </cfRule>
    <cfRule type="cellIs" dxfId="14306" priority="1094" stopIfTrue="1" operator="lessThan">
      <formula>-0.03</formula>
    </cfRule>
  </conditionalFormatting>
  <conditionalFormatting sqref="AF37:AH37 AF33:AH35">
    <cfRule type="cellIs" dxfId="14305" priority="1091" operator="greaterThan">
      <formula>0.03</formula>
    </cfRule>
    <cfRule type="cellIs" dxfId="14304" priority="1092" stopIfTrue="1" operator="lessThan">
      <formula>-0.03</formula>
    </cfRule>
  </conditionalFormatting>
  <conditionalFormatting sqref="AF36:AH36">
    <cfRule type="cellIs" dxfId="14303" priority="1089" operator="greaterThan">
      <formula>0.03</formula>
    </cfRule>
    <cfRule type="cellIs" dxfId="14302" priority="1090" stopIfTrue="1" operator="lessThan">
      <formula>-0.03</formula>
    </cfRule>
  </conditionalFormatting>
  <conditionalFormatting sqref="AF42:AH42 AF38:AH40">
    <cfRule type="cellIs" dxfId="14301" priority="1087" operator="greaterThan">
      <formula>0.03</formula>
    </cfRule>
    <cfRule type="cellIs" dxfId="14300" priority="1088" stopIfTrue="1" operator="lessThan">
      <formula>-0.03</formula>
    </cfRule>
  </conditionalFormatting>
  <conditionalFormatting sqref="AF41:AH41">
    <cfRule type="cellIs" dxfId="14299" priority="1085" operator="greaterThan">
      <formula>0.03</formula>
    </cfRule>
    <cfRule type="cellIs" dxfId="14298" priority="1086" stopIfTrue="1" operator="lessThan">
      <formula>-0.03</formula>
    </cfRule>
  </conditionalFormatting>
  <conditionalFormatting sqref="AF47:AH47 AF43:AH45">
    <cfRule type="cellIs" dxfId="14297" priority="1083" operator="greaterThan">
      <formula>0.03</formula>
    </cfRule>
    <cfRule type="cellIs" dxfId="14296" priority="1084" stopIfTrue="1" operator="lessThan">
      <formula>-0.03</formula>
    </cfRule>
  </conditionalFormatting>
  <conditionalFormatting sqref="AF46:AH46">
    <cfRule type="cellIs" dxfId="14295" priority="1081" operator="greaterThan">
      <formula>0.03</formula>
    </cfRule>
    <cfRule type="cellIs" dxfId="14294" priority="1082" stopIfTrue="1" operator="lessThan">
      <formula>-0.03</formula>
    </cfRule>
  </conditionalFormatting>
  <conditionalFormatting sqref="AF52:AH52 AF48:AH50">
    <cfRule type="cellIs" dxfId="14293" priority="1079" operator="greaterThan">
      <formula>0.03</formula>
    </cfRule>
    <cfRule type="cellIs" dxfId="14292" priority="1080" stopIfTrue="1" operator="lessThan">
      <formula>-0.03</formula>
    </cfRule>
  </conditionalFormatting>
  <conditionalFormatting sqref="AF51:AH51">
    <cfRule type="cellIs" dxfId="14291" priority="1077" operator="greaterThan">
      <formula>0.03</formula>
    </cfRule>
    <cfRule type="cellIs" dxfId="14290" priority="1078" stopIfTrue="1" operator="lessThan">
      <formula>-0.03</formula>
    </cfRule>
  </conditionalFormatting>
  <conditionalFormatting sqref="AF57:AH57 AF53:AH55">
    <cfRule type="cellIs" dxfId="14289" priority="1075" operator="greaterThan">
      <formula>0.03</formula>
    </cfRule>
    <cfRule type="cellIs" dxfId="14288" priority="1076" stopIfTrue="1" operator="lessThan">
      <formula>-0.03</formula>
    </cfRule>
  </conditionalFormatting>
  <conditionalFormatting sqref="AF56:AH56">
    <cfRule type="cellIs" dxfId="14287" priority="1073" operator="greaterThan">
      <formula>0.03</formula>
    </cfRule>
    <cfRule type="cellIs" dxfId="14286" priority="1074" stopIfTrue="1" operator="lessThan">
      <formula>-0.03</formula>
    </cfRule>
  </conditionalFormatting>
  <conditionalFormatting sqref="AF62:AH62 AF58:AH60">
    <cfRule type="cellIs" dxfId="14285" priority="1071" operator="greaterThan">
      <formula>0.03</formula>
    </cfRule>
    <cfRule type="cellIs" dxfId="14284" priority="1072" stopIfTrue="1" operator="lessThan">
      <formula>-0.03</formula>
    </cfRule>
  </conditionalFormatting>
  <conditionalFormatting sqref="AF61:AH61">
    <cfRule type="cellIs" dxfId="14283" priority="1069" operator="greaterThan">
      <formula>0.03</formula>
    </cfRule>
    <cfRule type="cellIs" dxfId="14282" priority="1070" stopIfTrue="1" operator="lessThan">
      <formula>-0.03</formula>
    </cfRule>
  </conditionalFormatting>
  <conditionalFormatting sqref="AF67:AH67 AF63:AH65">
    <cfRule type="cellIs" dxfId="14281" priority="1067" operator="greaterThan">
      <formula>0.03</formula>
    </cfRule>
    <cfRule type="cellIs" dxfId="14280" priority="1068" stopIfTrue="1" operator="lessThan">
      <formula>-0.03</formula>
    </cfRule>
  </conditionalFormatting>
  <conditionalFormatting sqref="AF66:AH66">
    <cfRule type="cellIs" dxfId="14279" priority="1065" operator="greaterThan">
      <formula>0.03</formula>
    </cfRule>
    <cfRule type="cellIs" dxfId="14278" priority="1066" stopIfTrue="1" operator="lessThan">
      <formula>-0.03</formula>
    </cfRule>
  </conditionalFormatting>
  <conditionalFormatting sqref="AF72:AH72 AF68:AH70">
    <cfRule type="cellIs" dxfId="14277" priority="1063" operator="greaterThan">
      <formula>0.03</formula>
    </cfRule>
    <cfRule type="cellIs" dxfId="14276" priority="1064" stopIfTrue="1" operator="lessThan">
      <formula>-0.03</formula>
    </cfRule>
  </conditionalFormatting>
  <conditionalFormatting sqref="AF71:AH71">
    <cfRule type="cellIs" dxfId="14275" priority="1061" operator="greaterThan">
      <formula>0.03</formula>
    </cfRule>
    <cfRule type="cellIs" dxfId="14274" priority="1062" stopIfTrue="1" operator="lessThan">
      <formula>-0.03</formula>
    </cfRule>
  </conditionalFormatting>
  <conditionalFormatting sqref="AF77:AH77 AF73:AH75">
    <cfRule type="cellIs" dxfId="14273" priority="1059" operator="greaterThan">
      <formula>0.03</formula>
    </cfRule>
    <cfRule type="cellIs" dxfId="14272" priority="1060" stopIfTrue="1" operator="lessThan">
      <formula>-0.03</formula>
    </cfRule>
  </conditionalFormatting>
  <conditionalFormatting sqref="AF76:AH76">
    <cfRule type="cellIs" dxfId="14271" priority="1057" operator="greaterThan">
      <formula>0.03</formula>
    </cfRule>
    <cfRule type="cellIs" dxfId="14270" priority="1058" stopIfTrue="1" operator="lessThan">
      <formula>-0.03</formula>
    </cfRule>
  </conditionalFormatting>
  <conditionalFormatting sqref="AF82:AH82 AF78:AH80">
    <cfRule type="cellIs" dxfId="14269" priority="1055" operator="greaterThan">
      <formula>0.03</formula>
    </cfRule>
    <cfRule type="cellIs" dxfId="14268" priority="1056" stopIfTrue="1" operator="lessThan">
      <formula>-0.03</formula>
    </cfRule>
  </conditionalFormatting>
  <conditionalFormatting sqref="AF81:AH81">
    <cfRule type="cellIs" dxfId="14267" priority="1053" operator="greaterThan">
      <formula>0.03</formula>
    </cfRule>
    <cfRule type="cellIs" dxfId="14266" priority="1054" stopIfTrue="1" operator="lessThan">
      <formula>-0.03</formula>
    </cfRule>
  </conditionalFormatting>
  <conditionalFormatting sqref="AF87:AH87 AF83:AH85">
    <cfRule type="cellIs" dxfId="14265" priority="1051" operator="greaterThan">
      <formula>0.03</formula>
    </cfRule>
    <cfRule type="cellIs" dxfId="14264" priority="1052" stopIfTrue="1" operator="lessThan">
      <formula>-0.03</formula>
    </cfRule>
  </conditionalFormatting>
  <conditionalFormatting sqref="AF86:AH86">
    <cfRule type="cellIs" dxfId="14263" priority="1049" operator="greaterThan">
      <formula>0.03</formula>
    </cfRule>
    <cfRule type="cellIs" dxfId="14262" priority="1050" stopIfTrue="1" operator="lessThan">
      <formula>-0.03</formula>
    </cfRule>
  </conditionalFormatting>
  <conditionalFormatting sqref="AF92:AH92 AF88:AH90">
    <cfRule type="cellIs" dxfId="14261" priority="1047" operator="greaterThan">
      <formula>0.03</formula>
    </cfRule>
    <cfRule type="cellIs" dxfId="14260" priority="1048" stopIfTrue="1" operator="lessThan">
      <formula>-0.03</formula>
    </cfRule>
  </conditionalFormatting>
  <conditionalFormatting sqref="AF91:AH91">
    <cfRule type="cellIs" dxfId="14259" priority="1045" operator="greaterThan">
      <formula>0.03</formula>
    </cfRule>
    <cfRule type="cellIs" dxfId="14258" priority="1046" stopIfTrue="1" operator="lessThan">
      <formula>-0.03</formula>
    </cfRule>
  </conditionalFormatting>
  <conditionalFormatting sqref="AF97:AH97 AF93:AH95">
    <cfRule type="cellIs" dxfId="14257" priority="1043" operator="greaterThan">
      <formula>0.03</formula>
    </cfRule>
    <cfRule type="cellIs" dxfId="14256" priority="1044" stopIfTrue="1" operator="lessThan">
      <formula>-0.03</formula>
    </cfRule>
  </conditionalFormatting>
  <conditionalFormatting sqref="AF96:AH96">
    <cfRule type="cellIs" dxfId="14255" priority="1041" operator="greaterThan">
      <formula>0.03</formula>
    </cfRule>
    <cfRule type="cellIs" dxfId="14254" priority="1042" stopIfTrue="1" operator="lessThan">
      <formula>-0.03</formula>
    </cfRule>
  </conditionalFormatting>
  <conditionalFormatting sqref="AF102:AH102 AF98:AH100">
    <cfRule type="cellIs" dxfId="14253" priority="1039" operator="greaterThan">
      <formula>0.03</formula>
    </cfRule>
    <cfRule type="cellIs" dxfId="14252" priority="1040" stopIfTrue="1" operator="lessThan">
      <formula>-0.03</formula>
    </cfRule>
  </conditionalFormatting>
  <conditionalFormatting sqref="AF101:AH101">
    <cfRule type="cellIs" dxfId="14251" priority="1037" operator="greaterThan">
      <formula>0.03</formula>
    </cfRule>
    <cfRule type="cellIs" dxfId="14250" priority="1038" stopIfTrue="1" operator="lessThan">
      <formula>-0.03</formula>
    </cfRule>
  </conditionalFormatting>
  <conditionalFormatting sqref="AF107:AH107 AF103:AH105">
    <cfRule type="cellIs" dxfId="14249" priority="1035" operator="greaterThan">
      <formula>0.03</formula>
    </cfRule>
    <cfRule type="cellIs" dxfId="14248" priority="1036" stopIfTrue="1" operator="lessThan">
      <formula>-0.03</formula>
    </cfRule>
  </conditionalFormatting>
  <conditionalFormatting sqref="AF106:AH106">
    <cfRule type="cellIs" dxfId="14247" priority="1033" operator="greaterThan">
      <formula>0.03</formula>
    </cfRule>
    <cfRule type="cellIs" dxfId="14246" priority="1034" stopIfTrue="1" operator="lessThan">
      <formula>-0.03</formula>
    </cfRule>
  </conditionalFormatting>
  <conditionalFormatting sqref="AF112:AH112 AF108:AH110">
    <cfRule type="cellIs" dxfId="14245" priority="1031" operator="greaterThan">
      <formula>0.03</formula>
    </cfRule>
    <cfRule type="cellIs" dxfId="14244" priority="1032" stopIfTrue="1" operator="lessThan">
      <formula>-0.03</formula>
    </cfRule>
  </conditionalFormatting>
  <conditionalFormatting sqref="AF111:AH111">
    <cfRule type="cellIs" dxfId="14243" priority="1029" operator="greaterThan">
      <formula>0.03</formula>
    </cfRule>
    <cfRule type="cellIs" dxfId="14242" priority="1030" stopIfTrue="1" operator="lessThan">
      <formula>-0.03</formula>
    </cfRule>
  </conditionalFormatting>
  <conditionalFormatting sqref="AF117:AH117 AF113:AH115">
    <cfRule type="cellIs" dxfId="14241" priority="1027" operator="greaterThan">
      <formula>0.03</formula>
    </cfRule>
    <cfRule type="cellIs" dxfId="14240" priority="1028" stopIfTrue="1" operator="lessThan">
      <formula>-0.03</formula>
    </cfRule>
  </conditionalFormatting>
  <conditionalFormatting sqref="AF116:AH116">
    <cfRule type="cellIs" dxfId="14239" priority="1025" operator="greaterThan">
      <formula>0.03</formula>
    </cfRule>
    <cfRule type="cellIs" dxfId="14238" priority="1026" stopIfTrue="1" operator="lessThan">
      <formula>-0.03</formula>
    </cfRule>
  </conditionalFormatting>
  <conditionalFormatting sqref="AF122:AH122 AF118:AH120">
    <cfRule type="cellIs" dxfId="14237" priority="1023" operator="greaterThan">
      <formula>0.03</formula>
    </cfRule>
    <cfRule type="cellIs" dxfId="14236" priority="1024" stopIfTrue="1" operator="lessThan">
      <formula>-0.03</formula>
    </cfRule>
  </conditionalFormatting>
  <conditionalFormatting sqref="AF121:AH121">
    <cfRule type="cellIs" dxfId="14235" priority="1021" operator="greaterThan">
      <formula>0.03</formula>
    </cfRule>
    <cfRule type="cellIs" dxfId="14234" priority="1022" stopIfTrue="1" operator="lessThan">
      <formula>-0.03</formula>
    </cfRule>
  </conditionalFormatting>
  <conditionalFormatting sqref="AF127:AH127 AF123:AH125">
    <cfRule type="cellIs" dxfId="14233" priority="1019" operator="greaterThan">
      <formula>0.03</formula>
    </cfRule>
    <cfRule type="cellIs" dxfId="14232" priority="1020" stopIfTrue="1" operator="lessThan">
      <formula>-0.03</formula>
    </cfRule>
  </conditionalFormatting>
  <conditionalFormatting sqref="AF126:AH126">
    <cfRule type="cellIs" dxfId="14231" priority="1017" operator="greaterThan">
      <formula>0.03</formula>
    </cfRule>
    <cfRule type="cellIs" dxfId="14230" priority="1018" stopIfTrue="1" operator="lessThan">
      <formula>-0.03</formula>
    </cfRule>
  </conditionalFormatting>
  <conditionalFormatting sqref="AF132:AH132 AF128:AH130">
    <cfRule type="cellIs" dxfId="14229" priority="1015" operator="greaterThan">
      <formula>0.03</formula>
    </cfRule>
    <cfRule type="cellIs" dxfId="14228" priority="1016" stopIfTrue="1" operator="lessThan">
      <formula>-0.03</formula>
    </cfRule>
  </conditionalFormatting>
  <conditionalFormatting sqref="AF131:AH131">
    <cfRule type="cellIs" dxfId="14227" priority="1013" operator="greaterThan">
      <formula>0.03</formula>
    </cfRule>
    <cfRule type="cellIs" dxfId="14226" priority="1014" stopIfTrue="1" operator="lessThan">
      <formula>-0.03</formula>
    </cfRule>
  </conditionalFormatting>
  <conditionalFormatting sqref="AL8:AN8 AL5:AN6">
    <cfRule type="cellIs" dxfId="14225" priority="1011" operator="greaterThan">
      <formula>0.03</formula>
    </cfRule>
    <cfRule type="cellIs" dxfId="14224" priority="1012" stopIfTrue="1" operator="lessThan">
      <formula>-0.03</formula>
    </cfRule>
  </conditionalFormatting>
  <conditionalFormatting sqref="AL156:AN156">
    <cfRule type="cellIs" dxfId="14223" priority="1003" operator="greaterThan">
      <formula>0.03</formula>
    </cfRule>
    <cfRule type="cellIs" dxfId="14222" priority="1004" stopIfTrue="1" operator="lessThan">
      <formula>-0.03</formula>
    </cfRule>
  </conditionalFormatting>
  <conditionalFormatting sqref="AL159:AN159">
    <cfRule type="cellIs" dxfId="14221" priority="1001" operator="greaterThan">
      <formula>0.03</formula>
    </cfRule>
    <cfRule type="cellIs" dxfId="14220" priority="1002" stopIfTrue="1" operator="lessThan">
      <formula>-0.03</formula>
    </cfRule>
  </conditionalFormatting>
  <conditionalFormatting sqref="AL161:AN161">
    <cfRule type="cellIs" dxfId="14219" priority="1009" operator="greaterThan">
      <formula>0.03</formula>
    </cfRule>
    <cfRule type="cellIs" dxfId="14218" priority="1010" stopIfTrue="1" operator="lessThan">
      <formula>-0.03</formula>
    </cfRule>
  </conditionalFormatting>
  <conditionalFormatting sqref="AL153:AN153 AL155:AN155">
    <cfRule type="cellIs" dxfId="14217" priority="1005" operator="greaterThan">
      <formula>0.03</formula>
    </cfRule>
    <cfRule type="cellIs" dxfId="14216" priority="1006" stopIfTrue="1" operator="lessThan">
      <formula>-0.03</formula>
    </cfRule>
  </conditionalFormatting>
  <conditionalFormatting sqref="AL157:AN158">
    <cfRule type="cellIs" dxfId="14215" priority="1007" operator="greaterThan">
      <formula>0.03</formula>
    </cfRule>
    <cfRule type="cellIs" dxfId="14214" priority="1008" stopIfTrue="1" operator="lessThan">
      <formula>-0.03</formula>
    </cfRule>
  </conditionalFormatting>
  <conditionalFormatting sqref="AL154:AN154">
    <cfRule type="cellIs" dxfId="14213" priority="999" operator="greaterThan">
      <formula>0.03</formula>
    </cfRule>
    <cfRule type="cellIs" dxfId="14212" priority="1000" stopIfTrue="1" operator="lessThan">
      <formula>-0.03</formula>
    </cfRule>
  </conditionalFormatting>
  <conditionalFormatting sqref="AL7:AN7">
    <cfRule type="cellIs" dxfId="14211" priority="997" operator="greaterThan">
      <formula>0.03</formula>
    </cfRule>
    <cfRule type="cellIs" dxfId="14210" priority="998" stopIfTrue="1" operator="lessThan">
      <formula>-0.03</formula>
    </cfRule>
  </conditionalFormatting>
  <conditionalFormatting sqref="AL13:AN13 AL10:AN11">
    <cfRule type="cellIs" dxfId="14209" priority="995" operator="greaterThan">
      <formula>0.03</formula>
    </cfRule>
    <cfRule type="cellIs" dxfId="14208" priority="996" stopIfTrue="1" operator="lessThan">
      <formula>-0.03</formula>
    </cfRule>
  </conditionalFormatting>
  <conditionalFormatting sqref="AL12:AN12">
    <cfRule type="cellIs" dxfId="14207" priority="993" operator="greaterThan">
      <formula>0.03</formula>
    </cfRule>
    <cfRule type="cellIs" dxfId="14206" priority="994" stopIfTrue="1" operator="lessThan">
      <formula>-0.03</formula>
    </cfRule>
  </conditionalFormatting>
  <conditionalFormatting sqref="AL18:AN18 AL15:AN16">
    <cfRule type="cellIs" dxfId="14205" priority="991" operator="greaterThan">
      <formula>0.03</formula>
    </cfRule>
    <cfRule type="cellIs" dxfId="14204" priority="992" stopIfTrue="1" operator="lessThan">
      <formula>-0.03</formula>
    </cfRule>
  </conditionalFormatting>
  <conditionalFormatting sqref="AL17:AN17">
    <cfRule type="cellIs" dxfId="14203" priority="989" operator="greaterThan">
      <formula>0.03</formula>
    </cfRule>
    <cfRule type="cellIs" dxfId="14202" priority="990" stopIfTrue="1" operator="lessThan">
      <formula>-0.03</formula>
    </cfRule>
  </conditionalFormatting>
  <conditionalFormatting sqref="AL23:AN23 AL20:AN21">
    <cfRule type="cellIs" dxfId="14201" priority="987" operator="greaterThan">
      <formula>0.03</formula>
    </cfRule>
    <cfRule type="cellIs" dxfId="14200" priority="988" stopIfTrue="1" operator="lessThan">
      <formula>-0.03</formula>
    </cfRule>
  </conditionalFormatting>
  <conditionalFormatting sqref="AL22:AN22">
    <cfRule type="cellIs" dxfId="14199" priority="985" operator="greaterThan">
      <formula>0.03</formula>
    </cfRule>
    <cfRule type="cellIs" dxfId="14198" priority="986" stopIfTrue="1" operator="lessThan">
      <formula>-0.03</formula>
    </cfRule>
  </conditionalFormatting>
  <conditionalFormatting sqref="AL28:AN28 AL25:AN26">
    <cfRule type="cellIs" dxfId="14197" priority="983" operator="greaterThan">
      <formula>0.03</formula>
    </cfRule>
    <cfRule type="cellIs" dxfId="14196" priority="984" stopIfTrue="1" operator="lessThan">
      <formula>-0.03</formula>
    </cfRule>
  </conditionalFormatting>
  <conditionalFormatting sqref="AL27:AN27">
    <cfRule type="cellIs" dxfId="14195" priority="981" operator="greaterThan">
      <formula>0.03</formula>
    </cfRule>
    <cfRule type="cellIs" dxfId="14194" priority="982" stopIfTrue="1" operator="lessThan">
      <formula>-0.03</formula>
    </cfRule>
  </conditionalFormatting>
  <conditionalFormatting sqref="AL33:AN33 AL30:AN31">
    <cfRule type="cellIs" dxfId="14193" priority="979" operator="greaterThan">
      <formula>0.03</formula>
    </cfRule>
    <cfRule type="cellIs" dxfId="14192" priority="980" stopIfTrue="1" operator="lessThan">
      <formula>-0.03</formula>
    </cfRule>
  </conditionalFormatting>
  <conditionalFormatting sqref="AL32:AN32">
    <cfRule type="cellIs" dxfId="14191" priority="977" operator="greaterThan">
      <formula>0.03</formula>
    </cfRule>
    <cfRule type="cellIs" dxfId="14190" priority="978" stopIfTrue="1" operator="lessThan">
      <formula>-0.03</formula>
    </cfRule>
  </conditionalFormatting>
  <conditionalFormatting sqref="AL38:AN38 AL35:AN36">
    <cfRule type="cellIs" dxfId="14189" priority="975" operator="greaterThan">
      <formula>0.03</formula>
    </cfRule>
    <cfRule type="cellIs" dxfId="14188" priority="976" stopIfTrue="1" operator="lessThan">
      <formula>-0.03</formula>
    </cfRule>
  </conditionalFormatting>
  <conditionalFormatting sqref="AL37:AN37">
    <cfRule type="cellIs" dxfId="14187" priority="973" operator="greaterThan">
      <formula>0.03</formula>
    </cfRule>
    <cfRule type="cellIs" dxfId="14186" priority="974" stopIfTrue="1" operator="lessThan">
      <formula>-0.03</formula>
    </cfRule>
  </conditionalFormatting>
  <conditionalFormatting sqref="AL43:AN43 AL40:AN41">
    <cfRule type="cellIs" dxfId="14185" priority="971" operator="greaterThan">
      <formula>0.03</formula>
    </cfRule>
    <cfRule type="cellIs" dxfId="14184" priority="972" stopIfTrue="1" operator="lessThan">
      <formula>-0.03</formula>
    </cfRule>
  </conditionalFormatting>
  <conditionalFormatting sqref="AL42:AN42">
    <cfRule type="cellIs" dxfId="14183" priority="969" operator="greaterThan">
      <formula>0.03</formula>
    </cfRule>
    <cfRule type="cellIs" dxfId="14182" priority="970" stopIfTrue="1" operator="lessThan">
      <formula>-0.03</formula>
    </cfRule>
  </conditionalFormatting>
  <conditionalFormatting sqref="AL48:AN48 AL45:AN46">
    <cfRule type="cellIs" dxfId="14181" priority="967" operator="greaterThan">
      <formula>0.03</formula>
    </cfRule>
    <cfRule type="cellIs" dxfId="14180" priority="968" stopIfTrue="1" operator="lessThan">
      <formula>-0.03</formula>
    </cfRule>
  </conditionalFormatting>
  <conditionalFormatting sqref="AL47:AN47">
    <cfRule type="cellIs" dxfId="14179" priority="965" operator="greaterThan">
      <formula>0.03</formula>
    </cfRule>
    <cfRule type="cellIs" dxfId="14178" priority="966" stopIfTrue="1" operator="lessThan">
      <formula>-0.03</formula>
    </cfRule>
  </conditionalFormatting>
  <conditionalFormatting sqref="AL53:AN53 AL50:AN51">
    <cfRule type="cellIs" dxfId="14177" priority="963" operator="greaterThan">
      <formula>0.03</formula>
    </cfRule>
    <cfRule type="cellIs" dxfId="14176" priority="964" stopIfTrue="1" operator="lessThan">
      <formula>-0.03</formula>
    </cfRule>
  </conditionalFormatting>
  <conditionalFormatting sqref="AL52:AN52">
    <cfRule type="cellIs" dxfId="14175" priority="961" operator="greaterThan">
      <formula>0.03</formula>
    </cfRule>
    <cfRule type="cellIs" dxfId="14174" priority="962" stopIfTrue="1" operator="lessThan">
      <formula>-0.03</formula>
    </cfRule>
  </conditionalFormatting>
  <conditionalFormatting sqref="AL58:AN58 AL55:AN56">
    <cfRule type="cellIs" dxfId="14173" priority="959" operator="greaterThan">
      <formula>0.03</formula>
    </cfRule>
    <cfRule type="cellIs" dxfId="14172" priority="960" stopIfTrue="1" operator="lessThan">
      <formula>-0.03</formula>
    </cfRule>
  </conditionalFormatting>
  <conditionalFormatting sqref="AL57:AN57">
    <cfRule type="cellIs" dxfId="14171" priority="957" operator="greaterThan">
      <formula>0.03</formula>
    </cfRule>
    <cfRule type="cellIs" dxfId="14170" priority="958" stopIfTrue="1" operator="lessThan">
      <formula>-0.03</formula>
    </cfRule>
  </conditionalFormatting>
  <conditionalFormatting sqref="AL63:AN63 AL60:AN61">
    <cfRule type="cellIs" dxfId="14169" priority="955" operator="greaterThan">
      <formula>0.03</formula>
    </cfRule>
    <cfRule type="cellIs" dxfId="14168" priority="956" stopIfTrue="1" operator="lessThan">
      <formula>-0.03</formula>
    </cfRule>
  </conditionalFormatting>
  <conditionalFormatting sqref="AL62:AN62">
    <cfRule type="cellIs" dxfId="14167" priority="953" operator="greaterThan">
      <formula>0.03</formula>
    </cfRule>
    <cfRule type="cellIs" dxfId="14166" priority="954" stopIfTrue="1" operator="lessThan">
      <formula>-0.03</formula>
    </cfRule>
  </conditionalFormatting>
  <conditionalFormatting sqref="AL68:AN68 AL65:AN66">
    <cfRule type="cellIs" dxfId="14165" priority="951" operator="greaterThan">
      <formula>0.03</formula>
    </cfRule>
    <cfRule type="cellIs" dxfId="14164" priority="952" stopIfTrue="1" operator="lessThan">
      <formula>-0.03</formula>
    </cfRule>
  </conditionalFormatting>
  <conditionalFormatting sqref="AL67:AN67">
    <cfRule type="cellIs" dxfId="14163" priority="949" operator="greaterThan">
      <formula>0.03</formula>
    </cfRule>
    <cfRule type="cellIs" dxfId="14162" priority="950" stopIfTrue="1" operator="lessThan">
      <formula>-0.03</formula>
    </cfRule>
  </conditionalFormatting>
  <conditionalFormatting sqref="AL73:AN73 AL70:AN71">
    <cfRule type="cellIs" dxfId="14161" priority="947" operator="greaterThan">
      <formula>0.03</formula>
    </cfRule>
    <cfRule type="cellIs" dxfId="14160" priority="948" stopIfTrue="1" operator="lessThan">
      <formula>-0.03</formula>
    </cfRule>
  </conditionalFormatting>
  <conditionalFormatting sqref="AL72:AN72">
    <cfRule type="cellIs" dxfId="14159" priority="945" operator="greaterThan">
      <formula>0.03</formula>
    </cfRule>
    <cfRule type="cellIs" dxfId="14158" priority="946" stopIfTrue="1" operator="lessThan">
      <formula>-0.03</formula>
    </cfRule>
  </conditionalFormatting>
  <conditionalFormatting sqref="AL78:AN78 AL75:AN76">
    <cfRule type="cellIs" dxfId="14157" priority="943" operator="greaterThan">
      <formula>0.03</formula>
    </cfRule>
    <cfRule type="cellIs" dxfId="14156" priority="944" stopIfTrue="1" operator="lessThan">
      <formula>-0.03</formula>
    </cfRule>
  </conditionalFormatting>
  <conditionalFormatting sqref="AL77:AN77">
    <cfRule type="cellIs" dxfId="14155" priority="941" operator="greaterThan">
      <formula>0.03</formula>
    </cfRule>
    <cfRule type="cellIs" dxfId="14154" priority="942" stopIfTrue="1" operator="lessThan">
      <formula>-0.03</formula>
    </cfRule>
  </conditionalFormatting>
  <conditionalFormatting sqref="AL83:AN83 AL80:AN81">
    <cfRule type="cellIs" dxfId="14153" priority="939" operator="greaterThan">
      <formula>0.03</formula>
    </cfRule>
    <cfRule type="cellIs" dxfId="14152" priority="940" stopIfTrue="1" operator="lessThan">
      <formula>-0.03</formula>
    </cfRule>
  </conditionalFormatting>
  <conditionalFormatting sqref="AL82:AN82">
    <cfRule type="cellIs" dxfId="14151" priority="937" operator="greaterThan">
      <formula>0.03</formula>
    </cfRule>
    <cfRule type="cellIs" dxfId="14150" priority="938" stopIfTrue="1" operator="lessThan">
      <formula>-0.03</formula>
    </cfRule>
  </conditionalFormatting>
  <conditionalFormatting sqref="AL88:AN88 AL85:AN86">
    <cfRule type="cellIs" dxfId="14149" priority="935" operator="greaterThan">
      <formula>0.03</formula>
    </cfRule>
    <cfRule type="cellIs" dxfId="14148" priority="936" stopIfTrue="1" operator="lessThan">
      <formula>-0.03</formula>
    </cfRule>
  </conditionalFormatting>
  <conditionalFormatting sqref="AL87:AN87">
    <cfRule type="cellIs" dxfId="14147" priority="933" operator="greaterThan">
      <formula>0.03</formula>
    </cfRule>
    <cfRule type="cellIs" dxfId="14146" priority="934" stopIfTrue="1" operator="lessThan">
      <formula>-0.03</formula>
    </cfRule>
  </conditionalFormatting>
  <conditionalFormatting sqref="AL93:AN93 AL90:AN91">
    <cfRule type="cellIs" dxfId="14145" priority="931" operator="greaterThan">
      <formula>0.03</formula>
    </cfRule>
    <cfRule type="cellIs" dxfId="14144" priority="932" stopIfTrue="1" operator="lessThan">
      <formula>-0.03</formula>
    </cfRule>
  </conditionalFormatting>
  <conditionalFormatting sqref="AL92:AN92">
    <cfRule type="cellIs" dxfId="14143" priority="929" operator="greaterThan">
      <formula>0.03</formula>
    </cfRule>
    <cfRule type="cellIs" dxfId="14142" priority="930" stopIfTrue="1" operator="lessThan">
      <formula>-0.03</formula>
    </cfRule>
  </conditionalFormatting>
  <conditionalFormatting sqref="AL98:AN98 AL95:AN96">
    <cfRule type="cellIs" dxfId="14141" priority="927" operator="greaterThan">
      <formula>0.03</formula>
    </cfRule>
    <cfRule type="cellIs" dxfId="14140" priority="928" stopIfTrue="1" operator="lessThan">
      <formula>-0.03</formula>
    </cfRule>
  </conditionalFormatting>
  <conditionalFormatting sqref="AL97:AN97">
    <cfRule type="cellIs" dxfId="14139" priority="925" operator="greaterThan">
      <formula>0.03</formula>
    </cfRule>
    <cfRule type="cellIs" dxfId="14138" priority="926" stopIfTrue="1" operator="lessThan">
      <formula>-0.03</formula>
    </cfRule>
  </conditionalFormatting>
  <conditionalFormatting sqref="AL103:AN103 AL100:AN101">
    <cfRule type="cellIs" dxfId="14137" priority="923" operator="greaterThan">
      <formula>0.03</formula>
    </cfRule>
    <cfRule type="cellIs" dxfId="14136" priority="924" stopIfTrue="1" operator="lessThan">
      <formula>-0.03</formula>
    </cfRule>
  </conditionalFormatting>
  <conditionalFormatting sqref="AL102:AN102">
    <cfRule type="cellIs" dxfId="14135" priority="921" operator="greaterThan">
      <formula>0.03</formula>
    </cfRule>
    <cfRule type="cellIs" dxfId="14134" priority="922" stopIfTrue="1" operator="lessThan">
      <formula>-0.03</formula>
    </cfRule>
  </conditionalFormatting>
  <conditionalFormatting sqref="AL108:AN108 AL105:AN106">
    <cfRule type="cellIs" dxfId="14133" priority="919" operator="greaterThan">
      <formula>0.03</formula>
    </cfRule>
    <cfRule type="cellIs" dxfId="14132" priority="920" stopIfTrue="1" operator="lessThan">
      <formula>-0.03</formula>
    </cfRule>
  </conditionalFormatting>
  <conditionalFormatting sqref="AL107:AN107">
    <cfRule type="cellIs" dxfId="14131" priority="917" operator="greaterThan">
      <formula>0.03</formula>
    </cfRule>
    <cfRule type="cellIs" dxfId="14130" priority="918" stopIfTrue="1" operator="lessThan">
      <formula>-0.03</formula>
    </cfRule>
  </conditionalFormatting>
  <conditionalFormatting sqref="AL113:AN113 AL110:AN111">
    <cfRule type="cellIs" dxfId="14129" priority="915" operator="greaterThan">
      <formula>0.03</formula>
    </cfRule>
    <cfRule type="cellIs" dxfId="14128" priority="916" stopIfTrue="1" operator="lessThan">
      <formula>-0.03</formula>
    </cfRule>
  </conditionalFormatting>
  <conditionalFormatting sqref="AL112:AN112">
    <cfRule type="cellIs" dxfId="14127" priority="913" operator="greaterThan">
      <formula>0.03</formula>
    </cfRule>
    <cfRule type="cellIs" dxfId="14126" priority="914" stopIfTrue="1" operator="lessThan">
      <formula>-0.03</formula>
    </cfRule>
  </conditionalFormatting>
  <conditionalFormatting sqref="AL118:AN118 AL115:AN116">
    <cfRule type="cellIs" dxfId="14125" priority="911" operator="greaterThan">
      <formula>0.03</formula>
    </cfRule>
    <cfRule type="cellIs" dxfId="14124" priority="912" stopIfTrue="1" operator="lessThan">
      <formula>-0.03</formula>
    </cfRule>
  </conditionalFormatting>
  <conditionalFormatting sqref="AL117:AN117">
    <cfRule type="cellIs" dxfId="14123" priority="909" operator="greaterThan">
      <formula>0.03</formula>
    </cfRule>
    <cfRule type="cellIs" dxfId="14122" priority="910" stopIfTrue="1" operator="lessThan">
      <formula>-0.03</formula>
    </cfRule>
  </conditionalFormatting>
  <conditionalFormatting sqref="AL123:AN123 AL120:AN121">
    <cfRule type="cellIs" dxfId="14121" priority="907" operator="greaterThan">
      <formula>0.03</formula>
    </cfRule>
    <cfRule type="cellIs" dxfId="14120" priority="908" stopIfTrue="1" operator="lessThan">
      <formula>-0.03</formula>
    </cfRule>
  </conditionalFormatting>
  <conditionalFormatting sqref="AL122:AN122">
    <cfRule type="cellIs" dxfId="14119" priority="905" operator="greaterThan">
      <formula>0.03</formula>
    </cfRule>
    <cfRule type="cellIs" dxfId="14118" priority="906" stopIfTrue="1" operator="lessThan">
      <formula>-0.03</formula>
    </cfRule>
  </conditionalFormatting>
  <conditionalFormatting sqref="AL128:AN128 AL125:AN126">
    <cfRule type="cellIs" dxfId="14117" priority="903" operator="greaterThan">
      <formula>0.03</formula>
    </cfRule>
    <cfRule type="cellIs" dxfId="14116" priority="904" stopIfTrue="1" operator="lessThan">
      <formula>-0.03</formula>
    </cfRule>
  </conditionalFormatting>
  <conditionalFormatting sqref="AL127:AN127">
    <cfRule type="cellIs" dxfId="14115" priority="901" operator="greaterThan">
      <formula>0.03</formula>
    </cfRule>
    <cfRule type="cellIs" dxfId="14114" priority="902" stopIfTrue="1" operator="lessThan">
      <formula>-0.03</formula>
    </cfRule>
  </conditionalFormatting>
  <conditionalFormatting sqref="AL130:AN132">
    <cfRule type="cellIs" dxfId="14113" priority="899" operator="greaterThan">
      <formula>0.03</formula>
    </cfRule>
    <cfRule type="cellIs" dxfId="14112" priority="900" stopIfTrue="1" operator="lessThan">
      <formula>-0.03</formula>
    </cfRule>
  </conditionalFormatting>
  <conditionalFormatting sqref="AR7:AS7">
    <cfRule type="cellIs" dxfId="14111" priority="897" operator="greaterThan">
      <formula>0.03</formula>
    </cfRule>
    <cfRule type="cellIs" dxfId="14110" priority="898" stopIfTrue="1" operator="lessThan">
      <formula>-0.03</formula>
    </cfRule>
  </conditionalFormatting>
  <conditionalFormatting sqref="AR156:AT156">
    <cfRule type="cellIs" dxfId="14109" priority="889" operator="greaterThan">
      <formula>0.03</formula>
    </cfRule>
    <cfRule type="cellIs" dxfId="14108" priority="890" stopIfTrue="1" operator="lessThan">
      <formula>-0.03</formula>
    </cfRule>
  </conditionalFormatting>
  <conditionalFormatting sqref="AR159:AT159">
    <cfRule type="cellIs" dxfId="14107" priority="887" operator="greaterThan">
      <formula>0.03</formula>
    </cfRule>
    <cfRule type="cellIs" dxfId="14106" priority="888" stopIfTrue="1" operator="lessThan">
      <formula>-0.03</formula>
    </cfRule>
  </conditionalFormatting>
  <conditionalFormatting sqref="AR161:AT161">
    <cfRule type="cellIs" dxfId="14105" priority="895" operator="greaterThan">
      <formula>0.03</formula>
    </cfRule>
    <cfRule type="cellIs" dxfId="14104" priority="896" stopIfTrue="1" operator="lessThan">
      <formula>-0.03</formula>
    </cfRule>
  </conditionalFormatting>
  <conditionalFormatting sqref="AR155:AT155 AR153:AT153">
    <cfRule type="cellIs" dxfId="14103" priority="891" operator="greaterThan">
      <formula>0.03</formula>
    </cfRule>
    <cfRule type="cellIs" dxfId="14102" priority="892" stopIfTrue="1" operator="lessThan">
      <formula>-0.03</formula>
    </cfRule>
  </conditionalFormatting>
  <conditionalFormatting sqref="AR157:AT158">
    <cfRule type="cellIs" dxfId="14101" priority="893" operator="greaterThan">
      <formula>0.03</formula>
    </cfRule>
    <cfRule type="cellIs" dxfId="14100" priority="894" stopIfTrue="1" operator="lessThan">
      <formula>-0.03</formula>
    </cfRule>
  </conditionalFormatting>
  <conditionalFormatting sqref="AR154:AT154">
    <cfRule type="cellIs" dxfId="14099" priority="885" operator="greaterThan">
      <formula>0.03</formula>
    </cfRule>
    <cfRule type="cellIs" dxfId="14098" priority="886" stopIfTrue="1" operator="lessThan">
      <formula>-0.03</formula>
    </cfRule>
  </conditionalFormatting>
  <conditionalFormatting sqref="AR3:AT3">
    <cfRule type="cellIs" dxfId="14097" priority="883" operator="greaterThan">
      <formula>0.03</formula>
    </cfRule>
    <cfRule type="cellIs" dxfId="14096" priority="884" stopIfTrue="1" operator="lessThan">
      <formula>-0.03</formula>
    </cfRule>
  </conditionalFormatting>
  <conditionalFormatting sqref="AR12:AS12">
    <cfRule type="cellIs" dxfId="14095" priority="881" operator="greaterThan">
      <formula>0.03</formula>
    </cfRule>
    <cfRule type="cellIs" dxfId="14094" priority="882" stopIfTrue="1" operator="lessThan">
      <formula>-0.03</formula>
    </cfRule>
  </conditionalFormatting>
  <conditionalFormatting sqref="AR8:AT8">
    <cfRule type="cellIs" dxfId="14093" priority="879" operator="greaterThan">
      <formula>0.03</formula>
    </cfRule>
    <cfRule type="cellIs" dxfId="14092" priority="880" stopIfTrue="1" operator="lessThan">
      <formula>-0.03</formula>
    </cfRule>
  </conditionalFormatting>
  <conditionalFormatting sqref="AR17:AS17">
    <cfRule type="cellIs" dxfId="14091" priority="877" operator="greaterThan">
      <formula>0.03</formula>
    </cfRule>
    <cfRule type="cellIs" dxfId="14090" priority="878" stopIfTrue="1" operator="lessThan">
      <formula>-0.03</formula>
    </cfRule>
  </conditionalFormatting>
  <conditionalFormatting sqref="AR13:AT13">
    <cfRule type="cellIs" dxfId="14089" priority="875" operator="greaterThan">
      <formula>0.03</formula>
    </cfRule>
    <cfRule type="cellIs" dxfId="14088" priority="876" stopIfTrue="1" operator="lessThan">
      <formula>-0.03</formula>
    </cfRule>
  </conditionalFormatting>
  <conditionalFormatting sqref="AR22:AS22">
    <cfRule type="cellIs" dxfId="14087" priority="873" operator="greaterThan">
      <formula>0.03</formula>
    </cfRule>
    <cfRule type="cellIs" dxfId="14086" priority="874" stopIfTrue="1" operator="lessThan">
      <formula>-0.03</formula>
    </cfRule>
  </conditionalFormatting>
  <conditionalFormatting sqref="AR18:AT18">
    <cfRule type="cellIs" dxfId="14085" priority="871" operator="greaterThan">
      <formula>0.03</formula>
    </cfRule>
    <cfRule type="cellIs" dxfId="14084" priority="872" stopIfTrue="1" operator="lessThan">
      <formula>-0.03</formula>
    </cfRule>
  </conditionalFormatting>
  <conditionalFormatting sqref="AR27:AS27">
    <cfRule type="cellIs" dxfId="14083" priority="869" operator="greaterThan">
      <formula>0.03</formula>
    </cfRule>
    <cfRule type="cellIs" dxfId="14082" priority="870" stopIfTrue="1" operator="lessThan">
      <formula>-0.03</formula>
    </cfRule>
  </conditionalFormatting>
  <conditionalFormatting sqref="AR23:AT23">
    <cfRule type="cellIs" dxfId="14081" priority="867" operator="greaterThan">
      <formula>0.03</formula>
    </cfRule>
    <cfRule type="cellIs" dxfId="14080" priority="868" stopIfTrue="1" operator="lessThan">
      <formula>-0.03</formula>
    </cfRule>
  </conditionalFormatting>
  <conditionalFormatting sqref="AR32:AS32">
    <cfRule type="cellIs" dxfId="14079" priority="865" operator="greaterThan">
      <formula>0.03</formula>
    </cfRule>
    <cfRule type="cellIs" dxfId="14078" priority="866" stopIfTrue="1" operator="lessThan">
      <formula>-0.03</formula>
    </cfRule>
  </conditionalFormatting>
  <conditionalFormatting sqref="AR28:AT28">
    <cfRule type="cellIs" dxfId="14077" priority="863" operator="greaterThan">
      <formula>0.03</formula>
    </cfRule>
    <cfRule type="cellIs" dxfId="14076" priority="864" stopIfTrue="1" operator="lessThan">
      <formula>-0.03</formula>
    </cfRule>
  </conditionalFormatting>
  <conditionalFormatting sqref="AR37:AS37">
    <cfRule type="cellIs" dxfId="14075" priority="861" operator="greaterThan">
      <formula>0.03</formula>
    </cfRule>
    <cfRule type="cellIs" dxfId="14074" priority="862" stopIfTrue="1" operator="lessThan">
      <formula>-0.03</formula>
    </cfRule>
  </conditionalFormatting>
  <conditionalFormatting sqref="AR33:AT33">
    <cfRule type="cellIs" dxfId="14073" priority="859" operator="greaterThan">
      <formula>0.03</formula>
    </cfRule>
    <cfRule type="cellIs" dxfId="14072" priority="860" stopIfTrue="1" operator="lessThan">
      <formula>-0.03</formula>
    </cfRule>
  </conditionalFormatting>
  <conditionalFormatting sqref="AR42:AS42">
    <cfRule type="cellIs" dxfId="14071" priority="857" operator="greaterThan">
      <formula>0.03</formula>
    </cfRule>
    <cfRule type="cellIs" dxfId="14070" priority="858" stopIfTrue="1" operator="lessThan">
      <formula>-0.03</formula>
    </cfRule>
  </conditionalFormatting>
  <conditionalFormatting sqref="AR38:AT38">
    <cfRule type="cellIs" dxfId="14069" priority="855" operator="greaterThan">
      <formula>0.03</formula>
    </cfRule>
    <cfRule type="cellIs" dxfId="14068" priority="856" stopIfTrue="1" operator="lessThan">
      <formula>-0.03</formula>
    </cfRule>
  </conditionalFormatting>
  <conditionalFormatting sqref="AR47:AS47">
    <cfRule type="cellIs" dxfId="14067" priority="853" operator="greaterThan">
      <formula>0.03</formula>
    </cfRule>
    <cfRule type="cellIs" dxfId="14066" priority="854" stopIfTrue="1" operator="lessThan">
      <formula>-0.03</formula>
    </cfRule>
  </conditionalFormatting>
  <conditionalFormatting sqref="AR43:AT43">
    <cfRule type="cellIs" dxfId="14065" priority="851" operator="greaterThan">
      <formula>0.03</formula>
    </cfRule>
    <cfRule type="cellIs" dxfId="14064" priority="852" stopIfTrue="1" operator="lessThan">
      <formula>-0.03</formula>
    </cfRule>
  </conditionalFormatting>
  <conditionalFormatting sqref="AR52:AS52">
    <cfRule type="cellIs" dxfId="14063" priority="849" operator="greaterThan">
      <formula>0.03</formula>
    </cfRule>
    <cfRule type="cellIs" dxfId="14062" priority="850" stopIfTrue="1" operator="lessThan">
      <formula>-0.03</formula>
    </cfRule>
  </conditionalFormatting>
  <conditionalFormatting sqref="AR48:AT48">
    <cfRule type="cellIs" dxfId="14061" priority="847" operator="greaterThan">
      <formula>0.03</formula>
    </cfRule>
    <cfRule type="cellIs" dxfId="14060" priority="848" stopIfTrue="1" operator="lessThan">
      <formula>-0.03</formula>
    </cfRule>
  </conditionalFormatting>
  <conditionalFormatting sqref="AR57:AS57">
    <cfRule type="cellIs" dxfId="14059" priority="845" operator="greaterThan">
      <formula>0.03</formula>
    </cfRule>
    <cfRule type="cellIs" dxfId="14058" priority="846" stopIfTrue="1" operator="lessThan">
      <formula>-0.03</formula>
    </cfRule>
  </conditionalFormatting>
  <conditionalFormatting sqref="AR53:AT53">
    <cfRule type="cellIs" dxfId="14057" priority="843" operator="greaterThan">
      <formula>0.03</formula>
    </cfRule>
    <cfRule type="cellIs" dxfId="14056" priority="844" stopIfTrue="1" operator="lessThan">
      <formula>-0.03</formula>
    </cfRule>
  </conditionalFormatting>
  <conditionalFormatting sqref="AR62:AS62">
    <cfRule type="cellIs" dxfId="14055" priority="841" operator="greaterThan">
      <formula>0.03</formula>
    </cfRule>
    <cfRule type="cellIs" dxfId="14054" priority="842" stopIfTrue="1" operator="lessThan">
      <formula>-0.03</formula>
    </cfRule>
  </conditionalFormatting>
  <conditionalFormatting sqref="AR58:AT58">
    <cfRule type="cellIs" dxfId="14053" priority="839" operator="greaterThan">
      <formula>0.03</formula>
    </cfRule>
    <cfRule type="cellIs" dxfId="14052" priority="840" stopIfTrue="1" operator="lessThan">
      <formula>-0.03</formula>
    </cfRule>
  </conditionalFormatting>
  <conditionalFormatting sqref="AR67:AS67">
    <cfRule type="cellIs" dxfId="14051" priority="837" operator="greaterThan">
      <formula>0.03</formula>
    </cfRule>
    <cfRule type="cellIs" dxfId="14050" priority="838" stopIfTrue="1" operator="lessThan">
      <formula>-0.03</formula>
    </cfRule>
  </conditionalFormatting>
  <conditionalFormatting sqref="AR63:AT63">
    <cfRule type="cellIs" dxfId="14049" priority="835" operator="greaterThan">
      <formula>0.03</formula>
    </cfRule>
    <cfRule type="cellIs" dxfId="14048" priority="836" stopIfTrue="1" operator="lessThan">
      <formula>-0.03</formula>
    </cfRule>
  </conditionalFormatting>
  <conditionalFormatting sqref="AR72:AS72">
    <cfRule type="cellIs" dxfId="14047" priority="833" operator="greaterThan">
      <formula>0.03</formula>
    </cfRule>
    <cfRule type="cellIs" dxfId="14046" priority="834" stopIfTrue="1" operator="lessThan">
      <formula>-0.03</formula>
    </cfRule>
  </conditionalFormatting>
  <conditionalFormatting sqref="AR68:AT68">
    <cfRule type="cellIs" dxfId="14045" priority="831" operator="greaterThan">
      <formula>0.03</formula>
    </cfRule>
    <cfRule type="cellIs" dxfId="14044" priority="832" stopIfTrue="1" operator="lessThan">
      <formula>-0.03</formula>
    </cfRule>
  </conditionalFormatting>
  <conditionalFormatting sqref="AR77:AS77">
    <cfRule type="cellIs" dxfId="14043" priority="829" operator="greaterThan">
      <formula>0.03</formula>
    </cfRule>
    <cfRule type="cellIs" dxfId="14042" priority="830" stopIfTrue="1" operator="lessThan">
      <formula>-0.03</formula>
    </cfRule>
  </conditionalFormatting>
  <conditionalFormatting sqref="AR73:AT73">
    <cfRule type="cellIs" dxfId="14041" priority="827" operator="greaterThan">
      <formula>0.03</formula>
    </cfRule>
    <cfRule type="cellIs" dxfId="14040" priority="828" stopIfTrue="1" operator="lessThan">
      <formula>-0.03</formula>
    </cfRule>
  </conditionalFormatting>
  <conditionalFormatting sqref="AR82:AS82">
    <cfRule type="cellIs" dxfId="14039" priority="825" operator="greaterThan">
      <formula>0.03</formula>
    </cfRule>
    <cfRule type="cellIs" dxfId="14038" priority="826" stopIfTrue="1" operator="lessThan">
      <formula>-0.03</formula>
    </cfRule>
  </conditionalFormatting>
  <conditionalFormatting sqref="AR78:AT78">
    <cfRule type="cellIs" dxfId="14037" priority="823" operator="greaterThan">
      <formula>0.03</formula>
    </cfRule>
    <cfRule type="cellIs" dxfId="14036" priority="824" stopIfTrue="1" operator="lessThan">
      <formula>-0.03</formula>
    </cfRule>
  </conditionalFormatting>
  <conditionalFormatting sqref="AR87:AS87">
    <cfRule type="cellIs" dxfId="14035" priority="821" operator="greaterThan">
      <formula>0.03</formula>
    </cfRule>
    <cfRule type="cellIs" dxfId="14034" priority="822" stopIfTrue="1" operator="lessThan">
      <formula>-0.03</formula>
    </cfRule>
  </conditionalFormatting>
  <conditionalFormatting sqref="AR83:AT83">
    <cfRule type="cellIs" dxfId="14033" priority="819" operator="greaterThan">
      <formula>0.03</formula>
    </cfRule>
    <cfRule type="cellIs" dxfId="14032" priority="820" stopIfTrue="1" operator="lessThan">
      <formula>-0.03</formula>
    </cfRule>
  </conditionalFormatting>
  <conditionalFormatting sqref="AR92:AS92">
    <cfRule type="cellIs" dxfId="14031" priority="817" operator="greaterThan">
      <formula>0.03</formula>
    </cfRule>
    <cfRule type="cellIs" dxfId="14030" priority="818" stopIfTrue="1" operator="lessThan">
      <formula>-0.03</formula>
    </cfRule>
  </conditionalFormatting>
  <conditionalFormatting sqref="AR88:AT88">
    <cfRule type="cellIs" dxfId="14029" priority="815" operator="greaterThan">
      <formula>0.03</formula>
    </cfRule>
    <cfRule type="cellIs" dxfId="14028" priority="816" stopIfTrue="1" operator="lessThan">
      <formula>-0.03</formula>
    </cfRule>
  </conditionalFormatting>
  <conditionalFormatting sqref="AR97:AS97">
    <cfRule type="cellIs" dxfId="14027" priority="813" operator="greaterThan">
      <formula>0.03</formula>
    </cfRule>
    <cfRule type="cellIs" dxfId="14026" priority="814" stopIfTrue="1" operator="lessThan">
      <formula>-0.03</formula>
    </cfRule>
  </conditionalFormatting>
  <conditionalFormatting sqref="AR93:AT93">
    <cfRule type="cellIs" dxfId="14025" priority="811" operator="greaterThan">
      <formula>0.03</formula>
    </cfRule>
    <cfRule type="cellIs" dxfId="14024" priority="812" stopIfTrue="1" operator="lessThan">
      <formula>-0.03</formula>
    </cfRule>
  </conditionalFormatting>
  <conditionalFormatting sqref="AR102:AS102">
    <cfRule type="cellIs" dxfId="14023" priority="809" operator="greaterThan">
      <formula>0.03</formula>
    </cfRule>
    <cfRule type="cellIs" dxfId="14022" priority="810" stopIfTrue="1" operator="lessThan">
      <formula>-0.03</formula>
    </cfRule>
  </conditionalFormatting>
  <conditionalFormatting sqref="AR98:AT98">
    <cfRule type="cellIs" dxfId="14021" priority="807" operator="greaterThan">
      <formula>0.03</formula>
    </cfRule>
    <cfRule type="cellIs" dxfId="14020" priority="808" stopIfTrue="1" operator="lessThan">
      <formula>-0.03</formula>
    </cfRule>
  </conditionalFormatting>
  <conditionalFormatting sqref="AR107:AS107">
    <cfRule type="cellIs" dxfId="14019" priority="805" operator="greaterThan">
      <formula>0.03</formula>
    </cfRule>
    <cfRule type="cellIs" dxfId="14018" priority="806" stopIfTrue="1" operator="lessThan">
      <formula>-0.03</formula>
    </cfRule>
  </conditionalFormatting>
  <conditionalFormatting sqref="AR103:AT103">
    <cfRule type="cellIs" dxfId="14017" priority="803" operator="greaterThan">
      <formula>0.03</formula>
    </cfRule>
    <cfRule type="cellIs" dxfId="14016" priority="804" stopIfTrue="1" operator="lessThan">
      <formula>-0.03</formula>
    </cfRule>
  </conditionalFormatting>
  <conditionalFormatting sqref="AR112:AS112">
    <cfRule type="cellIs" dxfId="14015" priority="801" operator="greaterThan">
      <formula>0.03</formula>
    </cfRule>
    <cfRule type="cellIs" dxfId="14014" priority="802" stopIfTrue="1" operator="lessThan">
      <formula>-0.03</formula>
    </cfRule>
  </conditionalFormatting>
  <conditionalFormatting sqref="AR108:AT108">
    <cfRule type="cellIs" dxfId="14013" priority="799" operator="greaterThan">
      <formula>0.03</formula>
    </cfRule>
    <cfRule type="cellIs" dxfId="14012" priority="800" stopIfTrue="1" operator="lessThan">
      <formula>-0.03</formula>
    </cfRule>
  </conditionalFormatting>
  <conditionalFormatting sqref="AR117:AS117">
    <cfRule type="cellIs" dxfId="14011" priority="797" operator="greaterThan">
      <formula>0.03</formula>
    </cfRule>
    <cfRule type="cellIs" dxfId="14010" priority="798" stopIfTrue="1" operator="lessThan">
      <formula>-0.03</formula>
    </cfRule>
  </conditionalFormatting>
  <conditionalFormatting sqref="AR113:AT113">
    <cfRule type="cellIs" dxfId="14009" priority="795" operator="greaterThan">
      <formula>0.03</formula>
    </cfRule>
    <cfRule type="cellIs" dxfId="14008" priority="796" stopIfTrue="1" operator="lessThan">
      <formula>-0.03</formula>
    </cfRule>
  </conditionalFormatting>
  <conditionalFormatting sqref="AR122:AS122">
    <cfRule type="cellIs" dxfId="14007" priority="793" operator="greaterThan">
      <formula>0.03</formula>
    </cfRule>
    <cfRule type="cellIs" dxfId="14006" priority="794" stopIfTrue="1" operator="lessThan">
      <formula>-0.03</formula>
    </cfRule>
  </conditionalFormatting>
  <conditionalFormatting sqref="AR118:AT118">
    <cfRule type="cellIs" dxfId="14005" priority="791" operator="greaterThan">
      <formula>0.03</formula>
    </cfRule>
    <cfRule type="cellIs" dxfId="14004" priority="792" stopIfTrue="1" operator="lessThan">
      <formula>-0.03</formula>
    </cfRule>
  </conditionalFormatting>
  <conditionalFormatting sqref="AR127:AS127">
    <cfRule type="cellIs" dxfId="14003" priority="789" operator="greaterThan">
      <formula>0.03</formula>
    </cfRule>
    <cfRule type="cellIs" dxfId="14002" priority="790" stopIfTrue="1" operator="lessThan">
      <formula>-0.03</formula>
    </cfRule>
  </conditionalFormatting>
  <conditionalFormatting sqref="AR123:AT123">
    <cfRule type="cellIs" dxfId="14001" priority="787" operator="greaterThan">
      <formula>0.03</formula>
    </cfRule>
    <cfRule type="cellIs" dxfId="14000" priority="788" stopIfTrue="1" operator="lessThan">
      <formula>-0.03</formula>
    </cfRule>
  </conditionalFormatting>
  <conditionalFormatting sqref="AR132:AS132">
    <cfRule type="cellIs" dxfId="13999" priority="785" operator="greaterThan">
      <formula>0.03</formula>
    </cfRule>
    <cfRule type="cellIs" dxfId="13998" priority="786" stopIfTrue="1" operator="lessThan">
      <formula>-0.03</formula>
    </cfRule>
  </conditionalFormatting>
  <conditionalFormatting sqref="AR128:AT128">
    <cfRule type="cellIs" dxfId="13997" priority="783" operator="greaterThan">
      <formula>0.03</formula>
    </cfRule>
    <cfRule type="cellIs" dxfId="13996" priority="784" stopIfTrue="1" operator="lessThan">
      <formula>-0.03</formula>
    </cfRule>
  </conditionalFormatting>
  <conditionalFormatting sqref="AO133:AQ133">
    <cfRule type="cellIs" dxfId="13995" priority="781" operator="greaterThan">
      <formula>0.03</formula>
    </cfRule>
    <cfRule type="cellIs" dxfId="13994" priority="782" stopIfTrue="1" operator="lessThan">
      <formula>-0.03</formula>
    </cfRule>
  </conditionalFormatting>
  <conditionalFormatting sqref="AO137:AQ137">
    <cfRule type="cellIs" dxfId="13993" priority="775" operator="greaterThan">
      <formula>0.03</formula>
    </cfRule>
    <cfRule type="cellIs" dxfId="13992" priority="776" stopIfTrue="1" operator="lessThan">
      <formula>-0.03</formula>
    </cfRule>
  </conditionalFormatting>
  <conditionalFormatting sqref="AI137:AK137 AI133:AK135">
    <cfRule type="cellIs" dxfId="13991" priority="773" operator="greaterThan">
      <formula>0.03</formula>
    </cfRule>
    <cfRule type="cellIs" dxfId="13990" priority="774" stopIfTrue="1" operator="lessThan">
      <formula>-0.03</formula>
    </cfRule>
  </conditionalFormatting>
  <conditionalFormatting sqref="AU137:AV137">
    <cfRule type="cellIs" dxfId="13989" priority="777" operator="greaterThan">
      <formula>0.03</formula>
    </cfRule>
    <cfRule type="cellIs" dxfId="13988" priority="778" stopIfTrue="1" operator="lessThan">
      <formula>-0.03</formula>
    </cfRule>
  </conditionalFormatting>
  <conditionalFormatting sqref="AO138:AQ138 AO135:AQ136">
    <cfRule type="cellIs" dxfId="13987" priority="779" operator="greaterThan">
      <formula>0.03</formula>
    </cfRule>
    <cfRule type="cellIs" dxfId="13986" priority="780" stopIfTrue="1" operator="lessThan">
      <formula>-0.03</formula>
    </cfRule>
  </conditionalFormatting>
  <conditionalFormatting sqref="AI136:AK136">
    <cfRule type="cellIs" dxfId="13985" priority="771" operator="greaterThan">
      <formula>0.03</formula>
    </cfRule>
    <cfRule type="cellIs" dxfId="13984" priority="772" stopIfTrue="1" operator="lessThan">
      <formula>-0.03</formula>
    </cfRule>
  </conditionalFormatting>
  <conditionalFormatting sqref="AU133:AW133">
    <cfRule type="cellIs" dxfId="13983" priority="769" operator="greaterThan">
      <formula>0.03</formula>
    </cfRule>
    <cfRule type="cellIs" dxfId="13982" priority="770" stopIfTrue="1" operator="lessThan">
      <formula>-0.03</formula>
    </cfRule>
  </conditionalFormatting>
  <conditionalFormatting sqref="AO143:AQ143 AO140:AQ141">
    <cfRule type="cellIs" dxfId="13981" priority="767" operator="greaterThan">
      <formula>0.03</formula>
    </cfRule>
    <cfRule type="cellIs" dxfId="13980" priority="768" stopIfTrue="1" operator="lessThan">
      <formula>-0.03</formula>
    </cfRule>
  </conditionalFormatting>
  <conditionalFormatting sqref="AU142:AV142">
    <cfRule type="cellIs" dxfId="13979" priority="765" operator="greaterThan">
      <formula>0.03</formula>
    </cfRule>
    <cfRule type="cellIs" dxfId="13978" priority="766" stopIfTrue="1" operator="lessThan">
      <formula>-0.03</formula>
    </cfRule>
  </conditionalFormatting>
  <conditionalFormatting sqref="AO142:AQ142">
    <cfRule type="cellIs" dxfId="13977" priority="763" operator="greaterThan">
      <formula>0.03</formula>
    </cfRule>
    <cfRule type="cellIs" dxfId="13976" priority="764" stopIfTrue="1" operator="lessThan">
      <formula>-0.03</formula>
    </cfRule>
  </conditionalFormatting>
  <conditionalFormatting sqref="AI142:AK142 AI138:AK140">
    <cfRule type="cellIs" dxfId="13975" priority="761" operator="greaterThan">
      <formula>0.03</formula>
    </cfRule>
    <cfRule type="cellIs" dxfId="13974" priority="762" stopIfTrue="1" operator="lessThan">
      <formula>-0.03</formula>
    </cfRule>
  </conditionalFormatting>
  <conditionalFormatting sqref="AI141:AK141">
    <cfRule type="cellIs" dxfId="13973" priority="759" operator="greaterThan">
      <formula>0.03</formula>
    </cfRule>
    <cfRule type="cellIs" dxfId="13972" priority="760" stopIfTrue="1" operator="lessThan">
      <formula>-0.03</formula>
    </cfRule>
  </conditionalFormatting>
  <conditionalFormatting sqref="AU138:AW138">
    <cfRule type="cellIs" dxfId="13971" priority="757" operator="greaterThan">
      <formula>0.03</formula>
    </cfRule>
    <cfRule type="cellIs" dxfId="13970" priority="758" stopIfTrue="1" operator="lessThan">
      <formula>-0.03</formula>
    </cfRule>
  </conditionalFormatting>
  <conditionalFormatting sqref="AO148:AQ148 AO145:AQ146">
    <cfRule type="cellIs" dxfId="13969" priority="755" operator="greaterThan">
      <formula>0.03</formula>
    </cfRule>
    <cfRule type="cellIs" dxfId="13968" priority="756" stopIfTrue="1" operator="lessThan">
      <formula>-0.03</formula>
    </cfRule>
  </conditionalFormatting>
  <conditionalFormatting sqref="AU147:AV147">
    <cfRule type="cellIs" dxfId="13967" priority="753" operator="greaterThan">
      <formula>0.03</formula>
    </cfRule>
    <cfRule type="cellIs" dxfId="13966" priority="754" stopIfTrue="1" operator="lessThan">
      <formula>-0.03</formula>
    </cfRule>
  </conditionalFormatting>
  <conditionalFormatting sqref="AO147:AQ147">
    <cfRule type="cellIs" dxfId="13965" priority="751" operator="greaterThan">
      <formula>0.03</formula>
    </cfRule>
    <cfRule type="cellIs" dxfId="13964" priority="752" stopIfTrue="1" operator="lessThan">
      <formula>-0.03</formula>
    </cfRule>
  </conditionalFormatting>
  <conditionalFormatting sqref="AI147:AK147 AI143:AK145">
    <cfRule type="cellIs" dxfId="13963" priority="749" operator="greaterThan">
      <formula>0.03</formula>
    </cfRule>
    <cfRule type="cellIs" dxfId="13962" priority="750" stopIfTrue="1" operator="lessThan">
      <formula>-0.03</formula>
    </cfRule>
  </conditionalFormatting>
  <conditionalFormatting sqref="AI146:AK146">
    <cfRule type="cellIs" dxfId="13961" priority="747" operator="greaterThan">
      <formula>0.03</formula>
    </cfRule>
    <cfRule type="cellIs" dxfId="13960" priority="748" stopIfTrue="1" operator="lessThan">
      <formula>-0.03</formula>
    </cfRule>
  </conditionalFormatting>
  <conditionalFormatting sqref="AU143:AW143">
    <cfRule type="cellIs" dxfId="13959" priority="745" operator="greaterThan">
      <formula>0.03</formula>
    </cfRule>
    <cfRule type="cellIs" dxfId="13958" priority="746" stopIfTrue="1" operator="lessThan">
      <formula>-0.03</formula>
    </cfRule>
  </conditionalFormatting>
  <conditionalFormatting sqref="AO150:AQ152">
    <cfRule type="cellIs" dxfId="13957" priority="743" operator="greaterThan">
      <formula>0.03</formula>
    </cfRule>
    <cfRule type="cellIs" dxfId="13956" priority="744" stopIfTrue="1" operator="lessThan">
      <formula>-0.03</formula>
    </cfRule>
  </conditionalFormatting>
  <conditionalFormatting sqref="AU152:AV152">
    <cfRule type="cellIs" dxfId="13955" priority="741" operator="greaterThan">
      <formula>0.03</formula>
    </cfRule>
    <cfRule type="cellIs" dxfId="13954" priority="742" stopIfTrue="1" operator="lessThan">
      <formula>-0.03</formula>
    </cfRule>
  </conditionalFormatting>
  <conditionalFormatting sqref="AI152:AK152 AI148:AK150">
    <cfRule type="cellIs" dxfId="13953" priority="739" operator="greaterThan">
      <formula>0.03</formula>
    </cfRule>
    <cfRule type="cellIs" dxfId="13952" priority="740" stopIfTrue="1" operator="lessThan">
      <formula>-0.03</formula>
    </cfRule>
  </conditionalFormatting>
  <conditionalFormatting sqref="AI151:AK151">
    <cfRule type="cellIs" dxfId="13951" priority="737" operator="greaterThan">
      <formula>0.03</formula>
    </cfRule>
    <cfRule type="cellIs" dxfId="13950" priority="738" stopIfTrue="1" operator="lessThan">
      <formula>-0.03</formula>
    </cfRule>
  </conditionalFormatting>
  <conditionalFormatting sqref="AU148:AW148">
    <cfRule type="cellIs" dxfId="13949" priority="735" operator="greaterThan">
      <formula>0.03</formula>
    </cfRule>
    <cfRule type="cellIs" dxfId="13948" priority="736" stopIfTrue="1" operator="lessThan">
      <formula>-0.03</formula>
    </cfRule>
  </conditionalFormatting>
  <conditionalFormatting sqref="AF137:AH137 AF133:AH135">
    <cfRule type="cellIs" dxfId="13947" priority="733" operator="greaterThan">
      <formula>0.03</formula>
    </cfRule>
    <cfRule type="cellIs" dxfId="13946" priority="734" stopIfTrue="1" operator="lessThan">
      <formula>-0.03</formula>
    </cfRule>
  </conditionalFormatting>
  <conditionalFormatting sqref="AF136:AH136">
    <cfRule type="cellIs" dxfId="13945" priority="731" operator="greaterThan">
      <formula>0.03</formula>
    </cfRule>
    <cfRule type="cellIs" dxfId="13944" priority="732" stopIfTrue="1" operator="lessThan">
      <formula>-0.03</formula>
    </cfRule>
  </conditionalFormatting>
  <conditionalFormatting sqref="AF142:AH142 AF138:AH140">
    <cfRule type="cellIs" dxfId="13943" priority="729" operator="greaterThan">
      <formula>0.03</formula>
    </cfRule>
    <cfRule type="cellIs" dxfId="13942" priority="730" stopIfTrue="1" operator="lessThan">
      <formula>-0.03</formula>
    </cfRule>
  </conditionalFormatting>
  <conditionalFormatting sqref="AF141:AH141">
    <cfRule type="cellIs" dxfId="13941" priority="727" operator="greaterThan">
      <formula>0.03</formula>
    </cfRule>
    <cfRule type="cellIs" dxfId="13940" priority="728" stopIfTrue="1" operator="lessThan">
      <formula>-0.03</formula>
    </cfRule>
  </conditionalFormatting>
  <conditionalFormatting sqref="AF147:AH147 AF143:AH145">
    <cfRule type="cellIs" dxfId="13939" priority="725" operator="greaterThan">
      <formula>0.03</formula>
    </cfRule>
    <cfRule type="cellIs" dxfId="13938" priority="726" stopIfTrue="1" operator="lessThan">
      <formula>-0.03</formula>
    </cfRule>
  </conditionalFormatting>
  <conditionalFormatting sqref="AF146:AH146">
    <cfRule type="cellIs" dxfId="13937" priority="723" operator="greaterThan">
      <formula>0.03</formula>
    </cfRule>
    <cfRule type="cellIs" dxfId="13936" priority="724" stopIfTrue="1" operator="lessThan">
      <formula>-0.03</formula>
    </cfRule>
  </conditionalFormatting>
  <conditionalFormatting sqref="AF152:AH152 AF148:AH150">
    <cfRule type="cellIs" dxfId="13935" priority="721" operator="greaterThan">
      <formula>0.03</formula>
    </cfRule>
    <cfRule type="cellIs" dxfId="13934" priority="722" stopIfTrue="1" operator="lessThan">
      <formula>-0.03</formula>
    </cfRule>
  </conditionalFormatting>
  <conditionalFormatting sqref="AF151:AH151">
    <cfRule type="cellIs" dxfId="13933" priority="719" operator="greaterThan">
      <formula>0.03</formula>
    </cfRule>
    <cfRule type="cellIs" dxfId="13932" priority="720" stopIfTrue="1" operator="lessThan">
      <formula>-0.03</formula>
    </cfRule>
  </conditionalFormatting>
  <conditionalFormatting sqref="AL133:AN133">
    <cfRule type="cellIs" dxfId="13931" priority="717" operator="greaterThan">
      <formula>0.03</formula>
    </cfRule>
    <cfRule type="cellIs" dxfId="13930" priority="718" stopIfTrue="1" operator="lessThan">
      <formula>-0.03</formula>
    </cfRule>
  </conditionalFormatting>
  <conditionalFormatting sqref="AL138:AN138 AL135:AN136">
    <cfRule type="cellIs" dxfId="13929" priority="715" operator="greaterThan">
      <formula>0.03</formula>
    </cfRule>
    <cfRule type="cellIs" dxfId="13928" priority="716" stopIfTrue="1" operator="lessThan">
      <formula>-0.03</formula>
    </cfRule>
  </conditionalFormatting>
  <conditionalFormatting sqref="AL137:AN137">
    <cfRule type="cellIs" dxfId="13927" priority="713" operator="greaterThan">
      <formula>0.03</formula>
    </cfRule>
    <cfRule type="cellIs" dxfId="13926" priority="714" stopIfTrue="1" operator="lessThan">
      <formula>-0.03</formula>
    </cfRule>
  </conditionalFormatting>
  <conditionalFormatting sqref="AL143:AN143 AL140:AN141">
    <cfRule type="cellIs" dxfId="13925" priority="711" operator="greaterThan">
      <formula>0.03</formula>
    </cfRule>
    <cfRule type="cellIs" dxfId="13924" priority="712" stopIfTrue="1" operator="lessThan">
      <formula>-0.03</formula>
    </cfRule>
  </conditionalFormatting>
  <conditionalFormatting sqref="AL142:AN142">
    <cfRule type="cellIs" dxfId="13923" priority="709" operator="greaterThan">
      <formula>0.03</formula>
    </cfRule>
    <cfRule type="cellIs" dxfId="13922" priority="710" stopIfTrue="1" operator="lessThan">
      <formula>-0.03</formula>
    </cfRule>
  </conditionalFormatting>
  <conditionalFormatting sqref="AL148:AN148 AL145:AN146">
    <cfRule type="cellIs" dxfId="13921" priority="707" operator="greaterThan">
      <formula>0.03</formula>
    </cfRule>
    <cfRule type="cellIs" dxfId="13920" priority="708" stopIfTrue="1" operator="lessThan">
      <formula>-0.03</formula>
    </cfRule>
  </conditionalFormatting>
  <conditionalFormatting sqref="AL147:AN147">
    <cfRule type="cellIs" dxfId="13919" priority="705" operator="greaterThan">
      <formula>0.03</formula>
    </cfRule>
    <cfRule type="cellIs" dxfId="13918" priority="706" stopIfTrue="1" operator="lessThan">
      <formula>-0.03</formula>
    </cfRule>
  </conditionalFormatting>
  <conditionalFormatting sqref="AL150:AN152">
    <cfRule type="cellIs" dxfId="13917" priority="703" operator="greaterThan">
      <formula>0.03</formula>
    </cfRule>
    <cfRule type="cellIs" dxfId="13916" priority="704" stopIfTrue="1" operator="lessThan">
      <formula>-0.03</formula>
    </cfRule>
  </conditionalFormatting>
  <conditionalFormatting sqref="AR137:AS137">
    <cfRule type="cellIs" dxfId="13915" priority="701" operator="greaterThan">
      <formula>0.03</formula>
    </cfRule>
    <cfRule type="cellIs" dxfId="13914" priority="702" stopIfTrue="1" operator="lessThan">
      <formula>-0.03</formula>
    </cfRule>
  </conditionalFormatting>
  <conditionalFormatting sqref="AR133:AT133">
    <cfRule type="cellIs" dxfId="13913" priority="699" operator="greaterThan">
      <formula>0.03</formula>
    </cfRule>
    <cfRule type="cellIs" dxfId="13912" priority="700" stopIfTrue="1" operator="lessThan">
      <formula>-0.03</formula>
    </cfRule>
  </conditionalFormatting>
  <conditionalFormatting sqref="AR142:AS142">
    <cfRule type="cellIs" dxfId="13911" priority="697" operator="greaterThan">
      <formula>0.03</formula>
    </cfRule>
    <cfRule type="cellIs" dxfId="13910" priority="698" stopIfTrue="1" operator="lessThan">
      <formula>-0.03</formula>
    </cfRule>
  </conditionalFormatting>
  <conditionalFormatting sqref="AR138:AT138">
    <cfRule type="cellIs" dxfId="13909" priority="695" operator="greaterThan">
      <formula>0.03</formula>
    </cfRule>
    <cfRule type="cellIs" dxfId="13908" priority="696" stopIfTrue="1" operator="lessThan">
      <formula>-0.03</formula>
    </cfRule>
  </conditionalFormatting>
  <conditionalFormatting sqref="AR147:AS147">
    <cfRule type="cellIs" dxfId="13907" priority="693" operator="greaterThan">
      <formula>0.03</formula>
    </cfRule>
    <cfRule type="cellIs" dxfId="13906" priority="694" stopIfTrue="1" operator="lessThan">
      <formula>-0.03</formula>
    </cfRule>
  </conditionalFormatting>
  <conditionalFormatting sqref="AR143:AT143">
    <cfRule type="cellIs" dxfId="13905" priority="691" operator="greaterThan">
      <formula>0.03</formula>
    </cfRule>
    <cfRule type="cellIs" dxfId="13904" priority="692" stopIfTrue="1" operator="lessThan">
      <formula>-0.03</formula>
    </cfRule>
  </conditionalFormatting>
  <conditionalFormatting sqref="AR152:AS152">
    <cfRule type="cellIs" dxfId="13903" priority="689" operator="greaterThan">
      <formula>0.03</formula>
    </cfRule>
    <cfRule type="cellIs" dxfId="13902" priority="690" stopIfTrue="1" operator="lessThan">
      <formula>-0.03</formula>
    </cfRule>
  </conditionalFormatting>
  <conditionalFormatting sqref="AR148:AT148">
    <cfRule type="cellIs" dxfId="13901" priority="687" operator="greaterThan">
      <formula>0.03</formula>
    </cfRule>
    <cfRule type="cellIs" dxfId="13900" priority="688" stopIfTrue="1" operator="lessThan">
      <formula>-0.03</formula>
    </cfRule>
  </conditionalFormatting>
  <conditionalFormatting sqref="AO19:AQ19">
    <cfRule type="cellIs" dxfId="13899" priority="567" operator="greaterThan">
      <formula>0.03</formula>
    </cfRule>
    <cfRule type="cellIs" dxfId="13898" priority="568" stopIfTrue="1" operator="lessThan">
      <formula>-0.03</formula>
    </cfRule>
  </conditionalFormatting>
  <conditionalFormatting sqref="AF160:AH160">
    <cfRule type="cellIs" dxfId="13897" priority="685" operator="greaterThan">
      <formula>0.03</formula>
    </cfRule>
    <cfRule type="cellIs" dxfId="13896" priority="686" stopIfTrue="1" operator="lessThan">
      <formula>-0.03</formula>
    </cfRule>
  </conditionalFormatting>
  <conditionalFormatting sqref="AI160:AK160">
    <cfRule type="cellIs" dxfId="13895" priority="683" operator="greaterThan">
      <formula>0.03</formula>
    </cfRule>
    <cfRule type="cellIs" dxfId="13894" priority="684" stopIfTrue="1" operator="lessThan">
      <formula>-0.03</formula>
    </cfRule>
  </conditionalFormatting>
  <conditionalFormatting sqref="AL160:AN160">
    <cfRule type="cellIs" dxfId="13893" priority="681" operator="greaterThan">
      <formula>0.03</formula>
    </cfRule>
    <cfRule type="cellIs" dxfId="13892" priority="682" stopIfTrue="1" operator="lessThan">
      <formula>-0.03</formula>
    </cfRule>
  </conditionalFormatting>
  <conditionalFormatting sqref="AO160:AQ160">
    <cfRule type="cellIs" dxfId="13891" priority="679" operator="greaterThan">
      <formula>0.03</formula>
    </cfRule>
    <cfRule type="cellIs" dxfId="13890" priority="680" stopIfTrue="1" operator="lessThan">
      <formula>-0.03</formula>
    </cfRule>
  </conditionalFormatting>
  <conditionalFormatting sqref="AR160:AT160">
    <cfRule type="cellIs" dxfId="13889" priority="677" operator="greaterThan">
      <formula>0.03</formula>
    </cfRule>
    <cfRule type="cellIs" dxfId="13888" priority="678" stopIfTrue="1" operator="lessThan">
      <formula>-0.03</formula>
    </cfRule>
  </conditionalFormatting>
  <conditionalFormatting sqref="AO4:AQ4">
    <cfRule type="cellIs" dxfId="13887" priority="555" operator="greaterThan">
      <formula>0.03</formula>
    </cfRule>
    <cfRule type="cellIs" dxfId="13886" priority="556" stopIfTrue="1" operator="lessThan">
      <formula>-0.03</formula>
    </cfRule>
  </conditionalFormatting>
  <conditionalFormatting sqref="AU160:AW160">
    <cfRule type="cellIs" dxfId="13885" priority="675" operator="greaterThan">
      <formula>0.03</formula>
    </cfRule>
    <cfRule type="cellIs" dxfId="13884" priority="676" stopIfTrue="1" operator="lessThan">
      <formula>-0.03</formula>
    </cfRule>
  </conditionalFormatting>
  <conditionalFormatting sqref="AL29:AN29">
    <cfRule type="cellIs" dxfId="13883" priority="577" operator="greaterThan">
      <formula>0.03</formula>
    </cfRule>
    <cfRule type="cellIs" dxfId="13882" priority="578" stopIfTrue="1" operator="lessThan">
      <formula>-0.03</formula>
    </cfRule>
  </conditionalFormatting>
  <conditionalFormatting sqref="AO59:AQ59">
    <cfRule type="cellIs" dxfId="13881" priority="599" operator="greaterThan">
      <formula>0.03</formula>
    </cfRule>
    <cfRule type="cellIs" dxfId="13880" priority="600" stopIfTrue="1" operator="lessThan">
      <formula>-0.03</formula>
    </cfRule>
  </conditionalFormatting>
  <conditionalFormatting sqref="AO49:AQ49">
    <cfRule type="cellIs" dxfId="13879" priority="591" operator="greaterThan">
      <formula>0.03</formula>
    </cfRule>
    <cfRule type="cellIs" dxfId="13878" priority="592" stopIfTrue="1" operator="lessThan">
      <formula>-0.03</formula>
    </cfRule>
  </conditionalFormatting>
  <conditionalFormatting sqref="AO39:AQ39">
    <cfRule type="cellIs" dxfId="13877" priority="583" operator="greaterThan">
      <formula>0.03</formula>
    </cfRule>
    <cfRule type="cellIs" dxfId="13876" priority="584" stopIfTrue="1" operator="lessThan">
      <formula>-0.03</formula>
    </cfRule>
  </conditionalFormatting>
  <conditionalFormatting sqref="AL49:AN49">
    <cfRule type="cellIs" dxfId="13875" priority="593" operator="greaterThan">
      <formula>0.03</formula>
    </cfRule>
    <cfRule type="cellIs" dxfId="13874" priority="594" stopIfTrue="1" operator="lessThan">
      <formula>-0.03</formula>
    </cfRule>
  </conditionalFormatting>
  <conditionalFormatting sqref="AL134:AN134">
    <cfRule type="cellIs" dxfId="13873" priority="673" operator="greaterThan">
      <formula>0.03</formula>
    </cfRule>
    <cfRule type="cellIs" dxfId="13872" priority="674" stopIfTrue="1" operator="lessThan">
      <formula>-0.03</formula>
    </cfRule>
  </conditionalFormatting>
  <conditionalFormatting sqref="AO134:AQ134">
    <cfRule type="cellIs" dxfId="13871" priority="671" operator="greaterThan">
      <formula>0.03</formula>
    </cfRule>
    <cfRule type="cellIs" dxfId="13870" priority="672" stopIfTrue="1" operator="lessThan">
      <formula>-0.03</formula>
    </cfRule>
  </conditionalFormatting>
  <conditionalFormatting sqref="AL24:AN24">
    <cfRule type="cellIs" dxfId="13869" priority="573" operator="greaterThan">
      <formula>0.03</formula>
    </cfRule>
    <cfRule type="cellIs" dxfId="13868" priority="574" stopIfTrue="1" operator="lessThan">
      <formula>-0.03</formula>
    </cfRule>
  </conditionalFormatting>
  <conditionalFormatting sqref="AO24:AQ24">
    <cfRule type="cellIs" dxfId="13867" priority="571" operator="greaterThan">
      <formula>0.03</formula>
    </cfRule>
    <cfRule type="cellIs" dxfId="13866" priority="572" stopIfTrue="1" operator="lessThan">
      <formula>-0.03</formula>
    </cfRule>
  </conditionalFormatting>
  <conditionalFormatting sqref="AL14:AN14">
    <cfRule type="cellIs" dxfId="13865" priority="565" operator="greaterThan">
      <formula>0.03</formula>
    </cfRule>
    <cfRule type="cellIs" dxfId="13864" priority="566" stopIfTrue="1" operator="lessThan">
      <formula>-0.03</formula>
    </cfRule>
  </conditionalFormatting>
  <conditionalFormatting sqref="AO14:AQ14">
    <cfRule type="cellIs" dxfId="13863" priority="563" operator="greaterThan">
      <formula>0.03</formula>
    </cfRule>
    <cfRule type="cellIs" dxfId="13862" priority="564" stopIfTrue="1" operator="lessThan">
      <formula>-0.03</formula>
    </cfRule>
  </conditionalFormatting>
  <conditionalFormatting sqref="AL149:AN149">
    <cfRule type="cellIs" dxfId="13861" priority="669" operator="greaterThan">
      <formula>0.03</formula>
    </cfRule>
    <cfRule type="cellIs" dxfId="13860" priority="670" stopIfTrue="1" operator="lessThan">
      <formula>-0.03</formula>
    </cfRule>
  </conditionalFormatting>
  <conditionalFormatting sqref="AO149:AQ149">
    <cfRule type="cellIs" dxfId="13859" priority="667" operator="greaterThan">
      <formula>0.03</formula>
    </cfRule>
    <cfRule type="cellIs" dxfId="13858" priority="668" stopIfTrue="1" operator="lessThan">
      <formula>-0.03</formula>
    </cfRule>
  </conditionalFormatting>
  <conditionalFormatting sqref="AL144:AN144">
    <cfRule type="cellIs" dxfId="13857" priority="665" operator="greaterThan">
      <formula>0.03</formula>
    </cfRule>
    <cfRule type="cellIs" dxfId="13856" priority="666" stopIfTrue="1" operator="lessThan">
      <formula>-0.03</formula>
    </cfRule>
  </conditionalFormatting>
  <conditionalFormatting sqref="AO144:AQ144">
    <cfRule type="cellIs" dxfId="13855" priority="663" operator="greaterThan">
      <formula>0.03</formula>
    </cfRule>
    <cfRule type="cellIs" dxfId="13854" priority="664" stopIfTrue="1" operator="lessThan">
      <formula>-0.03</formula>
    </cfRule>
  </conditionalFormatting>
  <conditionalFormatting sqref="AL139:AN139">
    <cfRule type="cellIs" dxfId="13853" priority="661" operator="greaterThan">
      <formula>0.03</formula>
    </cfRule>
    <cfRule type="cellIs" dxfId="13852" priority="662" stopIfTrue="1" operator="lessThan">
      <formula>-0.03</formula>
    </cfRule>
  </conditionalFormatting>
  <conditionalFormatting sqref="AO139:AQ139">
    <cfRule type="cellIs" dxfId="13851" priority="659" operator="greaterThan">
      <formula>0.03</formula>
    </cfRule>
    <cfRule type="cellIs" dxfId="13850" priority="660" stopIfTrue="1" operator="lessThan">
      <formula>-0.03</formula>
    </cfRule>
  </conditionalFormatting>
  <conditionalFormatting sqref="AL129:AN129">
    <cfRule type="cellIs" dxfId="13849" priority="657" operator="greaterThan">
      <formula>0.03</formula>
    </cfRule>
    <cfRule type="cellIs" dxfId="13848" priority="658" stopIfTrue="1" operator="lessThan">
      <formula>-0.03</formula>
    </cfRule>
  </conditionalFormatting>
  <conditionalFormatting sqref="AO129:AQ129">
    <cfRule type="cellIs" dxfId="13847" priority="655" operator="greaterThan">
      <formula>0.03</formula>
    </cfRule>
    <cfRule type="cellIs" dxfId="13846" priority="656" stopIfTrue="1" operator="lessThan">
      <formula>-0.03</formula>
    </cfRule>
  </conditionalFormatting>
  <conditionalFormatting sqref="AL124:AN124">
    <cfRule type="cellIs" dxfId="13845" priority="653" operator="greaterThan">
      <formula>0.03</formula>
    </cfRule>
    <cfRule type="cellIs" dxfId="13844" priority="654" stopIfTrue="1" operator="lessThan">
      <formula>-0.03</formula>
    </cfRule>
  </conditionalFormatting>
  <conditionalFormatting sqref="AO124:AQ124">
    <cfRule type="cellIs" dxfId="13843" priority="651" operator="greaterThan">
      <formula>0.03</formula>
    </cfRule>
    <cfRule type="cellIs" dxfId="13842" priority="652" stopIfTrue="1" operator="lessThan">
      <formula>-0.03</formula>
    </cfRule>
  </conditionalFormatting>
  <conditionalFormatting sqref="AL119:AN119">
    <cfRule type="cellIs" dxfId="13841" priority="649" operator="greaterThan">
      <formula>0.03</formula>
    </cfRule>
    <cfRule type="cellIs" dxfId="13840" priority="650" stopIfTrue="1" operator="lessThan">
      <formula>-0.03</formula>
    </cfRule>
  </conditionalFormatting>
  <conditionalFormatting sqref="AO119:AQ119">
    <cfRule type="cellIs" dxfId="13839" priority="647" operator="greaterThan">
      <formula>0.03</formula>
    </cfRule>
    <cfRule type="cellIs" dxfId="13838" priority="648" stopIfTrue="1" operator="lessThan">
      <formula>-0.03</formula>
    </cfRule>
  </conditionalFormatting>
  <conditionalFormatting sqref="AL114:AN114">
    <cfRule type="cellIs" dxfId="13837" priority="645" operator="greaterThan">
      <formula>0.03</formula>
    </cfRule>
    <cfRule type="cellIs" dxfId="13836" priority="646" stopIfTrue="1" operator="lessThan">
      <formula>-0.03</formula>
    </cfRule>
  </conditionalFormatting>
  <conditionalFormatting sqref="AO114:AQ114">
    <cfRule type="cellIs" dxfId="13835" priority="643" operator="greaterThan">
      <formula>0.03</formula>
    </cfRule>
    <cfRule type="cellIs" dxfId="13834" priority="644" stopIfTrue="1" operator="lessThan">
      <formula>-0.03</formula>
    </cfRule>
  </conditionalFormatting>
  <conditionalFormatting sqref="AL109:AN109">
    <cfRule type="cellIs" dxfId="13833" priority="641" operator="greaterThan">
      <formula>0.03</formula>
    </cfRule>
    <cfRule type="cellIs" dxfId="13832" priority="642" stopIfTrue="1" operator="lessThan">
      <formula>-0.03</formula>
    </cfRule>
  </conditionalFormatting>
  <conditionalFormatting sqref="AO109:AQ109">
    <cfRule type="cellIs" dxfId="13831" priority="639" operator="greaterThan">
      <formula>0.03</formula>
    </cfRule>
    <cfRule type="cellIs" dxfId="13830" priority="640" stopIfTrue="1" operator="lessThan">
      <formula>-0.03</formula>
    </cfRule>
  </conditionalFormatting>
  <conditionalFormatting sqref="AL104:AN104">
    <cfRule type="cellIs" dxfId="13829" priority="637" operator="greaterThan">
      <formula>0.03</formula>
    </cfRule>
    <cfRule type="cellIs" dxfId="13828" priority="638" stopIfTrue="1" operator="lessThan">
      <formula>-0.03</formula>
    </cfRule>
  </conditionalFormatting>
  <conditionalFormatting sqref="AO104:AQ104">
    <cfRule type="cellIs" dxfId="13827" priority="635" operator="greaterThan">
      <formula>0.03</formula>
    </cfRule>
    <cfRule type="cellIs" dxfId="13826" priority="636" stopIfTrue="1" operator="lessThan">
      <formula>-0.03</formula>
    </cfRule>
  </conditionalFormatting>
  <conditionalFormatting sqref="AL99:AN99">
    <cfRule type="cellIs" dxfId="13825" priority="633" operator="greaterThan">
      <formula>0.03</formula>
    </cfRule>
    <cfRule type="cellIs" dxfId="13824" priority="634" stopIfTrue="1" operator="lessThan">
      <formula>-0.03</formula>
    </cfRule>
  </conditionalFormatting>
  <conditionalFormatting sqref="AO99:AQ99">
    <cfRule type="cellIs" dxfId="13823" priority="631" operator="greaterThan">
      <formula>0.03</formula>
    </cfRule>
    <cfRule type="cellIs" dxfId="13822" priority="632" stopIfTrue="1" operator="lessThan">
      <formula>-0.03</formula>
    </cfRule>
  </conditionalFormatting>
  <conditionalFormatting sqref="AL94:AN94">
    <cfRule type="cellIs" dxfId="13821" priority="629" operator="greaterThan">
      <formula>0.03</formula>
    </cfRule>
    <cfRule type="cellIs" dxfId="13820" priority="630" stopIfTrue="1" operator="lessThan">
      <formula>-0.03</formula>
    </cfRule>
  </conditionalFormatting>
  <conditionalFormatting sqref="AO94:AQ94">
    <cfRule type="cellIs" dxfId="13819" priority="627" operator="greaterThan">
      <formula>0.03</formula>
    </cfRule>
    <cfRule type="cellIs" dxfId="13818" priority="628" stopIfTrue="1" operator="lessThan">
      <formula>-0.03</formula>
    </cfRule>
  </conditionalFormatting>
  <conditionalFormatting sqref="AL89:AN89">
    <cfRule type="cellIs" dxfId="13817" priority="625" operator="greaterThan">
      <formula>0.03</formula>
    </cfRule>
    <cfRule type="cellIs" dxfId="13816" priority="626" stopIfTrue="1" operator="lessThan">
      <formula>-0.03</formula>
    </cfRule>
  </conditionalFormatting>
  <conditionalFormatting sqref="AO89:AQ89">
    <cfRule type="cellIs" dxfId="13815" priority="623" operator="greaterThan">
      <formula>0.03</formula>
    </cfRule>
    <cfRule type="cellIs" dxfId="13814" priority="624" stopIfTrue="1" operator="lessThan">
      <formula>-0.03</formula>
    </cfRule>
  </conditionalFormatting>
  <conditionalFormatting sqref="AL84:AN84">
    <cfRule type="cellIs" dxfId="13813" priority="621" operator="greaterThan">
      <formula>0.03</formula>
    </cfRule>
    <cfRule type="cellIs" dxfId="13812" priority="622" stopIfTrue="1" operator="lessThan">
      <formula>-0.03</formula>
    </cfRule>
  </conditionalFormatting>
  <conditionalFormatting sqref="AO84:AQ84">
    <cfRule type="cellIs" dxfId="13811" priority="619" operator="greaterThan">
      <formula>0.03</formula>
    </cfRule>
    <cfRule type="cellIs" dxfId="13810" priority="620" stopIfTrue="1" operator="lessThan">
      <formula>-0.03</formula>
    </cfRule>
  </conditionalFormatting>
  <conditionalFormatting sqref="AL79:AN79">
    <cfRule type="cellIs" dxfId="13809" priority="617" operator="greaterThan">
      <formula>0.03</formula>
    </cfRule>
    <cfRule type="cellIs" dxfId="13808" priority="618" stopIfTrue="1" operator="lessThan">
      <formula>-0.03</formula>
    </cfRule>
  </conditionalFormatting>
  <conditionalFormatting sqref="AO79:AQ79">
    <cfRule type="cellIs" dxfId="13807" priority="615" operator="greaterThan">
      <formula>0.03</formula>
    </cfRule>
    <cfRule type="cellIs" dxfId="13806" priority="616" stopIfTrue="1" operator="lessThan">
      <formula>-0.03</formula>
    </cfRule>
  </conditionalFormatting>
  <conditionalFormatting sqref="AL74:AN74">
    <cfRule type="cellIs" dxfId="13805" priority="613" operator="greaterThan">
      <formula>0.03</formula>
    </cfRule>
    <cfRule type="cellIs" dxfId="13804" priority="614" stopIfTrue="1" operator="lessThan">
      <formula>-0.03</formula>
    </cfRule>
  </conditionalFormatting>
  <conditionalFormatting sqref="AO74:AQ74">
    <cfRule type="cellIs" dxfId="13803" priority="611" operator="greaterThan">
      <formula>0.03</formula>
    </cfRule>
    <cfRule type="cellIs" dxfId="13802" priority="612" stopIfTrue="1" operator="lessThan">
      <formula>-0.03</formula>
    </cfRule>
  </conditionalFormatting>
  <conditionalFormatting sqref="AL69:AN69">
    <cfRule type="cellIs" dxfId="13801" priority="609" operator="greaterThan">
      <formula>0.03</formula>
    </cfRule>
    <cfRule type="cellIs" dxfId="13800" priority="610" stopIfTrue="1" operator="lessThan">
      <formula>-0.03</formula>
    </cfRule>
  </conditionalFormatting>
  <conditionalFormatting sqref="AO69:AQ69">
    <cfRule type="cellIs" dxfId="13799" priority="607" operator="greaterThan">
      <formula>0.03</formula>
    </cfRule>
    <cfRule type="cellIs" dxfId="13798" priority="608" stopIfTrue="1" operator="lessThan">
      <formula>-0.03</formula>
    </cfRule>
  </conditionalFormatting>
  <conditionalFormatting sqref="AL64:AN64">
    <cfRule type="cellIs" dxfId="13797" priority="605" operator="greaterThan">
      <formula>0.03</formula>
    </cfRule>
    <cfRule type="cellIs" dxfId="13796" priority="606" stopIfTrue="1" operator="lessThan">
      <formula>-0.03</formula>
    </cfRule>
  </conditionalFormatting>
  <conditionalFormatting sqref="AO64:AQ64">
    <cfRule type="cellIs" dxfId="13795" priority="603" operator="greaterThan">
      <formula>0.03</formula>
    </cfRule>
    <cfRule type="cellIs" dxfId="13794" priority="604" stopIfTrue="1" operator="lessThan">
      <formula>-0.03</formula>
    </cfRule>
  </conditionalFormatting>
  <conditionalFormatting sqref="AL59:AN59">
    <cfRule type="cellIs" dxfId="13793" priority="601" operator="greaterThan">
      <formula>0.03</formula>
    </cfRule>
    <cfRule type="cellIs" dxfId="13792" priority="602" stopIfTrue="1" operator="lessThan">
      <formula>-0.03</formula>
    </cfRule>
  </conditionalFormatting>
  <conditionalFormatting sqref="AL54:AN54">
    <cfRule type="cellIs" dxfId="13791" priority="597" operator="greaterThan">
      <formula>0.03</formula>
    </cfRule>
    <cfRule type="cellIs" dxfId="13790" priority="598" stopIfTrue="1" operator="lessThan">
      <formula>-0.03</formula>
    </cfRule>
  </conditionalFormatting>
  <conditionalFormatting sqref="AO54:AQ54">
    <cfRule type="cellIs" dxfId="13789" priority="595" operator="greaterThan">
      <formula>0.03</formula>
    </cfRule>
    <cfRule type="cellIs" dxfId="13788" priority="596" stopIfTrue="1" operator="lessThan">
      <formula>-0.03</formula>
    </cfRule>
  </conditionalFormatting>
  <conditionalFormatting sqref="AL44:AN44">
    <cfRule type="cellIs" dxfId="13787" priority="589" operator="greaterThan">
      <formula>0.03</formula>
    </cfRule>
    <cfRule type="cellIs" dxfId="13786" priority="590" stopIfTrue="1" operator="lessThan">
      <formula>-0.03</formula>
    </cfRule>
  </conditionalFormatting>
  <conditionalFormatting sqref="AO44:AQ44">
    <cfRule type="cellIs" dxfId="13785" priority="587" operator="greaterThan">
      <formula>0.03</formula>
    </cfRule>
    <cfRule type="cellIs" dxfId="13784" priority="588" stopIfTrue="1" operator="lessThan">
      <formula>-0.03</formula>
    </cfRule>
  </conditionalFormatting>
  <conditionalFormatting sqref="AL39:AN39">
    <cfRule type="cellIs" dxfId="13783" priority="585" operator="greaterThan">
      <formula>0.03</formula>
    </cfRule>
    <cfRule type="cellIs" dxfId="13782" priority="586" stopIfTrue="1" operator="lessThan">
      <formula>-0.03</formula>
    </cfRule>
  </conditionalFormatting>
  <conditionalFormatting sqref="AL34:AN34">
    <cfRule type="cellIs" dxfId="13781" priority="581" operator="greaterThan">
      <formula>0.03</formula>
    </cfRule>
    <cfRule type="cellIs" dxfId="13780" priority="582" stopIfTrue="1" operator="lessThan">
      <formula>-0.03</formula>
    </cfRule>
  </conditionalFormatting>
  <conditionalFormatting sqref="AO34:AQ34">
    <cfRule type="cellIs" dxfId="13779" priority="579" operator="greaterThan">
      <formula>0.03</formula>
    </cfRule>
    <cfRule type="cellIs" dxfId="13778" priority="580" stopIfTrue="1" operator="lessThan">
      <formula>-0.03</formula>
    </cfRule>
  </conditionalFormatting>
  <conditionalFormatting sqref="AO29:AQ29">
    <cfRule type="cellIs" dxfId="13777" priority="575" operator="greaterThan">
      <formula>0.03</formula>
    </cfRule>
    <cfRule type="cellIs" dxfId="13776" priority="576" stopIfTrue="1" operator="lessThan">
      <formula>-0.03</formula>
    </cfRule>
  </conditionalFormatting>
  <conditionalFormatting sqref="AL19:AN19">
    <cfRule type="cellIs" dxfId="13775" priority="569" operator="greaterThan">
      <formula>0.03</formula>
    </cfRule>
    <cfRule type="cellIs" dxfId="13774" priority="570" stopIfTrue="1" operator="lessThan">
      <formula>-0.03</formula>
    </cfRule>
  </conditionalFormatting>
  <conditionalFormatting sqref="AL9:AN9">
    <cfRule type="cellIs" dxfId="13773" priority="561" operator="greaterThan">
      <formula>0.03</formula>
    </cfRule>
    <cfRule type="cellIs" dxfId="13772" priority="562" stopIfTrue="1" operator="lessThan">
      <formula>-0.03</formula>
    </cfRule>
  </conditionalFormatting>
  <conditionalFormatting sqref="AO9:AQ9">
    <cfRule type="cellIs" dxfId="13771" priority="559" operator="greaterThan">
      <formula>0.03</formula>
    </cfRule>
    <cfRule type="cellIs" dxfId="13770" priority="560" stopIfTrue="1" operator="lessThan">
      <formula>-0.03</formula>
    </cfRule>
  </conditionalFormatting>
  <conditionalFormatting sqref="AL4:AN4">
    <cfRule type="cellIs" dxfId="13769" priority="557" operator="greaterThan">
      <formula>0.03</formula>
    </cfRule>
    <cfRule type="cellIs" dxfId="13768" priority="558" stopIfTrue="1" operator="lessThan">
      <formula>-0.03</formula>
    </cfRule>
  </conditionalFormatting>
  <conditionalFormatting sqref="AF3:AW1048576">
    <cfRule type="cellIs" dxfId="13767" priority="552" operator="greaterThan">
      <formula>0</formula>
    </cfRule>
    <cfRule type="cellIs" dxfId="13766" priority="553" operator="lessThan">
      <formula>0</formula>
    </cfRule>
    <cfRule type="cellIs" dxfId="13765" priority="554" operator="lessThan">
      <formula>0</formula>
    </cfRule>
  </conditionalFormatting>
  <conditionalFormatting sqref="AI8">
    <cfRule type="cellIs" dxfId="13764" priority="550" operator="greaterThan">
      <formula>0.03</formula>
    </cfRule>
    <cfRule type="cellIs" dxfId="13763" priority="551" stopIfTrue="1" operator="lessThan">
      <formula>-0.03</formula>
    </cfRule>
  </conditionalFormatting>
  <conditionalFormatting sqref="AI13">
    <cfRule type="cellIs" dxfId="13762" priority="548" operator="greaterThan">
      <formula>0.03</formula>
    </cfRule>
    <cfRule type="cellIs" dxfId="13761" priority="549" stopIfTrue="1" operator="lessThan">
      <formula>-0.03</formula>
    </cfRule>
  </conditionalFormatting>
  <conditionalFormatting sqref="AI13">
    <cfRule type="cellIs" dxfId="13760" priority="546" operator="greaterThan">
      <formula>0.03</formula>
    </cfRule>
    <cfRule type="cellIs" dxfId="13759" priority="547" stopIfTrue="1" operator="lessThan">
      <formula>-0.03</formula>
    </cfRule>
  </conditionalFormatting>
  <conditionalFormatting sqref="AI18">
    <cfRule type="cellIs" dxfId="13758" priority="544" operator="greaterThan">
      <formula>0.03</formula>
    </cfRule>
    <cfRule type="cellIs" dxfId="13757" priority="545" stopIfTrue="1" operator="lessThan">
      <formula>-0.03</formula>
    </cfRule>
  </conditionalFormatting>
  <conditionalFormatting sqref="AI18">
    <cfRule type="cellIs" dxfId="13756" priority="542" operator="greaterThan">
      <formula>0.03</formula>
    </cfRule>
    <cfRule type="cellIs" dxfId="13755" priority="543" stopIfTrue="1" operator="lessThan">
      <formula>-0.03</formula>
    </cfRule>
  </conditionalFormatting>
  <conditionalFormatting sqref="AI23">
    <cfRule type="cellIs" dxfId="13754" priority="540" operator="greaterThan">
      <formula>0.03</formula>
    </cfRule>
    <cfRule type="cellIs" dxfId="13753" priority="541" stopIfTrue="1" operator="lessThan">
      <formula>-0.03</formula>
    </cfRule>
  </conditionalFormatting>
  <conditionalFormatting sqref="AI23">
    <cfRule type="cellIs" dxfId="13752" priority="538" operator="greaterThan">
      <formula>0.03</formula>
    </cfRule>
    <cfRule type="cellIs" dxfId="13751" priority="539" stopIfTrue="1" operator="lessThan">
      <formula>-0.03</formula>
    </cfRule>
  </conditionalFormatting>
  <conditionalFormatting sqref="AI28">
    <cfRule type="cellIs" dxfId="13750" priority="536" operator="greaterThan">
      <formula>0.03</formula>
    </cfRule>
    <cfRule type="cellIs" dxfId="13749" priority="537" stopIfTrue="1" operator="lessThan">
      <formula>-0.03</formula>
    </cfRule>
  </conditionalFormatting>
  <conditionalFormatting sqref="AI28">
    <cfRule type="cellIs" dxfId="13748" priority="534" operator="greaterThan">
      <formula>0.03</formula>
    </cfRule>
    <cfRule type="cellIs" dxfId="13747" priority="535" stopIfTrue="1" operator="lessThan">
      <formula>-0.03</formula>
    </cfRule>
  </conditionalFormatting>
  <conditionalFormatting sqref="AI33">
    <cfRule type="cellIs" dxfId="13746" priority="532" operator="greaterThan">
      <formula>0.03</formula>
    </cfRule>
    <cfRule type="cellIs" dxfId="13745" priority="533" stopIfTrue="1" operator="lessThan">
      <formula>-0.03</formula>
    </cfRule>
  </conditionalFormatting>
  <conditionalFormatting sqref="AI33">
    <cfRule type="cellIs" dxfId="13744" priority="530" operator="greaterThan">
      <formula>0.03</formula>
    </cfRule>
    <cfRule type="cellIs" dxfId="13743" priority="531" stopIfTrue="1" operator="lessThan">
      <formula>-0.03</formula>
    </cfRule>
  </conditionalFormatting>
  <conditionalFormatting sqref="AI38">
    <cfRule type="cellIs" dxfId="13742" priority="528" operator="greaterThan">
      <formula>0.03</formula>
    </cfRule>
    <cfRule type="cellIs" dxfId="13741" priority="529" stopIfTrue="1" operator="lessThan">
      <formula>-0.03</formula>
    </cfRule>
  </conditionalFormatting>
  <conditionalFormatting sqref="AI38">
    <cfRule type="cellIs" dxfId="13740" priority="526" operator="greaterThan">
      <formula>0.03</formula>
    </cfRule>
    <cfRule type="cellIs" dxfId="13739" priority="527" stopIfTrue="1" operator="lessThan">
      <formula>-0.03</formula>
    </cfRule>
  </conditionalFormatting>
  <conditionalFormatting sqref="AI43">
    <cfRule type="cellIs" dxfId="13738" priority="524" operator="greaterThan">
      <formula>0.03</formula>
    </cfRule>
    <cfRule type="cellIs" dxfId="13737" priority="525" stopIfTrue="1" operator="lessThan">
      <formula>-0.03</formula>
    </cfRule>
  </conditionalFormatting>
  <conditionalFormatting sqref="AI43">
    <cfRule type="cellIs" dxfId="13736" priority="522" operator="greaterThan">
      <formula>0.03</formula>
    </cfRule>
    <cfRule type="cellIs" dxfId="13735" priority="523" stopIfTrue="1" operator="lessThan">
      <formula>-0.03</formula>
    </cfRule>
  </conditionalFormatting>
  <conditionalFormatting sqref="AI48">
    <cfRule type="cellIs" dxfId="13734" priority="520" operator="greaterThan">
      <formula>0.03</formula>
    </cfRule>
    <cfRule type="cellIs" dxfId="13733" priority="521" stopIfTrue="1" operator="lessThan">
      <formula>-0.03</formula>
    </cfRule>
  </conditionalFormatting>
  <conditionalFormatting sqref="AI48">
    <cfRule type="cellIs" dxfId="13732" priority="518" operator="greaterThan">
      <formula>0.03</formula>
    </cfRule>
    <cfRule type="cellIs" dxfId="13731" priority="519" stopIfTrue="1" operator="lessThan">
      <formula>-0.03</formula>
    </cfRule>
  </conditionalFormatting>
  <conditionalFormatting sqref="AI53">
    <cfRule type="cellIs" dxfId="13730" priority="516" operator="greaterThan">
      <formula>0.03</formula>
    </cfRule>
    <cfRule type="cellIs" dxfId="13729" priority="517" stopIfTrue="1" operator="lessThan">
      <formula>-0.03</formula>
    </cfRule>
  </conditionalFormatting>
  <conditionalFormatting sqref="AI53">
    <cfRule type="cellIs" dxfId="13728" priority="514" operator="greaterThan">
      <formula>0.03</formula>
    </cfRule>
    <cfRule type="cellIs" dxfId="13727" priority="515" stopIfTrue="1" operator="lessThan">
      <formula>-0.03</formula>
    </cfRule>
  </conditionalFormatting>
  <conditionalFormatting sqref="AI58">
    <cfRule type="cellIs" dxfId="13726" priority="512" operator="greaterThan">
      <formula>0.03</formula>
    </cfRule>
    <cfRule type="cellIs" dxfId="13725" priority="513" stopIfTrue="1" operator="lessThan">
      <formula>-0.03</formula>
    </cfRule>
  </conditionalFormatting>
  <conditionalFormatting sqref="AI58">
    <cfRule type="cellIs" dxfId="13724" priority="510" operator="greaterThan">
      <formula>0.03</formula>
    </cfRule>
    <cfRule type="cellIs" dxfId="13723" priority="511" stopIfTrue="1" operator="lessThan">
      <formula>-0.03</formula>
    </cfRule>
  </conditionalFormatting>
  <conditionalFormatting sqref="AI63">
    <cfRule type="cellIs" dxfId="13722" priority="508" operator="greaterThan">
      <formula>0.03</formula>
    </cfRule>
    <cfRule type="cellIs" dxfId="13721" priority="509" stopIfTrue="1" operator="lessThan">
      <formula>-0.03</formula>
    </cfRule>
  </conditionalFormatting>
  <conditionalFormatting sqref="AI63">
    <cfRule type="cellIs" dxfId="13720" priority="506" operator="greaterThan">
      <formula>0.03</formula>
    </cfRule>
    <cfRule type="cellIs" dxfId="13719" priority="507" stopIfTrue="1" operator="lessThan">
      <formula>-0.03</formula>
    </cfRule>
  </conditionalFormatting>
  <conditionalFormatting sqref="AI68">
    <cfRule type="cellIs" dxfId="13718" priority="504" operator="greaterThan">
      <formula>0.03</formula>
    </cfRule>
    <cfRule type="cellIs" dxfId="13717" priority="505" stopIfTrue="1" operator="lessThan">
      <formula>-0.03</formula>
    </cfRule>
  </conditionalFormatting>
  <conditionalFormatting sqref="AI68">
    <cfRule type="cellIs" dxfId="13716" priority="502" operator="greaterThan">
      <formula>0.03</formula>
    </cfRule>
    <cfRule type="cellIs" dxfId="13715" priority="503" stopIfTrue="1" operator="lessThan">
      <formula>-0.03</formula>
    </cfRule>
  </conditionalFormatting>
  <conditionalFormatting sqref="AI73">
    <cfRule type="cellIs" dxfId="13714" priority="500" operator="greaterThan">
      <formula>0.03</formula>
    </cfRule>
    <cfRule type="cellIs" dxfId="13713" priority="501" stopIfTrue="1" operator="lessThan">
      <formula>-0.03</formula>
    </cfRule>
  </conditionalFormatting>
  <conditionalFormatting sqref="AI73">
    <cfRule type="cellIs" dxfId="13712" priority="498" operator="greaterThan">
      <formula>0.03</formula>
    </cfRule>
    <cfRule type="cellIs" dxfId="13711" priority="499" stopIfTrue="1" operator="lessThan">
      <formula>-0.03</formula>
    </cfRule>
  </conditionalFormatting>
  <conditionalFormatting sqref="AI78">
    <cfRule type="cellIs" dxfId="13710" priority="496" operator="greaterThan">
      <formula>0.03</formula>
    </cfRule>
    <cfRule type="cellIs" dxfId="13709" priority="497" stopIfTrue="1" operator="lessThan">
      <formula>-0.03</formula>
    </cfRule>
  </conditionalFormatting>
  <conditionalFormatting sqref="AI78">
    <cfRule type="cellIs" dxfId="13708" priority="494" operator="greaterThan">
      <formula>0.03</formula>
    </cfRule>
    <cfRule type="cellIs" dxfId="13707" priority="495" stopIfTrue="1" operator="lessThan">
      <formula>-0.03</formula>
    </cfRule>
  </conditionalFormatting>
  <conditionalFormatting sqref="AI83">
    <cfRule type="cellIs" dxfId="13706" priority="492" operator="greaterThan">
      <formula>0.03</formula>
    </cfRule>
    <cfRule type="cellIs" dxfId="13705" priority="493" stopIfTrue="1" operator="lessThan">
      <formula>-0.03</formula>
    </cfRule>
  </conditionalFormatting>
  <conditionalFormatting sqref="AI83">
    <cfRule type="cellIs" dxfId="13704" priority="490" operator="greaterThan">
      <formula>0.03</formula>
    </cfRule>
    <cfRule type="cellIs" dxfId="13703" priority="491" stopIfTrue="1" operator="lessThan">
      <formula>-0.03</formula>
    </cfRule>
  </conditionalFormatting>
  <conditionalFormatting sqref="AI88">
    <cfRule type="cellIs" dxfId="13702" priority="488" operator="greaterThan">
      <formula>0.03</formula>
    </cfRule>
    <cfRule type="cellIs" dxfId="13701" priority="489" stopIfTrue="1" operator="lessThan">
      <formula>-0.03</formula>
    </cfRule>
  </conditionalFormatting>
  <conditionalFormatting sqref="AI88">
    <cfRule type="cellIs" dxfId="13700" priority="486" operator="greaterThan">
      <formula>0.03</formula>
    </cfRule>
    <cfRule type="cellIs" dxfId="13699" priority="487" stopIfTrue="1" operator="lessThan">
      <formula>-0.03</formula>
    </cfRule>
  </conditionalFormatting>
  <conditionalFormatting sqref="AI93">
    <cfRule type="cellIs" dxfId="13698" priority="484" operator="greaterThan">
      <formula>0.03</formula>
    </cfRule>
    <cfRule type="cellIs" dxfId="13697" priority="485" stopIfTrue="1" operator="lessThan">
      <formula>-0.03</formula>
    </cfRule>
  </conditionalFormatting>
  <conditionalFormatting sqref="AI93">
    <cfRule type="cellIs" dxfId="13696" priority="482" operator="greaterThan">
      <formula>0.03</formula>
    </cfRule>
    <cfRule type="cellIs" dxfId="13695" priority="483" stopIfTrue="1" operator="lessThan">
      <formula>-0.03</formula>
    </cfRule>
  </conditionalFormatting>
  <conditionalFormatting sqref="AI98">
    <cfRule type="cellIs" dxfId="13694" priority="480" operator="greaterThan">
      <formula>0.03</formula>
    </cfRule>
    <cfRule type="cellIs" dxfId="13693" priority="481" stopIfTrue="1" operator="lessThan">
      <formula>-0.03</formula>
    </cfRule>
  </conditionalFormatting>
  <conditionalFormatting sqref="AI98">
    <cfRule type="cellIs" dxfId="13692" priority="478" operator="greaterThan">
      <formula>0.03</formula>
    </cfRule>
    <cfRule type="cellIs" dxfId="13691" priority="479" stopIfTrue="1" operator="lessThan">
      <formula>-0.03</formula>
    </cfRule>
  </conditionalFormatting>
  <conditionalFormatting sqref="AI103">
    <cfRule type="cellIs" dxfId="13690" priority="476" operator="greaterThan">
      <formula>0.03</formula>
    </cfRule>
    <cfRule type="cellIs" dxfId="13689" priority="477" stopIfTrue="1" operator="lessThan">
      <formula>-0.03</formula>
    </cfRule>
  </conditionalFormatting>
  <conditionalFormatting sqref="AI103">
    <cfRule type="cellIs" dxfId="13688" priority="474" operator="greaterThan">
      <formula>0.03</formula>
    </cfRule>
    <cfRule type="cellIs" dxfId="13687" priority="475" stopIfTrue="1" operator="lessThan">
      <formula>-0.03</formula>
    </cfRule>
  </conditionalFormatting>
  <conditionalFormatting sqref="AI108">
    <cfRule type="cellIs" dxfId="13686" priority="472" operator="greaterThan">
      <formula>0.03</formula>
    </cfRule>
    <cfRule type="cellIs" dxfId="13685" priority="473" stopIfTrue="1" operator="lessThan">
      <formula>-0.03</formula>
    </cfRule>
  </conditionalFormatting>
  <conditionalFormatting sqref="AI108">
    <cfRule type="cellIs" dxfId="13684" priority="470" operator="greaterThan">
      <formula>0.03</formula>
    </cfRule>
    <cfRule type="cellIs" dxfId="13683" priority="471" stopIfTrue="1" operator="lessThan">
      <formula>-0.03</formula>
    </cfRule>
  </conditionalFormatting>
  <conditionalFormatting sqref="AI113">
    <cfRule type="cellIs" dxfId="13682" priority="468" operator="greaterThan">
      <formula>0.03</formula>
    </cfRule>
    <cfRule type="cellIs" dxfId="13681" priority="469" stopIfTrue="1" operator="lessThan">
      <formula>-0.03</formula>
    </cfRule>
  </conditionalFormatting>
  <conditionalFormatting sqref="AI113">
    <cfRule type="cellIs" dxfId="13680" priority="466" operator="greaterThan">
      <formula>0.03</formula>
    </cfRule>
    <cfRule type="cellIs" dxfId="13679" priority="467" stopIfTrue="1" operator="lessThan">
      <formula>-0.03</formula>
    </cfRule>
  </conditionalFormatting>
  <conditionalFormatting sqref="AI118">
    <cfRule type="cellIs" dxfId="13678" priority="464" operator="greaterThan">
      <formula>0.03</formula>
    </cfRule>
    <cfRule type="cellIs" dxfId="13677" priority="465" stopIfTrue="1" operator="lessThan">
      <formula>-0.03</formula>
    </cfRule>
  </conditionalFormatting>
  <conditionalFormatting sqref="AI118">
    <cfRule type="cellIs" dxfId="13676" priority="462" operator="greaterThan">
      <formula>0.03</formula>
    </cfRule>
    <cfRule type="cellIs" dxfId="13675" priority="463" stopIfTrue="1" operator="lessThan">
      <formula>-0.03</formula>
    </cfRule>
  </conditionalFormatting>
  <conditionalFormatting sqref="AI123">
    <cfRule type="cellIs" dxfId="13674" priority="460" operator="greaterThan">
      <formula>0.03</formula>
    </cfRule>
    <cfRule type="cellIs" dxfId="13673" priority="461" stopIfTrue="1" operator="lessThan">
      <formula>-0.03</formula>
    </cfRule>
  </conditionalFormatting>
  <conditionalFormatting sqref="AI123">
    <cfRule type="cellIs" dxfId="13672" priority="458" operator="greaterThan">
      <formula>0.03</formula>
    </cfRule>
    <cfRule type="cellIs" dxfId="13671" priority="459" stopIfTrue="1" operator="lessThan">
      <formula>-0.03</formula>
    </cfRule>
  </conditionalFormatting>
  <conditionalFormatting sqref="AI128">
    <cfRule type="cellIs" dxfId="13670" priority="456" operator="greaterThan">
      <formula>0.03</formula>
    </cfRule>
    <cfRule type="cellIs" dxfId="13669" priority="457" stopIfTrue="1" operator="lessThan">
      <formula>-0.03</formula>
    </cfRule>
  </conditionalFormatting>
  <conditionalFormatting sqref="AI128">
    <cfRule type="cellIs" dxfId="13668" priority="454" operator="greaterThan">
      <formula>0.03</formula>
    </cfRule>
    <cfRule type="cellIs" dxfId="13667" priority="455" stopIfTrue="1" operator="lessThan">
      <formula>-0.03</formula>
    </cfRule>
  </conditionalFormatting>
  <conditionalFormatting sqref="AO9">
    <cfRule type="cellIs" dxfId="13666" priority="452" operator="greaterThan">
      <formula>0.03</formula>
    </cfRule>
    <cfRule type="cellIs" dxfId="13665" priority="453" stopIfTrue="1" operator="lessThan">
      <formula>-0.03</formula>
    </cfRule>
  </conditionalFormatting>
  <conditionalFormatting sqref="AO14">
    <cfRule type="cellIs" dxfId="13664" priority="450" operator="greaterThan">
      <formula>0.03</formula>
    </cfRule>
    <cfRule type="cellIs" dxfId="13663" priority="451" stopIfTrue="1" operator="lessThan">
      <formula>-0.03</formula>
    </cfRule>
  </conditionalFormatting>
  <conditionalFormatting sqref="AO19">
    <cfRule type="cellIs" dxfId="13662" priority="448" operator="greaterThan">
      <formula>0.03</formula>
    </cfRule>
    <cfRule type="cellIs" dxfId="13661" priority="449" stopIfTrue="1" operator="lessThan">
      <formula>-0.03</formula>
    </cfRule>
  </conditionalFormatting>
  <conditionalFormatting sqref="AO24">
    <cfRule type="cellIs" dxfId="13660" priority="446" operator="greaterThan">
      <formula>0.03</formula>
    </cfRule>
    <cfRule type="cellIs" dxfId="13659" priority="447" stopIfTrue="1" operator="lessThan">
      <formula>-0.03</formula>
    </cfRule>
  </conditionalFormatting>
  <conditionalFormatting sqref="AO29">
    <cfRule type="cellIs" dxfId="13658" priority="444" operator="greaterThan">
      <formula>0.03</formula>
    </cfRule>
    <cfRule type="cellIs" dxfId="13657" priority="445" stopIfTrue="1" operator="lessThan">
      <formula>-0.03</formula>
    </cfRule>
  </conditionalFormatting>
  <conditionalFormatting sqref="AO34">
    <cfRule type="cellIs" dxfId="13656" priority="442" operator="greaterThan">
      <formula>0.03</formula>
    </cfRule>
    <cfRule type="cellIs" dxfId="13655" priority="443" stopIfTrue="1" operator="lessThan">
      <formula>-0.03</formula>
    </cfRule>
  </conditionalFormatting>
  <conditionalFormatting sqref="AO39">
    <cfRule type="cellIs" dxfId="13654" priority="440" operator="greaterThan">
      <formula>0.03</formula>
    </cfRule>
    <cfRule type="cellIs" dxfId="13653" priority="441" stopIfTrue="1" operator="lessThan">
      <formula>-0.03</formula>
    </cfRule>
  </conditionalFormatting>
  <conditionalFormatting sqref="AO44">
    <cfRule type="cellIs" dxfId="13652" priority="438" operator="greaterThan">
      <formula>0.03</formula>
    </cfRule>
    <cfRule type="cellIs" dxfId="13651" priority="439" stopIfTrue="1" operator="lessThan">
      <formula>-0.03</formula>
    </cfRule>
  </conditionalFormatting>
  <conditionalFormatting sqref="AO49">
    <cfRule type="cellIs" dxfId="13650" priority="436" operator="greaterThan">
      <formula>0.03</formula>
    </cfRule>
    <cfRule type="cellIs" dxfId="13649" priority="437" stopIfTrue="1" operator="lessThan">
      <formula>-0.03</formula>
    </cfRule>
  </conditionalFormatting>
  <conditionalFormatting sqref="AO54">
    <cfRule type="cellIs" dxfId="13648" priority="434" operator="greaterThan">
      <formula>0.03</formula>
    </cfRule>
    <cfRule type="cellIs" dxfId="13647" priority="435" stopIfTrue="1" operator="lessThan">
      <formula>-0.03</formula>
    </cfRule>
  </conditionalFormatting>
  <conditionalFormatting sqref="AO59">
    <cfRule type="cellIs" dxfId="13646" priority="432" operator="greaterThan">
      <formula>0.03</formula>
    </cfRule>
    <cfRule type="cellIs" dxfId="13645" priority="433" stopIfTrue="1" operator="lessThan">
      <formula>-0.03</formula>
    </cfRule>
  </conditionalFormatting>
  <conditionalFormatting sqref="AO64">
    <cfRule type="cellIs" dxfId="13644" priority="430" operator="greaterThan">
      <formula>0.03</formula>
    </cfRule>
    <cfRule type="cellIs" dxfId="13643" priority="431" stopIfTrue="1" operator="lessThan">
      <formula>-0.03</formula>
    </cfRule>
  </conditionalFormatting>
  <conditionalFormatting sqref="AO69">
    <cfRule type="cellIs" dxfId="13642" priority="428" operator="greaterThan">
      <formula>0.03</formula>
    </cfRule>
    <cfRule type="cellIs" dxfId="13641" priority="429" stopIfTrue="1" operator="lessThan">
      <formula>-0.03</formula>
    </cfRule>
  </conditionalFormatting>
  <conditionalFormatting sqref="AO74">
    <cfRule type="cellIs" dxfId="13640" priority="426" operator="greaterThan">
      <formula>0.03</formula>
    </cfRule>
    <cfRule type="cellIs" dxfId="13639" priority="427" stopIfTrue="1" operator="lessThan">
      <formula>-0.03</formula>
    </cfRule>
  </conditionalFormatting>
  <conditionalFormatting sqref="AO79">
    <cfRule type="cellIs" dxfId="13638" priority="424" operator="greaterThan">
      <formula>0.03</formula>
    </cfRule>
    <cfRule type="cellIs" dxfId="13637" priority="425" stopIfTrue="1" operator="lessThan">
      <formula>-0.03</formula>
    </cfRule>
  </conditionalFormatting>
  <conditionalFormatting sqref="AO84">
    <cfRule type="cellIs" dxfId="13636" priority="422" operator="greaterThan">
      <formula>0.03</formula>
    </cfRule>
    <cfRule type="cellIs" dxfId="13635" priority="423" stopIfTrue="1" operator="lessThan">
      <formula>-0.03</formula>
    </cfRule>
  </conditionalFormatting>
  <conditionalFormatting sqref="AO89">
    <cfRule type="cellIs" dxfId="13634" priority="420" operator="greaterThan">
      <formula>0.03</formula>
    </cfRule>
    <cfRule type="cellIs" dxfId="13633" priority="421" stopIfTrue="1" operator="lessThan">
      <formula>-0.03</formula>
    </cfRule>
  </conditionalFormatting>
  <conditionalFormatting sqref="AO94">
    <cfRule type="cellIs" dxfId="13632" priority="418" operator="greaterThan">
      <formula>0.03</formula>
    </cfRule>
    <cfRule type="cellIs" dxfId="13631" priority="419" stopIfTrue="1" operator="lessThan">
      <formula>-0.03</formula>
    </cfRule>
  </conditionalFormatting>
  <conditionalFormatting sqref="AO99">
    <cfRule type="cellIs" dxfId="13630" priority="416" operator="greaterThan">
      <formula>0.03</formula>
    </cfRule>
    <cfRule type="cellIs" dxfId="13629" priority="417" stopIfTrue="1" operator="lessThan">
      <formula>-0.03</formula>
    </cfRule>
  </conditionalFormatting>
  <conditionalFormatting sqref="AO104">
    <cfRule type="cellIs" dxfId="13628" priority="414" operator="greaterThan">
      <formula>0.03</formula>
    </cfRule>
    <cfRule type="cellIs" dxfId="13627" priority="415" stopIfTrue="1" operator="lessThan">
      <formula>-0.03</formula>
    </cfRule>
  </conditionalFormatting>
  <conditionalFormatting sqref="AO109">
    <cfRule type="cellIs" dxfId="13626" priority="412" operator="greaterThan">
      <formula>0.03</formula>
    </cfRule>
    <cfRule type="cellIs" dxfId="13625" priority="413" stopIfTrue="1" operator="lessThan">
      <formula>-0.03</formula>
    </cfRule>
  </conditionalFormatting>
  <conditionalFormatting sqref="AO114">
    <cfRule type="cellIs" dxfId="13624" priority="410" operator="greaterThan">
      <formula>0.03</formula>
    </cfRule>
    <cfRule type="cellIs" dxfId="13623" priority="411" stopIfTrue="1" operator="lessThan">
      <formula>-0.03</formula>
    </cfRule>
  </conditionalFormatting>
  <conditionalFormatting sqref="AO119">
    <cfRule type="cellIs" dxfId="13622" priority="408" operator="greaterThan">
      <formula>0.03</formula>
    </cfRule>
    <cfRule type="cellIs" dxfId="13621" priority="409" stopIfTrue="1" operator="lessThan">
      <formula>-0.03</formula>
    </cfRule>
  </conditionalFormatting>
  <conditionalFormatting sqref="AO124">
    <cfRule type="cellIs" dxfId="13620" priority="406" operator="greaterThan">
      <formula>0.03</formula>
    </cfRule>
    <cfRule type="cellIs" dxfId="13619" priority="407" stopIfTrue="1" operator="lessThan">
      <formula>-0.03</formula>
    </cfRule>
  </conditionalFormatting>
  <conditionalFormatting sqref="AO129">
    <cfRule type="cellIs" dxfId="13618" priority="404" operator="greaterThan">
      <formula>0.03</formula>
    </cfRule>
    <cfRule type="cellIs" dxfId="13617" priority="405" stopIfTrue="1" operator="lessThan">
      <formula>-0.03</formula>
    </cfRule>
  </conditionalFormatting>
  <conditionalFormatting sqref="AU8">
    <cfRule type="cellIs" dxfId="13616" priority="402" operator="greaterThan">
      <formula>0.03</formula>
    </cfRule>
    <cfRule type="cellIs" dxfId="13615" priority="403" stopIfTrue="1" operator="lessThan">
      <formula>-0.03</formula>
    </cfRule>
  </conditionalFormatting>
  <conditionalFormatting sqref="AU13">
    <cfRule type="cellIs" dxfId="13614" priority="400" operator="greaterThan">
      <formula>0.03</formula>
    </cfRule>
    <cfRule type="cellIs" dxfId="13613" priority="401" stopIfTrue="1" operator="lessThan">
      <formula>-0.03</formula>
    </cfRule>
  </conditionalFormatting>
  <conditionalFormatting sqref="AU18">
    <cfRule type="cellIs" dxfId="13612" priority="398" operator="greaterThan">
      <formula>0.03</formula>
    </cfRule>
    <cfRule type="cellIs" dxfId="13611" priority="399" stopIfTrue="1" operator="lessThan">
      <formula>-0.03</formula>
    </cfRule>
  </conditionalFormatting>
  <conditionalFormatting sqref="AU23">
    <cfRule type="cellIs" dxfId="13610" priority="396" operator="greaterThan">
      <formula>0.03</formula>
    </cfRule>
    <cfRule type="cellIs" dxfId="13609" priority="397" stopIfTrue="1" operator="lessThan">
      <formula>-0.03</formula>
    </cfRule>
  </conditionalFormatting>
  <conditionalFormatting sqref="AU28">
    <cfRule type="cellIs" dxfId="13608" priority="394" operator="greaterThan">
      <formula>0.03</formula>
    </cfRule>
    <cfRule type="cellIs" dxfId="13607" priority="395" stopIfTrue="1" operator="lessThan">
      <formula>-0.03</formula>
    </cfRule>
  </conditionalFormatting>
  <conditionalFormatting sqref="AU33">
    <cfRule type="cellIs" dxfId="13606" priority="392" operator="greaterThan">
      <formula>0.03</formula>
    </cfRule>
    <cfRule type="cellIs" dxfId="13605" priority="393" stopIfTrue="1" operator="lessThan">
      <formula>-0.03</formula>
    </cfRule>
  </conditionalFormatting>
  <conditionalFormatting sqref="AU38">
    <cfRule type="cellIs" dxfId="13604" priority="390" operator="greaterThan">
      <formula>0.03</formula>
    </cfRule>
    <cfRule type="cellIs" dxfId="13603" priority="391" stopIfTrue="1" operator="lessThan">
      <formula>-0.03</formula>
    </cfRule>
  </conditionalFormatting>
  <conditionalFormatting sqref="AU43">
    <cfRule type="cellIs" dxfId="13602" priority="388" operator="greaterThan">
      <formula>0.03</formula>
    </cfRule>
    <cfRule type="cellIs" dxfId="13601" priority="389" stopIfTrue="1" operator="lessThan">
      <formula>-0.03</formula>
    </cfRule>
  </conditionalFormatting>
  <conditionalFormatting sqref="AU48">
    <cfRule type="cellIs" dxfId="13600" priority="386" operator="greaterThan">
      <formula>0.03</formula>
    </cfRule>
    <cfRule type="cellIs" dxfId="13599" priority="387" stopIfTrue="1" operator="lessThan">
      <formula>-0.03</formula>
    </cfRule>
  </conditionalFormatting>
  <conditionalFormatting sqref="AU53">
    <cfRule type="cellIs" dxfId="13598" priority="384" operator="greaterThan">
      <formula>0.03</formula>
    </cfRule>
    <cfRule type="cellIs" dxfId="13597" priority="385" stopIfTrue="1" operator="lessThan">
      <formula>-0.03</formula>
    </cfRule>
  </conditionalFormatting>
  <conditionalFormatting sqref="AU58">
    <cfRule type="cellIs" dxfId="13596" priority="382" operator="greaterThan">
      <formula>0.03</formula>
    </cfRule>
    <cfRule type="cellIs" dxfId="13595" priority="383" stopIfTrue="1" operator="lessThan">
      <formula>-0.03</formula>
    </cfRule>
  </conditionalFormatting>
  <conditionalFormatting sqref="AU63">
    <cfRule type="cellIs" dxfId="13594" priority="380" operator="greaterThan">
      <formula>0.03</formula>
    </cfRule>
    <cfRule type="cellIs" dxfId="13593" priority="381" stopIfTrue="1" operator="lessThan">
      <formula>-0.03</formula>
    </cfRule>
  </conditionalFormatting>
  <conditionalFormatting sqref="AU68">
    <cfRule type="cellIs" dxfId="13592" priority="378" operator="greaterThan">
      <formula>0.03</formula>
    </cfRule>
    <cfRule type="cellIs" dxfId="13591" priority="379" stopIfTrue="1" operator="lessThan">
      <formula>-0.03</formula>
    </cfRule>
  </conditionalFormatting>
  <conditionalFormatting sqref="AU73">
    <cfRule type="cellIs" dxfId="13590" priority="376" operator="greaterThan">
      <formula>0.03</formula>
    </cfRule>
    <cfRule type="cellIs" dxfId="13589" priority="377" stopIfTrue="1" operator="lessThan">
      <formula>-0.03</formula>
    </cfRule>
  </conditionalFormatting>
  <conditionalFormatting sqref="AU78">
    <cfRule type="cellIs" dxfId="13588" priority="374" operator="greaterThan">
      <formula>0.03</formula>
    </cfRule>
    <cfRule type="cellIs" dxfId="13587" priority="375" stopIfTrue="1" operator="lessThan">
      <formula>-0.03</formula>
    </cfRule>
  </conditionalFormatting>
  <conditionalFormatting sqref="AU83">
    <cfRule type="cellIs" dxfId="13586" priority="372" operator="greaterThan">
      <formula>0.03</formula>
    </cfRule>
    <cfRule type="cellIs" dxfId="13585" priority="373" stopIfTrue="1" operator="lessThan">
      <formula>-0.03</formula>
    </cfRule>
  </conditionalFormatting>
  <conditionalFormatting sqref="AU88">
    <cfRule type="cellIs" dxfId="13584" priority="370" operator="greaterThan">
      <formula>0.03</formula>
    </cfRule>
    <cfRule type="cellIs" dxfId="13583" priority="371" stopIfTrue="1" operator="lessThan">
      <formula>-0.03</formula>
    </cfRule>
  </conditionalFormatting>
  <conditionalFormatting sqref="AU93">
    <cfRule type="cellIs" dxfId="13582" priority="368" operator="greaterThan">
      <formula>0.03</formula>
    </cfRule>
    <cfRule type="cellIs" dxfId="13581" priority="369" stopIfTrue="1" operator="lessThan">
      <formula>-0.03</formula>
    </cfRule>
  </conditionalFormatting>
  <conditionalFormatting sqref="AU98">
    <cfRule type="cellIs" dxfId="13580" priority="366" operator="greaterThan">
      <formula>0.03</formula>
    </cfRule>
    <cfRule type="cellIs" dxfId="13579" priority="367" stopIfTrue="1" operator="lessThan">
      <formula>-0.03</formula>
    </cfRule>
  </conditionalFormatting>
  <conditionalFormatting sqref="AU103">
    <cfRule type="cellIs" dxfId="13578" priority="364" operator="greaterThan">
      <formula>0.03</formula>
    </cfRule>
    <cfRule type="cellIs" dxfId="13577" priority="365" stopIfTrue="1" operator="lessThan">
      <formula>-0.03</formula>
    </cfRule>
  </conditionalFormatting>
  <conditionalFormatting sqref="AU108">
    <cfRule type="cellIs" dxfId="13576" priority="362" operator="greaterThan">
      <formula>0.03</formula>
    </cfRule>
    <cfRule type="cellIs" dxfId="13575" priority="363" stopIfTrue="1" operator="lessThan">
      <formula>-0.03</formula>
    </cfRule>
  </conditionalFormatting>
  <conditionalFormatting sqref="AU113">
    <cfRule type="cellIs" dxfId="13574" priority="360" operator="greaterThan">
      <formula>0.03</formula>
    </cfRule>
    <cfRule type="cellIs" dxfId="13573" priority="361" stopIfTrue="1" operator="lessThan">
      <formula>-0.03</formula>
    </cfRule>
  </conditionalFormatting>
  <conditionalFormatting sqref="AU118">
    <cfRule type="cellIs" dxfId="13572" priority="358" operator="greaterThan">
      <formula>0.03</formula>
    </cfRule>
    <cfRule type="cellIs" dxfId="13571" priority="359" stopIfTrue="1" operator="lessThan">
      <formula>-0.03</formula>
    </cfRule>
  </conditionalFormatting>
  <conditionalFormatting sqref="AU123">
    <cfRule type="cellIs" dxfId="13570" priority="356" operator="greaterThan">
      <formula>0.03</formula>
    </cfRule>
    <cfRule type="cellIs" dxfId="13569" priority="357" stopIfTrue="1" operator="lessThan">
      <formula>-0.03</formula>
    </cfRule>
  </conditionalFormatting>
  <conditionalFormatting sqref="AU128">
    <cfRule type="cellIs" dxfId="13568" priority="354" operator="greaterThan">
      <formula>0.03</formula>
    </cfRule>
    <cfRule type="cellIs" dxfId="13567" priority="355" stopIfTrue="1" operator="lessThan">
      <formula>-0.03</formula>
    </cfRule>
  </conditionalFormatting>
  <conditionalFormatting sqref="AG73">
    <cfRule type="cellIs" dxfId="13566" priority="352" operator="equal">
      <formula>0</formula>
    </cfRule>
    <cfRule type="cellIs" dxfId="13565" priority="353" operator="equal">
      <formula>0</formula>
    </cfRule>
  </conditionalFormatting>
  <conditionalFormatting sqref="AP9">
    <cfRule type="cellIs" dxfId="13564" priority="350" operator="greaterThan">
      <formula>0.03</formula>
    </cfRule>
    <cfRule type="cellIs" dxfId="13563" priority="351" stopIfTrue="1" operator="lessThan">
      <formula>-0.03</formula>
    </cfRule>
  </conditionalFormatting>
  <conditionalFormatting sqref="AP14">
    <cfRule type="cellIs" dxfId="13562" priority="348" operator="greaterThan">
      <formula>0.03</formula>
    </cfRule>
    <cfRule type="cellIs" dxfId="13561" priority="349" stopIfTrue="1" operator="lessThan">
      <formula>-0.03</formula>
    </cfRule>
  </conditionalFormatting>
  <conditionalFormatting sqref="AP19">
    <cfRule type="cellIs" dxfId="13560" priority="346" operator="greaterThan">
      <formula>0.03</formula>
    </cfRule>
    <cfRule type="cellIs" dxfId="13559" priority="347" stopIfTrue="1" operator="lessThan">
      <formula>-0.03</formula>
    </cfRule>
  </conditionalFormatting>
  <conditionalFormatting sqref="AP24">
    <cfRule type="cellIs" dxfId="13558" priority="344" operator="greaterThan">
      <formula>0.03</formula>
    </cfRule>
    <cfRule type="cellIs" dxfId="13557" priority="345" stopIfTrue="1" operator="lessThan">
      <formula>-0.03</formula>
    </cfRule>
  </conditionalFormatting>
  <conditionalFormatting sqref="AP29">
    <cfRule type="cellIs" dxfId="13556" priority="342" operator="greaterThan">
      <formula>0.03</formula>
    </cfRule>
    <cfRule type="cellIs" dxfId="13555" priority="343" stopIfTrue="1" operator="lessThan">
      <formula>-0.03</formula>
    </cfRule>
  </conditionalFormatting>
  <conditionalFormatting sqref="AP34">
    <cfRule type="cellIs" dxfId="13554" priority="340" operator="greaterThan">
      <formula>0.03</formula>
    </cfRule>
    <cfRule type="cellIs" dxfId="13553" priority="341" stopIfTrue="1" operator="lessThan">
      <formula>-0.03</formula>
    </cfRule>
  </conditionalFormatting>
  <conditionalFormatting sqref="AP39">
    <cfRule type="cellIs" dxfId="13552" priority="338" operator="greaterThan">
      <formula>0.03</formula>
    </cfRule>
    <cfRule type="cellIs" dxfId="13551" priority="339" stopIfTrue="1" operator="lessThan">
      <formula>-0.03</formula>
    </cfRule>
  </conditionalFormatting>
  <conditionalFormatting sqref="AP44">
    <cfRule type="cellIs" dxfId="13550" priority="336" operator="greaterThan">
      <formula>0.03</formula>
    </cfRule>
    <cfRule type="cellIs" dxfId="13549" priority="337" stopIfTrue="1" operator="lessThan">
      <formula>-0.03</formula>
    </cfRule>
  </conditionalFormatting>
  <conditionalFormatting sqref="AP49">
    <cfRule type="cellIs" dxfId="13548" priority="334" operator="greaterThan">
      <formula>0.03</formula>
    </cfRule>
    <cfRule type="cellIs" dxfId="13547" priority="335" stopIfTrue="1" operator="lessThan">
      <formula>-0.03</formula>
    </cfRule>
  </conditionalFormatting>
  <conditionalFormatting sqref="AP54">
    <cfRule type="cellIs" dxfId="13546" priority="332" operator="greaterThan">
      <formula>0.03</formula>
    </cfRule>
    <cfRule type="cellIs" dxfId="13545" priority="333" stopIfTrue="1" operator="lessThan">
      <formula>-0.03</formula>
    </cfRule>
  </conditionalFormatting>
  <conditionalFormatting sqref="AP59">
    <cfRule type="cellIs" dxfId="13544" priority="330" operator="greaterThan">
      <formula>0.03</formula>
    </cfRule>
    <cfRule type="cellIs" dxfId="13543" priority="331" stopIfTrue="1" operator="lessThan">
      <formula>-0.03</formula>
    </cfRule>
  </conditionalFormatting>
  <conditionalFormatting sqref="AP64">
    <cfRule type="cellIs" dxfId="13542" priority="328" operator="greaterThan">
      <formula>0.03</formula>
    </cfRule>
    <cfRule type="cellIs" dxfId="13541" priority="329" stopIfTrue="1" operator="lessThan">
      <formula>-0.03</formula>
    </cfRule>
  </conditionalFormatting>
  <conditionalFormatting sqref="AP69">
    <cfRule type="cellIs" dxfId="13540" priority="326" operator="greaterThan">
      <formula>0.03</formula>
    </cfRule>
    <cfRule type="cellIs" dxfId="13539" priority="327" stopIfTrue="1" operator="lessThan">
      <formula>-0.03</formula>
    </cfRule>
  </conditionalFormatting>
  <conditionalFormatting sqref="AP74">
    <cfRule type="cellIs" dxfId="13538" priority="324" operator="greaterThan">
      <formula>0.03</formula>
    </cfRule>
    <cfRule type="cellIs" dxfId="13537" priority="325" stopIfTrue="1" operator="lessThan">
      <formula>-0.03</formula>
    </cfRule>
  </conditionalFormatting>
  <conditionalFormatting sqref="AP79">
    <cfRule type="cellIs" dxfId="13536" priority="322" operator="greaterThan">
      <formula>0.03</formula>
    </cfRule>
    <cfRule type="cellIs" dxfId="13535" priority="323" stopIfTrue="1" operator="lessThan">
      <formula>-0.03</formula>
    </cfRule>
  </conditionalFormatting>
  <conditionalFormatting sqref="AP84">
    <cfRule type="cellIs" dxfId="13534" priority="320" operator="greaterThan">
      <formula>0.03</formula>
    </cfRule>
    <cfRule type="cellIs" dxfId="13533" priority="321" stopIfTrue="1" operator="lessThan">
      <formula>-0.03</formula>
    </cfRule>
  </conditionalFormatting>
  <conditionalFormatting sqref="AP89">
    <cfRule type="cellIs" dxfId="13532" priority="318" operator="greaterThan">
      <formula>0.03</formula>
    </cfRule>
    <cfRule type="cellIs" dxfId="13531" priority="319" stopIfTrue="1" operator="lessThan">
      <formula>-0.03</formula>
    </cfRule>
  </conditionalFormatting>
  <conditionalFormatting sqref="AP94">
    <cfRule type="cellIs" dxfId="13530" priority="316" operator="greaterThan">
      <formula>0.03</formula>
    </cfRule>
    <cfRule type="cellIs" dxfId="13529" priority="317" stopIfTrue="1" operator="lessThan">
      <formula>-0.03</formula>
    </cfRule>
  </conditionalFormatting>
  <conditionalFormatting sqref="AP99">
    <cfRule type="cellIs" dxfId="13528" priority="314" operator="greaterThan">
      <formula>0.03</formula>
    </cfRule>
    <cfRule type="cellIs" dxfId="13527" priority="315" stopIfTrue="1" operator="lessThan">
      <formula>-0.03</formula>
    </cfRule>
  </conditionalFormatting>
  <conditionalFormatting sqref="AP104">
    <cfRule type="cellIs" dxfId="13526" priority="312" operator="greaterThan">
      <formula>0.03</formula>
    </cfRule>
    <cfRule type="cellIs" dxfId="13525" priority="313" stopIfTrue="1" operator="lessThan">
      <formula>-0.03</formula>
    </cfRule>
  </conditionalFormatting>
  <conditionalFormatting sqref="AP109">
    <cfRule type="cellIs" dxfId="13524" priority="310" operator="greaterThan">
      <formula>0.03</formula>
    </cfRule>
    <cfRule type="cellIs" dxfId="13523" priority="311" stopIfTrue="1" operator="lessThan">
      <formula>-0.03</formula>
    </cfRule>
  </conditionalFormatting>
  <conditionalFormatting sqref="AP114">
    <cfRule type="cellIs" dxfId="13522" priority="308" operator="greaterThan">
      <formula>0.03</formula>
    </cfRule>
    <cfRule type="cellIs" dxfId="13521" priority="309" stopIfTrue="1" operator="lessThan">
      <formula>-0.03</formula>
    </cfRule>
  </conditionalFormatting>
  <conditionalFormatting sqref="AP119">
    <cfRule type="cellIs" dxfId="13520" priority="306" operator="greaterThan">
      <formula>0.03</formula>
    </cfRule>
    <cfRule type="cellIs" dxfId="13519" priority="307" stopIfTrue="1" operator="lessThan">
      <formula>-0.03</formula>
    </cfRule>
  </conditionalFormatting>
  <conditionalFormatting sqref="AP124">
    <cfRule type="cellIs" dxfId="13518" priority="304" operator="greaterThan">
      <formula>0.03</formula>
    </cfRule>
    <cfRule type="cellIs" dxfId="13517" priority="305" stopIfTrue="1" operator="lessThan">
      <formula>-0.03</formula>
    </cfRule>
  </conditionalFormatting>
  <conditionalFormatting sqref="AP129">
    <cfRule type="cellIs" dxfId="13516" priority="302" operator="greaterThan">
      <formula>0.03</formula>
    </cfRule>
    <cfRule type="cellIs" dxfId="13515" priority="303" stopIfTrue="1" operator="lessThan">
      <formula>-0.03</formula>
    </cfRule>
  </conditionalFormatting>
  <conditionalFormatting sqref="AI8:AK8">
    <cfRule type="cellIs" dxfId="13514" priority="300" operator="greaterThan">
      <formula>0.03</formula>
    </cfRule>
    <cfRule type="cellIs" dxfId="13513" priority="301" stopIfTrue="1" operator="lessThan">
      <formula>-0.03</formula>
    </cfRule>
  </conditionalFormatting>
  <conditionalFormatting sqref="AF8:AH8">
    <cfRule type="cellIs" dxfId="13512" priority="298" operator="greaterThan">
      <formula>0.03</formula>
    </cfRule>
    <cfRule type="cellIs" dxfId="13511" priority="299" stopIfTrue="1" operator="lessThan">
      <formula>-0.03</formula>
    </cfRule>
  </conditionalFormatting>
  <conditionalFormatting sqref="AI13:AK13">
    <cfRule type="cellIs" dxfId="13510" priority="296" operator="greaterThan">
      <formula>0.03</formula>
    </cfRule>
    <cfRule type="cellIs" dxfId="13509" priority="297" stopIfTrue="1" operator="lessThan">
      <formula>-0.03</formula>
    </cfRule>
  </conditionalFormatting>
  <conditionalFormatting sqref="AF13:AH13">
    <cfRule type="cellIs" dxfId="13508" priority="294" operator="greaterThan">
      <formula>0.03</formula>
    </cfRule>
    <cfRule type="cellIs" dxfId="13507" priority="295" stopIfTrue="1" operator="lessThan">
      <formula>-0.03</formula>
    </cfRule>
  </conditionalFormatting>
  <conditionalFormatting sqref="AI18:AK18">
    <cfRule type="cellIs" dxfId="13506" priority="292" operator="greaterThan">
      <formula>0.03</formula>
    </cfRule>
    <cfRule type="cellIs" dxfId="13505" priority="293" stopIfTrue="1" operator="lessThan">
      <formula>-0.03</formula>
    </cfRule>
  </conditionalFormatting>
  <conditionalFormatting sqref="AF18:AH18">
    <cfRule type="cellIs" dxfId="13504" priority="290" operator="greaterThan">
      <formula>0.03</formula>
    </cfRule>
    <cfRule type="cellIs" dxfId="13503" priority="291" stopIfTrue="1" operator="lessThan">
      <formula>-0.03</formula>
    </cfRule>
  </conditionalFormatting>
  <conditionalFormatting sqref="AI23:AK23">
    <cfRule type="cellIs" dxfId="13502" priority="288" operator="greaterThan">
      <formula>0.03</formula>
    </cfRule>
    <cfRule type="cellIs" dxfId="13501" priority="289" stopIfTrue="1" operator="lessThan">
      <formula>-0.03</formula>
    </cfRule>
  </conditionalFormatting>
  <conditionalFormatting sqref="AF23:AH23">
    <cfRule type="cellIs" dxfId="13500" priority="286" operator="greaterThan">
      <formula>0.03</formula>
    </cfRule>
    <cfRule type="cellIs" dxfId="13499" priority="287" stopIfTrue="1" operator="lessThan">
      <formula>-0.03</formula>
    </cfRule>
  </conditionalFormatting>
  <conditionalFormatting sqref="AI28:AK28">
    <cfRule type="cellIs" dxfId="13498" priority="284" operator="greaterThan">
      <formula>0.03</formula>
    </cfRule>
    <cfRule type="cellIs" dxfId="13497" priority="285" stopIfTrue="1" operator="lessThan">
      <formula>-0.03</formula>
    </cfRule>
  </conditionalFormatting>
  <conditionalFormatting sqref="AF28:AH28">
    <cfRule type="cellIs" dxfId="13496" priority="282" operator="greaterThan">
      <formula>0.03</formula>
    </cfRule>
    <cfRule type="cellIs" dxfId="13495" priority="283" stopIfTrue="1" operator="lessThan">
      <formula>-0.03</formula>
    </cfRule>
  </conditionalFormatting>
  <conditionalFormatting sqref="AI33:AK33">
    <cfRule type="cellIs" dxfId="13494" priority="280" operator="greaterThan">
      <formula>0.03</formula>
    </cfRule>
    <cfRule type="cellIs" dxfId="13493" priority="281" stopIfTrue="1" operator="lessThan">
      <formula>-0.03</formula>
    </cfRule>
  </conditionalFormatting>
  <conditionalFormatting sqref="AF33:AH33">
    <cfRule type="cellIs" dxfId="13492" priority="278" operator="greaterThan">
      <formula>0.03</formula>
    </cfRule>
    <cfRule type="cellIs" dxfId="13491" priority="279" stopIfTrue="1" operator="lessThan">
      <formula>-0.03</formula>
    </cfRule>
  </conditionalFormatting>
  <conditionalFormatting sqref="AI38:AK38">
    <cfRule type="cellIs" dxfId="13490" priority="276" operator="greaterThan">
      <formula>0.03</formula>
    </cfRule>
    <cfRule type="cellIs" dxfId="13489" priority="277" stopIfTrue="1" operator="lessThan">
      <formula>-0.03</formula>
    </cfRule>
  </conditionalFormatting>
  <conditionalFormatting sqref="AF38:AH38">
    <cfRule type="cellIs" dxfId="13488" priority="274" operator="greaterThan">
      <formula>0.03</formula>
    </cfRule>
    <cfRule type="cellIs" dxfId="13487" priority="275" stopIfTrue="1" operator="lessThan">
      <formula>-0.03</formula>
    </cfRule>
  </conditionalFormatting>
  <conditionalFormatting sqref="AI43:AK43">
    <cfRule type="cellIs" dxfId="13486" priority="272" operator="greaterThan">
      <formula>0.03</formula>
    </cfRule>
    <cfRule type="cellIs" dxfId="13485" priority="273" stopIfTrue="1" operator="lessThan">
      <formula>-0.03</formula>
    </cfRule>
  </conditionalFormatting>
  <conditionalFormatting sqref="AF43:AH43">
    <cfRule type="cellIs" dxfId="13484" priority="270" operator="greaterThan">
      <formula>0.03</formula>
    </cfRule>
    <cfRule type="cellIs" dxfId="13483" priority="271" stopIfTrue="1" operator="lessThan">
      <formula>-0.03</formula>
    </cfRule>
  </conditionalFormatting>
  <conditionalFormatting sqref="AI48:AK48">
    <cfRule type="cellIs" dxfId="13482" priority="268" operator="greaterThan">
      <formula>0.03</formula>
    </cfRule>
    <cfRule type="cellIs" dxfId="13481" priority="269" stopIfTrue="1" operator="lessThan">
      <formula>-0.03</formula>
    </cfRule>
  </conditionalFormatting>
  <conditionalFormatting sqref="AF48:AH48">
    <cfRule type="cellIs" dxfId="13480" priority="266" operator="greaterThan">
      <formula>0.03</formula>
    </cfRule>
    <cfRule type="cellIs" dxfId="13479" priority="267" stopIfTrue="1" operator="lessThan">
      <formula>-0.03</formula>
    </cfRule>
  </conditionalFormatting>
  <conditionalFormatting sqref="AI53:AK53">
    <cfRule type="cellIs" dxfId="13478" priority="264" operator="greaterThan">
      <formula>0.03</formula>
    </cfRule>
    <cfRule type="cellIs" dxfId="13477" priority="265" stopIfTrue="1" operator="lessThan">
      <formula>-0.03</formula>
    </cfRule>
  </conditionalFormatting>
  <conditionalFormatting sqref="AF53:AH53">
    <cfRule type="cellIs" dxfId="13476" priority="262" operator="greaterThan">
      <formula>0.03</formula>
    </cfRule>
    <cfRule type="cellIs" dxfId="13475" priority="263" stopIfTrue="1" operator="lessThan">
      <formula>-0.03</formula>
    </cfRule>
  </conditionalFormatting>
  <conditionalFormatting sqref="AI58:AK58">
    <cfRule type="cellIs" dxfId="13474" priority="260" operator="greaterThan">
      <formula>0.03</formula>
    </cfRule>
    <cfRule type="cellIs" dxfId="13473" priority="261" stopIfTrue="1" operator="lessThan">
      <formula>-0.03</formula>
    </cfRule>
  </conditionalFormatting>
  <conditionalFormatting sqref="AF58:AH58">
    <cfRule type="cellIs" dxfId="13472" priority="258" operator="greaterThan">
      <formula>0.03</formula>
    </cfRule>
    <cfRule type="cellIs" dxfId="13471" priority="259" stopIfTrue="1" operator="lessThan">
      <formula>-0.03</formula>
    </cfRule>
  </conditionalFormatting>
  <conditionalFormatting sqref="AI63:AK63">
    <cfRule type="cellIs" dxfId="13470" priority="256" operator="greaterThan">
      <formula>0.03</formula>
    </cfRule>
    <cfRule type="cellIs" dxfId="13469" priority="257" stopIfTrue="1" operator="lessThan">
      <formula>-0.03</formula>
    </cfRule>
  </conditionalFormatting>
  <conditionalFormatting sqref="AF63:AH63">
    <cfRule type="cellIs" dxfId="13468" priority="254" operator="greaterThan">
      <formula>0.03</formula>
    </cfRule>
    <cfRule type="cellIs" dxfId="13467" priority="255" stopIfTrue="1" operator="lessThan">
      <formula>-0.03</formula>
    </cfRule>
  </conditionalFormatting>
  <conditionalFormatting sqref="AI68:AK68">
    <cfRule type="cellIs" dxfId="13466" priority="252" operator="greaterThan">
      <formula>0.03</formula>
    </cfRule>
    <cfRule type="cellIs" dxfId="13465" priority="253" stopIfTrue="1" operator="lessThan">
      <formula>-0.03</formula>
    </cfRule>
  </conditionalFormatting>
  <conditionalFormatting sqref="AF68:AH68">
    <cfRule type="cellIs" dxfId="13464" priority="250" operator="greaterThan">
      <formula>0.03</formula>
    </cfRule>
    <cfRule type="cellIs" dxfId="13463" priority="251" stopIfTrue="1" operator="lessThan">
      <formula>-0.03</formula>
    </cfRule>
  </conditionalFormatting>
  <conditionalFormatting sqref="AI73:AK73">
    <cfRule type="cellIs" dxfId="13462" priority="248" operator="greaterThan">
      <formula>0.03</formula>
    </cfRule>
    <cfRule type="cellIs" dxfId="13461" priority="249" stopIfTrue="1" operator="lessThan">
      <formula>-0.03</formula>
    </cfRule>
  </conditionalFormatting>
  <conditionalFormatting sqref="AF73:AH73">
    <cfRule type="cellIs" dxfId="13460" priority="246" operator="greaterThan">
      <formula>0.03</formula>
    </cfRule>
    <cfRule type="cellIs" dxfId="13459" priority="247" stopIfTrue="1" operator="lessThan">
      <formula>-0.03</formula>
    </cfRule>
  </conditionalFormatting>
  <conditionalFormatting sqref="AI78:AK78">
    <cfRule type="cellIs" dxfId="13458" priority="244" operator="greaterThan">
      <formula>0.03</formula>
    </cfRule>
    <cfRule type="cellIs" dxfId="13457" priority="245" stopIfTrue="1" operator="lessThan">
      <formula>-0.03</formula>
    </cfRule>
  </conditionalFormatting>
  <conditionalFormatting sqref="AF78:AH78">
    <cfRule type="cellIs" dxfId="13456" priority="242" operator="greaterThan">
      <formula>0.03</formula>
    </cfRule>
    <cfRule type="cellIs" dxfId="13455" priority="243" stopIfTrue="1" operator="lessThan">
      <formula>-0.03</formula>
    </cfRule>
  </conditionalFormatting>
  <conditionalFormatting sqref="AI83:AK83">
    <cfRule type="cellIs" dxfId="13454" priority="240" operator="greaterThan">
      <formula>0.03</formula>
    </cfRule>
    <cfRule type="cellIs" dxfId="13453" priority="241" stopIfTrue="1" operator="lessThan">
      <formula>-0.03</formula>
    </cfRule>
  </conditionalFormatting>
  <conditionalFormatting sqref="AF83:AH83">
    <cfRule type="cellIs" dxfId="13452" priority="238" operator="greaterThan">
      <formula>0.03</formula>
    </cfRule>
    <cfRule type="cellIs" dxfId="13451" priority="239" stopIfTrue="1" operator="lessThan">
      <formula>-0.03</formula>
    </cfRule>
  </conditionalFormatting>
  <conditionalFormatting sqref="AI88:AK88">
    <cfRule type="cellIs" dxfId="13450" priority="236" operator="greaterThan">
      <formula>0.03</formula>
    </cfRule>
    <cfRule type="cellIs" dxfId="13449" priority="237" stopIfTrue="1" operator="lessThan">
      <formula>-0.03</formula>
    </cfRule>
  </conditionalFormatting>
  <conditionalFormatting sqref="AF88:AH88">
    <cfRule type="cellIs" dxfId="13448" priority="234" operator="greaterThan">
      <formula>0.03</formula>
    </cfRule>
    <cfRule type="cellIs" dxfId="13447" priority="235" stopIfTrue="1" operator="lessThan">
      <formula>-0.03</formula>
    </cfRule>
  </conditionalFormatting>
  <conditionalFormatting sqref="AI93:AK93">
    <cfRule type="cellIs" dxfId="13446" priority="232" operator="greaterThan">
      <formula>0.03</formula>
    </cfRule>
    <cfRule type="cellIs" dxfId="13445" priority="233" stopIfTrue="1" operator="lessThan">
      <formula>-0.03</formula>
    </cfRule>
  </conditionalFormatting>
  <conditionalFormatting sqref="AF93:AH93">
    <cfRule type="cellIs" dxfId="13444" priority="230" operator="greaterThan">
      <formula>0.03</formula>
    </cfRule>
    <cfRule type="cellIs" dxfId="13443" priority="231" stopIfTrue="1" operator="lessThan">
      <formula>-0.03</formula>
    </cfRule>
  </conditionalFormatting>
  <conditionalFormatting sqref="AI98:AK98">
    <cfRule type="cellIs" dxfId="13442" priority="228" operator="greaterThan">
      <formula>0.03</formula>
    </cfRule>
    <cfRule type="cellIs" dxfId="13441" priority="229" stopIfTrue="1" operator="lessThan">
      <formula>-0.03</formula>
    </cfRule>
  </conditionalFormatting>
  <conditionalFormatting sqref="AF98:AH98">
    <cfRule type="cellIs" dxfId="13440" priority="226" operator="greaterThan">
      <formula>0.03</formula>
    </cfRule>
    <cfRule type="cellIs" dxfId="13439" priority="227" stopIfTrue="1" operator="lessThan">
      <formula>-0.03</formula>
    </cfRule>
  </conditionalFormatting>
  <conditionalFormatting sqref="AI103:AK103">
    <cfRule type="cellIs" dxfId="13438" priority="224" operator="greaterThan">
      <formula>0.03</formula>
    </cfRule>
    <cfRule type="cellIs" dxfId="13437" priority="225" stopIfTrue="1" operator="lessThan">
      <formula>-0.03</formula>
    </cfRule>
  </conditionalFormatting>
  <conditionalFormatting sqref="AF103:AH103">
    <cfRule type="cellIs" dxfId="13436" priority="222" operator="greaterThan">
      <formula>0.03</formula>
    </cfRule>
    <cfRule type="cellIs" dxfId="13435" priority="223" stopIfTrue="1" operator="lessThan">
      <formula>-0.03</formula>
    </cfRule>
  </conditionalFormatting>
  <conditionalFormatting sqref="AI108:AK108">
    <cfRule type="cellIs" dxfId="13434" priority="220" operator="greaterThan">
      <formula>0.03</formula>
    </cfRule>
    <cfRule type="cellIs" dxfId="13433" priority="221" stopIfTrue="1" operator="lessThan">
      <formula>-0.03</formula>
    </cfRule>
  </conditionalFormatting>
  <conditionalFormatting sqref="AF108:AH108">
    <cfRule type="cellIs" dxfId="13432" priority="218" operator="greaterThan">
      <formula>0.03</formula>
    </cfRule>
    <cfRule type="cellIs" dxfId="13431" priority="219" stopIfTrue="1" operator="lessThan">
      <formula>-0.03</formula>
    </cfRule>
  </conditionalFormatting>
  <conditionalFormatting sqref="AI113:AK113">
    <cfRule type="cellIs" dxfId="13430" priority="216" operator="greaterThan">
      <formula>0.03</formula>
    </cfRule>
    <cfRule type="cellIs" dxfId="13429" priority="217" stopIfTrue="1" operator="lessThan">
      <formula>-0.03</formula>
    </cfRule>
  </conditionalFormatting>
  <conditionalFormatting sqref="AF113:AH113">
    <cfRule type="cellIs" dxfId="13428" priority="214" operator="greaterThan">
      <formula>0.03</formula>
    </cfRule>
    <cfRule type="cellIs" dxfId="13427" priority="215" stopIfTrue="1" operator="lessThan">
      <formula>-0.03</formula>
    </cfRule>
  </conditionalFormatting>
  <conditionalFormatting sqref="AI118:AK118">
    <cfRule type="cellIs" dxfId="13426" priority="212" operator="greaterThan">
      <formula>0.03</formula>
    </cfRule>
    <cfRule type="cellIs" dxfId="13425" priority="213" stopIfTrue="1" operator="lessThan">
      <formula>-0.03</formula>
    </cfRule>
  </conditionalFormatting>
  <conditionalFormatting sqref="AF118:AH118">
    <cfRule type="cellIs" dxfId="13424" priority="210" operator="greaterThan">
      <formula>0.03</formula>
    </cfRule>
    <cfRule type="cellIs" dxfId="13423" priority="211" stopIfTrue="1" operator="lessThan">
      <formula>-0.03</formula>
    </cfRule>
  </conditionalFormatting>
  <conditionalFormatting sqref="AI123:AK123">
    <cfRule type="cellIs" dxfId="13422" priority="208" operator="greaterThan">
      <formula>0.03</formula>
    </cfRule>
    <cfRule type="cellIs" dxfId="13421" priority="209" stopIfTrue="1" operator="lessThan">
      <formula>-0.03</formula>
    </cfRule>
  </conditionalFormatting>
  <conditionalFormatting sqref="AF123:AH123">
    <cfRule type="cellIs" dxfId="13420" priority="206" operator="greaterThan">
      <formula>0.03</formula>
    </cfRule>
    <cfRule type="cellIs" dxfId="13419" priority="207" stopIfTrue="1" operator="lessThan">
      <formula>-0.03</formula>
    </cfRule>
  </conditionalFormatting>
  <conditionalFormatting sqref="AI128:AK128">
    <cfRule type="cellIs" dxfId="13418" priority="204" operator="greaterThan">
      <formula>0.03</formula>
    </cfRule>
    <cfRule type="cellIs" dxfId="13417" priority="205" stopIfTrue="1" operator="lessThan">
      <formula>-0.03</formula>
    </cfRule>
  </conditionalFormatting>
  <conditionalFormatting sqref="AF128:AH128">
    <cfRule type="cellIs" dxfId="13416" priority="202" operator="greaterThan">
      <formula>0.03</formula>
    </cfRule>
    <cfRule type="cellIs" dxfId="13415" priority="203" stopIfTrue="1" operator="lessThan">
      <formula>-0.03</formula>
    </cfRule>
  </conditionalFormatting>
  <conditionalFormatting sqref="AO9:AQ9">
    <cfRule type="cellIs" dxfId="13414" priority="198" operator="greaterThan">
      <formula>0.03</formula>
    </cfRule>
    <cfRule type="cellIs" dxfId="13413" priority="199" stopIfTrue="1" operator="lessThan">
      <formula>-0.03</formula>
    </cfRule>
  </conditionalFormatting>
  <conditionalFormatting sqref="AL9:AN9">
    <cfRule type="cellIs" dxfId="13412" priority="200" operator="greaterThan">
      <formula>0.03</formula>
    </cfRule>
    <cfRule type="cellIs" dxfId="13411" priority="201" stopIfTrue="1" operator="lessThan">
      <formula>-0.03</formula>
    </cfRule>
  </conditionalFormatting>
  <conditionalFormatting sqref="AO14:AQ14">
    <cfRule type="cellIs" dxfId="13410" priority="194" operator="greaterThan">
      <formula>0.03</formula>
    </cfRule>
    <cfRule type="cellIs" dxfId="13409" priority="195" stopIfTrue="1" operator="lessThan">
      <formula>-0.03</formula>
    </cfRule>
  </conditionalFormatting>
  <conditionalFormatting sqref="AL14:AN14">
    <cfRule type="cellIs" dxfId="13408" priority="196" operator="greaterThan">
      <formula>0.03</formula>
    </cfRule>
    <cfRule type="cellIs" dxfId="13407" priority="197" stopIfTrue="1" operator="lessThan">
      <formula>-0.03</formula>
    </cfRule>
  </conditionalFormatting>
  <conditionalFormatting sqref="AO19:AQ19">
    <cfRule type="cellIs" dxfId="13406" priority="190" operator="greaterThan">
      <formula>0.03</formula>
    </cfRule>
    <cfRule type="cellIs" dxfId="13405" priority="191" stopIfTrue="1" operator="lessThan">
      <formula>-0.03</formula>
    </cfRule>
  </conditionalFormatting>
  <conditionalFormatting sqref="AL19:AN19">
    <cfRule type="cellIs" dxfId="13404" priority="192" operator="greaterThan">
      <formula>0.03</formula>
    </cfRule>
    <cfRule type="cellIs" dxfId="13403" priority="193" stopIfTrue="1" operator="lessThan">
      <formula>-0.03</formula>
    </cfRule>
  </conditionalFormatting>
  <conditionalFormatting sqref="AO24:AQ24">
    <cfRule type="cellIs" dxfId="13402" priority="186" operator="greaterThan">
      <formula>0.03</formula>
    </cfRule>
    <cfRule type="cellIs" dxfId="13401" priority="187" stopIfTrue="1" operator="lessThan">
      <formula>-0.03</formula>
    </cfRule>
  </conditionalFormatting>
  <conditionalFormatting sqref="AL24:AN24">
    <cfRule type="cellIs" dxfId="13400" priority="188" operator="greaterThan">
      <formula>0.03</formula>
    </cfRule>
    <cfRule type="cellIs" dxfId="13399" priority="189" stopIfTrue="1" operator="lessThan">
      <formula>-0.03</formula>
    </cfRule>
  </conditionalFormatting>
  <conditionalFormatting sqref="AO29:AQ29">
    <cfRule type="cellIs" dxfId="13398" priority="182" operator="greaterThan">
      <formula>0.03</formula>
    </cfRule>
    <cfRule type="cellIs" dxfId="13397" priority="183" stopIfTrue="1" operator="lessThan">
      <formula>-0.03</formula>
    </cfRule>
  </conditionalFormatting>
  <conditionalFormatting sqref="AL29:AN29">
    <cfRule type="cellIs" dxfId="13396" priority="184" operator="greaterThan">
      <formula>0.03</formula>
    </cfRule>
    <cfRule type="cellIs" dxfId="13395" priority="185" stopIfTrue="1" operator="lessThan">
      <formula>-0.03</formula>
    </cfRule>
  </conditionalFormatting>
  <conditionalFormatting sqref="AO34:AQ34">
    <cfRule type="cellIs" dxfId="13394" priority="178" operator="greaterThan">
      <formula>0.03</formula>
    </cfRule>
    <cfRule type="cellIs" dxfId="13393" priority="179" stopIfTrue="1" operator="lessThan">
      <formula>-0.03</formula>
    </cfRule>
  </conditionalFormatting>
  <conditionalFormatting sqref="AL34:AN34">
    <cfRule type="cellIs" dxfId="13392" priority="180" operator="greaterThan">
      <formula>0.03</formula>
    </cfRule>
    <cfRule type="cellIs" dxfId="13391" priority="181" stopIfTrue="1" operator="lessThan">
      <formula>-0.03</formula>
    </cfRule>
  </conditionalFormatting>
  <conditionalFormatting sqref="AO39:AQ39">
    <cfRule type="cellIs" dxfId="13390" priority="174" operator="greaterThan">
      <formula>0.03</formula>
    </cfRule>
    <cfRule type="cellIs" dxfId="13389" priority="175" stopIfTrue="1" operator="lessThan">
      <formula>-0.03</formula>
    </cfRule>
  </conditionalFormatting>
  <conditionalFormatting sqref="AL39:AN39">
    <cfRule type="cellIs" dxfId="13388" priority="176" operator="greaterThan">
      <formula>0.03</formula>
    </cfRule>
    <cfRule type="cellIs" dxfId="13387" priority="177" stopIfTrue="1" operator="lessThan">
      <formula>-0.03</formula>
    </cfRule>
  </conditionalFormatting>
  <conditionalFormatting sqref="AO44:AQ44">
    <cfRule type="cellIs" dxfId="13386" priority="170" operator="greaterThan">
      <formula>0.03</formula>
    </cfRule>
    <cfRule type="cellIs" dxfId="13385" priority="171" stopIfTrue="1" operator="lessThan">
      <formula>-0.03</formula>
    </cfRule>
  </conditionalFormatting>
  <conditionalFormatting sqref="AL44:AN44">
    <cfRule type="cellIs" dxfId="13384" priority="172" operator="greaterThan">
      <formula>0.03</formula>
    </cfRule>
    <cfRule type="cellIs" dxfId="13383" priority="173" stopIfTrue="1" operator="lessThan">
      <formula>-0.03</formula>
    </cfRule>
  </conditionalFormatting>
  <conditionalFormatting sqref="AO49:AQ49">
    <cfRule type="cellIs" dxfId="13382" priority="166" operator="greaterThan">
      <formula>0.03</formula>
    </cfRule>
    <cfRule type="cellIs" dxfId="13381" priority="167" stopIfTrue="1" operator="lessThan">
      <formula>-0.03</formula>
    </cfRule>
  </conditionalFormatting>
  <conditionalFormatting sqref="AL49:AN49">
    <cfRule type="cellIs" dxfId="13380" priority="168" operator="greaterThan">
      <formula>0.03</formula>
    </cfRule>
    <cfRule type="cellIs" dxfId="13379" priority="169" stopIfTrue="1" operator="lessThan">
      <formula>-0.03</formula>
    </cfRule>
  </conditionalFormatting>
  <conditionalFormatting sqref="AO54:AQ54">
    <cfRule type="cellIs" dxfId="13378" priority="162" operator="greaterThan">
      <formula>0.03</formula>
    </cfRule>
    <cfRule type="cellIs" dxfId="13377" priority="163" stopIfTrue="1" operator="lessThan">
      <formula>-0.03</formula>
    </cfRule>
  </conditionalFormatting>
  <conditionalFormatting sqref="AL54:AN54">
    <cfRule type="cellIs" dxfId="13376" priority="164" operator="greaterThan">
      <formula>0.03</formula>
    </cfRule>
    <cfRule type="cellIs" dxfId="13375" priority="165" stopIfTrue="1" operator="lessThan">
      <formula>-0.03</formula>
    </cfRule>
  </conditionalFormatting>
  <conditionalFormatting sqref="AO59:AQ59">
    <cfRule type="cellIs" dxfId="13374" priority="158" operator="greaterThan">
      <formula>0.03</formula>
    </cfRule>
    <cfRule type="cellIs" dxfId="13373" priority="159" stopIfTrue="1" operator="lessThan">
      <formula>-0.03</formula>
    </cfRule>
  </conditionalFormatting>
  <conditionalFormatting sqref="AL59:AN59">
    <cfRule type="cellIs" dxfId="13372" priority="160" operator="greaterThan">
      <formula>0.03</formula>
    </cfRule>
    <cfRule type="cellIs" dxfId="13371" priority="161" stopIfTrue="1" operator="lessThan">
      <formula>-0.03</formula>
    </cfRule>
  </conditionalFormatting>
  <conditionalFormatting sqref="AO64:AQ64">
    <cfRule type="cellIs" dxfId="13370" priority="154" operator="greaterThan">
      <formula>0.03</formula>
    </cfRule>
    <cfRule type="cellIs" dxfId="13369" priority="155" stopIfTrue="1" operator="lessThan">
      <formula>-0.03</formula>
    </cfRule>
  </conditionalFormatting>
  <conditionalFormatting sqref="AL64:AN64">
    <cfRule type="cellIs" dxfId="13368" priority="156" operator="greaterThan">
      <formula>0.03</formula>
    </cfRule>
    <cfRule type="cellIs" dxfId="13367" priority="157" stopIfTrue="1" operator="lessThan">
      <formula>-0.03</formula>
    </cfRule>
  </conditionalFormatting>
  <conditionalFormatting sqref="AO69:AQ69">
    <cfRule type="cellIs" dxfId="13366" priority="150" operator="greaterThan">
      <formula>0.03</formula>
    </cfRule>
    <cfRule type="cellIs" dxfId="13365" priority="151" stopIfTrue="1" operator="lessThan">
      <formula>-0.03</formula>
    </cfRule>
  </conditionalFormatting>
  <conditionalFormatting sqref="AL69:AN69">
    <cfRule type="cellIs" dxfId="13364" priority="152" operator="greaterThan">
      <formula>0.03</formula>
    </cfRule>
    <cfRule type="cellIs" dxfId="13363" priority="153" stopIfTrue="1" operator="lessThan">
      <formula>-0.03</formula>
    </cfRule>
  </conditionalFormatting>
  <conditionalFormatting sqref="AO74:AQ74">
    <cfRule type="cellIs" dxfId="13362" priority="146" operator="greaterThan">
      <formula>0.03</formula>
    </cfRule>
    <cfRule type="cellIs" dxfId="13361" priority="147" stopIfTrue="1" operator="lessThan">
      <formula>-0.03</formula>
    </cfRule>
  </conditionalFormatting>
  <conditionalFormatting sqref="AL74:AN74">
    <cfRule type="cellIs" dxfId="13360" priority="148" operator="greaterThan">
      <formula>0.03</formula>
    </cfRule>
    <cfRule type="cellIs" dxfId="13359" priority="149" stopIfTrue="1" operator="lessThan">
      <formula>-0.03</formula>
    </cfRule>
  </conditionalFormatting>
  <conditionalFormatting sqref="AO79:AQ79">
    <cfRule type="cellIs" dxfId="13358" priority="142" operator="greaterThan">
      <formula>0.03</formula>
    </cfRule>
    <cfRule type="cellIs" dxfId="13357" priority="143" stopIfTrue="1" operator="lessThan">
      <formula>-0.03</formula>
    </cfRule>
  </conditionalFormatting>
  <conditionalFormatting sqref="AL79:AN79">
    <cfRule type="cellIs" dxfId="13356" priority="144" operator="greaterThan">
      <formula>0.03</formula>
    </cfRule>
    <cfRule type="cellIs" dxfId="13355" priority="145" stopIfTrue="1" operator="lessThan">
      <formula>-0.03</formula>
    </cfRule>
  </conditionalFormatting>
  <conditionalFormatting sqref="AO84:AQ84">
    <cfRule type="cellIs" dxfId="13354" priority="138" operator="greaterThan">
      <formula>0.03</formula>
    </cfRule>
    <cfRule type="cellIs" dxfId="13353" priority="139" stopIfTrue="1" operator="lessThan">
      <formula>-0.03</formula>
    </cfRule>
  </conditionalFormatting>
  <conditionalFormatting sqref="AL84:AN84">
    <cfRule type="cellIs" dxfId="13352" priority="140" operator="greaterThan">
      <formula>0.03</formula>
    </cfRule>
    <cfRule type="cellIs" dxfId="13351" priority="141" stopIfTrue="1" operator="lessThan">
      <formula>-0.03</formula>
    </cfRule>
  </conditionalFormatting>
  <conditionalFormatting sqref="AO89:AQ89">
    <cfRule type="cellIs" dxfId="13350" priority="134" operator="greaterThan">
      <formula>0.03</formula>
    </cfRule>
    <cfRule type="cellIs" dxfId="13349" priority="135" stopIfTrue="1" operator="lessThan">
      <formula>-0.03</formula>
    </cfRule>
  </conditionalFormatting>
  <conditionalFormatting sqref="AL89:AN89">
    <cfRule type="cellIs" dxfId="13348" priority="136" operator="greaterThan">
      <formula>0.03</formula>
    </cfRule>
    <cfRule type="cellIs" dxfId="13347" priority="137" stopIfTrue="1" operator="lessThan">
      <formula>-0.03</formula>
    </cfRule>
  </conditionalFormatting>
  <conditionalFormatting sqref="AO94:AQ94">
    <cfRule type="cellIs" dxfId="13346" priority="130" operator="greaterThan">
      <formula>0.03</formula>
    </cfRule>
    <cfRule type="cellIs" dxfId="13345" priority="131" stopIfTrue="1" operator="lessThan">
      <formula>-0.03</formula>
    </cfRule>
  </conditionalFormatting>
  <conditionalFormatting sqref="AL94:AN94">
    <cfRule type="cellIs" dxfId="13344" priority="132" operator="greaterThan">
      <formula>0.03</formula>
    </cfRule>
    <cfRule type="cellIs" dxfId="13343" priority="133" stopIfTrue="1" operator="lessThan">
      <formula>-0.03</formula>
    </cfRule>
  </conditionalFormatting>
  <conditionalFormatting sqref="AO99:AQ99">
    <cfRule type="cellIs" dxfId="13342" priority="126" operator="greaterThan">
      <formula>0.03</formula>
    </cfRule>
    <cfRule type="cellIs" dxfId="13341" priority="127" stopIfTrue="1" operator="lessThan">
      <formula>-0.03</formula>
    </cfRule>
  </conditionalFormatting>
  <conditionalFormatting sqref="AL99:AN99">
    <cfRule type="cellIs" dxfId="13340" priority="128" operator="greaterThan">
      <formula>0.03</formula>
    </cfRule>
    <cfRule type="cellIs" dxfId="13339" priority="129" stopIfTrue="1" operator="lessThan">
      <formula>-0.03</formula>
    </cfRule>
  </conditionalFormatting>
  <conditionalFormatting sqref="AO104:AQ104">
    <cfRule type="cellIs" dxfId="13338" priority="122" operator="greaterThan">
      <formula>0.03</formula>
    </cfRule>
    <cfRule type="cellIs" dxfId="13337" priority="123" stopIfTrue="1" operator="lessThan">
      <formula>-0.03</formula>
    </cfRule>
  </conditionalFormatting>
  <conditionalFormatting sqref="AL104:AN104">
    <cfRule type="cellIs" dxfId="13336" priority="124" operator="greaterThan">
      <formula>0.03</formula>
    </cfRule>
    <cfRule type="cellIs" dxfId="13335" priority="125" stopIfTrue="1" operator="lessThan">
      <formula>-0.03</formula>
    </cfRule>
  </conditionalFormatting>
  <conditionalFormatting sqref="AO109:AQ109">
    <cfRule type="cellIs" dxfId="13334" priority="118" operator="greaterThan">
      <formula>0.03</formula>
    </cfRule>
    <cfRule type="cellIs" dxfId="13333" priority="119" stopIfTrue="1" operator="lessThan">
      <formula>-0.03</formula>
    </cfRule>
  </conditionalFormatting>
  <conditionalFormatting sqref="AL109:AN109">
    <cfRule type="cellIs" dxfId="13332" priority="120" operator="greaterThan">
      <formula>0.03</formula>
    </cfRule>
    <cfRule type="cellIs" dxfId="13331" priority="121" stopIfTrue="1" operator="lessThan">
      <formula>-0.03</formula>
    </cfRule>
  </conditionalFormatting>
  <conditionalFormatting sqref="AO114:AQ114">
    <cfRule type="cellIs" dxfId="13330" priority="114" operator="greaterThan">
      <formula>0.03</formula>
    </cfRule>
    <cfRule type="cellIs" dxfId="13329" priority="115" stopIfTrue="1" operator="lessThan">
      <formula>-0.03</formula>
    </cfRule>
  </conditionalFormatting>
  <conditionalFormatting sqref="AL114:AN114">
    <cfRule type="cellIs" dxfId="13328" priority="116" operator="greaterThan">
      <formula>0.03</formula>
    </cfRule>
    <cfRule type="cellIs" dxfId="13327" priority="117" stopIfTrue="1" operator="lessThan">
      <formula>-0.03</formula>
    </cfRule>
  </conditionalFormatting>
  <conditionalFormatting sqref="AO119:AQ119">
    <cfRule type="cellIs" dxfId="13326" priority="110" operator="greaterThan">
      <formula>0.03</formula>
    </cfRule>
    <cfRule type="cellIs" dxfId="13325" priority="111" stopIfTrue="1" operator="lessThan">
      <formula>-0.03</formula>
    </cfRule>
  </conditionalFormatting>
  <conditionalFormatting sqref="AL119:AN119">
    <cfRule type="cellIs" dxfId="13324" priority="112" operator="greaterThan">
      <formula>0.03</formula>
    </cfRule>
    <cfRule type="cellIs" dxfId="13323" priority="113" stopIfTrue="1" operator="lessThan">
      <formula>-0.03</formula>
    </cfRule>
  </conditionalFormatting>
  <conditionalFormatting sqref="AO124:AQ124">
    <cfRule type="cellIs" dxfId="13322" priority="106" operator="greaterThan">
      <formula>0.03</formula>
    </cfRule>
    <cfRule type="cellIs" dxfId="13321" priority="107" stopIfTrue="1" operator="lessThan">
      <formula>-0.03</formula>
    </cfRule>
  </conditionalFormatting>
  <conditionalFormatting sqref="AL124:AN124">
    <cfRule type="cellIs" dxfId="13320" priority="108" operator="greaterThan">
      <formula>0.03</formula>
    </cfRule>
    <cfRule type="cellIs" dxfId="13319" priority="109" stopIfTrue="1" operator="lessThan">
      <formula>-0.03</formula>
    </cfRule>
  </conditionalFormatting>
  <conditionalFormatting sqref="AO129:AQ129">
    <cfRule type="cellIs" dxfId="13318" priority="102" operator="greaterThan">
      <formula>0.03</formula>
    </cfRule>
    <cfRule type="cellIs" dxfId="13317" priority="103" stopIfTrue="1" operator="lessThan">
      <formula>-0.03</formula>
    </cfRule>
  </conditionalFormatting>
  <conditionalFormatting sqref="AL129:AN129">
    <cfRule type="cellIs" dxfId="13316" priority="104" operator="greaterThan">
      <formula>0.03</formula>
    </cfRule>
    <cfRule type="cellIs" dxfId="13315" priority="105" stopIfTrue="1" operator="lessThan">
      <formula>-0.03</formula>
    </cfRule>
  </conditionalFormatting>
  <conditionalFormatting sqref="AU8:AW8">
    <cfRule type="cellIs" dxfId="13314" priority="100" operator="greaterThan">
      <formula>0.03</formula>
    </cfRule>
    <cfRule type="cellIs" dxfId="13313" priority="101" stopIfTrue="1" operator="lessThan">
      <formula>-0.03</formula>
    </cfRule>
  </conditionalFormatting>
  <conditionalFormatting sqref="AR8:AT8">
    <cfRule type="cellIs" dxfId="13312" priority="98" operator="greaterThan">
      <formula>0.03</formula>
    </cfRule>
    <cfRule type="cellIs" dxfId="13311" priority="99" stopIfTrue="1" operator="lessThan">
      <formula>-0.03</formula>
    </cfRule>
  </conditionalFormatting>
  <conditionalFormatting sqref="AU13:AW13">
    <cfRule type="cellIs" dxfId="13310" priority="96" operator="greaterThan">
      <formula>0.03</formula>
    </cfRule>
    <cfRule type="cellIs" dxfId="13309" priority="97" stopIfTrue="1" operator="lessThan">
      <formula>-0.03</formula>
    </cfRule>
  </conditionalFormatting>
  <conditionalFormatting sqref="AR13:AT13">
    <cfRule type="cellIs" dxfId="13308" priority="94" operator="greaterThan">
      <formula>0.03</formula>
    </cfRule>
    <cfRule type="cellIs" dxfId="13307" priority="95" stopIfTrue="1" operator="lessThan">
      <formula>-0.03</formula>
    </cfRule>
  </conditionalFormatting>
  <conditionalFormatting sqref="AU18:AW18">
    <cfRule type="cellIs" dxfId="13306" priority="92" operator="greaterThan">
      <formula>0.03</formula>
    </cfRule>
    <cfRule type="cellIs" dxfId="13305" priority="93" stopIfTrue="1" operator="lessThan">
      <formula>-0.03</formula>
    </cfRule>
  </conditionalFormatting>
  <conditionalFormatting sqref="AR18:AT18">
    <cfRule type="cellIs" dxfId="13304" priority="90" operator="greaterThan">
      <formula>0.03</formula>
    </cfRule>
    <cfRule type="cellIs" dxfId="13303" priority="91" stopIfTrue="1" operator="lessThan">
      <formula>-0.03</formula>
    </cfRule>
  </conditionalFormatting>
  <conditionalFormatting sqref="AU23:AW23">
    <cfRule type="cellIs" dxfId="13302" priority="88" operator="greaterThan">
      <formula>0.03</formula>
    </cfRule>
    <cfRule type="cellIs" dxfId="13301" priority="89" stopIfTrue="1" operator="lessThan">
      <formula>-0.03</formula>
    </cfRule>
  </conditionalFormatting>
  <conditionalFormatting sqref="AR23:AT23">
    <cfRule type="cellIs" dxfId="13300" priority="86" operator="greaterThan">
      <formula>0.03</formula>
    </cfRule>
    <cfRule type="cellIs" dxfId="13299" priority="87" stopIfTrue="1" operator="lessThan">
      <formula>-0.03</formula>
    </cfRule>
  </conditionalFormatting>
  <conditionalFormatting sqref="AU28:AW28">
    <cfRule type="cellIs" dxfId="13298" priority="84" operator="greaterThan">
      <formula>0.03</formula>
    </cfRule>
    <cfRule type="cellIs" dxfId="13297" priority="85" stopIfTrue="1" operator="lessThan">
      <formula>-0.03</formula>
    </cfRule>
  </conditionalFormatting>
  <conditionalFormatting sqref="AR28:AT28">
    <cfRule type="cellIs" dxfId="13296" priority="82" operator="greaterThan">
      <formula>0.03</formula>
    </cfRule>
    <cfRule type="cellIs" dxfId="13295" priority="83" stopIfTrue="1" operator="lessThan">
      <formula>-0.03</formula>
    </cfRule>
  </conditionalFormatting>
  <conditionalFormatting sqref="AU33:AW33">
    <cfRule type="cellIs" dxfId="13294" priority="80" operator="greaterThan">
      <formula>0.03</formula>
    </cfRule>
    <cfRule type="cellIs" dxfId="13293" priority="81" stopIfTrue="1" operator="lessThan">
      <formula>-0.03</formula>
    </cfRule>
  </conditionalFormatting>
  <conditionalFormatting sqref="AR33:AT33">
    <cfRule type="cellIs" dxfId="13292" priority="78" operator="greaterThan">
      <formula>0.03</formula>
    </cfRule>
    <cfRule type="cellIs" dxfId="13291" priority="79" stopIfTrue="1" operator="lessThan">
      <formula>-0.03</formula>
    </cfRule>
  </conditionalFormatting>
  <conditionalFormatting sqref="AU38:AW38">
    <cfRule type="cellIs" dxfId="13290" priority="76" operator="greaterThan">
      <formula>0.03</formula>
    </cfRule>
    <cfRule type="cellIs" dxfId="13289" priority="77" stopIfTrue="1" operator="lessThan">
      <formula>-0.03</formula>
    </cfRule>
  </conditionalFormatting>
  <conditionalFormatting sqref="AR38:AT38">
    <cfRule type="cellIs" dxfId="13288" priority="74" operator="greaterThan">
      <formula>0.03</formula>
    </cfRule>
    <cfRule type="cellIs" dxfId="13287" priority="75" stopIfTrue="1" operator="lessThan">
      <formula>-0.03</formula>
    </cfRule>
  </conditionalFormatting>
  <conditionalFormatting sqref="AU43:AW43">
    <cfRule type="cellIs" dxfId="13286" priority="72" operator="greaterThan">
      <formula>0.03</formula>
    </cfRule>
    <cfRule type="cellIs" dxfId="13285" priority="73" stopIfTrue="1" operator="lessThan">
      <formula>-0.03</formula>
    </cfRule>
  </conditionalFormatting>
  <conditionalFormatting sqref="AR43:AT43">
    <cfRule type="cellIs" dxfId="13284" priority="70" operator="greaterThan">
      <formula>0.03</formula>
    </cfRule>
    <cfRule type="cellIs" dxfId="13283" priority="71" stopIfTrue="1" operator="lessThan">
      <formula>-0.03</formula>
    </cfRule>
  </conditionalFormatting>
  <conditionalFormatting sqref="AU48:AW48">
    <cfRule type="cellIs" dxfId="13282" priority="68" operator="greaterThan">
      <formula>0.03</formula>
    </cfRule>
    <cfRule type="cellIs" dxfId="13281" priority="69" stopIfTrue="1" operator="lessThan">
      <formula>-0.03</formula>
    </cfRule>
  </conditionalFormatting>
  <conditionalFormatting sqref="AR48:AT48">
    <cfRule type="cellIs" dxfId="13280" priority="66" operator="greaterThan">
      <formula>0.03</formula>
    </cfRule>
    <cfRule type="cellIs" dxfId="13279" priority="67" stopIfTrue="1" operator="lessThan">
      <formula>-0.03</formula>
    </cfRule>
  </conditionalFormatting>
  <conditionalFormatting sqref="AU53:AW53">
    <cfRule type="cellIs" dxfId="13278" priority="64" operator="greaterThan">
      <formula>0.03</formula>
    </cfRule>
    <cfRule type="cellIs" dxfId="13277" priority="65" stopIfTrue="1" operator="lessThan">
      <formula>-0.03</formula>
    </cfRule>
  </conditionalFormatting>
  <conditionalFormatting sqref="AR53:AT53">
    <cfRule type="cellIs" dxfId="13276" priority="62" operator="greaterThan">
      <formula>0.03</formula>
    </cfRule>
    <cfRule type="cellIs" dxfId="13275" priority="63" stopIfTrue="1" operator="lessThan">
      <formula>-0.03</formula>
    </cfRule>
  </conditionalFormatting>
  <conditionalFormatting sqref="AU58:AW58">
    <cfRule type="cellIs" dxfId="13274" priority="60" operator="greaterThan">
      <formula>0.03</formula>
    </cfRule>
    <cfRule type="cellIs" dxfId="13273" priority="61" stopIfTrue="1" operator="lessThan">
      <formula>-0.03</formula>
    </cfRule>
  </conditionalFormatting>
  <conditionalFormatting sqref="AR58:AT58">
    <cfRule type="cellIs" dxfId="13272" priority="58" operator="greaterThan">
      <formula>0.03</formula>
    </cfRule>
    <cfRule type="cellIs" dxfId="13271" priority="59" stopIfTrue="1" operator="lessThan">
      <formula>-0.03</formula>
    </cfRule>
  </conditionalFormatting>
  <conditionalFormatting sqref="AU63:AW63">
    <cfRule type="cellIs" dxfId="13270" priority="56" operator="greaterThan">
      <formula>0.03</formula>
    </cfRule>
    <cfRule type="cellIs" dxfId="13269" priority="57" stopIfTrue="1" operator="lessThan">
      <formula>-0.03</formula>
    </cfRule>
  </conditionalFormatting>
  <conditionalFormatting sqref="AR63:AT63">
    <cfRule type="cellIs" dxfId="13268" priority="54" operator="greaterThan">
      <formula>0.03</formula>
    </cfRule>
    <cfRule type="cellIs" dxfId="13267" priority="55" stopIfTrue="1" operator="lessThan">
      <formula>-0.03</formula>
    </cfRule>
  </conditionalFormatting>
  <conditionalFormatting sqref="AU68:AW68">
    <cfRule type="cellIs" dxfId="13266" priority="52" operator="greaterThan">
      <formula>0.03</formula>
    </cfRule>
    <cfRule type="cellIs" dxfId="13265" priority="53" stopIfTrue="1" operator="lessThan">
      <formula>-0.03</formula>
    </cfRule>
  </conditionalFormatting>
  <conditionalFormatting sqref="AR68:AT68">
    <cfRule type="cellIs" dxfId="13264" priority="50" operator="greaterThan">
      <formula>0.03</formula>
    </cfRule>
    <cfRule type="cellIs" dxfId="13263" priority="51" stopIfTrue="1" operator="lessThan">
      <formula>-0.03</formula>
    </cfRule>
  </conditionalFormatting>
  <conditionalFormatting sqref="AU78:AW78">
    <cfRule type="cellIs" dxfId="13262" priority="48" operator="greaterThan">
      <formula>0.03</formula>
    </cfRule>
    <cfRule type="cellIs" dxfId="13261" priority="49" stopIfTrue="1" operator="lessThan">
      <formula>-0.03</formula>
    </cfRule>
  </conditionalFormatting>
  <conditionalFormatting sqref="AR78:AT78">
    <cfRule type="cellIs" dxfId="13260" priority="46" operator="greaterThan">
      <formula>0.03</formula>
    </cfRule>
    <cfRule type="cellIs" dxfId="13259" priority="47" stopIfTrue="1" operator="lessThan">
      <formula>-0.03</formula>
    </cfRule>
  </conditionalFormatting>
  <conditionalFormatting sqref="AU83:AW83">
    <cfRule type="cellIs" dxfId="13258" priority="44" operator="greaterThan">
      <formula>0.03</formula>
    </cfRule>
    <cfRule type="cellIs" dxfId="13257" priority="45" stopIfTrue="1" operator="lessThan">
      <formula>-0.03</formula>
    </cfRule>
  </conditionalFormatting>
  <conditionalFormatting sqref="AR83:AT83">
    <cfRule type="cellIs" dxfId="13256" priority="42" operator="greaterThan">
      <formula>0.03</formula>
    </cfRule>
    <cfRule type="cellIs" dxfId="13255" priority="43" stopIfTrue="1" operator="lessThan">
      <formula>-0.03</formula>
    </cfRule>
  </conditionalFormatting>
  <conditionalFormatting sqref="AU88:AW88">
    <cfRule type="cellIs" dxfId="13254" priority="40" operator="greaterThan">
      <formula>0.03</formula>
    </cfRule>
    <cfRule type="cellIs" dxfId="13253" priority="41" stopIfTrue="1" operator="lessThan">
      <formula>-0.03</formula>
    </cfRule>
  </conditionalFormatting>
  <conditionalFormatting sqref="AR88:AT88">
    <cfRule type="cellIs" dxfId="13252" priority="38" operator="greaterThan">
      <formula>0.03</formula>
    </cfRule>
    <cfRule type="cellIs" dxfId="13251" priority="39" stopIfTrue="1" operator="lessThan">
      <formula>-0.03</formula>
    </cfRule>
  </conditionalFormatting>
  <conditionalFormatting sqref="AU93:AW93">
    <cfRule type="cellIs" dxfId="13250" priority="36" operator="greaterThan">
      <formula>0.03</formula>
    </cfRule>
    <cfRule type="cellIs" dxfId="13249" priority="37" stopIfTrue="1" operator="lessThan">
      <formula>-0.03</formula>
    </cfRule>
  </conditionalFormatting>
  <conditionalFormatting sqref="AR93:AT93">
    <cfRule type="cellIs" dxfId="13248" priority="34" operator="greaterThan">
      <formula>0.03</formula>
    </cfRule>
    <cfRule type="cellIs" dxfId="13247" priority="35" stopIfTrue="1" operator="lessThan">
      <formula>-0.03</formula>
    </cfRule>
  </conditionalFormatting>
  <conditionalFormatting sqref="AU98:AW98">
    <cfRule type="cellIs" dxfId="13246" priority="32" operator="greaterThan">
      <formula>0.03</formula>
    </cfRule>
    <cfRule type="cellIs" dxfId="13245" priority="33" stopIfTrue="1" operator="lessThan">
      <formula>-0.03</formula>
    </cfRule>
  </conditionalFormatting>
  <conditionalFormatting sqref="AR98:AT98">
    <cfRule type="cellIs" dxfId="13244" priority="30" operator="greaterThan">
      <formula>0.03</formula>
    </cfRule>
    <cfRule type="cellIs" dxfId="13243" priority="31" stopIfTrue="1" operator="lessThan">
      <formula>-0.03</formula>
    </cfRule>
  </conditionalFormatting>
  <conditionalFormatting sqref="AU103:AW103">
    <cfRule type="cellIs" dxfId="13242" priority="28" operator="greaterThan">
      <formula>0.03</formula>
    </cfRule>
    <cfRule type="cellIs" dxfId="13241" priority="29" stopIfTrue="1" operator="lessThan">
      <formula>-0.03</formula>
    </cfRule>
  </conditionalFormatting>
  <conditionalFormatting sqref="AR103:AT103">
    <cfRule type="cellIs" dxfId="13240" priority="26" operator="greaterThan">
      <formula>0.03</formula>
    </cfRule>
    <cfRule type="cellIs" dxfId="13239" priority="27" stopIfTrue="1" operator="lessThan">
      <formula>-0.03</formula>
    </cfRule>
  </conditionalFormatting>
  <conditionalFormatting sqref="AU108:AW108">
    <cfRule type="cellIs" dxfId="13238" priority="24" operator="greaterThan">
      <formula>0.03</formula>
    </cfRule>
    <cfRule type="cellIs" dxfId="13237" priority="25" stopIfTrue="1" operator="lessThan">
      <formula>-0.03</formula>
    </cfRule>
  </conditionalFormatting>
  <conditionalFormatting sqref="AR108:AT108">
    <cfRule type="cellIs" dxfId="13236" priority="22" operator="greaterThan">
      <formula>0.03</formula>
    </cfRule>
    <cfRule type="cellIs" dxfId="13235" priority="23" stopIfTrue="1" operator="lessThan">
      <formula>-0.03</formula>
    </cfRule>
  </conditionalFormatting>
  <conditionalFormatting sqref="AU113:AW113">
    <cfRule type="cellIs" dxfId="13234" priority="20" operator="greaterThan">
      <formula>0.03</formula>
    </cfRule>
    <cfRule type="cellIs" dxfId="13233" priority="21" stopIfTrue="1" operator="lessThan">
      <formula>-0.03</formula>
    </cfRule>
  </conditionalFormatting>
  <conditionalFormatting sqref="AR113:AT113">
    <cfRule type="cellIs" dxfId="13232" priority="18" operator="greaterThan">
      <formula>0.03</formula>
    </cfRule>
    <cfRule type="cellIs" dxfId="13231" priority="19" stopIfTrue="1" operator="lessThan">
      <formula>-0.03</formula>
    </cfRule>
  </conditionalFormatting>
  <conditionalFormatting sqref="AU118:AW118">
    <cfRule type="cellIs" dxfId="13230" priority="16" operator="greaterThan">
      <formula>0.03</formula>
    </cfRule>
    <cfRule type="cellIs" dxfId="13229" priority="17" stopIfTrue="1" operator="lessThan">
      <formula>-0.03</formula>
    </cfRule>
  </conditionalFormatting>
  <conditionalFormatting sqref="AR118:AT118">
    <cfRule type="cellIs" dxfId="13228" priority="14" operator="greaterThan">
      <formula>0.03</formula>
    </cfRule>
    <cfRule type="cellIs" dxfId="13227" priority="15" stopIfTrue="1" operator="lessThan">
      <formula>-0.03</formula>
    </cfRule>
  </conditionalFormatting>
  <conditionalFormatting sqref="AU123:AW123">
    <cfRule type="cellIs" dxfId="13226" priority="12" operator="greaterThan">
      <formula>0.03</formula>
    </cfRule>
    <cfRule type="cellIs" dxfId="13225" priority="13" stopIfTrue="1" operator="lessThan">
      <formula>-0.03</formula>
    </cfRule>
  </conditionalFormatting>
  <conditionalFormatting sqref="AR123:AT123">
    <cfRule type="cellIs" dxfId="13224" priority="10" operator="greaterThan">
      <formula>0.03</formula>
    </cfRule>
    <cfRule type="cellIs" dxfId="13223" priority="11" stopIfTrue="1" operator="lessThan">
      <formula>-0.03</formula>
    </cfRule>
  </conditionalFormatting>
  <conditionalFormatting sqref="AU128:AW128">
    <cfRule type="cellIs" dxfId="13222" priority="8" operator="greaterThan">
      <formula>0.03</formula>
    </cfRule>
    <cfRule type="cellIs" dxfId="13221" priority="9" stopIfTrue="1" operator="lessThan">
      <formula>-0.03</formula>
    </cfRule>
  </conditionalFormatting>
  <conditionalFormatting sqref="AR128:AT128">
    <cfRule type="cellIs" dxfId="13220" priority="6" operator="greaterThan">
      <formula>0.03</formula>
    </cfRule>
    <cfRule type="cellIs" dxfId="13219" priority="7" stopIfTrue="1" operator="lessThan">
      <formula>-0.03</formula>
    </cfRule>
  </conditionalFormatting>
  <conditionalFormatting sqref="V3:V7">
    <cfRule type="cellIs" dxfId="13218" priority="5" operator="equal">
      <formula>FALSE</formula>
    </cfRule>
  </conditionalFormatting>
  <conditionalFormatting sqref="V98:V112">
    <cfRule type="cellIs" dxfId="13217" priority="4" operator="equal">
      <formula>FALSE</formula>
    </cfRule>
  </conditionalFormatting>
  <conditionalFormatting sqref="J3:J22">
    <cfRule type="cellIs" dxfId="13216" priority="3" operator="equal">
      <formula>FALSE</formula>
    </cfRule>
  </conditionalFormatting>
  <conditionalFormatting sqref="J73:J77">
    <cfRule type="cellIs" dxfId="13215" priority="2" operator="equal">
      <formula>FALSE</formula>
    </cfRule>
  </conditionalFormatting>
  <conditionalFormatting sqref="J93:J112">
    <cfRule type="cellIs" dxfId="13214" priority="1" operator="equal">
      <formula>FALSE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FDC21-38EC-4734-A496-6839FF7E30B6}">
  <sheetPr codeName="Sheet20"/>
  <dimension ref="A1:BC184"/>
  <sheetViews>
    <sheetView topLeftCell="A3" zoomScale="55" zoomScaleNormal="55" workbookViewId="0">
      <selection activeCell="O3" sqref="O3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49" width="8.75" style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5" ht="12.75" thickBot="1" x14ac:dyDescent="0.25">
      <c r="D1" s="67" t="s">
        <v>12</v>
      </c>
      <c r="E1" s="68"/>
      <c r="F1" s="68"/>
      <c r="G1" s="68"/>
      <c r="H1" s="68"/>
      <c r="I1" s="68"/>
      <c r="J1" s="68"/>
      <c r="K1" s="68"/>
      <c r="L1" s="68"/>
      <c r="M1" s="68"/>
      <c r="N1" s="69"/>
      <c r="P1" s="67" t="s">
        <v>13</v>
      </c>
      <c r="Q1" s="68"/>
      <c r="R1" s="68"/>
      <c r="S1" s="68"/>
      <c r="T1" s="68"/>
      <c r="U1" s="68"/>
      <c r="V1" s="68"/>
      <c r="W1" s="68"/>
      <c r="X1" s="68"/>
      <c r="Y1" s="68"/>
      <c r="Z1" s="69"/>
      <c r="AA1" s="24"/>
      <c r="AB1" s="24" t="s">
        <v>74</v>
      </c>
      <c r="AC1" s="24" t="s">
        <v>75</v>
      </c>
      <c r="AD1" s="24"/>
      <c r="AE1" s="2"/>
      <c r="AF1" s="67" t="s">
        <v>62</v>
      </c>
      <c r="AG1" s="68"/>
      <c r="AH1" s="69"/>
      <c r="AI1" s="67" t="s">
        <v>61</v>
      </c>
      <c r="AJ1" s="68"/>
      <c r="AK1" s="69"/>
      <c r="AL1" s="67" t="s">
        <v>59</v>
      </c>
      <c r="AM1" s="68"/>
      <c r="AN1" s="69"/>
      <c r="AO1" s="67" t="s">
        <v>60</v>
      </c>
      <c r="AP1" s="68"/>
      <c r="AQ1" s="69"/>
      <c r="AR1" s="67" t="s">
        <v>76</v>
      </c>
      <c r="AS1" s="68"/>
      <c r="AT1" s="69"/>
      <c r="AU1" s="67" t="s">
        <v>76</v>
      </c>
      <c r="AV1" s="68"/>
      <c r="AW1" s="69"/>
      <c r="AX1" s="65" t="s">
        <v>71</v>
      </c>
      <c r="AY1" s="66"/>
      <c r="AZ1" s="24"/>
      <c r="BA1" s="66" t="s">
        <v>70</v>
      </c>
      <c r="BB1" s="6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44.239800000000002</v>
      </c>
      <c r="F3" s="55">
        <v>46.102600000000002</v>
      </c>
      <c r="G3" s="55">
        <v>44.088500000000003</v>
      </c>
      <c r="H3" s="55">
        <v>0.99632900000000002</v>
      </c>
      <c r="I3" s="55">
        <v>0.99844650000000001</v>
      </c>
      <c r="J3" s="55">
        <v>0.9950928</v>
      </c>
      <c r="K3" s="10" t="e">
        <f>#REF!</f>
        <v>#REF!</v>
      </c>
      <c r="L3" s="10" t="e">
        <f>#REF!</f>
        <v>#REF!</v>
      </c>
      <c r="M3" s="10" t="e">
        <f>#REF!</f>
        <v>#REF!</v>
      </c>
      <c r="N3" s="11" t="e">
        <f t="shared" ref="N3:N66" si="0">K3/3600</f>
        <v>#REF!</v>
      </c>
      <c r="P3" s="71">
        <v>20708.79</v>
      </c>
      <c r="Q3" s="71">
        <v>44.236199999999997</v>
      </c>
      <c r="R3" s="71">
        <v>46.090600000000002</v>
      </c>
      <c r="S3" s="71">
        <v>44.103700000000003</v>
      </c>
      <c r="T3" s="71">
        <v>0.99632379999999998</v>
      </c>
      <c r="U3" s="71">
        <v>0.9984558</v>
      </c>
      <c r="V3" s="71">
        <v>0.99511499999999997</v>
      </c>
      <c r="W3" s="10" t="e">
        <f>#REF!</f>
        <v>#REF!</v>
      </c>
      <c r="X3" s="10" t="e">
        <f>#REF!</f>
        <v>#REF!</v>
      </c>
      <c r="Y3" s="10" t="e">
        <f>#REF!</f>
        <v>#REF!</v>
      </c>
      <c r="Z3" s="11" t="e">
        <f>W3/3600</f>
        <v>#REF!</v>
      </c>
      <c r="AA3" s="10">
        <f t="shared" ref="AA3:AA66" si="1">V3/J3</f>
        <v>1.0000223094770659</v>
      </c>
      <c r="AB3" s="10" t="e">
        <f t="shared" ref="AB3:AC18" si="2">X3/L3</f>
        <v>#REF!</v>
      </c>
      <c r="AC3" s="10" t="e">
        <f t="shared" si="2"/>
        <v>#REF!</v>
      </c>
      <c r="AD3" s="11">
        <f>ABS(P3-D3)/D3</f>
        <v>6.1385487833644974E-4</v>
      </c>
      <c r="AE3" s="40"/>
      <c r="AF3" s="25">
        <f t="shared" ref="AF3:AK3" si="3">bdRateExtend($D3:$D7,E3:E7,$P3:$P7,Q3:Q7)</f>
        <v>7.6193871577223682E-4</v>
      </c>
      <c r="AG3" s="30">
        <f t="shared" si="3"/>
        <v>5.483117482518729E-4</v>
      </c>
      <c r="AH3" s="31">
        <f t="shared" si="3"/>
        <v>-9.2626090226854974E-4</v>
      </c>
      <c r="AI3" s="25">
        <f t="shared" si="3"/>
        <v>1.9388157532762573E-3</v>
      </c>
      <c r="AJ3" s="30">
        <f t="shared" si="3"/>
        <v>4.3607632716742284E-3</v>
      </c>
      <c r="AK3" s="30">
        <f t="shared" si="3"/>
        <v>2.3444775642986748E-3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2.8226741295367397E-4</v>
      </c>
      <c r="AS3" s="30">
        <f t="shared" si="4"/>
        <v>4.8117965457605827E-4</v>
      </c>
      <c r="AT3" s="31">
        <f t="shared" si="4"/>
        <v>-7.0893714568882604E-3</v>
      </c>
      <c r="AU3" s="25">
        <f t="shared" si="4"/>
        <v>8.0691862997928077E-4</v>
      </c>
      <c r="AV3" s="30">
        <f t="shared" si="4"/>
        <v>7.4696601678856389E-3</v>
      </c>
      <c r="AW3" s="31">
        <f t="shared" si="4"/>
        <v>-5.9060050160085753E-3</v>
      </c>
      <c r="AX3" s="10"/>
      <c r="AY3" s="10"/>
      <c r="AZ3" s="10"/>
      <c r="BA3" s="10">
        <f>V3/J3</f>
        <v>1.0000223094770659</v>
      </c>
      <c r="BB3" s="10" t="e">
        <f t="shared" ref="BB3:BB6" si="5">X3/L3</f>
        <v>#REF!</v>
      </c>
      <c r="BC3" s="10" t="e">
        <f>Z3/N3</f>
        <v>#REF!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40.548000000000002</v>
      </c>
      <c r="F4" s="55">
        <v>41.638399999999997</v>
      </c>
      <c r="G4" s="55">
        <v>41.7958</v>
      </c>
      <c r="H4" s="55">
        <v>0.99178750000000004</v>
      </c>
      <c r="I4" s="55">
        <v>0.99628289999999997</v>
      </c>
      <c r="J4" s="55">
        <v>0.99012350000000005</v>
      </c>
      <c r="K4" s="15" t="e">
        <f>#REF!</f>
        <v>#REF!</v>
      </c>
      <c r="L4" s="15" t="e">
        <f>#REF!</f>
        <v>#REF!</v>
      </c>
      <c r="M4" s="15" t="e">
        <f>#REF!</f>
        <v>#REF!</v>
      </c>
      <c r="N4" s="16" t="e">
        <f t="shared" si="0"/>
        <v>#REF!</v>
      </c>
      <c r="P4" s="71">
        <v>8908.3799999999992</v>
      </c>
      <c r="Q4" s="71">
        <v>40.548699999999997</v>
      </c>
      <c r="R4" s="71">
        <v>41.6248</v>
      </c>
      <c r="S4" s="71">
        <v>41.809600000000003</v>
      </c>
      <c r="T4" s="71">
        <v>0.99178370000000005</v>
      </c>
      <c r="U4" s="71">
        <v>0.99623439999999996</v>
      </c>
      <c r="V4" s="71">
        <v>0.99020390000000003</v>
      </c>
      <c r="W4" s="15" t="e">
        <f>#REF!</f>
        <v>#REF!</v>
      </c>
      <c r="X4" s="15" t="e">
        <f>#REF!</f>
        <v>#REF!</v>
      </c>
      <c r="Y4" s="15" t="e">
        <f>#REF!</f>
        <v>#REF!</v>
      </c>
      <c r="Z4" s="16" t="e">
        <f t="shared" ref="Z4:Z67" si="6">W4/3600</f>
        <v>#REF!</v>
      </c>
      <c r="AA4" s="15">
        <f t="shared" si="1"/>
        <v>1.0000812019914687</v>
      </c>
      <c r="AB4" s="15" t="e">
        <f t="shared" si="2"/>
        <v>#REF!</v>
      </c>
      <c r="AC4" s="15" t="e">
        <f t="shared" si="2"/>
        <v>#REF!</v>
      </c>
      <c r="AD4" s="16">
        <f t="shared" ref="AD4:AD67" si="7">ABS(P4-D4)/D4</f>
        <v>5.1497985519979828E-4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1.7857216717847013E-3</v>
      </c>
      <c r="AM4" s="21">
        <f>bdrate($D4:$D7,F4:F7,$P4:$P7,R4:R7)</f>
        <v>-9.9107923692576261E-4</v>
      </c>
      <c r="AN4" s="36">
        <f t="shared" ref="AN4" si="8">bdrate($D4:$D7,G4:G7,$P4:$P7,S4:S7)</f>
        <v>4.7627226501623099E-4</v>
      </c>
      <c r="AO4" s="26">
        <f>bdrate($D4:$D7,H4:H7,$P4:$P7,T4:T7)</f>
        <v>2.1423191045286671E-3</v>
      </c>
      <c r="AP4" s="21">
        <f>bdrate($D4:$D7,I4:I7,$P4:$P7,U4:U7)</f>
        <v>3.6629486307415693E-3</v>
      </c>
      <c r="AQ4" s="36">
        <f>bdrate($D4:$D7,J4:J7,$P4:$P7,V4:V7)</f>
        <v>4.9137842623223627E-3</v>
      </c>
      <c r="AR4" s="21"/>
      <c r="AS4" s="21"/>
      <c r="AT4" s="36"/>
      <c r="AU4" s="26"/>
      <c r="AV4" s="21"/>
      <c r="AW4" s="36"/>
      <c r="AX4" s="15">
        <f>V4/J4</f>
        <v>1.0000812019914687</v>
      </c>
      <c r="AY4" s="15" t="e">
        <f t="shared" ref="AY4:AY7" si="9">X4/L4</f>
        <v>#REF!</v>
      </c>
      <c r="AZ4" s="15" t="e">
        <f t="shared" ref="AZ4:AZ67" si="10">Z4/N4</f>
        <v>#REF!</v>
      </c>
      <c r="BA4" s="15">
        <f>V4/J4</f>
        <v>1.0000812019914687</v>
      </c>
      <c r="BB4" s="15" t="e">
        <f t="shared" si="5"/>
        <v>#REF!</v>
      </c>
      <c r="BC4" s="15" t="e">
        <f t="shared" ref="BC4:BC66" si="11">Z4/N4</f>
        <v>#REF!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37.942300000000003</v>
      </c>
      <c r="F5" s="55">
        <v>38.435200000000002</v>
      </c>
      <c r="G5" s="55">
        <v>40.023400000000002</v>
      </c>
      <c r="H5" s="55">
        <v>0.98378010000000005</v>
      </c>
      <c r="I5" s="55">
        <v>0.99220940000000002</v>
      </c>
      <c r="J5" s="55">
        <v>0.98425879999999999</v>
      </c>
      <c r="K5" s="15" t="e">
        <f>#REF!</f>
        <v>#REF!</v>
      </c>
      <c r="L5" s="15" t="e">
        <f>#REF!</f>
        <v>#REF!</v>
      </c>
      <c r="M5" s="15" t="e">
        <f>#REF!</f>
        <v>#REF!</v>
      </c>
      <c r="N5" s="16" t="e">
        <f t="shared" si="0"/>
        <v>#REF!</v>
      </c>
      <c r="P5" s="71">
        <v>3210.45</v>
      </c>
      <c r="Q5" s="71">
        <v>37.942</v>
      </c>
      <c r="R5" s="71">
        <v>38.4497</v>
      </c>
      <c r="S5" s="71">
        <v>40.058100000000003</v>
      </c>
      <c r="T5" s="71">
        <v>0.9837977</v>
      </c>
      <c r="U5" s="71">
        <v>0.9921818</v>
      </c>
      <c r="V5" s="71">
        <v>0.98433250000000005</v>
      </c>
      <c r="W5" s="15" t="e">
        <f>#REF!</f>
        <v>#REF!</v>
      </c>
      <c r="X5" s="15" t="e">
        <f>#REF!</f>
        <v>#REF!</v>
      </c>
      <c r="Y5" s="15" t="e">
        <f>#REF!</f>
        <v>#REF!</v>
      </c>
      <c r="Z5" s="16" t="e">
        <f t="shared" si="6"/>
        <v>#REF!</v>
      </c>
      <c r="AA5" s="15">
        <f t="shared" si="1"/>
        <v>1.0000748786802822</v>
      </c>
      <c r="AB5" s="15" t="e">
        <f t="shared" si="2"/>
        <v>#REF!</v>
      </c>
      <c r="AC5" s="15" t="e">
        <f t="shared" si="2"/>
        <v>#REF!</v>
      </c>
      <c r="AD5" s="16">
        <f t="shared" si="7"/>
        <v>1.7129698966601085E-3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>
        <f>V5/J5</f>
        <v>1.0000748786802822</v>
      </c>
      <c r="AY5" s="15" t="e">
        <f t="shared" si="9"/>
        <v>#REF!</v>
      </c>
      <c r="AZ5" s="15" t="e">
        <f t="shared" si="10"/>
        <v>#REF!</v>
      </c>
      <c r="BA5" s="15">
        <f>V5/J5</f>
        <v>1.0000748786802822</v>
      </c>
      <c r="BB5" s="15" t="e">
        <f t="shared" si="5"/>
        <v>#REF!</v>
      </c>
      <c r="BC5" s="15" t="e">
        <f t="shared" si="11"/>
        <v>#REF!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36.4086</v>
      </c>
      <c r="F6" s="55">
        <v>36.528700000000001</v>
      </c>
      <c r="G6" s="55">
        <v>38.287399999999998</v>
      </c>
      <c r="H6" s="55">
        <v>0.97274179999999999</v>
      </c>
      <c r="I6" s="55">
        <v>0.98665700000000001</v>
      </c>
      <c r="J6" s="55">
        <v>0.97564910000000005</v>
      </c>
      <c r="K6" s="15" t="e">
        <f>#REF!</f>
        <v>#REF!</v>
      </c>
      <c r="L6" s="15" t="e">
        <f>#REF!</f>
        <v>#REF!</v>
      </c>
      <c r="M6" s="15" t="e">
        <f>#REF!</f>
        <v>#REF!</v>
      </c>
      <c r="N6" s="16" t="e">
        <f t="shared" si="0"/>
        <v>#REF!</v>
      </c>
      <c r="P6" s="71">
        <v>1674.36</v>
      </c>
      <c r="Q6" s="71">
        <v>36.409500000000001</v>
      </c>
      <c r="R6" s="71">
        <v>36.555500000000002</v>
      </c>
      <c r="S6" s="71">
        <v>38.249699999999997</v>
      </c>
      <c r="T6" s="71">
        <v>0.97273299999999996</v>
      </c>
      <c r="U6" s="71">
        <v>0.98668199999999995</v>
      </c>
      <c r="V6" s="71">
        <v>0.97538329999999995</v>
      </c>
      <c r="W6" s="15" t="e">
        <f>#REF!</f>
        <v>#REF!</v>
      </c>
      <c r="X6" s="15" t="e">
        <f>#REF!</f>
        <v>#REF!</v>
      </c>
      <c r="Y6" s="15" t="e">
        <f>#REF!</f>
        <v>#REF!</v>
      </c>
      <c r="Z6" s="16" t="e">
        <f t="shared" si="6"/>
        <v>#REF!</v>
      </c>
      <c r="AA6" s="15">
        <f t="shared" si="1"/>
        <v>0.99972756598658263</v>
      </c>
      <c r="AB6" s="15" t="e">
        <f t="shared" si="2"/>
        <v>#REF!</v>
      </c>
      <c r="AC6" s="15" t="e">
        <f t="shared" si="2"/>
        <v>#REF!</v>
      </c>
      <c r="AD6" s="16">
        <f t="shared" si="7"/>
        <v>3.5783000377608352E-3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>
        <f>V6/J6</f>
        <v>0.99972756598658263</v>
      </c>
      <c r="AY6" s="15" t="e">
        <f t="shared" si="9"/>
        <v>#REF!</v>
      </c>
      <c r="AZ6" s="15" t="e">
        <f t="shared" si="10"/>
        <v>#REF!</v>
      </c>
      <c r="BA6" s="15">
        <f>V6/J6</f>
        <v>0.99972756598658263</v>
      </c>
      <c r="BB6" s="15" t="e">
        <f t="shared" si="5"/>
        <v>#REF!</v>
      </c>
      <c r="BC6" s="15" t="e">
        <f t="shared" si="11"/>
        <v>#REF!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34.755000000000003</v>
      </c>
      <c r="F7" s="55">
        <v>34.719799999999999</v>
      </c>
      <c r="G7" s="55">
        <v>36.784799999999997</v>
      </c>
      <c r="H7" s="55">
        <v>0.95664990000000005</v>
      </c>
      <c r="I7" s="55">
        <v>0.97702540000000004</v>
      </c>
      <c r="J7" s="55">
        <v>0.96380010000000005</v>
      </c>
      <c r="K7" s="19" t="e">
        <f>#REF!</f>
        <v>#REF!</v>
      </c>
      <c r="L7" s="19" t="e">
        <f>#REF!</f>
        <v>#REF!</v>
      </c>
      <c r="M7" s="19" t="e">
        <f>#REF!</f>
        <v>#REF!</v>
      </c>
      <c r="N7" s="20" t="e">
        <f t="shared" si="0"/>
        <v>#REF!</v>
      </c>
      <c r="P7" s="71">
        <v>896.91</v>
      </c>
      <c r="Q7" s="71">
        <v>34.7575</v>
      </c>
      <c r="R7" s="71">
        <v>34.691499999999998</v>
      </c>
      <c r="S7" s="71">
        <v>36.7699</v>
      </c>
      <c r="T7" s="71">
        <v>0.95672409999999997</v>
      </c>
      <c r="U7" s="71">
        <v>0.97705600000000004</v>
      </c>
      <c r="V7" s="71">
        <v>0.96406760000000002</v>
      </c>
      <c r="W7" s="19" t="e">
        <f>#REF!</f>
        <v>#REF!</v>
      </c>
      <c r="X7" s="19" t="e">
        <f>#REF!</f>
        <v>#REF!</v>
      </c>
      <c r="Y7" s="19" t="e">
        <f>#REF!</f>
        <v>#REF!</v>
      </c>
      <c r="Z7" s="20" t="e">
        <f t="shared" si="6"/>
        <v>#REF!</v>
      </c>
      <c r="AA7" s="15">
        <f t="shared" si="1"/>
        <v>1.0002775471801673</v>
      </c>
      <c r="AB7" s="15" t="e">
        <f t="shared" si="2"/>
        <v>#REF!</v>
      </c>
      <c r="AC7" s="15" t="e">
        <f t="shared" si="2"/>
        <v>#REF!</v>
      </c>
      <c r="AD7" s="20">
        <f t="shared" si="7"/>
        <v>3.1540448948091759E-3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>
        <f>V7/J7</f>
        <v>1.0002775471801673</v>
      </c>
      <c r="AY7" s="15" t="e">
        <f t="shared" si="9"/>
        <v>#REF!</v>
      </c>
      <c r="AZ7" s="15" t="e">
        <f t="shared" si="10"/>
        <v>#REF!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46.3005</v>
      </c>
      <c r="F8" s="55">
        <v>51.364199999999997</v>
      </c>
      <c r="G8" s="55">
        <v>52.964300000000001</v>
      </c>
      <c r="H8" s="55">
        <v>0.99583060000000001</v>
      </c>
      <c r="I8" s="55">
        <v>0.9974307</v>
      </c>
      <c r="J8" s="55">
        <v>0.99811950000000005</v>
      </c>
      <c r="K8" s="10" t="e">
        <f>#REF!</f>
        <v>#REF!</v>
      </c>
      <c r="L8" s="10" t="e">
        <f>#REF!</f>
        <v>#REF!</v>
      </c>
      <c r="M8" s="10" t="e">
        <f>#REF!</f>
        <v>#REF!</v>
      </c>
      <c r="N8" s="11" t="e">
        <f t="shared" si="0"/>
        <v>#REF!</v>
      </c>
      <c r="P8" s="71">
        <v>6099.78</v>
      </c>
      <c r="Q8" s="71">
        <v>46.305500000000002</v>
      </c>
      <c r="R8" s="71">
        <v>51.366900000000001</v>
      </c>
      <c r="S8" s="71">
        <v>53.005600000000001</v>
      </c>
      <c r="T8" s="71">
        <v>0.9958378</v>
      </c>
      <c r="U8" s="71">
        <v>0.99743269999999995</v>
      </c>
      <c r="V8" s="71">
        <v>0.99813490000000005</v>
      </c>
      <c r="W8" s="10" t="e">
        <f>#REF!</f>
        <v>#REF!</v>
      </c>
      <c r="X8" s="10" t="e">
        <f>#REF!</f>
        <v>#REF!</v>
      </c>
      <c r="Y8" s="10" t="e">
        <f>#REF!</f>
        <v>#REF!</v>
      </c>
      <c r="Z8" s="11" t="e">
        <f t="shared" si="6"/>
        <v>#REF!</v>
      </c>
      <c r="AA8" s="15">
        <f t="shared" si="1"/>
        <v>1.0000154290142613</v>
      </c>
      <c r="AB8" s="15" t="e">
        <f t="shared" si="2"/>
        <v>#REF!</v>
      </c>
      <c r="AC8" s="15" t="e">
        <f t="shared" si="2"/>
        <v>#REF!</v>
      </c>
      <c r="AD8" s="11">
        <f t="shared" si="7"/>
        <v>3.7320432443105067E-3</v>
      </c>
      <c r="AE8" s="12"/>
      <c r="AF8" s="25">
        <f t="shared" ref="AF8:AK8" si="12">bdRateExtend($D8:$D12,E8:E12,$P8:$P12,Q8:Q12)</f>
        <v>1.2705675481234913E-3</v>
      </c>
      <c r="AG8" s="30">
        <f t="shared" si="12"/>
        <v>1.8708721798248451E-3</v>
      </c>
      <c r="AH8" s="31">
        <f t="shared" si="12"/>
        <v>2.0963302234180414E-3</v>
      </c>
      <c r="AI8" s="25">
        <f t="shared" si="12"/>
        <v>2.2895535860032457E-3</v>
      </c>
      <c r="AJ8" s="30">
        <f t="shared" si="12"/>
        <v>8.6109473879592002E-4</v>
      </c>
      <c r="AK8" s="30">
        <f t="shared" si="12"/>
        <v>4.3790632082685299E-3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-7.5205282102841498E-4</v>
      </c>
      <c r="AS8" s="30">
        <f t="shared" si="13"/>
        <v>-5.9637607524631875E-4</v>
      </c>
      <c r="AT8" s="31">
        <f t="shared" si="13"/>
        <v>3.169058209896658E-3</v>
      </c>
      <c r="AU8" s="25">
        <f t="shared" si="13"/>
        <v>1.6997317799805067E-4</v>
      </c>
      <c r="AV8" s="30">
        <f t="shared" si="13"/>
        <v>-4.2501298302551893E-3</v>
      </c>
      <c r="AW8" s="31">
        <f t="shared" si="13"/>
        <v>5.7299033311588587E-3</v>
      </c>
      <c r="AX8" s="15"/>
      <c r="AY8" s="15"/>
      <c r="AZ8" s="15"/>
      <c r="BA8" s="15">
        <f>V8/J8</f>
        <v>1.0000154290142613</v>
      </c>
      <c r="BB8" s="15" t="e">
        <f t="shared" ref="BB8:BB11" si="14">X8/L8</f>
        <v>#REF!</v>
      </c>
      <c r="BC8" s="15" t="e">
        <f t="shared" si="11"/>
        <v>#REF!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45.479399999999998</v>
      </c>
      <c r="F9" s="55">
        <v>49.7545</v>
      </c>
      <c r="G9" s="55">
        <v>50.906700000000001</v>
      </c>
      <c r="H9" s="55">
        <v>0.99426800000000004</v>
      </c>
      <c r="I9" s="55">
        <v>0.99595049999999996</v>
      </c>
      <c r="J9" s="55">
        <v>0.99686160000000001</v>
      </c>
      <c r="K9" s="15" t="e">
        <f>#REF!</f>
        <v>#REF!</v>
      </c>
      <c r="L9" s="15" t="e">
        <f>#REF!</f>
        <v>#REF!</v>
      </c>
      <c r="M9" s="15" t="e">
        <f>#REF!</f>
        <v>#REF!</v>
      </c>
      <c r="N9" s="16" t="e">
        <f t="shared" si="0"/>
        <v>#REF!</v>
      </c>
      <c r="P9" s="71">
        <v>2767.08</v>
      </c>
      <c r="Q9" s="71">
        <v>45.483699999999999</v>
      </c>
      <c r="R9" s="71">
        <v>49.741700000000002</v>
      </c>
      <c r="S9" s="71">
        <v>50.881</v>
      </c>
      <c r="T9" s="71">
        <v>0.99426890000000001</v>
      </c>
      <c r="U9" s="71">
        <v>0.99593319999999996</v>
      </c>
      <c r="V9" s="71">
        <v>0.99684019999999995</v>
      </c>
      <c r="W9" s="15" t="e">
        <f>#REF!</f>
        <v>#REF!</v>
      </c>
      <c r="X9" s="15" t="e">
        <f>#REF!</f>
        <v>#REF!</v>
      </c>
      <c r="Y9" s="15" t="e">
        <f>#REF!</f>
        <v>#REF!</v>
      </c>
      <c r="Z9" s="16" t="e">
        <f t="shared" si="6"/>
        <v>#REF!</v>
      </c>
      <c r="AA9" s="15">
        <f t="shared" si="1"/>
        <v>0.99997853262679592</v>
      </c>
      <c r="AB9" s="15" t="e">
        <f t="shared" si="2"/>
        <v>#REF!</v>
      </c>
      <c r="AC9" s="15" t="e">
        <f t="shared" si="2"/>
        <v>#REF!</v>
      </c>
      <c r="AD9" s="16">
        <f t="shared" si="7"/>
        <v>4.3365134431877301E-5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2.21085342381655E-3</v>
      </c>
      <c r="AM9" s="21">
        <f>bdrate($D9:$D12,F9:F12,$P9:$P12,R9:R12)</f>
        <v>-1.4645598981222196E-4</v>
      </c>
      <c r="AN9" s="36">
        <f t="shared" ref="AN9" si="15">bdrate($D9:$D12,G9:G12,$P9:$P12,S9:S12)</f>
        <v>3.0334146286943309E-3</v>
      </c>
      <c r="AO9" s="26">
        <f>bdrate($D9:$D12,H9:H12,$P9:$P12,T9:T12)</f>
        <v>2.7391872618309776E-3</v>
      </c>
      <c r="AP9" s="21">
        <f>bdrate($D9:$D12,I9:I12,$P9:$P12,U9:U12)</f>
        <v>-9.9095025080664367E-4</v>
      </c>
      <c r="AQ9" s="36">
        <f>bdrate($D9:$D12,J9:J12,$P9:$P12,V9:V12)</f>
        <v>4.7792847495899959E-3</v>
      </c>
      <c r="AR9" s="21"/>
      <c r="AS9" s="21"/>
      <c r="AT9" s="36"/>
      <c r="AU9" s="26"/>
      <c r="AV9" s="21"/>
      <c r="AW9" s="36"/>
      <c r="AX9" s="15">
        <f>V9/J9</f>
        <v>0.99997853262679592</v>
      </c>
      <c r="AY9" s="15" t="e">
        <f t="shared" ref="AY9:AY12" si="16">X9/L9</f>
        <v>#REF!</v>
      </c>
      <c r="AZ9" s="15" t="e">
        <f t="shared" si="10"/>
        <v>#REF!</v>
      </c>
      <c r="BA9" s="15">
        <f>V9/J9</f>
        <v>0.99997853262679592</v>
      </c>
      <c r="BB9" s="15" t="e">
        <f t="shared" si="14"/>
        <v>#REF!</v>
      </c>
      <c r="BC9" s="15" t="e">
        <f t="shared" si="11"/>
        <v>#REF!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44.677799999999998</v>
      </c>
      <c r="F10" s="55">
        <v>47.941600000000001</v>
      </c>
      <c r="G10" s="55">
        <v>48.672800000000002</v>
      </c>
      <c r="H10" s="55">
        <v>0.99269099999999999</v>
      </c>
      <c r="I10" s="55">
        <v>0.99357300000000004</v>
      </c>
      <c r="J10" s="55">
        <v>0.99470760000000003</v>
      </c>
      <c r="K10" s="15" t="e">
        <f>#REF!</f>
        <v>#REF!</v>
      </c>
      <c r="L10" s="15" t="e">
        <f>#REF!</f>
        <v>#REF!</v>
      </c>
      <c r="M10" s="15" t="e">
        <f>#REF!</f>
        <v>#REF!</v>
      </c>
      <c r="N10" s="16" t="e">
        <f t="shared" si="0"/>
        <v>#REF!</v>
      </c>
      <c r="P10" s="71">
        <v>1737.3</v>
      </c>
      <c r="Q10" s="71">
        <v>44.668599999999998</v>
      </c>
      <c r="R10" s="71">
        <v>47.955800000000004</v>
      </c>
      <c r="S10" s="71">
        <v>48.629800000000003</v>
      </c>
      <c r="T10" s="71">
        <v>0.99267269999999996</v>
      </c>
      <c r="U10" s="71">
        <v>0.99362260000000002</v>
      </c>
      <c r="V10" s="71">
        <v>0.99463550000000001</v>
      </c>
      <c r="W10" s="15" t="e">
        <f>#REF!</f>
        <v>#REF!</v>
      </c>
      <c r="X10" s="15" t="e">
        <f>#REF!</f>
        <v>#REF!</v>
      </c>
      <c r="Y10" s="15" t="e">
        <f>#REF!</f>
        <v>#REF!</v>
      </c>
      <c r="Z10" s="16" t="e">
        <f t="shared" si="6"/>
        <v>#REF!</v>
      </c>
      <c r="AA10" s="15">
        <f t="shared" si="1"/>
        <v>0.99992751638773036</v>
      </c>
      <c r="AB10" s="15" t="e">
        <f t="shared" si="2"/>
        <v>#REF!</v>
      </c>
      <c r="AC10" s="15" t="e">
        <f t="shared" si="2"/>
        <v>#REF!</v>
      </c>
      <c r="AD10" s="16">
        <f t="shared" si="7"/>
        <v>4.7434090674732601E-3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>
        <f>V10/J10</f>
        <v>0.99992751638773036</v>
      </c>
      <c r="AY10" s="15" t="e">
        <f t="shared" si="16"/>
        <v>#REF!</v>
      </c>
      <c r="AZ10" s="15" t="e">
        <f t="shared" si="10"/>
        <v>#REF!</v>
      </c>
      <c r="BA10" s="15">
        <f>V10/J10</f>
        <v>0.99992751638773036</v>
      </c>
      <c r="BB10" s="15" t="e">
        <f t="shared" si="14"/>
        <v>#REF!</v>
      </c>
      <c r="BC10" s="15" t="e">
        <f t="shared" si="11"/>
        <v>#REF!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43.3611</v>
      </c>
      <c r="F11" s="55">
        <v>46.642899999999997</v>
      </c>
      <c r="G11" s="55">
        <v>46.775199999999998</v>
      </c>
      <c r="H11" s="55">
        <v>0.98976090000000005</v>
      </c>
      <c r="I11" s="55">
        <v>0.99134829999999996</v>
      </c>
      <c r="J11" s="55">
        <v>0.99177300000000002</v>
      </c>
      <c r="K11" s="15" t="e">
        <f>#REF!</f>
        <v>#REF!</v>
      </c>
      <c r="L11" s="15" t="e">
        <f>#REF!</f>
        <v>#REF!</v>
      </c>
      <c r="M11" s="15" t="e">
        <f>#REF!</f>
        <v>#REF!</v>
      </c>
      <c r="N11" s="16" t="e">
        <f t="shared" si="0"/>
        <v>#REF!</v>
      </c>
      <c r="P11" s="71">
        <v>1132.44</v>
      </c>
      <c r="Q11" s="71">
        <v>43.339799999999997</v>
      </c>
      <c r="R11" s="71">
        <v>46.626199999999997</v>
      </c>
      <c r="S11" s="71">
        <v>46.741500000000002</v>
      </c>
      <c r="T11" s="71">
        <v>0.98970789999999997</v>
      </c>
      <c r="U11" s="71">
        <v>0.99134449999999996</v>
      </c>
      <c r="V11" s="71">
        <v>0.9917454</v>
      </c>
      <c r="W11" s="15" t="e">
        <f>#REF!</f>
        <v>#REF!</v>
      </c>
      <c r="X11" s="15" t="e">
        <f>#REF!</f>
        <v>#REF!</v>
      </c>
      <c r="Y11" s="15" t="e">
        <f>#REF!</f>
        <v>#REF!</v>
      </c>
      <c r="Z11" s="16" t="e">
        <f t="shared" si="6"/>
        <v>#REF!</v>
      </c>
      <c r="AA11" s="15">
        <f t="shared" si="1"/>
        <v>0.99997217105123848</v>
      </c>
      <c r="AB11" s="15" t="e">
        <f t="shared" si="2"/>
        <v>#REF!</v>
      </c>
      <c r="AC11" s="15" t="e">
        <f t="shared" si="2"/>
        <v>#REF!</v>
      </c>
      <c r="AD11" s="16">
        <f t="shared" si="7"/>
        <v>8.9989942300564799E-4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>
        <f>V11/J11</f>
        <v>0.99997217105123848</v>
      </c>
      <c r="AY11" s="15" t="e">
        <f t="shared" si="16"/>
        <v>#REF!</v>
      </c>
      <c r="AZ11" s="15" t="e">
        <f t="shared" si="10"/>
        <v>#REF!</v>
      </c>
      <c r="BA11" s="15">
        <f>V11/J11</f>
        <v>0.99997217105123848</v>
      </c>
      <c r="BB11" s="15" t="e">
        <f t="shared" si="14"/>
        <v>#REF!</v>
      </c>
      <c r="BC11" s="15" t="e">
        <f t="shared" si="11"/>
        <v>#REF!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41.422600000000003</v>
      </c>
      <c r="F12" s="55">
        <v>45.116100000000003</v>
      </c>
      <c r="G12" s="55">
        <v>45.127600000000001</v>
      </c>
      <c r="H12" s="55">
        <v>0.98438689999999995</v>
      </c>
      <c r="I12" s="55">
        <v>0.98819069999999998</v>
      </c>
      <c r="J12" s="55">
        <v>0.9884579</v>
      </c>
      <c r="K12" s="19" t="e">
        <f>#REF!</f>
        <v>#REF!</v>
      </c>
      <c r="L12" s="19" t="e">
        <f>#REF!</f>
        <v>#REF!</v>
      </c>
      <c r="M12" s="19" t="e">
        <f>#REF!</f>
        <v>#REF!</v>
      </c>
      <c r="N12" s="20" t="e">
        <f t="shared" si="0"/>
        <v>#REF!</v>
      </c>
      <c r="P12" s="71">
        <v>743.16</v>
      </c>
      <c r="Q12" s="71">
        <v>41.392099999999999</v>
      </c>
      <c r="R12" s="71">
        <v>45.045200000000001</v>
      </c>
      <c r="S12" s="71">
        <v>45.187199999999997</v>
      </c>
      <c r="T12" s="71">
        <v>0.98428890000000002</v>
      </c>
      <c r="U12" s="71">
        <v>0.9879291</v>
      </c>
      <c r="V12" s="71">
        <v>0.98839120000000003</v>
      </c>
      <c r="W12" s="19" t="e">
        <f>#REF!</f>
        <v>#REF!</v>
      </c>
      <c r="X12" s="19" t="e">
        <f>#REF!</f>
        <v>#REF!</v>
      </c>
      <c r="Y12" s="19" t="e">
        <f>#REF!</f>
        <v>#REF!</v>
      </c>
      <c r="Z12" s="20" t="e">
        <f t="shared" si="6"/>
        <v>#REF!</v>
      </c>
      <c r="AA12" s="15">
        <f t="shared" si="1"/>
        <v>0.99993252115239306</v>
      </c>
      <c r="AB12" s="15" t="e">
        <f t="shared" si="2"/>
        <v>#REF!</v>
      </c>
      <c r="AC12" s="15" t="e">
        <f t="shared" si="2"/>
        <v>#REF!</v>
      </c>
      <c r="AD12" s="20">
        <f t="shared" si="7"/>
        <v>4.4208664898320984E-3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>
        <f>V12/J12</f>
        <v>0.99993252115239306</v>
      </c>
      <c r="AY12" s="15" t="e">
        <f t="shared" si="16"/>
        <v>#REF!</v>
      </c>
      <c r="AZ12" s="15" t="e">
        <f t="shared" si="10"/>
        <v>#REF!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42.121000000000002</v>
      </c>
      <c r="F13" s="55">
        <v>49.873600000000003</v>
      </c>
      <c r="G13" s="55">
        <v>49.089700000000001</v>
      </c>
      <c r="H13" s="55">
        <v>0.99275349999999996</v>
      </c>
      <c r="I13" s="55">
        <v>0.9967201</v>
      </c>
      <c r="J13" s="55">
        <v>0.99663270000000004</v>
      </c>
      <c r="K13" s="10" t="e">
        <f>#REF!</f>
        <v>#REF!</v>
      </c>
      <c r="L13" s="10" t="e">
        <f>#REF!</f>
        <v>#REF!</v>
      </c>
      <c r="M13" s="10" t="e">
        <f>#REF!</f>
        <v>#REF!</v>
      </c>
      <c r="N13" s="11" t="e">
        <f t="shared" si="0"/>
        <v>#REF!</v>
      </c>
      <c r="P13" s="71">
        <v>18448.62</v>
      </c>
      <c r="Q13" s="71">
        <v>42.118699999999997</v>
      </c>
      <c r="R13" s="71">
        <v>49.875300000000003</v>
      </c>
      <c r="S13" s="71">
        <v>49.070500000000003</v>
      </c>
      <c r="T13" s="71">
        <v>0.99273869999999997</v>
      </c>
      <c r="U13" s="71">
        <v>0.99671799999999999</v>
      </c>
      <c r="V13" s="71">
        <v>0.99661619999999995</v>
      </c>
      <c r="W13" s="10" t="e">
        <f>#REF!</f>
        <v>#REF!</v>
      </c>
      <c r="X13" s="10" t="e">
        <f>#REF!</f>
        <v>#REF!</v>
      </c>
      <c r="Y13" s="10" t="e">
        <f>#REF!</f>
        <v>#REF!</v>
      </c>
      <c r="Z13" s="11" t="e">
        <f t="shared" si="6"/>
        <v>#REF!</v>
      </c>
      <c r="AA13" s="15">
        <f t="shared" si="1"/>
        <v>0.99998344425182906</v>
      </c>
      <c r="AB13" s="15" t="e">
        <f t="shared" si="2"/>
        <v>#REF!</v>
      </c>
      <c r="AC13" s="15" t="e">
        <f t="shared" si="2"/>
        <v>#REF!</v>
      </c>
      <c r="AD13" s="11">
        <f t="shared" si="7"/>
        <v>1.5813536647141205E-3</v>
      </c>
      <c r="AE13" s="12"/>
      <c r="AF13" s="25">
        <f>bdRateExtend($D13:$D17,E13:E17,$P13:$P17,Q13:Q17)</f>
        <v>1.7901381771314728E-3</v>
      </c>
      <c r="AG13" s="30">
        <f t="shared" ref="AG13:AK13" si="17">bdRateExtend($D13:$D17,F13:F17,$P13:$P17,R13:R17)</f>
        <v>8.0853760765358107E-3</v>
      </c>
      <c r="AH13" s="31">
        <f t="shared" si="17"/>
        <v>7.0291998910092524E-3</v>
      </c>
      <c r="AI13" s="25">
        <f t="shared" si="17"/>
        <v>2.4235372437939606E-3</v>
      </c>
      <c r="AJ13" s="30">
        <f t="shared" si="17"/>
        <v>7.5777471224700577E-3</v>
      </c>
      <c r="AK13" s="30">
        <f t="shared" si="17"/>
        <v>1.2698568677071975E-2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1.219167468009541E-4</v>
      </c>
      <c r="AS13" s="30">
        <f t="shared" si="18"/>
        <v>1.2240407473596449E-2</v>
      </c>
      <c r="AT13" s="31">
        <f t="shared" si="18"/>
        <v>6.8393116809919441E-3</v>
      </c>
      <c r="AU13" s="25">
        <f t="shared" si="18"/>
        <v>1.0243188421439342E-3</v>
      </c>
      <c r="AV13" s="30">
        <f t="shared" si="18"/>
        <v>1.4113782041093703E-2</v>
      </c>
      <c r="AW13" s="31">
        <f t="shared" si="18"/>
        <v>7.1288107025502256E-3</v>
      </c>
      <c r="AX13" s="15"/>
      <c r="AY13" s="15"/>
      <c r="AZ13" s="15"/>
      <c r="BA13" s="15">
        <f>V13/J13</f>
        <v>0.99998344425182906</v>
      </c>
      <c r="BB13" s="15" t="e">
        <f t="shared" ref="BB13:BB16" si="19">X13/L13</f>
        <v>#REF!</v>
      </c>
      <c r="BC13" s="15" t="e">
        <f t="shared" si="11"/>
        <v>#REF!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40.295900000000003</v>
      </c>
      <c r="F14" s="55">
        <v>48.6511</v>
      </c>
      <c r="G14" s="55">
        <v>47.040100000000002</v>
      </c>
      <c r="H14" s="55">
        <v>0.98553880000000005</v>
      </c>
      <c r="I14" s="55">
        <v>0.99538000000000004</v>
      </c>
      <c r="J14" s="55">
        <v>0.99416550000000004</v>
      </c>
      <c r="K14" s="15" t="e">
        <f>#REF!</f>
        <v>#REF!</v>
      </c>
      <c r="L14" s="15" t="e">
        <f>#REF!</f>
        <v>#REF!</v>
      </c>
      <c r="M14" s="15" t="e">
        <f>#REF!</f>
        <v>#REF!</v>
      </c>
      <c r="N14" s="16" t="e">
        <f t="shared" si="0"/>
        <v>#REF!</v>
      </c>
      <c r="P14" s="71">
        <v>4395.84</v>
      </c>
      <c r="Q14" s="71">
        <v>40.2973</v>
      </c>
      <c r="R14" s="71">
        <v>48.6492</v>
      </c>
      <c r="S14" s="71">
        <v>47.038200000000003</v>
      </c>
      <c r="T14" s="71">
        <v>0.98554390000000003</v>
      </c>
      <c r="U14" s="71">
        <v>0.99538729999999997</v>
      </c>
      <c r="V14" s="71">
        <v>0.99417409999999995</v>
      </c>
      <c r="W14" s="15" t="e">
        <f>#REF!</f>
        <v>#REF!</v>
      </c>
      <c r="X14" s="15" t="e">
        <f>#REF!</f>
        <v>#REF!</v>
      </c>
      <c r="Y14" s="15" t="e">
        <f>#REF!</f>
        <v>#REF!</v>
      </c>
      <c r="Z14" s="16" t="e">
        <f t="shared" si="6"/>
        <v>#REF!</v>
      </c>
      <c r="AA14" s="15">
        <f t="shared" si="1"/>
        <v>1.000008650471174</v>
      </c>
      <c r="AB14" s="15" t="e">
        <f t="shared" si="2"/>
        <v>#REF!</v>
      </c>
      <c r="AC14" s="15" t="e">
        <f t="shared" si="2"/>
        <v>#REF!</v>
      </c>
      <c r="AD14" s="16">
        <f t="shared" si="7"/>
        <v>3.5500696359822318E-4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2.639002596022344E-3</v>
      </c>
      <c r="AM14" s="21">
        <f>bdrate($D14:$D17,F14:F17,$P14:$P17,R14:R17)</f>
        <v>1.2831821374017505E-2</v>
      </c>
      <c r="AN14" s="36">
        <f t="shared" ref="AN14" si="20">bdrate($D14:$D17,G14:G17,$P14:$P17,S14:S17)</f>
        <v>7.7158686734424275E-3</v>
      </c>
      <c r="AO14" s="26">
        <f>bdrate($D14:$D17,H14:H17,$P14:$P17,T14:T17)</f>
        <v>2.926751616256773E-3</v>
      </c>
      <c r="AP14" s="21">
        <f>bdrate($D14:$D17,I14:I17,$P14:$P17,U14:U17)</f>
        <v>1.125679246239697E-2</v>
      </c>
      <c r="AQ14" s="36">
        <f>bdrate($D14:$D17,J14:J17,$P14:$P17,V14:V17)</f>
        <v>1.496281815376399E-2</v>
      </c>
      <c r="AR14" s="21"/>
      <c r="AS14" s="21"/>
      <c r="AT14" s="36"/>
      <c r="AU14" s="26"/>
      <c r="AV14" s="21"/>
      <c r="AW14" s="36"/>
      <c r="AX14" s="15">
        <f>V14/J14</f>
        <v>1.000008650471174</v>
      </c>
      <c r="AY14" s="15" t="e">
        <f t="shared" ref="AY14:AY17" si="21">X14/L14</f>
        <v>#REF!</v>
      </c>
      <c r="AZ14" s="15" t="e">
        <f t="shared" si="10"/>
        <v>#REF!</v>
      </c>
      <c r="BA14" s="15">
        <f>V14/J14</f>
        <v>1.000008650471174</v>
      </c>
      <c r="BB14" s="15" t="e">
        <f t="shared" si="19"/>
        <v>#REF!</v>
      </c>
      <c r="BC14" s="15" t="e">
        <f t="shared" si="11"/>
        <v>#REF!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39.443199999999997</v>
      </c>
      <c r="F15" s="55">
        <v>47.345599999999997</v>
      </c>
      <c r="G15" s="55">
        <v>45.226100000000002</v>
      </c>
      <c r="H15" s="55">
        <v>0.98058149999999999</v>
      </c>
      <c r="I15" s="55">
        <v>0.99369430000000003</v>
      </c>
      <c r="J15" s="55">
        <v>0.99087340000000002</v>
      </c>
      <c r="K15" s="15" t="e">
        <f>#REF!</f>
        <v>#REF!</v>
      </c>
      <c r="L15" s="15" t="e">
        <f>#REF!</f>
        <v>#REF!</v>
      </c>
      <c r="M15" s="15" t="e">
        <f>#REF!</f>
        <v>#REF!</v>
      </c>
      <c r="N15" s="16" t="e">
        <f t="shared" si="0"/>
        <v>#REF!</v>
      </c>
      <c r="P15" s="71">
        <v>2464.62</v>
      </c>
      <c r="Q15" s="71">
        <v>39.444899999999997</v>
      </c>
      <c r="R15" s="71">
        <v>47.280500000000004</v>
      </c>
      <c r="S15" s="71">
        <v>45.198</v>
      </c>
      <c r="T15" s="71">
        <v>0.9805798</v>
      </c>
      <c r="U15" s="71">
        <v>0.99359439999999999</v>
      </c>
      <c r="V15" s="71">
        <v>0.99082539999999997</v>
      </c>
      <c r="W15" s="15" t="e">
        <f>#REF!</f>
        <v>#REF!</v>
      </c>
      <c r="X15" s="15" t="e">
        <f>#REF!</f>
        <v>#REF!</v>
      </c>
      <c r="Y15" s="15" t="e">
        <f>#REF!</f>
        <v>#REF!</v>
      </c>
      <c r="Z15" s="16" t="e">
        <f t="shared" si="6"/>
        <v>#REF!</v>
      </c>
      <c r="AA15" s="15">
        <f t="shared" si="1"/>
        <v>0.99995155788822265</v>
      </c>
      <c r="AB15" s="15" t="e">
        <f t="shared" si="2"/>
        <v>#REF!</v>
      </c>
      <c r="AC15" s="15" t="e">
        <f t="shared" si="2"/>
        <v>#REF!</v>
      </c>
      <c r="AD15" s="16">
        <f t="shared" si="7"/>
        <v>3.6503455660472881E-4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>
        <f>V15/J15</f>
        <v>0.99995155788822265</v>
      </c>
      <c r="AY15" s="15" t="e">
        <f t="shared" si="21"/>
        <v>#REF!</v>
      </c>
      <c r="AZ15" s="15" t="e">
        <f t="shared" si="10"/>
        <v>#REF!</v>
      </c>
      <c r="BA15" s="15">
        <f>V15/J15</f>
        <v>0.99995155788822265</v>
      </c>
      <c r="BB15" s="15" t="e">
        <f t="shared" si="19"/>
        <v>#REF!</v>
      </c>
      <c r="BC15" s="15" t="e">
        <f t="shared" si="11"/>
        <v>#REF!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38.221299999999999</v>
      </c>
      <c r="F16" s="55">
        <v>46.073300000000003</v>
      </c>
      <c r="G16" s="55">
        <v>43.719799999999999</v>
      </c>
      <c r="H16" s="55">
        <v>0.97243780000000002</v>
      </c>
      <c r="I16" s="55">
        <v>0.99153460000000004</v>
      </c>
      <c r="J16" s="55">
        <v>0.98708399999999996</v>
      </c>
      <c r="K16" s="15" t="e">
        <f>#REF!</f>
        <v>#REF!</v>
      </c>
      <c r="L16" s="15" t="e">
        <f>#REF!</f>
        <v>#REF!</v>
      </c>
      <c r="M16" s="15" t="e">
        <f>#REF!</f>
        <v>#REF!</v>
      </c>
      <c r="N16" s="16" t="e">
        <f t="shared" si="0"/>
        <v>#REF!</v>
      </c>
      <c r="P16" s="71">
        <v>1449.96</v>
      </c>
      <c r="Q16" s="71">
        <v>38.2226</v>
      </c>
      <c r="R16" s="71">
        <v>46.049799999999998</v>
      </c>
      <c r="S16" s="71">
        <v>43.705800000000004</v>
      </c>
      <c r="T16" s="71">
        <v>0.97243179999999996</v>
      </c>
      <c r="U16" s="71">
        <v>0.99148210000000003</v>
      </c>
      <c r="V16" s="71">
        <v>0.98692690000000005</v>
      </c>
      <c r="W16" s="15" t="e">
        <f>#REF!</f>
        <v>#REF!</v>
      </c>
      <c r="X16" s="15" t="e">
        <f>#REF!</f>
        <v>#REF!</v>
      </c>
      <c r="Y16" s="15" t="e">
        <f>#REF!</f>
        <v>#REF!</v>
      </c>
      <c r="Z16" s="16" t="e">
        <f t="shared" si="6"/>
        <v>#REF!</v>
      </c>
      <c r="AA16" s="15">
        <f t="shared" si="1"/>
        <v>0.99984084434556741</v>
      </c>
      <c r="AB16" s="15" t="e">
        <f t="shared" si="2"/>
        <v>#REF!</v>
      </c>
      <c r="AC16" s="15" t="e">
        <f t="shared" si="2"/>
        <v>#REF!</v>
      </c>
      <c r="AD16" s="16">
        <f t="shared" si="7"/>
        <v>5.6595921764461656E-3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>
        <f>V16/J16</f>
        <v>0.99984084434556741</v>
      </c>
      <c r="AY16" s="15" t="e">
        <f t="shared" si="21"/>
        <v>#REF!</v>
      </c>
      <c r="AZ16" s="15" t="e">
        <f t="shared" si="10"/>
        <v>#REF!</v>
      </c>
      <c r="BA16" s="15">
        <f>V16/J16</f>
        <v>0.99984084434556741</v>
      </c>
      <c r="BB16" s="15" t="e">
        <f t="shared" si="19"/>
        <v>#REF!</v>
      </c>
      <c r="BC16" s="15" t="e">
        <f t="shared" si="11"/>
        <v>#REF!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36.512599999999999</v>
      </c>
      <c r="F17" s="55">
        <v>44.745100000000001</v>
      </c>
      <c r="G17" s="55">
        <v>42.074599999999997</v>
      </c>
      <c r="H17" s="55">
        <v>0.95879760000000003</v>
      </c>
      <c r="I17" s="55">
        <v>0.98871189999999998</v>
      </c>
      <c r="J17" s="55">
        <v>0.98157879999999997</v>
      </c>
      <c r="K17" s="19" t="e">
        <f>#REF!</f>
        <v>#REF!</v>
      </c>
      <c r="L17" s="19" t="e">
        <f>#REF!</f>
        <v>#REF!</v>
      </c>
      <c r="M17" s="19" t="e">
        <f>#REF!</f>
        <v>#REF!</v>
      </c>
      <c r="N17" s="20" t="e">
        <f t="shared" si="0"/>
        <v>#REF!</v>
      </c>
      <c r="P17" s="71">
        <v>865.5</v>
      </c>
      <c r="Q17" s="71">
        <v>36.514099999999999</v>
      </c>
      <c r="R17" s="71">
        <v>44.837400000000002</v>
      </c>
      <c r="S17" s="71">
        <v>42.075699999999998</v>
      </c>
      <c r="T17" s="71">
        <v>0.95896610000000004</v>
      </c>
      <c r="U17" s="71">
        <v>0.98895290000000002</v>
      </c>
      <c r="V17" s="71">
        <v>0.98146120000000003</v>
      </c>
      <c r="W17" s="19" t="e">
        <f>#REF!</f>
        <v>#REF!</v>
      </c>
      <c r="X17" s="19" t="e">
        <f>#REF!</f>
        <v>#REF!</v>
      </c>
      <c r="Y17" s="19" t="e">
        <f>#REF!</f>
        <v>#REF!</v>
      </c>
      <c r="Z17" s="20" t="e">
        <f t="shared" si="6"/>
        <v>#REF!</v>
      </c>
      <c r="AA17" s="15">
        <f t="shared" si="1"/>
        <v>0.99988019301150355</v>
      </c>
      <c r="AB17" s="15" t="e">
        <f t="shared" si="2"/>
        <v>#REF!</v>
      </c>
      <c r="AC17" s="15" t="e">
        <f t="shared" si="2"/>
        <v>#REF!</v>
      </c>
      <c r="AD17" s="20">
        <f t="shared" si="7"/>
        <v>3.548072909419722E-3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>
        <f>V17/J17</f>
        <v>0.99988019301150355</v>
      </c>
      <c r="AY17" s="15" t="e">
        <f t="shared" si="21"/>
        <v>#REF!</v>
      </c>
      <c r="AZ17" s="15" t="e">
        <f t="shared" si="10"/>
        <v>#REF!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42.8277</v>
      </c>
      <c r="F18" s="55">
        <v>42.610999999999997</v>
      </c>
      <c r="G18" s="55">
        <v>44.400799999999997</v>
      </c>
      <c r="H18" s="55">
        <v>0.99569779999999997</v>
      </c>
      <c r="I18" s="55">
        <v>0.99042649999999999</v>
      </c>
      <c r="J18" s="55">
        <v>0.99387320000000001</v>
      </c>
      <c r="K18" s="10" t="e">
        <f>#REF!</f>
        <v>#REF!</v>
      </c>
      <c r="L18" s="10" t="e">
        <f>#REF!</f>
        <v>#REF!</v>
      </c>
      <c r="M18" s="10" t="e">
        <f>#REF!</f>
        <v>#REF!</v>
      </c>
      <c r="N18" s="11" t="e">
        <f t="shared" si="0"/>
        <v>#REF!</v>
      </c>
      <c r="P18" s="71">
        <v>34388.699999999997</v>
      </c>
      <c r="Q18" s="71">
        <v>42.828200000000002</v>
      </c>
      <c r="R18" s="71">
        <v>42.601700000000001</v>
      </c>
      <c r="S18" s="71">
        <v>44.377800000000001</v>
      </c>
      <c r="T18" s="71">
        <v>0.99570069999999999</v>
      </c>
      <c r="U18" s="71">
        <v>0.99038090000000001</v>
      </c>
      <c r="V18" s="71">
        <v>0.99383849999999996</v>
      </c>
      <c r="W18" s="10" t="e">
        <f>#REF!</f>
        <v>#REF!</v>
      </c>
      <c r="X18" s="10" t="e">
        <f>#REF!</f>
        <v>#REF!</v>
      </c>
      <c r="Y18" s="10" t="e">
        <f>#REF!</f>
        <v>#REF!</v>
      </c>
      <c r="Z18" s="11" t="e">
        <f t="shared" si="6"/>
        <v>#REF!</v>
      </c>
      <c r="AA18" s="10">
        <f t="shared" si="1"/>
        <v>0.99996508608945278</v>
      </c>
      <c r="AB18" s="10" t="e">
        <f t="shared" si="2"/>
        <v>#REF!</v>
      </c>
      <c r="AC18" s="10" t="e">
        <f t="shared" si="2"/>
        <v>#REF!</v>
      </c>
      <c r="AD18" s="11">
        <f t="shared" si="7"/>
        <v>6.8347813654579892E-4</v>
      </c>
      <c r="AE18" s="40"/>
      <c r="AF18" s="25">
        <f t="shared" ref="AF18:AK18" si="22">bdRateExtend($D18:$D22,E18:E22,$P18:$P22,Q18:Q22)</f>
        <v>-6.7921536208270794E-4</v>
      </c>
      <c r="AG18" s="30">
        <f t="shared" si="22"/>
        <v>8.7694778108935445E-3</v>
      </c>
      <c r="AH18" s="31">
        <f t="shared" si="22"/>
        <v>2.0493482127619256E-3</v>
      </c>
      <c r="AI18" s="25">
        <f t="shared" si="22"/>
        <v>2.3247216435651197E-5</v>
      </c>
      <c r="AJ18" s="30">
        <f t="shared" si="22"/>
        <v>1.5218811101006535E-2</v>
      </c>
      <c r="AK18" s="30">
        <f t="shared" si="22"/>
        <v>-2.2250354615402923E-3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-6.6070847368848717E-4</v>
      </c>
      <c r="AS18" s="30">
        <f t="shared" si="23"/>
        <v>9.5595601164202293E-3</v>
      </c>
      <c r="AT18" s="31">
        <f t="shared" si="23"/>
        <v>4.5173168306564815E-3</v>
      </c>
      <c r="AU18" s="25">
        <f t="shared" si="23"/>
        <v>5.9031600772052606E-4</v>
      </c>
      <c r="AV18" s="30">
        <f t="shared" si="23"/>
        <v>1.4662021464437291E-2</v>
      </c>
      <c r="AW18" s="31">
        <f t="shared" si="23"/>
        <v>-1.4056171380523175E-3</v>
      </c>
      <c r="AX18" s="10"/>
      <c r="AY18" s="10"/>
      <c r="AZ18" s="10"/>
      <c r="BA18" s="10">
        <f>V18/J18</f>
        <v>0.99996508608945278</v>
      </c>
      <c r="BB18" s="10" t="e">
        <f t="shared" ref="BB18:BB21" si="24">X18/L18</f>
        <v>#REF!</v>
      </c>
      <c r="BC18" s="10" t="e">
        <f t="shared" si="11"/>
        <v>#REF!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39.909399999999998</v>
      </c>
      <c r="F19" s="55">
        <v>41.413899999999998</v>
      </c>
      <c r="G19" s="55">
        <v>42.632899999999999</v>
      </c>
      <c r="H19" s="55">
        <v>0.99168999999999996</v>
      </c>
      <c r="I19" s="55">
        <v>0.98554569999999997</v>
      </c>
      <c r="J19" s="55">
        <v>0.99023099999999997</v>
      </c>
      <c r="K19" s="15" t="e">
        <f>#REF!</f>
        <v>#REF!</v>
      </c>
      <c r="L19" s="15" t="e">
        <f>#REF!</f>
        <v>#REF!</v>
      </c>
      <c r="M19" s="15" t="e">
        <f>#REF!</f>
        <v>#REF!</v>
      </c>
      <c r="N19" s="16" t="e">
        <f t="shared" si="0"/>
        <v>#REF!</v>
      </c>
      <c r="P19" s="71">
        <v>9915.42</v>
      </c>
      <c r="Q19" s="71">
        <v>39.908299999999997</v>
      </c>
      <c r="R19" s="71">
        <v>41.4026</v>
      </c>
      <c r="S19" s="71">
        <v>42.6233</v>
      </c>
      <c r="T19" s="71">
        <v>0.9916971</v>
      </c>
      <c r="U19" s="71">
        <v>0.98545320000000003</v>
      </c>
      <c r="V19" s="71">
        <v>0.9902301</v>
      </c>
      <c r="W19" s="15" t="e">
        <f>#REF!</f>
        <v>#REF!</v>
      </c>
      <c r="X19" s="15" t="e">
        <f>#REF!</f>
        <v>#REF!</v>
      </c>
      <c r="Y19" s="15" t="e">
        <f>#REF!</f>
        <v>#REF!</v>
      </c>
      <c r="Z19" s="16" t="e">
        <f t="shared" si="6"/>
        <v>#REF!</v>
      </c>
      <c r="AA19" s="15">
        <f t="shared" si="1"/>
        <v>0.9999990911211627</v>
      </c>
      <c r="AB19" s="15" t="e">
        <f t="shared" ref="AB19:AC32" si="25">X19/L19</f>
        <v>#REF!</v>
      </c>
      <c r="AC19" s="15" t="e">
        <f t="shared" si="25"/>
        <v>#REF!</v>
      </c>
      <c r="AD19" s="16">
        <f t="shared" si="7"/>
        <v>1.2993134790175616E-3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-5.2028687259031425E-4</v>
      </c>
      <c r="AM19" s="21">
        <f>bdrate($D19:$D22,F19:F22,$P19:$P22,R19:R22)</f>
        <v>8.9850518563814319E-3</v>
      </c>
      <c r="AN19" s="36">
        <f t="shared" ref="AN19" si="26">bdrate($D19:$D22,G19:G22,$P19:$P22,S19:S22)</f>
        <v>-8.6414765480058442E-4</v>
      </c>
      <c r="AO19" s="26">
        <f>bdrate($D19:$D22,H19:H22,$P19:$P22,T19:T22)</f>
        <v>4.8704497340668063E-4</v>
      </c>
      <c r="AP19" s="21">
        <f>bdrate($D19:$D22,I19:I22,$P19:$P22,U19:U22)</f>
        <v>1.5017589855228053E-2</v>
      </c>
      <c r="AQ19" s="36">
        <f>bdrate($D19:$D22,J19:J22,$P19:$P22,V19:V22)</f>
        <v>-3.6616623067059484E-3</v>
      </c>
      <c r="AR19" s="21"/>
      <c r="AS19" s="21"/>
      <c r="AT19" s="36"/>
      <c r="AU19" s="26"/>
      <c r="AV19" s="21"/>
      <c r="AW19" s="36"/>
      <c r="AX19" s="15">
        <f>V19/J19</f>
        <v>0.9999990911211627</v>
      </c>
      <c r="AY19" s="15" t="e">
        <f t="shared" ref="AY19:AY22" si="27">X19/L19</f>
        <v>#REF!</v>
      </c>
      <c r="AZ19" s="15" t="e">
        <f t="shared" si="10"/>
        <v>#REF!</v>
      </c>
      <c r="BA19" s="15">
        <f>V19/J19</f>
        <v>0.9999990911211627</v>
      </c>
      <c r="BB19" s="15" t="e">
        <f t="shared" si="24"/>
        <v>#REF!</v>
      </c>
      <c r="BC19" s="15" t="e">
        <f t="shared" si="11"/>
        <v>#REF!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38.506799999999998</v>
      </c>
      <c r="F20" s="55">
        <v>40.508899999999997</v>
      </c>
      <c r="G20" s="55">
        <v>40.927799999999998</v>
      </c>
      <c r="H20" s="55">
        <v>0.98731120000000006</v>
      </c>
      <c r="I20" s="55">
        <v>0.98115649999999999</v>
      </c>
      <c r="J20" s="55">
        <v>0.98504670000000005</v>
      </c>
      <c r="K20" s="15" t="e">
        <f>#REF!</f>
        <v>#REF!</v>
      </c>
      <c r="L20" s="15" t="e">
        <f>#REF!</f>
        <v>#REF!</v>
      </c>
      <c r="M20" s="15" t="e">
        <f>#REF!</f>
        <v>#REF!</v>
      </c>
      <c r="N20" s="16" t="e">
        <f t="shared" si="0"/>
        <v>#REF!</v>
      </c>
      <c r="P20" s="71">
        <v>5707.44</v>
      </c>
      <c r="Q20" s="71">
        <v>38.513300000000001</v>
      </c>
      <c r="R20" s="71">
        <v>40.492199999999997</v>
      </c>
      <c r="S20" s="71">
        <v>40.924999999999997</v>
      </c>
      <c r="T20" s="71">
        <v>0.98730379999999995</v>
      </c>
      <c r="U20" s="71">
        <v>0.98105050000000005</v>
      </c>
      <c r="V20" s="71">
        <v>0.98511210000000005</v>
      </c>
      <c r="W20" s="15" t="e">
        <f>#REF!</f>
        <v>#REF!</v>
      </c>
      <c r="X20" s="15" t="e">
        <f>#REF!</f>
        <v>#REF!</v>
      </c>
      <c r="Y20" s="15" t="e">
        <f>#REF!</f>
        <v>#REF!</v>
      </c>
      <c r="Z20" s="16" t="e">
        <f t="shared" si="6"/>
        <v>#REF!</v>
      </c>
      <c r="AA20" s="15">
        <f t="shared" si="1"/>
        <v>1.0000663927913265</v>
      </c>
      <c r="AB20" s="15" t="e">
        <f t="shared" si="25"/>
        <v>#REF!</v>
      </c>
      <c r="AC20" s="15" t="e">
        <f t="shared" si="25"/>
        <v>#REF!</v>
      </c>
      <c r="AD20" s="16">
        <f t="shared" si="7"/>
        <v>1.9591733552423432E-3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>
        <f>V20/J20</f>
        <v>1.0000663927913265</v>
      </c>
      <c r="AY20" s="15" t="e">
        <f t="shared" si="27"/>
        <v>#REF!</v>
      </c>
      <c r="AZ20" s="15" t="e">
        <f t="shared" si="10"/>
        <v>#REF!</v>
      </c>
      <c r="BA20" s="15">
        <f>V20/J20</f>
        <v>1.0000663927913265</v>
      </c>
      <c r="BB20" s="15" t="e">
        <f t="shared" si="24"/>
        <v>#REF!</v>
      </c>
      <c r="BC20" s="15" t="e">
        <f t="shared" si="11"/>
        <v>#REF!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36.596800000000002</v>
      </c>
      <c r="F21" s="55">
        <v>39.623199999999997</v>
      </c>
      <c r="G21" s="55">
        <v>39.297499999999999</v>
      </c>
      <c r="H21" s="55">
        <v>0.97869510000000004</v>
      </c>
      <c r="I21" s="55">
        <v>0.97604349999999995</v>
      </c>
      <c r="J21" s="55">
        <v>0.97774609999999995</v>
      </c>
      <c r="K21" s="15" t="e">
        <f>#REF!</f>
        <v>#REF!</v>
      </c>
      <c r="L21" s="15" t="e">
        <f>#REF!</f>
        <v>#REF!</v>
      </c>
      <c r="M21" s="15" t="e">
        <f>#REF!</f>
        <v>#REF!</v>
      </c>
      <c r="N21" s="16" t="e">
        <f t="shared" si="0"/>
        <v>#REF!</v>
      </c>
      <c r="P21" s="71">
        <v>3356.46</v>
      </c>
      <c r="Q21" s="71">
        <v>36.5899</v>
      </c>
      <c r="R21" s="71">
        <v>39.605600000000003</v>
      </c>
      <c r="S21" s="71">
        <v>39.302500000000002</v>
      </c>
      <c r="T21" s="71">
        <v>0.97862190000000004</v>
      </c>
      <c r="U21" s="71">
        <v>0.97585630000000001</v>
      </c>
      <c r="V21" s="71">
        <v>0.97777049999999999</v>
      </c>
      <c r="W21" s="15" t="e">
        <f>#REF!</f>
        <v>#REF!</v>
      </c>
      <c r="X21" s="15" t="e">
        <f>#REF!</f>
        <v>#REF!</v>
      </c>
      <c r="Y21" s="15" t="e">
        <f>#REF!</f>
        <v>#REF!</v>
      </c>
      <c r="Z21" s="16" t="e">
        <f t="shared" si="6"/>
        <v>#REF!</v>
      </c>
      <c r="AA21" s="15">
        <f t="shared" si="1"/>
        <v>1.0000249553539513</v>
      </c>
      <c r="AB21" s="15" t="e">
        <f t="shared" si="25"/>
        <v>#REF!</v>
      </c>
      <c r="AC21" s="15" t="e">
        <f t="shared" si="25"/>
        <v>#REF!</v>
      </c>
      <c r="AD21" s="16">
        <f t="shared" si="7"/>
        <v>2.0337168852020771E-3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>
        <f>V21/J21</f>
        <v>1.0000249553539513</v>
      </c>
      <c r="AY21" s="15" t="e">
        <f t="shared" si="27"/>
        <v>#REF!</v>
      </c>
      <c r="AZ21" s="15" t="e">
        <f t="shared" si="10"/>
        <v>#REF!</v>
      </c>
      <c r="BA21" s="15">
        <f>V21/J21</f>
        <v>1.0000249553539513</v>
      </c>
      <c r="BB21" s="15" t="e">
        <f t="shared" si="24"/>
        <v>#REF!</v>
      </c>
      <c r="BC21" s="15" t="e">
        <f t="shared" si="11"/>
        <v>#REF!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34.232100000000003</v>
      </c>
      <c r="F22" s="55">
        <v>38.627600000000001</v>
      </c>
      <c r="G22" s="55">
        <v>37.869500000000002</v>
      </c>
      <c r="H22" s="55">
        <v>0.96199009999999996</v>
      </c>
      <c r="I22" s="55">
        <v>0.96905439999999998</v>
      </c>
      <c r="J22" s="55">
        <v>0.96943509999999999</v>
      </c>
      <c r="K22" s="19" t="e">
        <f>#REF!</f>
        <v>#REF!</v>
      </c>
      <c r="L22" s="19" t="e">
        <f>#REF!</f>
        <v>#REF!</v>
      </c>
      <c r="M22" s="19" t="e">
        <f>#REF!</f>
        <v>#REF!</v>
      </c>
      <c r="N22" s="20" t="e">
        <f t="shared" si="0"/>
        <v>#REF!</v>
      </c>
      <c r="P22" s="71">
        <v>1947.06</v>
      </c>
      <c r="Q22" s="71">
        <v>34.229599999999998</v>
      </c>
      <c r="R22" s="71">
        <v>38.612000000000002</v>
      </c>
      <c r="S22" s="71">
        <v>37.885599999999997</v>
      </c>
      <c r="T22" s="71">
        <v>0.96202980000000005</v>
      </c>
      <c r="U22" s="71">
        <v>0.96874119999999997</v>
      </c>
      <c r="V22" s="71">
        <v>0.96947740000000004</v>
      </c>
      <c r="W22" s="19" t="e">
        <f>#REF!</f>
        <v>#REF!</v>
      </c>
      <c r="X22" s="19" t="e">
        <f>#REF!</f>
        <v>#REF!</v>
      </c>
      <c r="Y22" s="19" t="e">
        <f>#REF!</f>
        <v>#REF!</v>
      </c>
      <c r="Z22" s="20" t="e">
        <f t="shared" si="6"/>
        <v>#REF!</v>
      </c>
      <c r="AA22" s="15">
        <f t="shared" si="1"/>
        <v>1.0000436336584058</v>
      </c>
      <c r="AB22" s="15" t="e">
        <f t="shared" si="25"/>
        <v>#REF!</v>
      </c>
      <c r="AC22" s="15" t="e">
        <f t="shared" si="25"/>
        <v>#REF!</v>
      </c>
      <c r="AD22" s="20">
        <f t="shared" si="7"/>
        <v>2.0603973184082571E-3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>
        <f>V22/J22</f>
        <v>1.0000436336584058</v>
      </c>
      <c r="AY22" s="15" t="e">
        <f t="shared" si="27"/>
        <v>#REF!</v>
      </c>
      <c r="AZ22" s="15" t="e">
        <f t="shared" si="10"/>
        <v>#REF!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41.7348</v>
      </c>
      <c r="F23" s="55">
        <v>46.245399999999997</v>
      </c>
      <c r="G23" s="55">
        <v>44.120199999999997</v>
      </c>
      <c r="H23" s="55">
        <v>0.99448029999999998</v>
      </c>
      <c r="I23" s="55">
        <v>0.99403859999999999</v>
      </c>
      <c r="J23" s="55">
        <v>0.99154799999999998</v>
      </c>
      <c r="K23" s="10" t="e">
        <f>#REF!</f>
        <v>#REF!</v>
      </c>
      <c r="L23" s="10" t="e">
        <f>#REF!</f>
        <v>#REF!</v>
      </c>
      <c r="M23" s="10" t="e">
        <f>#REF!</f>
        <v>#REF!</v>
      </c>
      <c r="N23" s="11" t="e">
        <f t="shared" si="0"/>
        <v>#REF!</v>
      </c>
      <c r="P23" s="71">
        <v>60051.42</v>
      </c>
      <c r="Q23" s="71">
        <v>41.733499999999999</v>
      </c>
      <c r="R23" s="71">
        <v>46.239199999999997</v>
      </c>
      <c r="S23" s="71">
        <v>44.115699999999997</v>
      </c>
      <c r="T23" s="71">
        <v>0.99448250000000005</v>
      </c>
      <c r="U23" s="71">
        <v>0.99402509999999999</v>
      </c>
      <c r="V23" s="71">
        <v>0.99153259999999999</v>
      </c>
      <c r="W23" s="10" t="e">
        <f>#REF!</f>
        <v>#REF!</v>
      </c>
      <c r="X23" s="10" t="e">
        <f>#REF!</f>
        <v>#REF!</v>
      </c>
      <c r="Y23" s="10" t="e">
        <f>#REF!</f>
        <v>#REF!</v>
      </c>
      <c r="Z23" s="11" t="e">
        <f t="shared" si="6"/>
        <v>#REF!</v>
      </c>
      <c r="AA23" s="15">
        <f t="shared" si="1"/>
        <v>0.99998446872970348</v>
      </c>
      <c r="AB23" s="15" t="e">
        <f t="shared" si="25"/>
        <v>#REF!</v>
      </c>
      <c r="AC23" s="15" t="e">
        <f t="shared" si="25"/>
        <v>#REF!</v>
      </c>
      <c r="AD23" s="11">
        <f t="shared" si="7"/>
        <v>2.3973700850169789E-4</v>
      </c>
      <c r="AE23" s="12"/>
      <c r="AF23" s="25">
        <f t="shared" ref="AF23:AK23" si="28">bdRateExtend($D23:$D27,E23:E27,$P23:$P27,Q23:Q27)</f>
        <v>-1.5155755901525847E-3</v>
      </c>
      <c r="AG23" s="30">
        <f t="shared" si="28"/>
        <v>2.0661255975723103E-2</v>
      </c>
      <c r="AH23" s="31">
        <f t="shared" si="28"/>
        <v>2.9698376100752988E-3</v>
      </c>
      <c r="AI23" s="25">
        <f t="shared" si="28"/>
        <v>-1.0213108674620441E-3</v>
      </c>
      <c r="AJ23" s="30">
        <f t="shared" si="28"/>
        <v>2.6821724728041341E-2</v>
      </c>
      <c r="AK23" s="30">
        <f t="shared" si="28"/>
        <v>8.0512270445141088E-3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-9.382203195091865E-4</v>
      </c>
      <c r="AS23" s="30">
        <f t="shared" si="29"/>
        <v>2.2267768770004803E-2</v>
      </c>
      <c r="AT23" s="31">
        <f t="shared" si="29"/>
        <v>2.1015704161198023E-3</v>
      </c>
      <c r="AU23" s="25">
        <f t="shared" si="29"/>
        <v>-3.2393723044088496E-4</v>
      </c>
      <c r="AV23" s="30">
        <f t="shared" si="29"/>
        <v>3.0067743587322671E-2</v>
      </c>
      <c r="AW23" s="31">
        <f t="shared" si="29"/>
        <v>3.5712828517873163E-3</v>
      </c>
      <c r="AX23" s="15"/>
      <c r="AY23" s="15"/>
      <c r="AZ23" s="15"/>
      <c r="BA23" s="15">
        <f>V23/J23</f>
        <v>0.99998446872970348</v>
      </c>
      <c r="BB23" s="15" t="e">
        <f t="shared" ref="BB23:BB26" si="30">X23/L23</f>
        <v>#REF!</v>
      </c>
      <c r="BC23" s="15" t="e">
        <f t="shared" si="11"/>
        <v>#REF!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37.578899999999997</v>
      </c>
      <c r="F24" s="55">
        <v>44.9617</v>
      </c>
      <c r="G24" s="55">
        <v>42.521900000000002</v>
      </c>
      <c r="H24" s="55">
        <v>0.98421170000000002</v>
      </c>
      <c r="I24" s="55">
        <v>0.99083600000000005</v>
      </c>
      <c r="J24" s="55">
        <v>0.98616649999999995</v>
      </c>
      <c r="K24" s="15" t="e">
        <f>#REF!</f>
        <v>#REF!</v>
      </c>
      <c r="L24" s="15" t="e">
        <f>#REF!</f>
        <v>#REF!</v>
      </c>
      <c r="M24" s="15" t="e">
        <f>#REF!</f>
        <v>#REF!</v>
      </c>
      <c r="N24" s="16" t="e">
        <f t="shared" si="0"/>
        <v>#REF!</v>
      </c>
      <c r="P24" s="71">
        <v>9981.66</v>
      </c>
      <c r="Q24" s="71">
        <v>37.578699999999998</v>
      </c>
      <c r="R24" s="71">
        <v>44.936599999999999</v>
      </c>
      <c r="S24" s="71">
        <v>42.517400000000002</v>
      </c>
      <c r="T24" s="71">
        <v>0.98420569999999996</v>
      </c>
      <c r="U24" s="71">
        <v>0.99077170000000003</v>
      </c>
      <c r="V24" s="71">
        <v>0.98610869999999995</v>
      </c>
      <c r="W24" s="15" t="e">
        <f>#REF!</f>
        <v>#REF!</v>
      </c>
      <c r="X24" s="15" t="e">
        <f>#REF!</f>
        <v>#REF!</v>
      </c>
      <c r="Y24" s="15" t="e">
        <f>#REF!</f>
        <v>#REF!</v>
      </c>
      <c r="Z24" s="16" t="e">
        <f t="shared" si="6"/>
        <v>#REF!</v>
      </c>
      <c r="AA24" s="15">
        <f t="shared" si="1"/>
        <v>0.99994138920760334</v>
      </c>
      <c r="AB24" s="15" t="e">
        <f t="shared" si="25"/>
        <v>#REF!</v>
      </c>
      <c r="AC24" s="15" t="e">
        <f t="shared" si="25"/>
        <v>#REF!</v>
      </c>
      <c r="AD24" s="16">
        <f t="shared" si="7"/>
        <v>7.7482131058920277E-4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-1.320044716235147E-3</v>
      </c>
      <c r="AM24" s="21">
        <f>bdrate($D24:$D27,F24:F27,$P24:$P27,R24:R27)</f>
        <v>2.2322596700015795E-2</v>
      </c>
      <c r="AN24" s="36">
        <f t="shared" ref="AN24" si="31">bdrate($D24:$D27,G24:G27,$P24:$P27,S24:S27)</f>
        <v>2.2115365187282965E-3</v>
      </c>
      <c r="AO24" s="26">
        <f>bdrate($D24:$D27,H24:H27,$P24:$P27,T24:T27)</f>
        <v>-1.143014321061897E-3</v>
      </c>
      <c r="AP24" s="21">
        <f>bdrate($D24:$D27,I24:I27,$P24:$P27,U24:U27)</f>
        <v>3.0389406016065434E-2</v>
      </c>
      <c r="AQ24" s="36">
        <f>bdrate($D24:$D27,J24:J27,$P24:$P27,V24:V27)</f>
        <v>7.1449433352279712E-3</v>
      </c>
      <c r="AR24" s="21"/>
      <c r="AS24" s="21"/>
      <c r="AT24" s="36"/>
      <c r="AU24" s="26"/>
      <c r="AV24" s="21"/>
      <c r="AW24" s="36"/>
      <c r="AX24" s="15">
        <f>V24/J24</f>
        <v>0.99994138920760334</v>
      </c>
      <c r="AY24" s="15" t="e">
        <f t="shared" ref="AY24:AY27" si="32">X24/L24</f>
        <v>#REF!</v>
      </c>
      <c r="AZ24" s="15" t="e">
        <f t="shared" si="10"/>
        <v>#REF!</v>
      </c>
      <c r="BA24" s="15">
        <f>V24/J24</f>
        <v>0.99994138920760334</v>
      </c>
      <c r="BB24" s="15" t="e">
        <f t="shared" si="30"/>
        <v>#REF!</v>
      </c>
      <c r="BC24" s="15" t="e">
        <f t="shared" si="11"/>
        <v>#REF!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36.593600000000002</v>
      </c>
      <c r="F25" s="55">
        <v>43.7592</v>
      </c>
      <c r="G25" s="55">
        <v>41.345399999999998</v>
      </c>
      <c r="H25" s="55">
        <v>0.97899999999999998</v>
      </c>
      <c r="I25" s="55">
        <v>0.98698660000000005</v>
      </c>
      <c r="J25" s="55">
        <v>0.98056270000000001</v>
      </c>
      <c r="K25" s="15" t="e">
        <f>#REF!</f>
        <v>#REF!</v>
      </c>
      <c r="L25" s="15" t="e">
        <f>#REF!</f>
        <v>#REF!</v>
      </c>
      <c r="M25" s="15" t="e">
        <f>#REF!</f>
        <v>#REF!</v>
      </c>
      <c r="N25" s="16" t="e">
        <f t="shared" si="0"/>
        <v>#REF!</v>
      </c>
      <c r="P25" s="71">
        <v>5400.96</v>
      </c>
      <c r="Q25" s="71">
        <v>36.594000000000001</v>
      </c>
      <c r="R25" s="71">
        <v>43.704799999999999</v>
      </c>
      <c r="S25" s="71">
        <v>41.350299999999997</v>
      </c>
      <c r="T25" s="71">
        <v>0.97901110000000002</v>
      </c>
      <c r="U25" s="71">
        <v>0.98668549999999999</v>
      </c>
      <c r="V25" s="71">
        <v>0.98058339999999999</v>
      </c>
      <c r="W25" s="15" t="e">
        <f>#REF!</f>
        <v>#REF!</v>
      </c>
      <c r="X25" s="15" t="e">
        <f>#REF!</f>
        <v>#REF!</v>
      </c>
      <c r="Y25" s="15" t="e">
        <f>#REF!</f>
        <v>#REF!</v>
      </c>
      <c r="Z25" s="16" t="e">
        <f t="shared" si="6"/>
        <v>#REF!</v>
      </c>
      <c r="AA25" s="15">
        <f t="shared" si="1"/>
        <v>1.0000211103277741</v>
      </c>
      <c r="AB25" s="15" t="e">
        <f t="shared" si="25"/>
        <v>#REF!</v>
      </c>
      <c r="AC25" s="15" t="e">
        <f t="shared" si="25"/>
        <v>#REF!</v>
      </c>
      <c r="AD25" s="16">
        <f t="shared" si="7"/>
        <v>2.5504805818213814E-3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>
        <f>V25/J25</f>
        <v>1.0000211103277741</v>
      </c>
      <c r="AY25" s="15" t="e">
        <f t="shared" si="32"/>
        <v>#REF!</v>
      </c>
      <c r="AZ25" s="15" t="e">
        <f t="shared" si="10"/>
        <v>#REF!</v>
      </c>
      <c r="BA25" s="15">
        <f>V25/J25</f>
        <v>1.0000211103277741</v>
      </c>
      <c r="BB25" s="15" t="e">
        <f t="shared" si="30"/>
        <v>#REF!</v>
      </c>
      <c r="BC25" s="15" t="e">
        <f t="shared" si="11"/>
        <v>#REF!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35.159999999999997</v>
      </c>
      <c r="F26" s="55">
        <v>42.619900000000001</v>
      </c>
      <c r="G26" s="55">
        <v>39.697800000000001</v>
      </c>
      <c r="H26" s="55">
        <v>0.96927790000000003</v>
      </c>
      <c r="I26" s="55">
        <v>0.98220399999999997</v>
      </c>
      <c r="J26" s="55">
        <v>0.96976039999999997</v>
      </c>
      <c r="K26" s="15" t="e">
        <f>#REF!</f>
        <v>#REF!</v>
      </c>
      <c r="L26" s="15" t="e">
        <f>#REF!</f>
        <v>#REF!</v>
      </c>
      <c r="M26" s="15" t="e">
        <f>#REF!</f>
        <v>#REF!</v>
      </c>
      <c r="N26" s="16" t="e">
        <f t="shared" si="0"/>
        <v>#REF!</v>
      </c>
      <c r="P26" s="71">
        <v>2988.06</v>
      </c>
      <c r="Q26" s="71">
        <v>35.159799999999997</v>
      </c>
      <c r="R26" s="71">
        <v>42.576900000000002</v>
      </c>
      <c r="S26" s="71">
        <v>39.6768</v>
      </c>
      <c r="T26" s="71">
        <v>0.96926259999999997</v>
      </c>
      <c r="U26" s="71">
        <v>0.98192950000000001</v>
      </c>
      <c r="V26" s="71">
        <v>0.96959019999999996</v>
      </c>
      <c r="W26" s="15" t="e">
        <f>#REF!</f>
        <v>#REF!</v>
      </c>
      <c r="X26" s="15" t="e">
        <f>#REF!</f>
        <v>#REF!</v>
      </c>
      <c r="Y26" s="15" t="e">
        <f>#REF!</f>
        <v>#REF!</v>
      </c>
      <c r="Z26" s="16" t="e">
        <f t="shared" si="6"/>
        <v>#REF!</v>
      </c>
      <c r="AA26" s="15">
        <f t="shared" si="1"/>
        <v>0.99982449273036922</v>
      </c>
      <c r="AB26" s="15" t="e">
        <f t="shared" si="25"/>
        <v>#REF!</v>
      </c>
      <c r="AC26" s="15" t="e">
        <f t="shared" si="25"/>
        <v>#REF!</v>
      </c>
      <c r="AD26" s="16">
        <f t="shared" si="7"/>
        <v>4.9352621483376505E-3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>
        <f>V26/J26</f>
        <v>0.99982449273036922</v>
      </c>
      <c r="AY26" s="15" t="e">
        <f t="shared" si="32"/>
        <v>#REF!</v>
      </c>
      <c r="AZ26" s="15" t="e">
        <f t="shared" si="10"/>
        <v>#REF!</v>
      </c>
      <c r="BA26" s="15">
        <f>V26/J26</f>
        <v>0.99982449273036922</v>
      </c>
      <c r="BB26" s="15" t="e">
        <f t="shared" si="30"/>
        <v>#REF!</v>
      </c>
      <c r="BC26" s="15" t="e">
        <f t="shared" si="11"/>
        <v>#REF!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33.255299999999998</v>
      </c>
      <c r="F27" s="55">
        <v>41.583399999999997</v>
      </c>
      <c r="G27" s="55">
        <v>38.837299999999999</v>
      </c>
      <c r="H27" s="55">
        <v>0.95043560000000005</v>
      </c>
      <c r="I27" s="55">
        <v>0.97720079999999998</v>
      </c>
      <c r="J27" s="55">
        <v>0.96220300000000003</v>
      </c>
      <c r="K27" s="19" t="e">
        <f>#REF!</f>
        <v>#REF!</v>
      </c>
      <c r="L27" s="19" t="e">
        <f>#REF!</f>
        <v>#REF!</v>
      </c>
      <c r="M27" s="19" t="e">
        <f>#REF!</f>
        <v>#REF!</v>
      </c>
      <c r="N27" s="20" t="e">
        <f t="shared" si="0"/>
        <v>#REF!</v>
      </c>
      <c r="P27" s="71">
        <v>1614.42</v>
      </c>
      <c r="Q27" s="71">
        <v>33.260899999999999</v>
      </c>
      <c r="R27" s="71">
        <v>41.567700000000002</v>
      </c>
      <c r="S27" s="71">
        <v>38.845100000000002</v>
      </c>
      <c r="T27" s="71">
        <v>0.95041629999999999</v>
      </c>
      <c r="U27" s="71">
        <v>0.97713589999999995</v>
      </c>
      <c r="V27" s="71">
        <v>0.96187350000000005</v>
      </c>
      <c r="W27" s="19" t="e">
        <f>#REF!</f>
        <v>#REF!</v>
      </c>
      <c r="X27" s="19" t="e">
        <f>#REF!</f>
        <v>#REF!</v>
      </c>
      <c r="Y27" s="19" t="e">
        <f>#REF!</f>
        <v>#REF!</v>
      </c>
      <c r="Z27" s="20" t="e">
        <f t="shared" si="6"/>
        <v>#REF!</v>
      </c>
      <c r="AA27" s="15">
        <f t="shared" si="1"/>
        <v>0.99965755666943468</v>
      </c>
      <c r="AB27" s="15" t="e">
        <f t="shared" si="25"/>
        <v>#REF!</v>
      </c>
      <c r="AC27" s="15" t="e">
        <f t="shared" si="25"/>
        <v>#REF!</v>
      </c>
      <c r="AD27" s="20">
        <f t="shared" si="7"/>
        <v>3.9925373134328812E-3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>
        <f>V27/J27</f>
        <v>0.99965755666943468</v>
      </c>
      <c r="AY27" s="15" t="e">
        <f t="shared" si="32"/>
        <v>#REF!</v>
      </c>
      <c r="AZ27" s="15" t="e">
        <f t="shared" si="10"/>
        <v>#REF!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47.258000000000003</v>
      </c>
      <c r="F28" s="55">
        <v>40.761600000000001</v>
      </c>
      <c r="G28" s="55">
        <v>41.324800000000003</v>
      </c>
      <c r="H28" s="55">
        <v>0.99746360000000001</v>
      </c>
      <c r="I28" s="55">
        <v>0.99217290000000002</v>
      </c>
      <c r="J28" s="55">
        <v>0.9910911</v>
      </c>
      <c r="K28" s="10" t="e">
        <f>#REF!</f>
        <v>#REF!</v>
      </c>
      <c r="L28" s="10" t="e">
        <f>#REF!</f>
        <v>#REF!</v>
      </c>
      <c r="M28" s="10" t="e">
        <f>#REF!</f>
        <v>#REF!</v>
      </c>
      <c r="N28" s="11" t="e">
        <f t="shared" si="0"/>
        <v>#REF!</v>
      </c>
      <c r="P28" s="71">
        <v>48052.45</v>
      </c>
      <c r="Q28" s="71">
        <v>47.264099999999999</v>
      </c>
      <c r="R28" s="71">
        <v>40.7575</v>
      </c>
      <c r="S28" s="71">
        <v>41.318399999999997</v>
      </c>
      <c r="T28" s="71">
        <v>0.99746449999999998</v>
      </c>
      <c r="U28" s="71">
        <v>0.99218070000000003</v>
      </c>
      <c r="V28" s="71">
        <v>0.99109029999999998</v>
      </c>
      <c r="W28" s="10" t="e">
        <f>#REF!</f>
        <v>#REF!</v>
      </c>
      <c r="X28" s="10" t="e">
        <f>#REF!</f>
        <v>#REF!</v>
      </c>
      <c r="Y28" s="10" t="e">
        <f>#REF!</f>
        <v>#REF!</v>
      </c>
      <c r="Z28" s="11" t="e">
        <f t="shared" si="6"/>
        <v>#REF!</v>
      </c>
      <c r="AA28" s="15">
        <f t="shared" si="1"/>
        <v>0.99999919280881444</v>
      </c>
      <c r="AB28" s="15" t="e">
        <f t="shared" si="25"/>
        <v>#REF!</v>
      </c>
      <c r="AC28" s="15" t="e">
        <f t="shared" si="25"/>
        <v>#REF!</v>
      </c>
      <c r="AD28" s="11">
        <f t="shared" si="7"/>
        <v>2.1851600577623845E-5</v>
      </c>
      <c r="AE28" s="12"/>
      <c r="AF28" s="25">
        <f t="shared" ref="AF28:AK28" si="33">bdRateExtend($D28:$D32,E28:E32,$P28:$P32,Q28:Q32)</f>
        <v>-6.0416617905678649E-5</v>
      </c>
      <c r="AG28" s="30">
        <f t="shared" si="33"/>
        <v>1.7591425476570777E-4</v>
      </c>
      <c r="AH28" s="31">
        <f t="shared" si="33"/>
        <v>-1.5089829809247224E-3</v>
      </c>
      <c r="AI28" s="25">
        <f>bdRateExtend($D28:$D32,H28:H32,$P28:$P32,T28:T32)</f>
        <v>4.6311477628568909E-5</v>
      </c>
      <c r="AJ28" s="30">
        <f t="shared" si="33"/>
        <v>1.0167251996078264E-3</v>
      </c>
      <c r="AK28" s="30">
        <f t="shared" si="33"/>
        <v>-1.1224299836167795E-3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-2.4036489701562136E-4</v>
      </c>
      <c r="AS28" s="30">
        <f t="shared" si="34"/>
        <v>4.0426733051757147E-4</v>
      </c>
      <c r="AT28" s="31">
        <f t="shared" si="34"/>
        <v>-8.0096739934798489E-4</v>
      </c>
      <c r="AU28" s="25">
        <f t="shared" si="34"/>
        <v>-6.60374719118062E-5</v>
      </c>
      <c r="AV28" s="30">
        <f t="shared" si="34"/>
        <v>-1.2713642887545173E-3</v>
      </c>
      <c r="AW28" s="31">
        <f t="shared" si="34"/>
        <v>7.6130203122204421E-4</v>
      </c>
      <c r="AX28" s="15"/>
      <c r="AY28" s="15"/>
      <c r="AZ28" s="15"/>
      <c r="BA28" s="15">
        <f>V28/J28</f>
        <v>0.99999919280881444</v>
      </c>
      <c r="BB28" s="15" t="e">
        <f t="shared" ref="BB28:BB31" si="35">X28/L28</f>
        <v>#REF!</v>
      </c>
      <c r="BC28" s="15" t="e">
        <f t="shared" si="11"/>
        <v>#REF!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43.455100000000002</v>
      </c>
      <c r="F29" s="55">
        <v>36.7104</v>
      </c>
      <c r="G29" s="55">
        <v>37.781500000000001</v>
      </c>
      <c r="H29" s="55">
        <v>0.993668</v>
      </c>
      <c r="I29" s="55">
        <v>0.98099899999999995</v>
      </c>
      <c r="J29" s="55">
        <v>0.97997040000000002</v>
      </c>
      <c r="K29" s="15" t="e">
        <f>#REF!</f>
        <v>#REF!</v>
      </c>
      <c r="L29" s="15" t="e">
        <f>#REF!</f>
        <v>#REF!</v>
      </c>
      <c r="M29" s="15" t="e">
        <f>#REF!</f>
        <v>#REF!</v>
      </c>
      <c r="N29" s="16" t="e">
        <f t="shared" si="0"/>
        <v>#REF!</v>
      </c>
      <c r="P29" s="71">
        <v>26135</v>
      </c>
      <c r="Q29" s="71">
        <v>43.451500000000003</v>
      </c>
      <c r="R29" s="71">
        <v>36.698399999999999</v>
      </c>
      <c r="S29" s="71">
        <v>37.780799999999999</v>
      </c>
      <c r="T29" s="71">
        <v>0.99366659999999996</v>
      </c>
      <c r="U29" s="71">
        <v>0.9809677</v>
      </c>
      <c r="V29" s="71">
        <v>0.98005399999999998</v>
      </c>
      <c r="W29" s="15" t="e">
        <f>#REF!</f>
        <v>#REF!</v>
      </c>
      <c r="X29" s="15" t="e">
        <f>#REF!</f>
        <v>#REF!</v>
      </c>
      <c r="Y29" s="15" t="e">
        <f>#REF!</f>
        <v>#REF!</v>
      </c>
      <c r="Z29" s="16" t="e">
        <f t="shared" si="6"/>
        <v>#REF!</v>
      </c>
      <c r="AA29" s="15">
        <f t="shared" si="1"/>
        <v>1.0000853086991199</v>
      </c>
      <c r="AB29" s="15" t="e">
        <f t="shared" si="25"/>
        <v>#REF!</v>
      </c>
      <c r="AC29" s="15" t="e">
        <f t="shared" si="25"/>
        <v>#REF!</v>
      </c>
      <c r="AD29" s="16">
        <f t="shared" si="7"/>
        <v>7.5703121415569125E-4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9.149749215131564E-5</v>
      </c>
      <c r="AM29" s="21">
        <f>bdrate($D29:$D32,F29:F32,$P29:$P32,R29:R32)</f>
        <v>-7.3564510479318113E-4</v>
      </c>
      <c r="AN29" s="36">
        <f t="shared" ref="AN29" si="36">bdrate($D29:$D32,G29:G32,$P29:$P32,S29:S32)</f>
        <v>-2.3214856116817728E-3</v>
      </c>
      <c r="AO29" s="26">
        <f>bdrate($D29:$D32,H29:H32,$P29:$P32,T29:T32)</f>
        <v>8.3171843101137455E-5</v>
      </c>
      <c r="AP29" s="21">
        <f>bdrate($D29:$D32,I29:I32,$P29:$P32,U29:U32)</f>
        <v>1.010561496770146E-3</v>
      </c>
      <c r="AQ29" s="36">
        <f>bdrate($D29:$D32,J29:J32,$P29:$P32,V29:V32)</f>
        <v>-2.9999738545316568E-4</v>
      </c>
      <c r="AR29" s="21"/>
      <c r="AS29" s="21"/>
      <c r="AT29" s="36"/>
      <c r="AU29" s="26"/>
      <c r="AV29" s="21"/>
      <c r="AW29" s="36"/>
      <c r="AX29" s="15">
        <f>V29/J29</f>
        <v>1.0000853086991199</v>
      </c>
      <c r="AY29" s="15" t="e">
        <f t="shared" ref="AY29:AY32" si="37">X29/L29</f>
        <v>#REF!</v>
      </c>
      <c r="AZ29" s="15" t="e">
        <f t="shared" si="10"/>
        <v>#REF!</v>
      </c>
      <c r="BA29" s="15">
        <f>V29/J29</f>
        <v>1.0000853086991199</v>
      </c>
      <c r="BB29" s="15" t="e">
        <f t="shared" si="35"/>
        <v>#REF!</v>
      </c>
      <c r="BC29" s="15" t="e">
        <f t="shared" si="11"/>
        <v>#REF!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39.771500000000003</v>
      </c>
      <c r="F30" s="55">
        <v>33.796300000000002</v>
      </c>
      <c r="G30" s="55">
        <v>35.299199999999999</v>
      </c>
      <c r="H30" s="55">
        <v>0.98488059999999999</v>
      </c>
      <c r="I30" s="55">
        <v>0.96511959999999997</v>
      </c>
      <c r="J30" s="55">
        <v>0.96295260000000005</v>
      </c>
      <c r="K30" s="15" t="e">
        <f>#REF!</f>
        <v>#REF!</v>
      </c>
      <c r="L30" s="15" t="e">
        <f>#REF!</f>
        <v>#REF!</v>
      </c>
      <c r="M30" s="15" t="e">
        <f>#REF!</f>
        <v>#REF!</v>
      </c>
      <c r="N30" s="16" t="e">
        <f t="shared" si="0"/>
        <v>#REF!</v>
      </c>
      <c r="P30" s="71">
        <v>13879.05</v>
      </c>
      <c r="Q30" s="71">
        <v>39.7744</v>
      </c>
      <c r="R30" s="71">
        <v>33.802599999999998</v>
      </c>
      <c r="S30" s="71">
        <v>35.302900000000001</v>
      </c>
      <c r="T30" s="71">
        <v>0.98488520000000002</v>
      </c>
      <c r="U30" s="71">
        <v>0.9652345</v>
      </c>
      <c r="V30" s="71">
        <v>0.9627675</v>
      </c>
      <c r="W30" s="15" t="e">
        <f>#REF!</f>
        <v>#REF!</v>
      </c>
      <c r="X30" s="15" t="e">
        <f>#REF!</f>
        <v>#REF!</v>
      </c>
      <c r="Y30" s="15" t="e">
        <f>#REF!</f>
        <v>#REF!</v>
      </c>
      <c r="Z30" s="16" t="e">
        <f t="shared" si="6"/>
        <v>#REF!</v>
      </c>
      <c r="AA30" s="15">
        <f t="shared" si="1"/>
        <v>0.99980777870063386</v>
      </c>
      <c r="AB30" s="15" t="e">
        <f t="shared" si="25"/>
        <v>#REF!</v>
      </c>
      <c r="AC30" s="15" t="e">
        <f t="shared" si="25"/>
        <v>#REF!</v>
      </c>
      <c r="AD30" s="16">
        <f t="shared" si="7"/>
        <v>4.324932152626856E-4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>
        <f>V30/J30</f>
        <v>0.99980777870063386</v>
      </c>
      <c r="AY30" s="15" t="e">
        <f t="shared" si="37"/>
        <v>#REF!</v>
      </c>
      <c r="AZ30" s="15" t="e">
        <f t="shared" si="10"/>
        <v>#REF!</v>
      </c>
      <c r="BA30" s="15">
        <f>V30/J30</f>
        <v>0.99980777870063386</v>
      </c>
      <c r="BB30" s="15" t="e">
        <f t="shared" si="35"/>
        <v>#REF!</v>
      </c>
      <c r="BC30" s="15" t="e">
        <f t="shared" si="11"/>
        <v>#REF!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36.262999999999998</v>
      </c>
      <c r="F31" s="55">
        <v>31.7028</v>
      </c>
      <c r="G31" s="55">
        <v>33.405500000000004</v>
      </c>
      <c r="H31" s="55">
        <v>0.96621210000000002</v>
      </c>
      <c r="I31" s="55">
        <v>0.93891820000000004</v>
      </c>
      <c r="J31" s="55">
        <v>0.94061439999999996</v>
      </c>
      <c r="K31" s="15" t="e">
        <f>#REF!</f>
        <v>#REF!</v>
      </c>
      <c r="L31" s="15" t="e">
        <f>#REF!</f>
        <v>#REF!</v>
      </c>
      <c r="M31" s="15" t="e">
        <f>#REF!</f>
        <v>#REF!</v>
      </c>
      <c r="N31" s="16" t="e">
        <f t="shared" si="0"/>
        <v>#REF!</v>
      </c>
      <c r="P31" s="71">
        <v>7454</v>
      </c>
      <c r="Q31" s="71">
        <v>36.264400000000002</v>
      </c>
      <c r="R31" s="71">
        <v>31.704799999999999</v>
      </c>
      <c r="S31" s="71">
        <v>33.421399999999998</v>
      </c>
      <c r="T31" s="71">
        <v>0.96623800000000004</v>
      </c>
      <c r="U31" s="71">
        <v>0.93883430000000001</v>
      </c>
      <c r="V31" s="71">
        <v>0.94087639999999995</v>
      </c>
      <c r="W31" s="15" t="e">
        <f>#REF!</f>
        <v>#REF!</v>
      </c>
      <c r="X31" s="15" t="e">
        <f>#REF!</f>
        <v>#REF!</v>
      </c>
      <c r="Y31" s="15" t="e">
        <f>#REF!</f>
        <v>#REF!</v>
      </c>
      <c r="Z31" s="16" t="e">
        <f t="shared" si="6"/>
        <v>#REF!</v>
      </c>
      <c r="AA31" s="15">
        <f t="shared" si="1"/>
        <v>1.0002785413448911</v>
      </c>
      <c r="AB31" s="15" t="e">
        <f t="shared" si="25"/>
        <v>#REF!</v>
      </c>
      <c r="AC31" s="15" t="e">
        <f t="shared" si="25"/>
        <v>#REF!</v>
      </c>
      <c r="AD31" s="16">
        <f t="shared" si="7"/>
        <v>2.0123018721066279E-5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>
        <f>V31/J31</f>
        <v>1.0002785413448911</v>
      </c>
      <c r="AY31" s="15" t="e">
        <f t="shared" si="37"/>
        <v>#REF!</v>
      </c>
      <c r="AZ31" s="15" t="e">
        <f t="shared" si="10"/>
        <v>#REF!</v>
      </c>
      <c r="BA31" s="15">
        <f>V31/J31</f>
        <v>1.0002785413448911</v>
      </c>
      <c r="BB31" s="15" t="e">
        <f t="shared" si="35"/>
        <v>#REF!</v>
      </c>
      <c r="BC31" s="15" t="e">
        <f t="shared" si="11"/>
        <v>#REF!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33.1509</v>
      </c>
      <c r="F32" s="55">
        <v>30.258099999999999</v>
      </c>
      <c r="G32" s="55">
        <v>32.2667</v>
      </c>
      <c r="H32" s="55">
        <v>0.93639269999999997</v>
      </c>
      <c r="I32" s="55">
        <v>0.91253759999999995</v>
      </c>
      <c r="J32" s="55">
        <v>0.91952009999999995</v>
      </c>
      <c r="K32" s="19" t="e">
        <f>#REF!</f>
        <v>#REF!</v>
      </c>
      <c r="L32" s="19" t="e">
        <f>#REF!</f>
        <v>#REF!</v>
      </c>
      <c r="M32" s="19" t="e">
        <f>#REF!</f>
        <v>#REF!</v>
      </c>
      <c r="N32" s="20" t="e">
        <f t="shared" si="0"/>
        <v>#REF!</v>
      </c>
      <c r="P32" s="71">
        <v>3688.6</v>
      </c>
      <c r="Q32" s="71">
        <v>33.145699999999998</v>
      </c>
      <c r="R32" s="71">
        <v>30.263999999999999</v>
      </c>
      <c r="S32" s="71">
        <v>32.267400000000002</v>
      </c>
      <c r="T32" s="71">
        <v>0.9363127</v>
      </c>
      <c r="U32" s="71">
        <v>0.91231839999999997</v>
      </c>
      <c r="V32" s="71">
        <v>0.91929590000000005</v>
      </c>
      <c r="W32" s="19" t="e">
        <f>#REF!</f>
        <v>#REF!</v>
      </c>
      <c r="X32" s="19" t="e">
        <f>#REF!</f>
        <v>#REF!</v>
      </c>
      <c r="Y32" s="19" t="e">
        <f>#REF!</f>
        <v>#REF!</v>
      </c>
      <c r="Z32" s="20" t="e">
        <f t="shared" si="6"/>
        <v>#REF!</v>
      </c>
      <c r="AA32" s="15">
        <f t="shared" si="1"/>
        <v>0.99975617716241338</v>
      </c>
      <c r="AB32" s="15" t="e">
        <f t="shared" si="25"/>
        <v>#REF!</v>
      </c>
      <c r="AC32" s="15" t="e">
        <f t="shared" si="25"/>
        <v>#REF!</v>
      </c>
      <c r="AD32" s="20">
        <f t="shared" si="7"/>
        <v>8.8187010731680842E-4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>
        <f>V32/J32</f>
        <v>0.99975617716241338</v>
      </c>
      <c r="AY32" s="15" t="e">
        <f t="shared" si="37"/>
        <v>#REF!</v>
      </c>
      <c r="AZ32" s="15" t="e">
        <f t="shared" si="10"/>
        <v>#REF!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41.873100000000001</v>
      </c>
      <c r="F33" s="55">
        <v>45.771799999999999</v>
      </c>
      <c r="G33" s="55">
        <v>47.801900000000003</v>
      </c>
      <c r="H33" s="55">
        <v>0.99408819999999998</v>
      </c>
      <c r="I33" s="55">
        <v>0.99565170000000003</v>
      </c>
      <c r="J33" s="55">
        <v>0.997255</v>
      </c>
      <c r="K33" s="10" t="e">
        <f>#REF!</f>
        <v>#REF!</v>
      </c>
      <c r="L33" s="10" t="e">
        <f>#REF!</f>
        <v>#REF!</v>
      </c>
      <c r="M33" s="10" t="e">
        <f>#REF!</f>
        <v>#REF!</v>
      </c>
      <c r="N33" s="11" t="e">
        <f t="shared" si="0"/>
        <v>#REF!</v>
      </c>
      <c r="P33" s="71">
        <v>6241.4</v>
      </c>
      <c r="Q33" s="71">
        <v>41.872999999999998</v>
      </c>
      <c r="R33" s="71">
        <v>45.786799999999999</v>
      </c>
      <c r="S33" s="71">
        <v>47.826599999999999</v>
      </c>
      <c r="T33" s="71">
        <v>0.99409270000000005</v>
      </c>
      <c r="U33" s="71">
        <v>0.99567410000000001</v>
      </c>
      <c r="V33" s="71">
        <v>0.99727860000000002</v>
      </c>
      <c r="W33" s="10" t="e">
        <f>#REF!</f>
        <v>#REF!</v>
      </c>
      <c r="X33" s="10" t="e">
        <f>#REF!</f>
        <v>#REF!</v>
      </c>
      <c r="Y33" s="10" t="e">
        <f>#REF!</f>
        <v>#REF!</v>
      </c>
      <c r="Z33" s="11" t="e">
        <f t="shared" si="6"/>
        <v>#REF!</v>
      </c>
      <c r="AA33" s="10">
        <f t="shared" si="1"/>
        <v>1.000023664960316</v>
      </c>
      <c r="AB33" s="10" t="e">
        <f>X33/L33</f>
        <v>#REF!</v>
      </c>
      <c r="AC33" s="10" t="e">
        <f>Y33/M33</f>
        <v>#REF!</v>
      </c>
      <c r="AD33" s="11">
        <f t="shared" si="7"/>
        <v>7.0447340612900602E-4</v>
      </c>
      <c r="AE33" s="40"/>
      <c r="AF33" s="25">
        <f t="shared" ref="AF33:AK33" si="38">bdRateExtend($D33:$D37,E33:E37,$P33:$P37,Q33:Q37)</f>
        <v>2.5882261918308558E-4</v>
      </c>
      <c r="AG33" s="30">
        <f t="shared" si="38"/>
        <v>-3.4605597418785328E-3</v>
      </c>
      <c r="AH33" s="31">
        <f t="shared" si="38"/>
        <v>1.2297011292960791E-2</v>
      </c>
      <c r="AI33" s="25">
        <f t="shared" si="38"/>
        <v>-3.7827437208259873E-4</v>
      </c>
      <c r="AJ33" s="30">
        <f t="shared" si="38"/>
        <v>3.999427886647311E-5</v>
      </c>
      <c r="AK33" s="30">
        <f t="shared" si="38"/>
        <v>2.6665336878044732E-2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3.7960275611759187E-5</v>
      </c>
      <c r="AS33" s="30">
        <f t="shared" si="39"/>
        <v>1.1700636189524438E-3</v>
      </c>
      <c r="AT33" s="31">
        <f t="shared" si="39"/>
        <v>7.4537921627269021E-3</v>
      </c>
      <c r="AU33" s="25">
        <f t="shared" si="39"/>
        <v>6.1055670328546974E-4</v>
      </c>
      <c r="AV33" s="30">
        <f t="shared" si="39"/>
        <v>1.0722285204304294E-2</v>
      </c>
      <c r="AW33" s="31">
        <f t="shared" si="39"/>
        <v>1.2922107142659511E-2</v>
      </c>
      <c r="AX33" s="10"/>
      <c r="AY33" s="10"/>
      <c r="AZ33" s="10"/>
      <c r="BA33" s="10">
        <f>V33/J33</f>
        <v>1.000023664960316</v>
      </c>
      <c r="BB33" s="10" t="e">
        <f t="shared" ref="BB33:BB36" si="40">X33/L33</f>
        <v>#REF!</v>
      </c>
      <c r="BC33" s="10" t="e">
        <f t="shared" si="11"/>
        <v>#REF!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39.974400000000003</v>
      </c>
      <c r="F34" s="55">
        <v>44.491300000000003</v>
      </c>
      <c r="G34" s="55">
        <v>45.711199999999998</v>
      </c>
      <c r="H34" s="55">
        <v>0.99043020000000004</v>
      </c>
      <c r="I34" s="55">
        <v>0.99301569999999995</v>
      </c>
      <c r="J34" s="55">
        <v>0.99501629999999996</v>
      </c>
      <c r="K34" s="15" t="e">
        <f>#REF!</f>
        <v>#REF!</v>
      </c>
      <c r="L34" s="15" t="e">
        <f>#REF!</f>
        <v>#REF!</v>
      </c>
      <c r="M34" s="15" t="e">
        <f>#REF!</f>
        <v>#REF!</v>
      </c>
      <c r="N34" s="16" t="e">
        <f t="shared" si="0"/>
        <v>#REF!</v>
      </c>
      <c r="P34" s="71">
        <v>2393.9499999999998</v>
      </c>
      <c r="Q34" s="71">
        <v>39.963900000000002</v>
      </c>
      <c r="R34" s="71">
        <v>44.477800000000002</v>
      </c>
      <c r="S34" s="71">
        <v>45.693800000000003</v>
      </c>
      <c r="T34" s="71">
        <v>0.99039239999999995</v>
      </c>
      <c r="U34" s="71">
        <v>0.99294919999999998</v>
      </c>
      <c r="V34" s="71">
        <v>0.99499479999999996</v>
      </c>
      <c r="W34" s="15" t="e">
        <f>#REF!</f>
        <v>#REF!</v>
      </c>
      <c r="X34" s="15" t="e">
        <f>#REF!</f>
        <v>#REF!</v>
      </c>
      <c r="Y34" s="15" t="e">
        <f>#REF!</f>
        <v>#REF!</v>
      </c>
      <c r="Z34" s="16" t="e">
        <f t="shared" si="6"/>
        <v>#REF!</v>
      </c>
      <c r="AA34" s="15">
        <f t="shared" si="1"/>
        <v>0.99997839231377417</v>
      </c>
      <c r="AB34" s="15" t="e">
        <f t="shared" ref="AB34:AC57" si="41">X34/L34</f>
        <v>#REF!</v>
      </c>
      <c r="AC34" s="15" t="e">
        <f t="shared" si="41"/>
        <v>#REF!</v>
      </c>
      <c r="AD34" s="16">
        <f t="shared" si="7"/>
        <v>5.0289894224976048E-3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3.4534888246162687E-4</v>
      </c>
      <c r="AM34" s="21">
        <f>bdrate($D34:$D37,F34:F37,$P34:$P37,R34:R37)</f>
        <v>-2.9215258732920857E-3</v>
      </c>
      <c r="AN34" s="36">
        <f t="shared" ref="AN34" si="42">bdrate($D34:$D37,G34:G37,$P34:$P37,S34:S37)</f>
        <v>1.9042730924065943E-2</v>
      </c>
      <c r="AO34" s="26">
        <f>bdrate($D34:$D37,H34:H37,$P34:$P37,T34:T37)</f>
        <v>-6.0092826501711993E-4</v>
      </c>
      <c r="AP34" s="21">
        <f>bdrate($D34:$D37,I34:I37,$P34:$P37,U34:U37)</f>
        <v>-5.3174168076597361E-5</v>
      </c>
      <c r="AQ34" s="36">
        <f>bdrate($D34:$D37,J34:J37,$P34:$P37,V34:V37)</f>
        <v>3.1872075616819151E-2</v>
      </c>
      <c r="AR34" s="21"/>
      <c r="AS34" s="21"/>
      <c r="AT34" s="36"/>
      <c r="AU34" s="26"/>
      <c r="AV34" s="21"/>
      <c r="AW34" s="36"/>
      <c r="AX34" s="15">
        <f>V34/J34</f>
        <v>0.99997839231377417</v>
      </c>
      <c r="AY34" s="15" t="e">
        <f t="shared" ref="AY34:AY37" si="43">X34/L34</f>
        <v>#REF!</v>
      </c>
      <c r="AZ34" s="15" t="e">
        <f t="shared" si="10"/>
        <v>#REF!</v>
      </c>
      <c r="BA34" s="15">
        <f>V34/J34</f>
        <v>0.99997839231377417</v>
      </c>
      <c r="BB34" s="15" t="e">
        <f t="shared" si="40"/>
        <v>#REF!</v>
      </c>
      <c r="BC34" s="15" t="e">
        <f t="shared" si="11"/>
        <v>#REF!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38.596299999999999</v>
      </c>
      <c r="F35" s="55">
        <v>43.113399999999999</v>
      </c>
      <c r="G35" s="55">
        <v>43.573</v>
      </c>
      <c r="H35" s="55">
        <v>0.9851143</v>
      </c>
      <c r="I35" s="55">
        <v>0.98915620000000004</v>
      </c>
      <c r="J35" s="55">
        <v>0.99137580000000003</v>
      </c>
      <c r="K35" s="15" t="e">
        <f>#REF!</f>
        <v>#REF!</v>
      </c>
      <c r="L35" s="15" t="e">
        <f>#REF!</f>
        <v>#REF!</v>
      </c>
      <c r="M35" s="15" t="e">
        <f>#REF!</f>
        <v>#REF!</v>
      </c>
      <c r="N35" s="16" t="e">
        <f t="shared" si="0"/>
        <v>#REF!</v>
      </c>
      <c r="P35" s="71">
        <v>1221.55</v>
      </c>
      <c r="Q35" s="71">
        <v>38.605200000000004</v>
      </c>
      <c r="R35" s="71">
        <v>43.100299999999997</v>
      </c>
      <c r="S35" s="71">
        <v>43.536499999999997</v>
      </c>
      <c r="T35" s="71">
        <v>0.98514639999999998</v>
      </c>
      <c r="U35" s="71">
        <v>0.98901510000000004</v>
      </c>
      <c r="V35" s="71">
        <v>0.99130569999999996</v>
      </c>
      <c r="W35" s="15" t="e">
        <f>#REF!</f>
        <v>#REF!</v>
      </c>
      <c r="X35" s="15" t="e">
        <f>#REF!</f>
        <v>#REF!</v>
      </c>
      <c r="Y35" s="15" t="e">
        <f>#REF!</f>
        <v>#REF!</v>
      </c>
      <c r="Z35" s="16" t="e">
        <f t="shared" si="6"/>
        <v>#REF!</v>
      </c>
      <c r="AA35" s="15">
        <f t="shared" si="1"/>
        <v>0.99992929018440835</v>
      </c>
      <c r="AB35" s="15" t="e">
        <f t="shared" si="41"/>
        <v>#REF!</v>
      </c>
      <c r="AC35" s="15" t="e">
        <f t="shared" si="41"/>
        <v>#REF!</v>
      </c>
      <c r="AD35" s="16">
        <f t="shared" si="7"/>
        <v>2.9557863623300702E-3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>
        <f>V35/J35</f>
        <v>0.99992929018440835</v>
      </c>
      <c r="AY35" s="15" t="e">
        <f t="shared" si="43"/>
        <v>#REF!</v>
      </c>
      <c r="AZ35" s="15" t="e">
        <f t="shared" si="10"/>
        <v>#REF!</v>
      </c>
      <c r="BA35" s="15">
        <f>V35/J35</f>
        <v>0.99992929018440835</v>
      </c>
      <c r="BB35" s="15" t="e">
        <f t="shared" si="40"/>
        <v>#REF!</v>
      </c>
      <c r="BC35" s="15" t="e">
        <f t="shared" si="11"/>
        <v>#REF!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37.0154</v>
      </c>
      <c r="F36" s="55">
        <v>41.824100000000001</v>
      </c>
      <c r="G36" s="55">
        <v>41.897199999999998</v>
      </c>
      <c r="H36" s="55">
        <v>0.97539719999999996</v>
      </c>
      <c r="I36" s="55">
        <v>0.98449209999999998</v>
      </c>
      <c r="J36" s="55">
        <v>0.98750660000000001</v>
      </c>
      <c r="K36" s="15" t="e">
        <f>#REF!</f>
        <v>#REF!</v>
      </c>
      <c r="L36" s="15" t="e">
        <f>#REF!</f>
        <v>#REF!</v>
      </c>
      <c r="M36" s="15" t="e">
        <f>#REF!</f>
        <v>#REF!</v>
      </c>
      <c r="N36" s="16" t="e">
        <f t="shared" si="0"/>
        <v>#REF!</v>
      </c>
      <c r="P36" s="71">
        <v>692.5</v>
      </c>
      <c r="Q36" s="71">
        <v>37.014600000000002</v>
      </c>
      <c r="R36" s="71">
        <v>41.864699999999999</v>
      </c>
      <c r="S36" s="71">
        <v>41.795699999999997</v>
      </c>
      <c r="T36" s="71">
        <v>0.97542470000000003</v>
      </c>
      <c r="U36" s="71">
        <v>0.98469890000000004</v>
      </c>
      <c r="V36" s="71">
        <v>0.98710819999999999</v>
      </c>
      <c r="W36" s="15" t="e">
        <f>#REF!</f>
        <v>#REF!</v>
      </c>
      <c r="X36" s="15" t="e">
        <f>#REF!</f>
        <v>#REF!</v>
      </c>
      <c r="Y36" s="15" t="e">
        <f>#REF!</f>
        <v>#REF!</v>
      </c>
      <c r="Z36" s="16" t="e">
        <f t="shared" si="6"/>
        <v>#REF!</v>
      </c>
      <c r="AA36" s="15">
        <f t="shared" si="1"/>
        <v>0.99959655965843675</v>
      </c>
      <c r="AB36" s="15" t="e">
        <f t="shared" si="41"/>
        <v>#REF!</v>
      </c>
      <c r="AC36" s="15" t="e">
        <f t="shared" si="41"/>
        <v>#REF!</v>
      </c>
      <c r="AD36" s="16">
        <f t="shared" si="7"/>
        <v>2.2432882263549525E-3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>
        <f>V36/J36</f>
        <v>0.99959655965843675</v>
      </c>
      <c r="AY36" s="15" t="e">
        <f t="shared" si="43"/>
        <v>#REF!</v>
      </c>
      <c r="AZ36" s="15" t="e">
        <f t="shared" si="10"/>
        <v>#REF!</v>
      </c>
      <c r="BA36" s="15">
        <f>V36/J36</f>
        <v>0.99959655965843675</v>
      </c>
      <c r="BB36" s="15" t="e">
        <f t="shared" si="40"/>
        <v>#REF!</v>
      </c>
      <c r="BC36" s="15" t="e">
        <f t="shared" si="11"/>
        <v>#REF!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35.052100000000003</v>
      </c>
      <c r="F37" s="55">
        <v>40.542999999999999</v>
      </c>
      <c r="G37" s="55">
        <v>40.207999999999998</v>
      </c>
      <c r="H37" s="55">
        <v>0.95775180000000004</v>
      </c>
      <c r="I37" s="55">
        <v>0.97814809999999996</v>
      </c>
      <c r="J37" s="55">
        <v>0.98149529999999996</v>
      </c>
      <c r="K37" s="19" t="e">
        <f>#REF!</f>
        <v>#REF!</v>
      </c>
      <c r="L37" s="19" t="e">
        <f>#REF!</f>
        <v>#REF!</v>
      </c>
      <c r="M37" s="19" t="e">
        <f>#REF!</f>
        <v>#REF!</v>
      </c>
      <c r="N37" s="20" t="e">
        <f t="shared" si="0"/>
        <v>#REF!</v>
      </c>
      <c r="P37" s="71">
        <v>389.1</v>
      </c>
      <c r="Q37" s="71">
        <v>35.030500000000004</v>
      </c>
      <c r="R37" s="71">
        <v>40.539200000000001</v>
      </c>
      <c r="S37" s="71">
        <v>40.162100000000002</v>
      </c>
      <c r="T37" s="71">
        <v>0.95755310000000005</v>
      </c>
      <c r="U37" s="71">
        <v>0.97787279999999999</v>
      </c>
      <c r="V37" s="71">
        <v>0.98096110000000003</v>
      </c>
      <c r="W37" s="19" t="e">
        <f>#REF!</f>
        <v>#REF!</v>
      </c>
      <c r="X37" s="19" t="e">
        <f>#REF!</f>
        <v>#REF!</v>
      </c>
      <c r="Y37" s="19" t="e">
        <f>#REF!</f>
        <v>#REF!</v>
      </c>
      <c r="Z37" s="20" t="e">
        <f t="shared" si="6"/>
        <v>#REF!</v>
      </c>
      <c r="AA37" s="15">
        <f t="shared" si="1"/>
        <v>0.99945572841765018</v>
      </c>
      <c r="AB37" s="15" t="e">
        <f t="shared" si="41"/>
        <v>#REF!</v>
      </c>
      <c r="AC37" s="15" t="e">
        <f t="shared" si="41"/>
        <v>#REF!</v>
      </c>
      <c r="AD37" s="20">
        <f t="shared" si="7"/>
        <v>9.1673032849502577E-3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>
        <f>V37/J37</f>
        <v>0.99945572841765018</v>
      </c>
      <c r="AY37" s="15" t="e">
        <f t="shared" si="43"/>
        <v>#REF!</v>
      </c>
      <c r="AZ37" s="15" t="e">
        <f t="shared" si="10"/>
        <v>#REF!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43.419800000000002</v>
      </c>
      <c r="F38" s="55">
        <v>43.3459</v>
      </c>
      <c r="G38" s="55">
        <v>45.120100000000001</v>
      </c>
      <c r="H38" s="55">
        <v>0.99740549999999994</v>
      </c>
      <c r="I38" s="55">
        <v>0.99340539999999999</v>
      </c>
      <c r="J38" s="55">
        <v>0.9947587</v>
      </c>
      <c r="K38" s="10" t="e">
        <f>#REF!</f>
        <v>#REF!</v>
      </c>
      <c r="L38" s="10" t="e">
        <f>#REF!</f>
        <v>#REF!</v>
      </c>
      <c r="M38" s="10" t="e">
        <f>#REF!</f>
        <v>#REF!</v>
      </c>
      <c r="N38" s="11" t="e">
        <f t="shared" si="0"/>
        <v>#REF!</v>
      </c>
      <c r="P38" s="71">
        <v>21630.9</v>
      </c>
      <c r="Q38" s="71">
        <v>43.420699999999997</v>
      </c>
      <c r="R38" s="71">
        <v>43.354700000000001</v>
      </c>
      <c r="S38" s="71">
        <v>45.0901</v>
      </c>
      <c r="T38" s="71">
        <v>0.99740779999999996</v>
      </c>
      <c r="U38" s="71">
        <v>0.99344379999999999</v>
      </c>
      <c r="V38" s="71">
        <v>0.99470740000000002</v>
      </c>
      <c r="W38" s="10" t="e">
        <f>#REF!</f>
        <v>#REF!</v>
      </c>
      <c r="X38" s="10" t="e">
        <f>#REF!</f>
        <v>#REF!</v>
      </c>
      <c r="Y38" s="10" t="e">
        <f>#REF!</f>
        <v>#REF!</v>
      </c>
      <c r="Z38" s="11" t="e">
        <f t="shared" si="6"/>
        <v>#REF!</v>
      </c>
      <c r="AA38" s="15">
        <f t="shared" si="1"/>
        <v>0.99994842970461084</v>
      </c>
      <c r="AB38" s="15" t="e">
        <f t="shared" si="41"/>
        <v>#REF!</v>
      </c>
      <c r="AC38" s="15" t="e">
        <f t="shared" si="41"/>
        <v>#REF!</v>
      </c>
      <c r="AD38" s="11">
        <f t="shared" si="7"/>
        <v>4.3529855381058385E-4</v>
      </c>
      <c r="AE38" s="12"/>
      <c r="AF38" s="25">
        <f t="shared" ref="AF38:AK38" si="44">bdRateExtend($D38:$D42,E38:E42,$P38:$P42,Q38:Q42)</f>
        <v>8.9101966954441281E-5</v>
      </c>
      <c r="AG38" s="30">
        <f>bdRateExtend($D38:$D42,F38:F42,$P38:$P42,R38:R42)</f>
        <v>-6.8584146358690035E-3</v>
      </c>
      <c r="AH38" s="31">
        <f t="shared" si="44"/>
        <v>2.4520006095778424E-3</v>
      </c>
      <c r="AI38" s="25">
        <f t="shared" si="44"/>
        <v>-1.6015350153752994E-4</v>
      </c>
      <c r="AJ38" s="30">
        <f t="shared" si="44"/>
        <v>-1.0877296040393114E-2</v>
      </c>
      <c r="AK38" s="30">
        <f t="shared" si="44"/>
        <v>3.3566604458985516E-3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1.2859335241510728E-4</v>
      </c>
      <c r="AS38" s="30">
        <f t="shared" si="45"/>
        <v>-3.704053207743252E-3</v>
      </c>
      <c r="AT38" s="31">
        <f t="shared" si="45"/>
        <v>1.7138347926537456E-3</v>
      </c>
      <c r="AU38" s="25">
        <f t="shared" si="45"/>
        <v>-4.3307091417610355E-4</v>
      </c>
      <c r="AV38" s="30">
        <f t="shared" si="45"/>
        <v>-7.3501142309430056E-3</v>
      </c>
      <c r="AW38" s="31">
        <f t="shared" si="45"/>
        <v>8.3133235333043842E-4</v>
      </c>
      <c r="AX38" s="15"/>
      <c r="AY38" s="15"/>
      <c r="AZ38" s="15"/>
      <c r="BA38" s="15">
        <f>V38/J38</f>
        <v>0.99994842970461084</v>
      </c>
      <c r="BB38" s="15" t="e">
        <f t="shared" ref="BB38:BB41" si="46">X38/L38</f>
        <v>#REF!</v>
      </c>
      <c r="BC38" s="15" t="e">
        <f t="shared" si="11"/>
        <v>#REF!</v>
      </c>
    </row>
    <row r="39" spans="1:55" ht="15" x14ac:dyDescent="0.2">
      <c r="A39" s="13"/>
      <c r="C39" s="43">
        <v>27</v>
      </c>
      <c r="D39" s="55">
        <v>11146.44</v>
      </c>
      <c r="E39" s="55">
        <v>38.411799999999999</v>
      </c>
      <c r="F39" s="55">
        <v>41.185400000000001</v>
      </c>
      <c r="G39" s="55">
        <v>43.370100000000001</v>
      </c>
      <c r="H39" s="55">
        <v>0.99279689999999998</v>
      </c>
      <c r="I39" s="55">
        <v>0.98693070000000005</v>
      </c>
      <c r="J39" s="55">
        <v>0.9905986</v>
      </c>
      <c r="K39" s="15" t="e">
        <f>#REF!</f>
        <v>#REF!</v>
      </c>
      <c r="L39" s="15" t="e">
        <f>#REF!</f>
        <v>#REF!</v>
      </c>
      <c r="M39" s="15" t="e">
        <f>#REF!</f>
        <v>#REF!</v>
      </c>
      <c r="N39" s="16" t="e">
        <f t="shared" si="0"/>
        <v>#REF!</v>
      </c>
      <c r="P39" s="71">
        <v>11121.12</v>
      </c>
      <c r="Q39" s="71">
        <v>38.398000000000003</v>
      </c>
      <c r="R39" s="71">
        <v>41.168999999999997</v>
      </c>
      <c r="S39" s="71">
        <v>43.368600000000001</v>
      </c>
      <c r="T39" s="71">
        <v>0.99280869999999999</v>
      </c>
      <c r="U39" s="71">
        <v>0.98682049999999999</v>
      </c>
      <c r="V39" s="71">
        <v>0.99066889999999996</v>
      </c>
      <c r="W39" s="15" t="e">
        <f>#REF!</f>
        <v>#REF!</v>
      </c>
      <c r="X39" s="15" t="e">
        <f>#REF!</f>
        <v>#REF!</v>
      </c>
      <c r="Y39" s="15" t="e">
        <f>#REF!</f>
        <v>#REF!</v>
      </c>
      <c r="Z39" s="16" t="e">
        <f t="shared" si="6"/>
        <v>#REF!</v>
      </c>
      <c r="AA39" s="15">
        <f t="shared" si="1"/>
        <v>1.0000709671909489</v>
      </c>
      <c r="AB39" s="15" t="e">
        <f t="shared" si="41"/>
        <v>#REF!</v>
      </c>
      <c r="AC39" s="15" t="e">
        <f t="shared" si="41"/>
        <v>#REF!</v>
      </c>
      <c r="AD39" s="16">
        <f t="shared" si="7"/>
        <v>2.2715772928396608E-3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3.3244023796830113E-4</v>
      </c>
      <c r="AM39" s="21">
        <f>bdrate($D39:$D42,F39:F42,$P39:$P42,R39:R42)</f>
        <v>-1.2302181171173765E-2</v>
      </c>
      <c r="AN39" s="36">
        <f t="shared" ref="AN39" si="47">bdrate($D39:$D42,G39:G42,$P39:$P42,S39:S42)</f>
        <v>2.2571497151135933E-3</v>
      </c>
      <c r="AO39" s="26">
        <f>bdrate($D39:$D42,H39:H42,$P39:$P42,T39:T42)</f>
        <v>2.1818738534928883E-4</v>
      </c>
      <c r="AP39" s="21">
        <f>bdrate($D39:$D42,I39:I42,$P39:$P42,U39:U42)</f>
        <v>-1.4215695994916788E-2</v>
      </c>
      <c r="AQ39" s="36">
        <f>bdrate($D39:$D42,J39:J42,$P39:$P42,V39:V42)</f>
        <v>5.4769733807829013E-3</v>
      </c>
      <c r="AR39" s="21"/>
      <c r="AS39" s="21"/>
      <c r="AT39" s="36"/>
      <c r="AU39" s="26"/>
      <c r="AV39" s="21"/>
      <c r="AW39" s="36"/>
      <c r="AX39" s="15">
        <f>V39/J39</f>
        <v>1.0000709671909489</v>
      </c>
      <c r="AY39" s="15" t="e">
        <f t="shared" ref="AY39:AY42" si="48">X39/L39</f>
        <v>#REF!</v>
      </c>
      <c r="AZ39" s="15" t="e">
        <f t="shared" si="10"/>
        <v>#REF!</v>
      </c>
      <c r="BA39" s="15">
        <f>V39/J39</f>
        <v>1.0000709671909489</v>
      </c>
      <c r="BB39" s="15" t="e">
        <f t="shared" si="46"/>
        <v>#REF!</v>
      </c>
      <c r="BC39" s="15" t="e">
        <f t="shared" si="11"/>
        <v>#REF!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35.216500000000003</v>
      </c>
      <c r="F40" s="55">
        <v>39.502299999999998</v>
      </c>
      <c r="G40" s="55">
        <v>41.894399999999997</v>
      </c>
      <c r="H40" s="55">
        <v>0.98681350000000001</v>
      </c>
      <c r="I40" s="55">
        <v>0.97695270000000001</v>
      </c>
      <c r="J40" s="55">
        <v>0.98452399999999995</v>
      </c>
      <c r="K40" s="15" t="e">
        <f>#REF!</f>
        <v>#REF!</v>
      </c>
      <c r="L40" s="15" t="e">
        <f>#REF!</f>
        <v>#REF!</v>
      </c>
      <c r="M40" s="15" t="e">
        <f>#REF!</f>
        <v>#REF!</v>
      </c>
      <c r="N40" s="16" t="e">
        <f t="shared" si="0"/>
        <v>#REF!</v>
      </c>
      <c r="P40" s="71">
        <v>5947.08</v>
      </c>
      <c r="Q40" s="71">
        <v>35.201099999999997</v>
      </c>
      <c r="R40" s="71">
        <v>39.525399999999998</v>
      </c>
      <c r="S40" s="71">
        <v>41.888300000000001</v>
      </c>
      <c r="T40" s="71">
        <v>0.98677440000000005</v>
      </c>
      <c r="U40" s="71">
        <v>0.97715660000000004</v>
      </c>
      <c r="V40" s="71">
        <v>0.98445760000000004</v>
      </c>
      <c r="W40" s="15" t="e">
        <f>#REF!</f>
        <v>#REF!</v>
      </c>
      <c r="X40" s="15" t="e">
        <f>#REF!</f>
        <v>#REF!</v>
      </c>
      <c r="Y40" s="15" t="e">
        <f>#REF!</f>
        <v>#REF!</v>
      </c>
      <c r="Z40" s="16" t="e">
        <f t="shared" si="6"/>
        <v>#REF!</v>
      </c>
      <c r="AA40" s="15">
        <f t="shared" si="1"/>
        <v>0.99993255624037614</v>
      </c>
      <c r="AB40" s="15" t="e">
        <f t="shared" si="41"/>
        <v>#REF!</v>
      </c>
      <c r="AC40" s="15" t="e">
        <f t="shared" si="41"/>
        <v>#REF!</v>
      </c>
      <c r="AD40" s="16">
        <f t="shared" si="7"/>
        <v>2.4857847330548499E-3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>
        <f>V40/J40</f>
        <v>0.99993255624037614</v>
      </c>
      <c r="AY40" s="15" t="e">
        <f t="shared" si="48"/>
        <v>#REF!</v>
      </c>
      <c r="AZ40" s="15" t="e">
        <f t="shared" si="10"/>
        <v>#REF!</v>
      </c>
      <c r="BA40" s="15">
        <f>V40/J40</f>
        <v>0.99993255624037614</v>
      </c>
      <c r="BB40" s="15" t="e">
        <f t="shared" si="46"/>
        <v>#REF!</v>
      </c>
      <c r="BC40" s="15" t="e">
        <f t="shared" si="11"/>
        <v>#REF!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32.332999999999998</v>
      </c>
      <c r="F41" s="55">
        <v>37.931199999999997</v>
      </c>
      <c r="G41" s="55">
        <v>40.298900000000003</v>
      </c>
      <c r="H41" s="55">
        <v>0.97572769999999998</v>
      </c>
      <c r="I41" s="55">
        <v>0.96423420000000004</v>
      </c>
      <c r="J41" s="55">
        <v>0.97644120000000001</v>
      </c>
      <c r="K41" s="15" t="e">
        <f>#REF!</f>
        <v>#REF!</v>
      </c>
      <c r="L41" s="15" t="e">
        <f>#REF!</f>
        <v>#REF!</v>
      </c>
      <c r="M41" s="15" t="e">
        <f>#REF!</f>
        <v>#REF!</v>
      </c>
      <c r="N41" s="16" t="e">
        <f t="shared" si="0"/>
        <v>#REF!</v>
      </c>
      <c r="P41" s="71">
        <v>3244.32</v>
      </c>
      <c r="Q41" s="71">
        <v>32.3414</v>
      </c>
      <c r="R41" s="71">
        <v>37.963500000000003</v>
      </c>
      <c r="S41" s="71">
        <v>40.283700000000003</v>
      </c>
      <c r="T41" s="71">
        <v>0.97578480000000001</v>
      </c>
      <c r="U41" s="71">
        <v>0.96462550000000002</v>
      </c>
      <c r="V41" s="71">
        <v>0.97631829999999997</v>
      </c>
      <c r="W41" s="15" t="e">
        <f>#REF!</f>
        <v>#REF!</v>
      </c>
      <c r="X41" s="15" t="e">
        <f>#REF!</f>
        <v>#REF!</v>
      </c>
      <c r="Y41" s="15" t="e">
        <f>#REF!</f>
        <v>#REF!</v>
      </c>
      <c r="Z41" s="16" t="e">
        <f t="shared" si="6"/>
        <v>#REF!</v>
      </c>
      <c r="AA41" s="15">
        <f t="shared" si="1"/>
        <v>0.99987413476612819</v>
      </c>
      <c r="AB41" s="15" t="e">
        <f t="shared" si="41"/>
        <v>#REF!</v>
      </c>
      <c r="AC41" s="15" t="e">
        <f t="shared" si="41"/>
        <v>#REF!</v>
      </c>
      <c r="AD41" s="16">
        <f t="shared" si="7"/>
        <v>2.0199025258047067E-3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>
        <f>V41/J41</f>
        <v>0.99987413476612819</v>
      </c>
      <c r="AY41" s="15" t="e">
        <f t="shared" si="48"/>
        <v>#REF!</v>
      </c>
      <c r="AZ41" s="15" t="e">
        <f t="shared" si="10"/>
        <v>#REF!</v>
      </c>
      <c r="BA41" s="15">
        <f>V41/J41</f>
        <v>0.99987413476612819</v>
      </c>
      <c r="BB41" s="15" t="e">
        <f t="shared" si="46"/>
        <v>#REF!</v>
      </c>
      <c r="BC41" s="15" t="e">
        <f t="shared" si="11"/>
        <v>#REF!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29.448399999999999</v>
      </c>
      <c r="F42" s="55">
        <v>37.022199999999998</v>
      </c>
      <c r="G42" s="55">
        <v>39.545200000000001</v>
      </c>
      <c r="H42" s="55">
        <v>0.95368600000000003</v>
      </c>
      <c r="I42" s="55">
        <v>0.95199449999999997</v>
      </c>
      <c r="J42" s="55">
        <v>0.97042390000000001</v>
      </c>
      <c r="K42" s="19" t="e">
        <f>#REF!</f>
        <v>#REF!</v>
      </c>
      <c r="L42" s="19" t="e">
        <f>#REF!</f>
        <v>#REF!</v>
      </c>
      <c r="M42" s="19" t="e">
        <f>#REF!</f>
        <v>#REF!</v>
      </c>
      <c r="N42" s="20" t="e">
        <f t="shared" si="0"/>
        <v>#REF!</v>
      </c>
      <c r="P42" s="71">
        <v>1672.02</v>
      </c>
      <c r="Q42" s="71">
        <v>29.461600000000001</v>
      </c>
      <c r="R42" s="71">
        <v>37.074199999999998</v>
      </c>
      <c r="S42" s="71">
        <v>39.558599999999998</v>
      </c>
      <c r="T42" s="71">
        <v>0.95371969999999995</v>
      </c>
      <c r="U42" s="71">
        <v>0.95242340000000003</v>
      </c>
      <c r="V42" s="71">
        <v>0.97042220000000001</v>
      </c>
      <c r="W42" s="19" t="e">
        <f>#REF!</f>
        <v>#REF!</v>
      </c>
      <c r="X42" s="19" t="e">
        <f>#REF!</f>
        <v>#REF!</v>
      </c>
      <c r="Y42" s="19" t="e">
        <f>#REF!</f>
        <v>#REF!</v>
      </c>
      <c r="Z42" s="20" t="e">
        <f t="shared" si="6"/>
        <v>#REF!</v>
      </c>
      <c r="AA42" s="15">
        <f t="shared" si="1"/>
        <v>0.99999824818824024</v>
      </c>
      <c r="AB42" s="15" t="e">
        <f t="shared" si="41"/>
        <v>#REF!</v>
      </c>
      <c r="AC42" s="15" t="e">
        <f t="shared" si="41"/>
        <v>#REF!</v>
      </c>
      <c r="AD42" s="20">
        <f t="shared" si="7"/>
        <v>2.9873308378923231E-3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>
        <f>V42/J42</f>
        <v>0.99999824818824024</v>
      </c>
      <c r="AY42" s="15" t="e">
        <f t="shared" si="48"/>
        <v>#REF!</v>
      </c>
      <c r="AZ42" s="15" t="e">
        <f t="shared" si="10"/>
        <v>#REF!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41.201599999999999</v>
      </c>
      <c r="F43" s="55">
        <v>41.544199999999996</v>
      </c>
      <c r="G43" s="55">
        <v>44.517800000000001</v>
      </c>
      <c r="H43" s="55">
        <v>0.99469059999999998</v>
      </c>
      <c r="I43" s="55">
        <v>0.99106269999999996</v>
      </c>
      <c r="J43" s="55">
        <v>0.99503889999999995</v>
      </c>
      <c r="K43" s="10" t="e">
        <f>#REF!</f>
        <v>#REF!</v>
      </c>
      <c r="L43" s="10" t="e">
        <f>#REF!</f>
        <v>#REF!</v>
      </c>
      <c r="M43" s="10" t="e">
        <f>#REF!</f>
        <v>#REF!</v>
      </c>
      <c r="N43" s="11" t="e">
        <f t="shared" si="0"/>
        <v>#REF!</v>
      </c>
      <c r="P43" s="71">
        <v>12712.6</v>
      </c>
      <c r="Q43" s="71">
        <v>41.202599999999997</v>
      </c>
      <c r="R43" s="71">
        <v>41.545299999999997</v>
      </c>
      <c r="S43" s="71">
        <v>44.5276</v>
      </c>
      <c r="T43" s="71">
        <v>0.99468849999999998</v>
      </c>
      <c r="U43" s="71">
        <v>0.99102690000000004</v>
      </c>
      <c r="V43" s="71">
        <v>0.99504119999999996</v>
      </c>
      <c r="W43" s="10" t="e">
        <f>#REF!</f>
        <v>#REF!</v>
      </c>
      <c r="X43" s="10" t="e">
        <f>#REF!</f>
        <v>#REF!</v>
      </c>
      <c r="Y43" s="10" t="e">
        <f>#REF!</f>
        <v>#REF!</v>
      </c>
      <c r="Z43" s="11" t="e">
        <f t="shared" si="6"/>
        <v>#REF!</v>
      </c>
      <c r="AA43" s="15">
        <f t="shared" si="1"/>
        <v>1.000002311467421</v>
      </c>
      <c r="AB43" s="15" t="e">
        <f t="shared" si="41"/>
        <v>#REF!</v>
      </c>
      <c r="AC43" s="15" t="e">
        <f t="shared" si="41"/>
        <v>#REF!</v>
      </c>
      <c r="AD43" s="11">
        <f t="shared" si="7"/>
        <v>3.2241068830752976E-4</v>
      </c>
      <c r="AE43" s="12"/>
      <c r="AF43" s="25">
        <f t="shared" ref="AF43:AK43" si="49">bdRateExtend($D43:$D47,E43:E47,$P43:$P47,Q43:Q47)</f>
        <v>-1.6917799139781753E-4</v>
      </c>
      <c r="AG43" s="30">
        <f t="shared" si="49"/>
        <v>6.8560862187905247E-3</v>
      </c>
      <c r="AH43" s="31">
        <f t="shared" si="49"/>
        <v>4.6113786055101968E-4</v>
      </c>
      <c r="AI43" s="25">
        <f t="shared" si="49"/>
        <v>-1.7555596938378937E-4</v>
      </c>
      <c r="AJ43" s="30">
        <f t="shared" si="49"/>
        <v>8.6695176046476252E-3</v>
      </c>
      <c r="AK43" s="30">
        <f t="shared" si="49"/>
        <v>-1.9162188724128892E-3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-6.3451121828939083E-4</v>
      </c>
      <c r="AS43" s="30">
        <f t="shared" si="50"/>
        <v>3.1098162215013048E-3</v>
      </c>
      <c r="AT43" s="31">
        <f t="shared" si="50"/>
        <v>-5.1973728667586983E-4</v>
      </c>
      <c r="AU43" s="25">
        <f t="shared" si="50"/>
        <v>-8.7526158044270996E-4</v>
      </c>
      <c r="AV43" s="30">
        <f t="shared" si="50"/>
        <v>9.4308386610795214E-3</v>
      </c>
      <c r="AW43" s="31">
        <f t="shared" si="50"/>
        <v>7.2682496045468614E-3</v>
      </c>
      <c r="AX43" s="15"/>
      <c r="AY43" s="15"/>
      <c r="AZ43" s="15"/>
      <c r="BA43" s="15">
        <f>V43/J43</f>
        <v>1.000002311467421</v>
      </c>
      <c r="BB43" s="15" t="e">
        <f t="shared" ref="BB43:BB46" si="51">X43/L43</f>
        <v>#REF!</v>
      </c>
      <c r="BC43" s="15" t="e">
        <f t="shared" si="11"/>
        <v>#REF!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38.240900000000003</v>
      </c>
      <c r="F44" s="55">
        <v>39.528700000000001</v>
      </c>
      <c r="G44" s="55">
        <v>42.489100000000001</v>
      </c>
      <c r="H44" s="55">
        <v>0.9891993</v>
      </c>
      <c r="I44" s="55">
        <v>0.98274989999999995</v>
      </c>
      <c r="J44" s="55">
        <v>0.99094680000000002</v>
      </c>
      <c r="K44" s="15" t="e">
        <f>#REF!</f>
        <v>#REF!</v>
      </c>
      <c r="L44" s="15" t="e">
        <f>#REF!</f>
        <v>#REF!</v>
      </c>
      <c r="M44" s="15" t="e">
        <f>#REF!</f>
        <v>#REF!</v>
      </c>
      <c r="N44" s="16" t="e">
        <f t="shared" si="0"/>
        <v>#REF!</v>
      </c>
      <c r="P44" s="71">
        <v>5488.05</v>
      </c>
      <c r="Q44" s="71">
        <v>38.2393</v>
      </c>
      <c r="R44" s="71">
        <v>39.532499999999999</v>
      </c>
      <c r="S44" s="71">
        <v>42.472200000000001</v>
      </c>
      <c r="T44" s="71">
        <v>0.98924140000000005</v>
      </c>
      <c r="U44" s="71">
        <v>0.98265210000000003</v>
      </c>
      <c r="V44" s="71">
        <v>0.99085699999999999</v>
      </c>
      <c r="W44" s="15" t="e">
        <f>#REF!</f>
        <v>#REF!</v>
      </c>
      <c r="X44" s="15" t="e">
        <f>#REF!</f>
        <v>#REF!</v>
      </c>
      <c r="Y44" s="15" t="e">
        <f>#REF!</f>
        <v>#REF!</v>
      </c>
      <c r="Z44" s="16" t="e">
        <f t="shared" si="6"/>
        <v>#REF!</v>
      </c>
      <c r="AA44" s="15">
        <f t="shared" si="1"/>
        <v>0.99990937959535264</v>
      </c>
      <c r="AB44" s="15" t="e">
        <f t="shared" si="41"/>
        <v>#REF!</v>
      </c>
      <c r="AC44" s="15" t="e">
        <f t="shared" si="41"/>
        <v>#REF!</v>
      </c>
      <c r="AD44" s="16">
        <f t="shared" si="7"/>
        <v>7.4652003313810703E-4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-2.4980935150475947E-4</v>
      </c>
      <c r="AM44" s="21">
        <f>bdrate($D44:$D47,F44:F47,$P44:$P47,R44:R47)</f>
        <v>1.2933536483962893E-2</v>
      </c>
      <c r="AN44" s="36">
        <f t="shared" ref="AN44" si="52">bdrate($D44:$D47,G44:G47,$P44:$P47,S44:S47)</f>
        <v>-1.1389964874158887E-3</v>
      </c>
      <c r="AO44" s="26">
        <f>bdrate($D44:$D47,H44:H47,$P44:$P47,T44:T47)</f>
        <v>2.6667259600832161E-4</v>
      </c>
      <c r="AP44" s="21">
        <f>bdrate($D44:$D47,I44:I47,$P44:$P47,U44:U47)</f>
        <v>9.0811101420200657E-3</v>
      </c>
      <c r="AQ44" s="36">
        <f>bdrate($D44:$D47,J44:J47,$P44:$P47,V44:V47)</f>
        <v>-3.3733392659833772E-3</v>
      </c>
      <c r="AR44" s="21"/>
      <c r="AS44" s="21"/>
      <c r="AT44" s="36"/>
      <c r="AU44" s="26"/>
      <c r="AV44" s="21"/>
      <c r="AW44" s="36"/>
      <c r="AX44" s="15">
        <f>V44/J44</f>
        <v>0.99990937959535264</v>
      </c>
      <c r="AY44" s="15" t="e">
        <f t="shared" ref="AY44:AY47" si="53">X44/L44</f>
        <v>#REF!</v>
      </c>
      <c r="AZ44" s="15" t="e">
        <f t="shared" si="10"/>
        <v>#REF!</v>
      </c>
      <c r="BA44" s="15">
        <f>V44/J44</f>
        <v>0.99990937959535264</v>
      </c>
      <c r="BB44" s="15" t="e">
        <f t="shared" si="51"/>
        <v>#REF!</v>
      </c>
      <c r="BC44" s="15" t="e">
        <f t="shared" si="11"/>
        <v>#REF!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36.103999999999999</v>
      </c>
      <c r="F45" s="55">
        <v>38.5002</v>
      </c>
      <c r="G45" s="55">
        <v>40.513800000000003</v>
      </c>
      <c r="H45" s="55">
        <v>0.98172150000000002</v>
      </c>
      <c r="I45" s="55">
        <v>0.97515479999999999</v>
      </c>
      <c r="J45" s="55">
        <v>0.98397769999999996</v>
      </c>
      <c r="K45" s="15" t="e">
        <f>#REF!</f>
        <v>#REF!</v>
      </c>
      <c r="L45" s="15" t="e">
        <f>#REF!</f>
        <v>#REF!</v>
      </c>
      <c r="M45" s="15" t="e">
        <f>#REF!</f>
        <v>#REF!</v>
      </c>
      <c r="N45" s="16" t="e">
        <f t="shared" si="0"/>
        <v>#REF!</v>
      </c>
      <c r="P45" s="71">
        <v>2962.85</v>
      </c>
      <c r="Q45" s="71">
        <v>36.117100000000001</v>
      </c>
      <c r="R45" s="71">
        <v>38.497799999999998</v>
      </c>
      <c r="S45" s="71">
        <v>40.540700000000001</v>
      </c>
      <c r="T45" s="71">
        <v>0.98175749999999995</v>
      </c>
      <c r="U45" s="71">
        <v>0.97509380000000001</v>
      </c>
      <c r="V45" s="71">
        <v>0.98385299999999998</v>
      </c>
      <c r="W45" s="15" t="e">
        <f>#REF!</f>
        <v>#REF!</v>
      </c>
      <c r="X45" s="15" t="e">
        <f>#REF!</f>
        <v>#REF!</v>
      </c>
      <c r="Y45" s="15" t="e">
        <f>#REF!</f>
        <v>#REF!</v>
      </c>
      <c r="Z45" s="16" t="e">
        <f t="shared" si="6"/>
        <v>#REF!</v>
      </c>
      <c r="AA45" s="15">
        <f t="shared" si="1"/>
        <v>0.99987326948568045</v>
      </c>
      <c r="AB45" s="15" t="e">
        <f t="shared" si="41"/>
        <v>#REF!</v>
      </c>
      <c r="AC45" s="15" t="e">
        <f t="shared" si="41"/>
        <v>#REF!</v>
      </c>
      <c r="AD45" s="16">
        <f t="shared" si="7"/>
        <v>1.5211181908834318E-3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>
        <f>V45/J45</f>
        <v>0.99987326948568045</v>
      </c>
      <c r="AY45" s="15" t="e">
        <f t="shared" si="53"/>
        <v>#REF!</v>
      </c>
      <c r="AZ45" s="15" t="e">
        <f t="shared" si="10"/>
        <v>#REF!</v>
      </c>
      <c r="BA45" s="15">
        <f>V45/J45</f>
        <v>0.99987326948568045</v>
      </c>
      <c r="BB45" s="15" t="e">
        <f t="shared" si="51"/>
        <v>#REF!</v>
      </c>
      <c r="BC45" s="15" t="e">
        <f t="shared" si="11"/>
        <v>#REF!</v>
      </c>
    </row>
    <row r="46" spans="1:55" ht="15" x14ac:dyDescent="0.2">
      <c r="A46" s="13"/>
      <c r="B46" s="13"/>
      <c r="C46" s="43">
        <v>37</v>
      </c>
      <c r="D46" s="55">
        <v>1595.75</v>
      </c>
      <c r="E46" s="55">
        <v>33.746499999999997</v>
      </c>
      <c r="F46" s="55">
        <v>37.340600000000002</v>
      </c>
      <c r="G46" s="55">
        <v>38.670299999999997</v>
      </c>
      <c r="H46" s="55">
        <v>0.96631849999999997</v>
      </c>
      <c r="I46" s="55">
        <v>0.96486709999999998</v>
      </c>
      <c r="J46" s="55">
        <v>0.97454770000000002</v>
      </c>
      <c r="K46" s="15" t="e">
        <f>#REF!</f>
        <v>#REF!</v>
      </c>
      <c r="L46" s="15" t="e">
        <f>#REF!</f>
        <v>#REF!</v>
      </c>
      <c r="M46" s="15" t="e">
        <f>#REF!</f>
        <v>#REF!</v>
      </c>
      <c r="N46" s="16" t="e">
        <f t="shared" si="0"/>
        <v>#REF!</v>
      </c>
      <c r="P46" s="71">
        <v>1603.25</v>
      </c>
      <c r="Q46" s="71">
        <v>33.757300000000001</v>
      </c>
      <c r="R46" s="71">
        <v>37.270600000000002</v>
      </c>
      <c r="S46" s="71">
        <v>38.6691</v>
      </c>
      <c r="T46" s="71">
        <v>0.96642790000000001</v>
      </c>
      <c r="U46" s="71">
        <v>0.9644144</v>
      </c>
      <c r="V46" s="71">
        <v>0.97475290000000003</v>
      </c>
      <c r="W46" s="15" t="e">
        <f>#REF!</f>
        <v>#REF!</v>
      </c>
      <c r="X46" s="15" t="e">
        <f>#REF!</f>
        <v>#REF!</v>
      </c>
      <c r="Y46" s="15" t="e">
        <f>#REF!</f>
        <v>#REF!</v>
      </c>
      <c r="Z46" s="16" t="e">
        <f t="shared" si="6"/>
        <v>#REF!</v>
      </c>
      <c r="AA46" s="15">
        <f t="shared" si="1"/>
        <v>1.0002105592163422</v>
      </c>
      <c r="AB46" s="15" t="e">
        <f t="shared" si="41"/>
        <v>#REF!</v>
      </c>
      <c r="AC46" s="15" t="e">
        <f t="shared" si="41"/>
        <v>#REF!</v>
      </c>
      <c r="AD46" s="16">
        <f t="shared" si="7"/>
        <v>4.6999843333855552E-3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>
        <f>V46/J46</f>
        <v>1.0002105592163422</v>
      </c>
      <c r="AY46" s="15" t="e">
        <f t="shared" si="53"/>
        <v>#REF!</v>
      </c>
      <c r="AZ46" s="15" t="e">
        <f t="shared" si="10"/>
        <v>#REF!</v>
      </c>
      <c r="BA46" s="15">
        <f>V46/J46</f>
        <v>1.0002105592163422</v>
      </c>
      <c r="BB46" s="15" t="e">
        <f t="shared" si="51"/>
        <v>#REF!</v>
      </c>
      <c r="BC46" s="15" t="e">
        <f t="shared" si="11"/>
        <v>#REF!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31.265499999999999</v>
      </c>
      <c r="F47" s="55">
        <v>36.347099999999998</v>
      </c>
      <c r="G47" s="55">
        <v>37.295200000000001</v>
      </c>
      <c r="H47" s="55">
        <v>0.93750770000000005</v>
      </c>
      <c r="I47" s="55">
        <v>0.95299560000000005</v>
      </c>
      <c r="J47" s="55">
        <v>0.96342369999999999</v>
      </c>
      <c r="K47" s="19" t="e">
        <f>#REF!</f>
        <v>#REF!</v>
      </c>
      <c r="L47" s="19" t="e">
        <f>#REF!</f>
        <v>#REF!</v>
      </c>
      <c r="M47" s="19" t="e">
        <f>#REF!</f>
        <v>#REF!</v>
      </c>
      <c r="N47" s="20" t="e">
        <f t="shared" si="0"/>
        <v>#REF!</v>
      </c>
      <c r="P47" s="71">
        <v>843.5</v>
      </c>
      <c r="Q47" s="71">
        <v>31.2576</v>
      </c>
      <c r="R47" s="71">
        <v>36.408799999999999</v>
      </c>
      <c r="S47" s="71">
        <v>37.296199999999999</v>
      </c>
      <c r="T47" s="71">
        <v>0.93723559999999995</v>
      </c>
      <c r="U47" s="71">
        <v>0.95388660000000003</v>
      </c>
      <c r="V47" s="71">
        <v>0.96384789999999998</v>
      </c>
      <c r="W47" s="19" t="e">
        <f>#REF!</f>
        <v>#REF!</v>
      </c>
      <c r="X47" s="19" t="e">
        <f>#REF!</f>
        <v>#REF!</v>
      </c>
      <c r="Y47" s="19" t="e">
        <f>#REF!</f>
        <v>#REF!</v>
      </c>
      <c r="Z47" s="20" t="e">
        <f t="shared" si="6"/>
        <v>#REF!</v>
      </c>
      <c r="AA47" s="15">
        <f t="shared" si="1"/>
        <v>1.0004403047174364</v>
      </c>
      <c r="AB47" s="15" t="e">
        <f t="shared" si="41"/>
        <v>#REF!</v>
      </c>
      <c r="AC47" s="15" t="e">
        <f t="shared" si="41"/>
        <v>#REF!</v>
      </c>
      <c r="AD47" s="20">
        <f t="shared" si="7"/>
        <v>3.8970240906943255E-3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>
        <f>V47/J47</f>
        <v>1.0004403047174364</v>
      </c>
      <c r="AY47" s="15" t="e">
        <f t="shared" si="53"/>
        <v>#REF!</v>
      </c>
      <c r="AZ47" s="15" t="e">
        <f t="shared" si="10"/>
        <v>#REF!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42.829099999999997</v>
      </c>
      <c r="F48" s="55">
        <v>45.3399</v>
      </c>
      <c r="G48" s="55">
        <v>46.063000000000002</v>
      </c>
      <c r="H48" s="55">
        <v>0.99473659999999997</v>
      </c>
      <c r="I48" s="55">
        <v>0.99299950000000003</v>
      </c>
      <c r="J48" s="55">
        <v>0.99357669999999998</v>
      </c>
      <c r="K48" s="10" t="e">
        <f>#REF!</f>
        <v>#REF!</v>
      </c>
      <c r="L48" s="10" t="e">
        <f>#REF!</f>
        <v>#REF!</v>
      </c>
      <c r="M48" s="10" t="e">
        <f>#REF!</f>
        <v>#REF!</v>
      </c>
      <c r="N48" s="11" t="e">
        <f t="shared" si="0"/>
        <v>#REF!</v>
      </c>
      <c r="P48" s="71">
        <v>8983.56</v>
      </c>
      <c r="Q48" s="71">
        <v>42.818199999999997</v>
      </c>
      <c r="R48" s="71">
        <v>45.311399999999999</v>
      </c>
      <c r="S48" s="71">
        <v>46.061</v>
      </c>
      <c r="T48" s="71">
        <v>0.99471580000000004</v>
      </c>
      <c r="U48" s="71">
        <v>0.99292219999999998</v>
      </c>
      <c r="V48" s="71">
        <v>0.99356449999999996</v>
      </c>
      <c r="W48" s="10" t="e">
        <f>#REF!</f>
        <v>#REF!</v>
      </c>
      <c r="X48" s="10" t="e">
        <f>#REF!</f>
        <v>#REF!</v>
      </c>
      <c r="Y48" s="10" t="e">
        <f>#REF!</f>
        <v>#REF!</v>
      </c>
      <c r="Z48" s="11" t="e">
        <f t="shared" si="6"/>
        <v>#REF!</v>
      </c>
      <c r="AA48" s="15">
        <f t="shared" si="1"/>
        <v>0.9999877211291287</v>
      </c>
      <c r="AB48" s="15" t="e">
        <f t="shared" si="41"/>
        <v>#REF!</v>
      </c>
      <c r="AC48" s="15" t="e">
        <f t="shared" si="41"/>
        <v>#REF!</v>
      </c>
      <c r="AD48" s="11">
        <f t="shared" si="7"/>
        <v>3.1624290117908669E-3</v>
      </c>
      <c r="AE48" s="12"/>
      <c r="AF48" s="25">
        <f t="shared" ref="AF48:AK48" si="54">bdRateExtend($D48:$D52,E48:E52,$P48:$P52,Q48:Q52)</f>
        <v>2.6207292906610391E-4</v>
      </c>
      <c r="AG48" s="30">
        <f t="shared" si="54"/>
        <v>8.4379662689957335E-3</v>
      </c>
      <c r="AH48" s="31">
        <f t="shared" si="54"/>
        <v>1.8516016117898326E-2</v>
      </c>
      <c r="AI48" s="25">
        <f t="shared" si="54"/>
        <v>-9.7656902810383528E-4</v>
      </c>
      <c r="AJ48" s="30">
        <f t="shared" si="54"/>
        <v>4.6600713679056938E-3</v>
      </c>
      <c r="AK48" s="30">
        <f t="shared" si="54"/>
        <v>2.9687222986642725E-2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7.0100447577803315E-4</v>
      </c>
      <c r="AS48" s="30">
        <f t="shared" si="55"/>
        <v>6.1681464263103614E-3</v>
      </c>
      <c r="AT48" s="31">
        <f t="shared" si="55"/>
        <v>1.6335109515079882E-2</v>
      </c>
      <c r="AU48" s="25">
        <f t="shared" si="55"/>
        <v>-1.0841251981149602E-3</v>
      </c>
      <c r="AV48" s="30">
        <f t="shared" si="55"/>
        <v>3.7094603370821932E-3</v>
      </c>
      <c r="AW48" s="31">
        <f t="shared" si="55"/>
        <v>1.6834692884577729E-2</v>
      </c>
      <c r="AX48" s="15"/>
      <c r="AY48" s="15"/>
      <c r="AZ48" s="15"/>
      <c r="BA48" s="15">
        <f>V48/J48</f>
        <v>0.9999877211291287</v>
      </c>
      <c r="BB48" s="15" t="e">
        <f t="shared" ref="BB48:BB51" si="56">X48/L48</f>
        <v>#REF!</v>
      </c>
      <c r="BC48" s="15" t="e">
        <f t="shared" si="11"/>
        <v>#REF!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40.496699999999997</v>
      </c>
      <c r="F49" s="55">
        <v>43.528799999999997</v>
      </c>
      <c r="G49" s="55">
        <v>44.432699999999997</v>
      </c>
      <c r="H49" s="55">
        <v>0.98909899999999995</v>
      </c>
      <c r="I49" s="55">
        <v>0.98801490000000003</v>
      </c>
      <c r="J49" s="55">
        <v>0.98971439999999999</v>
      </c>
      <c r="K49" s="15" t="e">
        <f>#REF!</f>
        <v>#REF!</v>
      </c>
      <c r="L49" s="15" t="e">
        <f>#REF!</f>
        <v>#REF!</v>
      </c>
      <c r="M49" s="15" t="e">
        <f>#REF!</f>
        <v>#REF!</v>
      </c>
      <c r="N49" s="16" t="e">
        <f t="shared" si="0"/>
        <v>#REF!</v>
      </c>
      <c r="P49" s="71">
        <v>4518.54</v>
      </c>
      <c r="Q49" s="71">
        <v>40.498800000000003</v>
      </c>
      <c r="R49" s="71">
        <v>43.513300000000001</v>
      </c>
      <c r="S49" s="71">
        <v>44.3842</v>
      </c>
      <c r="T49" s="71">
        <v>0.98907160000000005</v>
      </c>
      <c r="U49" s="71">
        <v>0.98791309999999999</v>
      </c>
      <c r="V49" s="71">
        <v>0.98959920000000001</v>
      </c>
      <c r="W49" s="15" t="e">
        <f>#REF!</f>
        <v>#REF!</v>
      </c>
      <c r="X49" s="15" t="e">
        <f>#REF!</f>
        <v>#REF!</v>
      </c>
      <c r="Y49" s="15" t="e">
        <f>#REF!</f>
        <v>#REF!</v>
      </c>
      <c r="Z49" s="16" t="e">
        <f t="shared" si="6"/>
        <v>#REF!</v>
      </c>
      <c r="AA49" s="15">
        <f t="shared" si="1"/>
        <v>0.99988360278480337</v>
      </c>
      <c r="AB49" s="15" t="e">
        <f t="shared" si="41"/>
        <v>#REF!</v>
      </c>
      <c r="AC49" s="15" t="e">
        <f t="shared" si="41"/>
        <v>#REF!</v>
      </c>
      <c r="AD49" s="16">
        <f t="shared" si="7"/>
        <v>4.6453599490345695E-4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7.9774902200258069E-4</v>
      </c>
      <c r="AM49" s="21">
        <f>bdrate($D49:$D52,F49:F52,$P49:$P52,R49:R52)</f>
        <v>9.0630105218159063E-3</v>
      </c>
      <c r="AN49" s="36">
        <f t="shared" ref="AN49" si="57">bdrate($D49:$D52,G49:G52,$P49:$P52,S49:S52)</f>
        <v>2.127431834012028E-2</v>
      </c>
      <c r="AO49" s="26">
        <f>bdrate($D49:$D52,H49:H52,$P49:$P52,T49:T52)</f>
        <v>-1.2870551809849307E-3</v>
      </c>
      <c r="AP49" s="21">
        <f>bdrate($D49:$D52,I49:I52,$P49:$P52,U49:U52)</f>
        <v>2.2900649858204059E-3</v>
      </c>
      <c r="AQ49" s="36">
        <f>bdrate($D49:$D52,J49:J52,$P49:$P52,V49:V52)</f>
        <v>3.3380177224631158E-2</v>
      </c>
      <c r="AR49" s="21"/>
      <c r="AS49" s="21"/>
      <c r="AT49" s="36"/>
      <c r="AU49" s="26"/>
      <c r="AV49" s="21"/>
      <c r="AW49" s="36"/>
      <c r="AX49" s="15">
        <f>V49/J49</f>
        <v>0.99988360278480337</v>
      </c>
      <c r="AY49" s="15" t="e">
        <f t="shared" ref="AY49:AY52" si="58">X49/L49</f>
        <v>#REF!</v>
      </c>
      <c r="AZ49" s="15" t="e">
        <f t="shared" si="10"/>
        <v>#REF!</v>
      </c>
      <c r="BA49" s="15">
        <f>V49/J49</f>
        <v>0.99988360278480337</v>
      </c>
      <c r="BB49" s="15" t="e">
        <f t="shared" si="56"/>
        <v>#REF!</v>
      </c>
      <c r="BC49" s="15" t="e">
        <f t="shared" si="11"/>
        <v>#REF!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38.313200000000002</v>
      </c>
      <c r="F50" s="55">
        <v>42.151200000000003</v>
      </c>
      <c r="G50" s="55">
        <v>42.735900000000001</v>
      </c>
      <c r="H50" s="55">
        <v>0.97936160000000005</v>
      </c>
      <c r="I50" s="55">
        <v>0.98223059999999995</v>
      </c>
      <c r="J50" s="55">
        <v>0.98384579999999999</v>
      </c>
      <c r="K50" s="15" t="e">
        <f>#REF!</f>
        <v>#REF!</v>
      </c>
      <c r="L50" s="15" t="e">
        <f>#REF!</f>
        <v>#REF!</v>
      </c>
      <c r="M50" s="15" t="e">
        <f>#REF!</f>
        <v>#REF!</v>
      </c>
      <c r="N50" s="16" t="e">
        <f t="shared" si="0"/>
        <v>#REF!</v>
      </c>
      <c r="P50" s="71">
        <v>2378.7600000000002</v>
      </c>
      <c r="Q50" s="71">
        <v>38.3187</v>
      </c>
      <c r="R50" s="71">
        <v>42.154600000000002</v>
      </c>
      <c r="S50" s="71">
        <v>42.704599999999999</v>
      </c>
      <c r="T50" s="71">
        <v>0.9794756</v>
      </c>
      <c r="U50" s="71">
        <v>0.98232649999999999</v>
      </c>
      <c r="V50" s="71">
        <v>0.98375749999999995</v>
      </c>
      <c r="W50" s="15" t="e">
        <f>#REF!</f>
        <v>#REF!</v>
      </c>
      <c r="X50" s="15" t="e">
        <f>#REF!</f>
        <v>#REF!</v>
      </c>
      <c r="Y50" s="15" t="e">
        <f>#REF!</f>
        <v>#REF!</v>
      </c>
      <c r="Z50" s="16" t="e">
        <f t="shared" si="6"/>
        <v>#REF!</v>
      </c>
      <c r="AA50" s="15">
        <f t="shared" si="1"/>
        <v>0.99991025016318613</v>
      </c>
      <c r="AB50" s="15" t="e">
        <f t="shared" si="41"/>
        <v>#REF!</v>
      </c>
      <c r="AC50" s="15" t="e">
        <f t="shared" si="41"/>
        <v>#REF!</v>
      </c>
      <c r="AD50" s="16">
        <f t="shared" si="7"/>
        <v>4.2809737315400226E-3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>
        <f>V50/J50</f>
        <v>0.99991025016318613</v>
      </c>
      <c r="AY50" s="15" t="e">
        <f t="shared" si="58"/>
        <v>#REF!</v>
      </c>
      <c r="AZ50" s="15" t="e">
        <f t="shared" si="10"/>
        <v>#REF!</v>
      </c>
      <c r="BA50" s="15">
        <f>V50/J50</f>
        <v>0.99991025016318613</v>
      </c>
      <c r="BB50" s="15" t="e">
        <f t="shared" si="56"/>
        <v>#REF!</v>
      </c>
      <c r="BC50" s="15" t="e">
        <f t="shared" si="11"/>
        <v>#REF!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35.940399999999997</v>
      </c>
      <c r="F51" s="55">
        <v>40.688299999999998</v>
      </c>
      <c r="G51" s="55">
        <v>41.584200000000003</v>
      </c>
      <c r="H51" s="55">
        <v>0.96075730000000004</v>
      </c>
      <c r="I51" s="55">
        <v>0.97451149999999997</v>
      </c>
      <c r="J51" s="55">
        <v>0.97856430000000005</v>
      </c>
      <c r="K51" s="15" t="e">
        <f>#REF!</f>
        <v>#REF!</v>
      </c>
      <c r="L51" s="15" t="e">
        <f>#REF!</f>
        <v>#REF!</v>
      </c>
      <c r="M51" s="15" t="e">
        <f>#REF!</f>
        <v>#REF!</v>
      </c>
      <c r="N51" s="16" t="e">
        <f t="shared" si="0"/>
        <v>#REF!</v>
      </c>
      <c r="P51" s="71">
        <v>1221.96</v>
      </c>
      <c r="Q51" s="71">
        <v>35.9178</v>
      </c>
      <c r="R51" s="71">
        <v>40.640300000000003</v>
      </c>
      <c r="S51" s="71">
        <v>41.537500000000001</v>
      </c>
      <c r="T51" s="71">
        <v>0.9606015</v>
      </c>
      <c r="U51" s="71">
        <v>0.97429250000000001</v>
      </c>
      <c r="V51" s="71">
        <v>0.97818749999999999</v>
      </c>
      <c r="W51" s="15" t="e">
        <f>#REF!</f>
        <v>#REF!</v>
      </c>
      <c r="X51" s="15" t="e">
        <f>#REF!</f>
        <v>#REF!</v>
      </c>
      <c r="Y51" s="15" t="e">
        <f>#REF!</f>
        <v>#REF!</v>
      </c>
      <c r="Z51" s="16" t="e">
        <f t="shared" si="6"/>
        <v>#REF!</v>
      </c>
      <c r="AA51" s="15">
        <f t="shared" si="1"/>
        <v>0.99961494610011825</v>
      </c>
      <c r="AB51" s="15" t="e">
        <f t="shared" si="41"/>
        <v>#REF!</v>
      </c>
      <c r="AC51" s="15" t="e">
        <f t="shared" si="41"/>
        <v>#REF!</v>
      </c>
      <c r="AD51" s="16">
        <f t="shared" si="7"/>
        <v>5.4207159251842352E-3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>
        <f>V51/J51</f>
        <v>0.99961494610011825</v>
      </c>
      <c r="AY51" s="15" t="e">
        <f t="shared" si="58"/>
        <v>#REF!</v>
      </c>
      <c r="AZ51" s="15" t="e">
        <f t="shared" si="10"/>
        <v>#REF!</v>
      </c>
      <c r="BA51" s="15">
        <f>V51/J51</f>
        <v>0.99961494610011825</v>
      </c>
      <c r="BB51" s="15" t="e">
        <f t="shared" si="56"/>
        <v>#REF!</v>
      </c>
      <c r="BC51" s="15" t="e">
        <f t="shared" si="11"/>
        <v>#REF!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33.479399999999998</v>
      </c>
      <c r="F52" s="55">
        <v>39.691000000000003</v>
      </c>
      <c r="G52" s="55">
        <v>40.425699999999999</v>
      </c>
      <c r="H52" s="55">
        <v>0.92800660000000001</v>
      </c>
      <c r="I52" s="55">
        <v>0.96773509999999996</v>
      </c>
      <c r="J52" s="55">
        <v>0.9717616</v>
      </c>
      <c r="K52" s="19" t="e">
        <f>#REF!</f>
        <v>#REF!</v>
      </c>
      <c r="L52" s="19" t="e">
        <f>#REF!</f>
        <v>#REF!</v>
      </c>
      <c r="M52" s="19" t="e">
        <f>#REF!</f>
        <v>#REF!</v>
      </c>
      <c r="N52" s="20" t="e">
        <f t="shared" si="0"/>
        <v>#REF!</v>
      </c>
      <c r="P52" s="71">
        <v>594.54</v>
      </c>
      <c r="Q52" s="71">
        <v>33.4726</v>
      </c>
      <c r="R52" s="71">
        <v>39.692399999999999</v>
      </c>
      <c r="S52" s="71">
        <v>40.363300000000002</v>
      </c>
      <c r="T52" s="71">
        <v>0.92782019999999998</v>
      </c>
      <c r="U52" s="71">
        <v>0.96792319999999998</v>
      </c>
      <c r="V52" s="71">
        <v>0.9707517</v>
      </c>
      <c r="W52" s="19" t="e">
        <f>#REF!</f>
        <v>#REF!</v>
      </c>
      <c r="X52" s="19" t="e">
        <f>#REF!</f>
        <v>#REF!</v>
      </c>
      <c r="Y52" s="19" t="e">
        <f>#REF!</f>
        <v>#REF!</v>
      </c>
      <c r="Z52" s="20" t="e">
        <f t="shared" si="6"/>
        <v>#REF!</v>
      </c>
      <c r="AA52" s="15">
        <f t="shared" si="1"/>
        <v>0.99896075333703249</v>
      </c>
      <c r="AB52" s="15" t="e">
        <f t="shared" si="41"/>
        <v>#REF!</v>
      </c>
      <c r="AC52" s="15" t="e">
        <f t="shared" si="41"/>
        <v>#REF!</v>
      </c>
      <c r="AD52" s="20">
        <f t="shared" si="7"/>
        <v>5.3202168239310441E-3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>
        <f>V52/J52</f>
        <v>0.99896075333703249</v>
      </c>
      <c r="AY52" s="15" t="e">
        <f t="shared" si="58"/>
        <v>#REF!</v>
      </c>
      <c r="AZ52" s="15" t="e">
        <f t="shared" si="10"/>
        <v>#REF!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48.625799999999998</v>
      </c>
      <c r="F53" s="55">
        <v>50.292700000000004</v>
      </c>
      <c r="G53" s="55">
        <v>51.497999999999998</v>
      </c>
      <c r="H53" s="55">
        <v>0.99794050000000001</v>
      </c>
      <c r="I53" s="55">
        <v>0.99750720000000004</v>
      </c>
      <c r="J53" s="55">
        <v>0.99822699999999998</v>
      </c>
      <c r="K53" s="10" t="e">
        <f>#REF!</f>
        <v>#REF!</v>
      </c>
      <c r="L53" s="10" t="e">
        <f>#REF!</f>
        <v>#REF!</v>
      </c>
      <c r="M53" s="10" t="e">
        <f>#REF!</f>
        <v>#REF!</v>
      </c>
      <c r="N53" s="11" t="e">
        <f t="shared" si="0"/>
        <v>#REF!</v>
      </c>
      <c r="P53" s="71">
        <v>2980.26</v>
      </c>
      <c r="Q53" s="71">
        <v>48.6357</v>
      </c>
      <c r="R53" s="71">
        <v>50.292000000000002</v>
      </c>
      <c r="S53" s="71">
        <v>51.5139</v>
      </c>
      <c r="T53" s="71">
        <v>0.99794769999999999</v>
      </c>
      <c r="U53" s="71">
        <v>0.99750269999999996</v>
      </c>
      <c r="V53" s="71">
        <v>0.99821789999999999</v>
      </c>
      <c r="W53" s="10" t="e">
        <f>#REF!</f>
        <v>#REF!</v>
      </c>
      <c r="X53" s="10" t="e">
        <f>#REF!</f>
        <v>#REF!</v>
      </c>
      <c r="Y53" s="10" t="e">
        <f>#REF!</f>
        <v>#REF!</v>
      </c>
      <c r="Z53" s="11" t="e">
        <f t="shared" si="6"/>
        <v>#REF!</v>
      </c>
      <c r="AA53" s="15">
        <f t="shared" si="1"/>
        <v>0.99999088383704304</v>
      </c>
      <c r="AB53" s="15" t="e">
        <f t="shared" si="41"/>
        <v>#REF!</v>
      </c>
      <c r="AC53" s="15" t="e">
        <f t="shared" si="41"/>
        <v>#REF!</v>
      </c>
      <c r="AD53" s="11">
        <f t="shared" si="7"/>
        <v>2.0132066355272395E-5</v>
      </c>
      <c r="AE53" s="12"/>
      <c r="AF53" s="25">
        <f t="shared" ref="AF53:AK53" si="59">bdRateExtend($D53:$D57,E53:E57,$P53:$P57,Q53:Q57)</f>
        <v>2.4030651267026304E-3</v>
      </c>
      <c r="AG53" s="30">
        <f t="shared" si="59"/>
        <v>6.5332156745676606E-3</v>
      </c>
      <c r="AH53" s="31">
        <f t="shared" si="59"/>
        <v>-6.4718176676610284E-3</v>
      </c>
      <c r="AI53" s="25">
        <f t="shared" si="59"/>
        <v>2.8259736393392298E-3</v>
      </c>
      <c r="AJ53" s="30">
        <f t="shared" si="59"/>
        <v>1.0514410235785254E-2</v>
      </c>
      <c r="AK53" s="30">
        <f t="shared" si="59"/>
        <v>-1.9756513049300595E-2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2.1288210428043186E-3</v>
      </c>
      <c r="AS53" s="30">
        <f t="shared" si="60"/>
        <v>-1.3348628892085879E-3</v>
      </c>
      <c r="AT53" s="31">
        <f t="shared" si="60"/>
        <v>-8.7286488462915424E-3</v>
      </c>
      <c r="AU53" s="25">
        <f t="shared" si="60"/>
        <v>3.0685517345716562E-3</v>
      </c>
      <c r="AV53" s="30">
        <f t="shared" si="60"/>
        <v>-3.4248858855723263E-5</v>
      </c>
      <c r="AW53" s="31">
        <f t="shared" si="60"/>
        <v>-2.4267522421537957E-2</v>
      </c>
      <c r="AX53" s="15"/>
      <c r="AY53" s="15"/>
      <c r="AZ53" s="15"/>
      <c r="BA53" s="15">
        <f>V53/J53</f>
        <v>0.99999088383704304</v>
      </c>
      <c r="BB53" s="15" t="e">
        <f t="shared" ref="BB53:BB56" si="61">X53/L53</f>
        <v>#REF!</v>
      </c>
      <c r="BC53" s="15" t="e">
        <f t="shared" si="11"/>
        <v>#REF!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46.3292</v>
      </c>
      <c r="F54" s="55">
        <v>47.926000000000002</v>
      </c>
      <c r="G54" s="55">
        <v>48.619599999999998</v>
      </c>
      <c r="H54" s="55">
        <v>0.99646599999999996</v>
      </c>
      <c r="I54" s="55">
        <v>0.99525920000000001</v>
      </c>
      <c r="J54" s="55">
        <v>0.99629380000000001</v>
      </c>
      <c r="K54" s="15" t="e">
        <f>#REF!</f>
        <v>#REF!</v>
      </c>
      <c r="L54" s="15" t="e">
        <f>#REF!</f>
        <v>#REF!</v>
      </c>
      <c r="M54" s="15" t="e">
        <f>#REF!</f>
        <v>#REF!</v>
      </c>
      <c r="N54" s="16" t="e">
        <f t="shared" si="0"/>
        <v>#REF!</v>
      </c>
      <c r="P54" s="71">
        <v>1761.48</v>
      </c>
      <c r="Q54" s="71">
        <v>46.305300000000003</v>
      </c>
      <c r="R54" s="71">
        <v>47.950899999999997</v>
      </c>
      <c r="S54" s="71">
        <v>48.692399999999999</v>
      </c>
      <c r="T54" s="71">
        <v>0.99645729999999999</v>
      </c>
      <c r="U54" s="71">
        <v>0.99529909999999999</v>
      </c>
      <c r="V54" s="71">
        <v>0.99636740000000001</v>
      </c>
      <c r="W54" s="15" t="e">
        <f>#REF!</f>
        <v>#REF!</v>
      </c>
      <c r="X54" s="15" t="e">
        <f>#REF!</f>
        <v>#REF!</v>
      </c>
      <c r="Y54" s="15" t="e">
        <f>#REF!</f>
        <v>#REF!</v>
      </c>
      <c r="Z54" s="16" t="e">
        <f t="shared" si="6"/>
        <v>#REF!</v>
      </c>
      <c r="AA54" s="15">
        <f t="shared" si="1"/>
        <v>1.0000738737910444</v>
      </c>
      <c r="AB54" s="15" t="e">
        <f t="shared" si="41"/>
        <v>#REF!</v>
      </c>
      <c r="AC54" s="15" t="e">
        <f t="shared" si="41"/>
        <v>#REF!</v>
      </c>
      <c r="AD54" s="16">
        <f t="shared" si="7"/>
        <v>1.0548164279151496E-3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2.4354145710039354E-3</v>
      </c>
      <c r="AM54" s="21">
        <f>bdrate($D54:$D57,F54:F57,$P54:$P57,R54:R57)</f>
        <v>1.1224218344979775E-2</v>
      </c>
      <c r="AN54" s="36">
        <f t="shared" ref="AN54" si="62">bdrate($D54:$D57,G54:G57,$P54:$P57,S54:S57)</f>
        <v>-3.3393041025414627E-3</v>
      </c>
      <c r="AO54" s="26">
        <f>bdrate($D54:$D57,H54:H57,$P54:$P57,T54:T57)</f>
        <v>3.0150781245821268E-3</v>
      </c>
      <c r="AP54" s="21">
        <f>bdrate($D54:$D57,I54:I57,$P54:$P57,U54:U57)</f>
        <v>1.3464141896076365E-2</v>
      </c>
      <c r="AQ54" s="36">
        <f>bdrate($D54:$D57,J54:J57,$P54:$P57,V54:V57)</f>
        <v>-2.2213078852827306E-2</v>
      </c>
      <c r="AR54" s="21"/>
      <c r="AS54" s="21"/>
      <c r="AT54" s="36"/>
      <c r="AU54" s="26"/>
      <c r="AV54" s="21"/>
      <c r="AW54" s="36"/>
      <c r="AX54" s="15">
        <f>V54/J54</f>
        <v>1.0000738737910444</v>
      </c>
      <c r="AY54" s="15" t="e">
        <f t="shared" ref="AY54:AY57" si="63">X54/L54</f>
        <v>#REF!</v>
      </c>
      <c r="AZ54" s="15" t="e">
        <f t="shared" si="10"/>
        <v>#REF!</v>
      </c>
      <c r="BA54" s="15">
        <f>V54/J54</f>
        <v>1.0000738737910444</v>
      </c>
      <c r="BB54" s="15" t="e">
        <f t="shared" si="61"/>
        <v>#REF!</v>
      </c>
      <c r="BC54" s="15" t="e">
        <f t="shared" si="11"/>
        <v>#REF!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43.565600000000003</v>
      </c>
      <c r="F55" s="55">
        <v>45.9221</v>
      </c>
      <c r="G55" s="55">
        <v>45.964700000000001</v>
      </c>
      <c r="H55" s="55">
        <v>0.99327169999999998</v>
      </c>
      <c r="I55" s="55">
        <v>0.991892</v>
      </c>
      <c r="J55" s="55">
        <v>0.99270840000000005</v>
      </c>
      <c r="K55" s="15" t="e">
        <f>#REF!</f>
        <v>#REF!</v>
      </c>
      <c r="L55" s="15" t="e">
        <f>#REF!</f>
        <v>#REF!</v>
      </c>
      <c r="M55" s="15" t="e">
        <f>#REF!</f>
        <v>#REF!</v>
      </c>
      <c r="N55" s="16" t="e">
        <f t="shared" si="0"/>
        <v>#REF!</v>
      </c>
      <c r="P55" s="71">
        <v>1027.56</v>
      </c>
      <c r="Q55" s="71">
        <v>43.563299999999998</v>
      </c>
      <c r="R55" s="71">
        <v>45.940100000000001</v>
      </c>
      <c r="S55" s="71">
        <v>45.985199999999999</v>
      </c>
      <c r="T55" s="71">
        <v>0.99326349999999997</v>
      </c>
      <c r="U55" s="71">
        <v>0.99190840000000002</v>
      </c>
      <c r="V55" s="71">
        <v>0.99293719999999996</v>
      </c>
      <c r="W55" s="15" t="e">
        <f>#REF!</f>
        <v>#REF!</v>
      </c>
      <c r="X55" s="15" t="e">
        <f>#REF!</f>
        <v>#REF!</v>
      </c>
      <c r="Y55" s="15" t="e">
        <f>#REF!</f>
        <v>#REF!</v>
      </c>
      <c r="Z55" s="16" t="e">
        <f t="shared" si="6"/>
        <v>#REF!</v>
      </c>
      <c r="AA55" s="15">
        <f t="shared" si="1"/>
        <v>1.0002304805721398</v>
      </c>
      <c r="AB55" s="15" t="e">
        <f t="shared" si="41"/>
        <v>#REF!</v>
      </c>
      <c r="AC55" s="15" t="e">
        <f t="shared" si="41"/>
        <v>#REF!</v>
      </c>
      <c r="AD55" s="16">
        <f t="shared" si="7"/>
        <v>8.7662906901979571E-4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>
        <f>V55/J55</f>
        <v>1.0002304805721398</v>
      </c>
      <c r="AY55" s="15" t="e">
        <f t="shared" si="63"/>
        <v>#REF!</v>
      </c>
      <c r="AZ55" s="15" t="e">
        <f t="shared" si="10"/>
        <v>#REF!</v>
      </c>
      <c r="BA55" s="15">
        <f>V55/J55</f>
        <v>1.0002304805721398</v>
      </c>
      <c r="BB55" s="15" t="e">
        <f t="shared" si="61"/>
        <v>#REF!</v>
      </c>
      <c r="BC55" s="15" t="e">
        <f t="shared" si="11"/>
        <v>#REF!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40.622199999999999</v>
      </c>
      <c r="F56" s="55">
        <v>43.744999999999997</v>
      </c>
      <c r="G56" s="55">
        <v>44.455599999999997</v>
      </c>
      <c r="H56" s="55">
        <v>0.98689190000000004</v>
      </c>
      <c r="I56" s="55">
        <v>0.98651120000000003</v>
      </c>
      <c r="J56" s="55">
        <v>0.98935119999999999</v>
      </c>
      <c r="K56" s="15" t="e">
        <f>#REF!</f>
        <v>#REF!</v>
      </c>
      <c r="L56" s="15" t="e">
        <f>#REF!</f>
        <v>#REF!</v>
      </c>
      <c r="M56" s="15" t="e">
        <f>#REF!</f>
        <v>#REF!</v>
      </c>
      <c r="N56" s="16" t="e">
        <f t="shared" si="0"/>
        <v>#REF!</v>
      </c>
      <c r="P56" s="71">
        <v>604.55999999999995</v>
      </c>
      <c r="Q56" s="71">
        <v>40.6616</v>
      </c>
      <c r="R56" s="71">
        <v>43.693800000000003</v>
      </c>
      <c r="S56" s="71">
        <v>44.478499999999997</v>
      </c>
      <c r="T56" s="71">
        <v>0.98694870000000001</v>
      </c>
      <c r="U56" s="71">
        <v>0.98646900000000004</v>
      </c>
      <c r="V56" s="71">
        <v>0.98958919999999995</v>
      </c>
      <c r="W56" s="15" t="e">
        <f>#REF!</f>
        <v>#REF!</v>
      </c>
      <c r="X56" s="15" t="e">
        <f>#REF!</f>
        <v>#REF!</v>
      </c>
      <c r="Y56" s="15" t="e">
        <f>#REF!</f>
        <v>#REF!</v>
      </c>
      <c r="Z56" s="16" t="e">
        <f t="shared" si="6"/>
        <v>#REF!</v>
      </c>
      <c r="AA56" s="15">
        <f t="shared" si="1"/>
        <v>1.0002405616933603</v>
      </c>
      <c r="AB56" s="15" t="e">
        <f t="shared" si="41"/>
        <v>#REF!</v>
      </c>
      <c r="AC56" s="15" t="e">
        <f t="shared" si="41"/>
        <v>#REF!</v>
      </c>
      <c r="AD56" s="16">
        <f t="shared" si="7"/>
        <v>1.0429201764941661E-2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>
        <f>V56/J56</f>
        <v>1.0002405616933603</v>
      </c>
      <c r="AY56" s="15" t="e">
        <f t="shared" si="63"/>
        <v>#REF!</v>
      </c>
      <c r="AZ56" s="15" t="e">
        <f t="shared" si="10"/>
        <v>#REF!</v>
      </c>
      <c r="BA56" s="15">
        <f>V56/J56</f>
        <v>1.0002405616933603</v>
      </c>
      <c r="BB56" s="15" t="e">
        <f t="shared" si="61"/>
        <v>#REF!</v>
      </c>
      <c r="BC56" s="15" t="e">
        <f t="shared" si="11"/>
        <v>#REF!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37.6783</v>
      </c>
      <c r="F57" s="55">
        <v>42.530099999999997</v>
      </c>
      <c r="G57" s="55">
        <v>43.002499999999998</v>
      </c>
      <c r="H57" s="55">
        <v>0.9754254</v>
      </c>
      <c r="I57" s="55">
        <v>0.98228510000000002</v>
      </c>
      <c r="J57" s="55">
        <v>0.98511689999999996</v>
      </c>
      <c r="K57" s="19" t="e">
        <f>#REF!</f>
        <v>#REF!</v>
      </c>
      <c r="L57" s="19" t="e">
        <f>#REF!</f>
        <v>#REF!</v>
      </c>
      <c r="M57" s="19" t="e">
        <f>#REF!</f>
        <v>#REF!</v>
      </c>
      <c r="N57" s="20" t="e">
        <f t="shared" si="0"/>
        <v>#REF!</v>
      </c>
      <c r="P57" s="71">
        <v>340.8</v>
      </c>
      <c r="Q57" s="71">
        <v>37.625599999999999</v>
      </c>
      <c r="R57" s="71">
        <v>42.385100000000001</v>
      </c>
      <c r="S57" s="71">
        <v>42.969499999999996</v>
      </c>
      <c r="T57" s="71">
        <v>0.97532949999999996</v>
      </c>
      <c r="U57" s="71">
        <v>0.98168149999999998</v>
      </c>
      <c r="V57" s="71">
        <v>0.98501950000000005</v>
      </c>
      <c r="W57" s="19" t="e">
        <f>#REF!</f>
        <v>#REF!</v>
      </c>
      <c r="X57" s="19" t="e">
        <f>#REF!</f>
        <v>#REF!</v>
      </c>
      <c r="Y57" s="19" t="e">
        <f>#REF!</f>
        <v>#REF!</v>
      </c>
      <c r="Z57" s="20" t="e">
        <f t="shared" si="6"/>
        <v>#REF!</v>
      </c>
      <c r="AA57" s="15">
        <f t="shared" si="1"/>
        <v>0.9999011284853605</v>
      </c>
      <c r="AB57" s="15" t="e">
        <f t="shared" si="41"/>
        <v>#REF!</v>
      </c>
      <c r="AC57" s="15" t="e">
        <f t="shared" si="41"/>
        <v>#REF!</v>
      </c>
      <c r="AD57" s="20">
        <f t="shared" si="7"/>
        <v>7.686932215234062E-3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>
        <f>V57/J57</f>
        <v>0.9999011284853605</v>
      </c>
      <c r="AY57" s="15" t="e">
        <f t="shared" si="63"/>
        <v>#REF!</v>
      </c>
      <c r="AZ57" s="15" t="e">
        <f t="shared" si="10"/>
        <v>#REF!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42.912399999999998</v>
      </c>
      <c r="F58" s="55">
        <v>44.7149</v>
      </c>
      <c r="G58" s="55">
        <v>45.951000000000001</v>
      </c>
      <c r="H58" s="55">
        <v>0.99633459999999996</v>
      </c>
      <c r="I58" s="55">
        <v>0.99585440000000003</v>
      </c>
      <c r="J58" s="55">
        <v>0.99700719999999998</v>
      </c>
      <c r="K58" s="10" t="e">
        <f>#REF!</f>
        <v>#REF!</v>
      </c>
      <c r="L58" s="10" t="e">
        <f>#REF!</f>
        <v>#REF!</v>
      </c>
      <c r="M58" s="10" t="e">
        <f>#REF!</f>
        <v>#REF!</v>
      </c>
      <c r="N58" s="11" t="e">
        <f t="shared" si="0"/>
        <v>#REF!</v>
      </c>
      <c r="P58" s="71">
        <v>2226.1</v>
      </c>
      <c r="Q58" s="71">
        <v>42.921500000000002</v>
      </c>
      <c r="R58" s="71">
        <v>44.6708</v>
      </c>
      <c r="S58" s="71">
        <v>46.0122</v>
      </c>
      <c r="T58" s="71">
        <v>0.99634639999999997</v>
      </c>
      <c r="U58" s="71">
        <v>0.9958053</v>
      </c>
      <c r="V58" s="71">
        <v>0.9970291</v>
      </c>
      <c r="W58" s="10" t="e">
        <f>#REF!</f>
        <v>#REF!</v>
      </c>
      <c r="X58" s="10" t="e">
        <f>#REF!</f>
        <v>#REF!</v>
      </c>
      <c r="Y58" s="10" t="e">
        <f>#REF!</f>
        <v>#REF!</v>
      </c>
      <c r="Z58" s="11" t="e">
        <f t="shared" si="6"/>
        <v>#REF!</v>
      </c>
      <c r="AA58" s="10">
        <f t="shared" si="1"/>
        <v>1.0000219657390639</v>
      </c>
      <c r="AB58" s="10" t="e">
        <f>X58/L58</f>
        <v>#REF!</v>
      </c>
      <c r="AC58" s="10" t="e">
        <f>Y58/M58</f>
        <v>#REF!</v>
      </c>
      <c r="AD58" s="11">
        <f t="shared" si="7"/>
        <v>4.6711045921245219E-3</v>
      </c>
      <c r="AE58" s="40"/>
      <c r="AF58" s="25">
        <f t="shared" ref="AF58:AK58" si="64">bdRateExtend($D58:$D62,E58:E62,$P58:$P62,Q58:Q62)</f>
        <v>2.4489038099648752E-3</v>
      </c>
      <c r="AG58" s="30">
        <f t="shared" si="64"/>
        <v>2.2641933249658575E-3</v>
      </c>
      <c r="AH58" s="31">
        <f t="shared" si="64"/>
        <v>1.0352526474477264E-2</v>
      </c>
      <c r="AI58" s="25">
        <f t="shared" si="64"/>
        <v>2.7631833728565258E-3</v>
      </c>
      <c r="AJ58" s="30">
        <f t="shared" si="64"/>
        <v>1.0313974210691024E-2</v>
      </c>
      <c r="AK58" s="30">
        <f t="shared" si="64"/>
        <v>5.8509738466004713E-2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2.2813198066617968E-3</v>
      </c>
      <c r="AS58" s="30">
        <f t="shared" si="65"/>
        <v>7.1269893579195553E-5</v>
      </c>
      <c r="AT58" s="31">
        <f t="shared" si="65"/>
        <v>2.0277816678548888E-3</v>
      </c>
      <c r="AU58" s="25">
        <f t="shared" si="65"/>
        <v>6.1089857235674394E-4</v>
      </c>
      <c r="AV58" s="30">
        <f t="shared" si="65"/>
        <v>2.1805723729766413E-3</v>
      </c>
      <c r="AW58" s="31">
        <f t="shared" si="65"/>
        <v>7.0670935201537555E-2</v>
      </c>
      <c r="AX58" s="10"/>
      <c r="AY58" s="10"/>
      <c r="AZ58" s="10"/>
      <c r="BA58" s="10">
        <f>V58/J58</f>
        <v>1.0000219657390639</v>
      </c>
      <c r="BB58" s="10" t="e">
        <f t="shared" ref="BB58:BB61" si="66">X58/L58</f>
        <v>#REF!</v>
      </c>
      <c r="BC58" s="10" t="e">
        <f t="shared" si="11"/>
        <v>#REF!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39.658700000000003</v>
      </c>
      <c r="F59" s="55">
        <v>42.077500000000001</v>
      </c>
      <c r="G59" s="55">
        <v>43.197800000000001</v>
      </c>
      <c r="H59" s="55">
        <v>0.99103799999999997</v>
      </c>
      <c r="I59" s="55">
        <v>0.99221510000000002</v>
      </c>
      <c r="J59" s="55">
        <v>0.99417310000000003</v>
      </c>
      <c r="K59" s="15" t="e">
        <f>#REF!</f>
        <v>#REF!</v>
      </c>
      <c r="L59" s="15" t="e">
        <f>#REF!</f>
        <v>#REF!</v>
      </c>
      <c r="M59" s="15" t="e">
        <f>#REF!</f>
        <v>#REF!</v>
      </c>
      <c r="N59" s="16" t="e">
        <f t="shared" si="0"/>
        <v>#REF!</v>
      </c>
      <c r="P59" s="71">
        <v>1168.95</v>
      </c>
      <c r="Q59" s="71">
        <v>39.645899999999997</v>
      </c>
      <c r="R59" s="71">
        <v>42.0702</v>
      </c>
      <c r="S59" s="71">
        <v>43.1601</v>
      </c>
      <c r="T59" s="71">
        <v>0.99107179999999995</v>
      </c>
      <c r="U59" s="71">
        <v>0.99231709999999995</v>
      </c>
      <c r="V59" s="71">
        <v>0.99394260000000001</v>
      </c>
      <c r="W59" s="15" t="e">
        <f>#REF!</f>
        <v>#REF!</v>
      </c>
      <c r="X59" s="15" t="e">
        <f>#REF!</f>
        <v>#REF!</v>
      </c>
      <c r="Y59" s="15" t="e">
        <f>#REF!</f>
        <v>#REF!</v>
      </c>
      <c r="Z59" s="16" t="e">
        <f t="shared" si="6"/>
        <v>#REF!</v>
      </c>
      <c r="AA59" s="15">
        <f t="shared" si="1"/>
        <v>0.99976814902756872</v>
      </c>
      <c r="AB59" s="15" t="e">
        <f t="shared" ref="AB59:AC77" si="67">X59/L59</f>
        <v>#REF!</v>
      </c>
      <c r="AC59" s="15" t="e">
        <f t="shared" si="67"/>
        <v>#REF!</v>
      </c>
      <c r="AD59" s="16">
        <f t="shared" si="7"/>
        <v>2.4321556579620322E-3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3.3055954584706448E-3</v>
      </c>
      <c r="AM59" s="21">
        <f>bdrate($D59:$D62,F59:F62,$P59:$P62,R59:R62)</f>
        <v>8.3030460690802776E-4</v>
      </c>
      <c r="AN59" s="36">
        <f t="shared" ref="AN59" si="68">bdrate($D59:$D62,G59:G62,$P59:$P62,S59:S62)</f>
        <v>1.2077495288895568E-2</v>
      </c>
      <c r="AO59" s="26">
        <f>bdrate($D59:$D62,H59:H62,$P59:$P62,T59:T62)</f>
        <v>3.3157447984419886E-3</v>
      </c>
      <c r="AP59" s="21">
        <f>bdrate($D59:$D62,I59:I62,$P59:$P62,U59:U62)</f>
        <v>1.3661279350621447E-2</v>
      </c>
      <c r="AQ59" s="36">
        <f>bdrate($D59:$D62,J59:J62,$P59:$P62,V59:V62)</f>
        <v>6.5388950657942368E-2</v>
      </c>
      <c r="AR59" s="21"/>
      <c r="AS59" s="21"/>
      <c r="AT59" s="36"/>
      <c r="AU59" s="26"/>
      <c r="AV59" s="21"/>
      <c r="AW59" s="36"/>
      <c r="AX59" s="15">
        <f>V59/J59</f>
        <v>0.99976814902756872</v>
      </c>
      <c r="AY59" s="15" t="e">
        <f t="shared" ref="AY59:AY62" si="69">X59/L59</f>
        <v>#REF!</v>
      </c>
      <c r="AZ59" s="15" t="e">
        <f t="shared" si="10"/>
        <v>#REF!</v>
      </c>
      <c r="BA59" s="15">
        <f>V59/J59</f>
        <v>0.99976814902756872</v>
      </c>
      <c r="BB59" s="15" t="e">
        <f t="shared" si="66"/>
        <v>#REF!</v>
      </c>
      <c r="BC59" s="15" t="e">
        <f t="shared" si="11"/>
        <v>#REF!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36.715200000000003</v>
      </c>
      <c r="F60" s="55">
        <v>39.935600000000001</v>
      </c>
      <c r="G60" s="55">
        <v>40.706299999999999</v>
      </c>
      <c r="H60" s="55">
        <v>0.98001059999999995</v>
      </c>
      <c r="I60" s="55">
        <v>0.986402</v>
      </c>
      <c r="J60" s="55">
        <v>0.98925470000000004</v>
      </c>
      <c r="K60" s="15" t="e">
        <f>#REF!</f>
        <v>#REF!</v>
      </c>
      <c r="L60" s="15" t="e">
        <f>#REF!</f>
        <v>#REF!</v>
      </c>
      <c r="M60" s="15" t="e">
        <f>#REF!</f>
        <v>#REF!</v>
      </c>
      <c r="N60" s="16" t="e">
        <f t="shared" si="0"/>
        <v>#REF!</v>
      </c>
      <c r="P60" s="71">
        <v>624.29999999999995</v>
      </c>
      <c r="Q60" s="71">
        <v>36.712600000000002</v>
      </c>
      <c r="R60" s="71">
        <v>39.9559</v>
      </c>
      <c r="S60" s="71">
        <v>40.758800000000001</v>
      </c>
      <c r="T60" s="71">
        <v>0.98008519999999999</v>
      </c>
      <c r="U60" s="71">
        <v>0.98637949999999996</v>
      </c>
      <c r="V60" s="71">
        <v>0.98835300000000004</v>
      </c>
      <c r="W60" s="15" t="e">
        <f>#REF!</f>
        <v>#REF!</v>
      </c>
      <c r="X60" s="15" t="e">
        <f>#REF!</f>
        <v>#REF!</v>
      </c>
      <c r="Y60" s="15" t="e">
        <f>#REF!</f>
        <v>#REF!</v>
      </c>
      <c r="Z60" s="16" t="e">
        <f t="shared" si="6"/>
        <v>#REF!</v>
      </c>
      <c r="AA60" s="15">
        <f t="shared" si="1"/>
        <v>0.99908850572051866</v>
      </c>
      <c r="AB60" s="15" t="e">
        <f t="shared" si="67"/>
        <v>#REF!</v>
      </c>
      <c r="AC60" s="15" t="e">
        <f t="shared" si="67"/>
        <v>#REF!</v>
      </c>
      <c r="AD60" s="16">
        <f t="shared" si="7"/>
        <v>4.182081389737669E-3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>
        <f>V60/J60</f>
        <v>0.99908850572051866</v>
      </c>
      <c r="AY60" s="15" t="e">
        <f t="shared" si="69"/>
        <v>#REF!</v>
      </c>
      <c r="AZ60" s="15" t="e">
        <f t="shared" si="10"/>
        <v>#REF!</v>
      </c>
      <c r="BA60" s="15">
        <f>V60/J60</f>
        <v>0.99908850572051866</v>
      </c>
      <c r="BB60" s="15" t="e">
        <f t="shared" si="66"/>
        <v>#REF!</v>
      </c>
      <c r="BC60" s="15" t="e">
        <f t="shared" si="11"/>
        <v>#REF!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34.0884</v>
      </c>
      <c r="F61" s="55">
        <v>38.441000000000003</v>
      </c>
      <c r="G61" s="55">
        <v>38.752699999999997</v>
      </c>
      <c r="H61" s="55">
        <v>0.96111040000000003</v>
      </c>
      <c r="I61" s="55">
        <v>0.98142149999999995</v>
      </c>
      <c r="J61" s="55">
        <v>0.98236950000000001</v>
      </c>
      <c r="K61" s="15" t="e">
        <f>#REF!</f>
        <v>#REF!</v>
      </c>
      <c r="L61" s="15" t="e">
        <f>#REF!</f>
        <v>#REF!</v>
      </c>
      <c r="M61" s="15" t="e">
        <f>#REF!</f>
        <v>#REF!</v>
      </c>
      <c r="N61" s="16" t="e">
        <f t="shared" si="0"/>
        <v>#REF!</v>
      </c>
      <c r="P61" s="71">
        <v>340.1</v>
      </c>
      <c r="Q61" s="71">
        <v>34.076099999999997</v>
      </c>
      <c r="R61" s="71">
        <v>38.4679</v>
      </c>
      <c r="S61" s="71">
        <v>38.620199999999997</v>
      </c>
      <c r="T61" s="71">
        <v>0.96079700000000001</v>
      </c>
      <c r="U61" s="71">
        <v>0.98116309999999995</v>
      </c>
      <c r="V61" s="71">
        <v>0.98152189999999995</v>
      </c>
      <c r="W61" s="15" t="e">
        <f>#REF!</f>
        <v>#REF!</v>
      </c>
      <c r="X61" s="15" t="e">
        <f>#REF!</f>
        <v>#REF!</v>
      </c>
      <c r="Y61" s="15" t="e">
        <f>#REF!</f>
        <v>#REF!</v>
      </c>
      <c r="Z61" s="16" t="e">
        <f t="shared" si="6"/>
        <v>#REF!</v>
      </c>
      <c r="AA61" s="15">
        <f t="shared" si="1"/>
        <v>0.99913718819649833</v>
      </c>
      <c r="AB61" s="15" t="e">
        <f t="shared" si="67"/>
        <v>#REF!</v>
      </c>
      <c r="AC61" s="15" t="e">
        <f t="shared" si="67"/>
        <v>#REF!</v>
      </c>
      <c r="AD61" s="16">
        <f t="shared" si="7"/>
        <v>1.467997651203758E-3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>
        <f>V61/J61</f>
        <v>0.99913718819649833</v>
      </c>
      <c r="AY61" s="15" t="e">
        <f t="shared" si="69"/>
        <v>#REF!</v>
      </c>
      <c r="AZ61" s="15" t="e">
        <f t="shared" si="10"/>
        <v>#REF!</v>
      </c>
      <c r="BA61" s="15">
        <f>V61/J61</f>
        <v>0.99913718819649833</v>
      </c>
      <c r="BB61" s="15" t="e">
        <f t="shared" si="66"/>
        <v>#REF!</v>
      </c>
      <c r="BC61" s="15" t="e">
        <f t="shared" si="11"/>
        <v>#REF!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31.501200000000001</v>
      </c>
      <c r="F62" s="55">
        <v>36.821300000000001</v>
      </c>
      <c r="G62" s="55">
        <v>36.991399999999999</v>
      </c>
      <c r="H62" s="55">
        <v>0.93006290000000003</v>
      </c>
      <c r="I62" s="55">
        <v>0.97022640000000004</v>
      </c>
      <c r="J62" s="55">
        <v>0.97223250000000005</v>
      </c>
      <c r="K62" s="19" t="e">
        <f>#REF!</f>
        <v>#REF!</v>
      </c>
      <c r="L62" s="19" t="e">
        <f>#REF!</f>
        <v>#REF!</v>
      </c>
      <c r="M62" s="19" t="e">
        <f>#REF!</f>
        <v>#REF!</v>
      </c>
      <c r="N62" s="20" t="e">
        <f t="shared" si="0"/>
        <v>#REF!</v>
      </c>
      <c r="P62" s="71">
        <v>191.25</v>
      </c>
      <c r="Q62" s="71">
        <v>31.437999999999999</v>
      </c>
      <c r="R62" s="71">
        <v>36.617400000000004</v>
      </c>
      <c r="S62" s="71">
        <v>36.898099999999999</v>
      </c>
      <c r="T62" s="71">
        <v>0.92959349999999996</v>
      </c>
      <c r="U62" s="71">
        <v>0.96923899999999996</v>
      </c>
      <c r="V62" s="71">
        <v>0.97138579999999997</v>
      </c>
      <c r="W62" s="19" t="e">
        <f>#REF!</f>
        <v>#REF!</v>
      </c>
      <c r="X62" s="19" t="e">
        <f>#REF!</f>
        <v>#REF!</v>
      </c>
      <c r="Y62" s="19" t="e">
        <f>#REF!</f>
        <v>#REF!</v>
      </c>
      <c r="Z62" s="20" t="e">
        <f t="shared" si="6"/>
        <v>#REF!</v>
      </c>
      <c r="AA62" s="15">
        <f t="shared" si="1"/>
        <v>0.9991291177778977</v>
      </c>
      <c r="AB62" s="15" t="e">
        <f t="shared" si="67"/>
        <v>#REF!</v>
      </c>
      <c r="AC62" s="15" t="e">
        <f t="shared" si="67"/>
        <v>#REF!</v>
      </c>
      <c r="AD62" s="20">
        <f t="shared" si="7"/>
        <v>5.4602184087364086E-3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>
        <f>V62/J62</f>
        <v>0.9991291177778977</v>
      </c>
      <c r="AY62" s="15" t="e">
        <f t="shared" si="69"/>
        <v>#REF!</v>
      </c>
      <c r="AZ62" s="15" t="e">
        <f t="shared" si="10"/>
        <v>#REF!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42.403500000000001</v>
      </c>
      <c r="F63" s="55">
        <v>44.073399999999999</v>
      </c>
      <c r="G63" s="55">
        <v>45.617400000000004</v>
      </c>
      <c r="H63" s="55">
        <v>0.99738510000000002</v>
      </c>
      <c r="I63" s="55">
        <v>0.99479550000000005</v>
      </c>
      <c r="J63" s="55">
        <v>0.99610500000000002</v>
      </c>
      <c r="K63" s="10" t="e">
        <f>#REF!</f>
        <v>#REF!</v>
      </c>
      <c r="L63" s="10" t="e">
        <f>#REF!</f>
        <v>#REF!</v>
      </c>
      <c r="M63" s="10" t="e">
        <f>#REF!</f>
        <v>#REF!</v>
      </c>
      <c r="N63" s="11" t="e">
        <f t="shared" si="0"/>
        <v>#REF!</v>
      </c>
      <c r="P63" s="71">
        <v>3325.5</v>
      </c>
      <c r="Q63" s="71">
        <v>42.389000000000003</v>
      </c>
      <c r="R63" s="71">
        <v>44.118299999999998</v>
      </c>
      <c r="S63" s="71">
        <v>45.642800000000001</v>
      </c>
      <c r="T63" s="71">
        <v>0.99738899999999997</v>
      </c>
      <c r="U63" s="71">
        <v>0.99485970000000001</v>
      </c>
      <c r="V63" s="71">
        <v>0.99606859999999997</v>
      </c>
      <c r="W63" s="10" t="e">
        <f>#REF!</f>
        <v>#REF!</v>
      </c>
      <c r="X63" s="10" t="e">
        <f>#REF!</f>
        <v>#REF!</v>
      </c>
      <c r="Y63" s="10" t="e">
        <f>#REF!</f>
        <v>#REF!</v>
      </c>
      <c r="Z63" s="11" t="e">
        <f t="shared" si="6"/>
        <v>#REF!</v>
      </c>
      <c r="AA63" s="15">
        <f t="shared" si="1"/>
        <v>0.9999634576676153</v>
      </c>
      <c r="AB63" s="15" t="e">
        <f t="shared" si="67"/>
        <v>#REF!</v>
      </c>
      <c r="AC63" s="15" t="e">
        <f t="shared" si="67"/>
        <v>#REF!</v>
      </c>
      <c r="AD63" s="11">
        <f t="shared" si="7"/>
        <v>2.5734235531240783E-3</v>
      </c>
      <c r="AE63" s="12"/>
      <c r="AF63" s="25">
        <f t="shared" ref="AF63:AK63" si="70">bdRateExtend($D63:$D67,E63:E67,$P63:$P67,Q63:Q67)</f>
        <v>-1.020206362858711E-3</v>
      </c>
      <c r="AG63" s="30">
        <f t="shared" si="70"/>
        <v>-5.1563110659039735E-3</v>
      </c>
      <c r="AH63" s="31">
        <f t="shared" si="70"/>
        <v>-1.1557158608063056E-2</v>
      </c>
      <c r="AI63" s="25">
        <f t="shared" si="70"/>
        <v>-3.3697469457572016E-4</v>
      </c>
      <c r="AJ63" s="30">
        <f t="shared" si="70"/>
        <v>-1.8423723847905693E-2</v>
      </c>
      <c r="AK63" s="30">
        <f t="shared" si="70"/>
        <v>-1.7949372293161736E-2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-1.7261900705625166E-3</v>
      </c>
      <c r="AS63" s="30">
        <f t="shared" si="71"/>
        <v>6.5940494098759572E-3</v>
      </c>
      <c r="AT63" s="31">
        <f t="shared" si="71"/>
        <v>-1.0730160138661127E-3</v>
      </c>
      <c r="AU63" s="25">
        <f t="shared" si="71"/>
        <v>1.0524817832153754E-3</v>
      </c>
      <c r="AV63" s="30">
        <f t="shared" si="71"/>
        <v>-6.0466573952032698E-3</v>
      </c>
      <c r="AW63" s="31">
        <f t="shared" si="71"/>
        <v>8.7732605267791808E-3</v>
      </c>
      <c r="AX63" s="15"/>
      <c r="AY63" s="15"/>
      <c r="AZ63" s="15"/>
      <c r="BA63" s="15">
        <f>V63/J63</f>
        <v>0.9999634576676153</v>
      </c>
      <c r="BB63" s="15" t="e">
        <f t="shared" ref="BB63:BB66" si="72">X63/L63</f>
        <v>#REF!</v>
      </c>
      <c r="BC63" s="15" t="e">
        <f t="shared" si="11"/>
        <v>#REF!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39.388199999999998</v>
      </c>
      <c r="F64" s="55">
        <v>41.6599</v>
      </c>
      <c r="G64" s="55">
        <v>42.754100000000001</v>
      </c>
      <c r="H64" s="55">
        <v>0.99521749999999998</v>
      </c>
      <c r="I64" s="55">
        <v>0.98889590000000005</v>
      </c>
      <c r="J64" s="55">
        <v>0.99095129999999998</v>
      </c>
      <c r="K64" s="15" t="e">
        <f>#REF!</f>
        <v>#REF!</v>
      </c>
      <c r="L64" s="15" t="e">
        <f>#REF!</f>
        <v>#REF!</v>
      </c>
      <c r="M64" s="15" t="e">
        <f>#REF!</f>
        <v>#REF!</v>
      </c>
      <c r="N64" s="16" t="e">
        <f t="shared" si="0"/>
        <v>#REF!</v>
      </c>
      <c r="P64" s="71">
        <v>2031.12</v>
      </c>
      <c r="Q64" s="71">
        <v>39.383699999999997</v>
      </c>
      <c r="R64" s="71">
        <v>41.572299999999998</v>
      </c>
      <c r="S64" s="71">
        <v>42.728099999999998</v>
      </c>
      <c r="T64" s="71">
        <v>0.99518649999999997</v>
      </c>
      <c r="U64" s="71">
        <v>0.98834370000000005</v>
      </c>
      <c r="V64" s="71">
        <v>0.99070610000000003</v>
      </c>
      <c r="W64" s="15" t="e">
        <f>#REF!</f>
        <v>#REF!</v>
      </c>
      <c r="X64" s="15" t="e">
        <f>#REF!</f>
        <v>#REF!</v>
      </c>
      <c r="Y64" s="15" t="e">
        <f>#REF!</f>
        <v>#REF!</v>
      </c>
      <c r="Z64" s="16" t="e">
        <f t="shared" si="6"/>
        <v>#REF!</v>
      </c>
      <c r="AA64" s="15">
        <f t="shared" si="1"/>
        <v>0.99975256099870913</v>
      </c>
      <c r="AB64" s="15" t="e">
        <f t="shared" si="67"/>
        <v>#REF!</v>
      </c>
      <c r="AC64" s="15" t="e">
        <f t="shared" si="67"/>
        <v>#REF!</v>
      </c>
      <c r="AD64" s="16">
        <f t="shared" si="7"/>
        <v>4.5286125977768675E-3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-4.8057656343281074E-4</v>
      </c>
      <c r="AM64" s="21">
        <f>bdrate($D64:$D67,F64:F67,$P64:$P67,R64:R67)</f>
        <v>-8.5033894240557073E-3</v>
      </c>
      <c r="AN64" s="36">
        <f t="shared" ref="AN64" si="73">bdrate($D64:$D67,G64:G67,$P64:$P67,S64:S67)</f>
        <v>-1.0858291270059106E-2</v>
      </c>
      <c r="AO64" s="26">
        <f>bdrate($D64:$D67,H64:H67,$P64:$P67,T64:T67)</f>
        <v>-3.6482698734874308E-4</v>
      </c>
      <c r="AP64" s="21">
        <f>bdrate($D64:$D67,I64:I67,$P64:$P67,U64:U67)</f>
        <v>-2.7744424924603162E-2</v>
      </c>
      <c r="AQ64" s="36">
        <f>bdrate($D64:$D67,J64:J67,$P64:$P67,V64:V67)</f>
        <v>-1.969364962567588E-2</v>
      </c>
      <c r="AR64" s="21"/>
      <c r="AS64" s="21"/>
      <c r="AT64" s="36"/>
      <c r="AU64" s="26"/>
      <c r="AV64" s="21"/>
      <c r="AW64" s="36"/>
      <c r="AX64" s="15">
        <f>V64/J64</f>
        <v>0.99975256099870913</v>
      </c>
      <c r="AY64" s="15" t="e">
        <f t="shared" ref="AY64:AY67" si="74">X64/L64</f>
        <v>#REF!</v>
      </c>
      <c r="AZ64" s="15" t="e">
        <f t="shared" si="10"/>
        <v>#REF!</v>
      </c>
      <c r="BA64" s="15">
        <f>V64/J64</f>
        <v>0.99975256099870913</v>
      </c>
      <c r="BB64" s="15" t="e">
        <f t="shared" si="72"/>
        <v>#REF!</v>
      </c>
      <c r="BC64" s="15" t="e">
        <f t="shared" si="11"/>
        <v>#REF!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36.193600000000004</v>
      </c>
      <c r="F65" s="55">
        <v>39.529200000000003</v>
      </c>
      <c r="G65" s="55">
        <v>40.335599999999999</v>
      </c>
      <c r="H65" s="55">
        <v>0.99070530000000001</v>
      </c>
      <c r="I65" s="55">
        <v>0.9776049</v>
      </c>
      <c r="J65" s="55">
        <v>0.98150090000000001</v>
      </c>
      <c r="K65" s="15" t="e">
        <f>#REF!</f>
        <v>#REF!</v>
      </c>
      <c r="L65" s="15" t="e">
        <f>#REF!</f>
        <v>#REF!</v>
      </c>
      <c r="M65" s="15" t="e">
        <f>#REF!</f>
        <v>#REF!</v>
      </c>
      <c r="N65" s="16" t="e">
        <f t="shared" si="0"/>
        <v>#REF!</v>
      </c>
      <c r="P65" s="71">
        <v>1220.8800000000001</v>
      </c>
      <c r="Q65" s="71">
        <v>36.176200000000001</v>
      </c>
      <c r="R65" s="71">
        <v>39.462899999999998</v>
      </c>
      <c r="S65" s="71">
        <v>40.266399999999997</v>
      </c>
      <c r="T65" s="71">
        <v>0.99067170000000004</v>
      </c>
      <c r="U65" s="71">
        <v>0.97799539999999996</v>
      </c>
      <c r="V65" s="71">
        <v>0.98084280000000001</v>
      </c>
      <c r="W65" s="15" t="e">
        <f>#REF!</f>
        <v>#REF!</v>
      </c>
      <c r="X65" s="15" t="e">
        <f>#REF!</f>
        <v>#REF!</v>
      </c>
      <c r="Y65" s="15" t="e">
        <f>#REF!</f>
        <v>#REF!</v>
      </c>
      <c r="Z65" s="16" t="e">
        <f t="shared" si="6"/>
        <v>#REF!</v>
      </c>
      <c r="AA65" s="15">
        <f t="shared" si="1"/>
        <v>0.99932949628472068</v>
      </c>
      <c r="AB65" s="15" t="e">
        <f t="shared" si="67"/>
        <v>#REF!</v>
      </c>
      <c r="AC65" s="15" t="e">
        <f t="shared" si="67"/>
        <v>#REF!</v>
      </c>
      <c r="AD65" s="16">
        <f t="shared" si="7"/>
        <v>4.2574015170049754E-3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>
        <f>V65/J65</f>
        <v>0.99932949628472068</v>
      </c>
      <c r="AY65" s="15" t="e">
        <f t="shared" si="74"/>
        <v>#REF!</v>
      </c>
      <c r="AZ65" s="15" t="e">
        <f t="shared" si="10"/>
        <v>#REF!</v>
      </c>
      <c r="BA65" s="15">
        <f>V65/J65</f>
        <v>0.99932949628472068</v>
      </c>
      <c r="BB65" s="15" t="e">
        <f t="shared" si="72"/>
        <v>#REF!</v>
      </c>
      <c r="BC65" s="15" t="e">
        <f t="shared" si="11"/>
        <v>#REF!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32.836399999999998</v>
      </c>
      <c r="F66" s="55">
        <v>38.036499999999997</v>
      </c>
      <c r="G66" s="55">
        <v>38.817500000000003</v>
      </c>
      <c r="H66" s="55">
        <v>0.98012889999999997</v>
      </c>
      <c r="I66" s="55">
        <v>0.96710779999999996</v>
      </c>
      <c r="J66" s="55">
        <v>0.97156399999999998</v>
      </c>
      <c r="K66" s="15" t="e">
        <f>#REF!</f>
        <v>#REF!</v>
      </c>
      <c r="L66" s="15" t="e">
        <f>#REF!</f>
        <v>#REF!</v>
      </c>
      <c r="M66" s="15" t="e">
        <f>#REF!</f>
        <v>#REF!</v>
      </c>
      <c r="N66" s="16" t="e">
        <f t="shared" si="0"/>
        <v>#REF!</v>
      </c>
      <c r="P66" s="71">
        <v>693.42</v>
      </c>
      <c r="Q66" s="71">
        <v>32.868299999999998</v>
      </c>
      <c r="R66" s="71">
        <v>38.146500000000003</v>
      </c>
      <c r="S66" s="71">
        <v>38.985700000000001</v>
      </c>
      <c r="T66" s="71">
        <v>0.98013919999999999</v>
      </c>
      <c r="U66" s="71">
        <v>0.96775160000000005</v>
      </c>
      <c r="V66" s="71">
        <v>0.97300169999999997</v>
      </c>
      <c r="W66" s="15" t="e">
        <f>#REF!</f>
        <v>#REF!</v>
      </c>
      <c r="X66" s="15" t="e">
        <f>#REF!</f>
        <v>#REF!</v>
      </c>
      <c r="Y66" s="15" t="e">
        <f>#REF!</f>
        <v>#REF!</v>
      </c>
      <c r="Z66" s="16" t="e">
        <f t="shared" si="6"/>
        <v>#REF!</v>
      </c>
      <c r="AA66" s="15">
        <f t="shared" si="1"/>
        <v>1.0014797789955165</v>
      </c>
      <c r="AB66" s="15" t="e">
        <f t="shared" si="67"/>
        <v>#REF!</v>
      </c>
      <c r="AC66" s="15" t="e">
        <f t="shared" si="67"/>
        <v>#REF!</v>
      </c>
      <c r="AD66" s="16">
        <f t="shared" si="7"/>
        <v>7.4093444909343166E-3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>
        <f>V66/J66</f>
        <v>1.0014797789955165</v>
      </c>
      <c r="AY66" s="15" t="e">
        <f t="shared" si="74"/>
        <v>#REF!</v>
      </c>
      <c r="AZ66" s="15" t="e">
        <f t="shared" si="10"/>
        <v>#REF!</v>
      </c>
      <c r="BA66" s="15">
        <f>V66/J66</f>
        <v>1.0014797789955165</v>
      </c>
      <c r="BB66" s="15" t="e">
        <f t="shared" si="72"/>
        <v>#REF!</v>
      </c>
      <c r="BC66" s="15" t="e">
        <f t="shared" si="11"/>
        <v>#REF!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29.7468</v>
      </c>
      <c r="F67" s="55">
        <v>36.665500000000002</v>
      </c>
      <c r="G67" s="55">
        <v>37.360999999999997</v>
      </c>
      <c r="H67" s="55">
        <v>0.95838120000000004</v>
      </c>
      <c r="I67" s="55">
        <v>0.95222689999999999</v>
      </c>
      <c r="J67" s="55">
        <v>0.95742649999999996</v>
      </c>
      <c r="K67" s="19" t="e">
        <f>#REF!</f>
        <v>#REF!</v>
      </c>
      <c r="L67" s="19" t="e">
        <f>#REF!</f>
        <v>#REF!</v>
      </c>
      <c r="M67" s="19" t="e">
        <f>#REF!</f>
        <v>#REF!</v>
      </c>
      <c r="N67" s="20" t="e">
        <f t="shared" ref="N67:N130" si="75">K67/3600</f>
        <v>#REF!</v>
      </c>
      <c r="P67" s="71">
        <v>366.9</v>
      </c>
      <c r="Q67" s="71">
        <v>29.712900000000001</v>
      </c>
      <c r="R67" s="71">
        <v>36.780299999999997</v>
      </c>
      <c r="S67" s="71">
        <v>37.379199999999997</v>
      </c>
      <c r="T67" s="71">
        <v>0.95902569999999998</v>
      </c>
      <c r="U67" s="71">
        <v>0.95420249999999995</v>
      </c>
      <c r="V67" s="71">
        <v>0.95673589999999997</v>
      </c>
      <c r="W67" s="19" t="e">
        <f>#REF!</f>
        <v>#REF!</v>
      </c>
      <c r="X67" s="19" t="e">
        <f>#REF!</f>
        <v>#REF!</v>
      </c>
      <c r="Y67" s="19" t="e">
        <f>#REF!</f>
        <v>#REF!</v>
      </c>
      <c r="Z67" s="20" t="e">
        <f t="shared" si="6"/>
        <v>#REF!</v>
      </c>
      <c r="AA67" s="15">
        <f t="shared" ref="AA67:AA130" si="76">V67/J67</f>
        <v>0.99927869136690917</v>
      </c>
      <c r="AB67" s="15" t="e">
        <f t="shared" si="67"/>
        <v>#REF!</v>
      </c>
      <c r="AC67" s="15" t="e">
        <f t="shared" si="67"/>
        <v>#REF!</v>
      </c>
      <c r="AD67" s="20">
        <f t="shared" si="7"/>
        <v>7.4663204025321849E-3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>
        <f>V67/J67</f>
        <v>0.99927869136690917</v>
      </c>
      <c r="AY67" s="15" t="e">
        <f t="shared" si="74"/>
        <v>#REF!</v>
      </c>
      <c r="AZ67" s="15" t="e">
        <f t="shared" si="10"/>
        <v>#REF!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41.972099999999998</v>
      </c>
      <c r="F68" s="55">
        <v>42.4221</v>
      </c>
      <c r="G68" s="55">
        <v>43.165500000000002</v>
      </c>
      <c r="H68" s="55">
        <v>0.99839549999999999</v>
      </c>
      <c r="I68" s="55">
        <v>0.99463060000000003</v>
      </c>
      <c r="J68" s="55">
        <v>0.99574810000000002</v>
      </c>
      <c r="K68" s="10" t="e">
        <f>#REF!</f>
        <v>#REF!</v>
      </c>
      <c r="L68" s="10" t="e">
        <f>#REF!</f>
        <v>#REF!</v>
      </c>
      <c r="M68" s="10" t="e">
        <f>#REF!</f>
        <v>#REF!</v>
      </c>
      <c r="N68" s="11" t="e">
        <f t="shared" si="75"/>
        <v>#REF!</v>
      </c>
      <c r="P68" s="71">
        <v>6053.6</v>
      </c>
      <c r="Q68" s="71">
        <v>41.979300000000002</v>
      </c>
      <c r="R68" s="71">
        <v>42.3947</v>
      </c>
      <c r="S68" s="71">
        <v>43.189799999999998</v>
      </c>
      <c r="T68" s="71">
        <v>0.99840669999999998</v>
      </c>
      <c r="U68" s="71">
        <v>0.99460490000000001</v>
      </c>
      <c r="V68" s="71">
        <v>0.99575239999999998</v>
      </c>
      <c r="W68" s="10" t="e">
        <f>#REF!</f>
        <v>#REF!</v>
      </c>
      <c r="X68" s="10" t="e">
        <f>#REF!</f>
        <v>#REF!</v>
      </c>
      <c r="Y68" s="10" t="e">
        <f>#REF!</f>
        <v>#REF!</v>
      </c>
      <c r="Z68" s="11" t="e">
        <f t="shared" ref="Z68:Z131" si="77">W68/3600</f>
        <v>#REF!</v>
      </c>
      <c r="AA68" s="15">
        <f t="shared" si="76"/>
        <v>1.0000043183612402</v>
      </c>
      <c r="AB68" s="15" t="e">
        <f t="shared" si="67"/>
        <v>#REF!</v>
      </c>
      <c r="AC68" s="15" t="e">
        <f t="shared" si="67"/>
        <v>#REF!</v>
      </c>
      <c r="AD68" s="11">
        <f t="shared" ref="AD68:AD131" si="78">ABS(P68-D68)/D68</f>
        <v>3.387561864316054E-4</v>
      </c>
      <c r="AE68" s="12"/>
      <c r="AF68" s="25">
        <f t="shared" ref="AF68:AK68" si="79">bdRateExtend($D68:$D72,E68:E72,$P68:$P72,Q68:Q72)</f>
        <v>-4.2242166516825996E-5</v>
      </c>
      <c r="AG68" s="30">
        <f t="shared" si="79"/>
        <v>-5.3645229592338417E-3</v>
      </c>
      <c r="AH68" s="31">
        <f t="shared" si="79"/>
        <v>-7.1139035561356145E-3</v>
      </c>
      <c r="AI68" s="25">
        <f t="shared" si="79"/>
        <v>-5.543362278975783E-3</v>
      </c>
      <c r="AJ68" s="30">
        <f t="shared" si="79"/>
        <v>-8.9103777589093491E-3</v>
      </c>
      <c r="AK68" s="30">
        <f t="shared" si="79"/>
        <v>-2.6577863994354245E-2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-2.1303855180510034E-5</v>
      </c>
      <c r="AS68" s="30">
        <f t="shared" si="80"/>
        <v>-1.2300523934315466E-3</v>
      </c>
      <c r="AT68" s="31">
        <f t="shared" si="80"/>
        <v>2.4583509701592288E-3</v>
      </c>
      <c r="AU68" s="25">
        <f t="shared" si="80"/>
        <v>-4.0262521996644596E-3</v>
      </c>
      <c r="AV68" s="30">
        <f t="shared" si="80"/>
        <v>-2.8186386384350115E-3</v>
      </c>
      <c r="AW68" s="31">
        <f t="shared" si="80"/>
        <v>-1.1952515952538767E-2</v>
      </c>
      <c r="AX68" s="15"/>
      <c r="AY68" s="15"/>
      <c r="AZ68" s="15"/>
      <c r="BA68" s="15">
        <f>V68/J68</f>
        <v>1.0000043183612402</v>
      </c>
      <c r="BB68" s="15" t="e">
        <f t="shared" ref="BB68:BB71" si="81">X68/L68</f>
        <v>#REF!</v>
      </c>
      <c r="BC68" s="15" t="e">
        <f t="shared" ref="BC68:BC96" si="82">Z68/N68</f>
        <v>#REF!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37.473799999999997</v>
      </c>
      <c r="F69" s="55">
        <v>38.889400000000002</v>
      </c>
      <c r="G69" s="55">
        <v>39.601199999999999</v>
      </c>
      <c r="H69" s="55">
        <v>0.99542470000000005</v>
      </c>
      <c r="I69" s="55">
        <v>0.98677309999999996</v>
      </c>
      <c r="J69" s="55">
        <v>0.9893016</v>
      </c>
      <c r="K69" s="15" t="e">
        <f>#REF!</f>
        <v>#REF!</v>
      </c>
      <c r="L69" s="15" t="e">
        <f>#REF!</f>
        <v>#REF!</v>
      </c>
      <c r="M69" s="15" t="e">
        <f>#REF!</f>
        <v>#REF!</v>
      </c>
      <c r="N69" s="16" t="e">
        <f t="shared" si="75"/>
        <v>#REF!</v>
      </c>
      <c r="P69" s="71">
        <v>3814.4</v>
      </c>
      <c r="Q69" s="71">
        <v>37.485399999999998</v>
      </c>
      <c r="R69" s="71">
        <v>38.922199999999997</v>
      </c>
      <c r="S69" s="71">
        <v>39.54</v>
      </c>
      <c r="T69" s="71">
        <v>0.99544169999999998</v>
      </c>
      <c r="U69" s="71">
        <v>0.98695089999999996</v>
      </c>
      <c r="V69" s="71">
        <v>0.98921349999999997</v>
      </c>
      <c r="W69" s="15" t="e">
        <f>#REF!</f>
        <v>#REF!</v>
      </c>
      <c r="X69" s="15" t="e">
        <f>#REF!</f>
        <v>#REF!</v>
      </c>
      <c r="Y69" s="15" t="e">
        <f>#REF!</f>
        <v>#REF!</v>
      </c>
      <c r="Z69" s="16" t="e">
        <f t="shared" si="77"/>
        <v>#REF!</v>
      </c>
      <c r="AA69" s="15">
        <f t="shared" si="76"/>
        <v>0.99991094727836283</v>
      </c>
      <c r="AB69" s="15" t="e">
        <f t="shared" si="67"/>
        <v>#REF!</v>
      </c>
      <c r="AC69" s="15" t="e">
        <f t="shared" si="67"/>
        <v>#REF!</v>
      </c>
      <c r="AD69" s="16">
        <f t="shared" si="78"/>
        <v>1.3914047937833563E-3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-6.7213721979819674E-5</v>
      </c>
      <c r="AM69" s="21">
        <f>bdrate($D69:$D72,F69:F72,$P69:$P72,R69:R72)</f>
        <v>-3.8221939682865358E-3</v>
      </c>
      <c r="AN69" s="36">
        <f t="shared" ref="AN69" si="83">bdrate($D69:$D72,G69:G72,$P69:$P72,S69:S72)</f>
        <v>-1.5734061027899315E-2</v>
      </c>
      <c r="AO69" s="26">
        <f>bdrate($D69:$D72,H69:H72,$P69:$P72,T69:T72)</f>
        <v>-5.8045464052079998E-3</v>
      </c>
      <c r="AP69" s="21">
        <f>bdrate($D69:$D72,I69:I72,$P69:$P72,U69:U72)</f>
        <v>-8.1394144480536612E-3</v>
      </c>
      <c r="AQ69" s="36">
        <f>bdrate($D69:$D72,J69:J72,$P69:$P72,V69:V72)</f>
        <v>-3.1570843422959238E-2</v>
      </c>
      <c r="AR69" s="21"/>
      <c r="AS69" s="21"/>
      <c r="AT69" s="36"/>
      <c r="AU69" s="26"/>
      <c r="AV69" s="21"/>
      <c r="AW69" s="36"/>
      <c r="AX69" s="15">
        <f>V69/J69</f>
        <v>0.99991094727836283</v>
      </c>
      <c r="AY69" s="15" t="e">
        <f t="shared" ref="AY69:AY72" si="84">X69/L69</f>
        <v>#REF!</v>
      </c>
      <c r="AZ69" s="15" t="e">
        <f t="shared" ref="AZ69:AZ97" si="85">Z69/N69</f>
        <v>#REF!</v>
      </c>
      <c r="BA69" s="15">
        <f>V69/J69</f>
        <v>0.99991094727836283</v>
      </c>
      <c r="BB69" s="15" t="e">
        <f t="shared" si="81"/>
        <v>#REF!</v>
      </c>
      <c r="BC69" s="15" t="e">
        <f t="shared" si="82"/>
        <v>#REF!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33.513500000000001</v>
      </c>
      <c r="F70" s="55">
        <v>36.528599999999997</v>
      </c>
      <c r="G70" s="55">
        <v>37.0032</v>
      </c>
      <c r="H70" s="55">
        <v>0.98829739999999999</v>
      </c>
      <c r="I70" s="55">
        <v>0.9742248</v>
      </c>
      <c r="J70" s="55">
        <v>0.97808459999999997</v>
      </c>
      <c r="K70" s="15" t="e">
        <f>#REF!</f>
        <v>#REF!</v>
      </c>
      <c r="L70" s="15" t="e">
        <f>#REF!</f>
        <v>#REF!</v>
      </c>
      <c r="M70" s="15" t="e">
        <f>#REF!</f>
        <v>#REF!</v>
      </c>
      <c r="N70" s="16" t="e">
        <f t="shared" si="75"/>
        <v>#REF!</v>
      </c>
      <c r="P70" s="71">
        <v>2300.8000000000002</v>
      </c>
      <c r="Q70" s="71">
        <v>33.5227</v>
      </c>
      <c r="R70" s="71">
        <v>36.491100000000003</v>
      </c>
      <c r="S70" s="71">
        <v>37.004199999999997</v>
      </c>
      <c r="T70" s="71">
        <v>0.98838329999999996</v>
      </c>
      <c r="U70" s="71">
        <v>0.9739295</v>
      </c>
      <c r="V70" s="71">
        <v>0.97832529999999995</v>
      </c>
      <c r="W70" s="15" t="e">
        <f>#REF!</f>
        <v>#REF!</v>
      </c>
      <c r="X70" s="15" t="e">
        <f>#REF!</f>
        <v>#REF!</v>
      </c>
      <c r="Y70" s="15" t="e">
        <f>#REF!</f>
        <v>#REF!</v>
      </c>
      <c r="Z70" s="16" t="e">
        <f t="shared" si="77"/>
        <v>#REF!</v>
      </c>
      <c r="AA70" s="15">
        <f t="shared" si="76"/>
        <v>1.000246093231608</v>
      </c>
      <c r="AB70" s="15" t="e">
        <f t="shared" si="67"/>
        <v>#REF!</v>
      </c>
      <c r="AC70" s="15" t="e">
        <f t="shared" si="67"/>
        <v>#REF!</v>
      </c>
      <c r="AD70" s="16">
        <f t="shared" si="78"/>
        <v>1.0006525995215061E-3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>
        <f>V70/J70</f>
        <v>1.000246093231608</v>
      </c>
      <c r="AY70" s="15" t="e">
        <f t="shared" si="84"/>
        <v>#REF!</v>
      </c>
      <c r="AZ70" s="15" t="e">
        <f t="shared" si="85"/>
        <v>#REF!</v>
      </c>
      <c r="BA70" s="15">
        <f>V70/J70</f>
        <v>1.000246093231608</v>
      </c>
      <c r="BB70" s="15" t="e">
        <f t="shared" si="81"/>
        <v>#REF!</v>
      </c>
      <c r="BC70" s="15" t="e">
        <f t="shared" si="82"/>
        <v>#REF!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29.745200000000001</v>
      </c>
      <c r="F71" s="55">
        <v>34.939</v>
      </c>
      <c r="G71" s="55">
        <v>35.2532</v>
      </c>
      <c r="H71" s="55">
        <v>0.97187959999999995</v>
      </c>
      <c r="I71" s="55">
        <v>0.96006659999999999</v>
      </c>
      <c r="J71" s="55">
        <v>0.96443080000000003</v>
      </c>
      <c r="K71" s="15" t="e">
        <f>#REF!</f>
        <v>#REF!</v>
      </c>
      <c r="L71" s="15" t="e">
        <f>#REF!</f>
        <v>#REF!</v>
      </c>
      <c r="M71" s="15" t="e">
        <f>#REF!</f>
        <v>#REF!</v>
      </c>
      <c r="N71" s="16" t="e">
        <f t="shared" si="75"/>
        <v>#REF!</v>
      </c>
      <c r="P71" s="71">
        <v>1267.55</v>
      </c>
      <c r="Q71" s="71">
        <v>29.756499999999999</v>
      </c>
      <c r="R71" s="71">
        <v>35.0276</v>
      </c>
      <c r="S71" s="71">
        <v>35.355800000000002</v>
      </c>
      <c r="T71" s="71">
        <v>0.97232419999999997</v>
      </c>
      <c r="U71" s="71">
        <v>0.96119140000000003</v>
      </c>
      <c r="V71" s="71">
        <v>0.96587140000000005</v>
      </c>
      <c r="W71" s="15" t="e">
        <f>#REF!</f>
        <v>#REF!</v>
      </c>
      <c r="X71" s="15" t="e">
        <f>#REF!</f>
        <v>#REF!</v>
      </c>
      <c r="Y71" s="15" t="e">
        <f>#REF!</f>
        <v>#REF!</v>
      </c>
      <c r="Z71" s="16" t="e">
        <f t="shared" si="77"/>
        <v>#REF!</v>
      </c>
      <c r="AA71" s="15">
        <f t="shared" si="76"/>
        <v>1.0014937308099243</v>
      </c>
      <c r="AB71" s="15" t="e">
        <f t="shared" si="67"/>
        <v>#REF!</v>
      </c>
      <c r="AC71" s="15" t="e">
        <f t="shared" si="67"/>
        <v>#REF!</v>
      </c>
      <c r="AD71" s="16">
        <f t="shared" si="78"/>
        <v>2.927562606321989E-3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>
        <f>V71/J71</f>
        <v>1.0014937308099243</v>
      </c>
      <c r="AY71" s="15" t="e">
        <f t="shared" si="84"/>
        <v>#REF!</v>
      </c>
      <c r="AZ71" s="15" t="e">
        <f t="shared" si="85"/>
        <v>#REF!</v>
      </c>
      <c r="BA71" s="15">
        <f>V71/J71</f>
        <v>1.0014937308099243</v>
      </c>
      <c r="BB71" s="15" t="e">
        <f t="shared" si="81"/>
        <v>#REF!</v>
      </c>
      <c r="BC71" s="15" t="e">
        <f t="shared" si="82"/>
        <v>#REF!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26.267199999999999</v>
      </c>
      <c r="F72" s="55">
        <v>33.542099999999998</v>
      </c>
      <c r="G72" s="55">
        <v>33.760100000000001</v>
      </c>
      <c r="H72" s="55">
        <v>0.93422430000000001</v>
      </c>
      <c r="I72" s="55">
        <v>0.941994</v>
      </c>
      <c r="J72" s="55">
        <v>0.94790969999999997</v>
      </c>
      <c r="K72" s="19" t="e">
        <f>#REF!</f>
        <v>#REF!</v>
      </c>
      <c r="L72" s="19" t="e">
        <f>#REF!</f>
        <v>#REF!</v>
      </c>
      <c r="M72" s="19" t="e">
        <f>#REF!</f>
        <v>#REF!</v>
      </c>
      <c r="N72" s="20" t="e">
        <f t="shared" si="75"/>
        <v>#REF!</v>
      </c>
      <c r="P72" s="71">
        <v>597.95000000000005</v>
      </c>
      <c r="Q72" s="71">
        <v>26.286300000000001</v>
      </c>
      <c r="R72" s="71">
        <v>33.5197</v>
      </c>
      <c r="S72" s="71">
        <v>33.889400000000002</v>
      </c>
      <c r="T72" s="71">
        <v>0.93410280000000001</v>
      </c>
      <c r="U72" s="71">
        <v>0.94055940000000005</v>
      </c>
      <c r="V72" s="71">
        <v>0.94826290000000002</v>
      </c>
      <c r="W72" s="19" t="e">
        <f>#REF!</f>
        <v>#REF!</v>
      </c>
      <c r="X72" s="19" t="e">
        <f>#REF!</f>
        <v>#REF!</v>
      </c>
      <c r="Y72" s="19" t="e">
        <f>#REF!</f>
        <v>#REF!</v>
      </c>
      <c r="Z72" s="20" t="e">
        <f t="shared" si="77"/>
        <v>#REF!</v>
      </c>
      <c r="AA72" s="15">
        <f t="shared" si="76"/>
        <v>1.0003726093318805</v>
      </c>
      <c r="AB72" s="15" t="e">
        <f t="shared" si="67"/>
        <v>#REF!</v>
      </c>
      <c r="AC72" s="15" t="e">
        <f t="shared" si="67"/>
        <v>#REF!</v>
      </c>
      <c r="AD72" s="20">
        <f t="shared" si="78"/>
        <v>2.5148797049207813E-3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>
        <f>V72/J72</f>
        <v>1.0003726093318805</v>
      </c>
      <c r="AY72" s="15" t="e">
        <f t="shared" si="84"/>
        <v>#REF!</v>
      </c>
      <c r="AZ72" s="15" t="e">
        <f t="shared" si="85"/>
        <v>#REF!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43.209299999999999</v>
      </c>
      <c r="F73" s="55">
        <v>43.644799999999996</v>
      </c>
      <c r="G73" s="55">
        <v>44.431199999999997</v>
      </c>
      <c r="H73" s="55">
        <v>0.99756489999999998</v>
      </c>
      <c r="I73" s="55">
        <v>0.99616769999999999</v>
      </c>
      <c r="J73" s="55">
        <v>0.99616839999999995</v>
      </c>
      <c r="K73" s="10" t="e">
        <f>#REF!</f>
        <v>#REF!</v>
      </c>
      <c r="L73" s="10" t="e">
        <f>#REF!</f>
        <v>#REF!</v>
      </c>
      <c r="M73" s="10" t="e">
        <f>#REF!</f>
        <v>#REF!</v>
      </c>
      <c r="N73" s="11" t="e">
        <f t="shared" si="75"/>
        <v>#REF!</v>
      </c>
      <c r="P73" s="71">
        <v>2102.2199999999998</v>
      </c>
      <c r="Q73" s="71">
        <v>43.2059</v>
      </c>
      <c r="R73" s="71">
        <v>43.707299999999996</v>
      </c>
      <c r="S73" s="71">
        <v>44.453299999999999</v>
      </c>
      <c r="T73" s="71">
        <v>0.99757629999999997</v>
      </c>
      <c r="U73" s="71">
        <v>0.99626610000000004</v>
      </c>
      <c r="V73" s="71">
        <v>0.99622639999999996</v>
      </c>
      <c r="W73" s="10" t="e">
        <f>#REF!</f>
        <v>#REF!</v>
      </c>
      <c r="X73" s="10" t="e">
        <f>#REF!</f>
        <v>#REF!</v>
      </c>
      <c r="Y73" s="10" t="e">
        <f>#REF!</f>
        <v>#REF!</v>
      </c>
      <c r="Z73" s="11" t="e">
        <f t="shared" si="77"/>
        <v>#REF!</v>
      </c>
      <c r="AA73" s="15">
        <f t="shared" si="76"/>
        <v>1.0000582230875823</v>
      </c>
      <c r="AB73" s="15" t="e">
        <f t="shared" si="67"/>
        <v>#REF!</v>
      </c>
      <c r="AC73" s="15" t="e">
        <f t="shared" si="67"/>
        <v>#REF!</v>
      </c>
      <c r="AD73" s="11">
        <f t="shared" si="78"/>
        <v>1.1286520465747035E-3</v>
      </c>
      <c r="AE73" s="12"/>
      <c r="AF73" s="25">
        <f t="shared" ref="AF73:AK73" si="86">bdRateExtend($D73:$D77,E73:E77,$P73:$P77,Q73:Q77)</f>
        <v>1.5756875196926146E-4</v>
      </c>
      <c r="AG73" s="30">
        <f t="shared" si="86"/>
        <v>-3.4809540520608362E-4</v>
      </c>
      <c r="AH73" s="31">
        <f t="shared" si="86"/>
        <v>7.2899401143726728E-3</v>
      </c>
      <c r="AI73" s="25">
        <f t="shared" si="86"/>
        <v>-8.7106084457311272E-4</v>
      </c>
      <c r="AJ73" s="30">
        <f t="shared" si="86"/>
        <v>2.2800721019811121E-4</v>
      </c>
      <c r="AK73" s="30">
        <f t="shared" si="86"/>
        <v>-2.0467380566818405E-2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5.785098147523815E-4</v>
      </c>
      <c r="AS73" s="30">
        <f t="shared" si="87"/>
        <v>-2.1310625150088303E-3</v>
      </c>
      <c r="AT73" s="31">
        <f t="shared" si="87"/>
        <v>4.0653414615097194E-3</v>
      </c>
      <c r="AU73" s="25">
        <f>bdrate($D73:$D76,H73:H76,$P73:$P76,T73:T76)</f>
        <v>-8.9624725373804726E-4</v>
      </c>
      <c r="AV73" s="30">
        <f>bdrate($D73:$D76,H73:H76,$P73:$P76,T73:T76)</f>
        <v>-8.9624725373804726E-4</v>
      </c>
      <c r="AW73" s="31">
        <f>bdrate($D73:$D76,I73:I76,$P73:$P76,U73:U76)</f>
        <v>1.1140112564673732E-3</v>
      </c>
      <c r="AX73" s="15"/>
      <c r="AY73" s="15"/>
      <c r="AZ73" s="15"/>
      <c r="BA73" s="15">
        <f>V73/J73</f>
        <v>1.0000582230875823</v>
      </c>
      <c r="BB73" s="15" t="e">
        <f t="shared" ref="BB73:BB76" si="88">X73/L73</f>
        <v>#REF!</v>
      </c>
      <c r="BC73" s="15" t="e">
        <f t="shared" si="82"/>
        <v>#REF!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39.442399999999999</v>
      </c>
      <c r="F74" s="55">
        <v>39.950899999999997</v>
      </c>
      <c r="G74" s="55">
        <v>41.397399999999998</v>
      </c>
      <c r="H74" s="55">
        <v>0.99464520000000001</v>
      </c>
      <c r="I74" s="55">
        <v>0.98943219999999998</v>
      </c>
      <c r="J74" s="55">
        <v>0.99073739999999999</v>
      </c>
      <c r="K74" s="15" t="e">
        <f>#REF!</f>
        <v>#REF!</v>
      </c>
      <c r="L74" s="15" t="e">
        <f>#REF!</f>
        <v>#REF!</v>
      </c>
      <c r="M74" s="15" t="e">
        <f>#REF!</f>
        <v>#REF!</v>
      </c>
      <c r="N74" s="16" t="e">
        <f t="shared" si="75"/>
        <v>#REF!</v>
      </c>
      <c r="P74" s="71">
        <v>1259.73</v>
      </c>
      <c r="Q74" s="71">
        <v>39.424100000000003</v>
      </c>
      <c r="R74" s="71">
        <v>39.956299999999999</v>
      </c>
      <c r="S74" s="71">
        <v>41.341799999999999</v>
      </c>
      <c r="T74" s="71">
        <v>0.99464520000000001</v>
      </c>
      <c r="U74" s="71">
        <v>0.9893267</v>
      </c>
      <c r="V74" s="71">
        <v>0.99042810000000003</v>
      </c>
      <c r="W74" s="15" t="e">
        <f>#REF!</f>
        <v>#REF!</v>
      </c>
      <c r="X74" s="15" t="e">
        <f>#REF!</f>
        <v>#REF!</v>
      </c>
      <c r="Y74" s="15" t="e">
        <f>#REF!</f>
        <v>#REF!</v>
      </c>
      <c r="Z74" s="16" t="e">
        <f t="shared" si="77"/>
        <v>#REF!</v>
      </c>
      <c r="AA74" s="15">
        <f t="shared" si="76"/>
        <v>0.99968780829309567</v>
      </c>
      <c r="AB74" s="15" t="e">
        <f t="shared" si="67"/>
        <v>#REF!</v>
      </c>
      <c r="AC74" s="15" t="e">
        <f t="shared" si="67"/>
        <v>#REF!</v>
      </c>
      <c r="AD74" s="16">
        <f t="shared" si="78"/>
        <v>1.450584990012308E-3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-3.7105710918838852E-4</v>
      </c>
      <c r="AM74" s="21">
        <f>bdrate($D74:$D77,F74:F77,$P74:$P77,R74:R77)</f>
        <v>9.0938435032406062E-4</v>
      </c>
      <c r="AN74" s="36">
        <f t="shared" ref="AN74" si="89">bdrate($D74:$D77,G74:G77,$P74:$P77,S74:S77)</f>
        <v>8.0184394776279255E-3</v>
      </c>
      <c r="AO74" s="26">
        <f>bdrate($D74:$D77,H74:H77,$P74:$P77,T74:T77)</f>
        <v>-8.5863818068487863E-4</v>
      </c>
      <c r="AP74" s="21">
        <f>bdrate($D74:$D77,I74:I77,$P74:$P77,U74:U77)</f>
        <v>5.5410527790611397E-4</v>
      </c>
      <c r="AQ74" s="36">
        <f>bdrate($D74:$D77,J74:J77,$P74:$P77,V74:V77)</f>
        <v>-2.8402765541197916E-2</v>
      </c>
      <c r="AR74" s="21"/>
      <c r="AS74" s="21"/>
      <c r="AT74" s="36"/>
      <c r="AU74" s="26"/>
      <c r="AV74" s="21"/>
      <c r="AW74" s="36"/>
      <c r="AX74" s="15">
        <f>V74/J74</f>
        <v>0.99968780829309567</v>
      </c>
      <c r="AY74" s="15" t="e">
        <f t="shared" ref="AY74:AY77" si="90">X74/L74</f>
        <v>#REF!</v>
      </c>
      <c r="AZ74" s="15" t="e">
        <f t="shared" si="85"/>
        <v>#REF!</v>
      </c>
      <c r="BA74" s="15">
        <f>V74/J74</f>
        <v>0.99968780829309567</v>
      </c>
      <c r="BB74" s="15" t="e">
        <f t="shared" si="88"/>
        <v>#REF!</v>
      </c>
      <c r="BC74" s="15" t="e">
        <f t="shared" si="82"/>
        <v>#REF!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35.798200000000001</v>
      </c>
      <c r="F75" s="55">
        <v>37.425800000000002</v>
      </c>
      <c r="G75" s="55">
        <v>39.069499999999998</v>
      </c>
      <c r="H75" s="55">
        <v>0.98884139999999998</v>
      </c>
      <c r="I75" s="55">
        <v>0.97779380000000005</v>
      </c>
      <c r="J75" s="55">
        <v>0.98236259999999997</v>
      </c>
      <c r="K75" s="15" t="e">
        <f>#REF!</f>
        <v>#REF!</v>
      </c>
      <c r="L75" s="15" t="e">
        <f>#REF!</f>
        <v>#REF!</v>
      </c>
      <c r="M75" s="15" t="e">
        <f>#REF!</f>
        <v>#REF!</v>
      </c>
      <c r="N75" s="16" t="e">
        <f t="shared" si="75"/>
        <v>#REF!</v>
      </c>
      <c r="P75" s="71">
        <v>734.82</v>
      </c>
      <c r="Q75" s="71">
        <v>35.813800000000001</v>
      </c>
      <c r="R75" s="71">
        <v>37.440199999999997</v>
      </c>
      <c r="S75" s="71">
        <v>39.065100000000001</v>
      </c>
      <c r="T75" s="71">
        <v>0.98889159999999998</v>
      </c>
      <c r="U75" s="71">
        <v>0.97772110000000001</v>
      </c>
      <c r="V75" s="71">
        <v>0.98275000000000001</v>
      </c>
      <c r="W75" s="15" t="e">
        <f>#REF!</f>
        <v>#REF!</v>
      </c>
      <c r="X75" s="15" t="e">
        <f>#REF!</f>
        <v>#REF!</v>
      </c>
      <c r="Y75" s="15" t="e">
        <f>#REF!</f>
        <v>#REF!</v>
      </c>
      <c r="Z75" s="16" t="e">
        <f t="shared" si="77"/>
        <v>#REF!</v>
      </c>
      <c r="AA75" s="15">
        <f t="shared" si="76"/>
        <v>1.0003943554040027</v>
      </c>
      <c r="AB75" s="15" t="e">
        <f t="shared" si="67"/>
        <v>#REF!</v>
      </c>
      <c r="AC75" s="15" t="e">
        <f t="shared" si="67"/>
        <v>#REF!</v>
      </c>
      <c r="AD75" s="16">
        <f t="shared" si="78"/>
        <v>2.2094926350245559E-3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>
        <f>V75/J75</f>
        <v>1.0003943554040027</v>
      </c>
      <c r="AY75" s="15" t="e">
        <f t="shared" si="90"/>
        <v>#REF!</v>
      </c>
      <c r="AZ75" s="15" t="e">
        <f t="shared" si="85"/>
        <v>#REF!</v>
      </c>
      <c r="BA75" s="15">
        <f>V75/J75</f>
        <v>1.0003943554040027</v>
      </c>
      <c r="BB75" s="15" t="e">
        <f t="shared" si="88"/>
        <v>#REF!</v>
      </c>
      <c r="BC75" s="15" t="e">
        <f t="shared" si="82"/>
        <v>#REF!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32.176000000000002</v>
      </c>
      <c r="F76" s="55">
        <v>36.182000000000002</v>
      </c>
      <c r="G76" s="55">
        <v>37.341799999999999</v>
      </c>
      <c r="H76" s="55">
        <v>0.97441279999999997</v>
      </c>
      <c r="I76" s="55">
        <v>0.96793490000000004</v>
      </c>
      <c r="J76" s="55">
        <v>0.97296649999999996</v>
      </c>
      <c r="K76" s="15" t="e">
        <f>#REF!</f>
        <v>#REF!</v>
      </c>
      <c r="L76" s="15" t="e">
        <f>#REF!</f>
        <v>#REF!</v>
      </c>
      <c r="M76" s="15" t="e">
        <f>#REF!</f>
        <v>#REF!</v>
      </c>
      <c r="N76" s="16" t="e">
        <f t="shared" si="75"/>
        <v>#REF!</v>
      </c>
      <c r="P76" s="71">
        <v>384.27</v>
      </c>
      <c r="Q76" s="71">
        <v>32.156300000000002</v>
      </c>
      <c r="R76" s="71">
        <v>36.1554</v>
      </c>
      <c r="S76" s="71">
        <v>37.363500000000002</v>
      </c>
      <c r="T76" s="71">
        <v>0.97421539999999995</v>
      </c>
      <c r="U76" s="71">
        <v>0.96816579999999997</v>
      </c>
      <c r="V76" s="71">
        <v>0.97393540000000001</v>
      </c>
      <c r="W76" s="15" t="e">
        <f>#REF!</f>
        <v>#REF!</v>
      </c>
      <c r="X76" s="15" t="e">
        <f>#REF!</f>
        <v>#REF!</v>
      </c>
      <c r="Y76" s="15" t="e">
        <f>#REF!</f>
        <v>#REF!</v>
      </c>
      <c r="Z76" s="16" t="e">
        <f t="shared" si="77"/>
        <v>#REF!</v>
      </c>
      <c r="AA76" s="15">
        <f t="shared" si="76"/>
        <v>1.0009958205138616</v>
      </c>
      <c r="AB76" s="15" t="e">
        <f t="shared" si="67"/>
        <v>#REF!</v>
      </c>
      <c r="AC76" s="15" t="e">
        <f t="shared" si="67"/>
        <v>#REF!</v>
      </c>
      <c r="AD76" s="16">
        <f t="shared" si="78"/>
        <v>3.2682281534510698E-3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>
        <f>V76/J76</f>
        <v>1.0009958205138616</v>
      </c>
      <c r="AY76" s="15" t="e">
        <f t="shared" si="90"/>
        <v>#REF!</v>
      </c>
      <c r="AZ76" s="15" t="e">
        <f t="shared" si="85"/>
        <v>#REF!</v>
      </c>
      <c r="BA76" s="15">
        <f>V76/J76</f>
        <v>1.0009958205138616</v>
      </c>
      <c r="BB76" s="15" t="e">
        <f t="shared" si="88"/>
        <v>#REF!</v>
      </c>
      <c r="BC76" s="15" t="e">
        <f t="shared" si="82"/>
        <v>#REF!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28.867999999999999</v>
      </c>
      <c r="F77" s="55">
        <v>34.8797</v>
      </c>
      <c r="G77" s="55">
        <v>35.820300000000003</v>
      </c>
      <c r="H77" s="55">
        <v>0.93499310000000002</v>
      </c>
      <c r="I77" s="55">
        <v>0.95468629999999999</v>
      </c>
      <c r="J77" s="55">
        <v>0.96095410000000003</v>
      </c>
      <c r="K77" s="19" t="e">
        <f>#REF!</f>
        <v>#REF!</v>
      </c>
      <c r="L77" s="19" t="e">
        <f>#REF!</f>
        <v>#REF!</v>
      </c>
      <c r="M77" s="19" t="e">
        <f>#REF!</f>
        <v>#REF!</v>
      </c>
      <c r="N77" s="20" t="e">
        <f t="shared" si="75"/>
        <v>#REF!</v>
      </c>
      <c r="P77" s="71">
        <v>168.33</v>
      </c>
      <c r="Q77" s="71">
        <v>28.9191</v>
      </c>
      <c r="R77" s="71">
        <v>34.891199999999998</v>
      </c>
      <c r="S77" s="71">
        <v>35.6721</v>
      </c>
      <c r="T77" s="71">
        <v>0.9369229</v>
      </c>
      <c r="U77" s="71">
        <v>0.95420349999999998</v>
      </c>
      <c r="V77" s="71">
        <v>0.96023429999999999</v>
      </c>
      <c r="W77" s="19" t="e">
        <f>#REF!</f>
        <v>#REF!</v>
      </c>
      <c r="X77" s="19" t="e">
        <f>#REF!</f>
        <v>#REF!</v>
      </c>
      <c r="Y77" s="19" t="e">
        <f>#REF!</f>
        <v>#REF!</v>
      </c>
      <c r="Z77" s="20" t="e">
        <f t="shared" si="77"/>
        <v>#REF!</v>
      </c>
      <c r="AA77" s="19">
        <f t="shared" si="76"/>
        <v>0.9992509527770369</v>
      </c>
      <c r="AB77" s="19" t="e">
        <f t="shared" si="67"/>
        <v>#REF!</v>
      </c>
      <c r="AC77" s="19" t="e">
        <f t="shared" si="67"/>
        <v>#REF!</v>
      </c>
      <c r="AD77" s="20">
        <f t="shared" si="78"/>
        <v>8.8097806544408415E-3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>
        <f>V77/J77</f>
        <v>0.9992509527770369</v>
      </c>
      <c r="AY77" s="19" t="e">
        <f t="shared" si="90"/>
        <v>#REF!</v>
      </c>
      <c r="AZ77" s="19" t="e">
        <f t="shared" si="85"/>
        <v>#REF!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43.623600000000003</v>
      </c>
      <c r="F78" s="55">
        <v>45.669199999999996</v>
      </c>
      <c r="G78" s="55">
        <v>45.907299999999999</v>
      </c>
      <c r="H78" s="55">
        <v>0.99697389999999997</v>
      </c>
      <c r="I78" s="55">
        <v>0.99596929999999995</v>
      </c>
      <c r="J78" s="55">
        <v>0.9969249</v>
      </c>
      <c r="K78" s="10" t="e">
        <f>#REF!</f>
        <v>#REF!</v>
      </c>
      <c r="L78" s="10" t="e">
        <f>#REF!</f>
        <v>#REF!</v>
      </c>
      <c r="M78" s="10" t="e">
        <f>#REF!</f>
        <v>#REF!</v>
      </c>
      <c r="N78" s="11" t="e">
        <f t="shared" si="75"/>
        <v>#REF!</v>
      </c>
      <c r="P78" s="71">
        <v>621</v>
      </c>
      <c r="Q78" s="71">
        <v>43.615299999999998</v>
      </c>
      <c r="R78" s="71">
        <v>45.603299999999997</v>
      </c>
      <c r="S78" s="71">
        <v>45.933900000000001</v>
      </c>
      <c r="T78" s="71">
        <v>0.99696269999999998</v>
      </c>
      <c r="U78" s="71">
        <v>0.99588030000000005</v>
      </c>
      <c r="V78" s="71">
        <v>0.99690749999999995</v>
      </c>
      <c r="W78" s="10" t="e">
        <f>#REF!</f>
        <v>#REF!</v>
      </c>
      <c r="X78" s="10" t="e">
        <f>#REF!</f>
        <v>#REF!</v>
      </c>
      <c r="Y78" s="10" t="e">
        <f>#REF!</f>
        <v>#REF!</v>
      </c>
      <c r="Z78" s="11" t="e">
        <f t="shared" si="77"/>
        <v>#REF!</v>
      </c>
      <c r="AA78" s="10">
        <f t="shared" si="76"/>
        <v>0.99998254632821382</v>
      </c>
      <c r="AB78" s="10" t="e">
        <f>X78/L78</f>
        <v>#REF!</v>
      </c>
      <c r="AC78" s="10" t="e">
        <f>Y78/M78</f>
        <v>#REF!</v>
      </c>
      <c r="AD78" s="11">
        <f t="shared" si="78"/>
        <v>9.6525096525100181E-4</v>
      </c>
      <c r="AE78" s="40"/>
      <c r="AF78" s="25">
        <f t="shared" ref="AF78:AK78" si="91">bdRateExtend($D78:$D82,E78:E82,$P78:$P82,Q78:Q82)</f>
        <v>2.3537478540114343E-4</v>
      </c>
      <c r="AG78" s="30">
        <f t="shared" si="91"/>
        <v>-1.7289742638647132E-2</v>
      </c>
      <c r="AH78" s="31">
        <f t="shared" si="91"/>
        <v>-1.2089118212976313E-2</v>
      </c>
      <c r="AI78" s="25">
        <f t="shared" si="91"/>
        <v>6.2834791176740179E-3</v>
      </c>
      <c r="AJ78" s="30">
        <f t="shared" si="91"/>
        <v>-1.9582208659072675E-2</v>
      </c>
      <c r="AK78" s="30">
        <f t="shared" si="91"/>
        <v>-3.9254455162957003E-2</v>
      </c>
      <c r="AL78" s="45"/>
      <c r="AM78" s="46"/>
      <c r="AN78" s="47"/>
      <c r="AO78" s="46"/>
      <c r="AP78" s="46"/>
      <c r="AQ78" s="47"/>
      <c r="AR78" s="30">
        <f t="shared" ref="AR78:AW78" si="92">bdrate($D78:$D81,E78:E81,$P78:$P81,Q78:Q81)</f>
        <v>-2.350230466293679E-4</v>
      </c>
      <c r="AS78" s="30">
        <f t="shared" si="92"/>
        <v>-4.2393223889334308E-3</v>
      </c>
      <c r="AT78" s="31">
        <f t="shared" si="92"/>
        <v>-5.4297192859890098E-3</v>
      </c>
      <c r="AU78" s="25">
        <f t="shared" si="92"/>
        <v>-1.0449984380268562E-3</v>
      </c>
      <c r="AV78" s="30">
        <f t="shared" si="92"/>
        <v>-2.939787552266282E-2</v>
      </c>
      <c r="AW78" s="31">
        <f t="shared" si="92"/>
        <v>-1.1464347792208285E-2</v>
      </c>
      <c r="AX78" s="10"/>
      <c r="AY78" s="10"/>
      <c r="AZ78" s="10"/>
      <c r="BA78" s="10">
        <f>V78/J78</f>
        <v>0.99998254632821382</v>
      </c>
      <c r="BB78" s="10" t="e">
        <f t="shared" ref="BB78:BB81" si="93">X78/L78</f>
        <v>#REF!</v>
      </c>
      <c r="BC78" s="10" t="e">
        <f t="shared" si="82"/>
        <v>#REF!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40.123699999999999</v>
      </c>
      <c r="F79" s="55">
        <v>42.287399999999998</v>
      </c>
      <c r="G79" s="55">
        <v>42.3142</v>
      </c>
      <c r="H79" s="55">
        <v>0.99271699999999996</v>
      </c>
      <c r="I79" s="55">
        <v>0.99084459999999996</v>
      </c>
      <c r="J79" s="55">
        <v>0.99372240000000001</v>
      </c>
      <c r="K79" s="15" t="e">
        <f>#REF!</f>
        <v>#REF!</v>
      </c>
      <c r="L79" s="15" t="e">
        <f>#REF!</f>
        <v>#REF!</v>
      </c>
      <c r="M79" s="15" t="e">
        <f>#REF!</f>
        <v>#REF!</v>
      </c>
      <c r="N79" s="16" t="e">
        <f t="shared" si="75"/>
        <v>#REF!</v>
      </c>
      <c r="P79" s="71">
        <v>367.35</v>
      </c>
      <c r="Q79" s="71">
        <v>40.123699999999999</v>
      </c>
      <c r="R79" s="71">
        <v>42.287399999999998</v>
      </c>
      <c r="S79" s="71">
        <v>42.3142</v>
      </c>
      <c r="T79" s="71">
        <v>0.99271699999999996</v>
      </c>
      <c r="U79" s="71">
        <v>0.99084459999999996</v>
      </c>
      <c r="V79" s="71">
        <v>0.99372240000000001</v>
      </c>
      <c r="W79" s="15" t="e">
        <f>#REF!</f>
        <v>#REF!</v>
      </c>
      <c r="X79" s="15" t="e">
        <f>#REF!</f>
        <v>#REF!</v>
      </c>
      <c r="Y79" s="15" t="e">
        <f>#REF!</f>
        <v>#REF!</v>
      </c>
      <c r="Z79" s="16" t="e">
        <f t="shared" si="77"/>
        <v>#REF!</v>
      </c>
      <c r="AA79" s="15">
        <f t="shared" si="76"/>
        <v>1</v>
      </c>
      <c r="AB79" s="15" t="e">
        <f t="shared" ref="AB79:AC97" si="94">X79/L79</f>
        <v>#REF!</v>
      </c>
      <c r="AC79" s="15" t="e">
        <f t="shared" si="94"/>
        <v>#REF!</v>
      </c>
      <c r="AD79" s="16">
        <f t="shared" si="78"/>
        <v>0</v>
      </c>
      <c r="AE79" s="12"/>
      <c r="AF79" s="26"/>
      <c r="AG79" s="21"/>
      <c r="AH79" s="36"/>
      <c r="AI79" s="26"/>
      <c r="AJ79" s="21"/>
      <c r="AK79" s="21"/>
      <c r="AL79" s="26">
        <f>bdrate($D79:$D82,E79:E82,$P79:$P82,Q79:Q82)</f>
        <v>-6.9665649476302605E-5</v>
      </c>
      <c r="AM79" s="21">
        <f>bdrate($D79:$D82,F79:F82,$P79:$P82,R79:R82)</f>
        <v>-2.1456363544857138E-2</v>
      </c>
      <c r="AN79" s="36">
        <f t="shared" ref="AN79" si="95">bdrate($D79:$D82,G79:G82,$P79:$P82,S79:S82)</f>
        <v>-1.4886041296207631E-2</v>
      </c>
      <c r="AO79" s="26">
        <f>bdrate($D79:$D82,H79:H82,$P79:$P82,T79:T82)</f>
        <v>6.6199289066297684E-3</v>
      </c>
      <c r="AP79" s="21">
        <f>bdrate($D79:$D82,I79:I82,$P79:$P82,U79:U82)</f>
        <v>-2.3239348240016944E-2</v>
      </c>
      <c r="AQ79" s="36">
        <f>bdrate($D79:$D82,J79:J82,$P79:$P82,V79:V82)</f>
        <v>-3.8669289262517559E-2</v>
      </c>
      <c r="AR79" s="21"/>
      <c r="AS79" s="21"/>
      <c r="AT79" s="36"/>
      <c r="AU79" s="26"/>
      <c r="AV79" s="21"/>
      <c r="AW79" s="36"/>
      <c r="AX79" s="15">
        <f>V79/J79</f>
        <v>1</v>
      </c>
      <c r="AY79" s="15" t="e">
        <f t="shared" ref="AY79:AY82" si="96">X79/L79</f>
        <v>#REF!</v>
      </c>
      <c r="AZ79" s="15" t="e">
        <f t="shared" si="85"/>
        <v>#REF!</v>
      </c>
      <c r="BA79" s="15">
        <f>V79/J79</f>
        <v>1</v>
      </c>
      <c r="BB79" s="15" t="e">
        <f t="shared" si="93"/>
        <v>#REF!</v>
      </c>
      <c r="BC79" s="15" t="e">
        <f t="shared" si="82"/>
        <v>#REF!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36.683700000000002</v>
      </c>
      <c r="F80" s="55">
        <v>39.504600000000003</v>
      </c>
      <c r="G80" s="55">
        <v>39.328699999999998</v>
      </c>
      <c r="H80" s="55">
        <v>0.98301810000000001</v>
      </c>
      <c r="I80" s="55">
        <v>0.98026659999999999</v>
      </c>
      <c r="J80" s="55">
        <v>0.98577579999999998</v>
      </c>
      <c r="K80" s="15" t="e">
        <f>#REF!</f>
        <v>#REF!</v>
      </c>
      <c r="L80" s="15" t="e">
        <f>#REF!</f>
        <v>#REF!</v>
      </c>
      <c r="M80" s="15" t="e">
        <f>#REF!</f>
        <v>#REF!</v>
      </c>
      <c r="N80" s="16" t="e">
        <f t="shared" si="75"/>
        <v>#REF!</v>
      </c>
      <c r="P80" s="71">
        <v>202.85</v>
      </c>
      <c r="Q80" s="71">
        <v>36.6145</v>
      </c>
      <c r="R80" s="71">
        <v>39.441099999999999</v>
      </c>
      <c r="S80" s="71">
        <v>39.281799999999997</v>
      </c>
      <c r="T80" s="71">
        <v>0.9829116</v>
      </c>
      <c r="U80" s="71">
        <v>0.98074340000000004</v>
      </c>
      <c r="V80" s="71">
        <v>0.98548729999999995</v>
      </c>
      <c r="W80" s="15" t="e">
        <f>#REF!</f>
        <v>#REF!</v>
      </c>
      <c r="X80" s="15" t="e">
        <f>#REF!</f>
        <v>#REF!</v>
      </c>
      <c r="Y80" s="15" t="e">
        <f>#REF!</f>
        <v>#REF!</v>
      </c>
      <c r="Z80" s="16" t="e">
        <f t="shared" si="77"/>
        <v>#REF!</v>
      </c>
      <c r="AA80" s="15">
        <f t="shared" si="76"/>
        <v>0.99970733710444093</v>
      </c>
      <c r="AB80" s="15" t="e">
        <f t="shared" si="94"/>
        <v>#REF!</v>
      </c>
      <c r="AC80" s="15" t="e">
        <f t="shared" si="94"/>
        <v>#REF!</v>
      </c>
      <c r="AD80" s="16">
        <f t="shared" si="78"/>
        <v>1.5291262135922358E-2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>
        <f>V80/J80</f>
        <v>0.99970733710444093</v>
      </c>
      <c r="AY80" s="15" t="e">
        <f t="shared" si="96"/>
        <v>#REF!</v>
      </c>
      <c r="AZ80" s="15" t="e">
        <f t="shared" si="85"/>
        <v>#REF!</v>
      </c>
      <c r="BA80" s="15">
        <f>V80/J80</f>
        <v>0.99970733710444093</v>
      </c>
      <c r="BB80" s="15" t="e">
        <f t="shared" si="93"/>
        <v>#REF!</v>
      </c>
      <c r="BC80" s="15" t="e">
        <f t="shared" si="82"/>
        <v>#REF!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33.476100000000002</v>
      </c>
      <c r="F81" s="55">
        <v>37.835299999999997</v>
      </c>
      <c r="G81" s="55">
        <v>37.574199999999998</v>
      </c>
      <c r="H81" s="55">
        <v>0.96500730000000001</v>
      </c>
      <c r="I81" s="55">
        <v>0.97182500000000005</v>
      </c>
      <c r="J81" s="55">
        <v>0.97925139999999999</v>
      </c>
      <c r="K81" s="15" t="e">
        <f>#REF!</f>
        <v>#REF!</v>
      </c>
      <c r="L81" s="15" t="e">
        <f>#REF!</f>
        <v>#REF!</v>
      </c>
      <c r="M81" s="15" t="e">
        <f>#REF!</f>
        <v>#REF!</v>
      </c>
      <c r="N81" s="16" t="e">
        <f t="shared" si="75"/>
        <v>#REF!</v>
      </c>
      <c r="P81" s="71">
        <v>111.95</v>
      </c>
      <c r="Q81" s="71">
        <v>33.4437</v>
      </c>
      <c r="R81" s="71">
        <v>38.093699999999998</v>
      </c>
      <c r="S81" s="71">
        <v>37.7301</v>
      </c>
      <c r="T81" s="71">
        <v>0.96388700000000005</v>
      </c>
      <c r="U81" s="71">
        <v>0.97294119999999995</v>
      </c>
      <c r="V81" s="71">
        <v>0.98074660000000002</v>
      </c>
      <c r="W81" s="15" t="e">
        <f>#REF!</f>
        <v>#REF!</v>
      </c>
      <c r="X81" s="15" t="e">
        <f>#REF!</f>
        <v>#REF!</v>
      </c>
      <c r="Y81" s="15" t="e">
        <f>#REF!</f>
        <v>#REF!</v>
      </c>
      <c r="Z81" s="16" t="e">
        <f t="shared" si="77"/>
        <v>#REF!</v>
      </c>
      <c r="AA81" s="15">
        <f t="shared" si="76"/>
        <v>1.0015268806355548</v>
      </c>
      <c r="AB81" s="15" t="e">
        <f t="shared" si="94"/>
        <v>#REF!</v>
      </c>
      <c r="AC81" s="15" t="e">
        <f t="shared" si="94"/>
        <v>#REF!</v>
      </c>
      <c r="AD81" s="16">
        <f t="shared" si="78"/>
        <v>8.9405453732685318E-4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>
        <f>V81/J81</f>
        <v>1.0015268806355548</v>
      </c>
      <c r="AY81" s="15" t="e">
        <f t="shared" si="96"/>
        <v>#REF!</v>
      </c>
      <c r="AZ81" s="15" t="e">
        <f t="shared" si="85"/>
        <v>#REF!</v>
      </c>
      <c r="BA81" s="15">
        <f>V81/J81</f>
        <v>1.0015268806355548</v>
      </c>
      <c r="BB81" s="15" t="e">
        <f t="shared" si="93"/>
        <v>#REF!</v>
      </c>
      <c r="BC81" s="15" t="e">
        <f t="shared" si="82"/>
        <v>#REF!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30.6099</v>
      </c>
      <c r="F82" s="55">
        <v>36.0867</v>
      </c>
      <c r="G82" s="55">
        <v>35.7363</v>
      </c>
      <c r="H82" s="55">
        <v>0.93747709999999995</v>
      </c>
      <c r="I82" s="55">
        <v>0.94889349999999995</v>
      </c>
      <c r="J82" s="55">
        <v>0.9680687</v>
      </c>
      <c r="K82" s="19" t="e">
        <f>#REF!</f>
        <v>#REF!</v>
      </c>
      <c r="L82" s="19" t="e">
        <f>#REF!</f>
        <v>#REF!</v>
      </c>
      <c r="M82" s="19" t="e">
        <f>#REF!</f>
        <v>#REF!</v>
      </c>
      <c r="N82" s="20" t="e">
        <f t="shared" si="75"/>
        <v>#REF!</v>
      </c>
      <c r="P82" s="71">
        <v>60.55</v>
      </c>
      <c r="Q82" s="71">
        <v>30.5825</v>
      </c>
      <c r="R82" s="71">
        <v>35.964199999999998</v>
      </c>
      <c r="S82" s="71">
        <v>35.679400000000001</v>
      </c>
      <c r="T82" s="71">
        <v>0.93871599999999999</v>
      </c>
      <c r="U82" s="71">
        <v>0.94588589999999995</v>
      </c>
      <c r="V82" s="71">
        <v>0.96653129999999998</v>
      </c>
      <c r="W82" s="19" t="e">
        <f>#REF!</f>
        <v>#REF!</v>
      </c>
      <c r="X82" s="19" t="e">
        <f>#REF!</f>
        <v>#REF!</v>
      </c>
      <c r="Y82" s="19" t="e">
        <f>#REF!</f>
        <v>#REF!</v>
      </c>
      <c r="Z82" s="20" t="e">
        <f t="shared" si="77"/>
        <v>#REF!</v>
      </c>
      <c r="AA82" s="15">
        <f t="shared" si="76"/>
        <v>0.99841188956940763</v>
      </c>
      <c r="AB82" s="15" t="e">
        <f t="shared" si="94"/>
        <v>#REF!</v>
      </c>
      <c r="AC82" s="15" t="e">
        <f t="shared" si="94"/>
        <v>#REF!</v>
      </c>
      <c r="AD82" s="20">
        <f t="shared" si="78"/>
        <v>1.8638573743922294E-2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>
        <f>V82/J82</f>
        <v>0.99841188956940763</v>
      </c>
      <c r="AY82" s="15" t="e">
        <f t="shared" si="96"/>
        <v>#REF!</v>
      </c>
      <c r="AZ82" s="15" t="e">
        <f t="shared" si="85"/>
        <v>#REF!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41.958500000000001</v>
      </c>
      <c r="F83" s="55">
        <v>42.596699999999998</v>
      </c>
      <c r="G83" s="55">
        <v>44.335299999999997</v>
      </c>
      <c r="H83" s="55">
        <v>0.99770230000000004</v>
      </c>
      <c r="I83" s="55">
        <v>0.99413779999999996</v>
      </c>
      <c r="J83" s="55">
        <v>0.9950502</v>
      </c>
      <c r="K83" s="10" t="e">
        <f>#REF!</f>
        <v>#REF!</v>
      </c>
      <c r="L83" s="10" t="e">
        <f>#REF!</f>
        <v>#REF!</v>
      </c>
      <c r="M83" s="10" t="e">
        <f>#REF!</f>
        <v>#REF!</v>
      </c>
      <c r="N83" s="11" t="e">
        <f t="shared" si="75"/>
        <v>#REF!</v>
      </c>
      <c r="P83" s="71">
        <v>1132.25</v>
      </c>
      <c r="Q83" s="71">
        <v>42.015099999999997</v>
      </c>
      <c r="R83" s="71">
        <v>42.5383</v>
      </c>
      <c r="S83" s="71">
        <v>44.2301</v>
      </c>
      <c r="T83" s="71">
        <v>0.99774339999999995</v>
      </c>
      <c r="U83" s="71">
        <v>0.99396609999999996</v>
      </c>
      <c r="V83" s="71">
        <v>0.99499570000000004</v>
      </c>
      <c r="W83" s="10" t="e">
        <f>#REF!</f>
        <v>#REF!</v>
      </c>
      <c r="X83" s="10" t="e">
        <f>#REF!</f>
        <v>#REF!</v>
      </c>
      <c r="Y83" s="10" t="e">
        <f>#REF!</f>
        <v>#REF!</v>
      </c>
      <c r="Z83" s="11" t="e">
        <f t="shared" si="77"/>
        <v>#REF!</v>
      </c>
      <c r="AA83" s="15">
        <f t="shared" si="76"/>
        <v>0.99994522889397941</v>
      </c>
      <c r="AB83" s="15" t="e">
        <f t="shared" si="94"/>
        <v>#REF!</v>
      </c>
      <c r="AC83" s="15" t="e">
        <f t="shared" si="94"/>
        <v>#REF!</v>
      </c>
      <c r="AD83" s="11">
        <f t="shared" si="78"/>
        <v>2.2128789555211329E-3</v>
      </c>
      <c r="AE83" s="12"/>
      <c r="AF83" s="25">
        <f t="shared" ref="AF83:AK83" si="97">bdRateExtend($D83:$D87,E83:E87,$P83:$P87,Q83:Q87)</f>
        <v>-1.5492312722761303E-3</v>
      </c>
      <c r="AG83" s="30">
        <f t="shared" si="97"/>
        <v>9.3351965114414348E-3</v>
      </c>
      <c r="AH83" s="31">
        <f t="shared" si="97"/>
        <v>1.907884369485835E-2</v>
      </c>
      <c r="AI83" s="25">
        <f t="shared" si="97"/>
        <v>6.8441780295858123E-5</v>
      </c>
      <c r="AJ83" s="30">
        <f t="shared" si="97"/>
        <v>1.6035098706845829E-2</v>
      </c>
      <c r="AK83" s="30">
        <f t="shared" si="97"/>
        <v>8.0898486435685424E-3</v>
      </c>
      <c r="AL83" s="26"/>
      <c r="AM83" s="21"/>
      <c r="AN83" s="36"/>
      <c r="AO83" s="21"/>
      <c r="AP83" s="21"/>
      <c r="AQ83" s="36"/>
      <c r="AR83" s="30">
        <f t="shared" ref="AR83:AW83" si="98">bdrate($D83:$D86,E83:E86,$P83:$P86,Q83:Q86)</f>
        <v>-1.5710596046447645E-3</v>
      </c>
      <c r="AS83" s="30">
        <f t="shared" si="98"/>
        <v>6.8262261503766464E-3</v>
      </c>
      <c r="AT83" s="31">
        <f t="shared" si="98"/>
        <v>8.8810073118554822E-3</v>
      </c>
      <c r="AU83" s="25">
        <f t="shared" si="98"/>
        <v>1.5477555791334474E-3</v>
      </c>
      <c r="AV83" s="30">
        <f t="shared" si="98"/>
        <v>2.3517850158549791E-2</v>
      </c>
      <c r="AW83" s="31">
        <f t="shared" si="98"/>
        <v>1.4849146972221838E-2</v>
      </c>
      <c r="AX83" s="15"/>
      <c r="AY83" s="15"/>
      <c r="AZ83" s="15"/>
      <c r="BA83" s="15">
        <f>V83/J83</f>
        <v>0.99994522889397941</v>
      </c>
      <c r="BB83" s="15" t="e">
        <f t="shared" ref="BB83:BB86" si="99">X83/L83</f>
        <v>#REF!</v>
      </c>
      <c r="BC83" s="15" t="e">
        <f t="shared" si="82"/>
        <v>#REF!</v>
      </c>
    </row>
    <row r="84" spans="1:55" ht="15" x14ac:dyDescent="0.2">
      <c r="A84" s="13"/>
      <c r="C84" s="43">
        <v>27</v>
      </c>
      <c r="D84" s="55">
        <v>655.5</v>
      </c>
      <c r="E84" s="55">
        <v>37.917400000000001</v>
      </c>
      <c r="F84" s="55">
        <v>39.125</v>
      </c>
      <c r="G84" s="55">
        <v>40.946199999999997</v>
      </c>
      <c r="H84" s="55">
        <v>0.99413269999999998</v>
      </c>
      <c r="I84" s="55">
        <v>0.98433360000000003</v>
      </c>
      <c r="J84" s="55">
        <v>0.98755280000000001</v>
      </c>
      <c r="K84" s="15" t="e">
        <f>#REF!</f>
        <v>#REF!</v>
      </c>
      <c r="L84" s="15" t="e">
        <f>#REF!</f>
        <v>#REF!</v>
      </c>
      <c r="M84" s="15" t="e">
        <f>#REF!</f>
        <v>#REF!</v>
      </c>
      <c r="N84" s="16" t="e">
        <f t="shared" si="75"/>
        <v>#REF!</v>
      </c>
      <c r="P84" s="71">
        <v>654.35</v>
      </c>
      <c r="Q84" s="71">
        <v>37.917200000000001</v>
      </c>
      <c r="R84" s="71">
        <v>39.079599999999999</v>
      </c>
      <c r="S84" s="71">
        <v>40.873199999999997</v>
      </c>
      <c r="T84" s="71">
        <v>0.99407480000000004</v>
      </c>
      <c r="U84" s="71">
        <v>0.98457030000000001</v>
      </c>
      <c r="V84" s="71">
        <v>0.98750990000000005</v>
      </c>
      <c r="W84" s="15" t="e">
        <f>#REF!</f>
        <v>#REF!</v>
      </c>
      <c r="X84" s="15" t="e">
        <f>#REF!</f>
        <v>#REF!</v>
      </c>
      <c r="Y84" s="15" t="e">
        <f>#REF!</f>
        <v>#REF!</v>
      </c>
      <c r="Z84" s="16" t="e">
        <f t="shared" si="77"/>
        <v>#REF!</v>
      </c>
      <c r="AA84" s="15">
        <f t="shared" si="76"/>
        <v>0.99995655928472893</v>
      </c>
      <c r="AB84" s="15" t="e">
        <f t="shared" si="94"/>
        <v>#REF!</v>
      </c>
      <c r="AC84" s="15" t="e">
        <f t="shared" si="94"/>
        <v>#REF!</v>
      </c>
      <c r="AD84" s="16">
        <f t="shared" si="78"/>
        <v>1.754385964912246E-3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-9.8648909804299745E-4</v>
      </c>
      <c r="AM84" s="21">
        <f>bdrate($D84:$D87,F84:F87,$P84:$P87,R84:R87)</f>
        <v>1.0563471074799713E-2</v>
      </c>
      <c r="AN84" s="36">
        <f t="shared" ref="AN84" si="100">bdrate($D84:$D87,G84:G87,$P84:$P87,S84:S87)</f>
        <v>1.2849282268015738E-2</v>
      </c>
      <c r="AO84" s="26">
        <f>bdrate($D84:$D87,H84:H87,$P84:$P87,T84:T87)</f>
        <v>-1.2200410864771083E-4</v>
      </c>
      <c r="AP84" s="21">
        <f>bdrate($D84:$D87,I84:I87,$P84:$P87,U84:U87)</f>
        <v>2.5677612599895649E-2</v>
      </c>
      <c r="AQ84" s="36">
        <f>bdrate($D84:$D87,J84:J87,$P84:$P87,V84:V87)</f>
        <v>1.1256367662432432E-2</v>
      </c>
      <c r="AR84" s="21"/>
      <c r="AS84" s="21"/>
      <c r="AT84" s="36"/>
      <c r="AU84" s="26"/>
      <c r="AV84" s="21"/>
      <c r="AW84" s="36"/>
      <c r="AX84" s="15">
        <f>V84/J84</f>
        <v>0.99995655928472893</v>
      </c>
      <c r="AY84" s="15" t="e">
        <f t="shared" ref="AY84:AY87" si="101">X84/L84</f>
        <v>#REF!</v>
      </c>
      <c r="AZ84" s="15" t="e">
        <f t="shared" si="85"/>
        <v>#REF!</v>
      </c>
      <c r="BA84" s="15">
        <f>V84/J84</f>
        <v>0.99995655928472893</v>
      </c>
      <c r="BB84" s="15" t="e">
        <f t="shared" si="99"/>
        <v>#REF!</v>
      </c>
      <c r="BC84" s="15" t="e">
        <f t="shared" si="82"/>
        <v>#REF!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34.334600000000002</v>
      </c>
      <c r="F85" s="55">
        <v>36.2714</v>
      </c>
      <c r="G85" s="55">
        <v>38.185400000000001</v>
      </c>
      <c r="H85" s="55">
        <v>0.98624040000000002</v>
      </c>
      <c r="I85" s="55">
        <v>0.96413219999999999</v>
      </c>
      <c r="J85" s="55">
        <v>0.9728871</v>
      </c>
      <c r="K85" s="15" t="e">
        <f>#REF!</f>
        <v>#REF!</v>
      </c>
      <c r="L85" s="15" t="e">
        <f>#REF!</f>
        <v>#REF!</v>
      </c>
      <c r="M85" s="15" t="e">
        <f>#REF!</f>
        <v>#REF!</v>
      </c>
      <c r="N85" s="16" t="e">
        <f t="shared" si="75"/>
        <v>#REF!</v>
      </c>
      <c r="P85" s="71">
        <v>362.15</v>
      </c>
      <c r="Q85" s="71">
        <v>34.3489</v>
      </c>
      <c r="R85" s="71">
        <v>36.252899999999997</v>
      </c>
      <c r="S85" s="71">
        <v>38.242400000000004</v>
      </c>
      <c r="T85" s="71">
        <v>0.98624820000000002</v>
      </c>
      <c r="U85" s="71">
        <v>0.96230099999999996</v>
      </c>
      <c r="V85" s="71">
        <v>0.97207259999999995</v>
      </c>
      <c r="W85" s="15" t="e">
        <f>#REF!</f>
        <v>#REF!</v>
      </c>
      <c r="X85" s="15" t="e">
        <f>#REF!</f>
        <v>#REF!</v>
      </c>
      <c r="Y85" s="15" t="e">
        <f>#REF!</f>
        <v>#REF!</v>
      </c>
      <c r="Z85" s="16" t="e">
        <f t="shared" si="77"/>
        <v>#REF!</v>
      </c>
      <c r="AA85" s="15">
        <f t="shared" si="76"/>
        <v>0.99916280111022127</v>
      </c>
      <c r="AB85" s="15" t="e">
        <f t="shared" si="94"/>
        <v>#REF!</v>
      </c>
      <c r="AC85" s="15" t="e">
        <f t="shared" si="94"/>
        <v>#REF!</v>
      </c>
      <c r="AD85" s="16">
        <f t="shared" si="78"/>
        <v>1.7980636237897019E-3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>
        <f>V85/J85</f>
        <v>0.99916280111022127</v>
      </c>
      <c r="AY85" s="15" t="e">
        <f t="shared" si="101"/>
        <v>#REF!</v>
      </c>
      <c r="AZ85" s="15" t="e">
        <f t="shared" si="85"/>
        <v>#REF!</v>
      </c>
      <c r="BA85" s="15">
        <f>V85/J85</f>
        <v>0.99916280111022127</v>
      </c>
      <c r="BB85" s="15" t="e">
        <f t="shared" si="99"/>
        <v>#REF!</v>
      </c>
      <c r="BC85" s="15" t="e">
        <f t="shared" si="82"/>
        <v>#REF!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31.0625</v>
      </c>
      <c r="F86" s="55">
        <v>34.869300000000003</v>
      </c>
      <c r="G86" s="55">
        <v>36.8673</v>
      </c>
      <c r="H86" s="55">
        <v>0.96881669999999998</v>
      </c>
      <c r="I86" s="55">
        <v>0.94656879999999999</v>
      </c>
      <c r="J86" s="55">
        <v>0.95836149999999998</v>
      </c>
      <c r="K86" s="15" t="e">
        <f>#REF!</f>
        <v>#REF!</v>
      </c>
      <c r="L86" s="15" t="e">
        <f>#REF!</f>
        <v>#REF!</v>
      </c>
      <c r="M86" s="15" t="e">
        <f>#REF!</f>
        <v>#REF!</v>
      </c>
      <c r="N86" s="16" t="e">
        <f t="shared" si="75"/>
        <v>#REF!</v>
      </c>
      <c r="P86" s="71">
        <v>190.95</v>
      </c>
      <c r="Q86" s="71">
        <v>31.0794</v>
      </c>
      <c r="R86" s="71">
        <v>34.879899999999999</v>
      </c>
      <c r="S86" s="71">
        <v>36.7331</v>
      </c>
      <c r="T86" s="71">
        <v>0.9689683</v>
      </c>
      <c r="U86" s="71">
        <v>0.94686610000000004</v>
      </c>
      <c r="V86" s="71">
        <v>0.9588004</v>
      </c>
      <c r="W86" s="15" t="e">
        <f>#REF!</f>
        <v>#REF!</v>
      </c>
      <c r="X86" s="15" t="e">
        <f>#REF!</f>
        <v>#REF!</v>
      </c>
      <c r="Y86" s="15" t="e">
        <f>#REF!</f>
        <v>#REF!</v>
      </c>
      <c r="Z86" s="16" t="e">
        <f t="shared" si="77"/>
        <v>#REF!</v>
      </c>
      <c r="AA86" s="15">
        <f t="shared" si="76"/>
        <v>1.000457969148385</v>
      </c>
      <c r="AB86" s="15" t="e">
        <f t="shared" si="94"/>
        <v>#REF!</v>
      </c>
      <c r="AC86" s="15" t="e">
        <f t="shared" si="94"/>
        <v>#REF!</v>
      </c>
      <c r="AD86" s="16">
        <f t="shared" si="78"/>
        <v>3.9432176656151426E-3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>
        <f>V86/J86</f>
        <v>1.000457969148385</v>
      </c>
      <c r="AY86" s="15" t="e">
        <f t="shared" si="101"/>
        <v>#REF!</v>
      </c>
      <c r="AZ86" s="15" t="e">
        <f t="shared" si="85"/>
        <v>#REF!</v>
      </c>
      <c r="BA86" s="15">
        <f>V86/J86</f>
        <v>1.000457969148385</v>
      </c>
      <c r="BB86" s="15" t="e">
        <f t="shared" si="99"/>
        <v>#REF!</v>
      </c>
      <c r="BC86" s="15" t="e">
        <f t="shared" si="82"/>
        <v>#REF!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28.227900000000002</v>
      </c>
      <c r="F87" s="55">
        <v>33.402500000000003</v>
      </c>
      <c r="G87" s="55">
        <v>35.176000000000002</v>
      </c>
      <c r="H87" s="55">
        <v>0.93681179999999997</v>
      </c>
      <c r="I87" s="55">
        <v>0.92462520000000004</v>
      </c>
      <c r="J87" s="55">
        <v>0.93710959999999999</v>
      </c>
      <c r="K87" s="19" t="e">
        <f>#REF!</f>
        <v>#REF!</v>
      </c>
      <c r="L87" s="19" t="e">
        <f>#REF!</f>
        <v>#REF!</v>
      </c>
      <c r="M87" s="19" t="e">
        <f>#REF!</f>
        <v>#REF!</v>
      </c>
      <c r="N87" s="20" t="e">
        <f t="shared" si="75"/>
        <v>#REF!</v>
      </c>
      <c r="P87" s="71">
        <v>95.65</v>
      </c>
      <c r="Q87" s="71">
        <v>28.251300000000001</v>
      </c>
      <c r="R87" s="71">
        <v>33.249200000000002</v>
      </c>
      <c r="S87" s="71">
        <v>35.095799999999997</v>
      </c>
      <c r="T87" s="71">
        <v>0.93697649999999999</v>
      </c>
      <c r="U87" s="71">
        <v>0.92281630000000003</v>
      </c>
      <c r="V87" s="71">
        <v>0.93548920000000002</v>
      </c>
      <c r="W87" s="19" t="e">
        <f>#REF!</f>
        <v>#REF!</v>
      </c>
      <c r="X87" s="19" t="e">
        <f>#REF!</f>
        <v>#REF!</v>
      </c>
      <c r="Y87" s="19" t="e">
        <f>#REF!</f>
        <v>#REF!</v>
      </c>
      <c r="Z87" s="20" t="e">
        <f t="shared" si="77"/>
        <v>#REF!</v>
      </c>
      <c r="AA87" s="15">
        <f t="shared" si="76"/>
        <v>0.99827085327052467</v>
      </c>
      <c r="AB87" s="15" t="e">
        <f t="shared" si="94"/>
        <v>#REF!</v>
      </c>
      <c r="AC87" s="15" t="e">
        <f t="shared" si="94"/>
        <v>#REF!</v>
      </c>
      <c r="AD87" s="20">
        <f t="shared" si="78"/>
        <v>1.5706806282723108E-3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>
        <f>V87/J87</f>
        <v>0.99827085327052467</v>
      </c>
      <c r="AY87" s="15" t="e">
        <f t="shared" si="101"/>
        <v>#REF!</v>
      </c>
      <c r="AZ87" s="15" t="e">
        <f t="shared" si="85"/>
        <v>#REF!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42.559699999999999</v>
      </c>
      <c r="F88" s="55">
        <v>44.520400000000002</v>
      </c>
      <c r="G88" s="55">
        <v>45.401800000000001</v>
      </c>
      <c r="H88" s="55">
        <v>0.99783679999999997</v>
      </c>
      <c r="I88" s="55">
        <v>0.99401329999999999</v>
      </c>
      <c r="J88" s="55">
        <v>0.99530070000000004</v>
      </c>
      <c r="K88" s="10" t="e">
        <f>#REF!</f>
        <v>#REF!</v>
      </c>
      <c r="L88" s="10" t="e">
        <f>#REF!</f>
        <v>#REF!</v>
      </c>
      <c r="M88" s="10" t="e">
        <f>#REF!</f>
        <v>#REF!</v>
      </c>
      <c r="N88" s="11" t="e">
        <f t="shared" si="75"/>
        <v>#REF!</v>
      </c>
      <c r="P88" s="71">
        <v>1510.5</v>
      </c>
      <c r="Q88" s="71">
        <v>42.530700000000003</v>
      </c>
      <c r="R88" s="71">
        <v>44.556699999999999</v>
      </c>
      <c r="S88" s="71">
        <v>45.375700000000002</v>
      </c>
      <c r="T88" s="71">
        <v>0.99786059999999999</v>
      </c>
      <c r="U88" s="71">
        <v>0.99401200000000001</v>
      </c>
      <c r="V88" s="71">
        <v>0.99525019999999997</v>
      </c>
      <c r="W88" s="10" t="e">
        <f>#REF!</f>
        <v>#REF!</v>
      </c>
      <c r="X88" s="10" t="e">
        <f>#REF!</f>
        <v>#REF!</v>
      </c>
      <c r="Y88" s="10" t="e">
        <f>#REF!</f>
        <v>#REF!</v>
      </c>
      <c r="Z88" s="11" t="e">
        <f t="shared" si="77"/>
        <v>#REF!</v>
      </c>
      <c r="AA88" s="15">
        <f t="shared" si="76"/>
        <v>0.99994926156487174</v>
      </c>
      <c r="AB88" s="15" t="e">
        <f t="shared" si="94"/>
        <v>#REF!</v>
      </c>
      <c r="AC88" s="15" t="e">
        <f t="shared" si="94"/>
        <v>#REF!</v>
      </c>
      <c r="AD88" s="11">
        <f t="shared" si="78"/>
        <v>2.5357581520661929E-3</v>
      </c>
      <c r="AE88" s="12"/>
      <c r="AF88" s="25">
        <f t="shared" ref="AF88:AK88" si="102">bdRateExtend($D88:$D92,E88:E92,$P88:$P92,Q88:Q92)</f>
        <v>-2.0066175338002701E-3</v>
      </c>
      <c r="AG88" s="30">
        <f t="shared" si="102"/>
        <v>-1.0211802260934877E-2</v>
      </c>
      <c r="AH88" s="31">
        <f t="shared" si="102"/>
        <v>-1.5288025592251731E-2</v>
      </c>
      <c r="AI88" s="25">
        <f t="shared" si="102"/>
        <v>1.1372926830487184E-2</v>
      </c>
      <c r="AJ88" s="30">
        <f>bdRateExtend($D88:$D92,I88:I92,$P88:$P92,U88:U92)</f>
        <v>-1.7687956979049124E-2</v>
      </c>
      <c r="AK88" s="30">
        <f t="shared" si="102"/>
        <v>-1.4678191875555524E-2</v>
      </c>
      <c r="AL88" s="45"/>
      <c r="AM88" s="46"/>
      <c r="AN88" s="47"/>
      <c r="AO88" s="46"/>
      <c r="AP88" s="46"/>
      <c r="AQ88" s="47"/>
      <c r="AR88" s="30">
        <f t="shared" ref="AR88:AW88" si="103">bdrate($D88:$D91,E88:E91,$P88:$P91,Q88:Q91)</f>
        <v>-4.1564913529135161E-4</v>
      </c>
      <c r="AS88" s="30">
        <f t="shared" si="103"/>
        <v>-9.3920429129131788E-3</v>
      </c>
      <c r="AT88" s="31">
        <f t="shared" si="103"/>
        <v>-1.8509562769485677E-2</v>
      </c>
      <c r="AU88" s="25">
        <f t="shared" si="103"/>
        <v>1.3917899260264877E-2</v>
      </c>
      <c r="AV88" s="30">
        <f t="shared" si="103"/>
        <v>-1.3908150588859747E-2</v>
      </c>
      <c r="AW88" s="31">
        <f t="shared" si="103"/>
        <v>-3.154910950883294E-2</v>
      </c>
      <c r="AX88" s="15"/>
      <c r="AY88" s="15"/>
      <c r="AZ88" s="15"/>
      <c r="BA88" s="15">
        <f>V88/J88</f>
        <v>0.99994926156487174</v>
      </c>
      <c r="BB88" s="15" t="e">
        <f t="shared" ref="BB88:BB91" si="104">X88/L88</f>
        <v>#REF!</v>
      </c>
      <c r="BC88" s="15" t="e">
        <f t="shared" si="82"/>
        <v>#REF!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38.151400000000002</v>
      </c>
      <c r="F89" s="55">
        <v>41.760899999999999</v>
      </c>
      <c r="G89" s="55">
        <v>42.595300000000002</v>
      </c>
      <c r="H89" s="55">
        <v>0.99416329999999997</v>
      </c>
      <c r="I89" s="55">
        <v>0.98564149999999995</v>
      </c>
      <c r="J89" s="55">
        <v>0.98935220000000001</v>
      </c>
      <c r="K89" s="15" t="e">
        <f>#REF!</f>
        <v>#REF!</v>
      </c>
      <c r="L89" s="15" t="e">
        <f>#REF!</f>
        <v>#REF!</v>
      </c>
      <c r="M89" s="15" t="e">
        <f>#REF!</f>
        <v>#REF!</v>
      </c>
      <c r="N89" s="16" t="e">
        <f t="shared" si="75"/>
        <v>#REF!</v>
      </c>
      <c r="P89" s="71">
        <v>1001.88</v>
      </c>
      <c r="Q89" s="71">
        <v>38.137300000000003</v>
      </c>
      <c r="R89" s="71">
        <v>41.801200000000001</v>
      </c>
      <c r="S89" s="71">
        <v>42.655999999999999</v>
      </c>
      <c r="T89" s="71">
        <v>0.99416059999999995</v>
      </c>
      <c r="U89" s="71">
        <v>0.98538170000000003</v>
      </c>
      <c r="V89" s="71">
        <v>0.98977990000000005</v>
      </c>
      <c r="W89" s="15" t="e">
        <f>#REF!</f>
        <v>#REF!</v>
      </c>
      <c r="X89" s="15" t="e">
        <f>#REF!</f>
        <v>#REF!</v>
      </c>
      <c r="Y89" s="15" t="e">
        <f>#REF!</f>
        <v>#REF!</v>
      </c>
      <c r="Z89" s="16" t="e">
        <f t="shared" si="77"/>
        <v>#REF!</v>
      </c>
      <c r="AA89" s="15">
        <f t="shared" si="76"/>
        <v>1.0004323030767002</v>
      </c>
      <c r="AB89" s="15" t="e">
        <f t="shared" si="94"/>
        <v>#REF!</v>
      </c>
      <c r="AC89" s="15" t="e">
        <f t="shared" si="94"/>
        <v>#REF!</v>
      </c>
      <c r="AD89" s="16">
        <f t="shared" si="78"/>
        <v>3.5945363048168149E-4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-3.3169606793227446E-3</v>
      </c>
      <c r="AM89" s="21">
        <f>bdrate($D89:$D92,F89:F92,$P89:$P92,R89:R92)</f>
        <v>-1.4415061558132658E-2</v>
      </c>
      <c r="AN89" s="36">
        <f t="shared" ref="AN89" si="105">bdrate($D89:$D92,G89:G92,$P89:$P92,S89:S92)</f>
        <v>-2.811553060638905E-2</v>
      </c>
      <c r="AO89" s="26">
        <f>bdrate($D89:$D92,H89:H92,$P89:$P92,T89:T92)</f>
        <v>1.4234771471679286E-2</v>
      </c>
      <c r="AP89" s="21">
        <f>bdrate($D89:$D92,I89:I92,$P89:$P92,U89:U92)</f>
        <v>-2.8893127604369129E-2</v>
      </c>
      <c r="AQ89" s="36">
        <f>bdrate($D89:$D92,J89:J92,$P89:$P92,V89:V92)</f>
        <v>-2.2689089977610766E-2</v>
      </c>
      <c r="AR89" s="21"/>
      <c r="AS89" s="21"/>
      <c r="AT89" s="36"/>
      <c r="AU89" s="26"/>
      <c r="AV89" s="21"/>
      <c r="AW89" s="36"/>
      <c r="AX89" s="15">
        <f>V89/J89</f>
        <v>1.0004323030767002</v>
      </c>
      <c r="AY89" s="15" t="e">
        <f t="shared" ref="AY89:AY92" si="106">X89/L89</f>
        <v>#REF!</v>
      </c>
      <c r="AZ89" s="15" t="e">
        <f t="shared" si="85"/>
        <v>#REF!</v>
      </c>
      <c r="BA89" s="15">
        <f>V89/J89</f>
        <v>1.0004323030767002</v>
      </c>
      <c r="BB89" s="15" t="e">
        <f t="shared" si="104"/>
        <v>#REF!</v>
      </c>
      <c r="BC89" s="15" t="e">
        <f t="shared" si="82"/>
        <v>#REF!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34.166800000000002</v>
      </c>
      <c r="F90" s="55">
        <v>39.695700000000002</v>
      </c>
      <c r="G90" s="55">
        <v>39.882199999999997</v>
      </c>
      <c r="H90" s="55">
        <v>0.98643199999999998</v>
      </c>
      <c r="I90" s="55">
        <v>0.96956120000000001</v>
      </c>
      <c r="J90" s="55">
        <v>0.97763420000000001</v>
      </c>
      <c r="K90" s="15" t="e">
        <f>#REF!</f>
        <v>#REF!</v>
      </c>
      <c r="L90" s="15" t="e">
        <f>#REF!</f>
        <v>#REF!</v>
      </c>
      <c r="M90" s="15" t="e">
        <f>#REF!</f>
        <v>#REF!</v>
      </c>
      <c r="N90" s="16" t="e">
        <f t="shared" si="75"/>
        <v>#REF!</v>
      </c>
      <c r="P90" s="71">
        <v>625.20000000000005</v>
      </c>
      <c r="Q90" s="71">
        <v>34.166699999999999</v>
      </c>
      <c r="R90" s="71">
        <v>39.747999999999998</v>
      </c>
      <c r="S90" s="71">
        <v>40.059699999999999</v>
      </c>
      <c r="T90" s="71">
        <v>0.98597670000000004</v>
      </c>
      <c r="U90" s="71">
        <v>0.97077800000000003</v>
      </c>
      <c r="V90" s="71">
        <v>0.97885040000000001</v>
      </c>
      <c r="W90" s="15" t="e">
        <f>#REF!</f>
        <v>#REF!</v>
      </c>
      <c r="X90" s="15" t="e">
        <f>#REF!</f>
        <v>#REF!</v>
      </c>
      <c r="Y90" s="15" t="e">
        <f>#REF!</f>
        <v>#REF!</v>
      </c>
      <c r="Z90" s="16" t="e">
        <f t="shared" si="77"/>
        <v>#REF!</v>
      </c>
      <c r="AA90" s="15">
        <f t="shared" si="76"/>
        <v>1.0012440235826447</v>
      </c>
      <c r="AB90" s="15" t="e">
        <f t="shared" si="94"/>
        <v>#REF!</v>
      </c>
      <c r="AC90" s="15" t="e">
        <f t="shared" si="94"/>
        <v>#REF!</v>
      </c>
      <c r="AD90" s="16">
        <f t="shared" si="78"/>
        <v>1.1503067484661196E-3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>
        <f>V90/J90</f>
        <v>1.0012440235826447</v>
      </c>
      <c r="AY90" s="15" t="e">
        <f t="shared" si="106"/>
        <v>#REF!</v>
      </c>
      <c r="AZ90" s="15" t="e">
        <f t="shared" si="85"/>
        <v>#REF!</v>
      </c>
      <c r="BA90" s="15">
        <f>V90/J90</f>
        <v>1.0012440235826447</v>
      </c>
      <c r="BB90" s="15" t="e">
        <f t="shared" si="104"/>
        <v>#REF!</v>
      </c>
      <c r="BC90" s="15" t="e">
        <f t="shared" si="82"/>
        <v>#REF!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30.616700000000002</v>
      </c>
      <c r="F91" s="55">
        <v>38.538800000000002</v>
      </c>
      <c r="G91" s="55">
        <v>38.782299999999999</v>
      </c>
      <c r="H91" s="55">
        <v>0.97856639999999995</v>
      </c>
      <c r="I91" s="55">
        <v>0.95818559999999997</v>
      </c>
      <c r="J91" s="55">
        <v>0.97197160000000005</v>
      </c>
      <c r="K91" s="15" t="e">
        <f>#REF!</f>
        <v>#REF!</v>
      </c>
      <c r="L91" s="15" t="e">
        <f>#REF!</f>
        <v>#REF!</v>
      </c>
      <c r="M91" s="15" t="e">
        <f>#REF!</f>
        <v>#REF!</v>
      </c>
      <c r="N91" s="16" t="e">
        <f t="shared" si="75"/>
        <v>#REF!</v>
      </c>
      <c r="P91" s="71">
        <v>381.24</v>
      </c>
      <c r="Q91" s="71">
        <v>30.557400000000001</v>
      </c>
      <c r="R91" s="71">
        <v>38.510399999999997</v>
      </c>
      <c r="S91" s="71">
        <v>38.752299999999998</v>
      </c>
      <c r="T91" s="71">
        <v>0.97814630000000002</v>
      </c>
      <c r="U91" s="71">
        <v>0.95759830000000001</v>
      </c>
      <c r="V91" s="71">
        <v>0.97117050000000005</v>
      </c>
      <c r="W91" s="15" t="e">
        <f>#REF!</f>
        <v>#REF!</v>
      </c>
      <c r="X91" s="15" t="e">
        <f>#REF!</f>
        <v>#REF!</v>
      </c>
      <c r="Y91" s="15" t="e">
        <f>#REF!</f>
        <v>#REF!</v>
      </c>
      <c r="Z91" s="16" t="e">
        <f t="shared" si="77"/>
        <v>#REF!</v>
      </c>
      <c r="AA91" s="15">
        <f t="shared" si="76"/>
        <v>0.99917579896367348</v>
      </c>
      <c r="AB91" s="15" t="e">
        <f t="shared" si="94"/>
        <v>#REF!</v>
      </c>
      <c r="AC91" s="15" t="e">
        <f t="shared" si="94"/>
        <v>#REF!</v>
      </c>
      <c r="AD91" s="16">
        <f t="shared" si="78"/>
        <v>1.5494267121165169E-2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>
        <f>V91/J91</f>
        <v>0.99917579896367348</v>
      </c>
      <c r="AY91" s="15" t="e">
        <f t="shared" si="106"/>
        <v>#REF!</v>
      </c>
      <c r="AZ91" s="15" t="e">
        <f t="shared" si="85"/>
        <v>#REF!</v>
      </c>
      <c r="BA91" s="15">
        <f>V91/J91</f>
        <v>0.99917579896367348</v>
      </c>
      <c r="BB91" s="15" t="e">
        <f t="shared" si="104"/>
        <v>#REF!</v>
      </c>
      <c r="BC91" s="15" t="e">
        <f t="shared" si="82"/>
        <v>#REF!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26.988499999999998</v>
      </c>
      <c r="F92" s="55">
        <v>37.681100000000001</v>
      </c>
      <c r="G92" s="55">
        <v>37.389400000000002</v>
      </c>
      <c r="H92" s="55">
        <v>0.96525470000000002</v>
      </c>
      <c r="I92" s="55">
        <v>0.94743140000000003</v>
      </c>
      <c r="J92" s="55">
        <v>0.95874879999999996</v>
      </c>
      <c r="K92" s="19" t="e">
        <f>#REF!</f>
        <v>#REF!</v>
      </c>
      <c r="L92" s="19" t="e">
        <f>#REF!</f>
        <v>#REF!</v>
      </c>
      <c r="M92" s="19" t="e">
        <f>#REF!</f>
        <v>#REF!</v>
      </c>
      <c r="N92" s="20" t="e">
        <f t="shared" si="75"/>
        <v>#REF!</v>
      </c>
      <c r="P92" s="71">
        <v>219.6</v>
      </c>
      <c r="Q92" s="71">
        <v>26.982900000000001</v>
      </c>
      <c r="R92" s="71">
        <v>37.751300000000001</v>
      </c>
      <c r="S92" s="71">
        <v>37.411499999999997</v>
      </c>
      <c r="T92" s="71">
        <v>0.96430269999999996</v>
      </c>
      <c r="U92" s="71">
        <v>0.95078320000000005</v>
      </c>
      <c r="V92" s="71">
        <v>0.96050599999999997</v>
      </c>
      <c r="W92" s="19" t="e">
        <f>#REF!</f>
        <v>#REF!</v>
      </c>
      <c r="X92" s="19" t="e">
        <f>#REF!</f>
        <v>#REF!</v>
      </c>
      <c r="Y92" s="19" t="e">
        <f>#REF!</f>
        <v>#REF!</v>
      </c>
      <c r="Z92" s="20" t="e">
        <f t="shared" si="77"/>
        <v>#REF!</v>
      </c>
      <c r="AA92" s="15">
        <f t="shared" si="76"/>
        <v>1.0018328054230681</v>
      </c>
      <c r="AB92" s="15" t="e">
        <f t="shared" si="94"/>
        <v>#REF!</v>
      </c>
      <c r="AC92" s="15" t="e">
        <f t="shared" si="94"/>
        <v>#REF!</v>
      </c>
      <c r="AD92" s="20">
        <f t="shared" si="78"/>
        <v>6.244909041542201E-3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>
        <f>V92/J92</f>
        <v>1.0018328054230681</v>
      </c>
      <c r="AY92" s="15" t="e">
        <f t="shared" si="106"/>
        <v>#REF!</v>
      </c>
      <c r="AZ92" s="15" t="e">
        <f t="shared" si="85"/>
        <v>#REF!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43.431699999999999</v>
      </c>
      <c r="F93" s="55">
        <v>43.515500000000003</v>
      </c>
      <c r="G93" s="55">
        <v>44.251800000000003</v>
      </c>
      <c r="H93" s="55">
        <v>0.99836320000000001</v>
      </c>
      <c r="I93" s="55">
        <v>0.99599649999999995</v>
      </c>
      <c r="J93" s="55">
        <v>0.99604190000000004</v>
      </c>
      <c r="K93" s="10" t="e">
        <f>#REF!</f>
        <v>#REF!</v>
      </c>
      <c r="L93" s="10" t="e">
        <f>#REF!</f>
        <v>#REF!</v>
      </c>
      <c r="M93" s="10" t="e">
        <f>#REF!</f>
        <v>#REF!</v>
      </c>
      <c r="N93" s="11" t="e">
        <f t="shared" si="75"/>
        <v>#REF!</v>
      </c>
      <c r="P93" s="71">
        <v>616.32000000000005</v>
      </c>
      <c r="Q93" s="71">
        <v>43.445300000000003</v>
      </c>
      <c r="R93" s="71">
        <v>43.4206</v>
      </c>
      <c r="S93" s="71">
        <v>44.306399999999996</v>
      </c>
      <c r="T93" s="71">
        <v>0.99835510000000005</v>
      </c>
      <c r="U93" s="71">
        <v>0.99592840000000005</v>
      </c>
      <c r="V93" s="71">
        <v>0.99596169999999995</v>
      </c>
      <c r="W93" s="10" t="e">
        <f>#REF!</f>
        <v>#REF!</v>
      </c>
      <c r="X93" s="10" t="e">
        <f>#REF!</f>
        <v>#REF!</v>
      </c>
      <c r="Y93" s="10" t="e">
        <f>#REF!</f>
        <v>#REF!</v>
      </c>
      <c r="Z93" s="11" t="e">
        <f t="shared" si="77"/>
        <v>#REF!</v>
      </c>
      <c r="AA93" s="15">
        <f t="shared" si="76"/>
        <v>0.99991948129892916</v>
      </c>
      <c r="AB93" s="15" t="e">
        <f t="shared" si="94"/>
        <v>#REF!</v>
      </c>
      <c r="AC93" s="15" t="e">
        <f t="shared" si="94"/>
        <v>#REF!</v>
      </c>
      <c r="AD93" s="11">
        <f t="shared" si="78"/>
        <v>2.3419203747073489E-3</v>
      </c>
      <c r="AE93" s="12"/>
      <c r="AF93" s="25">
        <f t="shared" ref="AF93:AK93" si="107">bdRateExtend($D93:$D97,E93:E97,$P93:$P97,Q93:Q97)</f>
        <v>-8.2734118138982904E-4</v>
      </c>
      <c r="AG93" s="30">
        <f t="shared" si="107"/>
        <v>6.4480899602892272E-4</v>
      </c>
      <c r="AH93" s="31">
        <f t="shared" si="107"/>
        <v>-5.7779103237689533E-3</v>
      </c>
      <c r="AI93" s="25">
        <f t="shared" si="107"/>
        <v>-9.8432565284558571E-3</v>
      </c>
      <c r="AJ93" s="30">
        <f t="shared" si="107"/>
        <v>8.4399579452150153E-3</v>
      </c>
      <c r="AK93" s="30">
        <f t="shared" si="107"/>
        <v>5.8057199235175272E-3</v>
      </c>
      <c r="AL93" s="26"/>
      <c r="AM93" s="21"/>
      <c r="AN93" s="36"/>
      <c r="AO93" s="21"/>
      <c r="AP93" s="21"/>
      <c r="AQ93" s="36"/>
      <c r="AR93" s="30">
        <f t="shared" ref="AR93:AW93" si="108">bdrate($D93:$D96,E93:E96,$P93:$P96,Q93:Q96)</f>
        <v>-1.0208485742646545E-4</v>
      </c>
      <c r="AS93" s="30">
        <f t="shared" si="108"/>
        <v>4.6852756540904927E-4</v>
      </c>
      <c r="AT93" s="31">
        <f t="shared" si="108"/>
        <v>-7.678550412894003E-4</v>
      </c>
      <c r="AU93" s="25">
        <f t="shared" si="108"/>
        <v>-3.6713121399115645E-3</v>
      </c>
      <c r="AV93" s="30">
        <f t="shared" si="108"/>
        <v>-9.3294939046506542E-4</v>
      </c>
      <c r="AW93" s="31">
        <f t="shared" si="108"/>
        <v>1.5866118280141173E-2</v>
      </c>
      <c r="AX93" s="15"/>
      <c r="AY93" s="15"/>
      <c r="AZ93" s="15"/>
      <c r="BA93" s="15">
        <f>V93/J93</f>
        <v>0.99991948129892916</v>
      </c>
      <c r="BB93" s="15" t="e">
        <f t="shared" ref="BB93:BB96" si="109">X93/L93</f>
        <v>#REF!</v>
      </c>
      <c r="BC93" s="15" t="e">
        <f t="shared" si="82"/>
        <v>#REF!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39.198900000000002</v>
      </c>
      <c r="F94" s="55">
        <v>39.681600000000003</v>
      </c>
      <c r="G94" s="55">
        <v>40.721800000000002</v>
      </c>
      <c r="H94" s="55">
        <v>0.99590559999999995</v>
      </c>
      <c r="I94" s="55">
        <v>0.98895730000000004</v>
      </c>
      <c r="J94" s="55">
        <v>0.99018079999999997</v>
      </c>
      <c r="K94" s="15" t="e">
        <f>#REF!</f>
        <v>#REF!</v>
      </c>
      <c r="L94" s="15" t="e">
        <f>#REF!</f>
        <v>#REF!</v>
      </c>
      <c r="M94" s="15" t="e">
        <f>#REF!</f>
        <v>#REF!</v>
      </c>
      <c r="N94" s="16" t="e">
        <f t="shared" si="75"/>
        <v>#REF!</v>
      </c>
      <c r="P94" s="71">
        <v>383.76</v>
      </c>
      <c r="Q94" s="71">
        <v>39.258099999999999</v>
      </c>
      <c r="R94" s="71">
        <v>39.761600000000001</v>
      </c>
      <c r="S94" s="71">
        <v>40.776000000000003</v>
      </c>
      <c r="T94" s="71">
        <v>0.99591399999999997</v>
      </c>
      <c r="U94" s="71">
        <v>0.98894820000000005</v>
      </c>
      <c r="V94" s="71">
        <v>0.99007800000000001</v>
      </c>
      <c r="W94" s="15" t="e">
        <f>#REF!</f>
        <v>#REF!</v>
      </c>
      <c r="X94" s="15" t="e">
        <f>#REF!</f>
        <v>#REF!</v>
      </c>
      <c r="Y94" s="15" t="e">
        <f>#REF!</f>
        <v>#REF!</v>
      </c>
      <c r="Z94" s="16" t="e">
        <f t="shared" si="77"/>
        <v>#REF!</v>
      </c>
      <c r="AA94" s="15">
        <f t="shared" si="76"/>
        <v>0.99989618057631502</v>
      </c>
      <c r="AB94" s="15" t="e">
        <f t="shared" si="94"/>
        <v>#REF!</v>
      </c>
      <c r="AC94" s="15" t="e">
        <f t="shared" si="94"/>
        <v>#REF!</v>
      </c>
      <c r="AD94" s="16">
        <f t="shared" si="78"/>
        <v>5.1862329090052346E-3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-2.2296625708628781E-4</v>
      </c>
      <c r="AM94" s="21">
        <f>bdrate($D94:$D97,F94:F97,$P94:$P97,R94:R97)</f>
        <v>4.0714164381561169E-3</v>
      </c>
      <c r="AN94" s="36">
        <f t="shared" ref="AN94" si="110">bdrate($D94:$D97,G94:G97,$P94:$P97,S94:S97)</f>
        <v>-4.3307232207805413E-3</v>
      </c>
      <c r="AO94" s="26">
        <f>bdrate($D94:$D97,H94:H97,$P94:$P97,T94:T97)</f>
        <v>-1.0409429533752346E-2</v>
      </c>
      <c r="AP94" s="21">
        <f>bdrate($D94:$D97,I94:I97,$P94:$P97,U94:U97)</f>
        <v>7.5809486593576558E-3</v>
      </c>
      <c r="AQ94" s="36">
        <f>bdrate($D94:$D97,J94:J97,$P94:$P97,V94:V97)</f>
        <v>5.7700365861990122E-3</v>
      </c>
      <c r="AR94" s="21"/>
      <c r="AS94" s="21"/>
      <c r="AT94" s="36"/>
      <c r="AU94" s="26"/>
      <c r="AV94" s="21"/>
      <c r="AW94" s="36"/>
      <c r="AX94" s="15">
        <f>V94/J94</f>
        <v>0.99989618057631502</v>
      </c>
      <c r="AY94" s="15" t="e">
        <f t="shared" ref="AY94:AY97" si="111">X94/L94</f>
        <v>#REF!</v>
      </c>
      <c r="AZ94" s="15" t="e">
        <f t="shared" si="85"/>
        <v>#REF!</v>
      </c>
      <c r="BA94" s="15">
        <f>V94/J94</f>
        <v>0.99989618057631502</v>
      </c>
      <c r="BB94" s="15" t="e">
        <f t="shared" si="109"/>
        <v>#REF!</v>
      </c>
      <c r="BC94" s="15" t="e">
        <f t="shared" si="82"/>
        <v>#REF!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35.270000000000003</v>
      </c>
      <c r="F95" s="55">
        <v>37.107700000000001</v>
      </c>
      <c r="G95" s="55">
        <v>37.690399999999997</v>
      </c>
      <c r="H95" s="55">
        <v>0.9897435</v>
      </c>
      <c r="I95" s="55">
        <v>0.97705739999999996</v>
      </c>
      <c r="J95" s="55">
        <v>0.97805070000000005</v>
      </c>
      <c r="K95" s="15" t="e">
        <f>#REF!</f>
        <v>#REF!</v>
      </c>
      <c r="L95" s="15" t="e">
        <f>#REF!</f>
        <v>#REF!</v>
      </c>
      <c r="M95" s="15" t="e">
        <f>#REF!</f>
        <v>#REF!</v>
      </c>
      <c r="N95" s="16" t="e">
        <f t="shared" si="75"/>
        <v>#REF!</v>
      </c>
      <c r="P95" s="71">
        <v>223.08</v>
      </c>
      <c r="Q95" s="71">
        <v>35.242899999999999</v>
      </c>
      <c r="R95" s="71">
        <v>37.0854</v>
      </c>
      <c r="S95" s="71">
        <v>37.652900000000002</v>
      </c>
      <c r="T95" s="71">
        <v>0.98964790000000002</v>
      </c>
      <c r="U95" s="71">
        <v>0.97731040000000002</v>
      </c>
      <c r="V95" s="71">
        <v>0.97747479999999998</v>
      </c>
      <c r="W95" s="15" t="e">
        <f>#REF!</f>
        <v>#REF!</v>
      </c>
      <c r="X95" s="15" t="e">
        <f>#REF!</f>
        <v>#REF!</v>
      </c>
      <c r="Y95" s="15" t="e">
        <f>#REF!</f>
        <v>#REF!</v>
      </c>
      <c r="Z95" s="16" t="e">
        <f t="shared" si="77"/>
        <v>#REF!</v>
      </c>
      <c r="AA95" s="15">
        <f t="shared" si="76"/>
        <v>0.99941117571921367</v>
      </c>
      <c r="AB95" s="15" t="e">
        <f t="shared" si="94"/>
        <v>#REF!</v>
      </c>
      <c r="AC95" s="15" t="e">
        <f t="shared" si="94"/>
        <v>#REF!</v>
      </c>
      <c r="AD95" s="16">
        <f t="shared" si="78"/>
        <v>1.0746910263298437E-3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>
        <f>V95/J95</f>
        <v>0.99941117571921367</v>
      </c>
      <c r="AY95" s="15" t="e">
        <f t="shared" si="111"/>
        <v>#REF!</v>
      </c>
      <c r="AZ95" s="15" t="e">
        <f t="shared" si="85"/>
        <v>#REF!</v>
      </c>
      <c r="BA95" s="15">
        <f>V95/J95</f>
        <v>0.99941117571921367</v>
      </c>
      <c r="BB95" s="15" t="e">
        <f t="shared" si="109"/>
        <v>#REF!</v>
      </c>
      <c r="BC95" s="15" t="e">
        <f t="shared" si="82"/>
        <v>#REF!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31.674099999999999</v>
      </c>
      <c r="F96" s="55">
        <v>35.848300000000002</v>
      </c>
      <c r="G96" s="55">
        <v>35.845700000000001</v>
      </c>
      <c r="H96" s="55">
        <v>0.97123689999999996</v>
      </c>
      <c r="I96" s="55">
        <v>0.96652320000000003</v>
      </c>
      <c r="J96" s="55">
        <v>0.96313110000000002</v>
      </c>
      <c r="K96" s="15" t="e">
        <f>#REF!</f>
        <v>#REF!</v>
      </c>
      <c r="L96" s="15" t="e">
        <f>#REF!</f>
        <v>#REF!</v>
      </c>
      <c r="M96" s="15" t="e">
        <f>#REF!</f>
        <v>#REF!</v>
      </c>
      <c r="N96" s="16" t="e">
        <f t="shared" si="75"/>
        <v>#REF!</v>
      </c>
      <c r="P96" s="71">
        <v>120.78</v>
      </c>
      <c r="Q96" s="71">
        <v>31.677800000000001</v>
      </c>
      <c r="R96" s="71">
        <v>35.809399999999997</v>
      </c>
      <c r="S96" s="71">
        <v>35.874000000000002</v>
      </c>
      <c r="T96" s="71">
        <v>0.97197440000000002</v>
      </c>
      <c r="U96" s="71">
        <v>0.96614650000000002</v>
      </c>
      <c r="V96" s="71">
        <v>0.96296000000000004</v>
      </c>
      <c r="W96" s="15" t="e">
        <f>#REF!</f>
        <v>#REF!</v>
      </c>
      <c r="X96" s="15" t="e">
        <f>#REF!</f>
        <v>#REF!</v>
      </c>
      <c r="Y96" s="15" t="e">
        <f>#REF!</f>
        <v>#REF!</v>
      </c>
      <c r="Z96" s="16" t="e">
        <f t="shared" si="77"/>
        <v>#REF!</v>
      </c>
      <c r="AA96" s="15">
        <f t="shared" si="76"/>
        <v>0.99982235024909905</v>
      </c>
      <c r="AB96" s="15" t="e">
        <f t="shared" si="94"/>
        <v>#REF!</v>
      </c>
      <c r="AC96" s="15" t="e">
        <f t="shared" si="94"/>
        <v>#REF!</v>
      </c>
      <c r="AD96" s="16">
        <f t="shared" si="78"/>
        <v>3.2186184699183012E-3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>
        <f>V96/J96</f>
        <v>0.99982235024909905</v>
      </c>
      <c r="AY96" s="15" t="e">
        <f t="shared" si="111"/>
        <v>#REF!</v>
      </c>
      <c r="AZ96" s="15" t="e">
        <f t="shared" si="85"/>
        <v>#REF!</v>
      </c>
      <c r="BA96" s="15">
        <f>V96/J96</f>
        <v>0.99982235024909905</v>
      </c>
      <c r="BB96" s="15" t="e">
        <f t="shared" si="109"/>
        <v>#REF!</v>
      </c>
      <c r="BC96" s="15" t="e">
        <f t="shared" si="82"/>
        <v>#REF!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28.841899999999999</v>
      </c>
      <c r="F97" s="55">
        <v>34.042000000000002</v>
      </c>
      <c r="G97" s="55">
        <v>33.8142</v>
      </c>
      <c r="H97" s="55">
        <v>0.94230170000000002</v>
      </c>
      <c r="I97" s="55">
        <v>0.94628509999999999</v>
      </c>
      <c r="J97" s="55">
        <v>0.94435749999999996</v>
      </c>
      <c r="K97" s="19" t="e">
        <f>#REF!</f>
        <v>#REF!</v>
      </c>
      <c r="L97" s="19" t="e">
        <f>#REF!</f>
        <v>#REF!</v>
      </c>
      <c r="M97" s="19" t="e">
        <f>#REF!</f>
        <v>#REF!</v>
      </c>
      <c r="N97" s="20" t="e">
        <f t="shared" si="75"/>
        <v>#REF!</v>
      </c>
      <c r="P97" s="71">
        <v>67.53</v>
      </c>
      <c r="Q97" s="71">
        <v>28.863299999999999</v>
      </c>
      <c r="R97" s="71">
        <v>34.127099999999999</v>
      </c>
      <c r="S97" s="71">
        <v>34.009700000000002</v>
      </c>
      <c r="T97" s="71">
        <v>0.94207929999999995</v>
      </c>
      <c r="U97" s="71">
        <v>0.9451735</v>
      </c>
      <c r="V97" s="71">
        <v>0.94557179999999996</v>
      </c>
      <c r="W97" s="19" t="e">
        <f>#REF!</f>
        <v>#REF!</v>
      </c>
      <c r="X97" s="19" t="e">
        <f>#REF!</f>
        <v>#REF!</v>
      </c>
      <c r="Y97" s="19" t="e">
        <f>#REF!</f>
        <v>#REF!</v>
      </c>
      <c r="Z97" s="20" t="e">
        <f t="shared" si="77"/>
        <v>#REF!</v>
      </c>
      <c r="AA97" s="19">
        <f t="shared" si="76"/>
        <v>1.001285847785399</v>
      </c>
      <c r="AB97" s="19" t="e">
        <f t="shared" si="94"/>
        <v>#REF!</v>
      </c>
      <c r="AC97" s="19" t="e">
        <f t="shared" si="94"/>
        <v>#REF!</v>
      </c>
      <c r="AD97" s="20">
        <f t="shared" si="78"/>
        <v>4.9107142857142605E-3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>
        <f>V97/J97</f>
        <v>1.001285847785399</v>
      </c>
      <c r="AY97" s="19" t="e">
        <f t="shared" si="111"/>
        <v>#REF!</v>
      </c>
      <c r="AZ97" s="19" t="e">
        <f t="shared" si="85"/>
        <v>#REF!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44.671999999999997</v>
      </c>
      <c r="F98" s="55">
        <v>47.747399999999999</v>
      </c>
      <c r="G98" s="55">
        <v>49.038800000000002</v>
      </c>
      <c r="H98" s="55">
        <v>0.99685259999999998</v>
      </c>
      <c r="I98" s="55">
        <v>0.9960985</v>
      </c>
      <c r="J98" s="55">
        <v>0.99697709999999995</v>
      </c>
      <c r="K98" s="10" t="e">
        <f>#REF!</f>
        <v>#REF!</v>
      </c>
      <c r="L98" s="10" t="e">
        <f>#REF!</f>
        <v>#REF!</v>
      </c>
      <c r="M98" s="10" t="e">
        <f>#REF!</f>
        <v>#REF!</v>
      </c>
      <c r="N98" s="11" t="e">
        <f t="shared" si="75"/>
        <v>#REF!</v>
      </c>
      <c r="P98" s="71">
        <v>3392.88</v>
      </c>
      <c r="Q98" s="71">
        <v>44.664000000000001</v>
      </c>
      <c r="R98" s="71">
        <v>47.725299999999997</v>
      </c>
      <c r="S98" s="71">
        <v>48.994700000000002</v>
      </c>
      <c r="T98" s="71">
        <v>0.99685219999999997</v>
      </c>
      <c r="U98" s="71">
        <v>0.99608339999999995</v>
      </c>
      <c r="V98" s="71">
        <v>0.99696660000000004</v>
      </c>
      <c r="W98" s="10" t="e">
        <f>#REF!</f>
        <v>#REF!</v>
      </c>
      <c r="X98" s="10" t="e">
        <f>#REF!</f>
        <v>#REF!</v>
      </c>
      <c r="Y98" s="10" t="e">
        <f>#REF!</f>
        <v>#REF!</v>
      </c>
      <c r="Z98" s="11" t="e">
        <f t="shared" si="77"/>
        <v>#REF!</v>
      </c>
      <c r="AA98" s="10">
        <f t="shared" si="76"/>
        <v>0.99998946816331091</v>
      </c>
      <c r="AB98" s="10" t="e">
        <f>X98/L98</f>
        <v>#REF!</v>
      </c>
      <c r="AC98" s="10" t="e">
        <f>Y98/M98</f>
        <v>#REF!</v>
      </c>
      <c r="AD98" s="11">
        <f t="shared" si="78"/>
        <v>3.005392026871687E-4</v>
      </c>
      <c r="AE98" s="40"/>
      <c r="AF98" s="25">
        <f t="shared" ref="AF98:AK98" si="112">bdRateExtend($D98:$D102,E98:E102,$P98:$P102,Q98:Q102)</f>
        <v>1.2754322746086899E-3</v>
      </c>
      <c r="AG98" s="30">
        <f t="shared" si="112"/>
        <v>2.2221068799850308E-3</v>
      </c>
      <c r="AH98" s="31">
        <f t="shared" si="112"/>
        <v>-1.814756306001597E-2</v>
      </c>
      <c r="AI98" s="25">
        <f t="shared" si="112"/>
        <v>9.9161895400157185E-4</v>
      </c>
      <c r="AJ98" s="30">
        <f t="shared" si="112"/>
        <v>1.6922611778147356E-3</v>
      </c>
      <c r="AK98" s="30">
        <f t="shared" si="112"/>
        <v>-2.7534368414644406E-2</v>
      </c>
      <c r="AL98" s="45"/>
      <c r="AM98" s="46"/>
      <c r="AN98" s="47"/>
      <c r="AO98" s="46"/>
      <c r="AP98" s="46"/>
      <c r="AQ98" s="47"/>
      <c r="AR98" s="30">
        <f t="shared" ref="AR98:AW98" si="113">bdrate($D98:$D101,E98:E101,$P98:$P101,Q98:Q101)</f>
        <v>9.7486713602057407E-4</v>
      </c>
      <c r="AS98" s="30">
        <f t="shared" si="113"/>
        <v>1.0452592646986281E-2</v>
      </c>
      <c r="AT98" s="31">
        <f t="shared" si="113"/>
        <v>-2.1395009150656175E-2</v>
      </c>
      <c r="AU98" s="25">
        <f t="shared" si="113"/>
        <v>-4.3449687408991799E-4</v>
      </c>
      <c r="AV98" s="30">
        <f t="shared" si="113"/>
        <v>1.1231018527037451E-2</v>
      </c>
      <c r="AW98" s="31">
        <f t="shared" si="113"/>
        <v>-2.5734056294865137E-2</v>
      </c>
      <c r="AX98" s="10"/>
      <c r="AY98" s="10"/>
      <c r="AZ98" s="10"/>
      <c r="BA98" s="10">
        <f>V98/J98</f>
        <v>0.99998946816331091</v>
      </c>
      <c r="BB98" s="10" t="e">
        <f>X98/L98</f>
        <v>#REF!</v>
      </c>
      <c r="BC98" s="10" t="e">
        <f t="shared" ref="BC98:BC101" si="114">Z98/N98</f>
        <v>#REF!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42.299199999999999</v>
      </c>
      <c r="F99" s="55">
        <v>45.571399999999997</v>
      </c>
      <c r="G99" s="55">
        <v>46.682099999999998</v>
      </c>
      <c r="H99" s="55">
        <v>0.99524789999999996</v>
      </c>
      <c r="I99" s="55">
        <v>0.99248619999999999</v>
      </c>
      <c r="J99" s="55">
        <v>0.99402400000000002</v>
      </c>
      <c r="K99" s="15" t="e">
        <f>#REF!</f>
        <v>#REF!</v>
      </c>
      <c r="L99" s="15" t="e">
        <f>#REF!</f>
        <v>#REF!</v>
      </c>
      <c r="M99" s="15" t="e">
        <f>#REF!</f>
        <v>#REF!</v>
      </c>
      <c r="N99" s="16" t="e">
        <f t="shared" si="75"/>
        <v>#REF!</v>
      </c>
      <c r="P99" s="71">
        <v>2069.8200000000002</v>
      </c>
      <c r="Q99" s="71">
        <v>42.294800000000002</v>
      </c>
      <c r="R99" s="71">
        <v>45.487900000000003</v>
      </c>
      <c r="S99" s="71">
        <v>46.758600000000001</v>
      </c>
      <c r="T99" s="71">
        <v>0.99524619999999997</v>
      </c>
      <c r="U99" s="71">
        <v>0.99248700000000001</v>
      </c>
      <c r="V99" s="71">
        <v>0.99416530000000003</v>
      </c>
      <c r="W99" s="15" t="e">
        <f>#REF!</f>
        <v>#REF!</v>
      </c>
      <c r="X99" s="15" t="e">
        <f>#REF!</f>
        <v>#REF!</v>
      </c>
      <c r="Y99" s="15" t="e">
        <f>#REF!</f>
        <v>#REF!</v>
      </c>
      <c r="Z99" s="16" t="e">
        <f t="shared" si="77"/>
        <v>#REF!</v>
      </c>
      <c r="AA99" s="15">
        <f t="shared" si="76"/>
        <v>1.0001421494853242</v>
      </c>
      <c r="AB99" s="15" t="e">
        <f t="shared" ref="AB99:AC112" si="115">X99/L99</f>
        <v>#REF!</v>
      </c>
      <c r="AC99" s="15" t="e">
        <f t="shared" si="115"/>
        <v>#REF!</v>
      </c>
      <c r="AD99" s="16">
        <f t="shared" si="78"/>
        <v>5.5046934754890127E-4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1.4759359821905349E-3</v>
      </c>
      <c r="AM99" s="21">
        <f>bdrate($D99:$D102,F99:F102,$P99:$P102,R99:R102)</f>
        <v>-2.1432130182698073E-3</v>
      </c>
      <c r="AN99" s="36">
        <f t="shared" ref="AN99" si="116">bdrate($D99:$D102,G99:G102,$P99:$P102,S99:S102)</f>
        <v>-2.5691009908797802E-2</v>
      </c>
      <c r="AO99" s="26">
        <f>bdrate($D99:$D102,H99:H102,$P99:$P102,T99:T102)</f>
        <v>1.0894790482689487E-3</v>
      </c>
      <c r="AP99" s="21">
        <f>bdrate($D99:$D102,I99:I102,$P99:$P102,U99:U102)</f>
        <v>3.0074373761714845E-3</v>
      </c>
      <c r="AQ99" s="36">
        <f>bdrate($D99:$D102,J99:J102,$P99:$P102,V99:V102)</f>
        <v>-3.010100659867998E-2</v>
      </c>
      <c r="AR99" s="21"/>
      <c r="AS99" s="21"/>
      <c r="AT99" s="36"/>
      <c r="AU99" s="26"/>
      <c r="AV99" s="21"/>
      <c r="AW99" s="36"/>
      <c r="AX99" s="15">
        <f>V99/J99</f>
        <v>1.0001421494853242</v>
      </c>
      <c r="AY99" s="15" t="e">
        <f>X99/L99</f>
        <v>#REF!</v>
      </c>
      <c r="AZ99" s="15" t="e">
        <f t="shared" ref="AZ99:AZ102" si="117">Z99/N99</f>
        <v>#REF!</v>
      </c>
      <c r="BA99" s="15">
        <f>V99/J99</f>
        <v>1.0001421494853242</v>
      </c>
      <c r="BB99" s="15" t="e">
        <f>X99/L99</f>
        <v>#REF!</v>
      </c>
      <c r="BC99" s="15" t="e">
        <f t="shared" si="114"/>
        <v>#REF!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39.610599999999998</v>
      </c>
      <c r="F100" s="55">
        <v>43.560699999999997</v>
      </c>
      <c r="G100" s="55">
        <v>44.486899999999999</v>
      </c>
      <c r="H100" s="55">
        <v>0.99207469999999998</v>
      </c>
      <c r="I100" s="55">
        <v>0.98738000000000004</v>
      </c>
      <c r="J100" s="55">
        <v>0.9892225</v>
      </c>
      <c r="K100" s="15" t="e">
        <f>#REF!</f>
        <v>#REF!</v>
      </c>
      <c r="L100" s="15" t="e">
        <f>#REF!</f>
        <v>#REF!</v>
      </c>
      <c r="M100" s="15" t="e">
        <f>#REF!</f>
        <v>#REF!</v>
      </c>
      <c r="N100" s="16" t="e">
        <f t="shared" si="75"/>
        <v>#REF!</v>
      </c>
      <c r="P100" s="71">
        <v>1280.76</v>
      </c>
      <c r="Q100" s="71">
        <v>39.581099999999999</v>
      </c>
      <c r="R100" s="71">
        <v>43.485199999999999</v>
      </c>
      <c r="S100" s="71">
        <v>44.640099999999997</v>
      </c>
      <c r="T100" s="71">
        <v>0.99204429999999999</v>
      </c>
      <c r="U100" s="71">
        <v>0.98697509999999999</v>
      </c>
      <c r="V100" s="71">
        <v>0.98948780000000003</v>
      </c>
      <c r="W100" s="15" t="e">
        <f>#REF!</f>
        <v>#REF!</v>
      </c>
      <c r="X100" s="15" t="e">
        <f>#REF!</f>
        <v>#REF!</v>
      </c>
      <c r="Y100" s="15" t="e">
        <f>#REF!</f>
        <v>#REF!</v>
      </c>
      <c r="Z100" s="16" t="e">
        <f t="shared" si="77"/>
        <v>#REF!</v>
      </c>
      <c r="AA100" s="15">
        <f t="shared" si="76"/>
        <v>1.0002681904222761</v>
      </c>
      <c r="AB100" s="15" t="e">
        <f t="shared" si="115"/>
        <v>#REF!</v>
      </c>
      <c r="AC100" s="15" t="e">
        <f t="shared" si="115"/>
        <v>#REF!</v>
      </c>
      <c r="AD100" s="16">
        <f t="shared" si="78"/>
        <v>3.5477546447576836E-3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>
        <f>V100/J100</f>
        <v>1.0002681904222761</v>
      </c>
      <c r="AY100" s="15" t="e">
        <f>X100/L100</f>
        <v>#REF!</v>
      </c>
      <c r="AZ100" s="15" t="e">
        <f t="shared" si="117"/>
        <v>#REF!</v>
      </c>
      <c r="BA100" s="15">
        <f>V100/J100</f>
        <v>1.0002681904222761</v>
      </c>
      <c r="BB100" s="15" t="e">
        <f>X100/L100</f>
        <v>#REF!</v>
      </c>
      <c r="BC100" s="15" t="e">
        <f t="shared" si="114"/>
        <v>#REF!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36.534199999999998</v>
      </c>
      <c r="F101" s="55">
        <v>41.607500000000002</v>
      </c>
      <c r="G101" s="55">
        <v>42.946399999999997</v>
      </c>
      <c r="H101" s="55">
        <v>0.98525870000000004</v>
      </c>
      <c r="I101" s="55">
        <v>0.97912960000000004</v>
      </c>
      <c r="J101" s="55">
        <v>0.98361399999999999</v>
      </c>
      <c r="K101" s="15" t="e">
        <f>#REF!</f>
        <v>#REF!</v>
      </c>
      <c r="L101" s="15" t="e">
        <f>#REF!</f>
        <v>#REF!</v>
      </c>
      <c r="M101" s="15" t="e">
        <f>#REF!</f>
        <v>#REF!</v>
      </c>
      <c r="N101" s="16" t="e">
        <f t="shared" si="75"/>
        <v>#REF!</v>
      </c>
      <c r="P101" s="71">
        <v>782.16</v>
      </c>
      <c r="Q101" s="71">
        <v>36.490499999999997</v>
      </c>
      <c r="R101" s="71">
        <v>41.692900000000002</v>
      </c>
      <c r="S101" s="71">
        <v>42.966799999999999</v>
      </c>
      <c r="T101" s="71">
        <v>0.9851413</v>
      </c>
      <c r="U101" s="71">
        <v>0.97928859999999995</v>
      </c>
      <c r="V101" s="71">
        <v>0.98410750000000002</v>
      </c>
      <c r="W101" s="15" t="e">
        <f>#REF!</f>
        <v>#REF!</v>
      </c>
      <c r="X101" s="15" t="e">
        <f>#REF!</f>
        <v>#REF!</v>
      </c>
      <c r="Y101" s="15" t="e">
        <f>#REF!</f>
        <v>#REF!</v>
      </c>
      <c r="Z101" s="16" t="e">
        <f t="shared" si="77"/>
        <v>#REF!</v>
      </c>
      <c r="AA101" s="15">
        <f t="shared" si="76"/>
        <v>1.0005017212036429</v>
      </c>
      <c r="AB101" s="15" t="e">
        <f t="shared" si="115"/>
        <v>#REF!</v>
      </c>
      <c r="AC101" s="15" t="e">
        <f t="shared" si="115"/>
        <v>#REF!</v>
      </c>
      <c r="AD101" s="16">
        <f t="shared" si="78"/>
        <v>5.6445461479787112E-3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>
        <f>V101/J101</f>
        <v>1.0005017212036429</v>
      </c>
      <c r="AY101" s="15" t="e">
        <f>X101/L101</f>
        <v>#REF!</v>
      </c>
      <c r="AZ101" s="15" t="e">
        <f t="shared" si="117"/>
        <v>#REF!</v>
      </c>
      <c r="BA101" s="15">
        <f>V101/J101</f>
        <v>1.0005017212036429</v>
      </c>
      <c r="BB101" s="15" t="e">
        <f>X101/L101</f>
        <v>#REF!</v>
      </c>
      <c r="BC101" s="15" t="e">
        <f t="shared" si="114"/>
        <v>#REF!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33.287500000000001</v>
      </c>
      <c r="F102" s="55">
        <v>40.337899999999998</v>
      </c>
      <c r="G102" s="55">
        <v>41.402900000000002</v>
      </c>
      <c r="H102" s="55">
        <v>0.97023440000000005</v>
      </c>
      <c r="I102" s="55">
        <v>0.97151419999999999</v>
      </c>
      <c r="J102" s="55">
        <v>0.97649949999999996</v>
      </c>
      <c r="K102" s="19" t="e">
        <f>#REF!</f>
        <v>#REF!</v>
      </c>
      <c r="L102" s="19" t="e">
        <f>#REF!</f>
        <v>#REF!</v>
      </c>
      <c r="M102" s="19" t="e">
        <f>#REF!</f>
        <v>#REF!</v>
      </c>
      <c r="N102" s="20" t="e">
        <f t="shared" si="75"/>
        <v>#REF!</v>
      </c>
      <c r="P102" s="71">
        <v>460.38</v>
      </c>
      <c r="Q102" s="71">
        <v>33.268599999999999</v>
      </c>
      <c r="R102" s="71">
        <v>40.351399999999998</v>
      </c>
      <c r="S102" s="71">
        <v>41.427199999999999</v>
      </c>
      <c r="T102" s="71">
        <v>0.97010909999999995</v>
      </c>
      <c r="U102" s="71">
        <v>0.97139489999999995</v>
      </c>
      <c r="V102" s="71">
        <v>0.97650239999999999</v>
      </c>
      <c r="W102" s="19" t="e">
        <f>#REF!</f>
        <v>#REF!</v>
      </c>
      <c r="X102" s="19" t="e">
        <f>#REF!</f>
        <v>#REF!</v>
      </c>
      <c r="Y102" s="19" t="e">
        <f>#REF!</f>
        <v>#REF!</v>
      </c>
      <c r="Z102" s="20" t="e">
        <f t="shared" si="77"/>
        <v>#REF!</v>
      </c>
      <c r="AA102" s="15">
        <f t="shared" si="76"/>
        <v>1.0000029697915873</v>
      </c>
      <c r="AB102" s="15" t="e">
        <f t="shared" si="115"/>
        <v>#REF!</v>
      </c>
      <c r="AC102" s="15" t="e">
        <f t="shared" si="115"/>
        <v>#REF!</v>
      </c>
      <c r="AD102" s="20">
        <f t="shared" si="78"/>
        <v>1.3031013812875135E-4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>
        <f>V102/J102</f>
        <v>1.0000029697915873</v>
      </c>
      <c r="AY102" s="15" t="e">
        <f>X102/L102</f>
        <v>#REF!</v>
      </c>
      <c r="AZ102" s="15" t="e">
        <f t="shared" si="117"/>
        <v>#REF!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44.8446</v>
      </c>
      <c r="F103" s="55">
        <v>49.043300000000002</v>
      </c>
      <c r="G103" s="55">
        <v>49.591500000000003</v>
      </c>
      <c r="H103" s="55">
        <v>0.99577329999999997</v>
      </c>
      <c r="I103" s="55">
        <v>0.99726079999999995</v>
      </c>
      <c r="J103" s="55">
        <v>0.99759909999999996</v>
      </c>
      <c r="K103" s="10" t="e">
        <f>#REF!</f>
        <v>#REF!</v>
      </c>
      <c r="L103" s="10" t="e">
        <f>#REF!</f>
        <v>#REF!</v>
      </c>
      <c r="M103" s="10" t="e">
        <f>#REF!</f>
        <v>#REF!</v>
      </c>
      <c r="N103" s="11" t="e">
        <f t="shared" si="75"/>
        <v>#REF!</v>
      </c>
      <c r="P103" s="71">
        <v>2276.52</v>
      </c>
      <c r="Q103" s="71">
        <v>44.828099999999999</v>
      </c>
      <c r="R103" s="71">
        <v>49.024500000000003</v>
      </c>
      <c r="S103" s="71">
        <v>49.586599999999997</v>
      </c>
      <c r="T103" s="71">
        <v>0.99572570000000005</v>
      </c>
      <c r="U103" s="71">
        <v>0.99723539999999999</v>
      </c>
      <c r="V103" s="71">
        <v>0.99758979999999997</v>
      </c>
      <c r="W103" s="10" t="e">
        <f>#REF!</f>
        <v>#REF!</v>
      </c>
      <c r="X103" s="10" t="e">
        <f>#REF!</f>
        <v>#REF!</v>
      </c>
      <c r="Y103" s="10" t="e">
        <f>#REF!</f>
        <v>#REF!</v>
      </c>
      <c r="Z103" s="11" t="e">
        <f t="shared" si="77"/>
        <v>#REF!</v>
      </c>
      <c r="AA103" s="15">
        <f t="shared" si="76"/>
        <v>0.99999067761789284</v>
      </c>
      <c r="AB103" s="15" t="e">
        <f t="shared" si="115"/>
        <v>#REF!</v>
      </c>
      <c r="AC103" s="15" t="e">
        <f t="shared" si="115"/>
        <v>#REF!</v>
      </c>
      <c r="AD103" s="11">
        <f t="shared" si="78"/>
        <v>6.129505448449272E-3</v>
      </c>
      <c r="AE103" s="12"/>
      <c r="AF103" s="25">
        <f t="shared" ref="AF103:AK103" si="118">bdRateExtend($D103:$D107,E103:E107,$P103:$P107,Q103:Q107)</f>
        <v>3.4196709856768592E-3</v>
      </c>
      <c r="AG103" s="30">
        <f t="shared" si="118"/>
        <v>-9.5118325497436373E-3</v>
      </c>
      <c r="AH103" s="31">
        <f t="shared" si="118"/>
        <v>-1.39030444309165E-2</v>
      </c>
      <c r="AI103" s="25">
        <f t="shared" si="118"/>
        <v>8.1847672643509117E-3</v>
      </c>
      <c r="AJ103" s="30">
        <f t="shared" si="118"/>
        <v>-1.3898295284109241E-2</v>
      </c>
      <c r="AK103" s="30">
        <f t="shared" si="118"/>
        <v>-1.4171822389232092E-2</v>
      </c>
      <c r="AL103" s="26"/>
      <c r="AM103" s="21"/>
      <c r="AN103" s="36"/>
      <c r="AO103" s="21"/>
      <c r="AP103" s="21"/>
      <c r="AQ103" s="36"/>
      <c r="AR103" s="30">
        <f t="shared" ref="AR103:AW103" si="119">bdrate($D103:$D106,E103:E106,$P103:$P106,Q103:Q106)</f>
        <v>3.8981033824663225E-3</v>
      </c>
      <c r="AS103" s="30">
        <f t="shared" si="119"/>
        <v>-2.7465451088087844E-3</v>
      </c>
      <c r="AT103" s="31">
        <f t="shared" si="119"/>
        <v>-7.0625498239670348E-3</v>
      </c>
      <c r="AU103" s="25">
        <f t="shared" si="119"/>
        <v>9.3157079622372407E-3</v>
      </c>
      <c r="AV103" s="30">
        <f t="shared" si="119"/>
        <v>-7.7962538747601284E-3</v>
      </c>
      <c r="AW103" s="31">
        <f t="shared" si="119"/>
        <v>-5.0246316800739432E-4</v>
      </c>
      <c r="AX103" s="15"/>
      <c r="AY103" s="15"/>
      <c r="AZ103" s="15"/>
      <c r="BA103" s="15">
        <f>V103/J103</f>
        <v>0.99999067761789284</v>
      </c>
      <c r="BB103" s="15" t="e">
        <f>X103/L103</f>
        <v>#REF!</v>
      </c>
      <c r="BC103" s="15" t="e">
        <f t="shared" ref="BC103:BC106" si="120">Z103/N103</f>
        <v>#REF!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42.804000000000002</v>
      </c>
      <c r="F104" s="55">
        <v>47.090899999999998</v>
      </c>
      <c r="G104" s="55">
        <v>47.558900000000001</v>
      </c>
      <c r="H104" s="55">
        <v>0.99371480000000001</v>
      </c>
      <c r="I104" s="55">
        <v>0.99536000000000002</v>
      </c>
      <c r="J104" s="55">
        <v>0.99584720000000004</v>
      </c>
      <c r="K104" s="15" t="e">
        <f>#REF!</f>
        <v>#REF!</v>
      </c>
      <c r="L104" s="15" t="e">
        <f>#REF!</f>
        <v>#REF!</v>
      </c>
      <c r="M104" s="15" t="e">
        <f>#REF!</f>
        <v>#REF!</v>
      </c>
      <c r="N104" s="16" t="e">
        <f t="shared" si="75"/>
        <v>#REF!</v>
      </c>
      <c r="P104" s="71">
        <v>1223.46</v>
      </c>
      <c r="Q104" s="71">
        <v>42.803100000000001</v>
      </c>
      <c r="R104" s="71">
        <v>47.136200000000002</v>
      </c>
      <c r="S104" s="71">
        <v>47.627099999999999</v>
      </c>
      <c r="T104" s="71">
        <v>0.99369479999999999</v>
      </c>
      <c r="U104" s="71">
        <v>0.99548479999999995</v>
      </c>
      <c r="V104" s="71">
        <v>0.99596019999999996</v>
      </c>
      <c r="W104" s="15" t="e">
        <f>#REF!</f>
        <v>#REF!</v>
      </c>
      <c r="X104" s="15" t="e">
        <f>#REF!</f>
        <v>#REF!</v>
      </c>
      <c r="Y104" s="15" t="e">
        <f>#REF!</f>
        <v>#REF!</v>
      </c>
      <c r="Z104" s="16" t="e">
        <f t="shared" si="77"/>
        <v>#REF!</v>
      </c>
      <c r="AA104" s="15">
        <f t="shared" si="76"/>
        <v>1.000113471223296</v>
      </c>
      <c r="AB104" s="15" t="e">
        <f t="shared" si="115"/>
        <v>#REF!</v>
      </c>
      <c r="AC104" s="15" t="e">
        <f t="shared" si="115"/>
        <v>#REF!</v>
      </c>
      <c r="AD104" s="16">
        <f t="shared" si="78"/>
        <v>4.9778215869886195E-3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3.5287008114510687E-3</v>
      </c>
      <c r="AM104" s="21">
        <f>bdrate($D104:$D107,F104:F107,$P104:$P107,R104:R107)</f>
        <v>-9.5569252729299503E-3</v>
      </c>
      <c r="AN104" s="36">
        <f t="shared" ref="AN104" si="121">bdrate($D104:$D107,G104:G107,$P104:$P107,S104:S107)</f>
        <v>-1.2763183057554417E-2</v>
      </c>
      <c r="AO104" s="26">
        <f>bdrate($D104:$D107,H104:H107,$P104:$P107,T104:T107)</f>
        <v>7.9187454269644686E-3</v>
      </c>
      <c r="AP104" s="21">
        <f>bdrate($D104:$D107,I104:I107,$P104:$P107,U104:U107)</f>
        <v>-1.2449388890105051E-2</v>
      </c>
      <c r="AQ104" s="36">
        <f>bdrate($D104:$D107,J104:J107,$P104:$P107,V104:V107)</f>
        <v>-1.0632591879867204E-2</v>
      </c>
      <c r="AR104" s="21"/>
      <c r="AS104" s="21"/>
      <c r="AT104" s="36"/>
      <c r="AU104" s="26"/>
      <c r="AV104" s="21"/>
      <c r="AW104" s="36"/>
      <c r="AX104" s="15">
        <f>V104/J104</f>
        <v>1.000113471223296</v>
      </c>
      <c r="AY104" s="15" t="e">
        <f>X104/L104</f>
        <v>#REF!</v>
      </c>
      <c r="AZ104" s="15" t="e">
        <f t="shared" ref="AZ104:AZ107" si="122">Z104/N104</f>
        <v>#REF!</v>
      </c>
      <c r="BA104" s="15">
        <f>V104/J104</f>
        <v>1.000113471223296</v>
      </c>
      <c r="BB104" s="15" t="e">
        <f>X104/L104</f>
        <v>#REF!</v>
      </c>
      <c r="BC104" s="15" t="e">
        <f t="shared" si="120"/>
        <v>#REF!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40.671599999999998</v>
      </c>
      <c r="F105" s="55">
        <v>45.2102</v>
      </c>
      <c r="G105" s="55">
        <v>45.449800000000003</v>
      </c>
      <c r="H105" s="55">
        <v>0.9904345</v>
      </c>
      <c r="I105" s="55">
        <v>0.99259399999999998</v>
      </c>
      <c r="J105" s="55">
        <v>0.99292570000000002</v>
      </c>
      <c r="K105" s="15" t="e">
        <f>#REF!</f>
        <v>#REF!</v>
      </c>
      <c r="L105" s="15" t="e">
        <f>#REF!</f>
        <v>#REF!</v>
      </c>
      <c r="M105" s="15" t="e">
        <f>#REF!</f>
        <v>#REF!</v>
      </c>
      <c r="N105" s="16" t="e">
        <f t="shared" si="75"/>
        <v>#REF!</v>
      </c>
      <c r="P105" s="71">
        <v>690.48</v>
      </c>
      <c r="Q105" s="71">
        <v>40.705599999999997</v>
      </c>
      <c r="R105" s="71">
        <v>45.229599999999998</v>
      </c>
      <c r="S105" s="71">
        <v>45.478499999999997</v>
      </c>
      <c r="T105" s="71">
        <v>0.99045780000000005</v>
      </c>
      <c r="U105" s="71">
        <v>0.99265479999999995</v>
      </c>
      <c r="V105" s="71">
        <v>0.99285590000000001</v>
      </c>
      <c r="W105" s="15" t="e">
        <f>#REF!</f>
        <v>#REF!</v>
      </c>
      <c r="X105" s="15" t="e">
        <f>#REF!</f>
        <v>#REF!</v>
      </c>
      <c r="Y105" s="15" t="e">
        <f>#REF!</f>
        <v>#REF!</v>
      </c>
      <c r="Z105" s="16" t="e">
        <f t="shared" si="77"/>
        <v>#REF!</v>
      </c>
      <c r="AA105" s="15">
        <f t="shared" si="76"/>
        <v>0.99992970269578074</v>
      </c>
      <c r="AB105" s="15" t="e">
        <f t="shared" si="115"/>
        <v>#REF!</v>
      </c>
      <c r="AC105" s="15" t="e">
        <f t="shared" si="115"/>
        <v>#REF!</v>
      </c>
      <c r="AD105" s="16">
        <f t="shared" si="78"/>
        <v>1.3117351879566945E-2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>
        <f>V105/J105</f>
        <v>0.99992970269578074</v>
      </c>
      <c r="AY105" s="15" t="e">
        <f>X105/L105</f>
        <v>#REF!</v>
      </c>
      <c r="AZ105" s="15" t="e">
        <f t="shared" si="122"/>
        <v>#REF!</v>
      </c>
      <c r="BA105" s="15">
        <f>V105/J105</f>
        <v>0.99992970269578074</v>
      </c>
      <c r="BB105" s="15" t="e">
        <f>X105/L105</f>
        <v>#REF!</v>
      </c>
      <c r="BC105" s="15" t="e">
        <f t="shared" si="120"/>
        <v>#REF!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38.295099999999998</v>
      </c>
      <c r="F106" s="55">
        <v>43.133899999999997</v>
      </c>
      <c r="G106" s="55">
        <v>43.976799999999997</v>
      </c>
      <c r="H106" s="55">
        <v>0.98446140000000004</v>
      </c>
      <c r="I106" s="55">
        <v>0.98737730000000001</v>
      </c>
      <c r="J106" s="55">
        <v>0.98958279999999998</v>
      </c>
      <c r="K106" s="15" t="e">
        <f>#REF!</f>
        <v>#REF!</v>
      </c>
      <c r="L106" s="15" t="e">
        <f>#REF!</f>
        <v>#REF!</v>
      </c>
      <c r="M106" s="15" t="e">
        <f>#REF!</f>
        <v>#REF!</v>
      </c>
      <c r="N106" s="16" t="e">
        <f t="shared" si="75"/>
        <v>#REF!</v>
      </c>
      <c r="P106" s="71">
        <v>401.1</v>
      </c>
      <c r="Q106" s="71">
        <v>38.314100000000003</v>
      </c>
      <c r="R106" s="71">
        <v>43.232300000000002</v>
      </c>
      <c r="S106" s="71">
        <v>44.039200000000001</v>
      </c>
      <c r="T106" s="71">
        <v>0.98445780000000005</v>
      </c>
      <c r="U106" s="71">
        <v>0.9877804</v>
      </c>
      <c r="V106" s="71">
        <v>0.98983540000000003</v>
      </c>
      <c r="W106" s="15" t="e">
        <f>#REF!</f>
        <v>#REF!</v>
      </c>
      <c r="X106" s="15" t="e">
        <f>#REF!</f>
        <v>#REF!</v>
      </c>
      <c r="Y106" s="15" t="e">
        <f>#REF!</f>
        <v>#REF!</v>
      </c>
      <c r="Z106" s="16" t="e">
        <f t="shared" si="77"/>
        <v>#REF!</v>
      </c>
      <c r="AA106" s="15">
        <f t="shared" si="76"/>
        <v>1.0002552590849396</v>
      </c>
      <c r="AB106" s="15" t="e">
        <f t="shared" si="115"/>
        <v>#REF!</v>
      </c>
      <c r="AC106" s="15" t="e">
        <f t="shared" si="115"/>
        <v>#REF!</v>
      </c>
      <c r="AD106" s="16">
        <f t="shared" si="78"/>
        <v>6.4739536284252764E-3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>
        <f>V106/J106</f>
        <v>1.0002552590849396</v>
      </c>
      <c r="AY106" s="15" t="e">
        <f>X106/L106</f>
        <v>#REF!</v>
      </c>
      <c r="AZ106" s="15" t="e">
        <f t="shared" si="122"/>
        <v>#REF!</v>
      </c>
      <c r="BA106" s="15">
        <f>V106/J106</f>
        <v>1.0002552590849396</v>
      </c>
      <c r="BB106" s="15" t="e">
        <f>X106/L106</f>
        <v>#REF!</v>
      </c>
      <c r="BC106" s="15" t="e">
        <f t="shared" si="120"/>
        <v>#REF!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35.710500000000003</v>
      </c>
      <c r="F107" s="55">
        <v>41.799100000000003</v>
      </c>
      <c r="G107" s="55">
        <v>42.5214</v>
      </c>
      <c r="H107" s="55">
        <v>0.97419140000000004</v>
      </c>
      <c r="I107" s="55">
        <v>0.98263889999999998</v>
      </c>
      <c r="J107" s="55">
        <v>0.9858808</v>
      </c>
      <c r="K107" s="19" t="e">
        <f>#REF!</f>
        <v>#REF!</v>
      </c>
      <c r="L107" s="19" t="e">
        <f>#REF!</f>
        <v>#REF!</v>
      </c>
      <c r="M107" s="19" t="e">
        <f>#REF!</f>
        <v>#REF!</v>
      </c>
      <c r="N107" s="20" t="e">
        <f t="shared" si="75"/>
        <v>#REF!</v>
      </c>
      <c r="P107" s="71">
        <v>231.3</v>
      </c>
      <c r="Q107" s="71">
        <v>35.613999999999997</v>
      </c>
      <c r="R107" s="71">
        <v>41.843000000000004</v>
      </c>
      <c r="S107" s="71">
        <v>42.695599999999999</v>
      </c>
      <c r="T107" s="71">
        <v>0.97342139999999999</v>
      </c>
      <c r="U107" s="71">
        <v>0.98214749999999995</v>
      </c>
      <c r="V107" s="71">
        <v>0.98596220000000001</v>
      </c>
      <c r="W107" s="19" t="e">
        <f>#REF!</f>
        <v>#REF!</v>
      </c>
      <c r="X107" s="19" t="e">
        <f>#REF!</f>
        <v>#REF!</v>
      </c>
      <c r="Y107" s="19" t="e">
        <f>#REF!</f>
        <v>#REF!</v>
      </c>
      <c r="Z107" s="20" t="e">
        <f t="shared" si="77"/>
        <v>#REF!</v>
      </c>
      <c r="AA107" s="15">
        <f t="shared" si="76"/>
        <v>1.0000825657625141</v>
      </c>
      <c r="AB107" s="15" t="e">
        <f t="shared" si="115"/>
        <v>#REF!</v>
      </c>
      <c r="AC107" s="15" t="e">
        <f t="shared" si="115"/>
        <v>#REF!</v>
      </c>
      <c r="AD107" s="20">
        <f t="shared" si="78"/>
        <v>1.5577119509703764E-2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>
        <f>V107/J107</f>
        <v>1.0000825657625141</v>
      </c>
      <c r="AY107" s="15" t="e">
        <f>X107/L107</f>
        <v>#REF!</v>
      </c>
      <c r="AZ107" s="15" t="e">
        <f t="shared" si="122"/>
        <v>#REF!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45.2742</v>
      </c>
      <c r="F108" s="55">
        <v>48.440800000000003</v>
      </c>
      <c r="G108" s="55">
        <v>49.355200000000004</v>
      </c>
      <c r="H108" s="55">
        <v>0.99635969999999996</v>
      </c>
      <c r="I108" s="55">
        <v>0.99690210000000001</v>
      </c>
      <c r="J108" s="55">
        <v>0.99735450000000003</v>
      </c>
      <c r="K108" s="10" t="e">
        <f>#REF!</f>
        <v>#REF!</v>
      </c>
      <c r="L108" s="10" t="e">
        <f>#REF!</f>
        <v>#REF!</v>
      </c>
      <c r="M108" s="10" t="e">
        <f>#REF!</f>
        <v>#REF!</v>
      </c>
      <c r="N108" s="11" t="e">
        <f t="shared" si="75"/>
        <v>#REF!</v>
      </c>
      <c r="P108" s="71">
        <v>2482.6799999999998</v>
      </c>
      <c r="Q108" s="71">
        <v>45.254800000000003</v>
      </c>
      <c r="R108" s="71">
        <v>48.408499999999997</v>
      </c>
      <c r="S108" s="71">
        <v>49.345100000000002</v>
      </c>
      <c r="T108" s="71">
        <v>0.99636060000000004</v>
      </c>
      <c r="U108" s="71">
        <v>0.99690869999999998</v>
      </c>
      <c r="V108" s="71">
        <v>0.99736329999999995</v>
      </c>
      <c r="W108" s="10" t="e">
        <f>#REF!</f>
        <v>#REF!</v>
      </c>
      <c r="X108" s="10" t="e">
        <f>#REF!</f>
        <v>#REF!</v>
      </c>
      <c r="Y108" s="10" t="e">
        <f>#REF!</f>
        <v>#REF!</v>
      </c>
      <c r="Z108" s="11" t="e">
        <f t="shared" si="77"/>
        <v>#REF!</v>
      </c>
      <c r="AA108" s="15">
        <f t="shared" si="76"/>
        <v>1.0000088233421516</v>
      </c>
      <c r="AB108" s="15" t="e">
        <f t="shared" si="115"/>
        <v>#REF!</v>
      </c>
      <c r="AC108" s="15" t="e">
        <f t="shared" si="115"/>
        <v>#REF!</v>
      </c>
      <c r="AD108" s="11">
        <f t="shared" si="78"/>
        <v>5.3604480661523001E-3</v>
      </c>
      <c r="AE108" s="12"/>
      <c r="AF108" s="25">
        <f t="shared" ref="AF108:AK108" si="123">bdRateExtend($D108:$D112,E108:E112,$P108:$P112,Q108:Q112)</f>
        <v>-2.6250833540976126E-3</v>
      </c>
      <c r="AG108" s="30">
        <f t="shared" si="123"/>
        <v>7.4921260189899641E-3</v>
      </c>
      <c r="AH108" s="31">
        <f t="shared" si="123"/>
        <v>-1.035104882652893E-2</v>
      </c>
      <c r="AI108" s="25">
        <f t="shared" si="123"/>
        <v>-5.1994508479378254E-3</v>
      </c>
      <c r="AJ108" s="30">
        <f t="shared" si="123"/>
        <v>2.2735114202039775E-2</v>
      </c>
      <c r="AK108" s="30">
        <f t="shared" si="123"/>
        <v>2.394141912127612E-3</v>
      </c>
      <c r="AL108" s="45"/>
      <c r="AM108" s="46"/>
      <c r="AN108" s="47"/>
      <c r="AO108" s="46"/>
      <c r="AP108" s="46"/>
      <c r="AQ108" s="47"/>
      <c r="AR108" s="30">
        <f t="shared" ref="AR108:AW108" si="124">bdrate($D108:$D111,E108:E111,$P108:$P111,Q108:Q111)</f>
        <v>-2.2402697520267356E-3</v>
      </c>
      <c r="AS108" s="30">
        <f t="shared" si="124"/>
        <v>-2.1260934900624306E-3</v>
      </c>
      <c r="AT108" s="31">
        <f t="shared" si="124"/>
        <v>-8.253208309238258E-3</v>
      </c>
      <c r="AU108" s="25">
        <f t="shared" si="124"/>
        <v>-6.3094722354869459E-3</v>
      </c>
      <c r="AV108" s="30">
        <f t="shared" si="124"/>
        <v>3.9910447583315634E-3</v>
      </c>
      <c r="AW108" s="31">
        <f t="shared" si="124"/>
        <v>1.260800672074347E-2</v>
      </c>
      <c r="AX108" s="15"/>
      <c r="AY108" s="15"/>
      <c r="AZ108" s="15"/>
      <c r="BA108" s="15">
        <f>V108/J108</f>
        <v>1.0000088233421516</v>
      </c>
      <c r="BB108" s="15" t="e">
        <f>X108/L108</f>
        <v>#REF!</v>
      </c>
      <c r="BC108" s="15" t="e">
        <f t="shared" ref="BC108:BC111" si="125">Z108/N108</f>
        <v>#REF!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43.173699999999997</v>
      </c>
      <c r="F109" s="55">
        <v>46.3294</v>
      </c>
      <c r="G109" s="55">
        <v>47.240600000000001</v>
      </c>
      <c r="H109" s="55">
        <v>0.99471069999999995</v>
      </c>
      <c r="I109" s="55">
        <v>0.99463449999999998</v>
      </c>
      <c r="J109" s="55">
        <v>0.99533850000000001</v>
      </c>
      <c r="K109" s="15" t="e">
        <f>#REF!</f>
        <v>#REF!</v>
      </c>
      <c r="L109" s="15" t="e">
        <f>#REF!</f>
        <v>#REF!</v>
      </c>
      <c r="M109" s="15" t="e">
        <f>#REF!</f>
        <v>#REF!</v>
      </c>
      <c r="N109" s="16" t="e">
        <f t="shared" si="75"/>
        <v>#REF!</v>
      </c>
      <c r="P109" s="71">
        <v>1475.94</v>
      </c>
      <c r="Q109" s="71">
        <v>43.164099999999998</v>
      </c>
      <c r="R109" s="71">
        <v>46.3245</v>
      </c>
      <c r="S109" s="71">
        <v>47.2498</v>
      </c>
      <c r="T109" s="71">
        <v>0.99469719999999995</v>
      </c>
      <c r="U109" s="71">
        <v>0.99456290000000003</v>
      </c>
      <c r="V109" s="71">
        <v>0.9953168</v>
      </c>
      <c r="W109" s="15" t="e">
        <f>#REF!</f>
        <v>#REF!</v>
      </c>
      <c r="X109" s="15" t="e">
        <f>#REF!</f>
        <v>#REF!</v>
      </c>
      <c r="Y109" s="15" t="e">
        <f>#REF!</f>
        <v>#REF!</v>
      </c>
      <c r="Z109" s="16" t="e">
        <f t="shared" si="77"/>
        <v>#REF!</v>
      </c>
      <c r="AA109" s="15">
        <f t="shared" si="76"/>
        <v>0.99997819837170976</v>
      </c>
      <c r="AB109" s="15" t="e">
        <f t="shared" si="115"/>
        <v>#REF!</v>
      </c>
      <c r="AC109" s="15" t="e">
        <f t="shared" si="115"/>
        <v>#REF!</v>
      </c>
      <c r="AD109" s="16">
        <f t="shared" si="78"/>
        <v>3.5646291570462E-3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-3.1646075152454989E-3</v>
      </c>
      <c r="AM109" s="21">
        <f>bdrate($D109:$D112,F109:F112,$P109:$P112,R109:R112)</f>
        <v>9.0035063917475178E-3</v>
      </c>
      <c r="AN109" s="36">
        <f t="shared" ref="AN109" si="126">bdrate($D109:$D112,G109:G112,$P109:$P112,S109:S112)</f>
        <v>-1.3148240288822999E-2</v>
      </c>
      <c r="AO109" s="26">
        <f>bdrate($D109:$D112,H109:H112,$P109:$P112,T109:T112)</f>
        <v>-5.6634762435486818E-3</v>
      </c>
      <c r="AP109" s="21">
        <f>bdrate($D109:$D112,I109:I112,$P109:$P112,U109:U112)</f>
        <v>2.483598540380938E-2</v>
      </c>
      <c r="AQ109" s="36">
        <f>bdrate($D109:$D112,J109:J112,$P109:$P112,V109:V112)</f>
        <v>4.1304232552332731E-3</v>
      </c>
      <c r="AR109" s="21"/>
      <c r="AS109" s="21"/>
      <c r="AT109" s="36"/>
      <c r="AU109" s="26"/>
      <c r="AV109" s="21"/>
      <c r="AW109" s="36"/>
      <c r="AX109" s="15">
        <f>V109/J109</f>
        <v>0.99997819837170976</v>
      </c>
      <c r="AY109" s="15" t="e">
        <f>X109/L109</f>
        <v>#REF!</v>
      </c>
      <c r="AZ109" s="15" t="e">
        <f t="shared" ref="AZ109:AZ112" si="127">Z109/N109</f>
        <v>#REF!</v>
      </c>
      <c r="BA109" s="15">
        <f>V109/J109</f>
        <v>0.99997819837170976</v>
      </c>
      <c r="BB109" s="15" t="e">
        <f>X109/L109</f>
        <v>#REF!</v>
      </c>
      <c r="BC109" s="15" t="e">
        <f t="shared" si="125"/>
        <v>#REF!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40.710500000000003</v>
      </c>
      <c r="F110" s="55">
        <v>44.283299999999997</v>
      </c>
      <c r="G110" s="55">
        <v>45.131900000000002</v>
      </c>
      <c r="H110" s="55">
        <v>0.99138440000000005</v>
      </c>
      <c r="I110" s="55">
        <v>0.99081339999999996</v>
      </c>
      <c r="J110" s="55">
        <v>0.99189190000000005</v>
      </c>
      <c r="K110" s="15" t="e">
        <f>#REF!</f>
        <v>#REF!</v>
      </c>
      <c r="L110" s="15" t="e">
        <f>#REF!</f>
        <v>#REF!</v>
      </c>
      <c r="M110" s="15" t="e">
        <f>#REF!</f>
        <v>#REF!</v>
      </c>
      <c r="N110" s="16" t="e">
        <f t="shared" si="75"/>
        <v>#REF!</v>
      </c>
      <c r="P110" s="71">
        <v>893.52</v>
      </c>
      <c r="Q110" s="71">
        <v>40.733199999999997</v>
      </c>
      <c r="R110" s="71">
        <v>44.340800000000002</v>
      </c>
      <c r="S110" s="71">
        <v>45.180500000000002</v>
      </c>
      <c r="T110" s="71">
        <v>0.99147989999999997</v>
      </c>
      <c r="U110" s="71">
        <v>0.99090149999999999</v>
      </c>
      <c r="V110" s="71">
        <v>0.99170800000000003</v>
      </c>
      <c r="W110" s="15" t="e">
        <f>#REF!</f>
        <v>#REF!</v>
      </c>
      <c r="X110" s="15" t="e">
        <f>#REF!</f>
        <v>#REF!</v>
      </c>
      <c r="Y110" s="15" t="e">
        <f>#REF!</f>
        <v>#REF!</v>
      </c>
      <c r="Z110" s="16" t="e">
        <f t="shared" si="77"/>
        <v>#REF!</v>
      </c>
      <c r="AA110" s="15">
        <f t="shared" si="76"/>
        <v>0.99981459673176076</v>
      </c>
      <c r="AB110" s="15" t="e">
        <f t="shared" si="115"/>
        <v>#REF!</v>
      </c>
      <c r="AC110" s="15" t="e">
        <f t="shared" si="115"/>
        <v>#REF!</v>
      </c>
      <c r="AD110" s="16">
        <f t="shared" si="78"/>
        <v>1.0755579456843646E-3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>
        <f>V110/J110</f>
        <v>0.99981459673176076</v>
      </c>
      <c r="AY110" s="15" t="e">
        <f>X110/L110</f>
        <v>#REF!</v>
      </c>
      <c r="AZ110" s="15" t="e">
        <f t="shared" si="127"/>
        <v>#REF!</v>
      </c>
      <c r="BA110" s="15">
        <f>V110/J110</f>
        <v>0.99981459673176076</v>
      </c>
      <c r="BB110" s="15" t="e">
        <f>X110/L110</f>
        <v>#REF!</v>
      </c>
      <c r="BC110" s="15" t="e">
        <f t="shared" si="125"/>
        <v>#REF!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37.991900000000001</v>
      </c>
      <c r="F111" s="55">
        <v>42.526800000000001</v>
      </c>
      <c r="G111" s="55">
        <v>43.553100000000001</v>
      </c>
      <c r="H111" s="55">
        <v>0.98513200000000001</v>
      </c>
      <c r="I111" s="55">
        <v>0.98602339999999999</v>
      </c>
      <c r="J111" s="55">
        <v>0.98793399999999998</v>
      </c>
      <c r="K111" s="15" t="e">
        <f>#REF!</f>
        <v>#REF!</v>
      </c>
      <c r="L111" s="15" t="e">
        <f>#REF!</f>
        <v>#REF!</v>
      </c>
      <c r="M111" s="15" t="e">
        <f>#REF!</f>
        <v>#REF!</v>
      </c>
      <c r="N111" s="16" t="e">
        <f t="shared" si="75"/>
        <v>#REF!</v>
      </c>
      <c r="P111" s="71">
        <v>541.20000000000005</v>
      </c>
      <c r="Q111" s="71">
        <v>37.972900000000003</v>
      </c>
      <c r="R111" s="71">
        <v>42.387300000000003</v>
      </c>
      <c r="S111" s="71">
        <v>43.574100000000001</v>
      </c>
      <c r="T111" s="71">
        <v>0.98501030000000001</v>
      </c>
      <c r="U111" s="71">
        <v>0.98542819999999998</v>
      </c>
      <c r="V111" s="71">
        <v>0.98783770000000004</v>
      </c>
      <c r="W111" s="15" t="e">
        <f>#REF!</f>
        <v>#REF!</v>
      </c>
      <c r="X111" s="15" t="e">
        <f>#REF!</f>
        <v>#REF!</v>
      </c>
      <c r="Y111" s="15" t="e">
        <f>#REF!</f>
        <v>#REF!</v>
      </c>
      <c r="Z111" s="16" t="e">
        <f t="shared" si="77"/>
        <v>#REF!</v>
      </c>
      <c r="AA111" s="15">
        <f t="shared" si="76"/>
        <v>0.99990252385280809</v>
      </c>
      <c r="AB111" s="15" t="e">
        <f t="shared" si="115"/>
        <v>#REF!</v>
      </c>
      <c r="AC111" s="15" t="e">
        <f t="shared" si="115"/>
        <v>#REF!</v>
      </c>
      <c r="AD111" s="16">
        <f t="shared" si="78"/>
        <v>5.8415077703074143E-3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>
        <f>V111/J111</f>
        <v>0.99990252385280809</v>
      </c>
      <c r="AY111" s="15" t="e">
        <f>X111/L111</f>
        <v>#REF!</v>
      </c>
      <c r="AZ111" s="15" t="e">
        <f t="shared" si="127"/>
        <v>#REF!</v>
      </c>
      <c r="BA111" s="15">
        <f>V111/J111</f>
        <v>0.99990252385280809</v>
      </c>
      <c r="BB111" s="15" t="e">
        <f>X111/L111</f>
        <v>#REF!</v>
      </c>
      <c r="BC111" s="15" t="e">
        <f t="shared" si="125"/>
        <v>#REF!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35.096200000000003</v>
      </c>
      <c r="F112" s="55">
        <v>41.045400000000001</v>
      </c>
      <c r="G112" s="55">
        <v>41.97</v>
      </c>
      <c r="H112" s="55">
        <v>0.97322540000000002</v>
      </c>
      <c r="I112" s="55">
        <v>0.98004530000000001</v>
      </c>
      <c r="J112" s="55">
        <v>0.98187029999999997</v>
      </c>
      <c r="K112" s="19" t="e">
        <f>#REF!</f>
        <v>#REF!</v>
      </c>
      <c r="L112" s="19" t="e">
        <f>#REF!</f>
        <v>#REF!</v>
      </c>
      <c r="M112" s="19" t="e">
        <f>#REF!</f>
        <v>#REF!</v>
      </c>
      <c r="N112" s="20" t="e">
        <f t="shared" si="75"/>
        <v>#REF!</v>
      </c>
      <c r="P112" s="71">
        <v>326.27999999999997</v>
      </c>
      <c r="Q112" s="71">
        <v>35.059399999999997</v>
      </c>
      <c r="R112" s="71">
        <v>40.921999999999997</v>
      </c>
      <c r="S112" s="71">
        <v>42.020800000000001</v>
      </c>
      <c r="T112" s="71">
        <v>0.97357939999999998</v>
      </c>
      <c r="U112" s="71">
        <v>0.97941599999999995</v>
      </c>
      <c r="V112" s="71">
        <v>0.98216749999999997</v>
      </c>
      <c r="W112" s="19" t="e">
        <f>#REF!</f>
        <v>#REF!</v>
      </c>
      <c r="X112" s="19" t="e">
        <f>#REF!</f>
        <v>#REF!</v>
      </c>
      <c r="Y112" s="19" t="e">
        <f>#REF!</f>
        <v>#REF!</v>
      </c>
      <c r="Z112" s="20" t="e">
        <f t="shared" si="77"/>
        <v>#REF!</v>
      </c>
      <c r="AA112" s="15">
        <f t="shared" si="76"/>
        <v>1.000302687636035</v>
      </c>
      <c r="AB112" s="15" t="e">
        <f t="shared" si="115"/>
        <v>#REF!</v>
      </c>
      <c r="AC112" s="15" t="e">
        <f t="shared" si="115"/>
        <v>#REF!</v>
      </c>
      <c r="AD112" s="20">
        <f t="shared" si="78"/>
        <v>1.2350163458045892E-2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>
        <f>V112/J112</f>
        <v>1.000302687636035</v>
      </c>
      <c r="AY112" s="19" t="e">
        <f>X112/L112</f>
        <v>#REF!</v>
      </c>
      <c r="AZ112" s="19" t="e">
        <f t="shared" si="127"/>
        <v>#REF!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45.136899999999997</v>
      </c>
      <c r="F113" s="55">
        <v>45.8872</v>
      </c>
      <c r="G113" s="55">
        <v>46.416699999999999</v>
      </c>
      <c r="H113" s="55">
        <v>0.99725490000000006</v>
      </c>
      <c r="I113" s="55">
        <v>0.99586549999999996</v>
      </c>
      <c r="J113" s="55">
        <v>0.99654909999999997</v>
      </c>
      <c r="K113" s="10" t="e">
        <f>#REF!</f>
        <v>#REF!</v>
      </c>
      <c r="L113" s="10" t="e">
        <f>#REF!</f>
        <v>#REF!</v>
      </c>
      <c r="M113" s="10" t="e">
        <f>#REF!</f>
        <v>#REF!</v>
      </c>
      <c r="N113" s="11" t="e">
        <f t="shared" si="75"/>
        <v>#REF!</v>
      </c>
      <c r="P113" s="71">
        <v>12906.36</v>
      </c>
      <c r="Q113" s="71">
        <v>45.142099999999999</v>
      </c>
      <c r="R113" s="71">
        <v>45.834899999999998</v>
      </c>
      <c r="S113" s="71">
        <v>46.415199999999999</v>
      </c>
      <c r="T113" s="71">
        <v>0.99726110000000001</v>
      </c>
      <c r="U113" s="71">
        <v>0.99581549999999996</v>
      </c>
      <c r="V113" s="71">
        <v>0.9965427</v>
      </c>
      <c r="W113" s="10" t="e">
        <f>#REF!</f>
        <v>#REF!</v>
      </c>
      <c r="X113" s="10" t="e">
        <f>#REF!</f>
        <v>#REF!</v>
      </c>
      <c r="Y113" s="10" t="e">
        <f>#REF!</f>
        <v>#REF!</v>
      </c>
      <c r="Z113" s="11" t="e">
        <f t="shared" si="77"/>
        <v>#REF!</v>
      </c>
      <c r="AA113" s="10">
        <f t="shared" si="76"/>
        <v>0.99999357783776033</v>
      </c>
      <c r="AB113" s="10" t="e">
        <f>X113/L113</f>
        <v>#REF!</v>
      </c>
      <c r="AC113" s="10" t="e">
        <f>Y113/M113</f>
        <v>#REF!</v>
      </c>
      <c r="AD113" s="11">
        <f t="shared" si="78"/>
        <v>7.0712803669628545E-4</v>
      </c>
      <c r="AE113" s="40"/>
      <c r="AF113" s="25">
        <f t="shared" ref="AF113:AK113" si="128">bdRateExtend($D113:$D117,E113:E117,$P113:$P117,Q113:Q117)</f>
        <v>-1.8481697851779888E-4</v>
      </c>
      <c r="AG113" s="30">
        <f t="shared" si="128"/>
        <v>4.7413318137039528E-3</v>
      </c>
      <c r="AH113" s="31">
        <f t="shared" si="128"/>
        <v>-3.139924711232922E-3</v>
      </c>
      <c r="AI113" s="25">
        <f t="shared" si="128"/>
        <v>1.4431861935726431E-3</v>
      </c>
      <c r="AJ113" s="30">
        <f t="shared" si="128"/>
        <v>1.4065147508864451E-2</v>
      </c>
      <c r="AK113" s="30">
        <f t="shared" si="128"/>
        <v>-1.7836041391226853E-2</v>
      </c>
      <c r="AL113" s="26"/>
      <c r="AM113" s="21"/>
      <c r="AN113" s="36"/>
      <c r="AO113" s="21"/>
      <c r="AP113" s="21"/>
      <c r="AQ113" s="36"/>
      <c r="AR113" s="30">
        <f t="shared" ref="AR113:AW113" si="129">bdrate($D113:$D116,E113:E116,$P113:$P116,Q113:Q116)</f>
        <v>7.6169595106434507E-4</v>
      </c>
      <c r="AS113" s="30">
        <f t="shared" si="129"/>
        <v>2.6368528595428486E-3</v>
      </c>
      <c r="AT113" s="31">
        <f t="shared" si="129"/>
        <v>2.7806338187530422E-4</v>
      </c>
      <c r="AU113" s="25">
        <f t="shared" si="129"/>
        <v>9.7694753943367019E-4</v>
      </c>
      <c r="AV113" s="30">
        <f t="shared" si="129"/>
        <v>1.0381748963851356E-2</v>
      </c>
      <c r="AW113" s="31">
        <f t="shared" si="129"/>
        <v>-7.4986120831489478E-3</v>
      </c>
      <c r="AX113" s="10"/>
      <c r="AY113" s="10"/>
      <c r="AZ113" s="10"/>
      <c r="BA113" s="10">
        <f>V113/J113</f>
        <v>0.99999357783776033</v>
      </c>
      <c r="BB113" s="10" t="e">
        <f t="shared" ref="BB113:BB116" si="130">X113/L113</f>
        <v>#REF!</v>
      </c>
      <c r="BC113" s="10" t="e">
        <f t="shared" ref="BC113:BC151" si="131">Z113/N113</f>
        <v>#REF!</v>
      </c>
    </row>
    <row r="114" spans="1:55" ht="15" x14ac:dyDescent="0.2">
      <c r="A114" s="13"/>
      <c r="C114" s="43">
        <v>27</v>
      </c>
      <c r="D114" s="55">
        <v>7534.32</v>
      </c>
      <c r="E114" s="55">
        <v>41.636400000000002</v>
      </c>
      <c r="F114" s="55">
        <v>42.677700000000002</v>
      </c>
      <c r="G114" s="55">
        <v>42.948099999999997</v>
      </c>
      <c r="H114" s="55">
        <v>0.99340700000000004</v>
      </c>
      <c r="I114" s="55">
        <v>0.99040150000000005</v>
      </c>
      <c r="J114" s="55">
        <v>0.99211260000000001</v>
      </c>
      <c r="K114" s="15" t="e">
        <f>#REF!</f>
        <v>#REF!</v>
      </c>
      <c r="L114" s="15" t="e">
        <f>#REF!</f>
        <v>#REF!</v>
      </c>
      <c r="M114" s="15" t="e">
        <f>#REF!</f>
        <v>#REF!</v>
      </c>
      <c r="N114" s="16" t="e">
        <f t="shared" si="75"/>
        <v>#REF!</v>
      </c>
      <c r="P114" s="71">
        <v>7539.9</v>
      </c>
      <c r="Q114" s="71">
        <v>41.643000000000001</v>
      </c>
      <c r="R114" s="71">
        <v>42.691299999999998</v>
      </c>
      <c r="S114" s="71">
        <v>42.904000000000003</v>
      </c>
      <c r="T114" s="71">
        <v>0.99342839999999999</v>
      </c>
      <c r="U114" s="71">
        <v>0.99041069999999998</v>
      </c>
      <c r="V114" s="71">
        <v>0.99214709999999995</v>
      </c>
      <c r="W114" s="15" t="e">
        <f>#REF!</f>
        <v>#REF!</v>
      </c>
      <c r="X114" s="15" t="e">
        <f>#REF!</f>
        <v>#REF!</v>
      </c>
      <c r="Y114" s="15" t="e">
        <f>#REF!</f>
        <v>#REF!</v>
      </c>
      <c r="Z114" s="16" t="e">
        <f t="shared" si="77"/>
        <v>#REF!</v>
      </c>
      <c r="AA114" s="15">
        <f t="shared" si="76"/>
        <v>1.0000347742786453</v>
      </c>
      <c r="AB114" s="15" t="e">
        <f t="shared" ref="AB114:AC132" si="132">X114/L114</f>
        <v>#REF!</v>
      </c>
      <c r="AC114" s="15" t="e">
        <f t="shared" si="132"/>
        <v>#REF!</v>
      </c>
      <c r="AD114" s="16">
        <f t="shared" si="78"/>
        <v>7.406109642276844E-4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1.0956491464031437E-4</v>
      </c>
      <c r="AM114" s="21">
        <f>bdrate($D114:$D117,F114:F117,$P114:$P117,R114:R117)</f>
        <v>6.548606802439183E-3</v>
      </c>
      <c r="AN114" s="36">
        <f t="shared" ref="AN114" si="133">bdrate($D114:$D117,G114:G117,$P114:$P117,S114:S117)</f>
        <v>-8.0363211628923237E-3</v>
      </c>
      <c r="AO114" s="26">
        <f>bdrate($D114:$D117,H114:H117,$P114:$P117,T114:T117)</f>
        <v>1.6661828621884478E-3</v>
      </c>
      <c r="AP114" s="21">
        <f>bdrate($D114:$D117,I114:I117,$P114:$P117,U114:U117)</f>
        <v>1.6633704553665751E-2</v>
      </c>
      <c r="AQ114" s="36">
        <f>bdrate($D114:$D117,J114:J117,$P114:$P117,V114:V117)</f>
        <v>-2.0183057724780906E-2</v>
      </c>
      <c r="AR114" s="21"/>
      <c r="AS114" s="21"/>
      <c r="AT114" s="36"/>
      <c r="AU114" s="26"/>
      <c r="AV114" s="21"/>
      <c r="AW114" s="36"/>
      <c r="AX114" s="15">
        <f>V114/J114</f>
        <v>1.0000347742786453</v>
      </c>
      <c r="AY114" s="15" t="e">
        <f t="shared" ref="AY114:AY117" si="134">X114/L114</f>
        <v>#REF!</v>
      </c>
      <c r="AZ114" s="15" t="e">
        <f t="shared" ref="AZ114:AZ152" si="135">Z114/N114</f>
        <v>#REF!</v>
      </c>
      <c r="BA114" s="15">
        <f>V114/J114</f>
        <v>1.0000347742786453</v>
      </c>
      <c r="BB114" s="15" t="e">
        <f t="shared" si="130"/>
        <v>#REF!</v>
      </c>
      <c r="BC114" s="15" t="e">
        <f t="shared" si="131"/>
        <v>#REF!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38.362000000000002</v>
      </c>
      <c r="F115" s="55">
        <v>40.078000000000003</v>
      </c>
      <c r="G115" s="55">
        <v>39.909700000000001</v>
      </c>
      <c r="H115" s="55">
        <v>0.9856528</v>
      </c>
      <c r="I115" s="55">
        <v>0.98156279999999996</v>
      </c>
      <c r="J115" s="55">
        <v>0.98463800000000001</v>
      </c>
      <c r="K115" s="15" t="e">
        <f>#REF!</f>
        <v>#REF!</v>
      </c>
      <c r="L115" s="15" t="e">
        <f>#REF!</f>
        <v>#REF!</v>
      </c>
      <c r="M115" s="15" t="e">
        <f>#REF!</f>
        <v>#REF!</v>
      </c>
      <c r="N115" s="16" t="e">
        <f t="shared" si="75"/>
        <v>#REF!</v>
      </c>
      <c r="P115" s="71">
        <v>4316.88</v>
      </c>
      <c r="Q115" s="71">
        <v>38.375999999999998</v>
      </c>
      <c r="R115" s="71">
        <v>40.082599999999999</v>
      </c>
      <c r="S115" s="71">
        <v>39.949199999999998</v>
      </c>
      <c r="T115" s="71">
        <v>0.98572190000000004</v>
      </c>
      <c r="U115" s="71">
        <v>0.98141500000000004</v>
      </c>
      <c r="V115" s="71">
        <v>0.98473900000000003</v>
      </c>
      <c r="W115" s="15" t="e">
        <f>#REF!</f>
        <v>#REF!</v>
      </c>
      <c r="X115" s="15" t="e">
        <f>#REF!</f>
        <v>#REF!</v>
      </c>
      <c r="Y115" s="15" t="e">
        <f>#REF!</f>
        <v>#REF!</v>
      </c>
      <c r="Z115" s="16" t="e">
        <f t="shared" si="77"/>
        <v>#REF!</v>
      </c>
      <c r="AA115" s="15">
        <f t="shared" si="76"/>
        <v>1.0001025757689628</v>
      </c>
      <c r="AB115" s="15" t="e">
        <f t="shared" si="132"/>
        <v>#REF!</v>
      </c>
      <c r="AC115" s="15" t="e">
        <f t="shared" si="132"/>
        <v>#REF!</v>
      </c>
      <c r="AD115" s="16">
        <f t="shared" si="78"/>
        <v>5.4782268433116342E-3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>
        <f>V115/J115</f>
        <v>1.0001025757689628</v>
      </c>
      <c r="AY115" s="15" t="e">
        <f t="shared" si="134"/>
        <v>#REF!</v>
      </c>
      <c r="AZ115" s="15" t="e">
        <f t="shared" si="135"/>
        <v>#REF!</v>
      </c>
      <c r="BA115" s="15">
        <f>V115/J115</f>
        <v>1.0001025757689628</v>
      </c>
      <c r="BB115" s="15" t="e">
        <f t="shared" si="130"/>
        <v>#REF!</v>
      </c>
      <c r="BC115" s="15" t="e">
        <f t="shared" si="131"/>
        <v>#REF!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35.2363</v>
      </c>
      <c r="F116" s="55">
        <v>38.418500000000002</v>
      </c>
      <c r="G116" s="55">
        <v>38.004600000000003</v>
      </c>
      <c r="H116" s="55">
        <v>0.97073050000000005</v>
      </c>
      <c r="I116" s="55">
        <v>0.97243760000000001</v>
      </c>
      <c r="J116" s="55">
        <v>0.97633230000000004</v>
      </c>
      <c r="K116" s="15" t="e">
        <f>#REF!</f>
        <v>#REF!</v>
      </c>
      <c r="L116" s="15" t="e">
        <f>#REF!</f>
        <v>#REF!</v>
      </c>
      <c r="M116" s="15" t="e">
        <f>#REF!</f>
        <v>#REF!</v>
      </c>
      <c r="N116" s="16" t="e">
        <f t="shared" si="75"/>
        <v>#REF!</v>
      </c>
      <c r="P116" s="71">
        <v>2443.1999999999998</v>
      </c>
      <c r="Q116" s="71">
        <v>35.231400000000001</v>
      </c>
      <c r="R116" s="71">
        <v>38.381300000000003</v>
      </c>
      <c r="S116" s="71">
        <v>38.095599999999997</v>
      </c>
      <c r="T116" s="71">
        <v>0.97054200000000002</v>
      </c>
      <c r="U116" s="71">
        <v>0.97202789999999994</v>
      </c>
      <c r="V116" s="71">
        <v>0.97693019999999997</v>
      </c>
      <c r="W116" s="15" t="e">
        <f>#REF!</f>
        <v>#REF!</v>
      </c>
      <c r="X116" s="15" t="e">
        <f>#REF!</f>
        <v>#REF!</v>
      </c>
      <c r="Y116" s="15" t="e">
        <f>#REF!</f>
        <v>#REF!</v>
      </c>
      <c r="Z116" s="16" t="e">
        <f t="shared" si="77"/>
        <v>#REF!</v>
      </c>
      <c r="AA116" s="15">
        <f t="shared" si="76"/>
        <v>1.0006123939564429</v>
      </c>
      <c r="AB116" s="15" t="e">
        <f t="shared" si="132"/>
        <v>#REF!</v>
      </c>
      <c r="AC116" s="15" t="e">
        <f t="shared" si="132"/>
        <v>#REF!</v>
      </c>
      <c r="AD116" s="16">
        <f t="shared" si="78"/>
        <v>2.3520188161506184E-3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>
        <f>V116/J116</f>
        <v>1.0006123939564429</v>
      </c>
      <c r="AY116" s="15" t="e">
        <f t="shared" si="134"/>
        <v>#REF!</v>
      </c>
      <c r="AZ116" s="15" t="e">
        <f t="shared" si="135"/>
        <v>#REF!</v>
      </c>
      <c r="BA116" s="15">
        <f>V116/J116</f>
        <v>1.0006123939564429</v>
      </c>
      <c r="BB116" s="15" t="e">
        <f t="shared" si="130"/>
        <v>#REF!</v>
      </c>
      <c r="BC116" s="15" t="e">
        <f t="shared" si="131"/>
        <v>#REF!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32.244999999999997</v>
      </c>
      <c r="F117" s="55">
        <v>36.755400000000002</v>
      </c>
      <c r="G117" s="55">
        <v>36.187600000000003</v>
      </c>
      <c r="H117" s="55">
        <v>0.94172829999999996</v>
      </c>
      <c r="I117" s="55">
        <v>0.95984619999999998</v>
      </c>
      <c r="J117" s="55">
        <v>0.96536730000000004</v>
      </c>
      <c r="K117" s="19" t="e">
        <f>#REF!</f>
        <v>#REF!</v>
      </c>
      <c r="L117" s="19" t="e">
        <f>#REF!</f>
        <v>#REF!</v>
      </c>
      <c r="M117" s="19" t="e">
        <f>#REF!</f>
        <v>#REF!</v>
      </c>
      <c r="N117" s="20" t="e">
        <f t="shared" si="75"/>
        <v>#REF!</v>
      </c>
      <c r="P117" s="71">
        <v>1359.66</v>
      </c>
      <c r="Q117" s="71">
        <v>32.263599999999997</v>
      </c>
      <c r="R117" s="71">
        <v>36.701099999999997</v>
      </c>
      <c r="S117" s="71">
        <v>36.1464</v>
      </c>
      <c r="T117" s="71">
        <v>0.94180779999999997</v>
      </c>
      <c r="U117" s="71">
        <v>0.9592773</v>
      </c>
      <c r="V117" s="71">
        <v>0.96568019999999999</v>
      </c>
      <c r="W117" s="19" t="e">
        <f>#REF!</f>
        <v>#REF!</v>
      </c>
      <c r="X117" s="19" t="e">
        <f>#REF!</f>
        <v>#REF!</v>
      </c>
      <c r="Y117" s="19" t="e">
        <f>#REF!</f>
        <v>#REF!</v>
      </c>
      <c r="Z117" s="20" t="e">
        <f t="shared" si="77"/>
        <v>#REF!</v>
      </c>
      <c r="AA117" s="15">
        <f t="shared" si="76"/>
        <v>1.0003241253355069</v>
      </c>
      <c r="AB117" s="15" t="e">
        <f t="shared" si="132"/>
        <v>#REF!</v>
      </c>
      <c r="AC117" s="15" t="e">
        <f t="shared" si="132"/>
        <v>#REF!</v>
      </c>
      <c r="AD117" s="20">
        <f t="shared" si="78"/>
        <v>4.4109214414884583E-4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>
        <f>V117/J117</f>
        <v>1.0003241253355069</v>
      </c>
      <c r="AY117" s="15" t="e">
        <f t="shared" si="134"/>
        <v>#REF!</v>
      </c>
      <c r="AZ117" s="15" t="e">
        <f t="shared" si="135"/>
        <v>#REF!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42.6081</v>
      </c>
      <c r="F118" s="55">
        <v>44.563800000000001</v>
      </c>
      <c r="G118" s="55">
        <v>45.7455</v>
      </c>
      <c r="H118" s="55">
        <v>0.99617489999999997</v>
      </c>
      <c r="I118" s="55">
        <v>0.99600900000000003</v>
      </c>
      <c r="J118" s="55">
        <v>0.99699459999999995</v>
      </c>
      <c r="K118" s="10" t="e">
        <f>#REF!</f>
        <v>#REF!</v>
      </c>
      <c r="L118" s="10" t="e">
        <f>#REF!</f>
        <v>#REF!</v>
      </c>
      <c r="M118" s="10" t="e">
        <f>#REF!</f>
        <v>#REF!</v>
      </c>
      <c r="N118" s="11" t="e">
        <f t="shared" si="75"/>
        <v>#REF!</v>
      </c>
      <c r="P118" s="71">
        <v>2042.85</v>
      </c>
      <c r="Q118" s="71">
        <v>42.642899999999997</v>
      </c>
      <c r="R118" s="71">
        <v>44.516199999999998</v>
      </c>
      <c r="S118" s="71">
        <v>45.809600000000003</v>
      </c>
      <c r="T118" s="71">
        <v>0.99621459999999995</v>
      </c>
      <c r="U118" s="71">
        <v>0.99598719999999996</v>
      </c>
      <c r="V118" s="71">
        <v>0.99694059999999995</v>
      </c>
      <c r="W118" s="10" t="e">
        <f>#REF!</f>
        <v>#REF!</v>
      </c>
      <c r="X118" s="10" t="e">
        <f>#REF!</f>
        <v>#REF!</v>
      </c>
      <c r="Y118" s="10" t="e">
        <f>#REF!</f>
        <v>#REF!</v>
      </c>
      <c r="Z118" s="11" t="e">
        <f t="shared" si="77"/>
        <v>#REF!</v>
      </c>
      <c r="AA118" s="15">
        <f t="shared" si="76"/>
        <v>0.99994583721917851</v>
      </c>
      <c r="AB118" s="15" t="e">
        <f t="shared" si="132"/>
        <v>#REF!</v>
      </c>
      <c r="AC118" s="15" t="e">
        <f t="shared" si="132"/>
        <v>#REF!</v>
      </c>
      <c r="AD118" s="11">
        <f t="shared" si="78"/>
        <v>8.640481892018664E-3</v>
      </c>
      <c r="AE118" s="12"/>
      <c r="AF118" s="25">
        <f t="shared" ref="AF118:AK118" si="136">bdRateExtend($D118:$D122,E118:E122,$P118:$P122,Q118:Q122)</f>
        <v>-1.9793259524079065E-3</v>
      </c>
      <c r="AG118" s="30">
        <f t="shared" si="136"/>
        <v>4.2420442009618586E-3</v>
      </c>
      <c r="AH118" s="31">
        <f t="shared" si="136"/>
        <v>-9.4385530031261267E-3</v>
      </c>
      <c r="AI118" s="25">
        <f t="shared" si="136"/>
        <v>-2.8458263847539467E-3</v>
      </c>
      <c r="AJ118" s="30">
        <f t="shared" si="136"/>
        <v>-1.4975736034528842E-2</v>
      </c>
      <c r="AK118" s="30">
        <f t="shared" si="136"/>
        <v>-6.4163957955920559E-4</v>
      </c>
      <c r="AL118" s="45"/>
      <c r="AM118" s="46"/>
      <c r="AN118" s="47"/>
      <c r="AO118" s="46"/>
      <c r="AP118" s="46"/>
      <c r="AQ118" s="47"/>
      <c r="AR118" s="30">
        <f t="shared" ref="AR118:AW118" si="137">bdrate($D118:$D121,E118:E121,$P118:$P121,Q118:Q121)</f>
        <v>-7.6613665499014605E-4</v>
      </c>
      <c r="AS118" s="30">
        <f t="shared" si="137"/>
        <v>8.1038715450099108E-3</v>
      </c>
      <c r="AT118" s="31">
        <f t="shared" si="137"/>
        <v>-1.9371623685589201E-2</v>
      </c>
      <c r="AU118" s="25">
        <f t="shared" si="137"/>
        <v>-2.4208505069932551E-3</v>
      </c>
      <c r="AV118" s="30">
        <f t="shared" si="137"/>
        <v>1.2024807239810587E-2</v>
      </c>
      <c r="AW118" s="31">
        <f t="shared" si="137"/>
        <v>-6.0051885328679777E-2</v>
      </c>
      <c r="AX118" s="15"/>
      <c r="AY118" s="15"/>
      <c r="AZ118" s="15"/>
      <c r="BA118" s="15">
        <f>V118/J118</f>
        <v>0.99994583721917851</v>
      </c>
      <c r="BB118" s="15" t="e">
        <f t="shared" ref="BB118:BB121" si="138">X118/L118</f>
        <v>#REF!</v>
      </c>
      <c r="BC118" s="15" t="e">
        <f t="shared" si="131"/>
        <v>#REF!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39.372199999999999</v>
      </c>
      <c r="F119" s="55">
        <v>41.816099999999999</v>
      </c>
      <c r="G119" s="55">
        <v>42.840200000000003</v>
      </c>
      <c r="H119" s="55">
        <v>0.99081980000000003</v>
      </c>
      <c r="I119" s="55">
        <v>0.99245399999999995</v>
      </c>
      <c r="J119" s="55">
        <v>0.99405949999999998</v>
      </c>
      <c r="K119" s="15" t="e">
        <f>#REF!</f>
        <v>#REF!</v>
      </c>
      <c r="L119" s="15" t="e">
        <f>#REF!</f>
        <v>#REF!</v>
      </c>
      <c r="M119" s="15" t="e">
        <f>#REF!</f>
        <v>#REF!</v>
      </c>
      <c r="N119" s="16" t="e">
        <f t="shared" si="75"/>
        <v>#REF!</v>
      </c>
      <c r="P119" s="71">
        <v>1102.8</v>
      </c>
      <c r="Q119" s="71">
        <v>39.351999999999997</v>
      </c>
      <c r="R119" s="71">
        <v>41.889899999999997</v>
      </c>
      <c r="S119" s="71">
        <v>42.915799999999997</v>
      </c>
      <c r="T119" s="71">
        <v>0.99085719999999999</v>
      </c>
      <c r="U119" s="71">
        <v>0.9924423</v>
      </c>
      <c r="V119" s="71">
        <v>0.99402509999999999</v>
      </c>
      <c r="W119" s="15" t="e">
        <f>#REF!</f>
        <v>#REF!</v>
      </c>
      <c r="X119" s="15" t="e">
        <f>#REF!</f>
        <v>#REF!</v>
      </c>
      <c r="Y119" s="15" t="e">
        <f>#REF!</f>
        <v>#REF!</v>
      </c>
      <c r="Z119" s="16" t="e">
        <f t="shared" si="77"/>
        <v>#REF!</v>
      </c>
      <c r="AA119" s="15">
        <f t="shared" si="76"/>
        <v>0.99996539442558519</v>
      </c>
      <c r="AB119" s="15" t="e">
        <f t="shared" si="132"/>
        <v>#REF!</v>
      </c>
      <c r="AC119" s="15" t="e">
        <f t="shared" si="132"/>
        <v>#REF!</v>
      </c>
      <c r="AD119" s="16">
        <f t="shared" si="78"/>
        <v>3.6590323892125897E-3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-3.4084143878899686E-3</v>
      </c>
      <c r="AM119" s="21">
        <f>bdrate($D119:$D122,F119:F122,$P119:$P122,R119:R122)</f>
        <v>1.7419338624786951E-2</v>
      </c>
      <c r="AN119" s="36">
        <f t="shared" ref="AN119" si="139">bdrate($D119:$D122,G119:G122,$P119:$P122,S119:S122)</f>
        <v>-9.8508927727186668E-3</v>
      </c>
      <c r="AO119" s="26">
        <f>bdrate($D119:$D122,H119:H122,$P119:$P122,T119:T122)</f>
        <v>-2.6360668624606509E-3</v>
      </c>
      <c r="AP119" s="21">
        <f>bdrate($D119:$D122,I119:I122,$P119:$P122,U119:U122)</f>
        <v>-1.5335689254442619E-2</v>
      </c>
      <c r="AQ119" s="36">
        <f>bdrate($D119:$D122,J119:J122,$P119:$P122,V119:V122)</f>
        <v>-8.019579915183872E-3</v>
      </c>
      <c r="AR119" s="21"/>
      <c r="AS119" s="21"/>
      <c r="AT119" s="36"/>
      <c r="AU119" s="26"/>
      <c r="AV119" s="21"/>
      <c r="AW119" s="36"/>
      <c r="AX119" s="15">
        <f>V119/J119</f>
        <v>0.99996539442558519</v>
      </c>
      <c r="AY119" s="15" t="e">
        <f t="shared" ref="AY119:AY122" si="140">X119/L119</f>
        <v>#REF!</v>
      </c>
      <c r="AZ119" s="15" t="e">
        <f t="shared" si="135"/>
        <v>#REF!</v>
      </c>
      <c r="BA119" s="15">
        <f>V119/J119</f>
        <v>0.99996539442558519</v>
      </c>
      <c r="BB119" s="15" t="e">
        <f t="shared" si="138"/>
        <v>#REF!</v>
      </c>
      <c r="BC119" s="15" t="e">
        <f t="shared" si="131"/>
        <v>#REF!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36.406199999999998</v>
      </c>
      <c r="F120" s="55">
        <v>39.645299999999999</v>
      </c>
      <c r="G120" s="55">
        <v>40.228000000000002</v>
      </c>
      <c r="H120" s="55">
        <v>0.98012129999999997</v>
      </c>
      <c r="I120" s="55">
        <v>0.98676609999999998</v>
      </c>
      <c r="J120" s="55">
        <v>0.98758400000000002</v>
      </c>
      <c r="K120" s="15" t="e">
        <f>#REF!</f>
        <v>#REF!</v>
      </c>
      <c r="L120" s="15" t="e">
        <f>#REF!</f>
        <v>#REF!</v>
      </c>
      <c r="M120" s="15" t="e">
        <f>#REF!</f>
        <v>#REF!</v>
      </c>
      <c r="N120" s="16" t="e">
        <f t="shared" si="75"/>
        <v>#REF!</v>
      </c>
      <c r="P120" s="71">
        <v>604.1</v>
      </c>
      <c r="Q120" s="71">
        <v>36.382800000000003</v>
      </c>
      <c r="R120" s="71">
        <v>39.449399999999997</v>
      </c>
      <c r="S120" s="71">
        <v>40.339500000000001</v>
      </c>
      <c r="T120" s="71">
        <v>0.97998470000000004</v>
      </c>
      <c r="U120" s="71">
        <v>0.98620229999999998</v>
      </c>
      <c r="V120" s="71">
        <v>0.98904020000000004</v>
      </c>
      <c r="W120" s="15" t="e">
        <f>#REF!</f>
        <v>#REF!</v>
      </c>
      <c r="X120" s="15" t="e">
        <f>#REF!</f>
        <v>#REF!</v>
      </c>
      <c r="Y120" s="15" t="e">
        <f>#REF!</f>
        <v>#REF!</v>
      </c>
      <c r="Z120" s="16" t="e">
        <f t="shared" si="77"/>
        <v>#REF!</v>
      </c>
      <c r="AA120" s="15">
        <f t="shared" si="76"/>
        <v>1.0014745074849329</v>
      </c>
      <c r="AB120" s="15" t="e">
        <f t="shared" si="132"/>
        <v>#REF!</v>
      </c>
      <c r="AC120" s="15" t="e">
        <f t="shared" si="132"/>
        <v>#REF!</v>
      </c>
      <c r="AD120" s="16">
        <f t="shared" si="78"/>
        <v>7.9645291074801252E-3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>
        <f>V120/J120</f>
        <v>1.0014745074849329</v>
      </c>
      <c r="AY120" s="15" t="e">
        <f t="shared" si="140"/>
        <v>#REF!</v>
      </c>
      <c r="AZ120" s="15" t="e">
        <f t="shared" si="135"/>
        <v>#REF!</v>
      </c>
      <c r="BA120" s="15">
        <f>V120/J120</f>
        <v>1.0014745074849329</v>
      </c>
      <c r="BB120" s="15" t="e">
        <f t="shared" si="138"/>
        <v>#REF!</v>
      </c>
      <c r="BC120" s="15" t="e">
        <f t="shared" si="131"/>
        <v>#REF!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33.764699999999998</v>
      </c>
      <c r="F121" s="55">
        <v>37.900799999999997</v>
      </c>
      <c r="G121" s="55">
        <v>38.3431</v>
      </c>
      <c r="H121" s="55">
        <v>0.96252890000000002</v>
      </c>
      <c r="I121" s="55">
        <v>0.9792071</v>
      </c>
      <c r="J121" s="55">
        <v>0.98224630000000002</v>
      </c>
      <c r="K121" s="15" t="e">
        <f>#REF!</f>
        <v>#REF!</v>
      </c>
      <c r="L121" s="15" t="e">
        <f>#REF!</f>
        <v>#REF!</v>
      </c>
      <c r="M121" s="15" t="e">
        <f>#REF!</f>
        <v>#REF!</v>
      </c>
      <c r="N121" s="16" t="e">
        <f t="shared" si="75"/>
        <v>#REF!</v>
      </c>
      <c r="P121" s="71">
        <v>352.3</v>
      </c>
      <c r="Q121" s="71">
        <v>33.767499999999998</v>
      </c>
      <c r="R121" s="71">
        <v>37.911299999999997</v>
      </c>
      <c r="S121" s="71">
        <v>38.276699999999998</v>
      </c>
      <c r="T121" s="71">
        <v>0.9625281</v>
      </c>
      <c r="U121" s="71">
        <v>0.98009809999999997</v>
      </c>
      <c r="V121" s="71">
        <v>0.98150099999999996</v>
      </c>
      <c r="W121" s="15" t="e">
        <f>#REF!</f>
        <v>#REF!</v>
      </c>
      <c r="X121" s="15" t="e">
        <f>#REF!</f>
        <v>#REF!</v>
      </c>
      <c r="Y121" s="15" t="e">
        <f>#REF!</f>
        <v>#REF!</v>
      </c>
      <c r="Z121" s="16" t="e">
        <f t="shared" si="77"/>
        <v>#REF!</v>
      </c>
      <c r="AA121" s="15">
        <f t="shared" si="76"/>
        <v>0.99924122900742918</v>
      </c>
      <c r="AB121" s="15" t="e">
        <f t="shared" si="132"/>
        <v>#REF!</v>
      </c>
      <c r="AC121" s="15" t="e">
        <f t="shared" si="132"/>
        <v>#REF!</v>
      </c>
      <c r="AD121" s="16">
        <f t="shared" si="78"/>
        <v>4.2559228259321112E-4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>
        <f>V121/J121</f>
        <v>0.99924122900742918</v>
      </c>
      <c r="AY121" s="15" t="e">
        <f t="shared" si="140"/>
        <v>#REF!</v>
      </c>
      <c r="AZ121" s="15" t="e">
        <f t="shared" si="135"/>
        <v>#REF!</v>
      </c>
      <c r="BA121" s="15">
        <f>V121/J121</f>
        <v>0.99924122900742918</v>
      </c>
      <c r="BB121" s="15" t="e">
        <f t="shared" si="138"/>
        <v>#REF!</v>
      </c>
      <c r="BC121" s="15" t="e">
        <f t="shared" si="131"/>
        <v>#REF!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30.876999999999999</v>
      </c>
      <c r="F122" s="55">
        <v>36.096699999999998</v>
      </c>
      <c r="G122" s="55">
        <v>36.253599999999999</v>
      </c>
      <c r="H122" s="55">
        <v>0.93129340000000005</v>
      </c>
      <c r="I122" s="55">
        <v>0.96917889999999995</v>
      </c>
      <c r="J122" s="55">
        <v>0.96975500000000003</v>
      </c>
      <c r="K122" s="19" t="e">
        <f>#REF!</f>
        <v>#REF!</v>
      </c>
      <c r="L122" s="19" t="e">
        <f>#REF!</f>
        <v>#REF!</v>
      </c>
      <c r="M122" s="19" t="e">
        <f>#REF!</f>
        <v>#REF!</v>
      </c>
      <c r="N122" s="20" t="e">
        <f t="shared" si="75"/>
        <v>#REF!</v>
      </c>
      <c r="P122" s="71">
        <v>197.35</v>
      </c>
      <c r="Q122" s="71">
        <v>30.8842</v>
      </c>
      <c r="R122" s="71">
        <v>36.028500000000001</v>
      </c>
      <c r="S122" s="71">
        <v>36.142099999999999</v>
      </c>
      <c r="T122" s="71">
        <v>0.93084739999999999</v>
      </c>
      <c r="U122" s="71">
        <v>0.96856089999999995</v>
      </c>
      <c r="V122" s="71">
        <v>0.96947760000000005</v>
      </c>
      <c r="W122" s="19" t="e">
        <f>#REF!</f>
        <v>#REF!</v>
      </c>
      <c r="X122" s="19" t="e">
        <f>#REF!</f>
        <v>#REF!</v>
      </c>
      <c r="Y122" s="19" t="e">
        <f>#REF!</f>
        <v>#REF!</v>
      </c>
      <c r="Z122" s="20" t="e">
        <f t="shared" si="77"/>
        <v>#REF!</v>
      </c>
      <c r="AA122" s="15">
        <f t="shared" si="76"/>
        <v>0.99971394836840233</v>
      </c>
      <c r="AB122" s="15" t="e">
        <f t="shared" si="132"/>
        <v>#REF!</v>
      </c>
      <c r="AC122" s="15" t="e">
        <f t="shared" si="132"/>
        <v>#REF!</v>
      </c>
      <c r="AD122" s="20">
        <f t="shared" si="78"/>
        <v>1.3250000000000029E-2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>
        <f>V122/J122</f>
        <v>0.99971394836840233</v>
      </c>
      <c r="AY122" s="15" t="e">
        <f t="shared" si="140"/>
        <v>#REF!</v>
      </c>
      <c r="AZ122" s="15" t="e">
        <f t="shared" si="135"/>
        <v>#REF!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48.1145</v>
      </c>
      <c r="F123" s="55">
        <v>46.468200000000003</v>
      </c>
      <c r="G123" s="55">
        <v>47.260100000000001</v>
      </c>
      <c r="H123" s="55">
        <v>0.99968869999999999</v>
      </c>
      <c r="I123" s="55">
        <v>0.99663919999999995</v>
      </c>
      <c r="J123" s="55">
        <v>0.99756400000000001</v>
      </c>
      <c r="K123" s="10" t="e">
        <f>#REF!</f>
        <v>#REF!</v>
      </c>
      <c r="L123" s="10" t="e">
        <f>#REF!</f>
        <v>#REF!</v>
      </c>
      <c r="M123" s="10" t="e">
        <f>#REF!</f>
        <v>#REF!</v>
      </c>
      <c r="N123" s="11" t="e">
        <f t="shared" si="75"/>
        <v>#REF!</v>
      </c>
      <c r="P123" s="71">
        <v>3165.24</v>
      </c>
      <c r="Q123" s="71">
        <v>48.129100000000001</v>
      </c>
      <c r="R123" s="71">
        <v>46.417400000000001</v>
      </c>
      <c r="S123" s="71">
        <v>47.3155</v>
      </c>
      <c r="T123" s="71">
        <v>0.99968970000000001</v>
      </c>
      <c r="U123" s="71">
        <v>0.99655400000000005</v>
      </c>
      <c r="V123" s="71">
        <v>0.99747850000000005</v>
      </c>
      <c r="W123" s="10" t="e">
        <f>#REF!</f>
        <v>#REF!</v>
      </c>
      <c r="X123" s="10" t="e">
        <f>#REF!</f>
        <v>#REF!</v>
      </c>
      <c r="Y123" s="10" t="e">
        <f>#REF!</f>
        <v>#REF!</v>
      </c>
      <c r="Z123" s="11" t="e">
        <f t="shared" si="77"/>
        <v>#REF!</v>
      </c>
      <c r="AA123" s="15">
        <f t="shared" si="76"/>
        <v>0.99991429121339592</v>
      </c>
      <c r="AB123" s="15" t="e">
        <f t="shared" si="132"/>
        <v>#REF!</v>
      </c>
      <c r="AC123" s="15" t="e">
        <f t="shared" si="132"/>
        <v>#REF!</v>
      </c>
      <c r="AD123" s="11">
        <f t="shared" si="78"/>
        <v>5.7848966779517274E-4</v>
      </c>
      <c r="AE123" s="12"/>
      <c r="AF123" s="25">
        <f t="shared" ref="AF123:AK123" si="141">bdRateExtend($D123:$D127,E123:E127,$P123:$P127,Q123:Q127)</f>
        <v>-2.4138461801395117E-3</v>
      </c>
      <c r="AG123" s="30">
        <f t="shared" si="141"/>
        <v>-1.2982247619686138E-3</v>
      </c>
      <c r="AH123" s="31">
        <f t="shared" si="141"/>
        <v>-1.6411769997568548E-3</v>
      </c>
      <c r="AI123" s="25">
        <f t="shared" si="141"/>
        <v>-2.881076666993998E-5</v>
      </c>
      <c r="AJ123" s="30">
        <f t="shared" si="141"/>
        <v>-1.1888739795089198E-2</v>
      </c>
      <c r="AK123" s="30">
        <f t="shared" si="141"/>
        <v>-9.7009707646165122E-3</v>
      </c>
      <c r="AL123" s="26"/>
      <c r="AM123" s="21"/>
      <c r="AN123" s="36"/>
      <c r="AO123" s="21"/>
      <c r="AP123" s="21"/>
      <c r="AQ123" s="36"/>
      <c r="AR123" s="30">
        <f t="shared" ref="AR123:AW123" si="142">bdrate($D123:$D126,E123:E126,$P123:$P126,Q123:Q126)</f>
        <v>-2.2284210447632846E-3</v>
      </c>
      <c r="AS123" s="30">
        <f t="shared" si="142"/>
        <v>5.5205913117317706E-4</v>
      </c>
      <c r="AT123" s="31">
        <f t="shared" si="142"/>
        <v>-2.3108893779247852E-3</v>
      </c>
      <c r="AU123" s="25">
        <f t="shared" si="142"/>
        <v>8.7435427706883395E-4</v>
      </c>
      <c r="AV123" s="30">
        <f t="shared" si="142"/>
        <v>-1.0332566514837827E-2</v>
      </c>
      <c r="AW123" s="31">
        <f t="shared" si="142"/>
        <v>-1.4146921665126211E-2</v>
      </c>
      <c r="AX123" s="15"/>
      <c r="AY123" s="15"/>
      <c r="AZ123" s="15"/>
      <c r="BA123" s="15">
        <f>V123/J123</f>
        <v>0.99991429121339592</v>
      </c>
      <c r="BB123" s="15" t="e">
        <f t="shared" ref="BB123:BB126" si="143">X123/L123</f>
        <v>#REF!</v>
      </c>
      <c r="BC123" s="15" t="e">
        <f t="shared" si="131"/>
        <v>#REF!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44.007800000000003</v>
      </c>
      <c r="F124" s="55">
        <v>42.647500000000001</v>
      </c>
      <c r="G124" s="55">
        <v>44.015700000000002</v>
      </c>
      <c r="H124" s="55">
        <v>0.99934040000000002</v>
      </c>
      <c r="I124" s="55">
        <v>0.99181269999999999</v>
      </c>
      <c r="J124" s="55">
        <v>0.99457969999999996</v>
      </c>
      <c r="K124" s="15" t="e">
        <f>#REF!</f>
        <v>#REF!</v>
      </c>
      <c r="L124" s="15" t="e">
        <f>#REF!</f>
        <v>#REF!</v>
      </c>
      <c r="M124" s="15" t="e">
        <f>#REF!</f>
        <v>#REF!</v>
      </c>
      <c r="N124" s="16" t="e">
        <f t="shared" si="75"/>
        <v>#REF!</v>
      </c>
      <c r="P124" s="71">
        <v>2311.56</v>
      </c>
      <c r="Q124" s="71">
        <v>44.051099999999998</v>
      </c>
      <c r="R124" s="71">
        <v>42.665900000000001</v>
      </c>
      <c r="S124" s="71">
        <v>43.9863</v>
      </c>
      <c r="T124" s="71">
        <v>0.99933289999999997</v>
      </c>
      <c r="U124" s="71">
        <v>0.99196030000000002</v>
      </c>
      <c r="V124" s="71">
        <v>0.99471929999999997</v>
      </c>
      <c r="W124" s="15" t="e">
        <f>#REF!</f>
        <v>#REF!</v>
      </c>
      <c r="X124" s="15" t="e">
        <f>#REF!</f>
        <v>#REF!</v>
      </c>
      <c r="Y124" s="15" t="e">
        <f>#REF!</f>
        <v>#REF!</v>
      </c>
      <c r="Z124" s="16" t="e">
        <f t="shared" si="77"/>
        <v>#REF!</v>
      </c>
      <c r="AA124" s="15">
        <f t="shared" si="76"/>
        <v>1.0001403607976314</v>
      </c>
      <c r="AB124" s="15" t="e">
        <f t="shared" si="132"/>
        <v>#REF!</v>
      </c>
      <c r="AC124" s="15" t="e">
        <f t="shared" si="132"/>
        <v>#REF!</v>
      </c>
      <c r="AD124" s="16">
        <f t="shared" si="78"/>
        <v>3.0406148511393383E-3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-1.5317428591111737E-3</v>
      </c>
      <c r="AM124" s="21">
        <f>bdrate($D124:$D127,F124:F127,$P124:$P127,R124:R127)</f>
        <v>-7.7154706401205697E-4</v>
      </c>
      <c r="AN124" s="36">
        <f t="shared" ref="AN124" si="144">bdrate($D124:$D127,G124:G127,$P124:$P127,S124:S127)</f>
        <v>-4.0323865318621088E-3</v>
      </c>
      <c r="AO124" s="26">
        <f>bdrate($D124:$D127,H124:H127,$P124:$P127,T124:T127)</f>
        <v>-1.171706119567073E-4</v>
      </c>
      <c r="AP124" s="21">
        <f>bdrate($D124:$D127,I124:I127,$P124:$P127,U124:U127)</f>
        <v>-1.2947996235789461E-2</v>
      </c>
      <c r="AQ124" s="36">
        <f>bdrate($D124:$D127,J124:J127,$P124:$P127,V124:V127)</f>
        <v>-1.0092676400110911E-2</v>
      </c>
      <c r="AR124" s="21"/>
      <c r="AS124" s="21"/>
      <c r="AT124" s="36"/>
      <c r="AU124" s="26"/>
      <c r="AV124" s="21"/>
      <c r="AW124" s="36"/>
      <c r="AX124" s="15">
        <f>V124/J124</f>
        <v>1.0001403607976314</v>
      </c>
      <c r="AY124" s="15" t="e">
        <f t="shared" ref="AY124:AY127" si="145">X124/L124</f>
        <v>#REF!</v>
      </c>
      <c r="AZ124" s="15" t="e">
        <f t="shared" si="135"/>
        <v>#REF!</v>
      </c>
      <c r="BA124" s="15">
        <f>V124/J124</f>
        <v>1.0001403607976314</v>
      </c>
      <c r="BB124" s="15" t="e">
        <f t="shared" si="143"/>
        <v>#REF!</v>
      </c>
      <c r="BC124" s="15" t="e">
        <f t="shared" si="131"/>
        <v>#REF!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40.036099999999998</v>
      </c>
      <c r="F125" s="55">
        <v>41.477800000000002</v>
      </c>
      <c r="G125" s="55">
        <v>42.627899999999997</v>
      </c>
      <c r="H125" s="55">
        <v>0.99850280000000002</v>
      </c>
      <c r="I125" s="55">
        <v>0.98815960000000003</v>
      </c>
      <c r="J125" s="55">
        <v>0.99222750000000004</v>
      </c>
      <c r="K125" s="15" t="e">
        <f>#REF!</f>
        <v>#REF!</v>
      </c>
      <c r="L125" s="15" t="e">
        <f>#REF!</f>
        <v>#REF!</v>
      </c>
      <c r="M125" s="15" t="e">
        <f>#REF!</f>
        <v>#REF!</v>
      </c>
      <c r="N125" s="16" t="e">
        <f t="shared" si="75"/>
        <v>#REF!</v>
      </c>
      <c r="P125" s="71">
        <v>1741.35</v>
      </c>
      <c r="Q125" s="71">
        <v>40.049599999999998</v>
      </c>
      <c r="R125" s="71">
        <v>41.415399999999998</v>
      </c>
      <c r="S125" s="71">
        <v>42.680399999999999</v>
      </c>
      <c r="T125" s="71">
        <v>0.99851619999999996</v>
      </c>
      <c r="U125" s="71">
        <v>0.98829219999999995</v>
      </c>
      <c r="V125" s="71">
        <v>0.99248389999999997</v>
      </c>
      <c r="W125" s="15" t="e">
        <f>#REF!</f>
        <v>#REF!</v>
      </c>
      <c r="X125" s="15" t="e">
        <f>#REF!</f>
        <v>#REF!</v>
      </c>
      <c r="Y125" s="15" t="e">
        <f>#REF!</f>
        <v>#REF!</v>
      </c>
      <c r="Z125" s="16" t="e">
        <f t="shared" si="77"/>
        <v>#REF!</v>
      </c>
      <c r="AA125" s="15">
        <f t="shared" si="76"/>
        <v>1.00025840847991</v>
      </c>
      <c r="AB125" s="15" t="e">
        <f t="shared" si="132"/>
        <v>#REF!</v>
      </c>
      <c r="AC125" s="15" t="e">
        <f t="shared" si="132"/>
        <v>#REF!</v>
      </c>
      <c r="AD125" s="16">
        <f t="shared" si="78"/>
        <v>1.5183670652379479E-3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>
        <f>V125/J125</f>
        <v>1.00025840847991</v>
      </c>
      <c r="AY125" s="15" t="e">
        <f t="shared" si="145"/>
        <v>#REF!</v>
      </c>
      <c r="AZ125" s="15" t="e">
        <f t="shared" si="135"/>
        <v>#REF!</v>
      </c>
      <c r="BA125" s="15">
        <f>V125/J125</f>
        <v>1.00025840847991</v>
      </c>
      <c r="BB125" s="15" t="e">
        <f t="shared" si="143"/>
        <v>#REF!</v>
      </c>
      <c r="BC125" s="15" t="e">
        <f t="shared" si="131"/>
        <v>#REF!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35.3596</v>
      </c>
      <c r="F126" s="55">
        <v>38.0002</v>
      </c>
      <c r="G126" s="55">
        <v>39.411499999999997</v>
      </c>
      <c r="H126" s="55">
        <v>0.99601899999999999</v>
      </c>
      <c r="I126" s="55">
        <v>0.97571419999999998</v>
      </c>
      <c r="J126" s="55">
        <v>0.9844193</v>
      </c>
      <c r="K126" s="15" t="e">
        <f>#REF!</f>
        <v>#REF!</v>
      </c>
      <c r="L126" s="15" t="e">
        <f>#REF!</f>
        <v>#REF!</v>
      </c>
      <c r="M126" s="15" t="e">
        <f>#REF!</f>
        <v>#REF!</v>
      </c>
      <c r="N126" s="16" t="e">
        <f t="shared" si="75"/>
        <v>#REF!</v>
      </c>
      <c r="P126" s="71">
        <v>1306.8</v>
      </c>
      <c r="Q126" s="71">
        <v>35.3566</v>
      </c>
      <c r="R126" s="71">
        <v>38.094499999999996</v>
      </c>
      <c r="S126" s="71">
        <v>39.472099999999998</v>
      </c>
      <c r="T126" s="71">
        <v>0.99593379999999998</v>
      </c>
      <c r="U126" s="71">
        <v>0.97693319999999995</v>
      </c>
      <c r="V126" s="71">
        <v>0.98493330000000001</v>
      </c>
      <c r="W126" s="15" t="e">
        <f>#REF!</f>
        <v>#REF!</v>
      </c>
      <c r="X126" s="15" t="e">
        <f>#REF!</f>
        <v>#REF!</v>
      </c>
      <c r="Y126" s="15" t="e">
        <f>#REF!</f>
        <v>#REF!</v>
      </c>
      <c r="Z126" s="16" t="e">
        <f t="shared" si="77"/>
        <v>#REF!</v>
      </c>
      <c r="AA126" s="15">
        <f t="shared" si="76"/>
        <v>1.0005221352324156</v>
      </c>
      <c r="AB126" s="15" t="e">
        <f t="shared" si="132"/>
        <v>#REF!</v>
      </c>
      <c r="AC126" s="15" t="e">
        <f t="shared" si="132"/>
        <v>#REF!</v>
      </c>
      <c r="AD126" s="16">
        <f t="shared" si="78"/>
        <v>1.7874329712636887E-3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>
        <f>V126/J126</f>
        <v>1.0005221352324156</v>
      </c>
      <c r="AY126" s="15" t="e">
        <f t="shared" si="145"/>
        <v>#REF!</v>
      </c>
      <c r="AZ126" s="15" t="e">
        <f t="shared" si="135"/>
        <v>#REF!</v>
      </c>
      <c r="BA126" s="15">
        <f>V126/J126</f>
        <v>1.0005221352324156</v>
      </c>
      <c r="BB126" s="15" t="e">
        <f t="shared" si="143"/>
        <v>#REF!</v>
      </c>
      <c r="BC126" s="15" t="e">
        <f t="shared" si="131"/>
        <v>#REF!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30.5686</v>
      </c>
      <c r="F127" s="55">
        <v>37.146500000000003</v>
      </c>
      <c r="G127" s="55">
        <v>38.102899999999998</v>
      </c>
      <c r="H127" s="55">
        <v>0.9885275</v>
      </c>
      <c r="I127" s="55">
        <v>0.96999820000000003</v>
      </c>
      <c r="J127" s="55">
        <v>0.97883149999999997</v>
      </c>
      <c r="K127" s="19" t="e">
        <f>#REF!</f>
        <v>#REF!</v>
      </c>
      <c r="L127" s="19" t="e">
        <f>#REF!</f>
        <v>#REF!</v>
      </c>
      <c r="M127" s="19" t="e">
        <f>#REF!</f>
        <v>#REF!</v>
      </c>
      <c r="N127" s="20" t="e">
        <f t="shared" si="75"/>
        <v>#REF!</v>
      </c>
      <c r="P127" s="71">
        <v>951.63</v>
      </c>
      <c r="Q127" s="71">
        <v>30.594999999999999</v>
      </c>
      <c r="R127" s="71">
        <v>37.025199999999998</v>
      </c>
      <c r="S127" s="71">
        <v>38.001399999999997</v>
      </c>
      <c r="T127" s="71">
        <v>0.98870100000000005</v>
      </c>
      <c r="U127" s="71">
        <v>0.96811400000000003</v>
      </c>
      <c r="V127" s="71">
        <v>0.97769269999999997</v>
      </c>
      <c r="W127" s="19" t="e">
        <f>#REF!</f>
        <v>#REF!</v>
      </c>
      <c r="X127" s="19" t="e">
        <f>#REF!</f>
        <v>#REF!</v>
      </c>
      <c r="Y127" s="19" t="e">
        <f>#REF!</f>
        <v>#REF!</v>
      </c>
      <c r="Z127" s="20" t="e">
        <f t="shared" si="77"/>
        <v>#REF!</v>
      </c>
      <c r="AA127" s="15">
        <f t="shared" si="76"/>
        <v>0.99883657197382802</v>
      </c>
      <c r="AB127" s="15" t="e">
        <f t="shared" si="132"/>
        <v>#REF!</v>
      </c>
      <c r="AC127" s="15" t="e">
        <f t="shared" si="132"/>
        <v>#REF!</v>
      </c>
      <c r="AD127" s="20">
        <f t="shared" si="78"/>
        <v>1.3537337866767029E-3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>
        <f>V127/J127</f>
        <v>0.99883657197382802</v>
      </c>
      <c r="AY127" s="15" t="e">
        <f t="shared" si="145"/>
        <v>#REF!</v>
      </c>
      <c r="AZ127" s="15" t="e">
        <f t="shared" si="135"/>
        <v>#REF!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48.371899999999997</v>
      </c>
      <c r="F128" s="55">
        <v>50.153500000000001</v>
      </c>
      <c r="G128" s="55">
        <v>51.168599999999998</v>
      </c>
      <c r="H128" s="55">
        <v>0.99875860000000005</v>
      </c>
      <c r="I128" s="55">
        <v>0.99879390000000001</v>
      </c>
      <c r="J128" s="55">
        <v>0.99891039999999998</v>
      </c>
      <c r="K128" s="10" t="e">
        <f>#REF!</f>
        <v>#REF!</v>
      </c>
      <c r="L128" s="10" t="e">
        <f>#REF!</f>
        <v>#REF!</v>
      </c>
      <c r="M128" s="10" t="e">
        <f>#REF!</f>
        <v>#REF!</v>
      </c>
      <c r="N128" s="11" t="e">
        <f t="shared" si="75"/>
        <v>#REF!</v>
      </c>
      <c r="P128" s="71">
        <v>830.86</v>
      </c>
      <c r="Q128" s="71">
        <v>48.363300000000002</v>
      </c>
      <c r="R128" s="71">
        <v>50.095300000000002</v>
      </c>
      <c r="S128" s="71">
        <v>51.262999999999998</v>
      </c>
      <c r="T128" s="71">
        <v>0.99875809999999998</v>
      </c>
      <c r="U128" s="71">
        <v>0.99881739999999997</v>
      </c>
      <c r="V128" s="71">
        <v>0.99893240000000005</v>
      </c>
      <c r="W128" s="10" t="e">
        <f>#REF!</f>
        <v>#REF!</v>
      </c>
      <c r="X128" s="10" t="e">
        <f>#REF!</f>
        <v>#REF!</v>
      </c>
      <c r="Y128" s="10" t="e">
        <f>#REF!</f>
        <v>#REF!</v>
      </c>
      <c r="Z128" s="11" t="e">
        <f t="shared" si="77"/>
        <v>#REF!</v>
      </c>
      <c r="AA128" s="15">
        <f t="shared" si="76"/>
        <v>1.0000220239973476</v>
      </c>
      <c r="AB128" s="15" t="e">
        <f t="shared" si="132"/>
        <v>#REF!</v>
      </c>
      <c r="AC128" s="15" t="e">
        <f t="shared" si="132"/>
        <v>#REF!</v>
      </c>
      <c r="AD128" s="11">
        <f t="shared" si="78"/>
        <v>0</v>
      </c>
      <c r="AE128" s="12"/>
      <c r="AF128" s="25">
        <f t="shared" ref="AF128:AK128" si="146">bdRateExtend($D128:$D132,E128:E132,$P128:$P132,Q128:Q132)</f>
        <v>-8.2028649500143214E-4</v>
      </c>
      <c r="AG128" s="30">
        <f t="shared" si="146"/>
        <v>-4.895341065090153E-3</v>
      </c>
      <c r="AH128" s="31">
        <f t="shared" si="146"/>
        <v>7.8979197618935792E-3</v>
      </c>
      <c r="AI128" s="25">
        <f t="shared" si="146"/>
        <v>3.7870981896857003E-3</v>
      </c>
      <c r="AJ128" s="30">
        <f t="shared" si="146"/>
        <v>-3.5279481265911627E-2</v>
      </c>
      <c r="AK128" s="30">
        <f t="shared" si="146"/>
        <v>1.6053077143774575E-2</v>
      </c>
      <c r="AL128" s="45"/>
      <c r="AM128" s="46"/>
      <c r="AN128" s="47"/>
      <c r="AO128" s="46"/>
      <c r="AP128" s="46"/>
      <c r="AQ128" s="47"/>
      <c r="AR128" s="30">
        <f t="shared" ref="AR128:AW128" si="147">bdrate($D128:$D131,E128:E131,$P128:$P131,Q128:Q131)</f>
        <v>2.2486820459444168E-4</v>
      </c>
      <c r="AS128" s="30">
        <f t="shared" si="147"/>
        <v>5.1391320707576682E-3</v>
      </c>
      <c r="AT128" s="31">
        <f t="shared" si="147"/>
        <v>5.5820198850966563E-3</v>
      </c>
      <c r="AU128" s="25">
        <f t="shared" si="147"/>
        <v>1.9354304810044187E-3</v>
      </c>
      <c r="AV128" s="30">
        <f t="shared" si="147"/>
        <v>2.3963370723046884E-2</v>
      </c>
      <c r="AW128" s="31">
        <f t="shared" si="147"/>
        <v>4.5800387469774329E-4</v>
      </c>
      <c r="AX128" s="15"/>
      <c r="AY128" s="15"/>
      <c r="AZ128" s="15"/>
      <c r="BA128" s="15">
        <f>V128/J128</f>
        <v>1.0000220239973476</v>
      </c>
      <c r="BB128" s="15" t="e">
        <f t="shared" ref="BB128:BB131" si="148">X128/L128</f>
        <v>#REF!</v>
      </c>
      <c r="BC128" s="15" t="e">
        <f t="shared" si="131"/>
        <v>#REF!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45.082700000000003</v>
      </c>
      <c r="F129" s="55">
        <v>46.841099999999997</v>
      </c>
      <c r="G129" s="55">
        <v>48.142600000000002</v>
      </c>
      <c r="H129" s="55">
        <v>0.99735339999999995</v>
      </c>
      <c r="I129" s="55">
        <v>0.99746250000000003</v>
      </c>
      <c r="J129" s="55">
        <v>0.99792449999999999</v>
      </c>
      <c r="K129" s="15" t="e">
        <f>#REF!</f>
        <v>#REF!</v>
      </c>
      <c r="L129" s="15" t="e">
        <f>#REF!</f>
        <v>#REF!</v>
      </c>
      <c r="M129" s="15" t="e">
        <f>#REF!</f>
        <v>#REF!</v>
      </c>
      <c r="N129" s="16" t="e">
        <f t="shared" si="75"/>
        <v>#REF!</v>
      </c>
      <c r="P129" s="71">
        <v>587.20000000000005</v>
      </c>
      <c r="Q129" s="71">
        <v>45.081299999999999</v>
      </c>
      <c r="R129" s="71">
        <v>46.920200000000001</v>
      </c>
      <c r="S129" s="71">
        <v>47.893900000000002</v>
      </c>
      <c r="T129" s="71">
        <v>0.99736340000000001</v>
      </c>
      <c r="U129" s="71">
        <v>0.99756900000000004</v>
      </c>
      <c r="V129" s="71">
        <v>0.99774629999999997</v>
      </c>
      <c r="W129" s="15" t="e">
        <f>#REF!</f>
        <v>#REF!</v>
      </c>
      <c r="X129" s="15" t="e">
        <f>#REF!</f>
        <v>#REF!</v>
      </c>
      <c r="Y129" s="15" t="e">
        <f>#REF!</f>
        <v>#REF!</v>
      </c>
      <c r="Z129" s="16" t="e">
        <f t="shared" si="77"/>
        <v>#REF!</v>
      </c>
      <c r="AA129" s="15">
        <f t="shared" si="76"/>
        <v>0.99982142937667129</v>
      </c>
      <c r="AB129" s="15" t="e">
        <f t="shared" si="132"/>
        <v>#REF!</v>
      </c>
      <c r="AC129" s="15" t="e">
        <f t="shared" si="132"/>
        <v>#REF!</v>
      </c>
      <c r="AD129" s="16">
        <f t="shared" si="78"/>
        <v>1.9376550973926408E-3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-6.1230933701028611E-4</v>
      </c>
      <c r="AM129" s="21">
        <f>bdrate($D129:$D132,F129:F132,$P129:$P132,R129:R132)</f>
        <v>1.8114389140908571E-3</v>
      </c>
      <c r="AN129" s="36">
        <f t="shared" ref="AN129" si="149">bdrate($D129:$D132,G129:G132,$P129:$P132,S129:S132)</f>
        <v>-1.3467999372870354E-3</v>
      </c>
      <c r="AO129" s="26">
        <f>bdrate($D129:$D132,H129:H132,$P129:$P132,T129:T132)</f>
        <v>4.6077872441872003E-3</v>
      </c>
      <c r="AP129" s="21">
        <f>bdrate($D129:$D132,I129:I132,$P129:$P132,U129:U132)</f>
        <v>-3.3230149182405744E-2</v>
      </c>
      <c r="AQ129" s="36">
        <f>bdrate($D129:$D132,J129:J132,$P129:$P132,V129:V132)</f>
        <v>8.9875088728426089E-3</v>
      </c>
      <c r="AR129" s="21"/>
      <c r="AS129" s="21"/>
      <c r="AT129" s="36"/>
      <c r="AU129" s="26"/>
      <c r="AV129" s="21"/>
      <c r="AW129" s="36"/>
      <c r="AX129" s="15">
        <f>V129/J129</f>
        <v>0.99982142937667129</v>
      </c>
      <c r="AY129" s="15" t="e">
        <f t="shared" ref="AY129:AY132" si="150">X129/L129</f>
        <v>#REF!</v>
      </c>
      <c r="AZ129" s="15" t="e">
        <f t="shared" si="135"/>
        <v>#REF!</v>
      </c>
      <c r="BA129" s="15">
        <f>V129/J129</f>
        <v>0.99982142937667129</v>
      </c>
      <c r="BB129" s="15" t="e">
        <f t="shared" si="148"/>
        <v>#REF!</v>
      </c>
      <c r="BC129" s="15" t="e">
        <f t="shared" si="131"/>
        <v>#REF!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41.683500000000002</v>
      </c>
      <c r="F130" s="55">
        <v>44.2622</v>
      </c>
      <c r="G130" s="55">
        <v>45.218899999999998</v>
      </c>
      <c r="H130" s="55">
        <v>0.99539920000000004</v>
      </c>
      <c r="I130" s="55">
        <v>0.99608669999999999</v>
      </c>
      <c r="J130" s="55">
        <v>0.99627469999999996</v>
      </c>
      <c r="K130" s="15" t="e">
        <f>#REF!</f>
        <v>#REF!</v>
      </c>
      <c r="L130" s="15" t="e">
        <f>#REF!</f>
        <v>#REF!</v>
      </c>
      <c r="M130" s="15" t="e">
        <f>#REF!</f>
        <v>#REF!</v>
      </c>
      <c r="N130" s="16" t="e">
        <f t="shared" si="75"/>
        <v>#REF!</v>
      </c>
      <c r="P130" s="71">
        <v>432.44</v>
      </c>
      <c r="Q130" s="71">
        <v>41.647599999999997</v>
      </c>
      <c r="R130" s="71">
        <v>43.9803</v>
      </c>
      <c r="S130" s="71">
        <v>45.355899999999998</v>
      </c>
      <c r="T130" s="71">
        <v>0.9953632</v>
      </c>
      <c r="U130" s="71">
        <v>0.99551579999999995</v>
      </c>
      <c r="V130" s="71">
        <v>0.99647180000000002</v>
      </c>
      <c r="W130" s="15" t="e">
        <f>#REF!</f>
        <v>#REF!</v>
      </c>
      <c r="X130" s="15" t="e">
        <f>#REF!</f>
        <v>#REF!</v>
      </c>
      <c r="Y130" s="15" t="e">
        <f>#REF!</f>
        <v>#REF!</v>
      </c>
      <c r="Z130" s="16" t="e">
        <f t="shared" si="77"/>
        <v>#REF!</v>
      </c>
      <c r="AA130" s="15">
        <f t="shared" si="76"/>
        <v>1.0001978370021842</v>
      </c>
      <c r="AB130" s="15" t="e">
        <f t="shared" si="132"/>
        <v>#REF!</v>
      </c>
      <c r="AC130" s="15" t="e">
        <f t="shared" si="132"/>
        <v>#REF!</v>
      </c>
      <c r="AD130" s="16">
        <f t="shared" si="78"/>
        <v>7.3943987429520562E-4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>
        <f>V130/J130</f>
        <v>1.0001978370021842</v>
      </c>
      <c r="AY130" s="15" t="e">
        <f t="shared" si="150"/>
        <v>#REF!</v>
      </c>
      <c r="AZ130" s="15" t="e">
        <f t="shared" si="135"/>
        <v>#REF!</v>
      </c>
      <c r="BA130" s="15">
        <f>V130/J130</f>
        <v>1.0001978370021842</v>
      </c>
      <c r="BB130" s="15" t="e">
        <f t="shared" si="148"/>
        <v>#REF!</v>
      </c>
      <c r="BC130" s="15" t="e">
        <f t="shared" si="131"/>
        <v>#REF!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37.570599999999999</v>
      </c>
      <c r="F131" s="55">
        <v>42.1678</v>
      </c>
      <c r="G131" s="55">
        <v>43.664400000000001</v>
      </c>
      <c r="H131" s="55">
        <v>0.99175849999999999</v>
      </c>
      <c r="I131" s="55">
        <v>0.99302619999999997</v>
      </c>
      <c r="J131" s="55">
        <v>0.99492290000000005</v>
      </c>
      <c r="K131" s="15" t="e">
        <f>#REF!</f>
        <v>#REF!</v>
      </c>
      <c r="L131" s="15" t="e">
        <f>#REF!</f>
        <v>#REF!</v>
      </c>
      <c r="M131" s="15" t="e">
        <f>#REF!</f>
        <v>#REF!</v>
      </c>
      <c r="N131" s="16" t="e">
        <f t="shared" ref="N131:N152" si="151">K131/3600</f>
        <v>#REF!</v>
      </c>
      <c r="P131" s="71">
        <v>317.58</v>
      </c>
      <c r="Q131" s="71">
        <v>37.548699999999997</v>
      </c>
      <c r="R131" s="71">
        <v>42.3123</v>
      </c>
      <c r="S131" s="71">
        <v>43.571899999999999</v>
      </c>
      <c r="T131" s="71">
        <v>0.99162669999999997</v>
      </c>
      <c r="U131" s="71">
        <v>0.99385730000000005</v>
      </c>
      <c r="V131" s="71">
        <v>0.99473140000000004</v>
      </c>
      <c r="W131" s="15" t="e">
        <f>#REF!</f>
        <v>#REF!</v>
      </c>
      <c r="X131" s="15" t="e">
        <f>#REF!</f>
        <v>#REF!</v>
      </c>
      <c r="Y131" s="15" t="e">
        <f>#REF!</f>
        <v>#REF!</v>
      </c>
      <c r="Z131" s="16" t="e">
        <f t="shared" si="77"/>
        <v>#REF!</v>
      </c>
      <c r="AA131" s="15">
        <f t="shared" ref="AA131:AA152" si="152">V131/J131</f>
        <v>0.99980752277387519</v>
      </c>
      <c r="AB131" s="15" t="e">
        <f t="shared" si="132"/>
        <v>#REF!</v>
      </c>
      <c r="AC131" s="15" t="e">
        <f t="shared" si="132"/>
        <v>#REF!</v>
      </c>
      <c r="AD131" s="16">
        <f t="shared" si="78"/>
        <v>2.7632983734220797E-3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>
        <f>V131/J131</f>
        <v>0.99980752277387519</v>
      </c>
      <c r="AY131" s="15" t="e">
        <f t="shared" si="150"/>
        <v>#REF!</v>
      </c>
      <c r="AZ131" s="15" t="e">
        <f t="shared" si="135"/>
        <v>#REF!</v>
      </c>
      <c r="BA131" s="15">
        <f>V131/J131</f>
        <v>0.99980752277387519</v>
      </c>
      <c r="BB131" s="15" t="e">
        <f t="shared" si="148"/>
        <v>#REF!</v>
      </c>
      <c r="BC131" s="15" t="e">
        <f t="shared" si="131"/>
        <v>#REF!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33.734499999999997</v>
      </c>
      <c r="F132" s="55">
        <v>39.915999999999997</v>
      </c>
      <c r="G132" s="55">
        <v>41.558799999999998</v>
      </c>
      <c r="H132" s="55">
        <v>0.98437010000000003</v>
      </c>
      <c r="I132" s="55">
        <v>0.9896431</v>
      </c>
      <c r="J132" s="55">
        <v>0.99251029999999996</v>
      </c>
      <c r="K132" s="19" t="e">
        <f>#REF!</f>
        <v>#REF!</v>
      </c>
      <c r="L132" s="19" t="e">
        <f>#REF!</f>
        <v>#REF!</v>
      </c>
      <c r="M132" s="19" t="e">
        <f>#REF!</f>
        <v>#REF!</v>
      </c>
      <c r="N132" s="20" t="e">
        <f t="shared" si="151"/>
        <v>#REF!</v>
      </c>
      <c r="P132" s="71">
        <v>226.74</v>
      </c>
      <c r="Q132" s="71">
        <v>33.732999999999997</v>
      </c>
      <c r="R132" s="71">
        <v>40.142099999999999</v>
      </c>
      <c r="S132" s="71">
        <v>41.475000000000001</v>
      </c>
      <c r="T132" s="71">
        <v>0.98399020000000004</v>
      </c>
      <c r="U132" s="71">
        <v>0.98994439999999995</v>
      </c>
      <c r="V132" s="71">
        <v>0.99226300000000001</v>
      </c>
      <c r="W132" s="19" t="e">
        <f>#REF!</f>
        <v>#REF!</v>
      </c>
      <c r="X132" s="19" t="e">
        <f>#REF!</f>
        <v>#REF!</v>
      </c>
      <c r="Y132" s="19" t="e">
        <f>#REF!</f>
        <v>#REF!</v>
      </c>
      <c r="Z132" s="20" t="e">
        <f t="shared" ref="Z132:Z152" si="153">W132/3600</f>
        <v>#REF!</v>
      </c>
      <c r="AA132" s="19">
        <f t="shared" si="152"/>
        <v>0.99975083382006213</v>
      </c>
      <c r="AB132" s="19" t="e">
        <f t="shared" si="132"/>
        <v>#REF!</v>
      </c>
      <c r="AC132" s="19" t="e">
        <f t="shared" si="132"/>
        <v>#REF!</v>
      </c>
      <c r="AD132" s="20">
        <f t="shared" ref="AD132:AD152" si="154">ABS(P132-D132)/D132</f>
        <v>6.4849706423625881E-3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>
        <f>V132/J132</f>
        <v>0.99975083382006213</v>
      </c>
      <c r="AY132" s="19" t="e">
        <f t="shared" si="150"/>
        <v>#REF!</v>
      </c>
      <c r="AZ132" s="19" t="e">
        <f t="shared" si="135"/>
        <v>#REF!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 t="e">
        <f>#REF!</f>
        <v>#REF!</v>
      </c>
      <c r="E133" s="10" t="e">
        <f>#REF!</f>
        <v>#REF!</v>
      </c>
      <c r="F133" s="10" t="e">
        <f>#REF!</f>
        <v>#REF!</v>
      </c>
      <c r="G133" s="10" t="e">
        <f>#REF!</f>
        <v>#REF!</v>
      </c>
      <c r="H133" s="10" t="e">
        <f>#REF!</f>
        <v>#REF!</v>
      </c>
      <c r="I133" s="10" t="e">
        <f>#REF!</f>
        <v>#REF!</v>
      </c>
      <c r="J133" s="10" t="e">
        <f>#REF!</f>
        <v>#REF!</v>
      </c>
      <c r="K133" s="10" t="e">
        <f>#REF!</f>
        <v>#REF!</v>
      </c>
      <c r="L133" s="10" t="e">
        <f>#REF!</f>
        <v>#REF!</v>
      </c>
      <c r="M133" s="10" t="e">
        <f>#REF!</f>
        <v>#REF!</v>
      </c>
      <c r="N133" s="11" t="e">
        <f t="shared" si="151"/>
        <v>#REF!</v>
      </c>
      <c r="P133" s="9" t="e">
        <f>#REF!</f>
        <v>#REF!</v>
      </c>
      <c r="Q133" s="10" t="e">
        <f>#REF!</f>
        <v>#REF!</v>
      </c>
      <c r="R133" s="10" t="e">
        <f>#REF!</f>
        <v>#REF!</v>
      </c>
      <c r="S133" s="10" t="e">
        <f>#REF!</f>
        <v>#REF!</v>
      </c>
      <c r="T133" s="10" t="e">
        <f>#REF!</f>
        <v>#REF!</v>
      </c>
      <c r="U133" s="51" t="e">
        <f>#REF!</f>
        <v>#REF!</v>
      </c>
      <c r="V133" s="10" t="e">
        <f>#REF!</f>
        <v>#REF!</v>
      </c>
      <c r="W133" s="10" t="e">
        <f>#REF!</f>
        <v>#REF!</v>
      </c>
      <c r="X133" s="10" t="e">
        <f>#REF!</f>
        <v>#REF!</v>
      </c>
      <c r="Y133" s="10" t="e">
        <f>#REF!</f>
        <v>#REF!</v>
      </c>
      <c r="Z133" s="11" t="e">
        <f t="shared" si="153"/>
        <v>#REF!</v>
      </c>
      <c r="AA133" s="10" t="e">
        <f t="shared" si="152"/>
        <v>#REF!</v>
      </c>
      <c r="AB133" s="10" t="e">
        <f>X133/L133</f>
        <v>#REF!</v>
      </c>
      <c r="AC133" s="10" t="e">
        <f>Y133/M133</f>
        <v>#REF!</v>
      </c>
      <c r="AD133" s="11" t="e">
        <f t="shared" si="154"/>
        <v>#REF!</v>
      </c>
      <c r="AE133" s="40"/>
      <c r="AF133" s="25" t="e">
        <f t="shared" ref="AF133:AH133" si="155">bdRateExtend($D133:$D137,E133:E137,$P133:$P137,Q133:Q137)</f>
        <v>#VALUE!</v>
      </c>
      <c r="AG133" s="30" t="e">
        <f t="shared" si="155"/>
        <v>#VALUE!</v>
      </c>
      <c r="AH133" s="31" t="e">
        <f t="shared" si="155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6">bdrate($D133:$D136,F133:F136,$P133:$P136,R133:R136)</f>
        <v>#VALUE!</v>
      </c>
      <c r="AT133" s="31" t="e">
        <f t="shared" si="156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#REF!</v>
      </c>
      <c r="BB133" s="10" t="e">
        <f t="shared" ref="BB133:BB136" si="157">X133/L133</f>
        <v>#REF!</v>
      </c>
      <c r="BC133" s="10" t="e">
        <f t="shared" si="131"/>
        <v>#REF!</v>
      </c>
    </row>
    <row r="134" spans="1:55" ht="12.75" hidden="1" thickBot="1" x14ac:dyDescent="0.25">
      <c r="A134" s="13"/>
      <c r="B134" s="13"/>
      <c r="C134" s="43">
        <v>27</v>
      </c>
      <c r="D134" s="14" t="e">
        <f>#REF!</f>
        <v>#REF!</v>
      </c>
      <c r="E134" s="15" t="e">
        <f>#REF!</f>
        <v>#REF!</v>
      </c>
      <c r="F134" s="15" t="e">
        <f>#REF!</f>
        <v>#REF!</v>
      </c>
      <c r="G134" s="15" t="e">
        <f>#REF!</f>
        <v>#REF!</v>
      </c>
      <c r="H134" s="15" t="e">
        <f>#REF!</f>
        <v>#REF!</v>
      </c>
      <c r="I134" s="15" t="e">
        <f>#REF!</f>
        <v>#REF!</v>
      </c>
      <c r="J134" s="15" t="e">
        <f>#REF!</f>
        <v>#REF!</v>
      </c>
      <c r="K134" s="15" t="e">
        <f>#REF!</f>
        <v>#REF!</v>
      </c>
      <c r="L134" s="15" t="e">
        <f>#REF!</f>
        <v>#REF!</v>
      </c>
      <c r="M134" s="15" t="e">
        <f>#REF!</f>
        <v>#REF!</v>
      </c>
      <c r="N134" s="16" t="e">
        <f t="shared" si="151"/>
        <v>#REF!</v>
      </c>
      <c r="P134" s="14" t="e">
        <f>#REF!</f>
        <v>#REF!</v>
      </c>
      <c r="Q134" s="15" t="e">
        <f>#REF!</f>
        <v>#REF!</v>
      </c>
      <c r="R134" s="15" t="e">
        <f>#REF!</f>
        <v>#REF!</v>
      </c>
      <c r="S134" s="15" t="e">
        <f>#REF!</f>
        <v>#REF!</v>
      </c>
      <c r="T134" s="15" t="e">
        <f>#REF!</f>
        <v>#REF!</v>
      </c>
      <c r="U134" s="52" t="e">
        <f>#REF!</f>
        <v>#REF!</v>
      </c>
      <c r="V134" s="15" t="e">
        <f>#REF!</f>
        <v>#REF!</v>
      </c>
      <c r="W134" s="15" t="e">
        <f>#REF!</f>
        <v>#REF!</v>
      </c>
      <c r="X134" s="15" t="e">
        <f>#REF!</f>
        <v>#REF!</v>
      </c>
      <c r="Y134" s="15" t="e">
        <f>#REF!</f>
        <v>#REF!</v>
      </c>
      <c r="Z134" s="16" t="e">
        <f t="shared" si="153"/>
        <v>#REF!</v>
      </c>
      <c r="AA134" s="15" t="e">
        <f t="shared" si="152"/>
        <v>#REF!</v>
      </c>
      <c r="AB134" s="15" t="e">
        <f t="shared" ref="AB134:AC152" si="158">X134/L134</f>
        <v>#REF!</v>
      </c>
      <c r="AC134" s="15" t="e">
        <f t="shared" si="158"/>
        <v>#REF!</v>
      </c>
      <c r="AD134" s="16" t="e">
        <f t="shared" si="154"/>
        <v>#REF!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9">bdrate($D134:$D137,E134:E137,$P134:$P137,Q134:Q137)</f>
        <v>#VALUE!</v>
      </c>
      <c r="AM134" s="21" t="e">
        <f t="shared" si="159"/>
        <v>#VALUE!</v>
      </c>
      <c r="AN134" s="36" t="e">
        <f t="shared" si="159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#REF!</v>
      </c>
      <c r="AY134" s="15" t="e">
        <f t="shared" ref="AY134:AY137" si="160">X134/L134</f>
        <v>#REF!</v>
      </c>
      <c r="AZ134" s="15" t="e">
        <f t="shared" si="135"/>
        <v>#REF!</v>
      </c>
      <c r="BA134" s="15" t="e">
        <f>V134/J134</f>
        <v>#REF!</v>
      </c>
      <c r="BB134" s="15" t="e">
        <f t="shared" si="157"/>
        <v>#REF!</v>
      </c>
      <c r="BC134" s="15" t="e">
        <f t="shared" si="131"/>
        <v>#REF!</v>
      </c>
    </row>
    <row r="135" spans="1:55" ht="12.75" hidden="1" thickBot="1" x14ac:dyDescent="0.25">
      <c r="A135" s="13"/>
      <c r="B135" s="13"/>
      <c r="C135" s="43">
        <v>32</v>
      </c>
      <c r="D135" s="14" t="e">
        <f>#REF!</f>
        <v>#REF!</v>
      </c>
      <c r="E135" s="15" t="e">
        <f>#REF!</f>
        <v>#REF!</v>
      </c>
      <c r="F135" s="15" t="e">
        <f>#REF!</f>
        <v>#REF!</v>
      </c>
      <c r="G135" s="15" t="e">
        <f>#REF!</f>
        <v>#REF!</v>
      </c>
      <c r="H135" s="15" t="e">
        <f>#REF!</f>
        <v>#REF!</v>
      </c>
      <c r="I135" s="15" t="e">
        <f>#REF!</f>
        <v>#REF!</v>
      </c>
      <c r="J135" s="15" t="e">
        <f>#REF!</f>
        <v>#REF!</v>
      </c>
      <c r="K135" s="15" t="e">
        <f>#REF!</f>
        <v>#REF!</v>
      </c>
      <c r="L135" s="15" t="e">
        <f>#REF!</f>
        <v>#REF!</v>
      </c>
      <c r="M135" s="15" t="e">
        <f>#REF!</f>
        <v>#REF!</v>
      </c>
      <c r="N135" s="16" t="e">
        <f t="shared" si="151"/>
        <v>#REF!</v>
      </c>
      <c r="P135" s="14" t="e">
        <f>#REF!</f>
        <v>#REF!</v>
      </c>
      <c r="Q135" s="15" t="e">
        <f>#REF!</f>
        <v>#REF!</v>
      </c>
      <c r="R135" s="15" t="e">
        <f>#REF!</f>
        <v>#REF!</v>
      </c>
      <c r="S135" s="15" t="e">
        <f>#REF!</f>
        <v>#REF!</v>
      </c>
      <c r="T135" s="15" t="e">
        <f>#REF!</f>
        <v>#REF!</v>
      </c>
      <c r="U135" s="52" t="e">
        <f>#REF!</f>
        <v>#REF!</v>
      </c>
      <c r="V135" s="15" t="e">
        <f>#REF!</f>
        <v>#REF!</v>
      </c>
      <c r="W135" s="15" t="e">
        <f>#REF!</f>
        <v>#REF!</v>
      </c>
      <c r="X135" s="15" t="e">
        <f>#REF!</f>
        <v>#REF!</v>
      </c>
      <c r="Y135" s="15" t="e">
        <f>#REF!</f>
        <v>#REF!</v>
      </c>
      <c r="Z135" s="16" t="e">
        <f t="shared" si="153"/>
        <v>#REF!</v>
      </c>
      <c r="AA135" s="15" t="e">
        <f t="shared" si="152"/>
        <v>#REF!</v>
      </c>
      <c r="AB135" s="15" t="e">
        <f t="shared" si="158"/>
        <v>#REF!</v>
      </c>
      <c r="AC135" s="15" t="e">
        <f t="shared" si="158"/>
        <v>#REF!</v>
      </c>
      <c r="AD135" s="16" t="e">
        <f t="shared" si="154"/>
        <v>#REF!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#REF!</v>
      </c>
      <c r="AY135" s="15" t="e">
        <f t="shared" si="160"/>
        <v>#REF!</v>
      </c>
      <c r="AZ135" s="15" t="e">
        <f t="shared" si="135"/>
        <v>#REF!</v>
      </c>
      <c r="BA135" s="15" t="e">
        <f>V135/J135</f>
        <v>#REF!</v>
      </c>
      <c r="BB135" s="15" t="e">
        <f t="shared" si="157"/>
        <v>#REF!</v>
      </c>
      <c r="BC135" s="15" t="e">
        <f t="shared" si="131"/>
        <v>#REF!</v>
      </c>
    </row>
    <row r="136" spans="1:55" ht="12.75" hidden="1" thickBot="1" x14ac:dyDescent="0.25">
      <c r="A136" s="13"/>
      <c r="B136" s="13"/>
      <c r="C136" s="43">
        <v>37</v>
      </c>
      <c r="D136" s="14" t="e">
        <f>#REF!</f>
        <v>#REF!</v>
      </c>
      <c r="E136" s="15" t="e">
        <f>#REF!</f>
        <v>#REF!</v>
      </c>
      <c r="F136" s="15" t="e">
        <f>#REF!</f>
        <v>#REF!</v>
      </c>
      <c r="G136" s="15" t="e">
        <f>#REF!</f>
        <v>#REF!</v>
      </c>
      <c r="H136" s="15" t="e">
        <f>#REF!</f>
        <v>#REF!</v>
      </c>
      <c r="I136" s="15" t="e">
        <f>#REF!</f>
        <v>#REF!</v>
      </c>
      <c r="J136" s="15" t="e">
        <f>#REF!</f>
        <v>#REF!</v>
      </c>
      <c r="K136" s="15" t="e">
        <f>#REF!</f>
        <v>#REF!</v>
      </c>
      <c r="L136" s="15" t="e">
        <f>#REF!</f>
        <v>#REF!</v>
      </c>
      <c r="M136" s="15" t="e">
        <f>#REF!</f>
        <v>#REF!</v>
      </c>
      <c r="N136" s="16" t="e">
        <f t="shared" si="151"/>
        <v>#REF!</v>
      </c>
      <c r="P136" s="14" t="e">
        <f>#REF!</f>
        <v>#REF!</v>
      </c>
      <c r="Q136" s="15" t="e">
        <f>#REF!</f>
        <v>#REF!</v>
      </c>
      <c r="R136" s="15" t="e">
        <f>#REF!</f>
        <v>#REF!</v>
      </c>
      <c r="S136" s="15" t="e">
        <f>#REF!</f>
        <v>#REF!</v>
      </c>
      <c r="T136" s="15" t="e">
        <f>#REF!</f>
        <v>#REF!</v>
      </c>
      <c r="U136" s="52" t="e">
        <f>#REF!</f>
        <v>#REF!</v>
      </c>
      <c r="V136" s="15" t="e">
        <f>#REF!</f>
        <v>#REF!</v>
      </c>
      <c r="W136" s="15" t="e">
        <f>#REF!</f>
        <v>#REF!</v>
      </c>
      <c r="X136" s="15" t="e">
        <f>#REF!</f>
        <v>#REF!</v>
      </c>
      <c r="Y136" s="15" t="e">
        <f>#REF!</f>
        <v>#REF!</v>
      </c>
      <c r="Z136" s="16" t="e">
        <f t="shared" si="153"/>
        <v>#REF!</v>
      </c>
      <c r="AA136" s="15" t="e">
        <f t="shared" si="152"/>
        <v>#REF!</v>
      </c>
      <c r="AB136" s="15" t="e">
        <f t="shared" si="158"/>
        <v>#REF!</v>
      </c>
      <c r="AC136" s="15" t="e">
        <f t="shared" si="158"/>
        <v>#REF!</v>
      </c>
      <c r="AD136" s="16" t="e">
        <f t="shared" si="154"/>
        <v>#REF!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#REF!</v>
      </c>
      <c r="AY136" s="15" t="e">
        <f t="shared" si="160"/>
        <v>#REF!</v>
      </c>
      <c r="AZ136" s="15" t="e">
        <f t="shared" si="135"/>
        <v>#REF!</v>
      </c>
      <c r="BA136" s="15" t="e">
        <f>V136/J136</f>
        <v>#REF!</v>
      </c>
      <c r="BB136" s="15" t="e">
        <f t="shared" si="157"/>
        <v>#REF!</v>
      </c>
      <c r="BC136" s="15" t="e">
        <f t="shared" si="131"/>
        <v>#REF!</v>
      </c>
    </row>
    <row r="137" spans="1:55" ht="12.75" hidden="1" thickBot="1" x14ac:dyDescent="0.25">
      <c r="A137" s="13"/>
      <c r="B137" s="17"/>
      <c r="C137" s="44">
        <v>42</v>
      </c>
      <c r="D137" s="18" t="e">
        <f>#REF!</f>
        <v>#REF!</v>
      </c>
      <c r="E137" s="19" t="e">
        <f>#REF!</f>
        <v>#REF!</v>
      </c>
      <c r="F137" s="19" t="e">
        <f>#REF!</f>
        <v>#REF!</v>
      </c>
      <c r="G137" s="19" t="e">
        <f>#REF!</f>
        <v>#REF!</v>
      </c>
      <c r="H137" s="19" t="e">
        <f>#REF!</f>
        <v>#REF!</v>
      </c>
      <c r="I137" s="19" t="e">
        <f>#REF!</f>
        <v>#REF!</v>
      </c>
      <c r="J137" s="19" t="e">
        <f>#REF!</f>
        <v>#REF!</v>
      </c>
      <c r="K137" s="19" t="e">
        <f>#REF!</f>
        <v>#REF!</v>
      </c>
      <c r="L137" s="19" t="e">
        <f>#REF!</f>
        <v>#REF!</v>
      </c>
      <c r="M137" s="19" t="e">
        <f>#REF!</f>
        <v>#REF!</v>
      </c>
      <c r="N137" s="20" t="e">
        <f t="shared" si="151"/>
        <v>#REF!</v>
      </c>
      <c r="P137" s="18" t="e">
        <f>#REF!</f>
        <v>#REF!</v>
      </c>
      <c r="Q137" s="19" t="e">
        <f>#REF!</f>
        <v>#REF!</v>
      </c>
      <c r="R137" s="19" t="e">
        <f>#REF!</f>
        <v>#REF!</v>
      </c>
      <c r="S137" s="19" t="e">
        <f>#REF!</f>
        <v>#REF!</v>
      </c>
      <c r="T137" s="19" t="e">
        <f>#REF!</f>
        <v>#REF!</v>
      </c>
      <c r="U137" s="53" t="e">
        <f>#REF!</f>
        <v>#REF!</v>
      </c>
      <c r="V137" s="19" t="e">
        <f>#REF!</f>
        <v>#REF!</v>
      </c>
      <c r="W137" s="19" t="e">
        <f>#REF!</f>
        <v>#REF!</v>
      </c>
      <c r="X137" s="19" t="e">
        <f>#REF!</f>
        <v>#REF!</v>
      </c>
      <c r="Y137" s="19" t="e">
        <f>#REF!</f>
        <v>#REF!</v>
      </c>
      <c r="Z137" s="20" t="e">
        <f t="shared" si="153"/>
        <v>#REF!</v>
      </c>
      <c r="AA137" s="15" t="e">
        <f t="shared" si="152"/>
        <v>#REF!</v>
      </c>
      <c r="AB137" s="15" t="e">
        <f t="shared" si="158"/>
        <v>#REF!</v>
      </c>
      <c r="AC137" s="15" t="e">
        <f t="shared" si="158"/>
        <v>#REF!</v>
      </c>
      <c r="AD137" s="20" t="e">
        <f t="shared" si="154"/>
        <v>#REF!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#REF!</v>
      </c>
      <c r="AY137" s="15" t="e">
        <f t="shared" si="160"/>
        <v>#REF!</v>
      </c>
      <c r="AZ137" s="15" t="e">
        <f t="shared" si="135"/>
        <v>#REF!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 t="e">
        <f>#REF!</f>
        <v>#REF!</v>
      </c>
      <c r="E138" s="10" t="e">
        <f>#REF!</f>
        <v>#REF!</v>
      </c>
      <c r="F138" s="10" t="e">
        <f>#REF!</f>
        <v>#REF!</v>
      </c>
      <c r="G138" s="10" t="e">
        <f>#REF!</f>
        <v>#REF!</v>
      </c>
      <c r="H138" s="10" t="e">
        <f>#REF!</f>
        <v>#REF!</v>
      </c>
      <c r="I138" s="10" t="e">
        <f>#REF!</f>
        <v>#REF!</v>
      </c>
      <c r="J138" s="10" t="e">
        <f>#REF!</f>
        <v>#REF!</v>
      </c>
      <c r="K138" s="10" t="e">
        <f>#REF!</f>
        <v>#REF!</v>
      </c>
      <c r="L138" s="10" t="e">
        <f>#REF!</f>
        <v>#REF!</v>
      </c>
      <c r="M138" s="10" t="e">
        <f>#REF!</f>
        <v>#REF!</v>
      </c>
      <c r="N138" s="11" t="e">
        <f t="shared" si="151"/>
        <v>#REF!</v>
      </c>
      <c r="P138" s="9" t="e">
        <f>#REF!</f>
        <v>#REF!</v>
      </c>
      <c r="Q138" s="10" t="e">
        <f>#REF!</f>
        <v>#REF!</v>
      </c>
      <c r="R138" s="10" t="e">
        <f>#REF!</f>
        <v>#REF!</v>
      </c>
      <c r="S138" s="10" t="e">
        <f>#REF!</f>
        <v>#REF!</v>
      </c>
      <c r="T138" s="10" t="e">
        <f>#REF!</f>
        <v>#REF!</v>
      </c>
      <c r="U138" s="51" t="e">
        <f>#REF!</f>
        <v>#REF!</v>
      </c>
      <c r="V138" s="10" t="e">
        <f>#REF!</f>
        <v>#REF!</v>
      </c>
      <c r="W138" s="10" t="e">
        <f>#REF!</f>
        <v>#REF!</v>
      </c>
      <c r="X138" s="10" t="e">
        <f>#REF!</f>
        <v>#REF!</v>
      </c>
      <c r="Y138" s="10" t="e">
        <f>#REF!</f>
        <v>#REF!</v>
      </c>
      <c r="Z138" s="11" t="e">
        <f t="shared" si="153"/>
        <v>#REF!</v>
      </c>
      <c r="AA138" s="15" t="e">
        <f t="shared" si="152"/>
        <v>#REF!</v>
      </c>
      <c r="AB138" s="15" t="e">
        <f t="shared" si="158"/>
        <v>#REF!</v>
      </c>
      <c r="AC138" s="15" t="e">
        <f t="shared" si="158"/>
        <v>#REF!</v>
      </c>
      <c r="AD138" s="11" t="e">
        <f t="shared" si="154"/>
        <v>#REF!</v>
      </c>
      <c r="AE138" s="12"/>
      <c r="AF138" s="25" t="e">
        <f t="shared" ref="AF138:AH138" si="161">bdRateExtend($D138:$D142,E138:E142,$P138:$P142,Q138:Q142)</f>
        <v>#VALUE!</v>
      </c>
      <c r="AG138" s="30" t="e">
        <f t="shared" si="161"/>
        <v>#VALUE!</v>
      </c>
      <c r="AH138" s="31" t="e">
        <f t="shared" si="161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62">bdrate($D138:$D141,E138:E141,$P138:$P141,Q138:Q141)</f>
        <v>#VALUE!</v>
      </c>
      <c r="AS138" s="30" t="e">
        <f t="shared" si="162"/>
        <v>#VALUE!</v>
      </c>
      <c r="AT138" s="31" t="e">
        <f t="shared" si="162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#REF!</v>
      </c>
      <c r="BB138" s="15" t="e">
        <f t="shared" ref="BB138:BB141" si="163">X138/L138</f>
        <v>#REF!</v>
      </c>
      <c r="BC138" s="15" t="e">
        <f t="shared" si="131"/>
        <v>#REF!</v>
      </c>
    </row>
    <row r="139" spans="1:55" ht="12.75" hidden="1" thickBot="1" x14ac:dyDescent="0.25">
      <c r="A139" s="13"/>
      <c r="B139" s="13"/>
      <c r="C139" s="43">
        <v>27</v>
      </c>
      <c r="D139" s="14" t="e">
        <f>#REF!</f>
        <v>#REF!</v>
      </c>
      <c r="E139" s="15" t="e">
        <f>#REF!</f>
        <v>#REF!</v>
      </c>
      <c r="F139" s="15" t="e">
        <f>#REF!</f>
        <v>#REF!</v>
      </c>
      <c r="G139" s="15" t="e">
        <f>#REF!</f>
        <v>#REF!</v>
      </c>
      <c r="H139" s="15" t="e">
        <f>#REF!</f>
        <v>#REF!</v>
      </c>
      <c r="I139" s="15" t="e">
        <f>#REF!</f>
        <v>#REF!</v>
      </c>
      <c r="J139" s="15" t="e">
        <f>#REF!</f>
        <v>#REF!</v>
      </c>
      <c r="K139" s="15" t="e">
        <f>#REF!</f>
        <v>#REF!</v>
      </c>
      <c r="L139" s="15" t="e">
        <f>#REF!</f>
        <v>#REF!</v>
      </c>
      <c r="M139" s="15" t="e">
        <f>#REF!</f>
        <v>#REF!</v>
      </c>
      <c r="N139" s="16" t="e">
        <f t="shared" si="151"/>
        <v>#REF!</v>
      </c>
      <c r="P139" s="14" t="e">
        <f>#REF!</f>
        <v>#REF!</v>
      </c>
      <c r="Q139" s="15" t="e">
        <f>#REF!</f>
        <v>#REF!</v>
      </c>
      <c r="R139" s="15" t="e">
        <f>#REF!</f>
        <v>#REF!</v>
      </c>
      <c r="S139" s="15" t="e">
        <f>#REF!</f>
        <v>#REF!</v>
      </c>
      <c r="T139" s="15" t="e">
        <f>#REF!</f>
        <v>#REF!</v>
      </c>
      <c r="U139" s="52" t="e">
        <f>#REF!</f>
        <v>#REF!</v>
      </c>
      <c r="V139" s="15" t="e">
        <f>#REF!</f>
        <v>#REF!</v>
      </c>
      <c r="W139" s="15" t="e">
        <f>#REF!</f>
        <v>#REF!</v>
      </c>
      <c r="X139" s="15" t="e">
        <f>#REF!</f>
        <v>#REF!</v>
      </c>
      <c r="Y139" s="15" t="e">
        <f>#REF!</f>
        <v>#REF!</v>
      </c>
      <c r="Z139" s="16" t="e">
        <f t="shared" si="153"/>
        <v>#REF!</v>
      </c>
      <c r="AA139" s="15" t="e">
        <f t="shared" si="152"/>
        <v>#REF!</v>
      </c>
      <c r="AB139" s="15" t="e">
        <f t="shared" si="158"/>
        <v>#REF!</v>
      </c>
      <c r="AC139" s="15" t="e">
        <f t="shared" si="158"/>
        <v>#REF!</v>
      </c>
      <c r="AD139" s="16" t="e">
        <f t="shared" si="154"/>
        <v>#REF!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64">bdrate($D139:$D142,E139:E142,$P139:$P142,Q139:Q142)</f>
        <v>#VALUE!</v>
      </c>
      <c r="AM139" s="21" t="e">
        <f t="shared" si="164"/>
        <v>#VALUE!</v>
      </c>
      <c r="AN139" s="36" t="e">
        <f t="shared" si="164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#REF!</v>
      </c>
      <c r="AY139" s="15" t="e">
        <f t="shared" ref="AY139:AY142" si="165">X139/L139</f>
        <v>#REF!</v>
      </c>
      <c r="AZ139" s="15" t="e">
        <f t="shared" si="135"/>
        <v>#REF!</v>
      </c>
      <c r="BA139" s="15" t="e">
        <f>V139/J139</f>
        <v>#REF!</v>
      </c>
      <c r="BB139" s="15" t="e">
        <f t="shared" si="163"/>
        <v>#REF!</v>
      </c>
      <c r="BC139" s="15" t="e">
        <f t="shared" si="131"/>
        <v>#REF!</v>
      </c>
    </row>
    <row r="140" spans="1:55" ht="12.75" hidden="1" thickBot="1" x14ac:dyDescent="0.25">
      <c r="A140" s="13"/>
      <c r="B140" s="13"/>
      <c r="C140" s="43">
        <v>32</v>
      </c>
      <c r="D140" s="14" t="e">
        <f>#REF!</f>
        <v>#REF!</v>
      </c>
      <c r="E140" s="15" t="e">
        <f>#REF!</f>
        <v>#REF!</v>
      </c>
      <c r="F140" s="15" t="e">
        <f>#REF!</f>
        <v>#REF!</v>
      </c>
      <c r="G140" s="15" t="e">
        <f>#REF!</f>
        <v>#REF!</v>
      </c>
      <c r="H140" s="15" t="e">
        <f>#REF!</f>
        <v>#REF!</v>
      </c>
      <c r="I140" s="15" t="e">
        <f>#REF!</f>
        <v>#REF!</v>
      </c>
      <c r="J140" s="15" t="e">
        <f>#REF!</f>
        <v>#REF!</v>
      </c>
      <c r="K140" s="15" t="e">
        <f>#REF!</f>
        <v>#REF!</v>
      </c>
      <c r="L140" s="15" t="e">
        <f>#REF!</f>
        <v>#REF!</v>
      </c>
      <c r="M140" s="15" t="e">
        <f>#REF!</f>
        <v>#REF!</v>
      </c>
      <c r="N140" s="16" t="e">
        <f t="shared" si="151"/>
        <v>#REF!</v>
      </c>
      <c r="P140" s="14" t="e">
        <f>#REF!</f>
        <v>#REF!</v>
      </c>
      <c r="Q140" s="15" t="e">
        <f>#REF!</f>
        <v>#REF!</v>
      </c>
      <c r="R140" s="15" t="e">
        <f>#REF!</f>
        <v>#REF!</v>
      </c>
      <c r="S140" s="15" t="e">
        <f>#REF!</f>
        <v>#REF!</v>
      </c>
      <c r="T140" s="15" t="e">
        <f>#REF!</f>
        <v>#REF!</v>
      </c>
      <c r="U140" s="52" t="e">
        <f>#REF!</f>
        <v>#REF!</v>
      </c>
      <c r="V140" s="15" t="e">
        <f>#REF!</f>
        <v>#REF!</v>
      </c>
      <c r="W140" s="15" t="e">
        <f>#REF!</f>
        <v>#REF!</v>
      </c>
      <c r="X140" s="15" t="e">
        <f>#REF!</f>
        <v>#REF!</v>
      </c>
      <c r="Y140" s="15" t="e">
        <f>#REF!</f>
        <v>#REF!</v>
      </c>
      <c r="Z140" s="16" t="e">
        <f t="shared" si="153"/>
        <v>#REF!</v>
      </c>
      <c r="AA140" s="15" t="e">
        <f t="shared" si="152"/>
        <v>#REF!</v>
      </c>
      <c r="AB140" s="15" t="e">
        <f t="shared" si="158"/>
        <v>#REF!</v>
      </c>
      <c r="AC140" s="15" t="e">
        <f t="shared" si="158"/>
        <v>#REF!</v>
      </c>
      <c r="AD140" s="16" t="e">
        <f t="shared" si="154"/>
        <v>#REF!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#REF!</v>
      </c>
      <c r="AY140" s="15" t="e">
        <f t="shared" si="165"/>
        <v>#REF!</v>
      </c>
      <c r="AZ140" s="15" t="e">
        <f t="shared" si="135"/>
        <v>#REF!</v>
      </c>
      <c r="BA140" s="15" t="e">
        <f>V140/J140</f>
        <v>#REF!</v>
      </c>
      <c r="BB140" s="15" t="e">
        <f t="shared" si="163"/>
        <v>#REF!</v>
      </c>
      <c r="BC140" s="15" t="e">
        <f t="shared" si="131"/>
        <v>#REF!</v>
      </c>
    </row>
    <row r="141" spans="1:55" ht="12.75" hidden="1" thickBot="1" x14ac:dyDescent="0.25">
      <c r="A141" s="13"/>
      <c r="B141" s="13"/>
      <c r="C141" s="43">
        <v>37</v>
      </c>
      <c r="D141" s="14" t="e">
        <f>#REF!</f>
        <v>#REF!</v>
      </c>
      <c r="E141" s="15" t="e">
        <f>#REF!</f>
        <v>#REF!</v>
      </c>
      <c r="F141" s="15" t="e">
        <f>#REF!</f>
        <v>#REF!</v>
      </c>
      <c r="G141" s="15" t="e">
        <f>#REF!</f>
        <v>#REF!</v>
      </c>
      <c r="H141" s="15" t="e">
        <f>#REF!</f>
        <v>#REF!</v>
      </c>
      <c r="I141" s="15" t="e">
        <f>#REF!</f>
        <v>#REF!</v>
      </c>
      <c r="J141" s="15" t="e">
        <f>#REF!</f>
        <v>#REF!</v>
      </c>
      <c r="K141" s="15" t="e">
        <f>#REF!</f>
        <v>#REF!</v>
      </c>
      <c r="L141" s="15" t="e">
        <f>#REF!</f>
        <v>#REF!</v>
      </c>
      <c r="M141" s="15" t="e">
        <f>#REF!</f>
        <v>#REF!</v>
      </c>
      <c r="N141" s="16" t="e">
        <f t="shared" si="151"/>
        <v>#REF!</v>
      </c>
      <c r="P141" s="14" t="e">
        <f>#REF!</f>
        <v>#REF!</v>
      </c>
      <c r="Q141" s="15" t="e">
        <f>#REF!</f>
        <v>#REF!</v>
      </c>
      <c r="R141" s="15" t="e">
        <f>#REF!</f>
        <v>#REF!</v>
      </c>
      <c r="S141" s="15" t="e">
        <f>#REF!</f>
        <v>#REF!</v>
      </c>
      <c r="T141" s="15" t="e">
        <f>#REF!</f>
        <v>#REF!</v>
      </c>
      <c r="U141" s="52" t="e">
        <f>#REF!</f>
        <v>#REF!</v>
      </c>
      <c r="V141" s="15" t="e">
        <f>#REF!</f>
        <v>#REF!</v>
      </c>
      <c r="W141" s="15" t="e">
        <f>#REF!</f>
        <v>#REF!</v>
      </c>
      <c r="X141" s="15" t="e">
        <f>#REF!</f>
        <v>#REF!</v>
      </c>
      <c r="Y141" s="15" t="e">
        <f>#REF!</f>
        <v>#REF!</v>
      </c>
      <c r="Z141" s="16" t="e">
        <f t="shared" si="153"/>
        <v>#REF!</v>
      </c>
      <c r="AA141" s="15" t="e">
        <f t="shared" si="152"/>
        <v>#REF!</v>
      </c>
      <c r="AB141" s="15" t="e">
        <f t="shared" si="158"/>
        <v>#REF!</v>
      </c>
      <c r="AC141" s="15" t="e">
        <f t="shared" si="158"/>
        <v>#REF!</v>
      </c>
      <c r="AD141" s="16" t="e">
        <f t="shared" si="154"/>
        <v>#REF!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#REF!</v>
      </c>
      <c r="AY141" s="15" t="e">
        <f t="shared" si="165"/>
        <v>#REF!</v>
      </c>
      <c r="AZ141" s="15" t="e">
        <f t="shared" si="135"/>
        <v>#REF!</v>
      </c>
      <c r="BA141" s="15" t="e">
        <f>V141/J141</f>
        <v>#REF!</v>
      </c>
      <c r="BB141" s="15" t="e">
        <f t="shared" si="163"/>
        <v>#REF!</v>
      </c>
      <c r="BC141" s="15" t="e">
        <f t="shared" si="131"/>
        <v>#REF!</v>
      </c>
    </row>
    <row r="142" spans="1:55" ht="12.75" hidden="1" thickBot="1" x14ac:dyDescent="0.25">
      <c r="A142" s="13"/>
      <c r="B142" s="17"/>
      <c r="C142" s="44">
        <v>42</v>
      </c>
      <c r="D142" s="18" t="e">
        <f>#REF!</f>
        <v>#REF!</v>
      </c>
      <c r="E142" s="19" t="e">
        <f>#REF!</f>
        <v>#REF!</v>
      </c>
      <c r="F142" s="19" t="e">
        <f>#REF!</f>
        <v>#REF!</v>
      </c>
      <c r="G142" s="19" t="e">
        <f>#REF!</f>
        <v>#REF!</v>
      </c>
      <c r="H142" s="19" t="e">
        <f>#REF!</f>
        <v>#REF!</v>
      </c>
      <c r="I142" s="19" t="e">
        <f>#REF!</f>
        <v>#REF!</v>
      </c>
      <c r="J142" s="19" t="e">
        <f>#REF!</f>
        <v>#REF!</v>
      </c>
      <c r="K142" s="19" t="e">
        <f>#REF!</f>
        <v>#REF!</v>
      </c>
      <c r="L142" s="19" t="e">
        <f>#REF!</f>
        <v>#REF!</v>
      </c>
      <c r="M142" s="19" t="e">
        <f>#REF!</f>
        <v>#REF!</v>
      </c>
      <c r="N142" s="20" t="e">
        <f t="shared" si="151"/>
        <v>#REF!</v>
      </c>
      <c r="P142" s="18" t="e">
        <f>#REF!</f>
        <v>#REF!</v>
      </c>
      <c r="Q142" s="19" t="e">
        <f>#REF!</f>
        <v>#REF!</v>
      </c>
      <c r="R142" s="19" t="e">
        <f>#REF!</f>
        <v>#REF!</v>
      </c>
      <c r="S142" s="19" t="e">
        <f>#REF!</f>
        <v>#REF!</v>
      </c>
      <c r="T142" s="19" t="e">
        <f>#REF!</f>
        <v>#REF!</v>
      </c>
      <c r="U142" s="53" t="e">
        <f>#REF!</f>
        <v>#REF!</v>
      </c>
      <c r="V142" s="19" t="e">
        <f>#REF!</f>
        <v>#REF!</v>
      </c>
      <c r="W142" s="19" t="e">
        <f>#REF!</f>
        <v>#REF!</v>
      </c>
      <c r="X142" s="19" t="e">
        <f>#REF!</f>
        <v>#REF!</v>
      </c>
      <c r="Y142" s="19" t="e">
        <f>#REF!</f>
        <v>#REF!</v>
      </c>
      <c r="Z142" s="20" t="e">
        <f t="shared" si="153"/>
        <v>#REF!</v>
      </c>
      <c r="AA142" s="15" t="e">
        <f t="shared" si="152"/>
        <v>#REF!</v>
      </c>
      <c r="AB142" s="15" t="e">
        <f t="shared" si="158"/>
        <v>#REF!</v>
      </c>
      <c r="AC142" s="15" t="e">
        <f t="shared" si="158"/>
        <v>#REF!</v>
      </c>
      <c r="AD142" s="20" t="e">
        <f t="shared" si="154"/>
        <v>#REF!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#REF!</v>
      </c>
      <c r="AY142" s="15" t="e">
        <f t="shared" si="165"/>
        <v>#REF!</v>
      </c>
      <c r="AZ142" s="15" t="e">
        <f t="shared" si="135"/>
        <v>#REF!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 t="e">
        <f>#REF!</f>
        <v>#REF!</v>
      </c>
      <c r="E143" s="10" t="e">
        <f>#REF!</f>
        <v>#REF!</v>
      </c>
      <c r="F143" s="10" t="e">
        <f>#REF!</f>
        <v>#REF!</v>
      </c>
      <c r="G143" s="10" t="e">
        <f>#REF!</f>
        <v>#REF!</v>
      </c>
      <c r="H143" s="10" t="e">
        <f>#REF!</f>
        <v>#REF!</v>
      </c>
      <c r="I143" s="10" t="e">
        <f>#REF!</f>
        <v>#REF!</v>
      </c>
      <c r="J143" s="10" t="e">
        <f>#REF!</f>
        <v>#REF!</v>
      </c>
      <c r="K143" s="10" t="e">
        <f>#REF!</f>
        <v>#REF!</v>
      </c>
      <c r="L143" s="10" t="e">
        <f>#REF!</f>
        <v>#REF!</v>
      </c>
      <c r="M143" s="10" t="e">
        <f>#REF!</f>
        <v>#REF!</v>
      </c>
      <c r="N143" s="11" t="e">
        <f t="shared" si="151"/>
        <v>#REF!</v>
      </c>
      <c r="P143" s="9" t="e">
        <f>#REF!</f>
        <v>#REF!</v>
      </c>
      <c r="Q143" s="10" t="e">
        <f>#REF!</f>
        <v>#REF!</v>
      </c>
      <c r="R143" s="10" t="e">
        <f>#REF!</f>
        <v>#REF!</v>
      </c>
      <c r="S143" s="10" t="e">
        <f>#REF!</f>
        <v>#REF!</v>
      </c>
      <c r="T143" s="10" t="e">
        <f>#REF!</f>
        <v>#REF!</v>
      </c>
      <c r="U143" s="51" t="e">
        <f>#REF!</f>
        <v>#REF!</v>
      </c>
      <c r="V143" s="10" t="e">
        <f>#REF!</f>
        <v>#REF!</v>
      </c>
      <c r="W143" s="10" t="e">
        <f>#REF!</f>
        <v>#REF!</v>
      </c>
      <c r="X143" s="10" t="e">
        <f>#REF!</f>
        <v>#REF!</v>
      </c>
      <c r="Y143" s="10" t="e">
        <f>#REF!</f>
        <v>#REF!</v>
      </c>
      <c r="Z143" s="11" t="e">
        <f t="shared" si="153"/>
        <v>#REF!</v>
      </c>
      <c r="AA143" s="15" t="e">
        <f t="shared" si="152"/>
        <v>#REF!</v>
      </c>
      <c r="AB143" s="15" t="e">
        <f t="shared" si="158"/>
        <v>#REF!</v>
      </c>
      <c r="AC143" s="15" t="e">
        <f t="shared" si="158"/>
        <v>#REF!</v>
      </c>
      <c r="AD143" s="11" t="e">
        <f t="shared" si="154"/>
        <v>#REF!</v>
      </c>
      <c r="AE143" s="12"/>
      <c r="AF143" s="25" t="e">
        <f t="shared" ref="AF143:AH143" si="166">bdRateExtend($D143:$D147,E143:E147,$P143:$P147,Q143:Q147)</f>
        <v>#VALUE!</v>
      </c>
      <c r="AG143" s="30" t="e">
        <f t="shared" si="166"/>
        <v>#VALUE!</v>
      </c>
      <c r="AH143" s="31" t="e">
        <f t="shared" si="166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7">bdrate($D143:$D146,E143:E146,$P143:$P146,Q143:Q146)</f>
        <v>#VALUE!</v>
      </c>
      <c r="AS143" s="30" t="e">
        <f t="shared" si="167"/>
        <v>#VALUE!</v>
      </c>
      <c r="AT143" s="31" t="e">
        <f t="shared" si="167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#REF!</v>
      </c>
      <c r="BB143" s="15" t="e">
        <f t="shared" ref="BB143:BB146" si="168">X143/L143</f>
        <v>#REF!</v>
      </c>
      <c r="BC143" s="15" t="e">
        <f t="shared" si="131"/>
        <v>#REF!</v>
      </c>
    </row>
    <row r="144" spans="1:55" ht="12.75" hidden="1" thickBot="1" x14ac:dyDescent="0.25">
      <c r="A144" s="13"/>
      <c r="B144" s="13"/>
      <c r="C144" s="43">
        <v>27</v>
      </c>
      <c r="D144" s="14" t="e">
        <f>#REF!</f>
        <v>#REF!</v>
      </c>
      <c r="E144" s="15" t="e">
        <f>#REF!</f>
        <v>#REF!</v>
      </c>
      <c r="F144" s="15" t="e">
        <f>#REF!</f>
        <v>#REF!</v>
      </c>
      <c r="G144" s="15" t="e">
        <f>#REF!</f>
        <v>#REF!</v>
      </c>
      <c r="H144" s="15" t="e">
        <f>#REF!</f>
        <v>#REF!</v>
      </c>
      <c r="I144" s="15" t="e">
        <f>#REF!</f>
        <v>#REF!</v>
      </c>
      <c r="J144" s="15" t="e">
        <f>#REF!</f>
        <v>#REF!</v>
      </c>
      <c r="K144" s="15" t="e">
        <f>#REF!</f>
        <v>#REF!</v>
      </c>
      <c r="L144" s="15" t="e">
        <f>#REF!</f>
        <v>#REF!</v>
      </c>
      <c r="M144" s="15" t="e">
        <f>#REF!</f>
        <v>#REF!</v>
      </c>
      <c r="N144" s="16" t="e">
        <f t="shared" si="151"/>
        <v>#REF!</v>
      </c>
      <c r="P144" s="14" t="e">
        <f>#REF!</f>
        <v>#REF!</v>
      </c>
      <c r="Q144" s="15" t="e">
        <f>#REF!</f>
        <v>#REF!</v>
      </c>
      <c r="R144" s="15" t="e">
        <f>#REF!</f>
        <v>#REF!</v>
      </c>
      <c r="S144" s="15" t="e">
        <f>#REF!</f>
        <v>#REF!</v>
      </c>
      <c r="T144" s="15" t="e">
        <f>#REF!</f>
        <v>#REF!</v>
      </c>
      <c r="U144" s="52" t="e">
        <f>#REF!</f>
        <v>#REF!</v>
      </c>
      <c r="V144" s="15" t="e">
        <f>#REF!</f>
        <v>#REF!</v>
      </c>
      <c r="W144" s="15" t="e">
        <f>#REF!</f>
        <v>#REF!</v>
      </c>
      <c r="X144" s="15" t="e">
        <f>#REF!</f>
        <v>#REF!</v>
      </c>
      <c r="Y144" s="15" t="e">
        <f>#REF!</f>
        <v>#REF!</v>
      </c>
      <c r="Z144" s="16" t="e">
        <f t="shared" si="153"/>
        <v>#REF!</v>
      </c>
      <c r="AA144" s="15" t="e">
        <f t="shared" si="152"/>
        <v>#REF!</v>
      </c>
      <c r="AB144" s="15" t="e">
        <f t="shared" si="158"/>
        <v>#REF!</v>
      </c>
      <c r="AC144" s="15" t="e">
        <f t="shared" si="158"/>
        <v>#REF!</v>
      </c>
      <c r="AD144" s="16" t="e">
        <f t="shared" si="154"/>
        <v>#REF!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9">bdrate($D144:$D147,E144:E147,$P144:$P147,Q144:Q147)</f>
        <v>#VALUE!</v>
      </c>
      <c r="AM144" s="21" t="e">
        <f t="shared" si="169"/>
        <v>#VALUE!</v>
      </c>
      <c r="AN144" s="36" t="e">
        <f t="shared" si="169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#REF!</v>
      </c>
      <c r="AY144" s="15" t="e">
        <f t="shared" ref="AY144:AY147" si="170">X144/L144</f>
        <v>#REF!</v>
      </c>
      <c r="AZ144" s="15" t="e">
        <f t="shared" si="135"/>
        <v>#REF!</v>
      </c>
      <c r="BA144" s="15" t="e">
        <f>V144/J144</f>
        <v>#REF!</v>
      </c>
      <c r="BB144" s="15" t="e">
        <f t="shared" si="168"/>
        <v>#REF!</v>
      </c>
      <c r="BC144" s="15" t="e">
        <f t="shared" si="131"/>
        <v>#REF!</v>
      </c>
    </row>
    <row r="145" spans="1:55" ht="12.75" hidden="1" thickBot="1" x14ac:dyDescent="0.25">
      <c r="A145" s="13"/>
      <c r="B145" s="13"/>
      <c r="C145" s="43">
        <v>32</v>
      </c>
      <c r="D145" s="14" t="e">
        <f>#REF!</f>
        <v>#REF!</v>
      </c>
      <c r="E145" s="15" t="e">
        <f>#REF!</f>
        <v>#REF!</v>
      </c>
      <c r="F145" s="15" t="e">
        <f>#REF!</f>
        <v>#REF!</v>
      </c>
      <c r="G145" s="15" t="e">
        <f>#REF!</f>
        <v>#REF!</v>
      </c>
      <c r="H145" s="15" t="e">
        <f>#REF!</f>
        <v>#REF!</v>
      </c>
      <c r="I145" s="15" t="e">
        <f>#REF!</f>
        <v>#REF!</v>
      </c>
      <c r="J145" s="15" t="e">
        <f>#REF!</f>
        <v>#REF!</v>
      </c>
      <c r="K145" s="15" t="e">
        <f>#REF!</f>
        <v>#REF!</v>
      </c>
      <c r="L145" s="15" t="e">
        <f>#REF!</f>
        <v>#REF!</v>
      </c>
      <c r="M145" s="15" t="e">
        <f>#REF!</f>
        <v>#REF!</v>
      </c>
      <c r="N145" s="16" t="e">
        <f t="shared" si="151"/>
        <v>#REF!</v>
      </c>
      <c r="P145" s="14" t="e">
        <f>#REF!</f>
        <v>#REF!</v>
      </c>
      <c r="Q145" s="15" t="e">
        <f>#REF!</f>
        <v>#REF!</v>
      </c>
      <c r="R145" s="15" t="e">
        <f>#REF!</f>
        <v>#REF!</v>
      </c>
      <c r="S145" s="15" t="e">
        <f>#REF!</f>
        <v>#REF!</v>
      </c>
      <c r="T145" s="15" t="e">
        <f>#REF!</f>
        <v>#REF!</v>
      </c>
      <c r="U145" s="52" t="e">
        <f>#REF!</f>
        <v>#REF!</v>
      </c>
      <c r="V145" s="15" t="e">
        <f>#REF!</f>
        <v>#REF!</v>
      </c>
      <c r="W145" s="15" t="e">
        <f>#REF!</f>
        <v>#REF!</v>
      </c>
      <c r="X145" s="15" t="e">
        <f>#REF!</f>
        <v>#REF!</v>
      </c>
      <c r="Y145" s="15" t="e">
        <f>#REF!</f>
        <v>#REF!</v>
      </c>
      <c r="Z145" s="16" t="e">
        <f t="shared" si="153"/>
        <v>#REF!</v>
      </c>
      <c r="AA145" s="15" t="e">
        <f t="shared" si="152"/>
        <v>#REF!</v>
      </c>
      <c r="AB145" s="15" t="e">
        <f t="shared" si="158"/>
        <v>#REF!</v>
      </c>
      <c r="AC145" s="15" t="e">
        <f t="shared" si="158"/>
        <v>#REF!</v>
      </c>
      <c r="AD145" s="16" t="e">
        <f t="shared" si="154"/>
        <v>#REF!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#REF!</v>
      </c>
      <c r="AY145" s="15" t="e">
        <f t="shared" si="170"/>
        <v>#REF!</v>
      </c>
      <c r="AZ145" s="15" t="e">
        <f t="shared" si="135"/>
        <v>#REF!</v>
      </c>
      <c r="BA145" s="15" t="e">
        <f>V145/J145</f>
        <v>#REF!</v>
      </c>
      <c r="BB145" s="15" t="e">
        <f t="shared" si="168"/>
        <v>#REF!</v>
      </c>
      <c r="BC145" s="15" t="e">
        <f t="shared" si="131"/>
        <v>#REF!</v>
      </c>
    </row>
    <row r="146" spans="1:55" ht="12.75" hidden="1" thickBot="1" x14ac:dyDescent="0.25">
      <c r="A146" s="13"/>
      <c r="B146" s="13"/>
      <c r="C146" s="43">
        <v>37</v>
      </c>
      <c r="D146" s="14" t="e">
        <f>#REF!</f>
        <v>#REF!</v>
      </c>
      <c r="E146" s="15" t="e">
        <f>#REF!</f>
        <v>#REF!</v>
      </c>
      <c r="F146" s="15" t="e">
        <f>#REF!</f>
        <v>#REF!</v>
      </c>
      <c r="G146" s="15" t="e">
        <f>#REF!</f>
        <v>#REF!</v>
      </c>
      <c r="H146" s="15" t="e">
        <f>#REF!</f>
        <v>#REF!</v>
      </c>
      <c r="I146" s="15" t="e">
        <f>#REF!</f>
        <v>#REF!</v>
      </c>
      <c r="J146" s="15" t="e">
        <f>#REF!</f>
        <v>#REF!</v>
      </c>
      <c r="K146" s="15" t="e">
        <f>#REF!</f>
        <v>#REF!</v>
      </c>
      <c r="L146" s="15" t="e">
        <f>#REF!</f>
        <v>#REF!</v>
      </c>
      <c r="M146" s="15" t="e">
        <f>#REF!</f>
        <v>#REF!</v>
      </c>
      <c r="N146" s="16" t="e">
        <f t="shared" si="151"/>
        <v>#REF!</v>
      </c>
      <c r="P146" s="14" t="e">
        <f>#REF!</f>
        <v>#REF!</v>
      </c>
      <c r="Q146" s="15" t="e">
        <f>#REF!</f>
        <v>#REF!</v>
      </c>
      <c r="R146" s="15" t="e">
        <f>#REF!</f>
        <v>#REF!</v>
      </c>
      <c r="S146" s="15" t="e">
        <f>#REF!</f>
        <v>#REF!</v>
      </c>
      <c r="T146" s="15" t="e">
        <f>#REF!</f>
        <v>#REF!</v>
      </c>
      <c r="U146" s="52" t="e">
        <f>#REF!</f>
        <v>#REF!</v>
      </c>
      <c r="V146" s="15" t="e">
        <f>#REF!</f>
        <v>#REF!</v>
      </c>
      <c r="W146" s="15" t="e">
        <f>#REF!</f>
        <v>#REF!</v>
      </c>
      <c r="X146" s="15" t="e">
        <f>#REF!</f>
        <v>#REF!</v>
      </c>
      <c r="Y146" s="15" t="e">
        <f>#REF!</f>
        <v>#REF!</v>
      </c>
      <c r="Z146" s="16" t="e">
        <f t="shared" si="153"/>
        <v>#REF!</v>
      </c>
      <c r="AA146" s="15" t="e">
        <f t="shared" si="152"/>
        <v>#REF!</v>
      </c>
      <c r="AB146" s="15" t="e">
        <f t="shared" si="158"/>
        <v>#REF!</v>
      </c>
      <c r="AC146" s="15" t="e">
        <f t="shared" si="158"/>
        <v>#REF!</v>
      </c>
      <c r="AD146" s="16" t="e">
        <f t="shared" si="154"/>
        <v>#REF!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#REF!</v>
      </c>
      <c r="AY146" s="15" t="e">
        <f t="shared" si="170"/>
        <v>#REF!</v>
      </c>
      <c r="AZ146" s="15" t="e">
        <f t="shared" si="135"/>
        <v>#REF!</v>
      </c>
      <c r="BA146" s="15" t="e">
        <f>V146/J146</f>
        <v>#REF!</v>
      </c>
      <c r="BB146" s="15" t="e">
        <f t="shared" si="168"/>
        <v>#REF!</v>
      </c>
      <c r="BC146" s="15" t="e">
        <f t="shared" si="131"/>
        <v>#REF!</v>
      </c>
    </row>
    <row r="147" spans="1:55" ht="12.75" hidden="1" thickBot="1" x14ac:dyDescent="0.25">
      <c r="A147" s="13"/>
      <c r="B147" s="17"/>
      <c r="C147" s="44">
        <v>42</v>
      </c>
      <c r="D147" s="18" t="e">
        <f>#REF!</f>
        <v>#REF!</v>
      </c>
      <c r="E147" s="19" t="e">
        <f>#REF!</f>
        <v>#REF!</v>
      </c>
      <c r="F147" s="19" t="e">
        <f>#REF!</f>
        <v>#REF!</v>
      </c>
      <c r="G147" s="19" t="e">
        <f>#REF!</f>
        <v>#REF!</v>
      </c>
      <c r="H147" s="19" t="e">
        <f>#REF!</f>
        <v>#REF!</v>
      </c>
      <c r="I147" s="19" t="e">
        <f>#REF!</f>
        <v>#REF!</v>
      </c>
      <c r="J147" s="19" t="e">
        <f>#REF!</f>
        <v>#REF!</v>
      </c>
      <c r="K147" s="19" t="e">
        <f>#REF!</f>
        <v>#REF!</v>
      </c>
      <c r="L147" s="19" t="e">
        <f>#REF!</f>
        <v>#REF!</v>
      </c>
      <c r="M147" s="19" t="e">
        <f>#REF!</f>
        <v>#REF!</v>
      </c>
      <c r="N147" s="20" t="e">
        <f t="shared" si="151"/>
        <v>#REF!</v>
      </c>
      <c r="P147" s="18" t="e">
        <f>#REF!</f>
        <v>#REF!</v>
      </c>
      <c r="Q147" s="19" t="e">
        <f>#REF!</f>
        <v>#REF!</v>
      </c>
      <c r="R147" s="19" t="e">
        <f>#REF!</f>
        <v>#REF!</v>
      </c>
      <c r="S147" s="19" t="e">
        <f>#REF!</f>
        <v>#REF!</v>
      </c>
      <c r="T147" s="19" t="e">
        <f>#REF!</f>
        <v>#REF!</v>
      </c>
      <c r="U147" s="53" t="e">
        <f>#REF!</f>
        <v>#REF!</v>
      </c>
      <c r="V147" s="19" t="e">
        <f>#REF!</f>
        <v>#REF!</v>
      </c>
      <c r="W147" s="19" t="e">
        <f>#REF!</f>
        <v>#REF!</v>
      </c>
      <c r="X147" s="19" t="e">
        <f>#REF!</f>
        <v>#REF!</v>
      </c>
      <c r="Y147" s="19" t="e">
        <f>#REF!</f>
        <v>#REF!</v>
      </c>
      <c r="Z147" s="20" t="e">
        <f t="shared" si="153"/>
        <v>#REF!</v>
      </c>
      <c r="AA147" s="15" t="e">
        <f t="shared" si="152"/>
        <v>#REF!</v>
      </c>
      <c r="AB147" s="15" t="e">
        <f t="shared" si="158"/>
        <v>#REF!</v>
      </c>
      <c r="AC147" s="15" t="e">
        <f t="shared" si="158"/>
        <v>#REF!</v>
      </c>
      <c r="AD147" s="20" t="e">
        <f t="shared" si="154"/>
        <v>#REF!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#REF!</v>
      </c>
      <c r="AY147" s="15" t="e">
        <f t="shared" si="170"/>
        <v>#REF!</v>
      </c>
      <c r="AZ147" s="15" t="e">
        <f t="shared" si="135"/>
        <v>#REF!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 t="e">
        <f>#REF!</f>
        <v>#REF!</v>
      </c>
      <c r="E148" s="10" t="e">
        <f>#REF!</f>
        <v>#REF!</v>
      </c>
      <c r="F148" s="10" t="e">
        <f>#REF!</f>
        <v>#REF!</v>
      </c>
      <c r="G148" s="10" t="e">
        <f>#REF!</f>
        <v>#REF!</v>
      </c>
      <c r="H148" s="10" t="e">
        <f>#REF!</f>
        <v>#REF!</v>
      </c>
      <c r="I148" s="10" t="e">
        <f>#REF!</f>
        <v>#REF!</v>
      </c>
      <c r="J148" s="10" t="e">
        <f>#REF!</f>
        <v>#REF!</v>
      </c>
      <c r="K148" s="10" t="e">
        <f>#REF!</f>
        <v>#REF!</v>
      </c>
      <c r="L148" s="10" t="e">
        <f>#REF!</f>
        <v>#REF!</v>
      </c>
      <c r="M148" s="10" t="e">
        <f>#REF!</f>
        <v>#REF!</v>
      </c>
      <c r="N148" s="11" t="e">
        <f t="shared" si="151"/>
        <v>#REF!</v>
      </c>
      <c r="P148" s="9" t="e">
        <f>#REF!</f>
        <v>#REF!</v>
      </c>
      <c r="Q148" s="10" t="e">
        <f>#REF!</f>
        <v>#REF!</v>
      </c>
      <c r="R148" s="10" t="e">
        <f>#REF!</f>
        <v>#REF!</v>
      </c>
      <c r="S148" s="10" t="e">
        <f>#REF!</f>
        <v>#REF!</v>
      </c>
      <c r="T148" s="10" t="e">
        <f>#REF!</f>
        <v>#REF!</v>
      </c>
      <c r="U148" s="51" t="e">
        <f>#REF!</f>
        <v>#REF!</v>
      </c>
      <c r="V148" s="10" t="e">
        <f>#REF!</f>
        <v>#REF!</v>
      </c>
      <c r="W148" s="10" t="e">
        <f>#REF!</f>
        <v>#REF!</v>
      </c>
      <c r="X148" s="10" t="e">
        <f>#REF!</f>
        <v>#REF!</v>
      </c>
      <c r="Y148" s="10" t="e">
        <f>#REF!</f>
        <v>#REF!</v>
      </c>
      <c r="Z148" s="11" t="e">
        <f t="shared" si="153"/>
        <v>#REF!</v>
      </c>
      <c r="AA148" s="15" t="e">
        <f t="shared" si="152"/>
        <v>#REF!</v>
      </c>
      <c r="AB148" s="15" t="e">
        <f t="shared" si="158"/>
        <v>#REF!</v>
      </c>
      <c r="AC148" s="15" t="e">
        <f t="shared" si="158"/>
        <v>#REF!</v>
      </c>
      <c r="AD148" s="11" t="e">
        <f t="shared" si="154"/>
        <v>#REF!</v>
      </c>
      <c r="AE148" s="12"/>
      <c r="AF148" s="25" t="e">
        <f t="shared" ref="AF148:AH148" si="171">bdRateExtend($D148:$D152,E148:E152,$P148:$P152,Q148:Q152)</f>
        <v>#VALUE!</v>
      </c>
      <c r="AG148" s="30" t="e">
        <f t="shared" si="171"/>
        <v>#VALUE!</v>
      </c>
      <c r="AH148" s="31" t="e">
        <f t="shared" si="171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72">bdrate($D148:$D151,E148:E151,$P148:$P151,Q148:Q151)</f>
        <v>#VALUE!</v>
      </c>
      <c r="AS148" s="30" t="e">
        <f t="shared" si="172"/>
        <v>#VALUE!</v>
      </c>
      <c r="AT148" s="31" t="e">
        <f t="shared" si="172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#REF!</v>
      </c>
      <c r="BB148" s="15" t="e">
        <f t="shared" ref="BB148:BB151" si="173">X148/L148</f>
        <v>#REF!</v>
      </c>
      <c r="BC148" s="15" t="e">
        <f t="shared" si="131"/>
        <v>#REF!</v>
      </c>
    </row>
    <row r="149" spans="1:55" ht="12.75" hidden="1" thickBot="1" x14ac:dyDescent="0.25">
      <c r="A149" s="13"/>
      <c r="B149" s="13"/>
      <c r="C149" s="43">
        <v>27</v>
      </c>
      <c r="D149" s="14" t="e">
        <f>#REF!</f>
        <v>#REF!</v>
      </c>
      <c r="E149" s="15" t="e">
        <f>#REF!</f>
        <v>#REF!</v>
      </c>
      <c r="F149" s="15" t="e">
        <f>#REF!</f>
        <v>#REF!</v>
      </c>
      <c r="G149" s="15" t="e">
        <f>#REF!</f>
        <v>#REF!</v>
      </c>
      <c r="H149" s="15" t="e">
        <f>#REF!</f>
        <v>#REF!</v>
      </c>
      <c r="I149" s="15" t="e">
        <f>#REF!</f>
        <v>#REF!</v>
      </c>
      <c r="J149" s="15" t="e">
        <f>#REF!</f>
        <v>#REF!</v>
      </c>
      <c r="K149" s="15" t="e">
        <f>#REF!</f>
        <v>#REF!</v>
      </c>
      <c r="L149" s="15" t="e">
        <f>#REF!</f>
        <v>#REF!</v>
      </c>
      <c r="M149" s="15" t="e">
        <f>#REF!</f>
        <v>#REF!</v>
      </c>
      <c r="N149" s="16" t="e">
        <f t="shared" si="151"/>
        <v>#REF!</v>
      </c>
      <c r="P149" s="14" t="e">
        <f>#REF!</f>
        <v>#REF!</v>
      </c>
      <c r="Q149" s="15" t="e">
        <f>#REF!</f>
        <v>#REF!</v>
      </c>
      <c r="R149" s="15" t="e">
        <f>#REF!</f>
        <v>#REF!</v>
      </c>
      <c r="S149" s="15" t="e">
        <f>#REF!</f>
        <v>#REF!</v>
      </c>
      <c r="T149" s="15" t="e">
        <f>#REF!</f>
        <v>#REF!</v>
      </c>
      <c r="U149" s="52" t="e">
        <f>#REF!</f>
        <v>#REF!</v>
      </c>
      <c r="V149" s="15" t="e">
        <f>#REF!</f>
        <v>#REF!</v>
      </c>
      <c r="W149" s="15" t="e">
        <f>#REF!</f>
        <v>#REF!</v>
      </c>
      <c r="X149" s="15" t="e">
        <f>#REF!</f>
        <v>#REF!</v>
      </c>
      <c r="Y149" s="15" t="e">
        <f>#REF!</f>
        <v>#REF!</v>
      </c>
      <c r="Z149" s="16" t="e">
        <f t="shared" si="153"/>
        <v>#REF!</v>
      </c>
      <c r="AA149" s="15" t="e">
        <f t="shared" si="152"/>
        <v>#REF!</v>
      </c>
      <c r="AB149" s="15" t="e">
        <f t="shared" si="158"/>
        <v>#REF!</v>
      </c>
      <c r="AC149" s="15" t="e">
        <f t="shared" si="158"/>
        <v>#REF!</v>
      </c>
      <c r="AD149" s="16" t="e">
        <f t="shared" si="154"/>
        <v>#REF!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74">bdrate($D149:$D152,E149:E152,$P149:$P152,Q149:Q152)</f>
        <v>#VALUE!</v>
      </c>
      <c r="AM149" s="21" t="e">
        <f t="shared" si="174"/>
        <v>#VALUE!</v>
      </c>
      <c r="AN149" s="36" t="e">
        <f t="shared" si="174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#REF!</v>
      </c>
      <c r="AY149" s="15" t="e">
        <f t="shared" ref="AY149:AY152" si="175">X149/L149</f>
        <v>#REF!</v>
      </c>
      <c r="AZ149" s="15" t="e">
        <f t="shared" si="135"/>
        <v>#REF!</v>
      </c>
      <c r="BA149" s="15" t="e">
        <f>V149/J149</f>
        <v>#REF!</v>
      </c>
      <c r="BB149" s="15" t="e">
        <f t="shared" si="173"/>
        <v>#REF!</v>
      </c>
      <c r="BC149" s="15" t="e">
        <f t="shared" si="131"/>
        <v>#REF!</v>
      </c>
    </row>
    <row r="150" spans="1:55" ht="12.75" hidden="1" thickBot="1" x14ac:dyDescent="0.25">
      <c r="A150" s="13"/>
      <c r="B150" s="13"/>
      <c r="C150" s="43">
        <v>32</v>
      </c>
      <c r="D150" s="14" t="e">
        <f>#REF!</f>
        <v>#REF!</v>
      </c>
      <c r="E150" s="15" t="e">
        <f>#REF!</f>
        <v>#REF!</v>
      </c>
      <c r="F150" s="15" t="e">
        <f>#REF!</f>
        <v>#REF!</v>
      </c>
      <c r="G150" s="15" t="e">
        <f>#REF!</f>
        <v>#REF!</v>
      </c>
      <c r="H150" s="15" t="e">
        <f>#REF!</f>
        <v>#REF!</v>
      </c>
      <c r="I150" s="15" t="e">
        <f>#REF!</f>
        <v>#REF!</v>
      </c>
      <c r="J150" s="15" t="e">
        <f>#REF!</f>
        <v>#REF!</v>
      </c>
      <c r="K150" s="15" t="e">
        <f>#REF!</f>
        <v>#REF!</v>
      </c>
      <c r="L150" s="15" t="e">
        <f>#REF!</f>
        <v>#REF!</v>
      </c>
      <c r="M150" s="15" t="e">
        <f>#REF!</f>
        <v>#REF!</v>
      </c>
      <c r="N150" s="16" t="e">
        <f t="shared" si="151"/>
        <v>#REF!</v>
      </c>
      <c r="P150" s="14" t="e">
        <f>#REF!</f>
        <v>#REF!</v>
      </c>
      <c r="Q150" s="15" t="e">
        <f>#REF!</f>
        <v>#REF!</v>
      </c>
      <c r="R150" s="15" t="e">
        <f>#REF!</f>
        <v>#REF!</v>
      </c>
      <c r="S150" s="15" t="e">
        <f>#REF!</f>
        <v>#REF!</v>
      </c>
      <c r="T150" s="15" t="e">
        <f>#REF!</f>
        <v>#REF!</v>
      </c>
      <c r="U150" s="52" t="e">
        <f>#REF!</f>
        <v>#REF!</v>
      </c>
      <c r="V150" s="15" t="e">
        <f>#REF!</f>
        <v>#REF!</v>
      </c>
      <c r="W150" s="15" t="e">
        <f>#REF!</f>
        <v>#REF!</v>
      </c>
      <c r="X150" s="15" t="e">
        <f>#REF!</f>
        <v>#REF!</v>
      </c>
      <c r="Y150" s="15" t="e">
        <f>#REF!</f>
        <v>#REF!</v>
      </c>
      <c r="Z150" s="16" t="e">
        <f t="shared" si="153"/>
        <v>#REF!</v>
      </c>
      <c r="AA150" s="15" t="e">
        <f t="shared" si="152"/>
        <v>#REF!</v>
      </c>
      <c r="AB150" s="15" t="e">
        <f t="shared" si="158"/>
        <v>#REF!</v>
      </c>
      <c r="AC150" s="15" t="e">
        <f t="shared" si="158"/>
        <v>#REF!</v>
      </c>
      <c r="AD150" s="16" t="e">
        <f t="shared" si="154"/>
        <v>#REF!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#REF!</v>
      </c>
      <c r="AY150" s="15" t="e">
        <f t="shared" si="175"/>
        <v>#REF!</v>
      </c>
      <c r="AZ150" s="15" t="e">
        <f t="shared" si="135"/>
        <v>#REF!</v>
      </c>
      <c r="BA150" s="15" t="e">
        <f>V150/J150</f>
        <v>#REF!</v>
      </c>
      <c r="BB150" s="15" t="e">
        <f t="shared" si="173"/>
        <v>#REF!</v>
      </c>
      <c r="BC150" s="15" t="e">
        <f t="shared" si="131"/>
        <v>#REF!</v>
      </c>
    </row>
    <row r="151" spans="1:55" ht="12.75" hidden="1" thickBot="1" x14ac:dyDescent="0.25">
      <c r="A151" s="13"/>
      <c r="B151" s="13"/>
      <c r="C151" s="43">
        <v>37</v>
      </c>
      <c r="D151" s="14" t="e">
        <f>#REF!</f>
        <v>#REF!</v>
      </c>
      <c r="E151" s="15" t="e">
        <f>#REF!</f>
        <v>#REF!</v>
      </c>
      <c r="F151" s="15" t="e">
        <f>#REF!</f>
        <v>#REF!</v>
      </c>
      <c r="G151" s="15" t="e">
        <f>#REF!</f>
        <v>#REF!</v>
      </c>
      <c r="H151" s="15" t="e">
        <f>#REF!</f>
        <v>#REF!</v>
      </c>
      <c r="I151" s="15" t="e">
        <f>#REF!</f>
        <v>#REF!</v>
      </c>
      <c r="J151" s="15" t="e">
        <f>#REF!</f>
        <v>#REF!</v>
      </c>
      <c r="K151" s="15" t="e">
        <f>#REF!</f>
        <v>#REF!</v>
      </c>
      <c r="L151" s="15" t="e">
        <f>#REF!</f>
        <v>#REF!</v>
      </c>
      <c r="M151" s="15" t="e">
        <f>#REF!</f>
        <v>#REF!</v>
      </c>
      <c r="N151" s="16" t="e">
        <f t="shared" si="151"/>
        <v>#REF!</v>
      </c>
      <c r="P151" s="14" t="e">
        <f>#REF!</f>
        <v>#REF!</v>
      </c>
      <c r="Q151" s="15" t="e">
        <f>#REF!</f>
        <v>#REF!</v>
      </c>
      <c r="R151" s="15" t="e">
        <f>#REF!</f>
        <v>#REF!</v>
      </c>
      <c r="S151" s="15" t="e">
        <f>#REF!</f>
        <v>#REF!</v>
      </c>
      <c r="T151" s="15" t="e">
        <f>#REF!</f>
        <v>#REF!</v>
      </c>
      <c r="U151" s="52" t="e">
        <f>#REF!</f>
        <v>#REF!</v>
      </c>
      <c r="V151" s="15" t="e">
        <f>#REF!</f>
        <v>#REF!</v>
      </c>
      <c r="W151" s="15" t="e">
        <f>#REF!</f>
        <v>#REF!</v>
      </c>
      <c r="X151" s="15" t="e">
        <f>#REF!</f>
        <v>#REF!</v>
      </c>
      <c r="Y151" s="15" t="e">
        <f>#REF!</f>
        <v>#REF!</v>
      </c>
      <c r="Z151" s="16" t="e">
        <f t="shared" si="153"/>
        <v>#REF!</v>
      </c>
      <c r="AA151" s="15" t="e">
        <f t="shared" si="152"/>
        <v>#REF!</v>
      </c>
      <c r="AB151" s="15" t="e">
        <f t="shared" si="158"/>
        <v>#REF!</v>
      </c>
      <c r="AC151" s="15" t="e">
        <f t="shared" si="158"/>
        <v>#REF!</v>
      </c>
      <c r="AD151" s="16" t="e">
        <f t="shared" si="154"/>
        <v>#REF!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#REF!</v>
      </c>
      <c r="AY151" s="15" t="e">
        <f t="shared" si="175"/>
        <v>#REF!</v>
      </c>
      <c r="AZ151" s="15" t="e">
        <f t="shared" si="135"/>
        <v>#REF!</v>
      </c>
      <c r="BA151" s="15" t="e">
        <f>V151/J151</f>
        <v>#REF!</v>
      </c>
      <c r="BB151" s="15" t="e">
        <f t="shared" si="173"/>
        <v>#REF!</v>
      </c>
      <c r="BC151" s="15" t="e">
        <f t="shared" si="131"/>
        <v>#REF!</v>
      </c>
    </row>
    <row r="152" spans="1:55" ht="12.75" hidden="1" thickBot="1" x14ac:dyDescent="0.25">
      <c r="A152" s="17"/>
      <c r="B152" s="17"/>
      <c r="C152" s="44">
        <v>42</v>
      </c>
      <c r="D152" s="18" t="e">
        <f>#REF!</f>
        <v>#REF!</v>
      </c>
      <c r="E152" s="19" t="e">
        <f>#REF!</f>
        <v>#REF!</v>
      </c>
      <c r="F152" s="19" t="e">
        <f>#REF!</f>
        <v>#REF!</v>
      </c>
      <c r="G152" s="19" t="e">
        <f>#REF!</f>
        <v>#REF!</v>
      </c>
      <c r="H152" s="19" t="e">
        <f>#REF!</f>
        <v>#REF!</v>
      </c>
      <c r="I152" s="19" t="e">
        <f>#REF!</f>
        <v>#REF!</v>
      </c>
      <c r="J152" s="19" t="e">
        <f>#REF!</f>
        <v>#REF!</v>
      </c>
      <c r="K152" s="19" t="e">
        <f>#REF!</f>
        <v>#REF!</v>
      </c>
      <c r="L152" s="19" t="e">
        <f>#REF!</f>
        <v>#REF!</v>
      </c>
      <c r="M152" s="19" t="e">
        <f>#REF!</f>
        <v>#REF!</v>
      </c>
      <c r="N152" s="20" t="e">
        <f t="shared" si="151"/>
        <v>#REF!</v>
      </c>
      <c r="P152" s="18" t="e">
        <f>#REF!</f>
        <v>#REF!</v>
      </c>
      <c r="Q152" s="19" t="e">
        <f>#REF!</f>
        <v>#REF!</v>
      </c>
      <c r="R152" s="19" t="e">
        <f>#REF!</f>
        <v>#REF!</v>
      </c>
      <c r="S152" s="19" t="e">
        <f>#REF!</f>
        <v>#REF!</v>
      </c>
      <c r="T152" s="19" t="e">
        <f>#REF!</f>
        <v>#REF!</v>
      </c>
      <c r="U152" s="53" t="e">
        <f>#REF!</f>
        <v>#REF!</v>
      </c>
      <c r="V152" s="19" t="e">
        <f>#REF!</f>
        <v>#REF!</v>
      </c>
      <c r="W152" s="19" t="e">
        <f>#REF!</f>
        <v>#REF!</v>
      </c>
      <c r="X152" s="19" t="e">
        <f>#REF!</f>
        <v>#REF!</v>
      </c>
      <c r="Y152" s="19" t="e">
        <f>#REF!</f>
        <v>#REF!</v>
      </c>
      <c r="Z152" s="20" t="e">
        <f t="shared" si="153"/>
        <v>#REF!</v>
      </c>
      <c r="AA152" s="19" t="e">
        <f t="shared" si="152"/>
        <v>#REF!</v>
      </c>
      <c r="AB152" s="19" t="e">
        <f t="shared" si="158"/>
        <v>#REF!</v>
      </c>
      <c r="AC152" s="19" t="e">
        <f t="shared" si="158"/>
        <v>#REF!</v>
      </c>
      <c r="AD152" s="20" t="e">
        <f t="shared" si="154"/>
        <v>#REF!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#REF!</v>
      </c>
      <c r="AY152" s="19" t="e">
        <f t="shared" si="175"/>
        <v>#REF!</v>
      </c>
      <c r="AZ152" s="19" t="e">
        <f t="shared" si="135"/>
        <v>#REF!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#REF!</v>
      </c>
      <c r="M153" s="12" t="e">
        <f>GEOMEAN(M3:M17)</f>
        <v>#REF!</v>
      </c>
      <c r="N153" s="12" t="e">
        <f>GEOMEAN(N3:N17)</f>
        <v>#REF!</v>
      </c>
      <c r="X153" s="12" t="e">
        <f t="shared" ref="X153:AC153" si="176">GEOMEAN(X3:X17)</f>
        <v>#REF!</v>
      </c>
      <c r="Y153" s="12" t="e">
        <f t="shared" si="176"/>
        <v>#REF!</v>
      </c>
      <c r="Z153" s="12" t="e">
        <f t="shared" si="176"/>
        <v>#REF!</v>
      </c>
      <c r="AA153" s="12">
        <f t="shared" si="176"/>
        <v>0.99997828388306975</v>
      </c>
      <c r="AB153" s="12" t="e">
        <f t="shared" si="176"/>
        <v>#REF!</v>
      </c>
      <c r="AC153" s="12" t="e">
        <f t="shared" si="176"/>
        <v>#REF!</v>
      </c>
      <c r="AD153" s="12">
        <f t="shared" ref="AD153" si="177">AVERAGE(AD3:AD17)</f>
        <v>2.3281862128401807E-3</v>
      </c>
      <c r="AF153" s="25">
        <f t="shared" ref="AF153:AW153" si="178">AVERAGE(AF3:AF17)</f>
        <v>1.2742148136757336E-3</v>
      </c>
      <c r="AG153" s="30">
        <f t="shared" si="178"/>
        <v>3.5015200015375094E-3</v>
      </c>
      <c r="AH153" s="30">
        <f t="shared" si="178"/>
        <v>2.7330897373862482E-3</v>
      </c>
      <c r="AI153" s="25">
        <f t="shared" si="178"/>
        <v>2.2173021943578211E-3</v>
      </c>
      <c r="AJ153" s="30">
        <f t="shared" si="178"/>
        <v>4.266535044313402E-3</v>
      </c>
      <c r="AK153" s="30">
        <f t="shared" si="178"/>
        <v>6.4740364832130597E-3</v>
      </c>
      <c r="AL153" s="25">
        <f t="shared" ref="AL153:AQ153" si="179">AVERAGE(AL4:AL18)</f>
        <v>2.2118592305411986E-3</v>
      </c>
      <c r="AM153" s="30">
        <f t="shared" si="179"/>
        <v>3.8980953824265066E-3</v>
      </c>
      <c r="AN153" s="30">
        <f t="shared" si="179"/>
        <v>3.741851855717663E-3</v>
      </c>
      <c r="AO153" s="25">
        <f t="shared" si="179"/>
        <v>2.6027526608721394E-3</v>
      </c>
      <c r="AP153" s="30">
        <f t="shared" si="179"/>
        <v>4.6429302807772981E-3</v>
      </c>
      <c r="AQ153" s="30">
        <f t="shared" si="179"/>
        <v>8.2186290552254491E-3</v>
      </c>
      <c r="AR153" s="25">
        <f t="shared" ref="AR153:AT153" si="180">AVERAGE(AR3:AR17)</f>
        <v>-1.1595622042459564E-4</v>
      </c>
      <c r="AS153" s="30">
        <f t="shared" si="180"/>
        <v>4.0417370176420624E-3</v>
      </c>
      <c r="AT153" s="31">
        <f t="shared" si="180"/>
        <v>9.7299947800011388E-4</v>
      </c>
      <c r="AU153" s="25">
        <f t="shared" si="178"/>
        <v>6.6707021670708855E-4</v>
      </c>
      <c r="AV153" s="30">
        <f t="shared" si="178"/>
        <v>5.7777707929080506E-3</v>
      </c>
      <c r="AW153" s="31">
        <f t="shared" si="178"/>
        <v>2.3175696725668362E-3</v>
      </c>
      <c r="AX153" s="12">
        <f t="shared" ref="AX153:BC153" si="181">GEOMEAN(AX3:AX17)</f>
        <v>0.99997108979047833</v>
      </c>
      <c r="AY153" s="12" t="e">
        <f t="shared" si="181"/>
        <v>#REF!</v>
      </c>
      <c r="AZ153" s="12" t="e">
        <f t="shared" si="181"/>
        <v>#REF!</v>
      </c>
      <c r="BA153" s="12">
        <f t="shared" si="181"/>
        <v>0.99996533737812354</v>
      </c>
      <c r="BB153" s="12" t="e">
        <f t="shared" si="181"/>
        <v>#REF!</v>
      </c>
      <c r="BC153" s="12" t="e">
        <f t="shared" si="181"/>
        <v>#REF!</v>
      </c>
    </row>
    <row r="154" spans="1:55" x14ac:dyDescent="0.2">
      <c r="B154" s="1" t="s">
        <v>41</v>
      </c>
      <c r="L154" s="12" t="e">
        <f>GEOMEAN(L18:L32)</f>
        <v>#REF!</v>
      </c>
      <c r="M154" s="12" t="e">
        <f>GEOMEAN(M18:M32)</f>
        <v>#REF!</v>
      </c>
      <c r="N154" s="12" t="e">
        <f>GEOMEAN(N18:N32)</f>
        <v>#REF!</v>
      </c>
      <c r="X154" s="12" t="e">
        <f t="shared" ref="X154:AC154" si="182">GEOMEAN(X18:X32)</f>
        <v>#REF!</v>
      </c>
      <c r="Y154" s="12" t="e">
        <f t="shared" si="182"/>
        <v>#REF!</v>
      </c>
      <c r="Z154" s="12" t="e">
        <f t="shared" si="182"/>
        <v>#REF!</v>
      </c>
      <c r="AA154" s="12">
        <f t="shared" si="182"/>
        <v>0.99996366763174771</v>
      </c>
      <c r="AB154" s="12" t="e">
        <f t="shared" si="182"/>
        <v>#REF!</v>
      </c>
      <c r="AC154" s="12" t="e">
        <f t="shared" si="182"/>
        <v>#REF!</v>
      </c>
      <c r="AD154" s="12">
        <f t="shared" ref="AD154" si="183">AVERAGE(AD18:AD32)</f>
        <v>1.5094857795421818E-3</v>
      </c>
      <c r="AF154" s="28">
        <f t="shared" ref="AF154:AK154" si="184">AVERAGE(AF18:AF32)</f>
        <v>-7.5173585671365706E-4</v>
      </c>
      <c r="AG154" s="32">
        <f t="shared" si="184"/>
        <v>9.8688826804607856E-3</v>
      </c>
      <c r="AH154" s="32">
        <f t="shared" si="184"/>
        <v>1.1700676139708339E-3</v>
      </c>
      <c r="AI154" s="28">
        <f t="shared" si="184"/>
        <v>-3.1725072446594133E-4</v>
      </c>
      <c r="AJ154" s="32">
        <f t="shared" si="184"/>
        <v>1.4352420342885234E-2</v>
      </c>
      <c r="AK154" s="32">
        <f t="shared" si="184"/>
        <v>1.5679205331190123E-3</v>
      </c>
      <c r="AL154" s="28">
        <f t="shared" ref="AL154:AQ154" si="185">AVERAGE(AL19:AL33)</f>
        <v>-5.829446988913819E-4</v>
      </c>
      <c r="AM154" s="32">
        <f t="shared" si="185"/>
        <v>1.0190667817201349E-2</v>
      </c>
      <c r="AN154" s="32">
        <f t="shared" si="185"/>
        <v>-3.2469891591802025E-4</v>
      </c>
      <c r="AO154" s="28">
        <f t="shared" si="185"/>
        <v>-1.9093250151802632E-4</v>
      </c>
      <c r="AP154" s="32">
        <f t="shared" si="185"/>
        <v>1.5472519122687878E-2</v>
      </c>
      <c r="AQ154" s="32">
        <f t="shared" si="185"/>
        <v>1.061094547689619E-3</v>
      </c>
      <c r="AR154" s="28">
        <f t="shared" ref="AR154:AW154" si="186">AVERAGE(AR18:AR32)</f>
        <v>-6.1309789673776505E-4</v>
      </c>
      <c r="AS154" s="32">
        <f t="shared" si="186"/>
        <v>1.0743865405647535E-2</v>
      </c>
      <c r="AT154" s="33">
        <f t="shared" si="186"/>
        <v>1.939306615809433E-3</v>
      </c>
      <c r="AU154" s="28">
        <f t="shared" si="186"/>
        <v>6.6780435122611628E-5</v>
      </c>
      <c r="AV154" s="32">
        <f t="shared" si="186"/>
        <v>1.4486133587668482E-2</v>
      </c>
      <c r="AW154" s="33">
        <f t="shared" si="186"/>
        <v>9.7565591498568105E-4</v>
      </c>
      <c r="AX154" s="12">
        <f t="shared" ref="AX154:BC154" si="187">GEOMEAN(AX18:AX32)</f>
        <v>0.9999588556529635</v>
      </c>
      <c r="AY154" s="12" t="e">
        <f t="shared" si="187"/>
        <v>#REF!</v>
      </c>
      <c r="AZ154" s="12" t="e">
        <f t="shared" si="187"/>
        <v>#REF!</v>
      </c>
      <c r="BA154" s="12">
        <f t="shared" si="187"/>
        <v>0.99999981053452314</v>
      </c>
      <c r="BB154" s="12" t="e">
        <f t="shared" si="187"/>
        <v>#REF!</v>
      </c>
      <c r="BC154" s="12" t="e">
        <f t="shared" si="187"/>
        <v>#REF!</v>
      </c>
    </row>
    <row r="155" spans="1:55" x14ac:dyDescent="0.2">
      <c r="B155" s="1" t="s">
        <v>1</v>
      </c>
      <c r="L155" s="12" t="e">
        <f>GEOMEAN(L33:L57)</f>
        <v>#REF!</v>
      </c>
      <c r="M155" s="12" t="e">
        <f>GEOMEAN(M33:M57)</f>
        <v>#REF!</v>
      </c>
      <c r="N155" s="12" t="e">
        <f>GEOMEAN(N33:N57)</f>
        <v>#REF!</v>
      </c>
      <c r="X155" s="12" t="e">
        <f>GEOMEAN(X33:X57)</f>
        <v>#REF!</v>
      </c>
      <c r="Y155" s="12" t="e">
        <f>GEOMEAN(Y33:Y57)</f>
        <v>#REF!</v>
      </c>
      <c r="Z155" s="12" t="e">
        <f>GEOMEAN(Z33:Z57)</f>
        <v>#REF!</v>
      </c>
      <c r="AA155" s="12">
        <f t="shared" ref="AA155:AC155" si="188">GEOMEAN(AA33:AA57)</f>
        <v>0.99992148034648054</v>
      </c>
      <c r="AB155" s="12" t="e">
        <f t="shared" si="188"/>
        <v>#REF!</v>
      </c>
      <c r="AC155" s="12" t="e">
        <f t="shared" si="188"/>
        <v>#REF!</v>
      </c>
      <c r="AD155" s="12">
        <f>AVERAGE(AD33:AD57)</f>
        <v>3.2081350005155411E-3</v>
      </c>
      <c r="AF155" s="28">
        <f>AVERAGE(AF33:AF57)</f>
        <v>5.6877693010168871E-4</v>
      </c>
      <c r="AG155" s="32">
        <f t="shared" ref="AG155:AH155" si="189">AVERAGE(AG33:AG57)</f>
        <v>2.3016587569212764E-3</v>
      </c>
      <c r="AH155" s="32">
        <f t="shared" si="189"/>
        <v>5.4508696426653902E-3</v>
      </c>
      <c r="AI155" s="28">
        <f>AVERAGE(AI33:AI57)</f>
        <v>2.270841536462953E-4</v>
      </c>
      <c r="AJ155" s="32">
        <f t="shared" ref="AJ155:AK155" si="190">AVERAGE(AJ33:AJ57)</f>
        <v>2.6013394893623864E-3</v>
      </c>
      <c r="AK155" s="32">
        <f t="shared" si="190"/>
        <v>7.6072976777745048E-3</v>
      </c>
      <c r="AL155" s="28">
        <f t="shared" ref="AL155:AQ155" si="191">AVERAGE(AL34:AL58)</f>
        <v>7.3222867238633695E-4</v>
      </c>
      <c r="AM155" s="32">
        <f t="shared" si="191"/>
        <v>3.5994116612585447E-3</v>
      </c>
      <c r="AN155" s="32">
        <f t="shared" si="191"/>
        <v>7.6191796778684925E-3</v>
      </c>
      <c r="AO155" s="28">
        <f t="shared" si="191"/>
        <v>3.2239093198753731E-4</v>
      </c>
      <c r="AP155" s="32">
        <f t="shared" si="191"/>
        <v>2.1132893721846902E-3</v>
      </c>
      <c r="AQ155" s="32">
        <f t="shared" si="191"/>
        <v>9.0285616206845047E-3</v>
      </c>
      <c r="AR155" s="28">
        <f t="shared" ref="AR155:AW155" si="192">AVERAGE(AR33:AR57)</f>
        <v>4.7237358566396546E-4</v>
      </c>
      <c r="AS155" s="32">
        <f t="shared" si="192"/>
        <v>1.081822033962454E-3</v>
      </c>
      <c r="AT155" s="33">
        <f t="shared" si="192"/>
        <v>3.2508700674986233E-3</v>
      </c>
      <c r="AU155" s="28">
        <f t="shared" si="192"/>
        <v>2.5733014902467043E-4</v>
      </c>
      <c r="AV155" s="32">
        <f t="shared" si="192"/>
        <v>3.295644222533456E-3</v>
      </c>
      <c r="AW155" s="33">
        <f t="shared" si="192"/>
        <v>2.7177719127153164E-3</v>
      </c>
      <c r="AX155" s="12">
        <f t="shared" ref="AX155:BC155" si="193">GEOMEAN(AX33:AX57)</f>
        <v>0.99990420070015473</v>
      </c>
      <c r="AY155" s="12" t="e">
        <f t="shared" si="193"/>
        <v>#REF!</v>
      </c>
      <c r="AZ155" s="12" t="e">
        <f t="shared" si="193"/>
        <v>#REF!</v>
      </c>
      <c r="BA155" s="12">
        <f t="shared" si="193"/>
        <v>0.99996407858527303</v>
      </c>
      <c r="BB155" s="12" t="e">
        <f t="shared" si="193"/>
        <v>#REF!</v>
      </c>
      <c r="BC155" s="12" t="e">
        <f t="shared" si="193"/>
        <v>#REF!</v>
      </c>
    </row>
    <row r="156" spans="1:55" x14ac:dyDescent="0.2">
      <c r="B156" s="1" t="s">
        <v>5</v>
      </c>
      <c r="L156" s="12" t="e">
        <f>GEOMEAN(L58:L77)</f>
        <v>#REF!</v>
      </c>
      <c r="M156" s="12" t="e">
        <f>GEOMEAN(M58:M77)</f>
        <v>#REF!</v>
      </c>
      <c r="N156" s="12" t="e">
        <f>GEOMEAN(N58:N77)</f>
        <v>#REF!</v>
      </c>
      <c r="X156" s="12" t="e">
        <f>GEOMEAN(X58:X77)</f>
        <v>#REF!</v>
      </c>
      <c r="Y156" s="12" t="e">
        <f>GEOMEAN(Y58:Y77)</f>
        <v>#REF!</v>
      </c>
      <c r="Z156" s="12" t="e">
        <f>GEOMEAN(Z58:Z77)</f>
        <v>#REF!</v>
      </c>
      <c r="AA156" s="12">
        <f t="shared" ref="AA156:AC156" si="194">GEOMEAN(AA58:AA77)</f>
        <v>0.99996794268670253</v>
      </c>
      <c r="AB156" s="12" t="e">
        <f t="shared" si="194"/>
        <v>#REF!</v>
      </c>
      <c r="AC156" s="12" t="e">
        <f t="shared" si="194"/>
        <v>#REF!</v>
      </c>
      <c r="AD156" s="12">
        <f>AVERAGE(AD58:AD77)</f>
        <v>3.4744327315809767E-3</v>
      </c>
      <c r="AF156" s="28">
        <f>AVERAGE(AF58:AF77)</f>
        <v>3.8600600813964991E-4</v>
      </c>
      <c r="AG156" s="32">
        <f t="shared" ref="AG156:AH156" si="195">AVERAGE(AG58:AG77)</f>
        <v>-2.1511840263445103E-3</v>
      </c>
      <c r="AH156" s="32">
        <f t="shared" si="195"/>
        <v>-2.5714889383718353E-4</v>
      </c>
      <c r="AI156" s="28">
        <f>AVERAGE(AI58:AI77)</f>
        <v>-9.9705361131702253E-4</v>
      </c>
      <c r="AJ156" s="32">
        <f t="shared" ref="AJ156:AK156" si="196">AVERAGE(AJ58:AJ77)</f>
        <v>-4.1980300464814768E-3</v>
      </c>
      <c r="AK156" s="32">
        <f t="shared" si="196"/>
        <v>-1.6212195970824184E-3</v>
      </c>
      <c r="AL156" s="28">
        <f t="shared" ref="AL156:AQ156" si="197">AVERAGE(AL59:AL78)</f>
        <v>5.9668701596740648E-4</v>
      </c>
      <c r="AM156" s="32">
        <f t="shared" si="197"/>
        <v>-2.6464736087775387E-3</v>
      </c>
      <c r="AN156" s="32">
        <f t="shared" si="197"/>
        <v>-1.624104382858732E-3</v>
      </c>
      <c r="AO156" s="28">
        <f t="shared" si="197"/>
        <v>-9.2806669369990824E-4</v>
      </c>
      <c r="AP156" s="32">
        <f t="shared" si="197"/>
        <v>-5.4171136860323155E-3</v>
      </c>
      <c r="AQ156" s="32">
        <f t="shared" si="197"/>
        <v>-3.5695769829726665E-3</v>
      </c>
      <c r="AR156" s="28">
        <f t="shared" ref="AR156:AW156" si="198">AVERAGE(AR58:AR77)</f>
        <v>2.7808392391778791E-4</v>
      </c>
      <c r="AS156" s="32">
        <f t="shared" si="198"/>
        <v>8.2605109875369398E-4</v>
      </c>
      <c r="AT156" s="33">
        <f t="shared" si="198"/>
        <v>1.8696145214144311E-3</v>
      </c>
      <c r="AU156" s="28">
        <f t="shared" si="198"/>
        <v>-8.1477977445759686E-4</v>
      </c>
      <c r="AV156" s="32">
        <f t="shared" si="198"/>
        <v>-1.8952427285999218E-3</v>
      </c>
      <c r="AW156" s="33">
        <f t="shared" si="198"/>
        <v>1.7151422758061335E-2</v>
      </c>
      <c r="AX156" s="12">
        <f t="shared" ref="AX156:BC156" si="199">GEOMEAN(AX58:AX77)</f>
        <v>0.99995693100341898</v>
      </c>
      <c r="AY156" s="12" t="e">
        <f t="shared" si="199"/>
        <v>#REF!</v>
      </c>
      <c r="AZ156" s="12" t="e">
        <f t="shared" si="199"/>
        <v>#REF!</v>
      </c>
      <c r="BA156" s="12">
        <f t="shared" si="199"/>
        <v>1.0000830323212124</v>
      </c>
      <c r="BB156" s="12" t="e">
        <f t="shared" si="199"/>
        <v>#REF!</v>
      </c>
      <c r="BC156" s="12" t="e">
        <f t="shared" si="199"/>
        <v>#REF!</v>
      </c>
    </row>
    <row r="157" spans="1:55" x14ac:dyDescent="0.2">
      <c r="B157" s="1" t="s">
        <v>6</v>
      </c>
      <c r="L157" s="12" t="e">
        <f>GEOMEAN(L78:L97)</f>
        <v>#REF!</v>
      </c>
      <c r="M157" s="12" t="e">
        <f>GEOMEAN(M78:M97)</f>
        <v>#REF!</v>
      </c>
      <c r="N157" s="12" t="e">
        <f>GEOMEAN(N78:N97)</f>
        <v>#REF!</v>
      </c>
      <c r="X157" s="12" t="e">
        <f>GEOMEAN(X78:X97)</f>
        <v>#REF!</v>
      </c>
      <c r="Y157" s="12" t="e">
        <f>GEOMEAN(Y78:Y97)</f>
        <v>#REF!</v>
      </c>
      <c r="Z157" s="12" t="e">
        <f>GEOMEAN(Z78:Z97)</f>
        <v>#REF!</v>
      </c>
      <c r="AA157" s="12">
        <f t="shared" ref="AA157:AC157" si="200">GEOMEAN(AA78:AA97)</f>
        <v>1.0000191481843821</v>
      </c>
      <c r="AB157" s="12" t="e">
        <f t="shared" si="200"/>
        <v>#REF!</v>
      </c>
      <c r="AC157" s="12" t="e">
        <f t="shared" si="200"/>
        <v>#REF!</v>
      </c>
      <c r="AD157" s="12">
        <f>AVERAGE(AD78:AD97)</f>
        <v>4.4792619989964698E-3</v>
      </c>
      <c r="AF157" s="28">
        <f>AVERAGE(AF78:AF97)</f>
        <v>-1.0369538005162715E-3</v>
      </c>
      <c r="AG157" s="32">
        <f t="shared" ref="AG157:AH157" si="201">AVERAGE(AG78:AG97)</f>
        <v>-4.3803848480279128E-3</v>
      </c>
      <c r="AH157" s="32">
        <f t="shared" si="201"/>
        <v>-3.5190526085346618E-3</v>
      </c>
      <c r="AI157" s="28">
        <f>AVERAGE(AI78:AI97)</f>
        <v>1.9703978000003008E-3</v>
      </c>
      <c r="AJ157" s="32">
        <f t="shared" ref="AJ157:AK157" si="202">AVERAGE(AJ78:AJ97)</f>
        <v>-3.1987772465152386E-3</v>
      </c>
      <c r="AK157" s="32">
        <f t="shared" si="202"/>
        <v>-1.0009269617856614E-2</v>
      </c>
      <c r="AL157" s="28">
        <f t="shared" ref="AL157:AQ157" si="203">AVERAGE(AL79:AL98)</f>
        <v>-1.1490204209820831E-3</v>
      </c>
      <c r="AM157" s="32">
        <f t="shared" si="203"/>
        <v>-5.3091343975084915E-3</v>
      </c>
      <c r="AN157" s="32">
        <f t="shared" si="203"/>
        <v>-8.6207532138403709E-3</v>
      </c>
      <c r="AO157" s="28">
        <f t="shared" si="203"/>
        <v>2.5808166839772495E-3</v>
      </c>
      <c r="AP157" s="32">
        <f t="shared" si="203"/>
        <v>-4.7184786462831918E-3</v>
      </c>
      <c r="AQ157" s="32">
        <f t="shared" si="203"/>
        <v>-1.108299374787422E-2</v>
      </c>
      <c r="AR157" s="28">
        <f t="shared" ref="AR157:AW157" si="204">AVERAGE(AR78:AR97)</f>
        <v>-5.8095416099798736E-4</v>
      </c>
      <c r="AS157" s="32">
        <f t="shared" si="204"/>
        <v>-1.5841528965152285E-3</v>
      </c>
      <c r="AT157" s="33">
        <f t="shared" si="204"/>
        <v>-3.9565324462271512E-3</v>
      </c>
      <c r="AU157" s="28">
        <f t="shared" si="204"/>
        <v>2.6873360653649758E-3</v>
      </c>
      <c r="AV157" s="32">
        <f t="shared" si="204"/>
        <v>-5.1802813358594602E-3</v>
      </c>
      <c r="AW157" s="33">
        <f t="shared" si="204"/>
        <v>-3.0745480121695534E-3</v>
      </c>
      <c r="AX157" s="12">
        <f t="shared" ref="AX157:BC157" si="205">GEOMEAN(AX78:AX97)</f>
        <v>1.000036653679012</v>
      </c>
      <c r="AY157" s="12" t="e">
        <f t="shared" si="205"/>
        <v>#REF!</v>
      </c>
      <c r="AZ157" s="12" t="e">
        <f t="shared" si="205"/>
        <v>#REF!</v>
      </c>
      <c r="BA157" s="12">
        <f t="shared" si="205"/>
        <v>1.0000366773344314</v>
      </c>
      <c r="BB157" s="12" t="e">
        <f t="shared" si="205"/>
        <v>#REF!</v>
      </c>
      <c r="BC157" s="12" t="e">
        <f t="shared" si="205"/>
        <v>#REF!</v>
      </c>
    </row>
    <row r="158" spans="1:55" x14ac:dyDescent="0.2">
      <c r="B158" s="1" t="s">
        <v>7</v>
      </c>
      <c r="L158" s="12" t="e">
        <f>GEOMEAN(L98:L112)</f>
        <v>#REF!</v>
      </c>
      <c r="M158" s="12" t="e">
        <f>GEOMEAN(M98:M112)</f>
        <v>#REF!</v>
      </c>
      <c r="N158" s="12" t="e">
        <f>GEOMEAN(N98:N112)</f>
        <v>#REF!</v>
      </c>
      <c r="X158" s="12" t="e">
        <f>GEOMEAN(X98:X112)</f>
        <v>#REF!</v>
      </c>
      <c r="Y158" s="12" t="e">
        <f>GEOMEAN(Y98:Y112)</f>
        <v>#REF!</v>
      </c>
      <c r="Z158" s="12" t="e">
        <f>GEOMEAN(Z98:Z112)</f>
        <v>#REF!</v>
      </c>
      <c r="AA158" s="12">
        <f t="shared" ref="AA158:AC158" si="206">GEOMEAN(AA98:AA112)</f>
        <v>1.0000855183561776</v>
      </c>
      <c r="AB158" s="12" t="e">
        <f t="shared" si="206"/>
        <v>#REF!</v>
      </c>
      <c r="AC158" s="12" t="e">
        <f t="shared" si="206"/>
        <v>#REF!</v>
      </c>
      <c r="AD158" s="12">
        <f>AVERAGE(AD98:AD109)</f>
        <v>5.4478707297861322E-3</v>
      </c>
      <c r="AF158" s="28">
        <f>AVERAGE(AF98:AF109)</f>
        <v>6.9000663539597884E-4</v>
      </c>
      <c r="AG158" s="32">
        <f t="shared" ref="AG158:AH158" si="207">AVERAGE(AG98:AG109)</f>
        <v>6.7466783077119175E-5</v>
      </c>
      <c r="AH158" s="32">
        <f t="shared" si="207"/>
        <v>-1.4133885439153801E-2</v>
      </c>
      <c r="AI158" s="28">
        <f>AVERAGE(AI98:AI109)</f>
        <v>1.3256451234715527E-3</v>
      </c>
      <c r="AJ158" s="32">
        <f t="shared" ref="AJ158:AK158" si="208">AVERAGE(AJ98:AJ109)</f>
        <v>3.509693365248423E-3</v>
      </c>
      <c r="AK158" s="32">
        <f t="shared" si="208"/>
        <v>-1.3104016297249629E-2</v>
      </c>
      <c r="AL158" s="28">
        <f t="shared" ref="AL158:AQ158" si="209">AVERAGE(AL99:AL110)</f>
        <v>6.1334309279870158E-4</v>
      </c>
      <c r="AM158" s="32">
        <f t="shared" si="209"/>
        <v>-8.9887729981741327E-4</v>
      </c>
      <c r="AN158" s="32">
        <f t="shared" si="209"/>
        <v>-1.7200811085058405E-2</v>
      </c>
      <c r="AO158" s="28">
        <f t="shared" si="209"/>
        <v>1.1149160772282452E-3</v>
      </c>
      <c r="AP158" s="32">
        <f t="shared" si="209"/>
        <v>5.1313446299586047E-3</v>
      </c>
      <c r="AQ158" s="32">
        <f t="shared" si="209"/>
        <v>-1.2201058407771304E-2</v>
      </c>
      <c r="AR158" s="28">
        <f t="shared" ref="AR158:AW158" si="210">AVERAGE(AR98:AR109)</f>
        <v>8.7756692215338694E-4</v>
      </c>
      <c r="AS158" s="32">
        <f t="shared" si="210"/>
        <v>1.8599846827050219E-3</v>
      </c>
      <c r="AT158" s="33">
        <f t="shared" si="210"/>
        <v>-1.2236922427953822E-2</v>
      </c>
      <c r="AU158" s="28">
        <f t="shared" si="210"/>
        <v>8.5724628422012561E-4</v>
      </c>
      <c r="AV158" s="32">
        <f t="shared" si="210"/>
        <v>2.4752698035362952E-3</v>
      </c>
      <c r="AW158" s="33">
        <f t="shared" si="210"/>
        <v>-4.542837580709687E-3</v>
      </c>
      <c r="AX158" s="12">
        <f t="shared" ref="AX158:BC158" si="211">GEOMEAN(AX98:AX112)</f>
        <v>1.0001078184378114</v>
      </c>
      <c r="AY158" s="12" t="e">
        <f t="shared" si="211"/>
        <v>#REF!</v>
      </c>
      <c r="AZ158" s="12" t="e">
        <f t="shared" si="211"/>
        <v>#REF!</v>
      </c>
      <c r="BA158" s="12">
        <f t="shared" si="211"/>
        <v>1.0000745483218108</v>
      </c>
      <c r="BB158" s="12" t="e">
        <f t="shared" si="211"/>
        <v>#REF!</v>
      </c>
      <c r="BC158" s="12" t="e">
        <f t="shared" si="211"/>
        <v>#REF!</v>
      </c>
    </row>
    <row r="159" spans="1:55" ht="12.75" thickBot="1" x14ac:dyDescent="0.25">
      <c r="B159" s="1" t="s">
        <v>18</v>
      </c>
      <c r="L159" s="12" t="e">
        <f>GEOMEAN(L113:L132)</f>
        <v>#REF!</v>
      </c>
      <c r="M159" s="12" t="e">
        <f>GEOMEAN(M113:M132)</f>
        <v>#REF!</v>
      </c>
      <c r="N159" s="12" t="e">
        <f>GEOMEAN(N113:N132)</f>
        <v>#REF!</v>
      </c>
      <c r="X159" s="12" t="e">
        <f>GEOMEAN(X113:X132)</f>
        <v>#REF!</v>
      </c>
      <c r="Y159" s="12" t="e">
        <f>GEOMEAN(Y113:Y132)</f>
        <v>#REF!</v>
      </c>
      <c r="Z159" s="12" t="e">
        <f>GEOMEAN(Z113:Z132)</f>
        <v>#REF!</v>
      </c>
      <c r="AA159" s="12">
        <f t="shared" ref="AA159:AC160" si="212">GEOMEAN(AA113:AA132)</f>
        <v>1.0000338590575604</v>
      </c>
      <c r="AB159" s="12" t="e">
        <f>GEOMEAN(AB113:AB132)</f>
        <v>#REF!</v>
      </c>
      <c r="AC159" s="12" t="e">
        <f>GEOMEAN(AC113:AC132)</f>
        <v>#REF!</v>
      </c>
      <c r="AD159" s="12">
        <f>AVERAGE(AD113:AD132)</f>
        <v>3.1931357402712529E-3</v>
      </c>
      <c r="AF159" s="28">
        <f>AVERAGE(AF113:AF132)</f>
        <v>-1.3495689015166623E-3</v>
      </c>
      <c r="AG159" s="32">
        <f t="shared" ref="AG159:AH159" si="213">AVERAGE(AG113:AG132)</f>
        <v>6.9745254690176117E-4</v>
      </c>
      <c r="AH159" s="32">
        <f t="shared" si="213"/>
        <v>-1.5804337380555811E-3</v>
      </c>
      <c r="AI159" s="28">
        <f>AVERAGE(AI113:AI132)</f>
        <v>5.889118079586142E-4</v>
      </c>
      <c r="AJ159" s="32">
        <f t="shared" ref="AJ159:AK159" si="214">AVERAGE(AJ113:AJ132)</f>
        <v>-1.2019702396666304E-2</v>
      </c>
      <c r="AK159" s="32">
        <f t="shared" si="214"/>
        <v>-3.0313936479069992E-3</v>
      </c>
      <c r="AL159" s="28">
        <f t="shared" ref="AL159:AQ159" si="215">AVERAGE(AL114:AL132)</f>
        <v>-1.3607254173427785E-3</v>
      </c>
      <c r="AM159" s="32">
        <f t="shared" si="215"/>
        <v>6.2519593193262335E-3</v>
      </c>
      <c r="AN159" s="32">
        <f t="shared" si="215"/>
        <v>-5.8166001011900337E-3</v>
      </c>
      <c r="AO159" s="28">
        <f t="shared" si="215"/>
        <v>8.8018315798957247E-4</v>
      </c>
      <c r="AP159" s="32">
        <f t="shared" si="215"/>
        <v>-1.1220032529743018E-2</v>
      </c>
      <c r="AQ159" s="32">
        <f t="shared" si="215"/>
        <v>-7.3269512918082702E-3</v>
      </c>
      <c r="AR159" s="28">
        <f t="shared" ref="AR159:AW159" si="216">AVERAGE(AR113:AR132)</f>
        <v>-5.0199838602366098E-4</v>
      </c>
      <c r="AS159" s="32">
        <f t="shared" si="216"/>
        <v>4.1079789016209012E-3</v>
      </c>
      <c r="AT159" s="33">
        <f t="shared" si="216"/>
        <v>-3.9556074491355064E-3</v>
      </c>
      <c r="AU159" s="28">
        <f t="shared" si="216"/>
        <v>3.4147044762841694E-4</v>
      </c>
      <c r="AV159" s="32">
        <f t="shared" si="216"/>
        <v>9.00934010296775E-3</v>
      </c>
      <c r="AW159" s="33">
        <f t="shared" si="216"/>
        <v>-2.0309853800564298E-2</v>
      </c>
      <c r="AX159" s="12">
        <f t="shared" ref="AX159" si="217">GEOMEAN(AX113:AX132)</f>
        <v>1.0000500915559549</v>
      </c>
      <c r="AY159" s="12" t="e">
        <f>GEOMEAN(AY113:AY132)</f>
        <v>#REF!</v>
      </c>
      <c r="AZ159" s="12" t="e">
        <f>GEOMEAN(AZ113:AZ132)</f>
        <v>#REF!</v>
      </c>
      <c r="BA159" s="12">
        <f t="shared" ref="BA159" si="218">GEOMEAN(BA113:BA132)</f>
        <v>1.0001282889772003</v>
      </c>
      <c r="BB159" s="12" t="e">
        <f>GEOMEAN(BB113:BB132)</f>
        <v>#REF!</v>
      </c>
      <c r="BC159" s="12" t="e">
        <f>GEOMEAN(BC113:BC132)</f>
        <v>#REF!</v>
      </c>
    </row>
    <row r="160" spans="1:55" ht="12.75" hidden="1" thickBot="1" x14ac:dyDescent="0.25">
      <c r="B160" s="1" t="s">
        <v>69</v>
      </c>
      <c r="L160" s="12" t="e">
        <f>GEOMEAN(L133:L152)</f>
        <v>#REF!</v>
      </c>
      <c r="M160" s="12" t="e">
        <f>GEOMEAN(M133:M152)</f>
        <v>#REF!</v>
      </c>
      <c r="N160" s="12" t="e">
        <f>GEOMEAN(N133:N152)</f>
        <v>#REF!</v>
      </c>
      <c r="X160" s="12" t="e">
        <f>GEOMEAN(X133:X152)</f>
        <v>#REF!</v>
      </c>
      <c r="Y160" s="12" t="e">
        <f>GEOMEAN(Y133:Y152)</f>
        <v>#REF!</v>
      </c>
      <c r="Z160" s="12" t="e">
        <f>GEOMEAN(Z133:Z152)</f>
        <v>#REF!</v>
      </c>
      <c r="AA160" s="12" t="e">
        <f>GEOMEAN(AA133:AA152)</f>
        <v>#REF!</v>
      </c>
      <c r="AB160" s="12" t="e">
        <f t="shared" si="212"/>
        <v>#REF!</v>
      </c>
      <c r="AC160" s="12" t="e">
        <f t="shared" si="212"/>
        <v>#REF!</v>
      </c>
      <c r="AD160" s="12" t="e">
        <f>AVERAGE(AD133:AD152)</f>
        <v>#REF!</v>
      </c>
      <c r="AF160" s="28" t="e">
        <f t="shared" ref="AF160:AW160" si="219">AVERAGE(AF133:AF152)</f>
        <v>#VALUE!</v>
      </c>
      <c r="AG160" s="32" t="e">
        <f t="shared" si="219"/>
        <v>#VALUE!</v>
      </c>
      <c r="AH160" s="32" t="e">
        <f t="shared" si="219"/>
        <v>#VALUE!</v>
      </c>
      <c r="AI160" s="28" t="e">
        <f t="shared" si="219"/>
        <v>#VALUE!</v>
      </c>
      <c r="AJ160" s="32" t="e">
        <f t="shared" si="219"/>
        <v>#VALUE!</v>
      </c>
      <c r="AK160" s="32" t="e">
        <f t="shared" si="219"/>
        <v>#VALUE!</v>
      </c>
      <c r="AL160" s="28" t="e">
        <f t="shared" si="219"/>
        <v>#VALUE!</v>
      </c>
      <c r="AM160" s="32" t="e">
        <f t="shared" si="219"/>
        <v>#VALUE!</v>
      </c>
      <c r="AN160" s="32" t="e">
        <f t="shared" si="219"/>
        <v>#VALUE!</v>
      </c>
      <c r="AO160" s="28" t="e">
        <f t="shared" si="219"/>
        <v>#VALUE!</v>
      </c>
      <c r="AP160" s="32" t="e">
        <f t="shared" si="219"/>
        <v>#VALUE!</v>
      </c>
      <c r="AQ160" s="32" t="e">
        <f t="shared" si="219"/>
        <v>#VALUE!</v>
      </c>
      <c r="AR160" s="28" t="e">
        <f t="shared" si="219"/>
        <v>#VALUE!</v>
      </c>
      <c r="AS160" s="32" t="e">
        <f t="shared" si="219"/>
        <v>#VALUE!</v>
      </c>
      <c r="AT160" s="32" t="e">
        <f t="shared" si="219"/>
        <v>#VALUE!</v>
      </c>
      <c r="AU160" s="28" t="e">
        <f t="shared" si="219"/>
        <v>#VALUE!</v>
      </c>
      <c r="AV160" s="32" t="e">
        <f t="shared" si="219"/>
        <v>#VALUE!</v>
      </c>
      <c r="AW160" s="32" t="e">
        <f t="shared" si="219"/>
        <v>#VALUE!</v>
      </c>
      <c r="AX160" s="12" t="e">
        <f>GEOMEAN(AX133:AX152)</f>
        <v>#REF!</v>
      </c>
      <c r="AY160" s="12" t="e">
        <f t="shared" ref="AY160:AZ160" si="220">GEOMEAN(AY114:AY133)</f>
        <v>#REF!</v>
      </c>
      <c r="AZ160" s="12" t="e">
        <f t="shared" si="220"/>
        <v>#REF!</v>
      </c>
      <c r="BA160" s="12" t="e">
        <f>GEOMEAN(BA133:BA152)</f>
        <v>#REF!</v>
      </c>
      <c r="BB160" s="12" t="e">
        <f>GEOMEAN(BB114:BB133)</f>
        <v>#REF!</v>
      </c>
      <c r="BC160" s="12" t="e">
        <f t="shared" ref="BC160" si="221">GEOMEAN(BC114:BC133)</f>
        <v>#REF!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#REF!</v>
      </c>
      <c r="M161" s="42" t="e">
        <f>GEOMEAN(M3:M77, M98:M112)</f>
        <v>#REF!</v>
      </c>
      <c r="N161" s="42" t="e">
        <f>GEOMEAN(N3:N77,N98:N112)</f>
        <v>#REF!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#REF!</v>
      </c>
      <c r="Y161" s="42" t="e">
        <f>GEOMEAN(Y3:Y77,Y98:Y112)</f>
        <v>#REF!</v>
      </c>
      <c r="Z161" s="42" t="e">
        <f>GEOMEAN(Z3:Z77,Z98:Z112)</f>
        <v>#REF!</v>
      </c>
      <c r="AA161" s="42">
        <f>GEOMEAN(AA3:AA77,AA98:AA112)</f>
        <v>0.99997564201697731</v>
      </c>
      <c r="AB161" s="42" t="e">
        <f>GEOMEAN(AB3:AB77,AB98:AB112)</f>
        <v>#REF!</v>
      </c>
      <c r="AC161" s="42" t="e">
        <f>GEOMEAN(AC3:AC77,AC133:AC152)</f>
        <v>#REF!</v>
      </c>
      <c r="AD161" s="42">
        <f t="shared" ref="AD161" si="222">AVERAGE(AD3:AD77,AD98:AD112)</f>
        <v>3.2433198606857195E-3</v>
      </c>
      <c r="AE161" s="4"/>
      <c r="AF161" s="29">
        <f>AVERAGE(AF3:AF132)</f>
        <v>-5.8489436461174069E-5</v>
      </c>
      <c r="AG161" s="29">
        <f t="shared" ref="AG161:AW161" si="223">AVERAGE(AG3:AG132)</f>
        <v>1.0955937257673067E-3</v>
      </c>
      <c r="AH161" s="29">
        <f t="shared" si="223"/>
        <v>-9.5632219276049648E-4</v>
      </c>
      <c r="AI161" s="29">
        <f t="shared" si="223"/>
        <v>6.5621286672651324E-4</v>
      </c>
      <c r="AJ161" s="29">
        <f t="shared" si="223"/>
        <v>6.6407882519270434E-5</v>
      </c>
      <c r="AK161" s="29">
        <f t="shared" si="223"/>
        <v>-1.3768161886640105E-3</v>
      </c>
      <c r="AL161" s="29">
        <f t="shared" si="223"/>
        <v>1.0521849791720841E-4</v>
      </c>
      <c r="AM161" s="29">
        <f t="shared" si="223"/>
        <v>1.9520046637648025E-3</v>
      </c>
      <c r="AN161" s="29">
        <f t="shared" si="223"/>
        <v>-2.5961887245380911E-3</v>
      </c>
      <c r="AO161" s="29">
        <f t="shared" si="223"/>
        <v>8.5861138318278521E-4</v>
      </c>
      <c r="AP161" s="29">
        <f t="shared" si="223"/>
        <v>3.4012673575411192E-5</v>
      </c>
      <c r="AQ161" s="29">
        <f t="shared" si="223"/>
        <v>-1.9822801692987234E-3</v>
      </c>
      <c r="AR161" s="29">
        <f t="shared" si="223"/>
        <v>-1.5848774966251359E-5</v>
      </c>
      <c r="AS161" s="29">
        <f t="shared" si="223"/>
        <v>2.6440530732012922E-3</v>
      </c>
      <c r="AT161" s="29">
        <f t="shared" si="223"/>
        <v>-1.3803692369512544E-3</v>
      </c>
      <c r="AU161" s="29">
        <f t="shared" si="223"/>
        <v>5.736941733621543E-4</v>
      </c>
      <c r="AV161" s="29">
        <f t="shared" si="223"/>
        <v>3.55503876227074E-3</v>
      </c>
      <c r="AW161" s="29">
        <f t="shared" si="223"/>
        <v>-5.8045740902249962E-4</v>
      </c>
      <c r="AX161" s="42">
        <f>GEOMEAN(AX3:AX77,AX98:AX112)</f>
        <v>0.99997010996193525</v>
      </c>
      <c r="AY161" s="42" t="e">
        <f>GEOMEAN(AY3:AY77,AY133:AY152)</f>
        <v>#REF!</v>
      </c>
      <c r="AZ161" s="42" t="e">
        <f>GEOMEAN(AZ3:AZ77,AZ133:AZ152)</f>
        <v>#REF!</v>
      </c>
      <c r="BA161" s="42">
        <f>GEOMEAN(BA3:BA77,BA98:BA112)</f>
        <v>1.0000150881006333</v>
      </c>
      <c r="BB161" s="42" t="e">
        <f>GEOMEAN(BB3:BB77,BB98:BB112)</f>
        <v>#REF!</v>
      </c>
      <c r="BC161" s="42" t="e">
        <f>GEOMEAN(BC3:BC77,BC98:BC112)</f>
        <v>#REF!</v>
      </c>
    </row>
    <row r="162" spans="1:55" hidden="1" x14ac:dyDescent="0.2">
      <c r="B162" s="1" t="s">
        <v>9</v>
      </c>
      <c r="L162" s="22" t="e">
        <f>GEOMEAN(L3:L132)</f>
        <v>#REF!</v>
      </c>
      <c r="M162" s="22" t="e">
        <f>GEOMEAN(M3:M132)</f>
        <v>#REF!</v>
      </c>
      <c r="N162" s="22" t="e">
        <f>GEOMEAN(N3:N132)</f>
        <v>#REF!</v>
      </c>
      <c r="X162" s="22" t="e">
        <f>GEOMEAN(X3:X132)</f>
        <v>#REF!</v>
      </c>
      <c r="Y162" s="22" t="e">
        <f>GEOMEAN(Y3:Y132)</f>
        <v>#REF!</v>
      </c>
      <c r="Z162" s="22" t="e">
        <f>GEOMEAN(Z3:Z132)</f>
        <v>#REF!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#REF!</v>
      </c>
      <c r="Y163" s="23" t="e">
        <f>Y162/M162</f>
        <v>#REF!</v>
      </c>
      <c r="Z163" s="23" t="e">
        <f>Z162/N162</f>
        <v>#REF!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 t="e">
        <f>SUM(L$3:L$17)</f>
        <v>#REF!</v>
      </c>
      <c r="M167" s="12" t="e">
        <f>SUM(M$3:M$17)</f>
        <v>#REF!</v>
      </c>
      <c r="N167" s="12" t="e">
        <f>SUM(N$3:N$17)</f>
        <v>#REF!</v>
      </c>
      <c r="X167" s="12" t="e">
        <f>SUM(X$3:X$17)</f>
        <v>#REF!</v>
      </c>
      <c r="Y167" s="12" t="e">
        <f>SUM(Y$3:Y$17)</f>
        <v>#REF!</v>
      </c>
      <c r="Z167" s="12" t="e">
        <f>SUM(Z$3:Z$17)</f>
        <v>#REF!</v>
      </c>
      <c r="AA167" s="12" t="e">
        <f t="shared" ref="AA167:AA174" si="224">Z167/L167</f>
        <v>#REF!</v>
      </c>
      <c r="AB167" s="12" t="e">
        <f t="shared" ref="AB167:AC174" si="225">X167/K167</f>
        <v>#REF!</v>
      </c>
      <c r="AC167" s="12" t="e">
        <f t="shared" si="225"/>
        <v>#REF!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 t="e">
        <f>SUM(L$18:L$32)</f>
        <v>#REF!</v>
      </c>
      <c r="M168" s="12" t="e">
        <f>SUM(M$18:M$32)</f>
        <v>#REF!</v>
      </c>
      <c r="N168" s="12" t="e">
        <f>SUM(N$18:N$32)</f>
        <v>#REF!</v>
      </c>
      <c r="X168" s="12" t="e">
        <f>SUM(X$18:X$32)</f>
        <v>#REF!</v>
      </c>
      <c r="Y168" s="12" t="e">
        <f>SUM(Y$18:Y$32)</f>
        <v>#REF!</v>
      </c>
      <c r="Z168" s="12" t="e">
        <f>SUM(Z$18:Z$32)</f>
        <v>#REF!</v>
      </c>
      <c r="AA168" s="12" t="e">
        <f t="shared" si="224"/>
        <v>#REF!</v>
      </c>
      <c r="AB168" s="12" t="e">
        <f t="shared" si="225"/>
        <v>#REF!</v>
      </c>
      <c r="AC168" s="12" t="e">
        <f t="shared" si="225"/>
        <v>#REF!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 t="e">
        <f>SUM(L$33:L$57)</f>
        <v>#REF!</v>
      </c>
      <c r="M169" s="12" t="e">
        <f>SUM(M$33:M$57)</f>
        <v>#REF!</v>
      </c>
      <c r="N169" s="12" t="e">
        <f>SUM(N$33:N$57)</f>
        <v>#REF!</v>
      </c>
      <c r="X169" s="12" t="e">
        <f>SUM(X$33:X$57)</f>
        <v>#REF!</v>
      </c>
      <c r="Y169" s="12" t="e">
        <f>SUM(Y$33:Y$57)</f>
        <v>#REF!</v>
      </c>
      <c r="Z169" s="12" t="e">
        <f>SUM(Z$33:Z$57)</f>
        <v>#REF!</v>
      </c>
      <c r="AA169" s="12" t="e">
        <f t="shared" si="224"/>
        <v>#REF!</v>
      </c>
      <c r="AB169" s="12" t="e">
        <f t="shared" si="225"/>
        <v>#REF!</v>
      </c>
      <c r="AC169" s="12" t="e">
        <f t="shared" si="225"/>
        <v>#REF!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 t="e">
        <f>SUM(L$58:L$77)</f>
        <v>#REF!</v>
      </c>
      <c r="M170" s="12" t="e">
        <f>SUM(M$58:M$77)</f>
        <v>#REF!</v>
      </c>
      <c r="N170" s="12" t="e">
        <f>SUM(N$58:N$77)</f>
        <v>#REF!</v>
      </c>
      <c r="X170" s="12" t="e">
        <f>SUM(X$58:X$77)</f>
        <v>#REF!</v>
      </c>
      <c r="Y170" s="12" t="e">
        <f>SUM(Y$58:Y$77)</f>
        <v>#REF!</v>
      </c>
      <c r="Z170" s="12" t="e">
        <f>SUM(Z$58:Z$77)</f>
        <v>#REF!</v>
      </c>
      <c r="AA170" s="12" t="e">
        <f t="shared" si="224"/>
        <v>#REF!</v>
      </c>
      <c r="AB170" s="12" t="e">
        <f t="shared" si="225"/>
        <v>#REF!</v>
      </c>
      <c r="AC170" s="12" t="e">
        <f t="shared" si="225"/>
        <v>#REF!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 t="e">
        <f>SUM(L$78:L$97)</f>
        <v>#REF!</v>
      </c>
      <c r="M171" s="12" t="e">
        <f>SUM(M$78:M$97)</f>
        <v>#REF!</v>
      </c>
      <c r="N171" s="12" t="e">
        <f>SUM(N$78:N$97)</f>
        <v>#REF!</v>
      </c>
      <c r="X171" s="12" t="e">
        <f>SUM(X$78:X$97)</f>
        <v>#REF!</v>
      </c>
      <c r="Y171" s="12" t="e">
        <f>SUM(Y$78:Y$97)</f>
        <v>#REF!</v>
      </c>
      <c r="Z171" s="12" t="e">
        <f>SUM(Z$78:Z$97)</f>
        <v>#REF!</v>
      </c>
      <c r="AA171" s="12" t="e">
        <f t="shared" si="224"/>
        <v>#REF!</v>
      </c>
      <c r="AB171" s="12" t="e">
        <f t="shared" si="225"/>
        <v>#REF!</v>
      </c>
      <c r="AC171" s="12" t="e">
        <f t="shared" si="225"/>
        <v>#REF!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 t="e">
        <f>SUM(L$98:L$112)</f>
        <v>#REF!</v>
      </c>
      <c r="M172" s="12" t="e">
        <f>SUM(M$98:M$112)</f>
        <v>#REF!</v>
      </c>
      <c r="N172" s="12" t="e">
        <f>SUM(N$98:N$112)</f>
        <v>#REF!</v>
      </c>
      <c r="X172" s="12" t="e">
        <f>SUM(X$98:X$112)</f>
        <v>#REF!</v>
      </c>
      <c r="Y172" s="12" t="e">
        <f>SUM(Y$98:Y$112)</f>
        <v>#REF!</v>
      </c>
      <c r="Z172" s="12" t="e">
        <f>SUM(Z$98:Z$112)</f>
        <v>#REF!</v>
      </c>
      <c r="AA172" s="12" t="e">
        <f t="shared" si="224"/>
        <v>#REF!</v>
      </c>
      <c r="AB172" s="12" t="e">
        <f t="shared" si="225"/>
        <v>#REF!</v>
      </c>
      <c r="AC172" s="12" t="e">
        <f t="shared" si="225"/>
        <v>#REF!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 t="e">
        <f>SUM(L$113:L$132)</f>
        <v>#REF!</v>
      </c>
      <c r="M173" s="12" t="e">
        <f>SUM(M$113:M$132)</f>
        <v>#REF!</v>
      </c>
      <c r="N173" s="12" t="e">
        <f>SUM(N$113:N$132)</f>
        <v>#REF!</v>
      </c>
      <c r="X173" s="12" t="e">
        <f>SUM(X$113:X$132)</f>
        <v>#REF!</v>
      </c>
      <c r="Y173" s="12" t="e">
        <f>SUM(Y$113:Y$132)</f>
        <v>#REF!</v>
      </c>
      <c r="Z173" s="12" t="e">
        <f>SUM(Z$113:Z$132)</f>
        <v>#REF!</v>
      </c>
      <c r="AA173" s="12" t="e">
        <f t="shared" si="224"/>
        <v>#REF!</v>
      </c>
      <c r="AB173" s="12" t="e">
        <f t="shared" si="225"/>
        <v>#REF!</v>
      </c>
      <c r="AC173" s="12" t="e">
        <f t="shared" si="225"/>
        <v>#REF!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 t="e">
        <f>SUM(L167:L173)</f>
        <v>#REF!</v>
      </c>
      <c r="M174" s="12" t="e">
        <f>SUM(M167:M173)</f>
        <v>#REF!</v>
      </c>
      <c r="N174" s="12" t="e">
        <f>SUM(N167:N173)</f>
        <v>#REF!</v>
      </c>
      <c r="X174" s="12" t="e">
        <f>SUM(X167:X173)</f>
        <v>#REF!</v>
      </c>
      <c r="Y174" s="12" t="e">
        <f>SUM(Y167:Y173)</f>
        <v>#REF!</v>
      </c>
      <c r="Z174" s="12" t="e">
        <f>SUM(Z167:Z173)</f>
        <v>#REF!</v>
      </c>
      <c r="AA174" s="12" t="e">
        <f t="shared" si="224"/>
        <v>#REF!</v>
      </c>
      <c r="AB174" s="12" t="e">
        <f t="shared" si="225"/>
        <v>#REF!</v>
      </c>
      <c r="AC174" s="12" t="e">
        <f t="shared" si="225"/>
        <v>#REF!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 t="e">
        <f>MAX(L$3:L$17)</f>
        <v>#REF!</v>
      </c>
      <c r="M177" s="12" t="e">
        <f>MAX(M$3:M$17)</f>
        <v>#REF!</v>
      </c>
      <c r="N177" s="12" t="e">
        <f>MAX(N$3:N$17)</f>
        <v>#REF!</v>
      </c>
      <c r="X177" s="12" t="e">
        <f>MAX(X$3:X$17)</f>
        <v>#REF!</v>
      </c>
      <c r="Y177" s="12" t="e">
        <f>MAX(Y$3:Y$17)</f>
        <v>#REF!</v>
      </c>
      <c r="Z177" s="12" t="e">
        <f>MAX(Z$3:Z$17)</f>
        <v>#REF!</v>
      </c>
      <c r="AA177" s="12" t="e">
        <f t="shared" ref="AA177:AA184" si="226">Z177/L177</f>
        <v>#REF!</v>
      </c>
      <c r="AB177" s="12" t="e">
        <f t="shared" ref="AB177:AC184" si="227">X177/K177</f>
        <v>#REF!</v>
      </c>
      <c r="AC177" s="12" t="e">
        <f t="shared" si="227"/>
        <v>#REF!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 t="e">
        <f>MAX(L$18:L$32)</f>
        <v>#REF!</v>
      </c>
      <c r="M178" s="12" t="e">
        <f>MAX(M$18:M$32)</f>
        <v>#REF!</v>
      </c>
      <c r="N178" s="12" t="e">
        <f>MAX(N$18:N$32)</f>
        <v>#REF!</v>
      </c>
      <c r="X178" s="12" t="e">
        <f>MAX(X$18:X$32)</f>
        <v>#REF!</v>
      </c>
      <c r="Y178" s="12" t="e">
        <f>MAX(Y$18:Y$32)</f>
        <v>#REF!</v>
      </c>
      <c r="Z178" s="12" t="e">
        <f>MAX(Z$18:Z$32)</f>
        <v>#REF!</v>
      </c>
      <c r="AA178" s="12" t="e">
        <f t="shared" si="226"/>
        <v>#REF!</v>
      </c>
      <c r="AB178" s="12" t="e">
        <f t="shared" si="227"/>
        <v>#REF!</v>
      </c>
      <c r="AC178" s="12" t="e">
        <f t="shared" si="227"/>
        <v>#REF!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 t="e">
        <f>MAX(L$33:L$57)</f>
        <v>#REF!</v>
      </c>
      <c r="M179" s="12" t="e">
        <f>MAX(M$33:M$57)</f>
        <v>#REF!</v>
      </c>
      <c r="N179" s="12" t="e">
        <f>MAX(N$33:N$57)</f>
        <v>#REF!</v>
      </c>
      <c r="X179" s="12" t="e">
        <f>MAX(X$33:X$57)</f>
        <v>#REF!</v>
      </c>
      <c r="Y179" s="12" t="e">
        <f>MAX(Y$33:Y$57)</f>
        <v>#REF!</v>
      </c>
      <c r="Z179" s="12" t="e">
        <f>MAX(Z$33:Z$57)</f>
        <v>#REF!</v>
      </c>
      <c r="AA179" s="12" t="e">
        <f t="shared" si="226"/>
        <v>#REF!</v>
      </c>
      <c r="AB179" s="12" t="e">
        <f t="shared" si="227"/>
        <v>#REF!</v>
      </c>
      <c r="AC179" s="12" t="e">
        <f t="shared" si="227"/>
        <v>#REF!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 t="e">
        <f>MAX(L$58:L$77)</f>
        <v>#REF!</v>
      </c>
      <c r="M180" s="12" t="e">
        <f>MAX(M$58:M$77)</f>
        <v>#REF!</v>
      </c>
      <c r="N180" s="12" t="e">
        <f>MAX(N$58:N$77)</f>
        <v>#REF!</v>
      </c>
      <c r="X180" s="12" t="e">
        <f>MAX(X$58:X$77)</f>
        <v>#REF!</v>
      </c>
      <c r="Y180" s="12" t="e">
        <f>MAX(Y$58:Y$77)</f>
        <v>#REF!</v>
      </c>
      <c r="Z180" s="12" t="e">
        <f>MAX(Z$58:Z$77)</f>
        <v>#REF!</v>
      </c>
      <c r="AA180" s="12" t="e">
        <f t="shared" si="226"/>
        <v>#REF!</v>
      </c>
      <c r="AB180" s="12" t="e">
        <f t="shared" si="227"/>
        <v>#REF!</v>
      </c>
      <c r="AC180" s="12" t="e">
        <f t="shared" si="227"/>
        <v>#REF!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 t="e">
        <f>MAX(L$78:L$97)</f>
        <v>#REF!</v>
      </c>
      <c r="M181" s="12" t="e">
        <f>MAX(M$78:M$97)</f>
        <v>#REF!</v>
      </c>
      <c r="N181" s="12" t="e">
        <f>MAX(N$78:N$97)</f>
        <v>#REF!</v>
      </c>
      <c r="X181" s="12" t="e">
        <f>MAX(X$78:X$97)</f>
        <v>#REF!</v>
      </c>
      <c r="Y181" s="12" t="e">
        <f>MAX(Y$78:Y$97)</f>
        <v>#REF!</v>
      </c>
      <c r="Z181" s="12" t="e">
        <f>MAX(Z$78:Z$97)</f>
        <v>#REF!</v>
      </c>
      <c r="AA181" s="12" t="e">
        <f t="shared" si="226"/>
        <v>#REF!</v>
      </c>
      <c r="AB181" s="12" t="e">
        <f t="shared" si="227"/>
        <v>#REF!</v>
      </c>
      <c r="AC181" s="12" t="e">
        <f t="shared" si="227"/>
        <v>#REF!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 t="e">
        <f>MAX(L$98:L$112)</f>
        <v>#REF!</v>
      </c>
      <c r="M182" s="12" t="e">
        <f>MAX(M$98:M$112)</f>
        <v>#REF!</v>
      </c>
      <c r="N182" s="12" t="e">
        <f>MAX(N$98:N$112)</f>
        <v>#REF!</v>
      </c>
      <c r="X182" s="12" t="e">
        <f>MAX(X$98:X$112)</f>
        <v>#REF!</v>
      </c>
      <c r="Y182" s="12" t="e">
        <f>MAX(Y$98:Y$112)</f>
        <v>#REF!</v>
      </c>
      <c r="Z182" s="12" t="e">
        <f>MAX(Z$98:Z$112)</f>
        <v>#REF!</v>
      </c>
      <c r="AA182" s="12" t="e">
        <f t="shared" si="226"/>
        <v>#REF!</v>
      </c>
      <c r="AB182" s="12" t="e">
        <f t="shared" si="227"/>
        <v>#REF!</v>
      </c>
      <c r="AC182" s="12" t="e">
        <f t="shared" si="227"/>
        <v>#REF!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 t="e">
        <f>MAX(L$113:L$132)</f>
        <v>#REF!</v>
      </c>
      <c r="M183" s="12" t="e">
        <f>MAX(M$113:M$132)</f>
        <v>#REF!</v>
      </c>
      <c r="N183" s="12" t="e">
        <f>MAX(N$113:N$132)</f>
        <v>#REF!</v>
      </c>
      <c r="X183" s="12" t="e">
        <f>MAX(X$113:X$132)</f>
        <v>#REF!</v>
      </c>
      <c r="Y183" s="12" t="e">
        <f>MAX(Y$113:Y$132)</f>
        <v>#REF!</v>
      </c>
      <c r="Z183" s="12" t="e">
        <f>MAX(Z$113:Z$132)</f>
        <v>#REF!</v>
      </c>
      <c r="AA183" s="12" t="e">
        <f t="shared" si="226"/>
        <v>#REF!</v>
      </c>
      <c r="AB183" s="12" t="e">
        <f t="shared" si="227"/>
        <v>#REF!</v>
      </c>
      <c r="AC183" s="12" t="e">
        <f t="shared" si="227"/>
        <v>#REF!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 t="e">
        <f>MAX(L177:L183)</f>
        <v>#REF!</v>
      </c>
      <c r="M184" s="12" t="e">
        <f>MAX(M177:M183)</f>
        <v>#REF!</v>
      </c>
      <c r="N184" s="12" t="e">
        <f>MAX(N177:N183)</f>
        <v>#REF!</v>
      </c>
      <c r="X184" s="12" t="e">
        <f>MAX(X177:X183)</f>
        <v>#REF!</v>
      </c>
      <c r="Y184" s="12" t="e">
        <f>MAX(Y177:Y183)</f>
        <v>#REF!</v>
      </c>
      <c r="Z184" s="12" t="e">
        <f>MAX(Z177:Z183)</f>
        <v>#REF!</v>
      </c>
      <c r="AA184" s="12" t="e">
        <f t="shared" si="226"/>
        <v>#REF!</v>
      </c>
      <c r="AB184" s="12" t="e">
        <f t="shared" si="227"/>
        <v>#REF!</v>
      </c>
      <c r="AC184" s="12" t="e">
        <f t="shared" si="227"/>
        <v>#REF!</v>
      </c>
      <c r="AD184" s="12"/>
      <c r="AX184" s="12"/>
      <c r="AY184" s="12"/>
      <c r="AZ184" s="12"/>
      <c r="BA184" s="12"/>
      <c r="BB184" s="12"/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21985" priority="1461" operator="greaterThan">
      <formula>0.03</formula>
    </cfRule>
    <cfRule type="cellIs" dxfId="21984" priority="1462" stopIfTrue="1" operator="lessThan">
      <formula>-0.03</formula>
    </cfRule>
  </conditionalFormatting>
  <conditionalFormatting sqref="AU7:AV7">
    <cfRule type="cellIs" dxfId="21983" priority="1459" operator="greaterThan">
      <formula>0.03</formula>
    </cfRule>
    <cfRule type="cellIs" dxfId="21982" priority="1460" stopIfTrue="1" operator="lessThan">
      <formula>-0.03</formula>
    </cfRule>
  </conditionalFormatting>
  <conditionalFormatting sqref="AO156:AQ156 AU156:AW156">
    <cfRule type="cellIs" dxfId="21981" priority="1451" operator="greaterThan">
      <formula>0.03</formula>
    </cfRule>
    <cfRule type="cellIs" dxfId="21980" priority="1452" stopIfTrue="1" operator="lessThan">
      <formula>-0.03</formula>
    </cfRule>
  </conditionalFormatting>
  <conditionalFormatting sqref="AO159:AQ159 AU159:AW159">
    <cfRule type="cellIs" dxfId="21979" priority="1449" operator="greaterThan">
      <formula>0.03</formula>
    </cfRule>
    <cfRule type="cellIs" dxfId="21978" priority="1450" stopIfTrue="1" operator="lessThan">
      <formula>-0.03</formula>
    </cfRule>
  </conditionalFormatting>
  <conditionalFormatting sqref="AO161:AQ161 AU161:AW161">
    <cfRule type="cellIs" dxfId="21977" priority="1457" operator="greaterThan">
      <formula>0.03</formula>
    </cfRule>
    <cfRule type="cellIs" dxfId="21976" priority="1458" stopIfTrue="1" operator="lessThan">
      <formula>-0.03</formula>
    </cfRule>
  </conditionalFormatting>
  <conditionalFormatting sqref="AO153:AQ153 AO155:AQ155 AU155:AW155 AU153:AW153">
    <cfRule type="cellIs" dxfId="21975" priority="1453" operator="greaterThan">
      <formula>0.03</formula>
    </cfRule>
    <cfRule type="cellIs" dxfId="21974" priority="1454" stopIfTrue="1" operator="lessThan">
      <formula>-0.03</formula>
    </cfRule>
  </conditionalFormatting>
  <conditionalFormatting sqref="AO157:AQ158 AU157:AW158">
    <cfRule type="cellIs" dxfId="21973" priority="1455" operator="greaterThan">
      <formula>0.03</formula>
    </cfRule>
    <cfRule type="cellIs" dxfId="21972" priority="1456" stopIfTrue="1" operator="lessThan">
      <formula>-0.03</formula>
    </cfRule>
  </conditionalFormatting>
  <conditionalFormatting sqref="AO154:AQ154 AU154:AW154">
    <cfRule type="cellIs" dxfId="21971" priority="1447" operator="greaterThan">
      <formula>0.03</formula>
    </cfRule>
    <cfRule type="cellIs" dxfId="21970" priority="1448" stopIfTrue="1" operator="lessThan">
      <formula>-0.03</formula>
    </cfRule>
  </conditionalFormatting>
  <conditionalFormatting sqref="AO7:AQ7">
    <cfRule type="cellIs" dxfId="21969" priority="1445" operator="greaterThan">
      <formula>0.03</formula>
    </cfRule>
    <cfRule type="cellIs" dxfId="21968" priority="1446" stopIfTrue="1" operator="lessThan">
      <formula>-0.03</formula>
    </cfRule>
  </conditionalFormatting>
  <conditionalFormatting sqref="AI7:AK7 AI3:AK5">
    <cfRule type="cellIs" dxfId="21967" priority="1443" operator="greaterThan">
      <formula>0.03</formula>
    </cfRule>
    <cfRule type="cellIs" dxfId="21966" priority="1444" stopIfTrue="1" operator="lessThan">
      <formula>-0.03</formula>
    </cfRule>
  </conditionalFormatting>
  <conditionalFormatting sqref="AI156:AK156">
    <cfRule type="cellIs" dxfId="21965" priority="1435" operator="greaterThan">
      <formula>0.03</formula>
    </cfRule>
    <cfRule type="cellIs" dxfId="21964" priority="1436" stopIfTrue="1" operator="lessThan">
      <formula>-0.03</formula>
    </cfRule>
  </conditionalFormatting>
  <conditionalFormatting sqref="AI159:AK159">
    <cfRule type="cellIs" dxfId="21963" priority="1433" operator="greaterThan">
      <formula>0.03</formula>
    </cfRule>
    <cfRule type="cellIs" dxfId="21962" priority="1434" stopIfTrue="1" operator="lessThan">
      <formula>-0.03</formula>
    </cfRule>
  </conditionalFormatting>
  <conditionalFormatting sqref="AI161:AK161">
    <cfRule type="cellIs" dxfId="21961" priority="1441" operator="greaterThan">
      <formula>0.03</formula>
    </cfRule>
    <cfRule type="cellIs" dxfId="21960" priority="1442" stopIfTrue="1" operator="lessThan">
      <formula>-0.03</formula>
    </cfRule>
  </conditionalFormatting>
  <conditionalFormatting sqref="AI153:AK153 AI155:AK155">
    <cfRule type="cellIs" dxfId="21959" priority="1437" operator="greaterThan">
      <formula>0.03</formula>
    </cfRule>
    <cfRule type="cellIs" dxfId="21958" priority="1438" stopIfTrue="1" operator="lessThan">
      <formula>-0.03</formula>
    </cfRule>
  </conditionalFormatting>
  <conditionalFormatting sqref="AI157:AK158">
    <cfRule type="cellIs" dxfId="21957" priority="1439" operator="greaterThan">
      <formula>0.03</formula>
    </cfRule>
    <cfRule type="cellIs" dxfId="21956" priority="1440" stopIfTrue="1" operator="lessThan">
      <formula>-0.03</formula>
    </cfRule>
  </conditionalFormatting>
  <conditionalFormatting sqref="AI154:AK154">
    <cfRule type="cellIs" dxfId="21955" priority="1431" operator="greaterThan">
      <formula>0.03</formula>
    </cfRule>
    <cfRule type="cellIs" dxfId="21954" priority="1432" stopIfTrue="1" operator="lessThan">
      <formula>-0.03</formula>
    </cfRule>
  </conditionalFormatting>
  <conditionalFormatting sqref="AI6:AK6">
    <cfRule type="cellIs" dxfId="21953" priority="1429" operator="greaterThan">
      <formula>0.03</formula>
    </cfRule>
    <cfRule type="cellIs" dxfId="21952" priority="1430" stopIfTrue="1" operator="lessThan">
      <formula>-0.03</formula>
    </cfRule>
  </conditionalFormatting>
  <conditionalFormatting sqref="AU3:AW3">
    <cfRule type="cellIs" dxfId="21951" priority="1427" operator="greaterThan">
      <formula>0.03</formula>
    </cfRule>
    <cfRule type="cellIs" dxfId="21950" priority="1428" stopIfTrue="1" operator="lessThan">
      <formula>-0.03</formula>
    </cfRule>
  </conditionalFormatting>
  <conditionalFormatting sqref="AO13:AQ13 AO10:AQ11">
    <cfRule type="cellIs" dxfId="21949" priority="1425" operator="greaterThan">
      <formula>0.03</formula>
    </cfRule>
    <cfRule type="cellIs" dxfId="21948" priority="1426" stopIfTrue="1" operator="lessThan">
      <formula>-0.03</formula>
    </cfRule>
  </conditionalFormatting>
  <conditionalFormatting sqref="AU12:AV12">
    <cfRule type="cellIs" dxfId="21947" priority="1423" operator="greaterThan">
      <formula>0.03</formula>
    </cfRule>
    <cfRule type="cellIs" dxfId="21946" priority="1424" stopIfTrue="1" operator="lessThan">
      <formula>-0.03</formula>
    </cfRule>
  </conditionalFormatting>
  <conditionalFormatting sqref="AO12:AQ12">
    <cfRule type="cellIs" dxfId="21945" priority="1421" operator="greaterThan">
      <formula>0.03</formula>
    </cfRule>
    <cfRule type="cellIs" dxfId="21944" priority="1422" stopIfTrue="1" operator="lessThan">
      <formula>-0.03</formula>
    </cfRule>
  </conditionalFormatting>
  <conditionalFormatting sqref="AI12:AK12 AI8:AK10">
    <cfRule type="cellIs" dxfId="21943" priority="1419" operator="greaterThan">
      <formula>0.03</formula>
    </cfRule>
    <cfRule type="cellIs" dxfId="21942" priority="1420" stopIfTrue="1" operator="lessThan">
      <formula>-0.03</formula>
    </cfRule>
  </conditionalFormatting>
  <conditionalFormatting sqref="AI11:AK11">
    <cfRule type="cellIs" dxfId="21941" priority="1417" operator="greaterThan">
      <formula>0.03</formula>
    </cfRule>
    <cfRule type="cellIs" dxfId="21940" priority="1418" stopIfTrue="1" operator="lessThan">
      <formula>-0.03</formula>
    </cfRule>
  </conditionalFormatting>
  <conditionalFormatting sqref="AU8:AW8">
    <cfRule type="cellIs" dxfId="21939" priority="1415" operator="greaterThan">
      <formula>0.03</formula>
    </cfRule>
    <cfRule type="cellIs" dxfId="21938" priority="1416" stopIfTrue="1" operator="lessThan">
      <formula>-0.03</formula>
    </cfRule>
  </conditionalFormatting>
  <conditionalFormatting sqref="AO18:AQ18 AO15:AQ16">
    <cfRule type="cellIs" dxfId="21937" priority="1413" operator="greaterThan">
      <formula>0.03</formula>
    </cfRule>
    <cfRule type="cellIs" dxfId="21936" priority="1414" stopIfTrue="1" operator="lessThan">
      <formula>-0.03</formula>
    </cfRule>
  </conditionalFormatting>
  <conditionalFormatting sqref="AU17:AV17">
    <cfRule type="cellIs" dxfId="21935" priority="1411" operator="greaterThan">
      <formula>0.03</formula>
    </cfRule>
    <cfRule type="cellIs" dxfId="21934" priority="1412" stopIfTrue="1" operator="lessThan">
      <formula>-0.03</formula>
    </cfRule>
  </conditionalFormatting>
  <conditionalFormatting sqref="AO17:AQ17">
    <cfRule type="cellIs" dxfId="21933" priority="1409" operator="greaterThan">
      <formula>0.03</formula>
    </cfRule>
    <cfRule type="cellIs" dxfId="21932" priority="1410" stopIfTrue="1" operator="lessThan">
      <formula>-0.03</formula>
    </cfRule>
  </conditionalFormatting>
  <conditionalFormatting sqref="AI17:AK17 AI13:AK15">
    <cfRule type="cellIs" dxfId="21931" priority="1407" operator="greaterThan">
      <formula>0.03</formula>
    </cfRule>
    <cfRule type="cellIs" dxfId="21930" priority="1408" stopIfTrue="1" operator="lessThan">
      <formula>-0.03</formula>
    </cfRule>
  </conditionalFormatting>
  <conditionalFormatting sqref="AI16:AK16">
    <cfRule type="cellIs" dxfId="21929" priority="1405" operator="greaterThan">
      <formula>0.03</formula>
    </cfRule>
    <cfRule type="cellIs" dxfId="21928" priority="1406" stopIfTrue="1" operator="lessThan">
      <formula>-0.03</formula>
    </cfRule>
  </conditionalFormatting>
  <conditionalFormatting sqref="AU13:AW13">
    <cfRule type="cellIs" dxfId="21927" priority="1403" operator="greaterThan">
      <formula>0.03</formula>
    </cfRule>
    <cfRule type="cellIs" dxfId="21926" priority="1404" stopIfTrue="1" operator="lessThan">
      <formula>-0.03</formula>
    </cfRule>
  </conditionalFormatting>
  <conditionalFormatting sqref="AO23:AQ23 AO20:AQ21">
    <cfRule type="cellIs" dxfId="21925" priority="1401" operator="greaterThan">
      <formula>0.03</formula>
    </cfRule>
    <cfRule type="cellIs" dxfId="21924" priority="1402" stopIfTrue="1" operator="lessThan">
      <formula>-0.03</formula>
    </cfRule>
  </conditionalFormatting>
  <conditionalFormatting sqref="AU22:AV22">
    <cfRule type="cellIs" dxfId="21923" priority="1399" operator="greaterThan">
      <formula>0.03</formula>
    </cfRule>
    <cfRule type="cellIs" dxfId="21922" priority="1400" stopIfTrue="1" operator="lessThan">
      <formula>-0.03</formula>
    </cfRule>
  </conditionalFormatting>
  <conditionalFormatting sqref="AO22:AQ22">
    <cfRule type="cellIs" dxfId="21921" priority="1397" operator="greaterThan">
      <formula>0.03</formula>
    </cfRule>
    <cfRule type="cellIs" dxfId="21920" priority="1398" stopIfTrue="1" operator="lessThan">
      <formula>-0.03</formula>
    </cfRule>
  </conditionalFormatting>
  <conditionalFormatting sqref="AI22:AK22 AI18:AK20">
    <cfRule type="cellIs" dxfId="21919" priority="1395" operator="greaterThan">
      <formula>0.03</formula>
    </cfRule>
    <cfRule type="cellIs" dxfId="21918" priority="1396" stopIfTrue="1" operator="lessThan">
      <formula>-0.03</formula>
    </cfRule>
  </conditionalFormatting>
  <conditionalFormatting sqref="AI21:AK21">
    <cfRule type="cellIs" dxfId="21917" priority="1393" operator="greaterThan">
      <formula>0.03</formula>
    </cfRule>
    <cfRule type="cellIs" dxfId="21916" priority="1394" stopIfTrue="1" operator="lessThan">
      <formula>-0.03</formula>
    </cfRule>
  </conditionalFormatting>
  <conditionalFormatting sqref="AU18:AW18">
    <cfRule type="cellIs" dxfId="21915" priority="1391" operator="greaterThan">
      <formula>0.03</formula>
    </cfRule>
    <cfRule type="cellIs" dxfId="21914" priority="1392" stopIfTrue="1" operator="lessThan">
      <formula>-0.03</formula>
    </cfRule>
  </conditionalFormatting>
  <conditionalFormatting sqref="AO28:AQ28 AO25:AQ26">
    <cfRule type="cellIs" dxfId="21913" priority="1389" operator="greaterThan">
      <formula>0.03</formula>
    </cfRule>
    <cfRule type="cellIs" dxfId="21912" priority="1390" stopIfTrue="1" operator="lessThan">
      <formula>-0.03</formula>
    </cfRule>
  </conditionalFormatting>
  <conditionalFormatting sqref="AU27:AV27">
    <cfRule type="cellIs" dxfId="21911" priority="1387" operator="greaterThan">
      <formula>0.03</formula>
    </cfRule>
    <cfRule type="cellIs" dxfId="21910" priority="1388" stopIfTrue="1" operator="lessThan">
      <formula>-0.03</formula>
    </cfRule>
  </conditionalFormatting>
  <conditionalFormatting sqref="AO27:AQ27">
    <cfRule type="cellIs" dxfId="21909" priority="1385" operator="greaterThan">
      <formula>0.03</formula>
    </cfRule>
    <cfRule type="cellIs" dxfId="21908" priority="1386" stopIfTrue="1" operator="lessThan">
      <formula>-0.03</formula>
    </cfRule>
  </conditionalFormatting>
  <conditionalFormatting sqref="AI27:AK27 AI23:AK25">
    <cfRule type="cellIs" dxfId="21907" priority="1383" operator="greaterThan">
      <formula>0.03</formula>
    </cfRule>
    <cfRule type="cellIs" dxfId="21906" priority="1384" stopIfTrue="1" operator="lessThan">
      <formula>-0.03</formula>
    </cfRule>
  </conditionalFormatting>
  <conditionalFormatting sqref="AI26:AK26">
    <cfRule type="cellIs" dxfId="21905" priority="1381" operator="greaterThan">
      <formula>0.03</formula>
    </cfRule>
    <cfRule type="cellIs" dxfId="21904" priority="1382" stopIfTrue="1" operator="lessThan">
      <formula>-0.03</formula>
    </cfRule>
  </conditionalFormatting>
  <conditionalFormatting sqref="AU23:AW23">
    <cfRule type="cellIs" dxfId="21903" priority="1379" operator="greaterThan">
      <formula>0.03</formula>
    </cfRule>
    <cfRule type="cellIs" dxfId="21902" priority="1380" stopIfTrue="1" operator="lessThan">
      <formula>-0.03</formula>
    </cfRule>
  </conditionalFormatting>
  <conditionalFormatting sqref="AO33:AQ33 AO30:AQ31">
    <cfRule type="cellIs" dxfId="21901" priority="1377" operator="greaterThan">
      <formula>0.03</formula>
    </cfRule>
    <cfRule type="cellIs" dxfId="21900" priority="1378" stopIfTrue="1" operator="lessThan">
      <formula>-0.03</formula>
    </cfRule>
  </conditionalFormatting>
  <conditionalFormatting sqref="AU32:AV32">
    <cfRule type="cellIs" dxfId="21899" priority="1375" operator="greaterThan">
      <formula>0.03</formula>
    </cfRule>
    <cfRule type="cellIs" dxfId="21898" priority="1376" stopIfTrue="1" operator="lessThan">
      <formula>-0.03</formula>
    </cfRule>
  </conditionalFormatting>
  <conditionalFormatting sqref="AO32:AQ32">
    <cfRule type="cellIs" dxfId="21897" priority="1373" operator="greaterThan">
      <formula>0.03</formula>
    </cfRule>
    <cfRule type="cellIs" dxfId="21896" priority="1374" stopIfTrue="1" operator="lessThan">
      <formula>-0.03</formula>
    </cfRule>
  </conditionalFormatting>
  <conditionalFormatting sqref="AI32:AK32 AI28:AK30">
    <cfRule type="cellIs" dxfId="21895" priority="1371" operator="greaterThan">
      <formula>0.03</formula>
    </cfRule>
    <cfRule type="cellIs" dxfId="21894" priority="1372" stopIfTrue="1" operator="lessThan">
      <formula>-0.03</formula>
    </cfRule>
  </conditionalFormatting>
  <conditionalFormatting sqref="AI31:AK31">
    <cfRule type="cellIs" dxfId="21893" priority="1369" operator="greaterThan">
      <formula>0.03</formula>
    </cfRule>
    <cfRule type="cellIs" dxfId="21892" priority="1370" stopIfTrue="1" operator="lessThan">
      <formula>-0.03</formula>
    </cfRule>
  </conditionalFormatting>
  <conditionalFormatting sqref="AU28:AW28">
    <cfRule type="cellIs" dxfId="21891" priority="1367" operator="greaterThan">
      <formula>0.03</formula>
    </cfRule>
    <cfRule type="cellIs" dxfId="21890" priority="1368" stopIfTrue="1" operator="lessThan">
      <formula>-0.03</formula>
    </cfRule>
  </conditionalFormatting>
  <conditionalFormatting sqref="AO38:AQ38 AO35:AQ36">
    <cfRule type="cellIs" dxfId="21889" priority="1365" operator="greaterThan">
      <formula>0.03</formula>
    </cfRule>
    <cfRule type="cellIs" dxfId="21888" priority="1366" stopIfTrue="1" operator="lessThan">
      <formula>-0.03</formula>
    </cfRule>
  </conditionalFormatting>
  <conditionalFormatting sqref="AU37:AV37">
    <cfRule type="cellIs" dxfId="21887" priority="1363" operator="greaterThan">
      <formula>0.03</formula>
    </cfRule>
    <cfRule type="cellIs" dxfId="21886" priority="1364" stopIfTrue="1" operator="lessThan">
      <formula>-0.03</formula>
    </cfRule>
  </conditionalFormatting>
  <conditionalFormatting sqref="AO37:AQ37">
    <cfRule type="cellIs" dxfId="21885" priority="1361" operator="greaterThan">
      <formula>0.03</formula>
    </cfRule>
    <cfRule type="cellIs" dxfId="21884" priority="1362" stopIfTrue="1" operator="lessThan">
      <formula>-0.03</formula>
    </cfRule>
  </conditionalFormatting>
  <conditionalFormatting sqref="AI37:AK37 AI33:AK35">
    <cfRule type="cellIs" dxfId="21883" priority="1359" operator="greaterThan">
      <formula>0.03</formula>
    </cfRule>
    <cfRule type="cellIs" dxfId="21882" priority="1360" stopIfTrue="1" operator="lessThan">
      <formula>-0.03</formula>
    </cfRule>
  </conditionalFormatting>
  <conditionalFormatting sqref="AI36:AK36">
    <cfRule type="cellIs" dxfId="21881" priority="1357" operator="greaterThan">
      <formula>0.03</formula>
    </cfRule>
    <cfRule type="cellIs" dxfId="21880" priority="1358" stopIfTrue="1" operator="lessThan">
      <formula>-0.03</formula>
    </cfRule>
  </conditionalFormatting>
  <conditionalFormatting sqref="AU33:AW33">
    <cfRule type="cellIs" dxfId="21879" priority="1355" operator="greaterThan">
      <formula>0.03</formula>
    </cfRule>
    <cfRule type="cellIs" dxfId="21878" priority="1356" stopIfTrue="1" operator="lessThan">
      <formula>-0.03</formula>
    </cfRule>
  </conditionalFormatting>
  <conditionalFormatting sqref="AO43:AQ43 AO40:AQ41">
    <cfRule type="cellIs" dxfId="21877" priority="1353" operator="greaterThan">
      <formula>0.03</formula>
    </cfRule>
    <cfRule type="cellIs" dxfId="21876" priority="1354" stopIfTrue="1" operator="lessThan">
      <formula>-0.03</formula>
    </cfRule>
  </conditionalFormatting>
  <conditionalFormatting sqref="AU42:AV42">
    <cfRule type="cellIs" dxfId="21875" priority="1351" operator="greaterThan">
      <formula>0.03</formula>
    </cfRule>
    <cfRule type="cellIs" dxfId="21874" priority="1352" stopIfTrue="1" operator="lessThan">
      <formula>-0.03</formula>
    </cfRule>
  </conditionalFormatting>
  <conditionalFormatting sqref="AO42:AQ42">
    <cfRule type="cellIs" dxfId="21873" priority="1349" operator="greaterThan">
      <formula>0.03</formula>
    </cfRule>
    <cfRule type="cellIs" dxfId="21872" priority="1350" stopIfTrue="1" operator="lessThan">
      <formula>-0.03</formula>
    </cfRule>
  </conditionalFormatting>
  <conditionalFormatting sqref="AI42:AK42 AI38:AK40">
    <cfRule type="cellIs" dxfId="21871" priority="1347" operator="greaterThan">
      <formula>0.03</formula>
    </cfRule>
    <cfRule type="cellIs" dxfId="21870" priority="1348" stopIfTrue="1" operator="lessThan">
      <formula>-0.03</formula>
    </cfRule>
  </conditionalFormatting>
  <conditionalFormatting sqref="AI41:AK41">
    <cfRule type="cellIs" dxfId="21869" priority="1345" operator="greaterThan">
      <formula>0.03</formula>
    </cfRule>
    <cfRule type="cellIs" dxfId="21868" priority="1346" stopIfTrue="1" operator="lessThan">
      <formula>-0.03</formula>
    </cfRule>
  </conditionalFormatting>
  <conditionalFormatting sqref="AU38:AW38">
    <cfRule type="cellIs" dxfId="21867" priority="1343" operator="greaterThan">
      <formula>0.03</formula>
    </cfRule>
    <cfRule type="cellIs" dxfId="21866" priority="1344" stopIfTrue="1" operator="lessThan">
      <formula>-0.03</formula>
    </cfRule>
  </conditionalFormatting>
  <conditionalFormatting sqref="AO48:AQ48 AO45:AQ46">
    <cfRule type="cellIs" dxfId="21865" priority="1341" operator="greaterThan">
      <formula>0.03</formula>
    </cfRule>
    <cfRule type="cellIs" dxfId="21864" priority="1342" stopIfTrue="1" operator="lessThan">
      <formula>-0.03</formula>
    </cfRule>
  </conditionalFormatting>
  <conditionalFormatting sqref="AU47:AV47">
    <cfRule type="cellIs" dxfId="21863" priority="1339" operator="greaterThan">
      <formula>0.03</formula>
    </cfRule>
    <cfRule type="cellIs" dxfId="21862" priority="1340" stopIfTrue="1" operator="lessThan">
      <formula>-0.03</formula>
    </cfRule>
  </conditionalFormatting>
  <conditionalFormatting sqref="AO47:AQ47">
    <cfRule type="cellIs" dxfId="21861" priority="1337" operator="greaterThan">
      <formula>0.03</formula>
    </cfRule>
    <cfRule type="cellIs" dxfId="21860" priority="1338" stopIfTrue="1" operator="lessThan">
      <formula>-0.03</formula>
    </cfRule>
  </conditionalFormatting>
  <conditionalFormatting sqref="AI47:AK47 AI43:AK45">
    <cfRule type="cellIs" dxfId="21859" priority="1335" operator="greaterThan">
      <formula>0.03</formula>
    </cfRule>
    <cfRule type="cellIs" dxfId="21858" priority="1336" stopIfTrue="1" operator="lessThan">
      <formula>-0.03</formula>
    </cfRule>
  </conditionalFormatting>
  <conditionalFormatting sqref="AI46:AK46">
    <cfRule type="cellIs" dxfId="21857" priority="1333" operator="greaterThan">
      <formula>0.03</formula>
    </cfRule>
    <cfRule type="cellIs" dxfId="21856" priority="1334" stopIfTrue="1" operator="lessThan">
      <formula>-0.03</formula>
    </cfRule>
  </conditionalFormatting>
  <conditionalFormatting sqref="AU43:AW43">
    <cfRule type="cellIs" dxfId="21855" priority="1331" operator="greaterThan">
      <formula>0.03</formula>
    </cfRule>
    <cfRule type="cellIs" dxfId="21854" priority="1332" stopIfTrue="1" operator="lessThan">
      <formula>-0.03</formula>
    </cfRule>
  </conditionalFormatting>
  <conditionalFormatting sqref="AO53:AQ53 AO50:AQ51">
    <cfRule type="cellIs" dxfId="21853" priority="1329" operator="greaterThan">
      <formula>0.03</formula>
    </cfRule>
    <cfRule type="cellIs" dxfId="21852" priority="1330" stopIfTrue="1" operator="lessThan">
      <formula>-0.03</formula>
    </cfRule>
  </conditionalFormatting>
  <conditionalFormatting sqref="AU52:AV52">
    <cfRule type="cellIs" dxfId="21851" priority="1327" operator="greaterThan">
      <formula>0.03</formula>
    </cfRule>
    <cfRule type="cellIs" dxfId="21850" priority="1328" stopIfTrue="1" operator="lessThan">
      <formula>-0.03</formula>
    </cfRule>
  </conditionalFormatting>
  <conditionalFormatting sqref="AO52:AQ52">
    <cfRule type="cellIs" dxfId="21849" priority="1325" operator="greaterThan">
      <formula>0.03</formula>
    </cfRule>
    <cfRule type="cellIs" dxfId="21848" priority="1326" stopIfTrue="1" operator="lessThan">
      <formula>-0.03</formula>
    </cfRule>
  </conditionalFormatting>
  <conditionalFormatting sqref="AI52:AK52 AI48:AK50">
    <cfRule type="cellIs" dxfId="21847" priority="1323" operator="greaterThan">
      <formula>0.03</formula>
    </cfRule>
    <cfRule type="cellIs" dxfId="21846" priority="1324" stopIfTrue="1" operator="lessThan">
      <formula>-0.03</formula>
    </cfRule>
  </conditionalFormatting>
  <conditionalFormatting sqref="AI51:AK51">
    <cfRule type="cellIs" dxfId="21845" priority="1321" operator="greaterThan">
      <formula>0.03</formula>
    </cfRule>
    <cfRule type="cellIs" dxfId="21844" priority="1322" stopIfTrue="1" operator="lessThan">
      <formula>-0.03</formula>
    </cfRule>
  </conditionalFormatting>
  <conditionalFormatting sqref="AU48:AW48">
    <cfRule type="cellIs" dxfId="21843" priority="1319" operator="greaterThan">
      <formula>0.03</formula>
    </cfRule>
    <cfRule type="cellIs" dxfId="21842" priority="1320" stopIfTrue="1" operator="lessThan">
      <formula>-0.03</formula>
    </cfRule>
  </conditionalFormatting>
  <conditionalFormatting sqref="AO58:AQ58 AO55:AQ56">
    <cfRule type="cellIs" dxfId="21841" priority="1317" operator="greaterThan">
      <formula>0.03</formula>
    </cfRule>
    <cfRule type="cellIs" dxfId="21840" priority="1318" stopIfTrue="1" operator="lessThan">
      <formula>-0.03</formula>
    </cfRule>
  </conditionalFormatting>
  <conditionalFormatting sqref="AU57:AV57">
    <cfRule type="cellIs" dxfId="21839" priority="1315" operator="greaterThan">
      <formula>0.03</formula>
    </cfRule>
    <cfRule type="cellIs" dxfId="21838" priority="1316" stopIfTrue="1" operator="lessThan">
      <formula>-0.03</formula>
    </cfRule>
  </conditionalFormatting>
  <conditionalFormatting sqref="AO57:AQ57">
    <cfRule type="cellIs" dxfId="21837" priority="1313" operator="greaterThan">
      <formula>0.03</formula>
    </cfRule>
    <cfRule type="cellIs" dxfId="21836" priority="1314" stopIfTrue="1" operator="lessThan">
      <formula>-0.03</formula>
    </cfRule>
  </conditionalFormatting>
  <conditionalFormatting sqref="AI57:AK57 AI53:AK55">
    <cfRule type="cellIs" dxfId="21835" priority="1311" operator="greaterThan">
      <formula>0.03</formula>
    </cfRule>
    <cfRule type="cellIs" dxfId="21834" priority="1312" stopIfTrue="1" operator="lessThan">
      <formula>-0.03</formula>
    </cfRule>
  </conditionalFormatting>
  <conditionalFormatting sqref="AI56:AK56">
    <cfRule type="cellIs" dxfId="21833" priority="1309" operator="greaterThan">
      <formula>0.03</formula>
    </cfRule>
    <cfRule type="cellIs" dxfId="21832" priority="1310" stopIfTrue="1" operator="lessThan">
      <formula>-0.03</formula>
    </cfRule>
  </conditionalFormatting>
  <conditionalFormatting sqref="AU53:AW53">
    <cfRule type="cellIs" dxfId="21831" priority="1307" operator="greaterThan">
      <formula>0.03</formula>
    </cfRule>
    <cfRule type="cellIs" dxfId="21830" priority="1308" stopIfTrue="1" operator="lessThan">
      <formula>-0.03</formula>
    </cfRule>
  </conditionalFormatting>
  <conditionalFormatting sqref="AO63:AQ63 AO60:AQ61">
    <cfRule type="cellIs" dxfId="21829" priority="1305" operator="greaterThan">
      <formula>0.03</formula>
    </cfRule>
    <cfRule type="cellIs" dxfId="21828" priority="1306" stopIfTrue="1" operator="lessThan">
      <formula>-0.03</formula>
    </cfRule>
  </conditionalFormatting>
  <conditionalFormatting sqref="AU62:AV62">
    <cfRule type="cellIs" dxfId="21827" priority="1303" operator="greaterThan">
      <formula>0.03</formula>
    </cfRule>
    <cfRule type="cellIs" dxfId="21826" priority="1304" stopIfTrue="1" operator="lessThan">
      <formula>-0.03</formula>
    </cfRule>
  </conditionalFormatting>
  <conditionalFormatting sqref="AO62:AQ62">
    <cfRule type="cellIs" dxfId="21825" priority="1301" operator="greaterThan">
      <formula>0.03</formula>
    </cfRule>
    <cfRule type="cellIs" dxfId="21824" priority="1302" stopIfTrue="1" operator="lessThan">
      <formula>-0.03</formula>
    </cfRule>
  </conditionalFormatting>
  <conditionalFormatting sqref="AI62:AK62 AI58:AK60">
    <cfRule type="cellIs" dxfId="21823" priority="1299" operator="greaterThan">
      <formula>0.03</formula>
    </cfRule>
    <cfRule type="cellIs" dxfId="21822" priority="1300" stopIfTrue="1" operator="lessThan">
      <formula>-0.03</formula>
    </cfRule>
  </conditionalFormatting>
  <conditionalFormatting sqref="AI61:AK61">
    <cfRule type="cellIs" dxfId="21821" priority="1297" operator="greaterThan">
      <formula>0.03</formula>
    </cfRule>
    <cfRule type="cellIs" dxfId="21820" priority="1298" stopIfTrue="1" operator="lessThan">
      <formula>-0.03</formula>
    </cfRule>
  </conditionalFormatting>
  <conditionalFormatting sqref="AU58:AW58">
    <cfRule type="cellIs" dxfId="21819" priority="1295" operator="greaterThan">
      <formula>0.03</formula>
    </cfRule>
    <cfRule type="cellIs" dxfId="21818" priority="1296" stopIfTrue="1" operator="lessThan">
      <formula>-0.03</formula>
    </cfRule>
  </conditionalFormatting>
  <conditionalFormatting sqref="AO68:AQ68 AO65:AQ66">
    <cfRule type="cellIs" dxfId="21817" priority="1293" operator="greaterThan">
      <formula>0.03</formula>
    </cfRule>
    <cfRule type="cellIs" dxfId="21816" priority="1294" stopIfTrue="1" operator="lessThan">
      <formula>-0.03</formula>
    </cfRule>
  </conditionalFormatting>
  <conditionalFormatting sqref="AU67:AV67">
    <cfRule type="cellIs" dxfId="21815" priority="1291" operator="greaterThan">
      <formula>0.03</formula>
    </cfRule>
    <cfRule type="cellIs" dxfId="21814" priority="1292" stopIfTrue="1" operator="lessThan">
      <formula>-0.03</formula>
    </cfRule>
  </conditionalFormatting>
  <conditionalFormatting sqref="AO67:AQ67">
    <cfRule type="cellIs" dxfId="21813" priority="1289" operator="greaterThan">
      <formula>0.03</formula>
    </cfRule>
    <cfRule type="cellIs" dxfId="21812" priority="1290" stopIfTrue="1" operator="lessThan">
      <formula>-0.03</formula>
    </cfRule>
  </conditionalFormatting>
  <conditionalFormatting sqref="AI67:AK67 AI63:AK65">
    <cfRule type="cellIs" dxfId="21811" priority="1287" operator="greaterThan">
      <formula>0.03</formula>
    </cfRule>
    <cfRule type="cellIs" dxfId="21810" priority="1288" stopIfTrue="1" operator="lessThan">
      <formula>-0.03</formula>
    </cfRule>
  </conditionalFormatting>
  <conditionalFormatting sqref="AI66:AK66">
    <cfRule type="cellIs" dxfId="21809" priority="1285" operator="greaterThan">
      <formula>0.03</formula>
    </cfRule>
    <cfRule type="cellIs" dxfId="21808" priority="1286" stopIfTrue="1" operator="lessThan">
      <formula>-0.03</formula>
    </cfRule>
  </conditionalFormatting>
  <conditionalFormatting sqref="AU63:AW63">
    <cfRule type="cellIs" dxfId="21807" priority="1283" operator="greaterThan">
      <formula>0.03</formula>
    </cfRule>
    <cfRule type="cellIs" dxfId="21806" priority="1284" stopIfTrue="1" operator="lessThan">
      <formula>-0.03</formula>
    </cfRule>
  </conditionalFormatting>
  <conditionalFormatting sqref="AO73:AQ73 AO70:AQ71">
    <cfRule type="cellIs" dxfId="21805" priority="1281" operator="greaterThan">
      <formula>0.03</formula>
    </cfRule>
    <cfRule type="cellIs" dxfId="21804" priority="1282" stopIfTrue="1" operator="lessThan">
      <formula>-0.03</formula>
    </cfRule>
  </conditionalFormatting>
  <conditionalFormatting sqref="AU72:AV72">
    <cfRule type="cellIs" dxfId="21803" priority="1279" operator="greaterThan">
      <formula>0.03</formula>
    </cfRule>
    <cfRule type="cellIs" dxfId="21802" priority="1280" stopIfTrue="1" operator="lessThan">
      <formula>-0.03</formula>
    </cfRule>
  </conditionalFormatting>
  <conditionalFormatting sqref="AO72:AQ72">
    <cfRule type="cellIs" dxfId="21801" priority="1277" operator="greaterThan">
      <formula>0.03</formula>
    </cfRule>
    <cfRule type="cellIs" dxfId="21800" priority="1278" stopIfTrue="1" operator="lessThan">
      <formula>-0.03</formula>
    </cfRule>
  </conditionalFormatting>
  <conditionalFormatting sqref="AI72:AK72 AI68:AK70">
    <cfRule type="cellIs" dxfId="21799" priority="1275" operator="greaterThan">
      <formula>0.03</formula>
    </cfRule>
    <cfRule type="cellIs" dxfId="21798" priority="1276" stopIfTrue="1" operator="lessThan">
      <formula>-0.03</formula>
    </cfRule>
  </conditionalFormatting>
  <conditionalFormatting sqref="AI71:AK71">
    <cfRule type="cellIs" dxfId="21797" priority="1273" operator="greaterThan">
      <formula>0.03</formula>
    </cfRule>
    <cfRule type="cellIs" dxfId="21796" priority="1274" stopIfTrue="1" operator="lessThan">
      <formula>-0.03</formula>
    </cfRule>
  </conditionalFormatting>
  <conditionalFormatting sqref="AU68:AW68">
    <cfRule type="cellIs" dxfId="21795" priority="1271" operator="greaterThan">
      <formula>0.03</formula>
    </cfRule>
    <cfRule type="cellIs" dxfId="21794" priority="1272" stopIfTrue="1" operator="lessThan">
      <formula>-0.03</formula>
    </cfRule>
  </conditionalFormatting>
  <conditionalFormatting sqref="AO78:AQ78 AO75:AQ76">
    <cfRule type="cellIs" dxfId="21793" priority="1269" operator="greaterThan">
      <formula>0.03</formula>
    </cfRule>
    <cfRule type="cellIs" dxfId="21792" priority="1270" stopIfTrue="1" operator="lessThan">
      <formula>-0.03</formula>
    </cfRule>
  </conditionalFormatting>
  <conditionalFormatting sqref="AU77:AV77">
    <cfRule type="cellIs" dxfId="21791" priority="1267" operator="greaterThan">
      <formula>0.03</formula>
    </cfRule>
    <cfRule type="cellIs" dxfId="21790" priority="1268" stopIfTrue="1" operator="lessThan">
      <formula>-0.03</formula>
    </cfRule>
  </conditionalFormatting>
  <conditionalFormatting sqref="AO77:AQ77">
    <cfRule type="cellIs" dxfId="21789" priority="1265" operator="greaterThan">
      <formula>0.03</formula>
    </cfRule>
    <cfRule type="cellIs" dxfId="21788" priority="1266" stopIfTrue="1" operator="lessThan">
      <formula>-0.03</formula>
    </cfRule>
  </conditionalFormatting>
  <conditionalFormatting sqref="AI77:AK77 AI73:AK75">
    <cfRule type="cellIs" dxfId="21787" priority="1263" operator="greaterThan">
      <formula>0.03</formula>
    </cfRule>
    <cfRule type="cellIs" dxfId="21786" priority="1264" stopIfTrue="1" operator="lessThan">
      <formula>-0.03</formula>
    </cfRule>
  </conditionalFormatting>
  <conditionalFormatting sqref="AI76:AK76">
    <cfRule type="cellIs" dxfId="21785" priority="1261" operator="greaterThan">
      <formula>0.03</formula>
    </cfRule>
    <cfRule type="cellIs" dxfId="21784" priority="1262" stopIfTrue="1" operator="lessThan">
      <formula>-0.03</formula>
    </cfRule>
  </conditionalFormatting>
  <conditionalFormatting sqref="AU73:AW73">
    <cfRule type="cellIs" dxfId="21783" priority="1259" operator="greaterThan">
      <formula>0.03</formula>
    </cfRule>
    <cfRule type="cellIs" dxfId="21782" priority="1260" stopIfTrue="1" operator="lessThan">
      <formula>-0.03</formula>
    </cfRule>
  </conditionalFormatting>
  <conditionalFormatting sqref="AO83:AQ83 AO80:AQ81">
    <cfRule type="cellIs" dxfId="21781" priority="1257" operator="greaterThan">
      <formula>0.03</formula>
    </cfRule>
    <cfRule type="cellIs" dxfId="21780" priority="1258" stopIfTrue="1" operator="lessThan">
      <formula>-0.03</formula>
    </cfRule>
  </conditionalFormatting>
  <conditionalFormatting sqref="AU82:AV82">
    <cfRule type="cellIs" dxfId="21779" priority="1255" operator="greaterThan">
      <formula>0.03</formula>
    </cfRule>
    <cfRule type="cellIs" dxfId="21778" priority="1256" stopIfTrue="1" operator="lessThan">
      <formula>-0.03</formula>
    </cfRule>
  </conditionalFormatting>
  <conditionalFormatting sqref="AO82:AQ82">
    <cfRule type="cellIs" dxfId="21777" priority="1253" operator="greaterThan">
      <formula>0.03</formula>
    </cfRule>
    <cfRule type="cellIs" dxfId="21776" priority="1254" stopIfTrue="1" operator="lessThan">
      <formula>-0.03</formula>
    </cfRule>
  </conditionalFormatting>
  <conditionalFormatting sqref="AI82:AK82 AI78:AK80">
    <cfRule type="cellIs" dxfId="21775" priority="1251" operator="greaterThan">
      <formula>0.03</formula>
    </cfRule>
    <cfRule type="cellIs" dxfId="21774" priority="1252" stopIfTrue="1" operator="lessThan">
      <formula>-0.03</formula>
    </cfRule>
  </conditionalFormatting>
  <conditionalFormatting sqref="AI81:AK81">
    <cfRule type="cellIs" dxfId="21773" priority="1249" operator="greaterThan">
      <formula>0.03</formula>
    </cfRule>
    <cfRule type="cellIs" dxfId="21772" priority="1250" stopIfTrue="1" operator="lessThan">
      <formula>-0.03</formula>
    </cfRule>
  </conditionalFormatting>
  <conditionalFormatting sqref="AU78:AW78">
    <cfRule type="cellIs" dxfId="21771" priority="1247" operator="greaterThan">
      <formula>0.03</formula>
    </cfRule>
    <cfRule type="cellIs" dxfId="21770" priority="1248" stopIfTrue="1" operator="lessThan">
      <formula>-0.03</formula>
    </cfRule>
  </conditionalFormatting>
  <conditionalFormatting sqref="AO88:AQ88 AO85:AQ86">
    <cfRule type="cellIs" dxfId="21769" priority="1245" operator="greaterThan">
      <formula>0.03</formula>
    </cfRule>
    <cfRule type="cellIs" dxfId="21768" priority="1246" stopIfTrue="1" operator="lessThan">
      <formula>-0.03</formula>
    </cfRule>
  </conditionalFormatting>
  <conditionalFormatting sqref="AU87:AV87">
    <cfRule type="cellIs" dxfId="21767" priority="1243" operator="greaterThan">
      <formula>0.03</formula>
    </cfRule>
    <cfRule type="cellIs" dxfId="21766" priority="1244" stopIfTrue="1" operator="lessThan">
      <formula>-0.03</formula>
    </cfRule>
  </conditionalFormatting>
  <conditionalFormatting sqref="AO87:AQ87">
    <cfRule type="cellIs" dxfId="21765" priority="1241" operator="greaterThan">
      <formula>0.03</formula>
    </cfRule>
    <cfRule type="cellIs" dxfId="21764" priority="1242" stopIfTrue="1" operator="lessThan">
      <formula>-0.03</formula>
    </cfRule>
  </conditionalFormatting>
  <conditionalFormatting sqref="AI87:AK87 AI83:AK85">
    <cfRule type="cellIs" dxfId="21763" priority="1239" operator="greaterThan">
      <formula>0.03</formula>
    </cfRule>
    <cfRule type="cellIs" dxfId="21762" priority="1240" stopIfTrue="1" operator="lessThan">
      <formula>-0.03</formula>
    </cfRule>
  </conditionalFormatting>
  <conditionalFormatting sqref="AI86:AK86">
    <cfRule type="cellIs" dxfId="21761" priority="1237" operator="greaterThan">
      <formula>0.03</formula>
    </cfRule>
    <cfRule type="cellIs" dxfId="21760" priority="1238" stopIfTrue="1" operator="lessThan">
      <formula>-0.03</formula>
    </cfRule>
  </conditionalFormatting>
  <conditionalFormatting sqref="AU83:AW83">
    <cfRule type="cellIs" dxfId="21759" priority="1235" operator="greaterThan">
      <formula>0.03</formula>
    </cfRule>
    <cfRule type="cellIs" dxfId="21758" priority="1236" stopIfTrue="1" operator="lessThan">
      <formula>-0.03</formula>
    </cfRule>
  </conditionalFormatting>
  <conditionalFormatting sqref="AO93:AQ93 AO90:AQ91">
    <cfRule type="cellIs" dxfId="21757" priority="1233" operator="greaterThan">
      <formula>0.03</formula>
    </cfRule>
    <cfRule type="cellIs" dxfId="21756" priority="1234" stopIfTrue="1" operator="lessThan">
      <formula>-0.03</formula>
    </cfRule>
  </conditionalFormatting>
  <conditionalFormatting sqref="AU92:AV92">
    <cfRule type="cellIs" dxfId="21755" priority="1231" operator="greaterThan">
      <formula>0.03</formula>
    </cfRule>
    <cfRule type="cellIs" dxfId="21754" priority="1232" stopIfTrue="1" operator="lessThan">
      <formula>-0.03</formula>
    </cfRule>
  </conditionalFormatting>
  <conditionalFormatting sqref="AO92:AQ92">
    <cfRule type="cellIs" dxfId="21753" priority="1229" operator="greaterThan">
      <formula>0.03</formula>
    </cfRule>
    <cfRule type="cellIs" dxfId="21752" priority="1230" stopIfTrue="1" operator="lessThan">
      <formula>-0.03</formula>
    </cfRule>
  </conditionalFormatting>
  <conditionalFormatting sqref="AI92:AK92 AI88:AK90">
    <cfRule type="cellIs" dxfId="21751" priority="1227" operator="greaterThan">
      <formula>0.03</formula>
    </cfRule>
    <cfRule type="cellIs" dxfId="21750" priority="1228" stopIfTrue="1" operator="lessThan">
      <formula>-0.03</formula>
    </cfRule>
  </conditionalFormatting>
  <conditionalFormatting sqref="AI91:AK91">
    <cfRule type="cellIs" dxfId="21749" priority="1225" operator="greaterThan">
      <formula>0.03</formula>
    </cfRule>
    <cfRule type="cellIs" dxfId="21748" priority="1226" stopIfTrue="1" operator="lessThan">
      <formula>-0.03</formula>
    </cfRule>
  </conditionalFormatting>
  <conditionalFormatting sqref="AU88:AW88">
    <cfRule type="cellIs" dxfId="21747" priority="1223" operator="greaterThan">
      <formula>0.03</formula>
    </cfRule>
    <cfRule type="cellIs" dxfId="21746" priority="1224" stopIfTrue="1" operator="lessThan">
      <formula>-0.03</formula>
    </cfRule>
  </conditionalFormatting>
  <conditionalFormatting sqref="AO98:AQ98 AO95:AQ96">
    <cfRule type="cellIs" dxfId="21745" priority="1221" operator="greaterThan">
      <formula>0.03</formula>
    </cfRule>
    <cfRule type="cellIs" dxfId="21744" priority="1222" stopIfTrue="1" operator="lessThan">
      <formula>-0.03</formula>
    </cfRule>
  </conditionalFormatting>
  <conditionalFormatting sqref="AU97:AV97">
    <cfRule type="cellIs" dxfId="21743" priority="1219" operator="greaterThan">
      <formula>0.03</formula>
    </cfRule>
    <cfRule type="cellIs" dxfId="21742" priority="1220" stopIfTrue="1" operator="lessThan">
      <formula>-0.03</formula>
    </cfRule>
  </conditionalFormatting>
  <conditionalFormatting sqref="AO97:AQ97">
    <cfRule type="cellIs" dxfId="21741" priority="1217" operator="greaterThan">
      <formula>0.03</formula>
    </cfRule>
    <cfRule type="cellIs" dxfId="21740" priority="1218" stopIfTrue="1" operator="lessThan">
      <formula>-0.03</formula>
    </cfRule>
  </conditionalFormatting>
  <conditionalFormatting sqref="AI97:AK97 AI93:AK95">
    <cfRule type="cellIs" dxfId="21739" priority="1215" operator="greaterThan">
      <formula>0.03</formula>
    </cfRule>
    <cfRule type="cellIs" dxfId="21738" priority="1216" stopIfTrue="1" operator="lessThan">
      <formula>-0.03</formula>
    </cfRule>
  </conditionalFormatting>
  <conditionalFormatting sqref="AI96:AK96">
    <cfRule type="cellIs" dxfId="21737" priority="1213" operator="greaterThan">
      <formula>0.03</formula>
    </cfRule>
    <cfRule type="cellIs" dxfId="21736" priority="1214" stopIfTrue="1" operator="lessThan">
      <formula>-0.03</formula>
    </cfRule>
  </conditionalFormatting>
  <conditionalFormatting sqref="AU93:AW93">
    <cfRule type="cellIs" dxfId="21735" priority="1211" operator="greaterThan">
      <formula>0.03</formula>
    </cfRule>
    <cfRule type="cellIs" dxfId="21734" priority="1212" stopIfTrue="1" operator="lessThan">
      <formula>-0.03</formula>
    </cfRule>
  </conditionalFormatting>
  <conditionalFormatting sqref="AO103:AQ103 AO100:AQ101">
    <cfRule type="cellIs" dxfId="21733" priority="1209" operator="greaterThan">
      <formula>0.03</formula>
    </cfRule>
    <cfRule type="cellIs" dxfId="21732" priority="1210" stopIfTrue="1" operator="lessThan">
      <formula>-0.03</formula>
    </cfRule>
  </conditionalFormatting>
  <conditionalFormatting sqref="AU102:AV102">
    <cfRule type="cellIs" dxfId="21731" priority="1207" operator="greaterThan">
      <formula>0.03</formula>
    </cfRule>
    <cfRule type="cellIs" dxfId="21730" priority="1208" stopIfTrue="1" operator="lessThan">
      <formula>-0.03</formula>
    </cfRule>
  </conditionalFormatting>
  <conditionalFormatting sqref="AO102:AQ102">
    <cfRule type="cellIs" dxfId="21729" priority="1205" operator="greaterThan">
      <formula>0.03</formula>
    </cfRule>
    <cfRule type="cellIs" dxfId="21728" priority="1206" stopIfTrue="1" operator="lessThan">
      <formula>-0.03</formula>
    </cfRule>
  </conditionalFormatting>
  <conditionalFormatting sqref="AI102:AK102 AI98:AK100">
    <cfRule type="cellIs" dxfId="21727" priority="1203" operator="greaterThan">
      <formula>0.03</formula>
    </cfRule>
    <cfRule type="cellIs" dxfId="21726" priority="1204" stopIfTrue="1" operator="lessThan">
      <formula>-0.03</formula>
    </cfRule>
  </conditionalFormatting>
  <conditionalFormatting sqref="AI101:AK101">
    <cfRule type="cellIs" dxfId="21725" priority="1201" operator="greaterThan">
      <formula>0.03</formula>
    </cfRule>
    <cfRule type="cellIs" dxfId="21724" priority="1202" stopIfTrue="1" operator="lessThan">
      <formula>-0.03</formula>
    </cfRule>
  </conditionalFormatting>
  <conditionalFormatting sqref="AU98:AW98">
    <cfRule type="cellIs" dxfId="21723" priority="1199" operator="greaterThan">
      <formula>0.03</formula>
    </cfRule>
    <cfRule type="cellIs" dxfId="21722" priority="1200" stopIfTrue="1" operator="lessThan">
      <formula>-0.03</formula>
    </cfRule>
  </conditionalFormatting>
  <conditionalFormatting sqref="AO108:AQ108 AO105:AQ106">
    <cfRule type="cellIs" dxfId="21721" priority="1197" operator="greaterThan">
      <formula>0.03</formula>
    </cfRule>
    <cfRule type="cellIs" dxfId="21720" priority="1198" stopIfTrue="1" operator="lessThan">
      <formula>-0.03</formula>
    </cfRule>
  </conditionalFormatting>
  <conditionalFormatting sqref="AU107:AV107">
    <cfRule type="cellIs" dxfId="21719" priority="1195" operator="greaterThan">
      <formula>0.03</formula>
    </cfRule>
    <cfRule type="cellIs" dxfId="21718" priority="1196" stopIfTrue="1" operator="lessThan">
      <formula>-0.03</formula>
    </cfRule>
  </conditionalFormatting>
  <conditionalFormatting sqref="AO107:AQ107">
    <cfRule type="cellIs" dxfId="21717" priority="1193" operator="greaterThan">
      <formula>0.03</formula>
    </cfRule>
    <cfRule type="cellIs" dxfId="21716" priority="1194" stopIfTrue="1" operator="lessThan">
      <formula>-0.03</formula>
    </cfRule>
  </conditionalFormatting>
  <conditionalFormatting sqref="AI107:AK107 AI103:AK105">
    <cfRule type="cellIs" dxfId="21715" priority="1191" operator="greaterThan">
      <formula>0.03</formula>
    </cfRule>
    <cfRule type="cellIs" dxfId="21714" priority="1192" stopIfTrue="1" operator="lessThan">
      <formula>-0.03</formula>
    </cfRule>
  </conditionalFormatting>
  <conditionalFormatting sqref="AI106:AK106">
    <cfRule type="cellIs" dxfId="21713" priority="1189" operator="greaterThan">
      <formula>0.03</formula>
    </cfRule>
    <cfRule type="cellIs" dxfId="21712" priority="1190" stopIfTrue="1" operator="lessThan">
      <formula>-0.03</formula>
    </cfRule>
  </conditionalFormatting>
  <conditionalFormatting sqref="AU103:AW103">
    <cfRule type="cellIs" dxfId="21711" priority="1187" operator="greaterThan">
      <formula>0.03</formula>
    </cfRule>
    <cfRule type="cellIs" dxfId="21710" priority="1188" stopIfTrue="1" operator="lessThan">
      <formula>-0.03</formula>
    </cfRule>
  </conditionalFormatting>
  <conditionalFormatting sqref="AO113:AQ113 AO110:AQ111">
    <cfRule type="cellIs" dxfId="21709" priority="1185" operator="greaterThan">
      <formula>0.03</formula>
    </cfRule>
    <cfRule type="cellIs" dxfId="21708" priority="1186" stopIfTrue="1" operator="lessThan">
      <formula>-0.03</formula>
    </cfRule>
  </conditionalFormatting>
  <conditionalFormatting sqref="AU112:AV112">
    <cfRule type="cellIs" dxfId="21707" priority="1183" operator="greaterThan">
      <formula>0.03</formula>
    </cfRule>
    <cfRule type="cellIs" dxfId="21706" priority="1184" stopIfTrue="1" operator="lessThan">
      <formula>-0.03</formula>
    </cfRule>
  </conditionalFormatting>
  <conditionalFormatting sqref="AO112:AQ112">
    <cfRule type="cellIs" dxfId="21705" priority="1181" operator="greaterThan">
      <formula>0.03</formula>
    </cfRule>
    <cfRule type="cellIs" dxfId="21704" priority="1182" stopIfTrue="1" operator="lessThan">
      <formula>-0.03</formula>
    </cfRule>
  </conditionalFormatting>
  <conditionalFormatting sqref="AI112:AK112 AI108:AK110">
    <cfRule type="cellIs" dxfId="21703" priority="1179" operator="greaterThan">
      <formula>0.03</formula>
    </cfRule>
    <cfRule type="cellIs" dxfId="21702" priority="1180" stopIfTrue="1" operator="lessThan">
      <formula>-0.03</formula>
    </cfRule>
  </conditionalFormatting>
  <conditionalFormatting sqref="AI111:AK111">
    <cfRule type="cellIs" dxfId="21701" priority="1177" operator="greaterThan">
      <formula>0.03</formula>
    </cfRule>
    <cfRule type="cellIs" dxfId="21700" priority="1178" stopIfTrue="1" operator="lessThan">
      <formula>-0.03</formula>
    </cfRule>
  </conditionalFormatting>
  <conditionalFormatting sqref="AU108:AW108">
    <cfRule type="cellIs" dxfId="21699" priority="1175" operator="greaterThan">
      <formula>0.03</formula>
    </cfRule>
    <cfRule type="cellIs" dxfId="21698" priority="1176" stopIfTrue="1" operator="lessThan">
      <formula>-0.03</formula>
    </cfRule>
  </conditionalFormatting>
  <conditionalFormatting sqref="AO118:AQ118 AO115:AQ116">
    <cfRule type="cellIs" dxfId="21697" priority="1173" operator="greaterThan">
      <formula>0.03</formula>
    </cfRule>
    <cfRule type="cellIs" dxfId="21696" priority="1174" stopIfTrue="1" operator="lessThan">
      <formula>-0.03</formula>
    </cfRule>
  </conditionalFormatting>
  <conditionalFormatting sqref="AU117:AV117">
    <cfRule type="cellIs" dxfId="21695" priority="1171" operator="greaterThan">
      <formula>0.03</formula>
    </cfRule>
    <cfRule type="cellIs" dxfId="21694" priority="1172" stopIfTrue="1" operator="lessThan">
      <formula>-0.03</formula>
    </cfRule>
  </conditionalFormatting>
  <conditionalFormatting sqref="AO117:AQ117">
    <cfRule type="cellIs" dxfId="21693" priority="1169" operator="greaterThan">
      <formula>0.03</formula>
    </cfRule>
    <cfRule type="cellIs" dxfId="21692" priority="1170" stopIfTrue="1" operator="lessThan">
      <formula>-0.03</formula>
    </cfRule>
  </conditionalFormatting>
  <conditionalFormatting sqref="AI117:AK117 AI113:AK115">
    <cfRule type="cellIs" dxfId="21691" priority="1167" operator="greaterThan">
      <formula>0.03</formula>
    </cfRule>
    <cfRule type="cellIs" dxfId="21690" priority="1168" stopIfTrue="1" operator="lessThan">
      <formula>-0.03</formula>
    </cfRule>
  </conditionalFormatting>
  <conditionalFormatting sqref="AI116:AK116">
    <cfRule type="cellIs" dxfId="21689" priority="1165" operator="greaterThan">
      <formula>0.03</formula>
    </cfRule>
    <cfRule type="cellIs" dxfId="21688" priority="1166" stopIfTrue="1" operator="lessThan">
      <formula>-0.03</formula>
    </cfRule>
  </conditionalFormatting>
  <conditionalFormatting sqref="AU113:AW113">
    <cfRule type="cellIs" dxfId="21687" priority="1163" operator="greaterThan">
      <formula>0.03</formula>
    </cfRule>
    <cfRule type="cellIs" dxfId="21686" priority="1164" stopIfTrue="1" operator="lessThan">
      <formula>-0.03</formula>
    </cfRule>
  </conditionalFormatting>
  <conditionalFormatting sqref="AO123:AQ123 AO120:AQ121">
    <cfRule type="cellIs" dxfId="21685" priority="1161" operator="greaterThan">
      <formula>0.03</formula>
    </cfRule>
    <cfRule type="cellIs" dxfId="21684" priority="1162" stopIfTrue="1" operator="lessThan">
      <formula>-0.03</formula>
    </cfRule>
  </conditionalFormatting>
  <conditionalFormatting sqref="AU122:AV122">
    <cfRule type="cellIs" dxfId="21683" priority="1159" operator="greaterThan">
      <formula>0.03</formula>
    </cfRule>
    <cfRule type="cellIs" dxfId="21682" priority="1160" stopIfTrue="1" operator="lessThan">
      <formula>-0.03</formula>
    </cfRule>
  </conditionalFormatting>
  <conditionalFormatting sqref="AO122:AQ122">
    <cfRule type="cellIs" dxfId="21681" priority="1157" operator="greaterThan">
      <formula>0.03</formula>
    </cfRule>
    <cfRule type="cellIs" dxfId="21680" priority="1158" stopIfTrue="1" operator="lessThan">
      <formula>-0.03</formula>
    </cfRule>
  </conditionalFormatting>
  <conditionalFormatting sqref="AI122:AK122 AI118:AK120">
    <cfRule type="cellIs" dxfId="21679" priority="1155" operator="greaterThan">
      <formula>0.03</formula>
    </cfRule>
    <cfRule type="cellIs" dxfId="21678" priority="1156" stopIfTrue="1" operator="lessThan">
      <formula>-0.03</formula>
    </cfRule>
  </conditionalFormatting>
  <conditionalFormatting sqref="AI121:AK121">
    <cfRule type="cellIs" dxfId="21677" priority="1153" operator="greaterThan">
      <formula>0.03</formula>
    </cfRule>
    <cfRule type="cellIs" dxfId="21676" priority="1154" stopIfTrue="1" operator="lessThan">
      <formula>-0.03</formula>
    </cfRule>
  </conditionalFormatting>
  <conditionalFormatting sqref="AU118:AW118">
    <cfRule type="cellIs" dxfId="21675" priority="1151" operator="greaterThan">
      <formula>0.03</formula>
    </cfRule>
    <cfRule type="cellIs" dxfId="21674" priority="1152" stopIfTrue="1" operator="lessThan">
      <formula>-0.03</formula>
    </cfRule>
  </conditionalFormatting>
  <conditionalFormatting sqref="AO128:AQ128 AO125:AQ126">
    <cfRule type="cellIs" dxfId="21673" priority="1149" operator="greaterThan">
      <formula>0.03</formula>
    </cfRule>
    <cfRule type="cellIs" dxfId="21672" priority="1150" stopIfTrue="1" operator="lessThan">
      <formula>-0.03</formula>
    </cfRule>
  </conditionalFormatting>
  <conditionalFormatting sqref="AU127:AV127">
    <cfRule type="cellIs" dxfId="21671" priority="1147" operator="greaterThan">
      <formula>0.03</formula>
    </cfRule>
    <cfRule type="cellIs" dxfId="21670" priority="1148" stopIfTrue="1" operator="lessThan">
      <formula>-0.03</formula>
    </cfRule>
  </conditionalFormatting>
  <conditionalFormatting sqref="AO127:AQ127">
    <cfRule type="cellIs" dxfId="21669" priority="1145" operator="greaterThan">
      <formula>0.03</formula>
    </cfRule>
    <cfRule type="cellIs" dxfId="21668" priority="1146" stopIfTrue="1" operator="lessThan">
      <formula>-0.03</formula>
    </cfRule>
  </conditionalFormatting>
  <conditionalFormatting sqref="AI127:AK127 AI123:AK125">
    <cfRule type="cellIs" dxfId="21667" priority="1143" operator="greaterThan">
      <formula>0.03</formula>
    </cfRule>
    <cfRule type="cellIs" dxfId="21666" priority="1144" stopIfTrue="1" operator="lessThan">
      <formula>-0.03</formula>
    </cfRule>
  </conditionalFormatting>
  <conditionalFormatting sqref="AI126:AK126">
    <cfRule type="cellIs" dxfId="21665" priority="1141" operator="greaterThan">
      <formula>0.03</formula>
    </cfRule>
    <cfRule type="cellIs" dxfId="21664" priority="1142" stopIfTrue="1" operator="lessThan">
      <formula>-0.03</formula>
    </cfRule>
  </conditionalFormatting>
  <conditionalFormatting sqref="AU123:AW123">
    <cfRule type="cellIs" dxfId="21663" priority="1139" operator="greaterThan">
      <formula>0.03</formula>
    </cfRule>
    <cfRule type="cellIs" dxfId="21662" priority="1140" stopIfTrue="1" operator="lessThan">
      <formula>-0.03</formula>
    </cfRule>
  </conditionalFormatting>
  <conditionalFormatting sqref="AO130:AQ132">
    <cfRule type="cellIs" dxfId="21661" priority="1137" operator="greaterThan">
      <formula>0.03</formula>
    </cfRule>
    <cfRule type="cellIs" dxfId="21660" priority="1138" stopIfTrue="1" operator="lessThan">
      <formula>-0.03</formula>
    </cfRule>
  </conditionalFormatting>
  <conditionalFormatting sqref="AU132:AV132">
    <cfRule type="cellIs" dxfId="21659" priority="1135" operator="greaterThan">
      <formula>0.03</formula>
    </cfRule>
    <cfRule type="cellIs" dxfId="21658" priority="1136" stopIfTrue="1" operator="lessThan">
      <formula>-0.03</formula>
    </cfRule>
  </conditionalFormatting>
  <conditionalFormatting sqref="AI132:AK132 AI128:AK130">
    <cfRule type="cellIs" dxfId="21657" priority="1133" operator="greaterThan">
      <formula>0.03</formula>
    </cfRule>
    <cfRule type="cellIs" dxfId="21656" priority="1134" stopIfTrue="1" operator="lessThan">
      <formula>-0.03</formula>
    </cfRule>
  </conditionalFormatting>
  <conditionalFormatting sqref="AI131:AK131">
    <cfRule type="cellIs" dxfId="21655" priority="1131" operator="greaterThan">
      <formula>0.03</formula>
    </cfRule>
    <cfRule type="cellIs" dxfId="21654" priority="1132" stopIfTrue="1" operator="lessThan">
      <formula>-0.03</formula>
    </cfRule>
  </conditionalFormatting>
  <conditionalFormatting sqref="AU128:AW128">
    <cfRule type="cellIs" dxfId="21653" priority="1129" operator="greaterThan">
      <formula>0.03</formula>
    </cfRule>
    <cfRule type="cellIs" dxfId="21652" priority="1130" stopIfTrue="1" operator="lessThan">
      <formula>-0.03</formula>
    </cfRule>
  </conditionalFormatting>
  <conditionalFormatting sqref="AF7:AH7 AF3:AH5">
    <cfRule type="cellIs" dxfId="21651" priority="1127" operator="greaterThan">
      <formula>0.03</formula>
    </cfRule>
    <cfRule type="cellIs" dxfId="21650" priority="1128" stopIfTrue="1" operator="lessThan">
      <formula>-0.03</formula>
    </cfRule>
  </conditionalFormatting>
  <conditionalFormatting sqref="AF156:AH156">
    <cfRule type="cellIs" dxfId="21649" priority="1119" operator="greaterThan">
      <formula>0.03</formula>
    </cfRule>
    <cfRule type="cellIs" dxfId="21648" priority="1120" stopIfTrue="1" operator="lessThan">
      <formula>-0.03</formula>
    </cfRule>
  </conditionalFormatting>
  <conditionalFormatting sqref="AF159:AH159">
    <cfRule type="cellIs" dxfId="21647" priority="1117" operator="greaterThan">
      <formula>0.03</formula>
    </cfRule>
    <cfRule type="cellIs" dxfId="21646" priority="1118" stopIfTrue="1" operator="lessThan">
      <formula>-0.03</formula>
    </cfRule>
  </conditionalFormatting>
  <conditionalFormatting sqref="AF161:AW161">
    <cfRule type="cellIs" dxfId="21645" priority="1125" operator="greaterThan">
      <formula>0.03</formula>
    </cfRule>
    <cfRule type="cellIs" dxfId="21644" priority="1126" stopIfTrue="1" operator="lessThan">
      <formula>-0.03</formula>
    </cfRule>
  </conditionalFormatting>
  <conditionalFormatting sqref="AF153:AH153 AF155:AH155">
    <cfRule type="cellIs" dxfId="21643" priority="1121" operator="greaterThan">
      <formula>0.03</formula>
    </cfRule>
    <cfRule type="cellIs" dxfId="21642" priority="1122" stopIfTrue="1" operator="lessThan">
      <formula>-0.03</formula>
    </cfRule>
  </conditionalFormatting>
  <conditionalFormatting sqref="AF157:AH158">
    <cfRule type="cellIs" dxfId="21641" priority="1123" operator="greaterThan">
      <formula>0.03</formula>
    </cfRule>
    <cfRule type="cellIs" dxfId="21640" priority="1124" stopIfTrue="1" operator="lessThan">
      <formula>-0.03</formula>
    </cfRule>
  </conditionalFormatting>
  <conditionalFormatting sqref="AF154:AH154">
    <cfRule type="cellIs" dxfId="21639" priority="1115" operator="greaterThan">
      <formula>0.03</formula>
    </cfRule>
    <cfRule type="cellIs" dxfId="21638" priority="1116" stopIfTrue="1" operator="lessThan">
      <formula>-0.03</formula>
    </cfRule>
  </conditionalFormatting>
  <conditionalFormatting sqref="AF6:AH6">
    <cfRule type="cellIs" dxfId="21637" priority="1113" operator="greaterThan">
      <formula>0.03</formula>
    </cfRule>
    <cfRule type="cellIs" dxfId="21636" priority="1114" stopIfTrue="1" operator="lessThan">
      <formula>-0.03</formula>
    </cfRule>
  </conditionalFormatting>
  <conditionalFormatting sqref="AF12:AH12 AF8:AH10">
    <cfRule type="cellIs" dxfId="21635" priority="1111" operator="greaterThan">
      <formula>0.03</formula>
    </cfRule>
    <cfRule type="cellIs" dxfId="21634" priority="1112" stopIfTrue="1" operator="lessThan">
      <formula>-0.03</formula>
    </cfRule>
  </conditionalFormatting>
  <conditionalFormatting sqref="AF11:AH11">
    <cfRule type="cellIs" dxfId="21633" priority="1109" operator="greaterThan">
      <formula>0.03</formula>
    </cfRule>
    <cfRule type="cellIs" dxfId="21632" priority="1110" stopIfTrue="1" operator="lessThan">
      <formula>-0.03</formula>
    </cfRule>
  </conditionalFormatting>
  <conditionalFormatting sqref="AF17:AH17 AF13:AH15">
    <cfRule type="cellIs" dxfId="21631" priority="1107" operator="greaterThan">
      <formula>0.03</formula>
    </cfRule>
    <cfRule type="cellIs" dxfId="21630" priority="1108" stopIfTrue="1" operator="lessThan">
      <formula>-0.03</formula>
    </cfRule>
  </conditionalFormatting>
  <conditionalFormatting sqref="AF16:AH16">
    <cfRule type="cellIs" dxfId="21629" priority="1105" operator="greaterThan">
      <formula>0.03</formula>
    </cfRule>
    <cfRule type="cellIs" dxfId="21628" priority="1106" stopIfTrue="1" operator="lessThan">
      <formula>-0.03</formula>
    </cfRule>
  </conditionalFormatting>
  <conditionalFormatting sqref="AF22:AH22 AF18:AH20">
    <cfRule type="cellIs" dxfId="21627" priority="1103" operator="greaterThan">
      <formula>0.03</formula>
    </cfRule>
    <cfRule type="cellIs" dxfId="21626" priority="1104" stopIfTrue="1" operator="lessThan">
      <formula>-0.03</formula>
    </cfRule>
  </conditionalFormatting>
  <conditionalFormatting sqref="AF21:AH21">
    <cfRule type="cellIs" dxfId="21625" priority="1101" operator="greaterThan">
      <formula>0.03</formula>
    </cfRule>
    <cfRule type="cellIs" dxfId="21624" priority="1102" stopIfTrue="1" operator="lessThan">
      <formula>-0.03</formula>
    </cfRule>
  </conditionalFormatting>
  <conditionalFormatting sqref="AF27:AH27 AF23:AH25">
    <cfRule type="cellIs" dxfId="21623" priority="1099" operator="greaterThan">
      <formula>0.03</formula>
    </cfRule>
    <cfRule type="cellIs" dxfId="21622" priority="1100" stopIfTrue="1" operator="lessThan">
      <formula>-0.03</formula>
    </cfRule>
  </conditionalFormatting>
  <conditionalFormatting sqref="AF26:AH26">
    <cfRule type="cellIs" dxfId="21621" priority="1097" operator="greaterThan">
      <formula>0.03</formula>
    </cfRule>
    <cfRule type="cellIs" dxfId="21620" priority="1098" stopIfTrue="1" operator="lessThan">
      <formula>-0.03</formula>
    </cfRule>
  </conditionalFormatting>
  <conditionalFormatting sqref="AF32:AH32 AF28:AH30">
    <cfRule type="cellIs" dxfId="21619" priority="1095" operator="greaterThan">
      <formula>0.03</formula>
    </cfRule>
    <cfRule type="cellIs" dxfId="21618" priority="1096" stopIfTrue="1" operator="lessThan">
      <formula>-0.03</formula>
    </cfRule>
  </conditionalFormatting>
  <conditionalFormatting sqref="AF31:AH31">
    <cfRule type="cellIs" dxfId="21617" priority="1093" operator="greaterThan">
      <formula>0.03</formula>
    </cfRule>
    <cfRule type="cellIs" dxfId="21616" priority="1094" stopIfTrue="1" operator="lessThan">
      <formula>-0.03</formula>
    </cfRule>
  </conditionalFormatting>
  <conditionalFormatting sqref="AF37:AH37 AF33:AH35">
    <cfRule type="cellIs" dxfId="21615" priority="1091" operator="greaterThan">
      <formula>0.03</formula>
    </cfRule>
    <cfRule type="cellIs" dxfId="21614" priority="1092" stopIfTrue="1" operator="lessThan">
      <formula>-0.03</formula>
    </cfRule>
  </conditionalFormatting>
  <conditionalFormatting sqref="AF36:AH36">
    <cfRule type="cellIs" dxfId="21613" priority="1089" operator="greaterThan">
      <formula>0.03</formula>
    </cfRule>
    <cfRule type="cellIs" dxfId="21612" priority="1090" stopIfTrue="1" operator="lessThan">
      <formula>-0.03</formula>
    </cfRule>
  </conditionalFormatting>
  <conditionalFormatting sqref="AF42:AH42 AF38:AH40">
    <cfRule type="cellIs" dxfId="21611" priority="1087" operator="greaterThan">
      <formula>0.03</formula>
    </cfRule>
    <cfRule type="cellIs" dxfId="21610" priority="1088" stopIfTrue="1" operator="lessThan">
      <formula>-0.03</formula>
    </cfRule>
  </conditionalFormatting>
  <conditionalFormatting sqref="AF41:AH41">
    <cfRule type="cellIs" dxfId="21609" priority="1085" operator="greaterThan">
      <formula>0.03</formula>
    </cfRule>
    <cfRule type="cellIs" dxfId="21608" priority="1086" stopIfTrue="1" operator="lessThan">
      <formula>-0.03</formula>
    </cfRule>
  </conditionalFormatting>
  <conditionalFormatting sqref="AF47:AH47 AF43:AH45">
    <cfRule type="cellIs" dxfId="21607" priority="1083" operator="greaterThan">
      <formula>0.03</formula>
    </cfRule>
    <cfRule type="cellIs" dxfId="21606" priority="1084" stopIfTrue="1" operator="lessThan">
      <formula>-0.03</formula>
    </cfRule>
  </conditionalFormatting>
  <conditionalFormatting sqref="AF46:AH46">
    <cfRule type="cellIs" dxfId="21605" priority="1081" operator="greaterThan">
      <formula>0.03</formula>
    </cfRule>
    <cfRule type="cellIs" dxfId="21604" priority="1082" stopIfTrue="1" operator="lessThan">
      <formula>-0.03</formula>
    </cfRule>
  </conditionalFormatting>
  <conditionalFormatting sqref="AF52:AH52 AF48:AH50">
    <cfRule type="cellIs" dxfId="21603" priority="1079" operator="greaterThan">
      <formula>0.03</formula>
    </cfRule>
    <cfRule type="cellIs" dxfId="21602" priority="1080" stopIfTrue="1" operator="lessThan">
      <formula>-0.03</formula>
    </cfRule>
  </conditionalFormatting>
  <conditionalFormatting sqref="AF51:AH51">
    <cfRule type="cellIs" dxfId="21601" priority="1077" operator="greaterThan">
      <formula>0.03</formula>
    </cfRule>
    <cfRule type="cellIs" dxfId="21600" priority="1078" stopIfTrue="1" operator="lessThan">
      <formula>-0.03</formula>
    </cfRule>
  </conditionalFormatting>
  <conditionalFormatting sqref="AF57:AH57 AF53:AH55">
    <cfRule type="cellIs" dxfId="21599" priority="1075" operator="greaterThan">
      <formula>0.03</formula>
    </cfRule>
    <cfRule type="cellIs" dxfId="21598" priority="1076" stopIfTrue="1" operator="lessThan">
      <formula>-0.03</formula>
    </cfRule>
  </conditionalFormatting>
  <conditionalFormatting sqref="AF56:AH56">
    <cfRule type="cellIs" dxfId="21597" priority="1073" operator="greaterThan">
      <formula>0.03</formula>
    </cfRule>
    <cfRule type="cellIs" dxfId="21596" priority="1074" stopIfTrue="1" operator="lessThan">
      <formula>-0.03</formula>
    </cfRule>
  </conditionalFormatting>
  <conditionalFormatting sqref="AF62:AH62 AF58:AH60">
    <cfRule type="cellIs" dxfId="21595" priority="1071" operator="greaterThan">
      <formula>0.03</formula>
    </cfRule>
    <cfRule type="cellIs" dxfId="21594" priority="1072" stopIfTrue="1" operator="lessThan">
      <formula>-0.03</formula>
    </cfRule>
  </conditionalFormatting>
  <conditionalFormatting sqref="AF61:AH61">
    <cfRule type="cellIs" dxfId="21593" priority="1069" operator="greaterThan">
      <formula>0.03</formula>
    </cfRule>
    <cfRule type="cellIs" dxfId="21592" priority="1070" stopIfTrue="1" operator="lessThan">
      <formula>-0.03</formula>
    </cfRule>
  </conditionalFormatting>
  <conditionalFormatting sqref="AF67:AH67 AF63:AH65">
    <cfRule type="cellIs" dxfId="21591" priority="1067" operator="greaterThan">
      <formula>0.03</formula>
    </cfRule>
    <cfRule type="cellIs" dxfId="21590" priority="1068" stopIfTrue="1" operator="lessThan">
      <formula>-0.03</formula>
    </cfRule>
  </conditionalFormatting>
  <conditionalFormatting sqref="AF66:AH66">
    <cfRule type="cellIs" dxfId="21589" priority="1065" operator="greaterThan">
      <formula>0.03</formula>
    </cfRule>
    <cfRule type="cellIs" dxfId="21588" priority="1066" stopIfTrue="1" operator="lessThan">
      <formula>-0.03</formula>
    </cfRule>
  </conditionalFormatting>
  <conditionalFormatting sqref="AF72:AH72 AF68:AH70">
    <cfRule type="cellIs" dxfId="21587" priority="1063" operator="greaterThan">
      <formula>0.03</formula>
    </cfRule>
    <cfRule type="cellIs" dxfId="21586" priority="1064" stopIfTrue="1" operator="lessThan">
      <formula>-0.03</formula>
    </cfRule>
  </conditionalFormatting>
  <conditionalFormatting sqref="AF71:AH71">
    <cfRule type="cellIs" dxfId="21585" priority="1061" operator="greaterThan">
      <formula>0.03</formula>
    </cfRule>
    <cfRule type="cellIs" dxfId="21584" priority="1062" stopIfTrue="1" operator="lessThan">
      <formula>-0.03</formula>
    </cfRule>
  </conditionalFormatting>
  <conditionalFormatting sqref="AF77:AH77 AF73:AH75">
    <cfRule type="cellIs" dxfId="21583" priority="1059" operator="greaterThan">
      <formula>0.03</formula>
    </cfRule>
    <cfRule type="cellIs" dxfId="21582" priority="1060" stopIfTrue="1" operator="lessThan">
      <formula>-0.03</formula>
    </cfRule>
  </conditionalFormatting>
  <conditionalFormatting sqref="AF76:AH76">
    <cfRule type="cellIs" dxfId="21581" priority="1057" operator="greaterThan">
      <formula>0.03</formula>
    </cfRule>
    <cfRule type="cellIs" dxfId="21580" priority="1058" stopIfTrue="1" operator="lessThan">
      <formula>-0.03</formula>
    </cfRule>
  </conditionalFormatting>
  <conditionalFormatting sqref="AF82:AH82 AF78:AH80">
    <cfRule type="cellIs" dxfId="21579" priority="1055" operator="greaterThan">
      <formula>0.03</formula>
    </cfRule>
    <cfRule type="cellIs" dxfId="21578" priority="1056" stopIfTrue="1" operator="lessThan">
      <formula>-0.03</formula>
    </cfRule>
  </conditionalFormatting>
  <conditionalFormatting sqref="AF81:AH81">
    <cfRule type="cellIs" dxfId="21577" priority="1053" operator="greaterThan">
      <formula>0.03</formula>
    </cfRule>
    <cfRule type="cellIs" dxfId="21576" priority="1054" stopIfTrue="1" operator="lessThan">
      <formula>-0.03</formula>
    </cfRule>
  </conditionalFormatting>
  <conditionalFormatting sqref="AF87:AH87 AF83:AH85">
    <cfRule type="cellIs" dxfId="21575" priority="1051" operator="greaterThan">
      <formula>0.03</formula>
    </cfRule>
    <cfRule type="cellIs" dxfId="21574" priority="1052" stopIfTrue="1" operator="lessThan">
      <formula>-0.03</formula>
    </cfRule>
  </conditionalFormatting>
  <conditionalFormatting sqref="AF86:AH86">
    <cfRule type="cellIs" dxfId="21573" priority="1049" operator="greaterThan">
      <formula>0.03</formula>
    </cfRule>
    <cfRule type="cellIs" dxfId="21572" priority="1050" stopIfTrue="1" operator="lessThan">
      <formula>-0.03</formula>
    </cfRule>
  </conditionalFormatting>
  <conditionalFormatting sqref="AF92:AH92 AF88:AH90">
    <cfRule type="cellIs" dxfId="21571" priority="1047" operator="greaterThan">
      <formula>0.03</formula>
    </cfRule>
    <cfRule type="cellIs" dxfId="21570" priority="1048" stopIfTrue="1" operator="lessThan">
      <formula>-0.03</formula>
    </cfRule>
  </conditionalFormatting>
  <conditionalFormatting sqref="AF91:AH91">
    <cfRule type="cellIs" dxfId="21569" priority="1045" operator="greaterThan">
      <formula>0.03</formula>
    </cfRule>
    <cfRule type="cellIs" dxfId="21568" priority="1046" stopIfTrue="1" operator="lessThan">
      <formula>-0.03</formula>
    </cfRule>
  </conditionalFormatting>
  <conditionalFormatting sqref="AF97:AH97 AF93:AH95">
    <cfRule type="cellIs" dxfId="21567" priority="1043" operator="greaterThan">
      <formula>0.03</formula>
    </cfRule>
    <cfRule type="cellIs" dxfId="21566" priority="1044" stopIfTrue="1" operator="lessThan">
      <formula>-0.03</formula>
    </cfRule>
  </conditionalFormatting>
  <conditionalFormatting sqref="AF96:AH96">
    <cfRule type="cellIs" dxfId="21565" priority="1041" operator="greaterThan">
      <formula>0.03</formula>
    </cfRule>
    <cfRule type="cellIs" dxfId="21564" priority="1042" stopIfTrue="1" operator="lessThan">
      <formula>-0.03</formula>
    </cfRule>
  </conditionalFormatting>
  <conditionalFormatting sqref="AF102:AH102 AF98:AH100">
    <cfRule type="cellIs" dxfId="21563" priority="1039" operator="greaterThan">
      <formula>0.03</formula>
    </cfRule>
    <cfRule type="cellIs" dxfId="21562" priority="1040" stopIfTrue="1" operator="lessThan">
      <formula>-0.03</formula>
    </cfRule>
  </conditionalFormatting>
  <conditionalFormatting sqref="AF101:AH101">
    <cfRule type="cellIs" dxfId="21561" priority="1037" operator="greaterThan">
      <formula>0.03</formula>
    </cfRule>
    <cfRule type="cellIs" dxfId="21560" priority="1038" stopIfTrue="1" operator="lessThan">
      <formula>-0.03</formula>
    </cfRule>
  </conditionalFormatting>
  <conditionalFormatting sqref="AF107:AH107 AF103:AH105">
    <cfRule type="cellIs" dxfId="21559" priority="1035" operator="greaterThan">
      <formula>0.03</formula>
    </cfRule>
    <cfRule type="cellIs" dxfId="21558" priority="1036" stopIfTrue="1" operator="lessThan">
      <formula>-0.03</formula>
    </cfRule>
  </conditionalFormatting>
  <conditionalFormatting sqref="AF106:AH106">
    <cfRule type="cellIs" dxfId="21557" priority="1033" operator="greaterThan">
      <formula>0.03</formula>
    </cfRule>
    <cfRule type="cellIs" dxfId="21556" priority="1034" stopIfTrue="1" operator="lessThan">
      <formula>-0.03</formula>
    </cfRule>
  </conditionalFormatting>
  <conditionalFormatting sqref="AF112:AH112 AF108:AH110">
    <cfRule type="cellIs" dxfId="21555" priority="1031" operator="greaterThan">
      <formula>0.03</formula>
    </cfRule>
    <cfRule type="cellIs" dxfId="21554" priority="1032" stopIfTrue="1" operator="lessThan">
      <formula>-0.03</formula>
    </cfRule>
  </conditionalFormatting>
  <conditionalFormatting sqref="AF111:AH111">
    <cfRule type="cellIs" dxfId="21553" priority="1029" operator="greaterThan">
      <formula>0.03</formula>
    </cfRule>
    <cfRule type="cellIs" dxfId="21552" priority="1030" stopIfTrue="1" operator="lessThan">
      <formula>-0.03</formula>
    </cfRule>
  </conditionalFormatting>
  <conditionalFormatting sqref="AF117:AH117 AF113:AH115">
    <cfRule type="cellIs" dxfId="21551" priority="1027" operator="greaterThan">
      <formula>0.03</formula>
    </cfRule>
    <cfRule type="cellIs" dxfId="21550" priority="1028" stopIfTrue="1" operator="lessThan">
      <formula>-0.03</formula>
    </cfRule>
  </conditionalFormatting>
  <conditionalFormatting sqref="AF116:AH116">
    <cfRule type="cellIs" dxfId="21549" priority="1025" operator="greaterThan">
      <formula>0.03</formula>
    </cfRule>
    <cfRule type="cellIs" dxfId="21548" priority="1026" stopIfTrue="1" operator="lessThan">
      <formula>-0.03</formula>
    </cfRule>
  </conditionalFormatting>
  <conditionalFormatting sqref="AF122:AH122 AF118:AH120">
    <cfRule type="cellIs" dxfId="21547" priority="1023" operator="greaterThan">
      <formula>0.03</formula>
    </cfRule>
    <cfRule type="cellIs" dxfId="21546" priority="1024" stopIfTrue="1" operator="lessThan">
      <formula>-0.03</formula>
    </cfRule>
  </conditionalFormatting>
  <conditionalFormatting sqref="AF121:AH121">
    <cfRule type="cellIs" dxfId="21545" priority="1021" operator="greaterThan">
      <formula>0.03</formula>
    </cfRule>
    <cfRule type="cellIs" dxfId="21544" priority="1022" stopIfTrue="1" operator="lessThan">
      <formula>-0.03</formula>
    </cfRule>
  </conditionalFormatting>
  <conditionalFormatting sqref="AF127:AH127 AF123:AH125">
    <cfRule type="cellIs" dxfId="21543" priority="1019" operator="greaterThan">
      <formula>0.03</formula>
    </cfRule>
    <cfRule type="cellIs" dxfId="21542" priority="1020" stopIfTrue="1" operator="lessThan">
      <formula>-0.03</formula>
    </cfRule>
  </conditionalFormatting>
  <conditionalFormatting sqref="AF126:AH126">
    <cfRule type="cellIs" dxfId="21541" priority="1017" operator="greaterThan">
      <formula>0.03</formula>
    </cfRule>
    <cfRule type="cellIs" dxfId="21540" priority="1018" stopIfTrue="1" operator="lessThan">
      <formula>-0.03</formula>
    </cfRule>
  </conditionalFormatting>
  <conditionalFormatting sqref="AF132:AH132 AF128:AH130">
    <cfRule type="cellIs" dxfId="21539" priority="1015" operator="greaterThan">
      <formula>0.03</formula>
    </cfRule>
    <cfRule type="cellIs" dxfId="21538" priority="1016" stopIfTrue="1" operator="lessThan">
      <formula>-0.03</formula>
    </cfRule>
  </conditionalFormatting>
  <conditionalFormatting sqref="AF131:AH131">
    <cfRule type="cellIs" dxfId="21537" priority="1013" operator="greaterThan">
      <formula>0.03</formula>
    </cfRule>
    <cfRule type="cellIs" dxfId="21536" priority="1014" stopIfTrue="1" operator="lessThan">
      <formula>-0.03</formula>
    </cfRule>
  </conditionalFormatting>
  <conditionalFormatting sqref="AL8:AN8 AL5:AN6">
    <cfRule type="cellIs" dxfId="21535" priority="1011" operator="greaterThan">
      <formula>0.03</formula>
    </cfRule>
    <cfRule type="cellIs" dxfId="21534" priority="1012" stopIfTrue="1" operator="lessThan">
      <formula>-0.03</formula>
    </cfRule>
  </conditionalFormatting>
  <conditionalFormatting sqref="AL156:AN156">
    <cfRule type="cellIs" dxfId="21533" priority="1003" operator="greaterThan">
      <formula>0.03</formula>
    </cfRule>
    <cfRule type="cellIs" dxfId="21532" priority="1004" stopIfTrue="1" operator="lessThan">
      <formula>-0.03</formula>
    </cfRule>
  </conditionalFormatting>
  <conditionalFormatting sqref="AL159:AN159">
    <cfRule type="cellIs" dxfId="21531" priority="1001" operator="greaterThan">
      <formula>0.03</formula>
    </cfRule>
    <cfRule type="cellIs" dxfId="21530" priority="1002" stopIfTrue="1" operator="lessThan">
      <formula>-0.03</formula>
    </cfRule>
  </conditionalFormatting>
  <conditionalFormatting sqref="AL161:AN161">
    <cfRule type="cellIs" dxfId="21529" priority="1009" operator="greaterThan">
      <formula>0.03</formula>
    </cfRule>
    <cfRule type="cellIs" dxfId="21528" priority="1010" stopIfTrue="1" operator="lessThan">
      <formula>-0.03</formula>
    </cfRule>
  </conditionalFormatting>
  <conditionalFormatting sqref="AL153:AN153 AL155:AN155">
    <cfRule type="cellIs" dxfId="21527" priority="1005" operator="greaterThan">
      <formula>0.03</formula>
    </cfRule>
    <cfRule type="cellIs" dxfId="21526" priority="1006" stopIfTrue="1" operator="lessThan">
      <formula>-0.03</formula>
    </cfRule>
  </conditionalFormatting>
  <conditionalFormatting sqref="AL157:AN158">
    <cfRule type="cellIs" dxfId="21525" priority="1007" operator="greaterThan">
      <formula>0.03</formula>
    </cfRule>
    <cfRule type="cellIs" dxfId="21524" priority="1008" stopIfTrue="1" operator="lessThan">
      <formula>-0.03</formula>
    </cfRule>
  </conditionalFormatting>
  <conditionalFormatting sqref="AL154:AN154">
    <cfRule type="cellIs" dxfId="21523" priority="999" operator="greaterThan">
      <formula>0.03</formula>
    </cfRule>
    <cfRule type="cellIs" dxfId="21522" priority="1000" stopIfTrue="1" operator="lessThan">
      <formula>-0.03</formula>
    </cfRule>
  </conditionalFormatting>
  <conditionalFormatting sqref="AL7:AN7">
    <cfRule type="cellIs" dxfId="21521" priority="997" operator="greaterThan">
      <formula>0.03</formula>
    </cfRule>
    <cfRule type="cellIs" dxfId="21520" priority="998" stopIfTrue="1" operator="lessThan">
      <formula>-0.03</formula>
    </cfRule>
  </conditionalFormatting>
  <conditionalFormatting sqref="AL13:AN13 AL10:AN11">
    <cfRule type="cellIs" dxfId="21519" priority="995" operator="greaterThan">
      <formula>0.03</formula>
    </cfRule>
    <cfRule type="cellIs" dxfId="21518" priority="996" stopIfTrue="1" operator="lessThan">
      <formula>-0.03</formula>
    </cfRule>
  </conditionalFormatting>
  <conditionalFormatting sqref="AL12:AN12">
    <cfRule type="cellIs" dxfId="21517" priority="993" operator="greaterThan">
      <formula>0.03</formula>
    </cfRule>
    <cfRule type="cellIs" dxfId="21516" priority="994" stopIfTrue="1" operator="lessThan">
      <formula>-0.03</formula>
    </cfRule>
  </conditionalFormatting>
  <conditionalFormatting sqref="AL18:AN18 AL15:AN16">
    <cfRule type="cellIs" dxfId="21515" priority="991" operator="greaterThan">
      <formula>0.03</formula>
    </cfRule>
    <cfRule type="cellIs" dxfId="21514" priority="992" stopIfTrue="1" operator="lessThan">
      <formula>-0.03</formula>
    </cfRule>
  </conditionalFormatting>
  <conditionalFormatting sqref="AL17:AN17">
    <cfRule type="cellIs" dxfId="21513" priority="989" operator="greaterThan">
      <formula>0.03</formula>
    </cfRule>
    <cfRule type="cellIs" dxfId="21512" priority="990" stopIfTrue="1" operator="lessThan">
      <formula>-0.03</formula>
    </cfRule>
  </conditionalFormatting>
  <conditionalFormatting sqref="AL23:AN23 AL20:AN21">
    <cfRule type="cellIs" dxfId="21511" priority="987" operator="greaterThan">
      <formula>0.03</formula>
    </cfRule>
    <cfRule type="cellIs" dxfId="21510" priority="988" stopIfTrue="1" operator="lessThan">
      <formula>-0.03</formula>
    </cfRule>
  </conditionalFormatting>
  <conditionalFormatting sqref="AL22:AN22">
    <cfRule type="cellIs" dxfId="21509" priority="985" operator="greaterThan">
      <formula>0.03</formula>
    </cfRule>
    <cfRule type="cellIs" dxfId="21508" priority="986" stopIfTrue="1" operator="lessThan">
      <formula>-0.03</formula>
    </cfRule>
  </conditionalFormatting>
  <conditionalFormatting sqref="AL28:AN28 AL25:AN26">
    <cfRule type="cellIs" dxfId="21507" priority="983" operator="greaterThan">
      <formula>0.03</formula>
    </cfRule>
    <cfRule type="cellIs" dxfId="21506" priority="984" stopIfTrue="1" operator="lessThan">
      <formula>-0.03</formula>
    </cfRule>
  </conditionalFormatting>
  <conditionalFormatting sqref="AL27:AN27">
    <cfRule type="cellIs" dxfId="21505" priority="981" operator="greaterThan">
      <formula>0.03</formula>
    </cfRule>
    <cfRule type="cellIs" dxfId="21504" priority="982" stopIfTrue="1" operator="lessThan">
      <formula>-0.03</formula>
    </cfRule>
  </conditionalFormatting>
  <conditionalFormatting sqref="AL33:AN33 AL30:AN31">
    <cfRule type="cellIs" dxfId="21503" priority="979" operator="greaterThan">
      <formula>0.03</formula>
    </cfRule>
    <cfRule type="cellIs" dxfId="21502" priority="980" stopIfTrue="1" operator="lessThan">
      <formula>-0.03</formula>
    </cfRule>
  </conditionalFormatting>
  <conditionalFormatting sqref="AL32:AN32">
    <cfRule type="cellIs" dxfId="21501" priority="977" operator="greaterThan">
      <formula>0.03</formula>
    </cfRule>
    <cfRule type="cellIs" dxfId="21500" priority="978" stopIfTrue="1" operator="lessThan">
      <formula>-0.03</formula>
    </cfRule>
  </conditionalFormatting>
  <conditionalFormatting sqref="AL38:AN38 AL35:AN36">
    <cfRule type="cellIs" dxfId="21499" priority="975" operator="greaterThan">
      <formula>0.03</formula>
    </cfRule>
    <cfRule type="cellIs" dxfId="21498" priority="976" stopIfTrue="1" operator="lessThan">
      <formula>-0.03</formula>
    </cfRule>
  </conditionalFormatting>
  <conditionalFormatting sqref="AL37:AN37">
    <cfRule type="cellIs" dxfId="21497" priority="973" operator="greaterThan">
      <formula>0.03</formula>
    </cfRule>
    <cfRule type="cellIs" dxfId="21496" priority="974" stopIfTrue="1" operator="lessThan">
      <formula>-0.03</formula>
    </cfRule>
  </conditionalFormatting>
  <conditionalFormatting sqref="AL43:AN43 AL40:AN41">
    <cfRule type="cellIs" dxfId="21495" priority="971" operator="greaterThan">
      <formula>0.03</formula>
    </cfRule>
    <cfRule type="cellIs" dxfId="21494" priority="972" stopIfTrue="1" operator="lessThan">
      <formula>-0.03</formula>
    </cfRule>
  </conditionalFormatting>
  <conditionalFormatting sqref="AL42:AN42">
    <cfRule type="cellIs" dxfId="21493" priority="969" operator="greaterThan">
      <formula>0.03</formula>
    </cfRule>
    <cfRule type="cellIs" dxfId="21492" priority="970" stopIfTrue="1" operator="lessThan">
      <formula>-0.03</formula>
    </cfRule>
  </conditionalFormatting>
  <conditionalFormatting sqref="AL48:AN48 AL45:AN46">
    <cfRule type="cellIs" dxfId="21491" priority="967" operator="greaterThan">
      <formula>0.03</formula>
    </cfRule>
    <cfRule type="cellIs" dxfId="21490" priority="968" stopIfTrue="1" operator="lessThan">
      <formula>-0.03</formula>
    </cfRule>
  </conditionalFormatting>
  <conditionalFormatting sqref="AL47:AN47">
    <cfRule type="cellIs" dxfId="21489" priority="965" operator="greaterThan">
      <formula>0.03</formula>
    </cfRule>
    <cfRule type="cellIs" dxfId="21488" priority="966" stopIfTrue="1" operator="lessThan">
      <formula>-0.03</formula>
    </cfRule>
  </conditionalFormatting>
  <conditionalFormatting sqref="AL53:AN53 AL50:AN51">
    <cfRule type="cellIs" dxfId="21487" priority="963" operator="greaterThan">
      <formula>0.03</formula>
    </cfRule>
    <cfRule type="cellIs" dxfId="21486" priority="964" stopIfTrue="1" operator="lessThan">
      <formula>-0.03</formula>
    </cfRule>
  </conditionalFormatting>
  <conditionalFormatting sqref="AL52:AN52">
    <cfRule type="cellIs" dxfId="21485" priority="961" operator="greaterThan">
      <formula>0.03</formula>
    </cfRule>
    <cfRule type="cellIs" dxfId="21484" priority="962" stopIfTrue="1" operator="lessThan">
      <formula>-0.03</formula>
    </cfRule>
  </conditionalFormatting>
  <conditionalFormatting sqref="AL58:AN58 AL55:AN56">
    <cfRule type="cellIs" dxfId="21483" priority="959" operator="greaterThan">
      <formula>0.03</formula>
    </cfRule>
    <cfRule type="cellIs" dxfId="21482" priority="960" stopIfTrue="1" operator="lessThan">
      <formula>-0.03</formula>
    </cfRule>
  </conditionalFormatting>
  <conditionalFormatting sqref="AL57:AN57">
    <cfRule type="cellIs" dxfId="21481" priority="957" operator="greaterThan">
      <formula>0.03</formula>
    </cfRule>
    <cfRule type="cellIs" dxfId="21480" priority="958" stopIfTrue="1" operator="lessThan">
      <formula>-0.03</formula>
    </cfRule>
  </conditionalFormatting>
  <conditionalFormatting sqref="AL63:AN63 AL60:AN61">
    <cfRule type="cellIs" dxfId="21479" priority="955" operator="greaterThan">
      <formula>0.03</formula>
    </cfRule>
    <cfRule type="cellIs" dxfId="21478" priority="956" stopIfTrue="1" operator="lessThan">
      <formula>-0.03</formula>
    </cfRule>
  </conditionalFormatting>
  <conditionalFormatting sqref="AL62:AN62">
    <cfRule type="cellIs" dxfId="21477" priority="953" operator="greaterThan">
      <formula>0.03</formula>
    </cfRule>
    <cfRule type="cellIs" dxfId="21476" priority="954" stopIfTrue="1" operator="lessThan">
      <formula>-0.03</formula>
    </cfRule>
  </conditionalFormatting>
  <conditionalFormatting sqref="AL68:AN68 AL65:AN66">
    <cfRule type="cellIs" dxfId="21475" priority="951" operator="greaterThan">
      <formula>0.03</formula>
    </cfRule>
    <cfRule type="cellIs" dxfId="21474" priority="952" stopIfTrue="1" operator="lessThan">
      <formula>-0.03</formula>
    </cfRule>
  </conditionalFormatting>
  <conditionalFormatting sqref="AL67:AN67">
    <cfRule type="cellIs" dxfId="21473" priority="949" operator="greaterThan">
      <formula>0.03</formula>
    </cfRule>
    <cfRule type="cellIs" dxfId="21472" priority="950" stopIfTrue="1" operator="lessThan">
      <formula>-0.03</formula>
    </cfRule>
  </conditionalFormatting>
  <conditionalFormatting sqref="AL73:AN73 AL70:AN71">
    <cfRule type="cellIs" dxfId="21471" priority="947" operator="greaterThan">
      <formula>0.03</formula>
    </cfRule>
    <cfRule type="cellIs" dxfId="21470" priority="948" stopIfTrue="1" operator="lessThan">
      <formula>-0.03</formula>
    </cfRule>
  </conditionalFormatting>
  <conditionalFormatting sqref="AL72:AN72">
    <cfRule type="cellIs" dxfId="21469" priority="945" operator="greaterThan">
      <formula>0.03</formula>
    </cfRule>
    <cfRule type="cellIs" dxfId="21468" priority="946" stopIfTrue="1" operator="lessThan">
      <formula>-0.03</formula>
    </cfRule>
  </conditionalFormatting>
  <conditionalFormatting sqref="AL78:AN78 AL75:AN76">
    <cfRule type="cellIs" dxfId="21467" priority="943" operator="greaterThan">
      <formula>0.03</formula>
    </cfRule>
    <cfRule type="cellIs" dxfId="21466" priority="944" stopIfTrue="1" operator="lessThan">
      <formula>-0.03</formula>
    </cfRule>
  </conditionalFormatting>
  <conditionalFormatting sqref="AL77:AN77">
    <cfRule type="cellIs" dxfId="21465" priority="941" operator="greaterThan">
      <formula>0.03</formula>
    </cfRule>
    <cfRule type="cellIs" dxfId="21464" priority="942" stopIfTrue="1" operator="lessThan">
      <formula>-0.03</formula>
    </cfRule>
  </conditionalFormatting>
  <conditionalFormatting sqref="AL83:AN83 AL80:AN81">
    <cfRule type="cellIs" dxfId="21463" priority="939" operator="greaterThan">
      <formula>0.03</formula>
    </cfRule>
    <cfRule type="cellIs" dxfId="21462" priority="940" stopIfTrue="1" operator="lessThan">
      <formula>-0.03</formula>
    </cfRule>
  </conditionalFormatting>
  <conditionalFormatting sqref="AL82:AN82">
    <cfRule type="cellIs" dxfId="21461" priority="937" operator="greaterThan">
      <formula>0.03</formula>
    </cfRule>
    <cfRule type="cellIs" dxfId="21460" priority="938" stopIfTrue="1" operator="lessThan">
      <formula>-0.03</formula>
    </cfRule>
  </conditionalFormatting>
  <conditionalFormatting sqref="AL88:AN88 AL85:AN86">
    <cfRule type="cellIs" dxfId="21459" priority="935" operator="greaterThan">
      <formula>0.03</formula>
    </cfRule>
    <cfRule type="cellIs" dxfId="21458" priority="936" stopIfTrue="1" operator="lessThan">
      <formula>-0.03</formula>
    </cfRule>
  </conditionalFormatting>
  <conditionalFormatting sqref="AL87:AN87">
    <cfRule type="cellIs" dxfId="21457" priority="933" operator="greaterThan">
      <formula>0.03</formula>
    </cfRule>
    <cfRule type="cellIs" dxfId="21456" priority="934" stopIfTrue="1" operator="lessThan">
      <formula>-0.03</formula>
    </cfRule>
  </conditionalFormatting>
  <conditionalFormatting sqref="AL93:AN93 AL90:AN91">
    <cfRule type="cellIs" dxfId="21455" priority="931" operator="greaterThan">
      <formula>0.03</formula>
    </cfRule>
    <cfRule type="cellIs" dxfId="21454" priority="932" stopIfTrue="1" operator="lessThan">
      <formula>-0.03</formula>
    </cfRule>
  </conditionalFormatting>
  <conditionalFormatting sqref="AL92:AN92">
    <cfRule type="cellIs" dxfId="21453" priority="929" operator="greaterThan">
      <formula>0.03</formula>
    </cfRule>
    <cfRule type="cellIs" dxfId="21452" priority="930" stopIfTrue="1" operator="lessThan">
      <formula>-0.03</formula>
    </cfRule>
  </conditionalFormatting>
  <conditionalFormatting sqref="AL98:AN98 AL95:AN96">
    <cfRule type="cellIs" dxfId="21451" priority="927" operator="greaterThan">
      <formula>0.03</formula>
    </cfRule>
    <cfRule type="cellIs" dxfId="21450" priority="928" stopIfTrue="1" operator="lessThan">
      <formula>-0.03</formula>
    </cfRule>
  </conditionalFormatting>
  <conditionalFormatting sqref="AL97:AN97">
    <cfRule type="cellIs" dxfId="21449" priority="925" operator="greaterThan">
      <formula>0.03</formula>
    </cfRule>
    <cfRule type="cellIs" dxfId="21448" priority="926" stopIfTrue="1" operator="lessThan">
      <formula>-0.03</formula>
    </cfRule>
  </conditionalFormatting>
  <conditionalFormatting sqref="AL103:AN103 AL100:AN101">
    <cfRule type="cellIs" dxfId="21447" priority="923" operator="greaterThan">
      <formula>0.03</formula>
    </cfRule>
    <cfRule type="cellIs" dxfId="21446" priority="924" stopIfTrue="1" operator="lessThan">
      <formula>-0.03</formula>
    </cfRule>
  </conditionalFormatting>
  <conditionalFormatting sqref="AL102:AN102">
    <cfRule type="cellIs" dxfId="21445" priority="921" operator="greaterThan">
      <formula>0.03</formula>
    </cfRule>
    <cfRule type="cellIs" dxfId="21444" priority="922" stopIfTrue="1" operator="lessThan">
      <formula>-0.03</formula>
    </cfRule>
  </conditionalFormatting>
  <conditionalFormatting sqref="AL108:AN108 AL105:AN106">
    <cfRule type="cellIs" dxfId="21443" priority="919" operator="greaterThan">
      <formula>0.03</formula>
    </cfRule>
    <cfRule type="cellIs" dxfId="21442" priority="920" stopIfTrue="1" operator="lessThan">
      <formula>-0.03</formula>
    </cfRule>
  </conditionalFormatting>
  <conditionalFormatting sqref="AL107:AN107">
    <cfRule type="cellIs" dxfId="21441" priority="917" operator="greaterThan">
      <formula>0.03</formula>
    </cfRule>
    <cfRule type="cellIs" dxfId="21440" priority="918" stopIfTrue="1" operator="lessThan">
      <formula>-0.03</formula>
    </cfRule>
  </conditionalFormatting>
  <conditionalFormatting sqref="AL113:AN113 AL110:AN111">
    <cfRule type="cellIs" dxfId="21439" priority="915" operator="greaterThan">
      <formula>0.03</formula>
    </cfRule>
    <cfRule type="cellIs" dxfId="21438" priority="916" stopIfTrue="1" operator="lessThan">
      <formula>-0.03</formula>
    </cfRule>
  </conditionalFormatting>
  <conditionalFormatting sqref="AL112:AN112">
    <cfRule type="cellIs" dxfId="21437" priority="913" operator="greaterThan">
      <formula>0.03</formula>
    </cfRule>
    <cfRule type="cellIs" dxfId="21436" priority="914" stopIfTrue="1" operator="lessThan">
      <formula>-0.03</formula>
    </cfRule>
  </conditionalFormatting>
  <conditionalFormatting sqref="AL118:AN118 AL115:AN116">
    <cfRule type="cellIs" dxfId="21435" priority="911" operator="greaterThan">
      <formula>0.03</formula>
    </cfRule>
    <cfRule type="cellIs" dxfId="21434" priority="912" stopIfTrue="1" operator="lessThan">
      <formula>-0.03</formula>
    </cfRule>
  </conditionalFormatting>
  <conditionalFormatting sqref="AL117:AN117">
    <cfRule type="cellIs" dxfId="21433" priority="909" operator="greaterThan">
      <formula>0.03</formula>
    </cfRule>
    <cfRule type="cellIs" dxfId="21432" priority="910" stopIfTrue="1" operator="lessThan">
      <formula>-0.03</formula>
    </cfRule>
  </conditionalFormatting>
  <conditionalFormatting sqref="AL123:AN123 AL120:AN121">
    <cfRule type="cellIs" dxfId="21431" priority="907" operator="greaterThan">
      <formula>0.03</formula>
    </cfRule>
    <cfRule type="cellIs" dxfId="21430" priority="908" stopIfTrue="1" operator="lessThan">
      <formula>-0.03</formula>
    </cfRule>
  </conditionalFormatting>
  <conditionalFormatting sqref="AL122:AN122">
    <cfRule type="cellIs" dxfId="21429" priority="905" operator="greaterThan">
      <formula>0.03</formula>
    </cfRule>
    <cfRule type="cellIs" dxfId="21428" priority="906" stopIfTrue="1" operator="lessThan">
      <formula>-0.03</formula>
    </cfRule>
  </conditionalFormatting>
  <conditionalFormatting sqref="AL128:AN128 AL125:AN126">
    <cfRule type="cellIs" dxfId="21427" priority="903" operator="greaterThan">
      <formula>0.03</formula>
    </cfRule>
    <cfRule type="cellIs" dxfId="21426" priority="904" stopIfTrue="1" operator="lessThan">
      <formula>-0.03</formula>
    </cfRule>
  </conditionalFormatting>
  <conditionalFormatting sqref="AL127:AN127">
    <cfRule type="cellIs" dxfId="21425" priority="901" operator="greaterThan">
      <formula>0.03</formula>
    </cfRule>
    <cfRule type="cellIs" dxfId="21424" priority="902" stopIfTrue="1" operator="lessThan">
      <formula>-0.03</formula>
    </cfRule>
  </conditionalFormatting>
  <conditionalFormatting sqref="AL130:AN132">
    <cfRule type="cellIs" dxfId="21423" priority="899" operator="greaterThan">
      <formula>0.03</formula>
    </cfRule>
    <cfRule type="cellIs" dxfId="21422" priority="900" stopIfTrue="1" operator="lessThan">
      <formula>-0.03</formula>
    </cfRule>
  </conditionalFormatting>
  <conditionalFormatting sqref="AR7:AS7">
    <cfRule type="cellIs" dxfId="21421" priority="897" operator="greaterThan">
      <formula>0.03</formula>
    </cfRule>
    <cfRule type="cellIs" dxfId="21420" priority="898" stopIfTrue="1" operator="lessThan">
      <formula>-0.03</formula>
    </cfRule>
  </conditionalFormatting>
  <conditionalFormatting sqref="AR156:AT156">
    <cfRule type="cellIs" dxfId="21419" priority="889" operator="greaterThan">
      <formula>0.03</formula>
    </cfRule>
    <cfRule type="cellIs" dxfId="21418" priority="890" stopIfTrue="1" operator="lessThan">
      <formula>-0.03</formula>
    </cfRule>
  </conditionalFormatting>
  <conditionalFormatting sqref="AR159:AT159">
    <cfRule type="cellIs" dxfId="21417" priority="887" operator="greaterThan">
      <formula>0.03</formula>
    </cfRule>
    <cfRule type="cellIs" dxfId="21416" priority="888" stopIfTrue="1" operator="lessThan">
      <formula>-0.03</formula>
    </cfRule>
  </conditionalFormatting>
  <conditionalFormatting sqref="AR161:AT161">
    <cfRule type="cellIs" dxfId="21415" priority="895" operator="greaterThan">
      <formula>0.03</formula>
    </cfRule>
    <cfRule type="cellIs" dxfId="21414" priority="896" stopIfTrue="1" operator="lessThan">
      <formula>-0.03</formula>
    </cfRule>
  </conditionalFormatting>
  <conditionalFormatting sqref="AR155:AT155 AR153:AT153">
    <cfRule type="cellIs" dxfId="21413" priority="891" operator="greaterThan">
      <formula>0.03</formula>
    </cfRule>
    <cfRule type="cellIs" dxfId="21412" priority="892" stopIfTrue="1" operator="lessThan">
      <formula>-0.03</formula>
    </cfRule>
  </conditionalFormatting>
  <conditionalFormatting sqref="AR157:AT158">
    <cfRule type="cellIs" dxfId="21411" priority="893" operator="greaterThan">
      <formula>0.03</formula>
    </cfRule>
    <cfRule type="cellIs" dxfId="21410" priority="894" stopIfTrue="1" operator="lessThan">
      <formula>-0.03</formula>
    </cfRule>
  </conditionalFormatting>
  <conditionalFormatting sqref="AR154:AT154">
    <cfRule type="cellIs" dxfId="21409" priority="885" operator="greaterThan">
      <formula>0.03</formula>
    </cfRule>
    <cfRule type="cellIs" dxfId="21408" priority="886" stopIfTrue="1" operator="lessThan">
      <formula>-0.03</formula>
    </cfRule>
  </conditionalFormatting>
  <conditionalFormatting sqref="AR3:AT3">
    <cfRule type="cellIs" dxfId="21407" priority="883" operator="greaterThan">
      <formula>0.03</formula>
    </cfRule>
    <cfRule type="cellIs" dxfId="21406" priority="884" stopIfTrue="1" operator="lessThan">
      <formula>-0.03</formula>
    </cfRule>
  </conditionalFormatting>
  <conditionalFormatting sqref="AR12:AS12">
    <cfRule type="cellIs" dxfId="21405" priority="881" operator="greaterThan">
      <formula>0.03</formula>
    </cfRule>
    <cfRule type="cellIs" dxfId="21404" priority="882" stopIfTrue="1" operator="lessThan">
      <formula>-0.03</formula>
    </cfRule>
  </conditionalFormatting>
  <conditionalFormatting sqref="AR8:AT8">
    <cfRule type="cellIs" dxfId="21403" priority="879" operator="greaterThan">
      <formula>0.03</formula>
    </cfRule>
    <cfRule type="cellIs" dxfId="21402" priority="880" stopIfTrue="1" operator="lessThan">
      <formula>-0.03</formula>
    </cfRule>
  </conditionalFormatting>
  <conditionalFormatting sqref="AR17:AS17">
    <cfRule type="cellIs" dxfId="21401" priority="877" operator="greaterThan">
      <formula>0.03</formula>
    </cfRule>
    <cfRule type="cellIs" dxfId="21400" priority="878" stopIfTrue="1" operator="lessThan">
      <formula>-0.03</formula>
    </cfRule>
  </conditionalFormatting>
  <conditionalFormatting sqref="AR13:AT13">
    <cfRule type="cellIs" dxfId="21399" priority="875" operator="greaterThan">
      <formula>0.03</formula>
    </cfRule>
    <cfRule type="cellIs" dxfId="21398" priority="876" stopIfTrue="1" operator="lessThan">
      <formula>-0.03</formula>
    </cfRule>
  </conditionalFormatting>
  <conditionalFormatting sqref="AR22:AS22">
    <cfRule type="cellIs" dxfId="21397" priority="873" operator="greaterThan">
      <formula>0.03</formula>
    </cfRule>
    <cfRule type="cellIs" dxfId="21396" priority="874" stopIfTrue="1" operator="lessThan">
      <formula>-0.03</formula>
    </cfRule>
  </conditionalFormatting>
  <conditionalFormatting sqref="AR18:AT18">
    <cfRule type="cellIs" dxfId="21395" priority="871" operator="greaterThan">
      <formula>0.03</formula>
    </cfRule>
    <cfRule type="cellIs" dxfId="21394" priority="872" stopIfTrue="1" operator="lessThan">
      <formula>-0.03</formula>
    </cfRule>
  </conditionalFormatting>
  <conditionalFormatting sqref="AR27:AS27">
    <cfRule type="cellIs" dxfId="21393" priority="869" operator="greaterThan">
      <formula>0.03</formula>
    </cfRule>
    <cfRule type="cellIs" dxfId="21392" priority="870" stopIfTrue="1" operator="lessThan">
      <formula>-0.03</formula>
    </cfRule>
  </conditionalFormatting>
  <conditionalFormatting sqref="AR23:AT23">
    <cfRule type="cellIs" dxfId="21391" priority="867" operator="greaterThan">
      <formula>0.03</formula>
    </cfRule>
    <cfRule type="cellIs" dxfId="21390" priority="868" stopIfTrue="1" operator="lessThan">
      <formula>-0.03</formula>
    </cfRule>
  </conditionalFormatting>
  <conditionalFormatting sqref="AR32:AS32">
    <cfRule type="cellIs" dxfId="21389" priority="865" operator="greaterThan">
      <formula>0.03</formula>
    </cfRule>
    <cfRule type="cellIs" dxfId="21388" priority="866" stopIfTrue="1" operator="lessThan">
      <formula>-0.03</formula>
    </cfRule>
  </conditionalFormatting>
  <conditionalFormatting sqref="AR28:AT28">
    <cfRule type="cellIs" dxfId="21387" priority="863" operator="greaterThan">
      <formula>0.03</formula>
    </cfRule>
    <cfRule type="cellIs" dxfId="21386" priority="864" stopIfTrue="1" operator="lessThan">
      <formula>-0.03</formula>
    </cfRule>
  </conditionalFormatting>
  <conditionalFormatting sqref="AR37:AS37">
    <cfRule type="cellIs" dxfId="21385" priority="861" operator="greaterThan">
      <formula>0.03</formula>
    </cfRule>
    <cfRule type="cellIs" dxfId="21384" priority="862" stopIfTrue="1" operator="lessThan">
      <formula>-0.03</formula>
    </cfRule>
  </conditionalFormatting>
  <conditionalFormatting sqref="AR33:AT33">
    <cfRule type="cellIs" dxfId="21383" priority="859" operator="greaterThan">
      <formula>0.03</formula>
    </cfRule>
    <cfRule type="cellIs" dxfId="21382" priority="860" stopIfTrue="1" operator="lessThan">
      <formula>-0.03</formula>
    </cfRule>
  </conditionalFormatting>
  <conditionalFormatting sqref="AR42:AS42">
    <cfRule type="cellIs" dxfId="21381" priority="857" operator="greaterThan">
      <formula>0.03</formula>
    </cfRule>
    <cfRule type="cellIs" dxfId="21380" priority="858" stopIfTrue="1" operator="lessThan">
      <formula>-0.03</formula>
    </cfRule>
  </conditionalFormatting>
  <conditionalFormatting sqref="AR38:AT38">
    <cfRule type="cellIs" dxfId="21379" priority="855" operator="greaterThan">
      <formula>0.03</formula>
    </cfRule>
    <cfRule type="cellIs" dxfId="21378" priority="856" stopIfTrue="1" operator="lessThan">
      <formula>-0.03</formula>
    </cfRule>
  </conditionalFormatting>
  <conditionalFormatting sqref="AR47:AS47">
    <cfRule type="cellIs" dxfId="21377" priority="853" operator="greaterThan">
      <formula>0.03</formula>
    </cfRule>
    <cfRule type="cellIs" dxfId="21376" priority="854" stopIfTrue="1" operator="lessThan">
      <formula>-0.03</formula>
    </cfRule>
  </conditionalFormatting>
  <conditionalFormatting sqref="AR43:AT43">
    <cfRule type="cellIs" dxfId="21375" priority="851" operator="greaterThan">
      <formula>0.03</formula>
    </cfRule>
    <cfRule type="cellIs" dxfId="21374" priority="852" stopIfTrue="1" operator="lessThan">
      <formula>-0.03</formula>
    </cfRule>
  </conditionalFormatting>
  <conditionalFormatting sqref="AR52:AS52">
    <cfRule type="cellIs" dxfId="21373" priority="849" operator="greaterThan">
      <formula>0.03</formula>
    </cfRule>
    <cfRule type="cellIs" dxfId="21372" priority="850" stopIfTrue="1" operator="lessThan">
      <formula>-0.03</formula>
    </cfRule>
  </conditionalFormatting>
  <conditionalFormatting sqref="AR48:AT48">
    <cfRule type="cellIs" dxfId="21371" priority="847" operator="greaterThan">
      <formula>0.03</formula>
    </cfRule>
    <cfRule type="cellIs" dxfId="21370" priority="848" stopIfTrue="1" operator="lessThan">
      <formula>-0.03</formula>
    </cfRule>
  </conditionalFormatting>
  <conditionalFormatting sqref="AR57:AS57">
    <cfRule type="cellIs" dxfId="21369" priority="845" operator="greaterThan">
      <formula>0.03</formula>
    </cfRule>
    <cfRule type="cellIs" dxfId="21368" priority="846" stopIfTrue="1" operator="lessThan">
      <formula>-0.03</formula>
    </cfRule>
  </conditionalFormatting>
  <conditionalFormatting sqref="AR53:AT53">
    <cfRule type="cellIs" dxfId="21367" priority="843" operator="greaterThan">
      <formula>0.03</formula>
    </cfRule>
    <cfRule type="cellIs" dxfId="21366" priority="844" stopIfTrue="1" operator="lessThan">
      <formula>-0.03</formula>
    </cfRule>
  </conditionalFormatting>
  <conditionalFormatting sqref="AR62:AS62">
    <cfRule type="cellIs" dxfId="21365" priority="841" operator="greaterThan">
      <formula>0.03</formula>
    </cfRule>
    <cfRule type="cellIs" dxfId="21364" priority="842" stopIfTrue="1" operator="lessThan">
      <formula>-0.03</formula>
    </cfRule>
  </conditionalFormatting>
  <conditionalFormatting sqref="AR58:AT58">
    <cfRule type="cellIs" dxfId="21363" priority="839" operator="greaterThan">
      <formula>0.03</formula>
    </cfRule>
    <cfRule type="cellIs" dxfId="21362" priority="840" stopIfTrue="1" operator="lessThan">
      <formula>-0.03</formula>
    </cfRule>
  </conditionalFormatting>
  <conditionalFormatting sqref="AR67:AS67">
    <cfRule type="cellIs" dxfId="21361" priority="837" operator="greaterThan">
      <formula>0.03</formula>
    </cfRule>
    <cfRule type="cellIs" dxfId="21360" priority="838" stopIfTrue="1" operator="lessThan">
      <formula>-0.03</formula>
    </cfRule>
  </conditionalFormatting>
  <conditionalFormatting sqref="AR63:AT63">
    <cfRule type="cellIs" dxfId="21359" priority="835" operator="greaterThan">
      <formula>0.03</formula>
    </cfRule>
    <cfRule type="cellIs" dxfId="21358" priority="836" stopIfTrue="1" operator="lessThan">
      <formula>-0.03</formula>
    </cfRule>
  </conditionalFormatting>
  <conditionalFormatting sqref="AR72:AS72">
    <cfRule type="cellIs" dxfId="21357" priority="833" operator="greaterThan">
      <formula>0.03</formula>
    </cfRule>
    <cfRule type="cellIs" dxfId="21356" priority="834" stopIfTrue="1" operator="lessThan">
      <formula>-0.03</formula>
    </cfRule>
  </conditionalFormatting>
  <conditionalFormatting sqref="AR68:AT68">
    <cfRule type="cellIs" dxfId="21355" priority="831" operator="greaterThan">
      <formula>0.03</formula>
    </cfRule>
    <cfRule type="cellIs" dxfId="21354" priority="832" stopIfTrue="1" operator="lessThan">
      <formula>-0.03</formula>
    </cfRule>
  </conditionalFormatting>
  <conditionalFormatting sqref="AR77:AS77">
    <cfRule type="cellIs" dxfId="21353" priority="829" operator="greaterThan">
      <formula>0.03</formula>
    </cfRule>
    <cfRule type="cellIs" dxfId="21352" priority="830" stopIfTrue="1" operator="lessThan">
      <formula>-0.03</formula>
    </cfRule>
  </conditionalFormatting>
  <conditionalFormatting sqref="AR73:AT73">
    <cfRule type="cellIs" dxfId="21351" priority="827" operator="greaterThan">
      <formula>0.03</formula>
    </cfRule>
    <cfRule type="cellIs" dxfId="21350" priority="828" stopIfTrue="1" operator="lessThan">
      <formula>-0.03</formula>
    </cfRule>
  </conditionalFormatting>
  <conditionalFormatting sqref="AR82:AS82">
    <cfRule type="cellIs" dxfId="21349" priority="825" operator="greaterThan">
      <formula>0.03</formula>
    </cfRule>
    <cfRule type="cellIs" dxfId="21348" priority="826" stopIfTrue="1" operator="lessThan">
      <formula>-0.03</formula>
    </cfRule>
  </conditionalFormatting>
  <conditionalFormatting sqref="AR78:AT78">
    <cfRule type="cellIs" dxfId="21347" priority="823" operator="greaterThan">
      <formula>0.03</formula>
    </cfRule>
    <cfRule type="cellIs" dxfId="21346" priority="824" stopIfTrue="1" operator="lessThan">
      <formula>-0.03</formula>
    </cfRule>
  </conditionalFormatting>
  <conditionalFormatting sqref="AR87:AS87">
    <cfRule type="cellIs" dxfId="21345" priority="821" operator="greaterThan">
      <formula>0.03</formula>
    </cfRule>
    <cfRule type="cellIs" dxfId="21344" priority="822" stopIfTrue="1" operator="lessThan">
      <formula>-0.03</formula>
    </cfRule>
  </conditionalFormatting>
  <conditionalFormatting sqref="AR83:AT83">
    <cfRule type="cellIs" dxfId="21343" priority="819" operator="greaterThan">
      <formula>0.03</formula>
    </cfRule>
    <cfRule type="cellIs" dxfId="21342" priority="820" stopIfTrue="1" operator="lessThan">
      <formula>-0.03</formula>
    </cfRule>
  </conditionalFormatting>
  <conditionalFormatting sqref="AR92:AS92">
    <cfRule type="cellIs" dxfId="21341" priority="817" operator="greaterThan">
      <formula>0.03</formula>
    </cfRule>
    <cfRule type="cellIs" dxfId="21340" priority="818" stopIfTrue="1" operator="lessThan">
      <formula>-0.03</formula>
    </cfRule>
  </conditionalFormatting>
  <conditionalFormatting sqref="AR88:AT88">
    <cfRule type="cellIs" dxfId="21339" priority="815" operator="greaterThan">
      <formula>0.03</formula>
    </cfRule>
    <cfRule type="cellIs" dxfId="21338" priority="816" stopIfTrue="1" operator="lessThan">
      <formula>-0.03</formula>
    </cfRule>
  </conditionalFormatting>
  <conditionalFormatting sqref="AR97:AS97">
    <cfRule type="cellIs" dxfId="21337" priority="813" operator="greaterThan">
      <formula>0.03</formula>
    </cfRule>
    <cfRule type="cellIs" dxfId="21336" priority="814" stopIfTrue="1" operator="lessThan">
      <formula>-0.03</formula>
    </cfRule>
  </conditionalFormatting>
  <conditionalFormatting sqref="AR93:AT93">
    <cfRule type="cellIs" dxfId="21335" priority="811" operator="greaterThan">
      <formula>0.03</formula>
    </cfRule>
    <cfRule type="cellIs" dxfId="21334" priority="812" stopIfTrue="1" operator="lessThan">
      <formula>-0.03</formula>
    </cfRule>
  </conditionalFormatting>
  <conditionalFormatting sqref="AR102:AS102">
    <cfRule type="cellIs" dxfId="21333" priority="809" operator="greaterThan">
      <formula>0.03</formula>
    </cfRule>
    <cfRule type="cellIs" dxfId="21332" priority="810" stopIfTrue="1" operator="lessThan">
      <formula>-0.03</formula>
    </cfRule>
  </conditionalFormatting>
  <conditionalFormatting sqref="AR98:AT98">
    <cfRule type="cellIs" dxfId="21331" priority="807" operator="greaterThan">
      <formula>0.03</formula>
    </cfRule>
    <cfRule type="cellIs" dxfId="21330" priority="808" stopIfTrue="1" operator="lessThan">
      <formula>-0.03</formula>
    </cfRule>
  </conditionalFormatting>
  <conditionalFormatting sqref="AR107:AS107">
    <cfRule type="cellIs" dxfId="21329" priority="805" operator="greaterThan">
      <formula>0.03</formula>
    </cfRule>
    <cfRule type="cellIs" dxfId="21328" priority="806" stopIfTrue="1" operator="lessThan">
      <formula>-0.03</formula>
    </cfRule>
  </conditionalFormatting>
  <conditionalFormatting sqref="AR103:AT103">
    <cfRule type="cellIs" dxfId="21327" priority="803" operator="greaterThan">
      <formula>0.03</formula>
    </cfRule>
    <cfRule type="cellIs" dxfId="21326" priority="804" stopIfTrue="1" operator="lessThan">
      <formula>-0.03</formula>
    </cfRule>
  </conditionalFormatting>
  <conditionalFormatting sqref="AR112:AS112">
    <cfRule type="cellIs" dxfId="21325" priority="801" operator="greaterThan">
      <formula>0.03</formula>
    </cfRule>
    <cfRule type="cellIs" dxfId="21324" priority="802" stopIfTrue="1" operator="lessThan">
      <formula>-0.03</formula>
    </cfRule>
  </conditionalFormatting>
  <conditionalFormatting sqref="AR108:AT108">
    <cfRule type="cellIs" dxfId="21323" priority="799" operator="greaterThan">
      <formula>0.03</formula>
    </cfRule>
    <cfRule type="cellIs" dxfId="21322" priority="800" stopIfTrue="1" operator="lessThan">
      <formula>-0.03</formula>
    </cfRule>
  </conditionalFormatting>
  <conditionalFormatting sqref="AR117:AS117">
    <cfRule type="cellIs" dxfId="21321" priority="797" operator="greaterThan">
      <formula>0.03</formula>
    </cfRule>
    <cfRule type="cellIs" dxfId="21320" priority="798" stopIfTrue="1" operator="lessThan">
      <formula>-0.03</formula>
    </cfRule>
  </conditionalFormatting>
  <conditionalFormatting sqref="AR113:AT113">
    <cfRule type="cellIs" dxfId="21319" priority="795" operator="greaterThan">
      <formula>0.03</formula>
    </cfRule>
    <cfRule type="cellIs" dxfId="21318" priority="796" stopIfTrue="1" operator="lessThan">
      <formula>-0.03</formula>
    </cfRule>
  </conditionalFormatting>
  <conditionalFormatting sqref="AR122:AS122">
    <cfRule type="cellIs" dxfId="21317" priority="793" operator="greaterThan">
      <formula>0.03</formula>
    </cfRule>
    <cfRule type="cellIs" dxfId="21316" priority="794" stopIfTrue="1" operator="lessThan">
      <formula>-0.03</formula>
    </cfRule>
  </conditionalFormatting>
  <conditionalFormatting sqref="AR118:AT118">
    <cfRule type="cellIs" dxfId="21315" priority="791" operator="greaterThan">
      <formula>0.03</formula>
    </cfRule>
    <cfRule type="cellIs" dxfId="21314" priority="792" stopIfTrue="1" operator="lessThan">
      <formula>-0.03</formula>
    </cfRule>
  </conditionalFormatting>
  <conditionalFormatting sqref="AR127:AS127">
    <cfRule type="cellIs" dxfId="21313" priority="789" operator="greaterThan">
      <formula>0.03</formula>
    </cfRule>
    <cfRule type="cellIs" dxfId="21312" priority="790" stopIfTrue="1" operator="lessThan">
      <formula>-0.03</formula>
    </cfRule>
  </conditionalFormatting>
  <conditionalFormatting sqref="AR123:AT123">
    <cfRule type="cellIs" dxfId="21311" priority="787" operator="greaterThan">
      <formula>0.03</formula>
    </cfRule>
    <cfRule type="cellIs" dxfId="21310" priority="788" stopIfTrue="1" operator="lessThan">
      <formula>-0.03</formula>
    </cfRule>
  </conditionalFormatting>
  <conditionalFormatting sqref="AR132:AS132">
    <cfRule type="cellIs" dxfId="21309" priority="785" operator="greaterThan">
      <formula>0.03</formula>
    </cfRule>
    <cfRule type="cellIs" dxfId="21308" priority="786" stopIfTrue="1" operator="lessThan">
      <formula>-0.03</formula>
    </cfRule>
  </conditionalFormatting>
  <conditionalFormatting sqref="AR128:AT128">
    <cfRule type="cellIs" dxfId="21307" priority="783" operator="greaterThan">
      <formula>0.03</formula>
    </cfRule>
    <cfRule type="cellIs" dxfId="21306" priority="784" stopIfTrue="1" operator="lessThan">
      <formula>-0.03</formula>
    </cfRule>
  </conditionalFormatting>
  <conditionalFormatting sqref="AO133:AQ133">
    <cfRule type="cellIs" dxfId="21305" priority="781" operator="greaterThan">
      <formula>0.03</formula>
    </cfRule>
    <cfRule type="cellIs" dxfId="21304" priority="782" stopIfTrue="1" operator="lessThan">
      <formula>-0.03</formula>
    </cfRule>
  </conditionalFormatting>
  <conditionalFormatting sqref="AO137:AQ137">
    <cfRule type="cellIs" dxfId="21303" priority="775" operator="greaterThan">
      <formula>0.03</formula>
    </cfRule>
    <cfRule type="cellIs" dxfId="21302" priority="776" stopIfTrue="1" operator="lessThan">
      <formula>-0.03</formula>
    </cfRule>
  </conditionalFormatting>
  <conditionalFormatting sqref="AI137:AK137 AI133:AK135">
    <cfRule type="cellIs" dxfId="21301" priority="773" operator="greaterThan">
      <formula>0.03</formula>
    </cfRule>
    <cfRule type="cellIs" dxfId="21300" priority="774" stopIfTrue="1" operator="lessThan">
      <formula>-0.03</formula>
    </cfRule>
  </conditionalFormatting>
  <conditionalFormatting sqref="AU137:AV137">
    <cfRule type="cellIs" dxfId="21299" priority="777" operator="greaterThan">
      <formula>0.03</formula>
    </cfRule>
    <cfRule type="cellIs" dxfId="21298" priority="778" stopIfTrue="1" operator="lessThan">
      <formula>-0.03</formula>
    </cfRule>
  </conditionalFormatting>
  <conditionalFormatting sqref="AO138:AQ138 AO135:AQ136">
    <cfRule type="cellIs" dxfId="21297" priority="779" operator="greaterThan">
      <formula>0.03</formula>
    </cfRule>
    <cfRule type="cellIs" dxfId="21296" priority="780" stopIfTrue="1" operator="lessThan">
      <formula>-0.03</formula>
    </cfRule>
  </conditionalFormatting>
  <conditionalFormatting sqref="AI136:AK136">
    <cfRule type="cellIs" dxfId="21295" priority="771" operator="greaterThan">
      <formula>0.03</formula>
    </cfRule>
    <cfRule type="cellIs" dxfId="21294" priority="772" stopIfTrue="1" operator="lessThan">
      <formula>-0.03</formula>
    </cfRule>
  </conditionalFormatting>
  <conditionalFormatting sqref="AU133:AW133">
    <cfRule type="cellIs" dxfId="21293" priority="769" operator="greaterThan">
      <formula>0.03</formula>
    </cfRule>
    <cfRule type="cellIs" dxfId="21292" priority="770" stopIfTrue="1" operator="lessThan">
      <formula>-0.03</formula>
    </cfRule>
  </conditionalFormatting>
  <conditionalFormatting sqref="AO143:AQ143 AO140:AQ141">
    <cfRule type="cellIs" dxfId="21291" priority="767" operator="greaterThan">
      <formula>0.03</formula>
    </cfRule>
    <cfRule type="cellIs" dxfId="21290" priority="768" stopIfTrue="1" operator="lessThan">
      <formula>-0.03</formula>
    </cfRule>
  </conditionalFormatting>
  <conditionalFormatting sqref="AU142:AV142">
    <cfRule type="cellIs" dxfId="21289" priority="765" operator="greaterThan">
      <formula>0.03</formula>
    </cfRule>
    <cfRule type="cellIs" dxfId="21288" priority="766" stopIfTrue="1" operator="lessThan">
      <formula>-0.03</formula>
    </cfRule>
  </conditionalFormatting>
  <conditionalFormatting sqref="AO142:AQ142">
    <cfRule type="cellIs" dxfId="21287" priority="763" operator="greaterThan">
      <formula>0.03</formula>
    </cfRule>
    <cfRule type="cellIs" dxfId="21286" priority="764" stopIfTrue="1" operator="lessThan">
      <formula>-0.03</formula>
    </cfRule>
  </conditionalFormatting>
  <conditionalFormatting sqref="AI142:AK142 AI138:AK140">
    <cfRule type="cellIs" dxfId="21285" priority="761" operator="greaterThan">
      <formula>0.03</formula>
    </cfRule>
    <cfRule type="cellIs" dxfId="21284" priority="762" stopIfTrue="1" operator="lessThan">
      <formula>-0.03</formula>
    </cfRule>
  </conditionalFormatting>
  <conditionalFormatting sqref="AI141:AK141">
    <cfRule type="cellIs" dxfId="21283" priority="759" operator="greaterThan">
      <formula>0.03</formula>
    </cfRule>
    <cfRule type="cellIs" dxfId="21282" priority="760" stopIfTrue="1" operator="lessThan">
      <formula>-0.03</formula>
    </cfRule>
  </conditionalFormatting>
  <conditionalFormatting sqref="AU138:AW138">
    <cfRule type="cellIs" dxfId="21281" priority="757" operator="greaterThan">
      <formula>0.03</formula>
    </cfRule>
    <cfRule type="cellIs" dxfId="21280" priority="758" stopIfTrue="1" operator="lessThan">
      <formula>-0.03</formula>
    </cfRule>
  </conditionalFormatting>
  <conditionalFormatting sqref="AO148:AQ148 AO145:AQ146">
    <cfRule type="cellIs" dxfId="21279" priority="755" operator="greaterThan">
      <formula>0.03</formula>
    </cfRule>
    <cfRule type="cellIs" dxfId="21278" priority="756" stopIfTrue="1" operator="lessThan">
      <formula>-0.03</formula>
    </cfRule>
  </conditionalFormatting>
  <conditionalFormatting sqref="AU147:AV147">
    <cfRule type="cellIs" dxfId="21277" priority="753" operator="greaterThan">
      <formula>0.03</formula>
    </cfRule>
    <cfRule type="cellIs" dxfId="21276" priority="754" stopIfTrue="1" operator="lessThan">
      <formula>-0.03</formula>
    </cfRule>
  </conditionalFormatting>
  <conditionalFormatting sqref="AO147:AQ147">
    <cfRule type="cellIs" dxfId="21275" priority="751" operator="greaterThan">
      <formula>0.03</formula>
    </cfRule>
    <cfRule type="cellIs" dxfId="21274" priority="752" stopIfTrue="1" operator="lessThan">
      <formula>-0.03</formula>
    </cfRule>
  </conditionalFormatting>
  <conditionalFormatting sqref="AI147:AK147 AI143:AK145">
    <cfRule type="cellIs" dxfId="21273" priority="749" operator="greaterThan">
      <formula>0.03</formula>
    </cfRule>
    <cfRule type="cellIs" dxfId="21272" priority="750" stopIfTrue="1" operator="lessThan">
      <formula>-0.03</formula>
    </cfRule>
  </conditionalFormatting>
  <conditionalFormatting sqref="AI146:AK146">
    <cfRule type="cellIs" dxfId="21271" priority="747" operator="greaterThan">
      <formula>0.03</formula>
    </cfRule>
    <cfRule type="cellIs" dxfId="21270" priority="748" stopIfTrue="1" operator="lessThan">
      <formula>-0.03</formula>
    </cfRule>
  </conditionalFormatting>
  <conditionalFormatting sqref="AU143:AW143">
    <cfRule type="cellIs" dxfId="21269" priority="745" operator="greaterThan">
      <formula>0.03</formula>
    </cfRule>
    <cfRule type="cellIs" dxfId="21268" priority="746" stopIfTrue="1" operator="lessThan">
      <formula>-0.03</formula>
    </cfRule>
  </conditionalFormatting>
  <conditionalFormatting sqref="AO150:AQ152">
    <cfRule type="cellIs" dxfId="21267" priority="743" operator="greaterThan">
      <formula>0.03</formula>
    </cfRule>
    <cfRule type="cellIs" dxfId="21266" priority="744" stopIfTrue="1" operator="lessThan">
      <formula>-0.03</formula>
    </cfRule>
  </conditionalFormatting>
  <conditionalFormatting sqref="AU152:AV152">
    <cfRule type="cellIs" dxfId="21265" priority="741" operator="greaterThan">
      <formula>0.03</formula>
    </cfRule>
    <cfRule type="cellIs" dxfId="21264" priority="742" stopIfTrue="1" operator="lessThan">
      <formula>-0.03</formula>
    </cfRule>
  </conditionalFormatting>
  <conditionalFormatting sqref="AI152:AK152 AI148:AK150">
    <cfRule type="cellIs" dxfId="21263" priority="739" operator="greaterThan">
      <formula>0.03</formula>
    </cfRule>
    <cfRule type="cellIs" dxfId="21262" priority="740" stopIfTrue="1" operator="lessThan">
      <formula>-0.03</formula>
    </cfRule>
  </conditionalFormatting>
  <conditionalFormatting sqref="AI151:AK151">
    <cfRule type="cellIs" dxfId="21261" priority="737" operator="greaterThan">
      <formula>0.03</formula>
    </cfRule>
    <cfRule type="cellIs" dxfId="21260" priority="738" stopIfTrue="1" operator="lessThan">
      <formula>-0.03</formula>
    </cfRule>
  </conditionalFormatting>
  <conditionalFormatting sqref="AU148:AW148">
    <cfRule type="cellIs" dxfId="21259" priority="735" operator="greaterThan">
      <formula>0.03</formula>
    </cfRule>
    <cfRule type="cellIs" dxfId="21258" priority="736" stopIfTrue="1" operator="lessThan">
      <formula>-0.03</formula>
    </cfRule>
  </conditionalFormatting>
  <conditionalFormatting sqref="AF137:AH137 AF133:AH135">
    <cfRule type="cellIs" dxfId="21257" priority="733" operator="greaterThan">
      <formula>0.03</formula>
    </cfRule>
    <cfRule type="cellIs" dxfId="21256" priority="734" stopIfTrue="1" operator="lessThan">
      <formula>-0.03</formula>
    </cfRule>
  </conditionalFormatting>
  <conditionalFormatting sqref="AF136:AH136">
    <cfRule type="cellIs" dxfId="21255" priority="731" operator="greaterThan">
      <formula>0.03</formula>
    </cfRule>
    <cfRule type="cellIs" dxfId="21254" priority="732" stopIfTrue="1" operator="lessThan">
      <formula>-0.03</formula>
    </cfRule>
  </conditionalFormatting>
  <conditionalFormatting sqref="AF142:AH142 AF138:AH140">
    <cfRule type="cellIs" dxfId="21253" priority="729" operator="greaterThan">
      <formula>0.03</formula>
    </cfRule>
    <cfRule type="cellIs" dxfId="21252" priority="730" stopIfTrue="1" operator="lessThan">
      <formula>-0.03</formula>
    </cfRule>
  </conditionalFormatting>
  <conditionalFormatting sqref="AF141:AH141">
    <cfRule type="cellIs" dxfId="21251" priority="727" operator="greaterThan">
      <formula>0.03</formula>
    </cfRule>
    <cfRule type="cellIs" dxfId="21250" priority="728" stopIfTrue="1" operator="lessThan">
      <formula>-0.03</formula>
    </cfRule>
  </conditionalFormatting>
  <conditionalFormatting sqref="AF147:AH147 AF143:AH145">
    <cfRule type="cellIs" dxfId="21249" priority="725" operator="greaterThan">
      <formula>0.03</formula>
    </cfRule>
    <cfRule type="cellIs" dxfId="21248" priority="726" stopIfTrue="1" operator="lessThan">
      <formula>-0.03</formula>
    </cfRule>
  </conditionalFormatting>
  <conditionalFormatting sqref="AF146:AH146">
    <cfRule type="cellIs" dxfId="21247" priority="723" operator="greaterThan">
      <formula>0.03</formula>
    </cfRule>
    <cfRule type="cellIs" dxfId="21246" priority="724" stopIfTrue="1" operator="lessThan">
      <formula>-0.03</formula>
    </cfRule>
  </conditionalFormatting>
  <conditionalFormatting sqref="AF152:AH152 AF148:AH150">
    <cfRule type="cellIs" dxfId="21245" priority="721" operator="greaterThan">
      <formula>0.03</formula>
    </cfRule>
    <cfRule type="cellIs" dxfId="21244" priority="722" stopIfTrue="1" operator="lessThan">
      <formula>-0.03</formula>
    </cfRule>
  </conditionalFormatting>
  <conditionalFormatting sqref="AF151:AH151">
    <cfRule type="cellIs" dxfId="21243" priority="719" operator="greaterThan">
      <formula>0.03</formula>
    </cfRule>
    <cfRule type="cellIs" dxfId="21242" priority="720" stopIfTrue="1" operator="lessThan">
      <formula>-0.03</formula>
    </cfRule>
  </conditionalFormatting>
  <conditionalFormatting sqref="AL133:AN133">
    <cfRule type="cellIs" dxfId="21241" priority="717" operator="greaterThan">
      <formula>0.03</formula>
    </cfRule>
    <cfRule type="cellIs" dxfId="21240" priority="718" stopIfTrue="1" operator="lessThan">
      <formula>-0.03</formula>
    </cfRule>
  </conditionalFormatting>
  <conditionalFormatting sqref="AL138:AN138 AL135:AN136">
    <cfRule type="cellIs" dxfId="21239" priority="715" operator="greaterThan">
      <formula>0.03</formula>
    </cfRule>
    <cfRule type="cellIs" dxfId="21238" priority="716" stopIfTrue="1" operator="lessThan">
      <formula>-0.03</formula>
    </cfRule>
  </conditionalFormatting>
  <conditionalFormatting sqref="AL137:AN137">
    <cfRule type="cellIs" dxfId="21237" priority="713" operator="greaterThan">
      <formula>0.03</formula>
    </cfRule>
    <cfRule type="cellIs" dxfId="21236" priority="714" stopIfTrue="1" operator="lessThan">
      <formula>-0.03</formula>
    </cfRule>
  </conditionalFormatting>
  <conditionalFormatting sqref="AL143:AN143 AL140:AN141">
    <cfRule type="cellIs" dxfId="21235" priority="711" operator="greaterThan">
      <formula>0.03</formula>
    </cfRule>
    <cfRule type="cellIs" dxfId="21234" priority="712" stopIfTrue="1" operator="lessThan">
      <formula>-0.03</formula>
    </cfRule>
  </conditionalFormatting>
  <conditionalFormatting sqref="AL142:AN142">
    <cfRule type="cellIs" dxfId="21233" priority="709" operator="greaterThan">
      <formula>0.03</formula>
    </cfRule>
    <cfRule type="cellIs" dxfId="21232" priority="710" stopIfTrue="1" operator="lessThan">
      <formula>-0.03</formula>
    </cfRule>
  </conditionalFormatting>
  <conditionalFormatting sqref="AL148:AN148 AL145:AN146">
    <cfRule type="cellIs" dxfId="21231" priority="707" operator="greaterThan">
      <formula>0.03</formula>
    </cfRule>
    <cfRule type="cellIs" dxfId="21230" priority="708" stopIfTrue="1" operator="lessThan">
      <formula>-0.03</formula>
    </cfRule>
  </conditionalFormatting>
  <conditionalFormatting sqref="AL147:AN147">
    <cfRule type="cellIs" dxfId="21229" priority="705" operator="greaterThan">
      <formula>0.03</formula>
    </cfRule>
    <cfRule type="cellIs" dxfId="21228" priority="706" stopIfTrue="1" operator="lessThan">
      <formula>-0.03</formula>
    </cfRule>
  </conditionalFormatting>
  <conditionalFormatting sqref="AL150:AN152">
    <cfRule type="cellIs" dxfId="21227" priority="703" operator="greaterThan">
      <formula>0.03</formula>
    </cfRule>
    <cfRule type="cellIs" dxfId="21226" priority="704" stopIfTrue="1" operator="lessThan">
      <formula>-0.03</formula>
    </cfRule>
  </conditionalFormatting>
  <conditionalFormatting sqref="AR137:AS137">
    <cfRule type="cellIs" dxfId="21225" priority="701" operator="greaterThan">
      <formula>0.03</formula>
    </cfRule>
    <cfRule type="cellIs" dxfId="21224" priority="702" stopIfTrue="1" operator="lessThan">
      <formula>-0.03</formula>
    </cfRule>
  </conditionalFormatting>
  <conditionalFormatting sqref="AR133:AT133">
    <cfRule type="cellIs" dxfId="21223" priority="699" operator="greaterThan">
      <formula>0.03</formula>
    </cfRule>
    <cfRule type="cellIs" dxfId="21222" priority="700" stopIfTrue="1" operator="lessThan">
      <formula>-0.03</formula>
    </cfRule>
  </conditionalFormatting>
  <conditionalFormatting sqref="AR142:AS142">
    <cfRule type="cellIs" dxfId="21221" priority="697" operator="greaterThan">
      <formula>0.03</formula>
    </cfRule>
    <cfRule type="cellIs" dxfId="21220" priority="698" stopIfTrue="1" operator="lessThan">
      <formula>-0.03</formula>
    </cfRule>
  </conditionalFormatting>
  <conditionalFormatting sqref="AR138:AT138">
    <cfRule type="cellIs" dxfId="21219" priority="695" operator="greaterThan">
      <formula>0.03</formula>
    </cfRule>
    <cfRule type="cellIs" dxfId="21218" priority="696" stopIfTrue="1" operator="lessThan">
      <formula>-0.03</formula>
    </cfRule>
  </conditionalFormatting>
  <conditionalFormatting sqref="AR147:AS147">
    <cfRule type="cellIs" dxfId="21217" priority="693" operator="greaterThan">
      <formula>0.03</formula>
    </cfRule>
    <cfRule type="cellIs" dxfId="21216" priority="694" stopIfTrue="1" operator="lessThan">
      <formula>-0.03</formula>
    </cfRule>
  </conditionalFormatting>
  <conditionalFormatting sqref="AR143:AT143">
    <cfRule type="cellIs" dxfId="21215" priority="691" operator="greaterThan">
      <formula>0.03</formula>
    </cfRule>
    <cfRule type="cellIs" dxfId="21214" priority="692" stopIfTrue="1" operator="lessThan">
      <formula>-0.03</formula>
    </cfRule>
  </conditionalFormatting>
  <conditionalFormatting sqref="AR152:AS152">
    <cfRule type="cellIs" dxfId="21213" priority="689" operator="greaterThan">
      <formula>0.03</formula>
    </cfRule>
    <cfRule type="cellIs" dxfId="21212" priority="690" stopIfTrue="1" operator="lessThan">
      <formula>-0.03</formula>
    </cfRule>
  </conditionalFormatting>
  <conditionalFormatting sqref="AR148:AT148">
    <cfRule type="cellIs" dxfId="21211" priority="687" operator="greaterThan">
      <formula>0.03</formula>
    </cfRule>
    <cfRule type="cellIs" dxfId="21210" priority="688" stopIfTrue="1" operator="lessThan">
      <formula>-0.03</formula>
    </cfRule>
  </conditionalFormatting>
  <conditionalFormatting sqref="AO19:AQ19">
    <cfRule type="cellIs" dxfId="21209" priority="567" operator="greaterThan">
      <formula>0.03</formula>
    </cfRule>
    <cfRule type="cellIs" dxfId="21208" priority="568" stopIfTrue="1" operator="lessThan">
      <formula>-0.03</formula>
    </cfRule>
  </conditionalFormatting>
  <conditionalFormatting sqref="AF160:AH160">
    <cfRule type="cellIs" dxfId="21207" priority="685" operator="greaterThan">
      <formula>0.03</formula>
    </cfRule>
    <cfRule type="cellIs" dxfId="21206" priority="686" stopIfTrue="1" operator="lessThan">
      <formula>-0.03</formula>
    </cfRule>
  </conditionalFormatting>
  <conditionalFormatting sqref="AI160:AK160">
    <cfRule type="cellIs" dxfId="21205" priority="683" operator="greaterThan">
      <formula>0.03</formula>
    </cfRule>
    <cfRule type="cellIs" dxfId="21204" priority="684" stopIfTrue="1" operator="lessThan">
      <formula>-0.03</formula>
    </cfRule>
  </conditionalFormatting>
  <conditionalFormatting sqref="AL160:AN160">
    <cfRule type="cellIs" dxfId="21203" priority="681" operator="greaterThan">
      <formula>0.03</formula>
    </cfRule>
    <cfRule type="cellIs" dxfId="21202" priority="682" stopIfTrue="1" operator="lessThan">
      <formula>-0.03</formula>
    </cfRule>
  </conditionalFormatting>
  <conditionalFormatting sqref="AO160:AQ160">
    <cfRule type="cellIs" dxfId="21201" priority="679" operator="greaterThan">
      <formula>0.03</formula>
    </cfRule>
    <cfRule type="cellIs" dxfId="21200" priority="680" stopIfTrue="1" operator="lessThan">
      <formula>-0.03</formula>
    </cfRule>
  </conditionalFormatting>
  <conditionalFormatting sqref="AR160:AT160">
    <cfRule type="cellIs" dxfId="21199" priority="677" operator="greaterThan">
      <formula>0.03</formula>
    </cfRule>
    <cfRule type="cellIs" dxfId="21198" priority="678" stopIfTrue="1" operator="lessThan">
      <formula>-0.03</formula>
    </cfRule>
  </conditionalFormatting>
  <conditionalFormatting sqref="AO4:AQ4">
    <cfRule type="cellIs" dxfId="21197" priority="555" operator="greaterThan">
      <formula>0.03</formula>
    </cfRule>
    <cfRule type="cellIs" dxfId="21196" priority="556" stopIfTrue="1" operator="lessThan">
      <formula>-0.03</formula>
    </cfRule>
  </conditionalFormatting>
  <conditionalFormatting sqref="AU160:AW160">
    <cfRule type="cellIs" dxfId="21195" priority="675" operator="greaterThan">
      <formula>0.03</formula>
    </cfRule>
    <cfRule type="cellIs" dxfId="21194" priority="676" stopIfTrue="1" operator="lessThan">
      <formula>-0.03</formula>
    </cfRule>
  </conditionalFormatting>
  <conditionalFormatting sqref="AL29:AN29">
    <cfRule type="cellIs" dxfId="21193" priority="577" operator="greaterThan">
      <formula>0.03</formula>
    </cfRule>
    <cfRule type="cellIs" dxfId="21192" priority="578" stopIfTrue="1" operator="lessThan">
      <formula>-0.03</formula>
    </cfRule>
  </conditionalFormatting>
  <conditionalFormatting sqref="AO59:AQ59">
    <cfRule type="cellIs" dxfId="21191" priority="599" operator="greaterThan">
      <formula>0.03</formula>
    </cfRule>
    <cfRule type="cellIs" dxfId="21190" priority="600" stopIfTrue="1" operator="lessThan">
      <formula>-0.03</formula>
    </cfRule>
  </conditionalFormatting>
  <conditionalFormatting sqref="AO49:AQ49">
    <cfRule type="cellIs" dxfId="21189" priority="591" operator="greaterThan">
      <formula>0.03</formula>
    </cfRule>
    <cfRule type="cellIs" dxfId="21188" priority="592" stopIfTrue="1" operator="lessThan">
      <formula>-0.03</formula>
    </cfRule>
  </conditionalFormatting>
  <conditionalFormatting sqref="AO39:AQ39">
    <cfRule type="cellIs" dxfId="21187" priority="583" operator="greaterThan">
      <formula>0.03</formula>
    </cfRule>
    <cfRule type="cellIs" dxfId="21186" priority="584" stopIfTrue="1" operator="lessThan">
      <formula>-0.03</formula>
    </cfRule>
  </conditionalFormatting>
  <conditionalFormatting sqref="AL49:AN49">
    <cfRule type="cellIs" dxfId="21185" priority="593" operator="greaterThan">
      <formula>0.03</formula>
    </cfRule>
    <cfRule type="cellIs" dxfId="21184" priority="594" stopIfTrue="1" operator="lessThan">
      <formula>-0.03</formula>
    </cfRule>
  </conditionalFormatting>
  <conditionalFormatting sqref="AL134:AN134">
    <cfRule type="cellIs" dxfId="21183" priority="673" operator="greaterThan">
      <formula>0.03</formula>
    </cfRule>
    <cfRule type="cellIs" dxfId="21182" priority="674" stopIfTrue="1" operator="lessThan">
      <formula>-0.03</formula>
    </cfRule>
  </conditionalFormatting>
  <conditionalFormatting sqref="AO134:AQ134">
    <cfRule type="cellIs" dxfId="21181" priority="671" operator="greaterThan">
      <formula>0.03</formula>
    </cfRule>
    <cfRule type="cellIs" dxfId="21180" priority="672" stopIfTrue="1" operator="lessThan">
      <formula>-0.03</formula>
    </cfRule>
  </conditionalFormatting>
  <conditionalFormatting sqref="AL24:AN24">
    <cfRule type="cellIs" dxfId="21179" priority="573" operator="greaterThan">
      <formula>0.03</formula>
    </cfRule>
    <cfRule type="cellIs" dxfId="21178" priority="574" stopIfTrue="1" operator="lessThan">
      <formula>-0.03</formula>
    </cfRule>
  </conditionalFormatting>
  <conditionalFormatting sqref="AO24:AQ24">
    <cfRule type="cellIs" dxfId="21177" priority="571" operator="greaterThan">
      <formula>0.03</formula>
    </cfRule>
    <cfRule type="cellIs" dxfId="21176" priority="572" stopIfTrue="1" operator="lessThan">
      <formula>-0.03</formula>
    </cfRule>
  </conditionalFormatting>
  <conditionalFormatting sqref="AL14:AN14">
    <cfRule type="cellIs" dxfId="21175" priority="565" operator="greaterThan">
      <formula>0.03</formula>
    </cfRule>
    <cfRule type="cellIs" dxfId="21174" priority="566" stopIfTrue="1" operator="lessThan">
      <formula>-0.03</formula>
    </cfRule>
  </conditionalFormatting>
  <conditionalFormatting sqref="AO14:AQ14">
    <cfRule type="cellIs" dxfId="21173" priority="563" operator="greaterThan">
      <formula>0.03</formula>
    </cfRule>
    <cfRule type="cellIs" dxfId="21172" priority="564" stopIfTrue="1" operator="lessThan">
      <formula>-0.03</formula>
    </cfRule>
  </conditionalFormatting>
  <conditionalFormatting sqref="AL149:AN149">
    <cfRule type="cellIs" dxfId="21171" priority="669" operator="greaterThan">
      <formula>0.03</formula>
    </cfRule>
    <cfRule type="cellIs" dxfId="21170" priority="670" stopIfTrue="1" operator="lessThan">
      <formula>-0.03</formula>
    </cfRule>
  </conditionalFormatting>
  <conditionalFormatting sqref="AO149:AQ149">
    <cfRule type="cellIs" dxfId="21169" priority="667" operator="greaterThan">
      <formula>0.03</formula>
    </cfRule>
    <cfRule type="cellIs" dxfId="21168" priority="668" stopIfTrue="1" operator="lessThan">
      <formula>-0.03</formula>
    </cfRule>
  </conditionalFormatting>
  <conditionalFormatting sqref="AL144:AN144">
    <cfRule type="cellIs" dxfId="21167" priority="665" operator="greaterThan">
      <formula>0.03</formula>
    </cfRule>
    <cfRule type="cellIs" dxfId="21166" priority="666" stopIfTrue="1" operator="lessThan">
      <formula>-0.03</formula>
    </cfRule>
  </conditionalFormatting>
  <conditionalFormatting sqref="AO144:AQ144">
    <cfRule type="cellIs" dxfId="21165" priority="663" operator="greaterThan">
      <formula>0.03</formula>
    </cfRule>
    <cfRule type="cellIs" dxfId="21164" priority="664" stopIfTrue="1" operator="lessThan">
      <formula>-0.03</formula>
    </cfRule>
  </conditionalFormatting>
  <conditionalFormatting sqref="AL139:AN139">
    <cfRule type="cellIs" dxfId="21163" priority="661" operator="greaterThan">
      <formula>0.03</formula>
    </cfRule>
    <cfRule type="cellIs" dxfId="21162" priority="662" stopIfTrue="1" operator="lessThan">
      <formula>-0.03</formula>
    </cfRule>
  </conditionalFormatting>
  <conditionalFormatting sqref="AO139:AQ139">
    <cfRule type="cellIs" dxfId="21161" priority="659" operator="greaterThan">
      <formula>0.03</formula>
    </cfRule>
    <cfRule type="cellIs" dxfId="21160" priority="660" stopIfTrue="1" operator="lessThan">
      <formula>-0.03</formula>
    </cfRule>
  </conditionalFormatting>
  <conditionalFormatting sqref="AL129:AN129">
    <cfRule type="cellIs" dxfId="21159" priority="657" operator="greaterThan">
      <formula>0.03</formula>
    </cfRule>
    <cfRule type="cellIs" dxfId="21158" priority="658" stopIfTrue="1" operator="lessThan">
      <formula>-0.03</formula>
    </cfRule>
  </conditionalFormatting>
  <conditionalFormatting sqref="AO129:AQ129">
    <cfRule type="cellIs" dxfId="21157" priority="655" operator="greaterThan">
      <formula>0.03</formula>
    </cfRule>
    <cfRule type="cellIs" dxfId="21156" priority="656" stopIfTrue="1" operator="lessThan">
      <formula>-0.03</formula>
    </cfRule>
  </conditionalFormatting>
  <conditionalFormatting sqref="AL124:AN124">
    <cfRule type="cellIs" dxfId="21155" priority="653" operator="greaterThan">
      <formula>0.03</formula>
    </cfRule>
    <cfRule type="cellIs" dxfId="21154" priority="654" stopIfTrue="1" operator="lessThan">
      <formula>-0.03</formula>
    </cfRule>
  </conditionalFormatting>
  <conditionalFormatting sqref="AO124:AQ124">
    <cfRule type="cellIs" dxfId="21153" priority="651" operator="greaterThan">
      <formula>0.03</formula>
    </cfRule>
    <cfRule type="cellIs" dxfId="21152" priority="652" stopIfTrue="1" operator="lessThan">
      <formula>-0.03</formula>
    </cfRule>
  </conditionalFormatting>
  <conditionalFormatting sqref="AL119:AN119">
    <cfRule type="cellIs" dxfId="21151" priority="649" operator="greaterThan">
      <formula>0.03</formula>
    </cfRule>
    <cfRule type="cellIs" dxfId="21150" priority="650" stopIfTrue="1" operator="lessThan">
      <formula>-0.03</formula>
    </cfRule>
  </conditionalFormatting>
  <conditionalFormatting sqref="AO119:AQ119">
    <cfRule type="cellIs" dxfId="21149" priority="647" operator="greaterThan">
      <formula>0.03</formula>
    </cfRule>
    <cfRule type="cellIs" dxfId="21148" priority="648" stopIfTrue="1" operator="lessThan">
      <formula>-0.03</formula>
    </cfRule>
  </conditionalFormatting>
  <conditionalFormatting sqref="AL114:AN114">
    <cfRule type="cellIs" dxfId="21147" priority="645" operator="greaterThan">
      <formula>0.03</formula>
    </cfRule>
    <cfRule type="cellIs" dxfId="21146" priority="646" stopIfTrue="1" operator="lessThan">
      <formula>-0.03</formula>
    </cfRule>
  </conditionalFormatting>
  <conditionalFormatting sqref="AO114:AQ114">
    <cfRule type="cellIs" dxfId="21145" priority="643" operator="greaterThan">
      <formula>0.03</formula>
    </cfRule>
    <cfRule type="cellIs" dxfId="21144" priority="644" stopIfTrue="1" operator="lessThan">
      <formula>-0.03</formula>
    </cfRule>
  </conditionalFormatting>
  <conditionalFormatting sqref="AL109:AN109">
    <cfRule type="cellIs" dxfId="21143" priority="641" operator="greaterThan">
      <formula>0.03</formula>
    </cfRule>
    <cfRule type="cellIs" dxfId="21142" priority="642" stopIfTrue="1" operator="lessThan">
      <formula>-0.03</formula>
    </cfRule>
  </conditionalFormatting>
  <conditionalFormatting sqref="AO109:AQ109">
    <cfRule type="cellIs" dxfId="21141" priority="639" operator="greaterThan">
      <formula>0.03</formula>
    </cfRule>
    <cfRule type="cellIs" dxfId="21140" priority="640" stopIfTrue="1" operator="lessThan">
      <formula>-0.03</formula>
    </cfRule>
  </conditionalFormatting>
  <conditionalFormatting sqref="AL104:AN104">
    <cfRule type="cellIs" dxfId="21139" priority="637" operator="greaterThan">
      <formula>0.03</formula>
    </cfRule>
    <cfRule type="cellIs" dxfId="21138" priority="638" stopIfTrue="1" operator="lessThan">
      <formula>-0.03</formula>
    </cfRule>
  </conditionalFormatting>
  <conditionalFormatting sqref="AO104:AQ104">
    <cfRule type="cellIs" dxfId="21137" priority="635" operator="greaterThan">
      <formula>0.03</formula>
    </cfRule>
    <cfRule type="cellIs" dxfId="21136" priority="636" stopIfTrue="1" operator="lessThan">
      <formula>-0.03</formula>
    </cfRule>
  </conditionalFormatting>
  <conditionalFormatting sqref="AL99:AN99">
    <cfRule type="cellIs" dxfId="21135" priority="633" operator="greaterThan">
      <formula>0.03</formula>
    </cfRule>
    <cfRule type="cellIs" dxfId="21134" priority="634" stopIfTrue="1" operator="lessThan">
      <formula>-0.03</formula>
    </cfRule>
  </conditionalFormatting>
  <conditionalFormatting sqref="AO99:AQ99">
    <cfRule type="cellIs" dxfId="21133" priority="631" operator="greaterThan">
      <formula>0.03</formula>
    </cfRule>
    <cfRule type="cellIs" dxfId="21132" priority="632" stopIfTrue="1" operator="lessThan">
      <formula>-0.03</formula>
    </cfRule>
  </conditionalFormatting>
  <conditionalFormatting sqref="AL94:AN94">
    <cfRule type="cellIs" dxfId="21131" priority="629" operator="greaterThan">
      <formula>0.03</formula>
    </cfRule>
    <cfRule type="cellIs" dxfId="21130" priority="630" stopIfTrue="1" operator="lessThan">
      <formula>-0.03</formula>
    </cfRule>
  </conditionalFormatting>
  <conditionalFormatting sqref="AO94:AQ94">
    <cfRule type="cellIs" dxfId="21129" priority="627" operator="greaterThan">
      <formula>0.03</formula>
    </cfRule>
    <cfRule type="cellIs" dxfId="21128" priority="628" stopIfTrue="1" operator="lessThan">
      <formula>-0.03</formula>
    </cfRule>
  </conditionalFormatting>
  <conditionalFormatting sqref="AL89:AN89">
    <cfRule type="cellIs" dxfId="21127" priority="625" operator="greaterThan">
      <formula>0.03</formula>
    </cfRule>
    <cfRule type="cellIs" dxfId="21126" priority="626" stopIfTrue="1" operator="lessThan">
      <formula>-0.03</formula>
    </cfRule>
  </conditionalFormatting>
  <conditionalFormatting sqref="AO89:AQ89">
    <cfRule type="cellIs" dxfId="21125" priority="623" operator="greaterThan">
      <formula>0.03</formula>
    </cfRule>
    <cfRule type="cellIs" dxfId="21124" priority="624" stopIfTrue="1" operator="lessThan">
      <formula>-0.03</formula>
    </cfRule>
  </conditionalFormatting>
  <conditionalFormatting sqref="AL84:AN84">
    <cfRule type="cellIs" dxfId="21123" priority="621" operator="greaterThan">
      <formula>0.03</formula>
    </cfRule>
    <cfRule type="cellIs" dxfId="21122" priority="622" stopIfTrue="1" operator="lessThan">
      <formula>-0.03</formula>
    </cfRule>
  </conditionalFormatting>
  <conditionalFormatting sqref="AO84:AQ84">
    <cfRule type="cellIs" dxfId="21121" priority="619" operator="greaterThan">
      <formula>0.03</formula>
    </cfRule>
    <cfRule type="cellIs" dxfId="21120" priority="620" stopIfTrue="1" operator="lessThan">
      <formula>-0.03</formula>
    </cfRule>
  </conditionalFormatting>
  <conditionalFormatting sqref="AL79:AN79">
    <cfRule type="cellIs" dxfId="21119" priority="617" operator="greaterThan">
      <formula>0.03</formula>
    </cfRule>
    <cfRule type="cellIs" dxfId="21118" priority="618" stopIfTrue="1" operator="lessThan">
      <formula>-0.03</formula>
    </cfRule>
  </conditionalFormatting>
  <conditionalFormatting sqref="AO79:AQ79">
    <cfRule type="cellIs" dxfId="21117" priority="615" operator="greaterThan">
      <formula>0.03</formula>
    </cfRule>
    <cfRule type="cellIs" dxfId="21116" priority="616" stopIfTrue="1" operator="lessThan">
      <formula>-0.03</formula>
    </cfRule>
  </conditionalFormatting>
  <conditionalFormatting sqref="AL74:AN74">
    <cfRule type="cellIs" dxfId="21115" priority="613" operator="greaterThan">
      <formula>0.03</formula>
    </cfRule>
    <cfRule type="cellIs" dxfId="21114" priority="614" stopIfTrue="1" operator="lessThan">
      <formula>-0.03</formula>
    </cfRule>
  </conditionalFormatting>
  <conditionalFormatting sqref="AO74:AQ74">
    <cfRule type="cellIs" dxfId="21113" priority="611" operator="greaterThan">
      <formula>0.03</formula>
    </cfRule>
    <cfRule type="cellIs" dxfId="21112" priority="612" stopIfTrue="1" operator="lessThan">
      <formula>-0.03</formula>
    </cfRule>
  </conditionalFormatting>
  <conditionalFormatting sqref="AL69:AN69">
    <cfRule type="cellIs" dxfId="21111" priority="609" operator="greaterThan">
      <formula>0.03</formula>
    </cfRule>
    <cfRule type="cellIs" dxfId="21110" priority="610" stopIfTrue="1" operator="lessThan">
      <formula>-0.03</formula>
    </cfRule>
  </conditionalFormatting>
  <conditionalFormatting sqref="AO69:AQ69">
    <cfRule type="cellIs" dxfId="21109" priority="607" operator="greaterThan">
      <formula>0.03</formula>
    </cfRule>
    <cfRule type="cellIs" dxfId="21108" priority="608" stopIfTrue="1" operator="lessThan">
      <formula>-0.03</formula>
    </cfRule>
  </conditionalFormatting>
  <conditionalFormatting sqref="AL64:AN64">
    <cfRule type="cellIs" dxfId="21107" priority="605" operator="greaterThan">
      <formula>0.03</formula>
    </cfRule>
    <cfRule type="cellIs" dxfId="21106" priority="606" stopIfTrue="1" operator="lessThan">
      <formula>-0.03</formula>
    </cfRule>
  </conditionalFormatting>
  <conditionalFormatting sqref="AO64:AQ64">
    <cfRule type="cellIs" dxfId="21105" priority="603" operator="greaterThan">
      <formula>0.03</formula>
    </cfRule>
    <cfRule type="cellIs" dxfId="21104" priority="604" stopIfTrue="1" operator="lessThan">
      <formula>-0.03</formula>
    </cfRule>
  </conditionalFormatting>
  <conditionalFormatting sqref="AL59:AN59">
    <cfRule type="cellIs" dxfId="21103" priority="601" operator="greaterThan">
      <formula>0.03</formula>
    </cfRule>
    <cfRule type="cellIs" dxfId="21102" priority="602" stopIfTrue="1" operator="lessThan">
      <formula>-0.03</formula>
    </cfRule>
  </conditionalFormatting>
  <conditionalFormatting sqref="AL54:AN54">
    <cfRule type="cellIs" dxfId="21101" priority="597" operator="greaterThan">
      <formula>0.03</formula>
    </cfRule>
    <cfRule type="cellIs" dxfId="21100" priority="598" stopIfTrue="1" operator="lessThan">
      <formula>-0.03</formula>
    </cfRule>
  </conditionalFormatting>
  <conditionalFormatting sqref="AO54:AQ54">
    <cfRule type="cellIs" dxfId="21099" priority="595" operator="greaterThan">
      <formula>0.03</formula>
    </cfRule>
    <cfRule type="cellIs" dxfId="21098" priority="596" stopIfTrue="1" operator="lessThan">
      <formula>-0.03</formula>
    </cfRule>
  </conditionalFormatting>
  <conditionalFormatting sqref="AL44:AN44">
    <cfRule type="cellIs" dxfId="21097" priority="589" operator="greaterThan">
      <formula>0.03</formula>
    </cfRule>
    <cfRule type="cellIs" dxfId="21096" priority="590" stopIfTrue="1" operator="lessThan">
      <formula>-0.03</formula>
    </cfRule>
  </conditionalFormatting>
  <conditionalFormatting sqref="AO44:AQ44">
    <cfRule type="cellIs" dxfId="21095" priority="587" operator="greaterThan">
      <formula>0.03</formula>
    </cfRule>
    <cfRule type="cellIs" dxfId="21094" priority="588" stopIfTrue="1" operator="lessThan">
      <formula>-0.03</formula>
    </cfRule>
  </conditionalFormatting>
  <conditionalFormatting sqref="AL39:AN39">
    <cfRule type="cellIs" dxfId="21093" priority="585" operator="greaterThan">
      <formula>0.03</formula>
    </cfRule>
    <cfRule type="cellIs" dxfId="21092" priority="586" stopIfTrue="1" operator="lessThan">
      <formula>-0.03</formula>
    </cfRule>
  </conditionalFormatting>
  <conditionalFormatting sqref="AL34:AN34">
    <cfRule type="cellIs" dxfId="21091" priority="581" operator="greaterThan">
      <formula>0.03</formula>
    </cfRule>
    <cfRule type="cellIs" dxfId="21090" priority="582" stopIfTrue="1" operator="lessThan">
      <formula>-0.03</formula>
    </cfRule>
  </conditionalFormatting>
  <conditionalFormatting sqref="AO34:AQ34">
    <cfRule type="cellIs" dxfId="21089" priority="579" operator="greaterThan">
      <formula>0.03</formula>
    </cfRule>
    <cfRule type="cellIs" dxfId="21088" priority="580" stopIfTrue="1" operator="lessThan">
      <formula>-0.03</formula>
    </cfRule>
  </conditionalFormatting>
  <conditionalFormatting sqref="AO29:AQ29">
    <cfRule type="cellIs" dxfId="21087" priority="575" operator="greaterThan">
      <formula>0.03</formula>
    </cfRule>
    <cfRule type="cellIs" dxfId="21086" priority="576" stopIfTrue="1" operator="lessThan">
      <formula>-0.03</formula>
    </cfRule>
  </conditionalFormatting>
  <conditionalFormatting sqref="AL19:AN19">
    <cfRule type="cellIs" dxfId="21085" priority="569" operator="greaterThan">
      <formula>0.03</formula>
    </cfRule>
    <cfRule type="cellIs" dxfId="21084" priority="570" stopIfTrue="1" operator="lessThan">
      <formula>-0.03</formula>
    </cfRule>
  </conditionalFormatting>
  <conditionalFormatting sqref="AL9:AN9">
    <cfRule type="cellIs" dxfId="21083" priority="561" operator="greaterThan">
      <formula>0.03</formula>
    </cfRule>
    <cfRule type="cellIs" dxfId="21082" priority="562" stopIfTrue="1" operator="lessThan">
      <formula>-0.03</formula>
    </cfRule>
  </conditionalFormatting>
  <conditionalFormatting sqref="AO9:AQ9">
    <cfRule type="cellIs" dxfId="21081" priority="559" operator="greaterThan">
      <formula>0.03</formula>
    </cfRule>
    <cfRule type="cellIs" dxfId="21080" priority="560" stopIfTrue="1" operator="lessThan">
      <formula>-0.03</formula>
    </cfRule>
  </conditionalFormatting>
  <conditionalFormatting sqref="AL4:AN4">
    <cfRule type="cellIs" dxfId="21079" priority="557" operator="greaterThan">
      <formula>0.03</formula>
    </cfRule>
    <cfRule type="cellIs" dxfId="21078" priority="558" stopIfTrue="1" operator="lessThan">
      <formula>-0.03</formula>
    </cfRule>
  </conditionalFormatting>
  <conditionalFormatting sqref="AF3:AW1048576">
    <cfRule type="cellIs" dxfId="21077" priority="552" operator="greaterThan">
      <formula>0</formula>
    </cfRule>
    <cfRule type="cellIs" dxfId="21076" priority="553" operator="lessThan">
      <formula>0</formula>
    </cfRule>
    <cfRule type="cellIs" dxfId="21075" priority="554" operator="lessThan">
      <formula>0</formula>
    </cfRule>
  </conditionalFormatting>
  <conditionalFormatting sqref="AI8">
    <cfRule type="cellIs" dxfId="21074" priority="550" operator="greaterThan">
      <formula>0.03</formula>
    </cfRule>
    <cfRule type="cellIs" dxfId="21073" priority="551" stopIfTrue="1" operator="lessThan">
      <formula>-0.03</formula>
    </cfRule>
  </conditionalFormatting>
  <conditionalFormatting sqref="AI13">
    <cfRule type="cellIs" dxfId="21072" priority="548" operator="greaterThan">
      <formula>0.03</formula>
    </cfRule>
    <cfRule type="cellIs" dxfId="21071" priority="549" stopIfTrue="1" operator="lessThan">
      <formula>-0.03</formula>
    </cfRule>
  </conditionalFormatting>
  <conditionalFormatting sqref="AI13">
    <cfRule type="cellIs" dxfId="21070" priority="546" operator="greaterThan">
      <formula>0.03</formula>
    </cfRule>
    <cfRule type="cellIs" dxfId="21069" priority="547" stopIfTrue="1" operator="lessThan">
      <formula>-0.03</formula>
    </cfRule>
  </conditionalFormatting>
  <conditionalFormatting sqref="AI18">
    <cfRule type="cellIs" dxfId="21068" priority="544" operator="greaterThan">
      <formula>0.03</formula>
    </cfRule>
    <cfRule type="cellIs" dxfId="21067" priority="545" stopIfTrue="1" operator="lessThan">
      <formula>-0.03</formula>
    </cfRule>
  </conditionalFormatting>
  <conditionalFormatting sqref="AI18">
    <cfRule type="cellIs" dxfId="21066" priority="542" operator="greaterThan">
      <formula>0.03</formula>
    </cfRule>
    <cfRule type="cellIs" dxfId="21065" priority="543" stopIfTrue="1" operator="lessThan">
      <formula>-0.03</formula>
    </cfRule>
  </conditionalFormatting>
  <conditionalFormatting sqref="AI23">
    <cfRule type="cellIs" dxfId="21064" priority="540" operator="greaterThan">
      <formula>0.03</formula>
    </cfRule>
    <cfRule type="cellIs" dxfId="21063" priority="541" stopIfTrue="1" operator="lessThan">
      <formula>-0.03</formula>
    </cfRule>
  </conditionalFormatting>
  <conditionalFormatting sqref="AI23">
    <cfRule type="cellIs" dxfId="21062" priority="538" operator="greaterThan">
      <formula>0.03</formula>
    </cfRule>
    <cfRule type="cellIs" dxfId="21061" priority="539" stopIfTrue="1" operator="lessThan">
      <formula>-0.03</formula>
    </cfRule>
  </conditionalFormatting>
  <conditionalFormatting sqref="AI28">
    <cfRule type="cellIs" dxfId="21060" priority="536" operator="greaterThan">
      <formula>0.03</formula>
    </cfRule>
    <cfRule type="cellIs" dxfId="21059" priority="537" stopIfTrue="1" operator="lessThan">
      <formula>-0.03</formula>
    </cfRule>
  </conditionalFormatting>
  <conditionalFormatting sqref="AI28">
    <cfRule type="cellIs" dxfId="21058" priority="534" operator="greaterThan">
      <formula>0.03</formula>
    </cfRule>
    <cfRule type="cellIs" dxfId="21057" priority="535" stopIfTrue="1" operator="lessThan">
      <formula>-0.03</formula>
    </cfRule>
  </conditionalFormatting>
  <conditionalFormatting sqref="AI33">
    <cfRule type="cellIs" dxfId="21056" priority="532" operator="greaterThan">
      <formula>0.03</formula>
    </cfRule>
    <cfRule type="cellIs" dxfId="21055" priority="533" stopIfTrue="1" operator="lessThan">
      <formula>-0.03</formula>
    </cfRule>
  </conditionalFormatting>
  <conditionalFormatting sqref="AI33">
    <cfRule type="cellIs" dxfId="21054" priority="530" operator="greaterThan">
      <formula>0.03</formula>
    </cfRule>
    <cfRule type="cellIs" dxfId="21053" priority="531" stopIfTrue="1" operator="lessThan">
      <formula>-0.03</formula>
    </cfRule>
  </conditionalFormatting>
  <conditionalFormatting sqref="AI38">
    <cfRule type="cellIs" dxfId="21052" priority="528" operator="greaterThan">
      <formula>0.03</formula>
    </cfRule>
    <cfRule type="cellIs" dxfId="21051" priority="529" stopIfTrue="1" operator="lessThan">
      <formula>-0.03</formula>
    </cfRule>
  </conditionalFormatting>
  <conditionalFormatting sqref="AI38">
    <cfRule type="cellIs" dxfId="21050" priority="526" operator="greaterThan">
      <formula>0.03</formula>
    </cfRule>
    <cfRule type="cellIs" dxfId="21049" priority="527" stopIfTrue="1" operator="lessThan">
      <formula>-0.03</formula>
    </cfRule>
  </conditionalFormatting>
  <conditionalFormatting sqref="AI43">
    <cfRule type="cellIs" dxfId="21048" priority="524" operator="greaterThan">
      <formula>0.03</formula>
    </cfRule>
    <cfRule type="cellIs" dxfId="21047" priority="525" stopIfTrue="1" operator="lessThan">
      <formula>-0.03</formula>
    </cfRule>
  </conditionalFormatting>
  <conditionalFormatting sqref="AI43">
    <cfRule type="cellIs" dxfId="21046" priority="522" operator="greaterThan">
      <formula>0.03</formula>
    </cfRule>
    <cfRule type="cellIs" dxfId="21045" priority="523" stopIfTrue="1" operator="lessThan">
      <formula>-0.03</formula>
    </cfRule>
  </conditionalFormatting>
  <conditionalFormatting sqref="AI48">
    <cfRule type="cellIs" dxfId="21044" priority="520" operator="greaterThan">
      <formula>0.03</formula>
    </cfRule>
    <cfRule type="cellIs" dxfId="21043" priority="521" stopIfTrue="1" operator="lessThan">
      <formula>-0.03</formula>
    </cfRule>
  </conditionalFormatting>
  <conditionalFormatting sqref="AI48">
    <cfRule type="cellIs" dxfId="21042" priority="518" operator="greaterThan">
      <formula>0.03</formula>
    </cfRule>
    <cfRule type="cellIs" dxfId="21041" priority="519" stopIfTrue="1" operator="lessThan">
      <formula>-0.03</formula>
    </cfRule>
  </conditionalFormatting>
  <conditionalFormatting sqref="AI53">
    <cfRule type="cellIs" dxfId="21040" priority="516" operator="greaterThan">
      <formula>0.03</formula>
    </cfRule>
    <cfRule type="cellIs" dxfId="21039" priority="517" stopIfTrue="1" operator="lessThan">
      <formula>-0.03</formula>
    </cfRule>
  </conditionalFormatting>
  <conditionalFormatting sqref="AI53">
    <cfRule type="cellIs" dxfId="21038" priority="514" operator="greaterThan">
      <formula>0.03</formula>
    </cfRule>
    <cfRule type="cellIs" dxfId="21037" priority="515" stopIfTrue="1" operator="lessThan">
      <formula>-0.03</formula>
    </cfRule>
  </conditionalFormatting>
  <conditionalFormatting sqref="AI58">
    <cfRule type="cellIs" dxfId="21036" priority="512" operator="greaterThan">
      <formula>0.03</formula>
    </cfRule>
    <cfRule type="cellIs" dxfId="21035" priority="513" stopIfTrue="1" operator="lessThan">
      <formula>-0.03</formula>
    </cfRule>
  </conditionalFormatting>
  <conditionalFormatting sqref="AI58">
    <cfRule type="cellIs" dxfId="21034" priority="510" operator="greaterThan">
      <formula>0.03</formula>
    </cfRule>
    <cfRule type="cellIs" dxfId="21033" priority="511" stopIfTrue="1" operator="lessThan">
      <formula>-0.03</formula>
    </cfRule>
  </conditionalFormatting>
  <conditionalFormatting sqref="AI63">
    <cfRule type="cellIs" dxfId="21032" priority="508" operator="greaterThan">
      <formula>0.03</formula>
    </cfRule>
    <cfRule type="cellIs" dxfId="21031" priority="509" stopIfTrue="1" operator="lessThan">
      <formula>-0.03</formula>
    </cfRule>
  </conditionalFormatting>
  <conditionalFormatting sqref="AI63">
    <cfRule type="cellIs" dxfId="21030" priority="506" operator="greaterThan">
      <formula>0.03</formula>
    </cfRule>
    <cfRule type="cellIs" dxfId="21029" priority="507" stopIfTrue="1" operator="lessThan">
      <formula>-0.03</formula>
    </cfRule>
  </conditionalFormatting>
  <conditionalFormatting sqref="AI68">
    <cfRule type="cellIs" dxfId="21028" priority="504" operator="greaterThan">
      <formula>0.03</formula>
    </cfRule>
    <cfRule type="cellIs" dxfId="21027" priority="505" stopIfTrue="1" operator="lessThan">
      <formula>-0.03</formula>
    </cfRule>
  </conditionalFormatting>
  <conditionalFormatting sqref="AI68">
    <cfRule type="cellIs" dxfId="21026" priority="502" operator="greaterThan">
      <formula>0.03</formula>
    </cfRule>
    <cfRule type="cellIs" dxfId="21025" priority="503" stopIfTrue="1" operator="lessThan">
      <formula>-0.03</formula>
    </cfRule>
  </conditionalFormatting>
  <conditionalFormatting sqref="AI73">
    <cfRule type="cellIs" dxfId="21024" priority="500" operator="greaterThan">
      <formula>0.03</formula>
    </cfRule>
    <cfRule type="cellIs" dxfId="21023" priority="501" stopIfTrue="1" operator="lessThan">
      <formula>-0.03</formula>
    </cfRule>
  </conditionalFormatting>
  <conditionalFormatting sqref="AI73">
    <cfRule type="cellIs" dxfId="21022" priority="498" operator="greaterThan">
      <formula>0.03</formula>
    </cfRule>
    <cfRule type="cellIs" dxfId="21021" priority="499" stopIfTrue="1" operator="lessThan">
      <formula>-0.03</formula>
    </cfRule>
  </conditionalFormatting>
  <conditionalFormatting sqref="AI78">
    <cfRule type="cellIs" dxfId="21020" priority="496" operator="greaterThan">
      <formula>0.03</formula>
    </cfRule>
    <cfRule type="cellIs" dxfId="21019" priority="497" stopIfTrue="1" operator="lessThan">
      <formula>-0.03</formula>
    </cfRule>
  </conditionalFormatting>
  <conditionalFormatting sqref="AI78">
    <cfRule type="cellIs" dxfId="21018" priority="494" operator="greaterThan">
      <formula>0.03</formula>
    </cfRule>
    <cfRule type="cellIs" dxfId="21017" priority="495" stopIfTrue="1" operator="lessThan">
      <formula>-0.03</formula>
    </cfRule>
  </conditionalFormatting>
  <conditionalFormatting sqref="AI83">
    <cfRule type="cellIs" dxfId="21016" priority="492" operator="greaterThan">
      <formula>0.03</formula>
    </cfRule>
    <cfRule type="cellIs" dxfId="21015" priority="493" stopIfTrue="1" operator="lessThan">
      <formula>-0.03</formula>
    </cfRule>
  </conditionalFormatting>
  <conditionalFormatting sqref="AI83">
    <cfRule type="cellIs" dxfId="21014" priority="490" operator="greaterThan">
      <formula>0.03</formula>
    </cfRule>
    <cfRule type="cellIs" dxfId="21013" priority="491" stopIfTrue="1" operator="lessThan">
      <formula>-0.03</formula>
    </cfRule>
  </conditionalFormatting>
  <conditionalFormatting sqref="AI88">
    <cfRule type="cellIs" dxfId="21012" priority="488" operator="greaterThan">
      <formula>0.03</formula>
    </cfRule>
    <cfRule type="cellIs" dxfId="21011" priority="489" stopIfTrue="1" operator="lessThan">
      <formula>-0.03</formula>
    </cfRule>
  </conditionalFormatting>
  <conditionalFormatting sqref="AI88">
    <cfRule type="cellIs" dxfId="21010" priority="486" operator="greaterThan">
      <formula>0.03</formula>
    </cfRule>
    <cfRule type="cellIs" dxfId="21009" priority="487" stopIfTrue="1" operator="lessThan">
      <formula>-0.03</formula>
    </cfRule>
  </conditionalFormatting>
  <conditionalFormatting sqref="AI93">
    <cfRule type="cellIs" dxfId="21008" priority="484" operator="greaterThan">
      <formula>0.03</formula>
    </cfRule>
    <cfRule type="cellIs" dxfId="21007" priority="485" stopIfTrue="1" operator="lessThan">
      <formula>-0.03</formula>
    </cfRule>
  </conditionalFormatting>
  <conditionalFormatting sqref="AI93">
    <cfRule type="cellIs" dxfId="21006" priority="482" operator="greaterThan">
      <formula>0.03</formula>
    </cfRule>
    <cfRule type="cellIs" dxfId="21005" priority="483" stopIfTrue="1" operator="lessThan">
      <formula>-0.03</formula>
    </cfRule>
  </conditionalFormatting>
  <conditionalFormatting sqref="AI98">
    <cfRule type="cellIs" dxfId="21004" priority="480" operator="greaterThan">
      <formula>0.03</formula>
    </cfRule>
    <cfRule type="cellIs" dxfId="21003" priority="481" stopIfTrue="1" operator="lessThan">
      <formula>-0.03</formula>
    </cfRule>
  </conditionalFormatting>
  <conditionalFormatting sqref="AI98">
    <cfRule type="cellIs" dxfId="21002" priority="478" operator="greaterThan">
      <formula>0.03</formula>
    </cfRule>
    <cfRule type="cellIs" dxfId="21001" priority="479" stopIfTrue="1" operator="lessThan">
      <formula>-0.03</formula>
    </cfRule>
  </conditionalFormatting>
  <conditionalFormatting sqref="AI103">
    <cfRule type="cellIs" dxfId="21000" priority="476" operator="greaterThan">
      <formula>0.03</formula>
    </cfRule>
    <cfRule type="cellIs" dxfId="20999" priority="477" stopIfTrue="1" operator="lessThan">
      <formula>-0.03</formula>
    </cfRule>
  </conditionalFormatting>
  <conditionalFormatting sqref="AI103">
    <cfRule type="cellIs" dxfId="20998" priority="474" operator="greaterThan">
      <formula>0.03</formula>
    </cfRule>
    <cfRule type="cellIs" dxfId="20997" priority="475" stopIfTrue="1" operator="lessThan">
      <formula>-0.03</formula>
    </cfRule>
  </conditionalFormatting>
  <conditionalFormatting sqref="AI108">
    <cfRule type="cellIs" dxfId="20996" priority="472" operator="greaterThan">
      <formula>0.03</formula>
    </cfRule>
    <cfRule type="cellIs" dxfId="20995" priority="473" stopIfTrue="1" operator="lessThan">
      <formula>-0.03</formula>
    </cfRule>
  </conditionalFormatting>
  <conditionalFormatting sqref="AI108">
    <cfRule type="cellIs" dxfId="20994" priority="470" operator="greaterThan">
      <formula>0.03</formula>
    </cfRule>
    <cfRule type="cellIs" dxfId="20993" priority="471" stopIfTrue="1" operator="lessThan">
      <formula>-0.03</formula>
    </cfRule>
  </conditionalFormatting>
  <conditionalFormatting sqref="AI113">
    <cfRule type="cellIs" dxfId="20992" priority="468" operator="greaterThan">
      <formula>0.03</formula>
    </cfRule>
    <cfRule type="cellIs" dxfId="20991" priority="469" stopIfTrue="1" operator="lessThan">
      <formula>-0.03</formula>
    </cfRule>
  </conditionalFormatting>
  <conditionalFormatting sqref="AI113">
    <cfRule type="cellIs" dxfId="20990" priority="466" operator="greaterThan">
      <formula>0.03</formula>
    </cfRule>
    <cfRule type="cellIs" dxfId="20989" priority="467" stopIfTrue="1" operator="lessThan">
      <formula>-0.03</formula>
    </cfRule>
  </conditionalFormatting>
  <conditionalFormatting sqref="AI118">
    <cfRule type="cellIs" dxfId="20988" priority="464" operator="greaterThan">
      <formula>0.03</formula>
    </cfRule>
    <cfRule type="cellIs" dxfId="20987" priority="465" stopIfTrue="1" operator="lessThan">
      <formula>-0.03</formula>
    </cfRule>
  </conditionalFormatting>
  <conditionalFormatting sqref="AI118">
    <cfRule type="cellIs" dxfId="20986" priority="462" operator="greaterThan">
      <formula>0.03</formula>
    </cfRule>
    <cfRule type="cellIs" dxfId="20985" priority="463" stopIfTrue="1" operator="lessThan">
      <formula>-0.03</formula>
    </cfRule>
  </conditionalFormatting>
  <conditionalFormatting sqref="AI123">
    <cfRule type="cellIs" dxfId="20984" priority="460" operator="greaterThan">
      <formula>0.03</formula>
    </cfRule>
    <cfRule type="cellIs" dxfId="20983" priority="461" stopIfTrue="1" operator="lessThan">
      <formula>-0.03</formula>
    </cfRule>
  </conditionalFormatting>
  <conditionalFormatting sqref="AI123">
    <cfRule type="cellIs" dxfId="20982" priority="458" operator="greaterThan">
      <formula>0.03</formula>
    </cfRule>
    <cfRule type="cellIs" dxfId="20981" priority="459" stopIfTrue="1" operator="lessThan">
      <formula>-0.03</formula>
    </cfRule>
  </conditionalFormatting>
  <conditionalFormatting sqref="AI128">
    <cfRule type="cellIs" dxfId="20980" priority="456" operator="greaterThan">
      <formula>0.03</formula>
    </cfRule>
    <cfRule type="cellIs" dxfId="20979" priority="457" stopIfTrue="1" operator="lessThan">
      <formula>-0.03</formula>
    </cfRule>
  </conditionalFormatting>
  <conditionalFormatting sqref="AI128">
    <cfRule type="cellIs" dxfId="20978" priority="454" operator="greaterThan">
      <formula>0.03</formula>
    </cfRule>
    <cfRule type="cellIs" dxfId="20977" priority="455" stopIfTrue="1" operator="lessThan">
      <formula>-0.03</formula>
    </cfRule>
  </conditionalFormatting>
  <conditionalFormatting sqref="AO9">
    <cfRule type="cellIs" dxfId="20976" priority="452" operator="greaterThan">
      <formula>0.03</formula>
    </cfRule>
    <cfRule type="cellIs" dxfId="20975" priority="453" stopIfTrue="1" operator="lessThan">
      <formula>-0.03</formula>
    </cfRule>
  </conditionalFormatting>
  <conditionalFormatting sqref="AO14">
    <cfRule type="cellIs" dxfId="20974" priority="450" operator="greaterThan">
      <formula>0.03</formula>
    </cfRule>
    <cfRule type="cellIs" dxfId="20973" priority="451" stopIfTrue="1" operator="lessThan">
      <formula>-0.03</formula>
    </cfRule>
  </conditionalFormatting>
  <conditionalFormatting sqref="AO19">
    <cfRule type="cellIs" dxfId="20972" priority="448" operator="greaterThan">
      <formula>0.03</formula>
    </cfRule>
    <cfRule type="cellIs" dxfId="20971" priority="449" stopIfTrue="1" operator="lessThan">
      <formula>-0.03</formula>
    </cfRule>
  </conditionalFormatting>
  <conditionalFormatting sqref="AO24">
    <cfRule type="cellIs" dxfId="20970" priority="446" operator="greaterThan">
      <formula>0.03</formula>
    </cfRule>
    <cfRule type="cellIs" dxfId="20969" priority="447" stopIfTrue="1" operator="lessThan">
      <formula>-0.03</formula>
    </cfRule>
  </conditionalFormatting>
  <conditionalFormatting sqref="AO29">
    <cfRule type="cellIs" dxfId="20968" priority="444" operator="greaterThan">
      <formula>0.03</formula>
    </cfRule>
    <cfRule type="cellIs" dxfId="20967" priority="445" stopIfTrue="1" operator="lessThan">
      <formula>-0.03</formula>
    </cfRule>
  </conditionalFormatting>
  <conditionalFormatting sqref="AO34">
    <cfRule type="cellIs" dxfId="20966" priority="442" operator="greaterThan">
      <formula>0.03</formula>
    </cfRule>
    <cfRule type="cellIs" dxfId="20965" priority="443" stopIfTrue="1" operator="lessThan">
      <formula>-0.03</formula>
    </cfRule>
  </conditionalFormatting>
  <conditionalFormatting sqref="AO39">
    <cfRule type="cellIs" dxfId="20964" priority="440" operator="greaterThan">
      <formula>0.03</formula>
    </cfRule>
    <cfRule type="cellIs" dxfId="20963" priority="441" stopIfTrue="1" operator="lessThan">
      <formula>-0.03</formula>
    </cfRule>
  </conditionalFormatting>
  <conditionalFormatting sqref="AO44">
    <cfRule type="cellIs" dxfId="20962" priority="438" operator="greaterThan">
      <formula>0.03</formula>
    </cfRule>
    <cfRule type="cellIs" dxfId="20961" priority="439" stopIfTrue="1" operator="lessThan">
      <formula>-0.03</formula>
    </cfRule>
  </conditionalFormatting>
  <conditionalFormatting sqref="AO49">
    <cfRule type="cellIs" dxfId="20960" priority="436" operator="greaterThan">
      <formula>0.03</formula>
    </cfRule>
    <cfRule type="cellIs" dxfId="20959" priority="437" stopIfTrue="1" operator="lessThan">
      <formula>-0.03</formula>
    </cfRule>
  </conditionalFormatting>
  <conditionalFormatting sqref="AO54">
    <cfRule type="cellIs" dxfId="20958" priority="434" operator="greaterThan">
      <formula>0.03</formula>
    </cfRule>
    <cfRule type="cellIs" dxfId="20957" priority="435" stopIfTrue="1" operator="lessThan">
      <formula>-0.03</formula>
    </cfRule>
  </conditionalFormatting>
  <conditionalFormatting sqref="AO59">
    <cfRule type="cellIs" dxfId="20956" priority="432" operator="greaterThan">
      <formula>0.03</formula>
    </cfRule>
    <cfRule type="cellIs" dxfId="20955" priority="433" stopIfTrue="1" operator="lessThan">
      <formula>-0.03</formula>
    </cfRule>
  </conditionalFormatting>
  <conditionalFormatting sqref="AO64">
    <cfRule type="cellIs" dxfId="20954" priority="430" operator="greaterThan">
      <formula>0.03</formula>
    </cfRule>
    <cfRule type="cellIs" dxfId="20953" priority="431" stopIfTrue="1" operator="lessThan">
      <formula>-0.03</formula>
    </cfRule>
  </conditionalFormatting>
  <conditionalFormatting sqref="AO69">
    <cfRule type="cellIs" dxfId="20952" priority="428" operator="greaterThan">
      <formula>0.03</formula>
    </cfRule>
    <cfRule type="cellIs" dxfId="20951" priority="429" stopIfTrue="1" operator="lessThan">
      <formula>-0.03</formula>
    </cfRule>
  </conditionalFormatting>
  <conditionalFormatting sqref="AO74">
    <cfRule type="cellIs" dxfId="20950" priority="426" operator="greaterThan">
      <formula>0.03</formula>
    </cfRule>
    <cfRule type="cellIs" dxfId="20949" priority="427" stopIfTrue="1" operator="lessThan">
      <formula>-0.03</formula>
    </cfRule>
  </conditionalFormatting>
  <conditionalFormatting sqref="AO79">
    <cfRule type="cellIs" dxfId="20948" priority="424" operator="greaterThan">
      <formula>0.03</formula>
    </cfRule>
    <cfRule type="cellIs" dxfId="20947" priority="425" stopIfTrue="1" operator="lessThan">
      <formula>-0.03</formula>
    </cfRule>
  </conditionalFormatting>
  <conditionalFormatting sqref="AO84">
    <cfRule type="cellIs" dxfId="20946" priority="422" operator="greaterThan">
      <formula>0.03</formula>
    </cfRule>
    <cfRule type="cellIs" dxfId="20945" priority="423" stopIfTrue="1" operator="lessThan">
      <formula>-0.03</formula>
    </cfRule>
  </conditionalFormatting>
  <conditionalFormatting sqref="AO89">
    <cfRule type="cellIs" dxfId="20944" priority="420" operator="greaterThan">
      <formula>0.03</formula>
    </cfRule>
    <cfRule type="cellIs" dxfId="20943" priority="421" stopIfTrue="1" operator="lessThan">
      <formula>-0.03</formula>
    </cfRule>
  </conditionalFormatting>
  <conditionalFormatting sqref="AO94">
    <cfRule type="cellIs" dxfId="20942" priority="418" operator="greaterThan">
      <formula>0.03</formula>
    </cfRule>
    <cfRule type="cellIs" dxfId="20941" priority="419" stopIfTrue="1" operator="lessThan">
      <formula>-0.03</formula>
    </cfRule>
  </conditionalFormatting>
  <conditionalFormatting sqref="AO99">
    <cfRule type="cellIs" dxfId="20940" priority="416" operator="greaterThan">
      <formula>0.03</formula>
    </cfRule>
    <cfRule type="cellIs" dxfId="20939" priority="417" stopIfTrue="1" operator="lessThan">
      <formula>-0.03</formula>
    </cfRule>
  </conditionalFormatting>
  <conditionalFormatting sqref="AO104">
    <cfRule type="cellIs" dxfId="20938" priority="414" operator="greaterThan">
      <formula>0.03</formula>
    </cfRule>
    <cfRule type="cellIs" dxfId="20937" priority="415" stopIfTrue="1" operator="lessThan">
      <formula>-0.03</formula>
    </cfRule>
  </conditionalFormatting>
  <conditionalFormatting sqref="AO109">
    <cfRule type="cellIs" dxfId="20936" priority="412" operator="greaterThan">
      <formula>0.03</formula>
    </cfRule>
    <cfRule type="cellIs" dxfId="20935" priority="413" stopIfTrue="1" operator="lessThan">
      <formula>-0.03</formula>
    </cfRule>
  </conditionalFormatting>
  <conditionalFormatting sqref="AO114">
    <cfRule type="cellIs" dxfId="20934" priority="410" operator="greaterThan">
      <formula>0.03</formula>
    </cfRule>
    <cfRule type="cellIs" dxfId="20933" priority="411" stopIfTrue="1" operator="lessThan">
      <formula>-0.03</formula>
    </cfRule>
  </conditionalFormatting>
  <conditionalFormatting sqref="AO119">
    <cfRule type="cellIs" dxfId="20932" priority="408" operator="greaterThan">
      <formula>0.03</formula>
    </cfRule>
    <cfRule type="cellIs" dxfId="20931" priority="409" stopIfTrue="1" operator="lessThan">
      <formula>-0.03</formula>
    </cfRule>
  </conditionalFormatting>
  <conditionalFormatting sqref="AO124">
    <cfRule type="cellIs" dxfId="20930" priority="406" operator="greaterThan">
      <formula>0.03</formula>
    </cfRule>
    <cfRule type="cellIs" dxfId="20929" priority="407" stopIfTrue="1" operator="lessThan">
      <formula>-0.03</formula>
    </cfRule>
  </conditionalFormatting>
  <conditionalFormatting sqref="AO129">
    <cfRule type="cellIs" dxfId="20928" priority="404" operator="greaterThan">
      <formula>0.03</formula>
    </cfRule>
    <cfRule type="cellIs" dxfId="20927" priority="405" stopIfTrue="1" operator="lessThan">
      <formula>-0.03</formula>
    </cfRule>
  </conditionalFormatting>
  <conditionalFormatting sqref="AU8">
    <cfRule type="cellIs" dxfId="20926" priority="402" operator="greaterThan">
      <formula>0.03</formula>
    </cfRule>
    <cfRule type="cellIs" dxfId="20925" priority="403" stopIfTrue="1" operator="lessThan">
      <formula>-0.03</formula>
    </cfRule>
  </conditionalFormatting>
  <conditionalFormatting sqref="AU13">
    <cfRule type="cellIs" dxfId="20924" priority="400" operator="greaterThan">
      <formula>0.03</formula>
    </cfRule>
    <cfRule type="cellIs" dxfId="20923" priority="401" stopIfTrue="1" operator="lessThan">
      <formula>-0.03</formula>
    </cfRule>
  </conditionalFormatting>
  <conditionalFormatting sqref="AU18">
    <cfRule type="cellIs" dxfId="20922" priority="398" operator="greaterThan">
      <formula>0.03</formula>
    </cfRule>
    <cfRule type="cellIs" dxfId="20921" priority="399" stopIfTrue="1" operator="lessThan">
      <formula>-0.03</formula>
    </cfRule>
  </conditionalFormatting>
  <conditionalFormatting sqref="AU23">
    <cfRule type="cellIs" dxfId="20920" priority="396" operator="greaterThan">
      <formula>0.03</formula>
    </cfRule>
    <cfRule type="cellIs" dxfId="20919" priority="397" stopIfTrue="1" operator="lessThan">
      <formula>-0.03</formula>
    </cfRule>
  </conditionalFormatting>
  <conditionalFormatting sqref="AU28">
    <cfRule type="cellIs" dxfId="20918" priority="394" operator="greaterThan">
      <formula>0.03</formula>
    </cfRule>
    <cfRule type="cellIs" dxfId="20917" priority="395" stopIfTrue="1" operator="lessThan">
      <formula>-0.03</formula>
    </cfRule>
  </conditionalFormatting>
  <conditionalFormatting sqref="AU33">
    <cfRule type="cellIs" dxfId="20916" priority="392" operator="greaterThan">
      <formula>0.03</formula>
    </cfRule>
    <cfRule type="cellIs" dxfId="20915" priority="393" stopIfTrue="1" operator="lessThan">
      <formula>-0.03</formula>
    </cfRule>
  </conditionalFormatting>
  <conditionalFormatting sqref="AU38">
    <cfRule type="cellIs" dxfId="20914" priority="390" operator="greaterThan">
      <formula>0.03</formula>
    </cfRule>
    <cfRule type="cellIs" dxfId="20913" priority="391" stopIfTrue="1" operator="lessThan">
      <formula>-0.03</formula>
    </cfRule>
  </conditionalFormatting>
  <conditionalFormatting sqref="AU43">
    <cfRule type="cellIs" dxfId="20912" priority="388" operator="greaterThan">
      <formula>0.03</formula>
    </cfRule>
    <cfRule type="cellIs" dxfId="20911" priority="389" stopIfTrue="1" operator="lessThan">
      <formula>-0.03</formula>
    </cfRule>
  </conditionalFormatting>
  <conditionalFormatting sqref="AU48">
    <cfRule type="cellIs" dxfId="20910" priority="386" operator="greaterThan">
      <formula>0.03</formula>
    </cfRule>
    <cfRule type="cellIs" dxfId="20909" priority="387" stopIfTrue="1" operator="lessThan">
      <formula>-0.03</formula>
    </cfRule>
  </conditionalFormatting>
  <conditionalFormatting sqref="AU53">
    <cfRule type="cellIs" dxfId="20908" priority="384" operator="greaterThan">
      <formula>0.03</formula>
    </cfRule>
    <cfRule type="cellIs" dxfId="20907" priority="385" stopIfTrue="1" operator="lessThan">
      <formula>-0.03</formula>
    </cfRule>
  </conditionalFormatting>
  <conditionalFormatting sqref="AU58">
    <cfRule type="cellIs" dxfId="20906" priority="382" operator="greaterThan">
      <formula>0.03</formula>
    </cfRule>
    <cfRule type="cellIs" dxfId="20905" priority="383" stopIfTrue="1" operator="lessThan">
      <formula>-0.03</formula>
    </cfRule>
  </conditionalFormatting>
  <conditionalFormatting sqref="AU63">
    <cfRule type="cellIs" dxfId="20904" priority="380" operator="greaterThan">
      <formula>0.03</formula>
    </cfRule>
    <cfRule type="cellIs" dxfId="20903" priority="381" stopIfTrue="1" operator="lessThan">
      <formula>-0.03</formula>
    </cfRule>
  </conditionalFormatting>
  <conditionalFormatting sqref="AU68">
    <cfRule type="cellIs" dxfId="20902" priority="378" operator="greaterThan">
      <formula>0.03</formula>
    </cfRule>
    <cfRule type="cellIs" dxfId="20901" priority="379" stopIfTrue="1" operator="lessThan">
      <formula>-0.03</formula>
    </cfRule>
  </conditionalFormatting>
  <conditionalFormatting sqref="AU73">
    <cfRule type="cellIs" dxfId="20900" priority="376" operator="greaterThan">
      <formula>0.03</formula>
    </cfRule>
    <cfRule type="cellIs" dxfId="20899" priority="377" stopIfTrue="1" operator="lessThan">
      <formula>-0.03</formula>
    </cfRule>
  </conditionalFormatting>
  <conditionalFormatting sqref="AU78">
    <cfRule type="cellIs" dxfId="20898" priority="374" operator="greaterThan">
      <formula>0.03</formula>
    </cfRule>
    <cfRule type="cellIs" dxfId="20897" priority="375" stopIfTrue="1" operator="lessThan">
      <formula>-0.03</formula>
    </cfRule>
  </conditionalFormatting>
  <conditionalFormatting sqref="AU83">
    <cfRule type="cellIs" dxfId="20896" priority="372" operator="greaterThan">
      <formula>0.03</formula>
    </cfRule>
    <cfRule type="cellIs" dxfId="20895" priority="373" stopIfTrue="1" operator="lessThan">
      <formula>-0.03</formula>
    </cfRule>
  </conditionalFormatting>
  <conditionalFormatting sqref="AU88">
    <cfRule type="cellIs" dxfId="20894" priority="370" operator="greaterThan">
      <formula>0.03</formula>
    </cfRule>
    <cfRule type="cellIs" dxfId="20893" priority="371" stopIfTrue="1" operator="lessThan">
      <formula>-0.03</formula>
    </cfRule>
  </conditionalFormatting>
  <conditionalFormatting sqref="AU93">
    <cfRule type="cellIs" dxfId="20892" priority="368" operator="greaterThan">
      <formula>0.03</formula>
    </cfRule>
    <cfRule type="cellIs" dxfId="20891" priority="369" stopIfTrue="1" operator="lessThan">
      <formula>-0.03</formula>
    </cfRule>
  </conditionalFormatting>
  <conditionalFormatting sqref="AU98">
    <cfRule type="cellIs" dxfId="20890" priority="366" operator="greaterThan">
      <formula>0.03</formula>
    </cfRule>
    <cfRule type="cellIs" dxfId="20889" priority="367" stopIfTrue="1" operator="lessThan">
      <formula>-0.03</formula>
    </cfRule>
  </conditionalFormatting>
  <conditionalFormatting sqref="AU103">
    <cfRule type="cellIs" dxfId="20888" priority="364" operator="greaterThan">
      <formula>0.03</formula>
    </cfRule>
    <cfRule type="cellIs" dxfId="20887" priority="365" stopIfTrue="1" operator="lessThan">
      <formula>-0.03</formula>
    </cfRule>
  </conditionalFormatting>
  <conditionalFormatting sqref="AU108">
    <cfRule type="cellIs" dxfId="20886" priority="362" operator="greaterThan">
      <formula>0.03</formula>
    </cfRule>
    <cfRule type="cellIs" dxfId="20885" priority="363" stopIfTrue="1" operator="lessThan">
      <formula>-0.03</formula>
    </cfRule>
  </conditionalFormatting>
  <conditionalFormatting sqref="AU113">
    <cfRule type="cellIs" dxfId="20884" priority="360" operator="greaterThan">
      <formula>0.03</formula>
    </cfRule>
    <cfRule type="cellIs" dxfId="20883" priority="361" stopIfTrue="1" operator="lessThan">
      <formula>-0.03</formula>
    </cfRule>
  </conditionalFormatting>
  <conditionalFormatting sqref="AU118">
    <cfRule type="cellIs" dxfId="20882" priority="358" operator="greaterThan">
      <formula>0.03</formula>
    </cfRule>
    <cfRule type="cellIs" dxfId="20881" priority="359" stopIfTrue="1" operator="lessThan">
      <formula>-0.03</formula>
    </cfRule>
  </conditionalFormatting>
  <conditionalFormatting sqref="AU123">
    <cfRule type="cellIs" dxfId="20880" priority="356" operator="greaterThan">
      <formula>0.03</formula>
    </cfRule>
    <cfRule type="cellIs" dxfId="20879" priority="357" stopIfTrue="1" operator="lessThan">
      <formula>-0.03</formula>
    </cfRule>
  </conditionalFormatting>
  <conditionalFormatting sqref="AU128">
    <cfRule type="cellIs" dxfId="20878" priority="354" operator="greaterThan">
      <formula>0.03</formula>
    </cfRule>
    <cfRule type="cellIs" dxfId="20877" priority="355" stopIfTrue="1" operator="lessThan">
      <formula>-0.03</formula>
    </cfRule>
  </conditionalFormatting>
  <conditionalFormatting sqref="AG73">
    <cfRule type="cellIs" dxfId="20876" priority="352" operator="equal">
      <formula>0</formula>
    </cfRule>
    <cfRule type="cellIs" dxfId="20875" priority="353" operator="equal">
      <formula>0</formula>
    </cfRule>
  </conditionalFormatting>
  <conditionalFormatting sqref="AP9">
    <cfRule type="cellIs" dxfId="20874" priority="350" operator="greaterThan">
      <formula>0.03</formula>
    </cfRule>
    <cfRule type="cellIs" dxfId="20873" priority="351" stopIfTrue="1" operator="lessThan">
      <formula>-0.03</formula>
    </cfRule>
  </conditionalFormatting>
  <conditionalFormatting sqref="AP14">
    <cfRule type="cellIs" dxfId="20872" priority="348" operator="greaterThan">
      <formula>0.03</formula>
    </cfRule>
    <cfRule type="cellIs" dxfId="20871" priority="349" stopIfTrue="1" operator="lessThan">
      <formula>-0.03</formula>
    </cfRule>
  </conditionalFormatting>
  <conditionalFormatting sqref="AP19">
    <cfRule type="cellIs" dxfId="20870" priority="346" operator="greaterThan">
      <formula>0.03</formula>
    </cfRule>
    <cfRule type="cellIs" dxfId="20869" priority="347" stopIfTrue="1" operator="lessThan">
      <formula>-0.03</formula>
    </cfRule>
  </conditionalFormatting>
  <conditionalFormatting sqref="AP24">
    <cfRule type="cellIs" dxfId="20868" priority="344" operator="greaterThan">
      <formula>0.03</formula>
    </cfRule>
    <cfRule type="cellIs" dxfId="20867" priority="345" stopIfTrue="1" operator="lessThan">
      <formula>-0.03</formula>
    </cfRule>
  </conditionalFormatting>
  <conditionalFormatting sqref="AP29">
    <cfRule type="cellIs" dxfId="20866" priority="342" operator="greaterThan">
      <formula>0.03</formula>
    </cfRule>
    <cfRule type="cellIs" dxfId="20865" priority="343" stopIfTrue="1" operator="lessThan">
      <formula>-0.03</formula>
    </cfRule>
  </conditionalFormatting>
  <conditionalFormatting sqref="AP34">
    <cfRule type="cellIs" dxfId="20864" priority="340" operator="greaterThan">
      <formula>0.03</formula>
    </cfRule>
    <cfRule type="cellIs" dxfId="20863" priority="341" stopIfTrue="1" operator="lessThan">
      <formula>-0.03</formula>
    </cfRule>
  </conditionalFormatting>
  <conditionalFormatting sqref="AP39">
    <cfRule type="cellIs" dxfId="20862" priority="338" operator="greaterThan">
      <formula>0.03</formula>
    </cfRule>
    <cfRule type="cellIs" dxfId="20861" priority="339" stopIfTrue="1" operator="lessThan">
      <formula>-0.03</formula>
    </cfRule>
  </conditionalFormatting>
  <conditionalFormatting sqref="AP44">
    <cfRule type="cellIs" dxfId="20860" priority="336" operator="greaterThan">
      <formula>0.03</formula>
    </cfRule>
    <cfRule type="cellIs" dxfId="20859" priority="337" stopIfTrue="1" operator="lessThan">
      <formula>-0.03</formula>
    </cfRule>
  </conditionalFormatting>
  <conditionalFormatting sqref="AP49">
    <cfRule type="cellIs" dxfId="20858" priority="334" operator="greaterThan">
      <formula>0.03</formula>
    </cfRule>
    <cfRule type="cellIs" dxfId="20857" priority="335" stopIfTrue="1" operator="lessThan">
      <formula>-0.03</formula>
    </cfRule>
  </conditionalFormatting>
  <conditionalFormatting sqref="AP54">
    <cfRule type="cellIs" dxfId="20856" priority="332" operator="greaterThan">
      <formula>0.03</formula>
    </cfRule>
    <cfRule type="cellIs" dxfId="20855" priority="333" stopIfTrue="1" operator="lessThan">
      <formula>-0.03</formula>
    </cfRule>
  </conditionalFormatting>
  <conditionalFormatting sqref="AP59">
    <cfRule type="cellIs" dxfId="20854" priority="330" operator="greaterThan">
      <formula>0.03</formula>
    </cfRule>
    <cfRule type="cellIs" dxfId="20853" priority="331" stopIfTrue="1" operator="lessThan">
      <formula>-0.03</formula>
    </cfRule>
  </conditionalFormatting>
  <conditionalFormatting sqref="AP64">
    <cfRule type="cellIs" dxfId="20852" priority="328" operator="greaterThan">
      <formula>0.03</formula>
    </cfRule>
    <cfRule type="cellIs" dxfId="20851" priority="329" stopIfTrue="1" operator="lessThan">
      <formula>-0.03</formula>
    </cfRule>
  </conditionalFormatting>
  <conditionalFormatting sqref="AP69">
    <cfRule type="cellIs" dxfId="20850" priority="326" operator="greaterThan">
      <formula>0.03</formula>
    </cfRule>
    <cfRule type="cellIs" dxfId="20849" priority="327" stopIfTrue="1" operator="lessThan">
      <formula>-0.03</formula>
    </cfRule>
  </conditionalFormatting>
  <conditionalFormatting sqref="AP74">
    <cfRule type="cellIs" dxfId="20848" priority="324" operator="greaterThan">
      <formula>0.03</formula>
    </cfRule>
    <cfRule type="cellIs" dxfId="20847" priority="325" stopIfTrue="1" operator="lessThan">
      <formula>-0.03</formula>
    </cfRule>
  </conditionalFormatting>
  <conditionalFormatting sqref="AP79">
    <cfRule type="cellIs" dxfId="20846" priority="322" operator="greaterThan">
      <formula>0.03</formula>
    </cfRule>
    <cfRule type="cellIs" dxfId="20845" priority="323" stopIfTrue="1" operator="lessThan">
      <formula>-0.03</formula>
    </cfRule>
  </conditionalFormatting>
  <conditionalFormatting sqref="AP84">
    <cfRule type="cellIs" dxfId="20844" priority="320" operator="greaterThan">
      <formula>0.03</formula>
    </cfRule>
    <cfRule type="cellIs" dxfId="20843" priority="321" stopIfTrue="1" operator="lessThan">
      <formula>-0.03</formula>
    </cfRule>
  </conditionalFormatting>
  <conditionalFormatting sqref="AP89">
    <cfRule type="cellIs" dxfId="20842" priority="318" operator="greaterThan">
      <formula>0.03</formula>
    </cfRule>
    <cfRule type="cellIs" dxfId="20841" priority="319" stopIfTrue="1" operator="lessThan">
      <formula>-0.03</formula>
    </cfRule>
  </conditionalFormatting>
  <conditionalFormatting sqref="AP94">
    <cfRule type="cellIs" dxfId="20840" priority="316" operator="greaterThan">
      <formula>0.03</formula>
    </cfRule>
    <cfRule type="cellIs" dxfId="20839" priority="317" stopIfTrue="1" operator="lessThan">
      <formula>-0.03</formula>
    </cfRule>
  </conditionalFormatting>
  <conditionalFormatting sqref="AP99">
    <cfRule type="cellIs" dxfId="20838" priority="314" operator="greaterThan">
      <formula>0.03</formula>
    </cfRule>
    <cfRule type="cellIs" dxfId="20837" priority="315" stopIfTrue="1" operator="lessThan">
      <formula>-0.03</formula>
    </cfRule>
  </conditionalFormatting>
  <conditionalFormatting sqref="AP104">
    <cfRule type="cellIs" dxfId="20836" priority="312" operator="greaterThan">
      <formula>0.03</formula>
    </cfRule>
    <cfRule type="cellIs" dxfId="20835" priority="313" stopIfTrue="1" operator="lessThan">
      <formula>-0.03</formula>
    </cfRule>
  </conditionalFormatting>
  <conditionalFormatting sqref="AP109">
    <cfRule type="cellIs" dxfId="20834" priority="310" operator="greaterThan">
      <formula>0.03</formula>
    </cfRule>
    <cfRule type="cellIs" dxfId="20833" priority="311" stopIfTrue="1" operator="lessThan">
      <formula>-0.03</formula>
    </cfRule>
  </conditionalFormatting>
  <conditionalFormatting sqref="AP114">
    <cfRule type="cellIs" dxfId="20832" priority="308" operator="greaterThan">
      <formula>0.03</formula>
    </cfRule>
    <cfRule type="cellIs" dxfId="20831" priority="309" stopIfTrue="1" operator="lessThan">
      <formula>-0.03</formula>
    </cfRule>
  </conditionalFormatting>
  <conditionalFormatting sqref="AP119">
    <cfRule type="cellIs" dxfId="20830" priority="306" operator="greaterThan">
      <formula>0.03</formula>
    </cfRule>
    <cfRule type="cellIs" dxfId="20829" priority="307" stopIfTrue="1" operator="lessThan">
      <formula>-0.03</formula>
    </cfRule>
  </conditionalFormatting>
  <conditionalFormatting sqref="AP124">
    <cfRule type="cellIs" dxfId="20828" priority="304" operator="greaterThan">
      <formula>0.03</formula>
    </cfRule>
    <cfRule type="cellIs" dxfId="20827" priority="305" stopIfTrue="1" operator="lessThan">
      <formula>-0.03</formula>
    </cfRule>
  </conditionalFormatting>
  <conditionalFormatting sqref="AP129">
    <cfRule type="cellIs" dxfId="20826" priority="302" operator="greaterThan">
      <formula>0.03</formula>
    </cfRule>
    <cfRule type="cellIs" dxfId="20825" priority="303" stopIfTrue="1" operator="lessThan">
      <formula>-0.03</formula>
    </cfRule>
  </conditionalFormatting>
  <conditionalFormatting sqref="AI8:AK8">
    <cfRule type="cellIs" dxfId="20824" priority="300" operator="greaterThan">
      <formula>0.03</formula>
    </cfRule>
    <cfRule type="cellIs" dxfId="20823" priority="301" stopIfTrue="1" operator="lessThan">
      <formula>-0.03</formula>
    </cfRule>
  </conditionalFormatting>
  <conditionalFormatting sqref="AF8:AH8">
    <cfRule type="cellIs" dxfId="20822" priority="298" operator="greaterThan">
      <formula>0.03</formula>
    </cfRule>
    <cfRule type="cellIs" dxfId="20821" priority="299" stopIfTrue="1" operator="lessThan">
      <formula>-0.03</formula>
    </cfRule>
  </conditionalFormatting>
  <conditionalFormatting sqref="AI13:AK13">
    <cfRule type="cellIs" dxfId="20820" priority="296" operator="greaterThan">
      <formula>0.03</formula>
    </cfRule>
    <cfRule type="cellIs" dxfId="20819" priority="297" stopIfTrue="1" operator="lessThan">
      <formula>-0.03</formula>
    </cfRule>
  </conditionalFormatting>
  <conditionalFormatting sqref="AF13:AH13">
    <cfRule type="cellIs" dxfId="20818" priority="294" operator="greaterThan">
      <formula>0.03</formula>
    </cfRule>
    <cfRule type="cellIs" dxfId="20817" priority="295" stopIfTrue="1" operator="lessThan">
      <formula>-0.03</formula>
    </cfRule>
  </conditionalFormatting>
  <conditionalFormatting sqref="AI18:AK18">
    <cfRule type="cellIs" dxfId="20816" priority="292" operator="greaterThan">
      <formula>0.03</formula>
    </cfRule>
    <cfRule type="cellIs" dxfId="20815" priority="293" stopIfTrue="1" operator="lessThan">
      <formula>-0.03</formula>
    </cfRule>
  </conditionalFormatting>
  <conditionalFormatting sqref="AF18:AH18">
    <cfRule type="cellIs" dxfId="20814" priority="290" operator="greaterThan">
      <formula>0.03</formula>
    </cfRule>
    <cfRule type="cellIs" dxfId="20813" priority="291" stopIfTrue="1" operator="lessThan">
      <formula>-0.03</formula>
    </cfRule>
  </conditionalFormatting>
  <conditionalFormatting sqref="AI23:AK23">
    <cfRule type="cellIs" dxfId="20812" priority="288" operator="greaterThan">
      <formula>0.03</formula>
    </cfRule>
    <cfRule type="cellIs" dxfId="20811" priority="289" stopIfTrue="1" operator="lessThan">
      <formula>-0.03</formula>
    </cfRule>
  </conditionalFormatting>
  <conditionalFormatting sqref="AF23:AH23">
    <cfRule type="cellIs" dxfId="20810" priority="286" operator="greaterThan">
      <formula>0.03</formula>
    </cfRule>
    <cfRule type="cellIs" dxfId="20809" priority="287" stopIfTrue="1" operator="lessThan">
      <formula>-0.03</formula>
    </cfRule>
  </conditionalFormatting>
  <conditionalFormatting sqref="AI28:AK28">
    <cfRule type="cellIs" dxfId="20808" priority="284" operator="greaterThan">
      <formula>0.03</formula>
    </cfRule>
    <cfRule type="cellIs" dxfId="20807" priority="285" stopIfTrue="1" operator="lessThan">
      <formula>-0.03</formula>
    </cfRule>
  </conditionalFormatting>
  <conditionalFormatting sqref="AF28:AH28">
    <cfRule type="cellIs" dxfId="20806" priority="282" operator="greaterThan">
      <formula>0.03</formula>
    </cfRule>
    <cfRule type="cellIs" dxfId="20805" priority="283" stopIfTrue="1" operator="lessThan">
      <formula>-0.03</formula>
    </cfRule>
  </conditionalFormatting>
  <conditionalFormatting sqref="AI33:AK33">
    <cfRule type="cellIs" dxfId="20804" priority="280" operator="greaterThan">
      <formula>0.03</formula>
    </cfRule>
    <cfRule type="cellIs" dxfId="20803" priority="281" stopIfTrue="1" operator="lessThan">
      <formula>-0.03</formula>
    </cfRule>
  </conditionalFormatting>
  <conditionalFormatting sqref="AF33:AH33">
    <cfRule type="cellIs" dxfId="20802" priority="278" operator="greaterThan">
      <formula>0.03</formula>
    </cfRule>
    <cfRule type="cellIs" dxfId="20801" priority="279" stopIfTrue="1" operator="lessThan">
      <formula>-0.03</formula>
    </cfRule>
  </conditionalFormatting>
  <conditionalFormatting sqref="AI38:AK38">
    <cfRule type="cellIs" dxfId="20800" priority="276" operator="greaterThan">
      <formula>0.03</formula>
    </cfRule>
    <cfRule type="cellIs" dxfId="20799" priority="277" stopIfTrue="1" operator="lessThan">
      <formula>-0.03</formula>
    </cfRule>
  </conditionalFormatting>
  <conditionalFormatting sqref="AF38:AH38">
    <cfRule type="cellIs" dxfId="20798" priority="274" operator="greaterThan">
      <formula>0.03</formula>
    </cfRule>
    <cfRule type="cellIs" dxfId="20797" priority="275" stopIfTrue="1" operator="lessThan">
      <formula>-0.03</formula>
    </cfRule>
  </conditionalFormatting>
  <conditionalFormatting sqref="AI43:AK43">
    <cfRule type="cellIs" dxfId="20796" priority="272" operator="greaterThan">
      <formula>0.03</formula>
    </cfRule>
    <cfRule type="cellIs" dxfId="20795" priority="273" stopIfTrue="1" operator="lessThan">
      <formula>-0.03</formula>
    </cfRule>
  </conditionalFormatting>
  <conditionalFormatting sqref="AF43:AH43">
    <cfRule type="cellIs" dxfId="20794" priority="270" operator="greaterThan">
      <formula>0.03</formula>
    </cfRule>
    <cfRule type="cellIs" dxfId="20793" priority="271" stopIfTrue="1" operator="lessThan">
      <formula>-0.03</formula>
    </cfRule>
  </conditionalFormatting>
  <conditionalFormatting sqref="AI48:AK48">
    <cfRule type="cellIs" dxfId="20792" priority="268" operator="greaterThan">
      <formula>0.03</formula>
    </cfRule>
    <cfRule type="cellIs" dxfId="20791" priority="269" stopIfTrue="1" operator="lessThan">
      <formula>-0.03</formula>
    </cfRule>
  </conditionalFormatting>
  <conditionalFormatting sqref="AF48:AH48">
    <cfRule type="cellIs" dxfId="20790" priority="266" operator="greaterThan">
      <formula>0.03</formula>
    </cfRule>
    <cfRule type="cellIs" dxfId="20789" priority="267" stopIfTrue="1" operator="lessThan">
      <formula>-0.03</formula>
    </cfRule>
  </conditionalFormatting>
  <conditionalFormatting sqref="AI53:AK53">
    <cfRule type="cellIs" dxfId="20788" priority="264" operator="greaterThan">
      <formula>0.03</formula>
    </cfRule>
    <cfRule type="cellIs" dxfId="20787" priority="265" stopIfTrue="1" operator="lessThan">
      <formula>-0.03</formula>
    </cfRule>
  </conditionalFormatting>
  <conditionalFormatting sqref="AF53:AH53">
    <cfRule type="cellIs" dxfId="20786" priority="262" operator="greaterThan">
      <formula>0.03</formula>
    </cfRule>
    <cfRule type="cellIs" dxfId="20785" priority="263" stopIfTrue="1" operator="lessThan">
      <formula>-0.03</formula>
    </cfRule>
  </conditionalFormatting>
  <conditionalFormatting sqref="AI58:AK58">
    <cfRule type="cellIs" dxfId="20784" priority="260" operator="greaterThan">
      <formula>0.03</formula>
    </cfRule>
    <cfRule type="cellIs" dxfId="20783" priority="261" stopIfTrue="1" operator="lessThan">
      <formula>-0.03</formula>
    </cfRule>
  </conditionalFormatting>
  <conditionalFormatting sqref="AF58:AH58">
    <cfRule type="cellIs" dxfId="20782" priority="258" operator="greaterThan">
      <formula>0.03</formula>
    </cfRule>
    <cfRule type="cellIs" dxfId="20781" priority="259" stopIfTrue="1" operator="lessThan">
      <formula>-0.03</formula>
    </cfRule>
  </conditionalFormatting>
  <conditionalFormatting sqref="AI63:AK63">
    <cfRule type="cellIs" dxfId="20780" priority="256" operator="greaterThan">
      <formula>0.03</formula>
    </cfRule>
    <cfRule type="cellIs" dxfId="20779" priority="257" stopIfTrue="1" operator="lessThan">
      <formula>-0.03</formula>
    </cfRule>
  </conditionalFormatting>
  <conditionalFormatting sqref="AF63:AH63">
    <cfRule type="cellIs" dxfId="20778" priority="254" operator="greaterThan">
      <formula>0.03</formula>
    </cfRule>
    <cfRule type="cellIs" dxfId="20777" priority="255" stopIfTrue="1" operator="lessThan">
      <formula>-0.03</formula>
    </cfRule>
  </conditionalFormatting>
  <conditionalFormatting sqref="AI68:AK68">
    <cfRule type="cellIs" dxfId="20776" priority="252" operator="greaterThan">
      <formula>0.03</formula>
    </cfRule>
    <cfRule type="cellIs" dxfId="20775" priority="253" stopIfTrue="1" operator="lessThan">
      <formula>-0.03</formula>
    </cfRule>
  </conditionalFormatting>
  <conditionalFormatting sqref="AF68:AH68">
    <cfRule type="cellIs" dxfId="20774" priority="250" operator="greaterThan">
      <formula>0.03</formula>
    </cfRule>
    <cfRule type="cellIs" dxfId="20773" priority="251" stopIfTrue="1" operator="lessThan">
      <formula>-0.03</formula>
    </cfRule>
  </conditionalFormatting>
  <conditionalFormatting sqref="AI73:AK73">
    <cfRule type="cellIs" dxfId="20772" priority="248" operator="greaterThan">
      <formula>0.03</formula>
    </cfRule>
    <cfRule type="cellIs" dxfId="20771" priority="249" stopIfTrue="1" operator="lessThan">
      <formula>-0.03</formula>
    </cfRule>
  </conditionalFormatting>
  <conditionalFormatting sqref="AF73:AH73">
    <cfRule type="cellIs" dxfId="20770" priority="246" operator="greaterThan">
      <formula>0.03</formula>
    </cfRule>
    <cfRule type="cellIs" dxfId="20769" priority="247" stopIfTrue="1" operator="lessThan">
      <formula>-0.03</formula>
    </cfRule>
  </conditionalFormatting>
  <conditionalFormatting sqref="AI78:AK78">
    <cfRule type="cellIs" dxfId="20768" priority="244" operator="greaterThan">
      <formula>0.03</formula>
    </cfRule>
    <cfRule type="cellIs" dxfId="20767" priority="245" stopIfTrue="1" operator="lessThan">
      <formula>-0.03</formula>
    </cfRule>
  </conditionalFormatting>
  <conditionalFormatting sqref="AF78:AH78">
    <cfRule type="cellIs" dxfId="20766" priority="242" operator="greaterThan">
      <formula>0.03</formula>
    </cfRule>
    <cfRule type="cellIs" dxfId="20765" priority="243" stopIfTrue="1" operator="lessThan">
      <formula>-0.03</formula>
    </cfRule>
  </conditionalFormatting>
  <conditionalFormatting sqref="AI83:AK83">
    <cfRule type="cellIs" dxfId="20764" priority="240" operator="greaterThan">
      <formula>0.03</formula>
    </cfRule>
    <cfRule type="cellIs" dxfId="20763" priority="241" stopIfTrue="1" operator="lessThan">
      <formula>-0.03</formula>
    </cfRule>
  </conditionalFormatting>
  <conditionalFormatting sqref="AF83:AH83">
    <cfRule type="cellIs" dxfId="20762" priority="238" operator="greaterThan">
      <formula>0.03</formula>
    </cfRule>
    <cfRule type="cellIs" dxfId="20761" priority="239" stopIfTrue="1" operator="lessThan">
      <formula>-0.03</formula>
    </cfRule>
  </conditionalFormatting>
  <conditionalFormatting sqref="AI88:AK88">
    <cfRule type="cellIs" dxfId="20760" priority="236" operator="greaterThan">
      <formula>0.03</formula>
    </cfRule>
    <cfRule type="cellIs" dxfId="20759" priority="237" stopIfTrue="1" operator="lessThan">
      <formula>-0.03</formula>
    </cfRule>
  </conditionalFormatting>
  <conditionalFormatting sqref="AF88:AH88">
    <cfRule type="cellIs" dxfId="20758" priority="234" operator="greaterThan">
      <formula>0.03</formula>
    </cfRule>
    <cfRule type="cellIs" dxfId="20757" priority="235" stopIfTrue="1" operator="lessThan">
      <formula>-0.03</formula>
    </cfRule>
  </conditionalFormatting>
  <conditionalFormatting sqref="AI93:AK93">
    <cfRule type="cellIs" dxfId="20756" priority="232" operator="greaterThan">
      <formula>0.03</formula>
    </cfRule>
    <cfRule type="cellIs" dxfId="20755" priority="233" stopIfTrue="1" operator="lessThan">
      <formula>-0.03</formula>
    </cfRule>
  </conditionalFormatting>
  <conditionalFormatting sqref="AF93:AH93">
    <cfRule type="cellIs" dxfId="20754" priority="230" operator="greaterThan">
      <formula>0.03</formula>
    </cfRule>
    <cfRule type="cellIs" dxfId="20753" priority="231" stopIfTrue="1" operator="lessThan">
      <formula>-0.03</formula>
    </cfRule>
  </conditionalFormatting>
  <conditionalFormatting sqref="AI98:AK98">
    <cfRule type="cellIs" dxfId="20752" priority="228" operator="greaterThan">
      <formula>0.03</formula>
    </cfRule>
    <cfRule type="cellIs" dxfId="20751" priority="229" stopIfTrue="1" operator="lessThan">
      <formula>-0.03</formula>
    </cfRule>
  </conditionalFormatting>
  <conditionalFormatting sqref="AF98:AH98">
    <cfRule type="cellIs" dxfId="20750" priority="226" operator="greaterThan">
      <formula>0.03</formula>
    </cfRule>
    <cfRule type="cellIs" dxfId="20749" priority="227" stopIfTrue="1" operator="lessThan">
      <formula>-0.03</formula>
    </cfRule>
  </conditionalFormatting>
  <conditionalFormatting sqref="AI103:AK103">
    <cfRule type="cellIs" dxfId="20748" priority="224" operator="greaterThan">
      <formula>0.03</formula>
    </cfRule>
    <cfRule type="cellIs" dxfId="20747" priority="225" stopIfTrue="1" operator="lessThan">
      <formula>-0.03</formula>
    </cfRule>
  </conditionalFormatting>
  <conditionalFormatting sqref="AF103:AH103">
    <cfRule type="cellIs" dxfId="20746" priority="222" operator="greaterThan">
      <formula>0.03</formula>
    </cfRule>
    <cfRule type="cellIs" dxfId="20745" priority="223" stopIfTrue="1" operator="lessThan">
      <formula>-0.03</formula>
    </cfRule>
  </conditionalFormatting>
  <conditionalFormatting sqref="AI108:AK108">
    <cfRule type="cellIs" dxfId="20744" priority="220" operator="greaterThan">
      <formula>0.03</formula>
    </cfRule>
    <cfRule type="cellIs" dxfId="20743" priority="221" stopIfTrue="1" operator="lessThan">
      <formula>-0.03</formula>
    </cfRule>
  </conditionalFormatting>
  <conditionalFormatting sqref="AF108:AH108">
    <cfRule type="cellIs" dxfId="20742" priority="218" operator="greaterThan">
      <formula>0.03</formula>
    </cfRule>
    <cfRule type="cellIs" dxfId="20741" priority="219" stopIfTrue="1" operator="lessThan">
      <formula>-0.03</formula>
    </cfRule>
  </conditionalFormatting>
  <conditionalFormatting sqref="AI113:AK113">
    <cfRule type="cellIs" dxfId="20740" priority="216" operator="greaterThan">
      <formula>0.03</formula>
    </cfRule>
    <cfRule type="cellIs" dxfId="20739" priority="217" stopIfTrue="1" operator="lessThan">
      <formula>-0.03</formula>
    </cfRule>
  </conditionalFormatting>
  <conditionalFormatting sqref="AF113:AH113">
    <cfRule type="cellIs" dxfId="20738" priority="214" operator="greaterThan">
      <formula>0.03</formula>
    </cfRule>
    <cfRule type="cellIs" dxfId="20737" priority="215" stopIfTrue="1" operator="lessThan">
      <formula>-0.03</formula>
    </cfRule>
  </conditionalFormatting>
  <conditionalFormatting sqref="AI118:AK118">
    <cfRule type="cellIs" dxfId="20736" priority="212" operator="greaterThan">
      <formula>0.03</formula>
    </cfRule>
    <cfRule type="cellIs" dxfId="20735" priority="213" stopIfTrue="1" operator="lessThan">
      <formula>-0.03</formula>
    </cfRule>
  </conditionalFormatting>
  <conditionalFormatting sqref="AF118:AH118">
    <cfRule type="cellIs" dxfId="20734" priority="210" operator="greaterThan">
      <formula>0.03</formula>
    </cfRule>
    <cfRule type="cellIs" dxfId="20733" priority="211" stopIfTrue="1" operator="lessThan">
      <formula>-0.03</formula>
    </cfRule>
  </conditionalFormatting>
  <conditionalFormatting sqref="AI123:AK123">
    <cfRule type="cellIs" dxfId="20732" priority="208" operator="greaterThan">
      <formula>0.03</formula>
    </cfRule>
    <cfRule type="cellIs" dxfId="20731" priority="209" stopIfTrue="1" operator="lessThan">
      <formula>-0.03</formula>
    </cfRule>
  </conditionalFormatting>
  <conditionalFormatting sqref="AF123:AH123">
    <cfRule type="cellIs" dxfId="20730" priority="206" operator="greaterThan">
      <formula>0.03</formula>
    </cfRule>
    <cfRule type="cellIs" dxfId="20729" priority="207" stopIfTrue="1" operator="lessThan">
      <formula>-0.03</formula>
    </cfRule>
  </conditionalFormatting>
  <conditionalFormatting sqref="AI128:AK128">
    <cfRule type="cellIs" dxfId="20728" priority="204" operator="greaterThan">
      <formula>0.03</formula>
    </cfRule>
    <cfRule type="cellIs" dxfId="20727" priority="205" stopIfTrue="1" operator="lessThan">
      <formula>-0.03</formula>
    </cfRule>
  </conditionalFormatting>
  <conditionalFormatting sqref="AF128:AH128">
    <cfRule type="cellIs" dxfId="20726" priority="202" operator="greaterThan">
      <formula>0.03</formula>
    </cfRule>
    <cfRule type="cellIs" dxfId="20725" priority="203" stopIfTrue="1" operator="lessThan">
      <formula>-0.03</formula>
    </cfRule>
  </conditionalFormatting>
  <conditionalFormatting sqref="AO9:AQ9">
    <cfRule type="cellIs" dxfId="20724" priority="198" operator="greaterThan">
      <formula>0.03</formula>
    </cfRule>
    <cfRule type="cellIs" dxfId="20723" priority="199" stopIfTrue="1" operator="lessThan">
      <formula>-0.03</formula>
    </cfRule>
  </conditionalFormatting>
  <conditionalFormatting sqref="AL9:AN9">
    <cfRule type="cellIs" dxfId="20722" priority="200" operator="greaterThan">
      <formula>0.03</formula>
    </cfRule>
    <cfRule type="cellIs" dxfId="20721" priority="201" stopIfTrue="1" operator="lessThan">
      <formula>-0.03</formula>
    </cfRule>
  </conditionalFormatting>
  <conditionalFormatting sqref="AO14:AQ14">
    <cfRule type="cellIs" dxfId="20720" priority="194" operator="greaterThan">
      <formula>0.03</formula>
    </cfRule>
    <cfRule type="cellIs" dxfId="20719" priority="195" stopIfTrue="1" operator="lessThan">
      <formula>-0.03</formula>
    </cfRule>
  </conditionalFormatting>
  <conditionalFormatting sqref="AL14:AN14">
    <cfRule type="cellIs" dxfId="20718" priority="196" operator="greaterThan">
      <formula>0.03</formula>
    </cfRule>
    <cfRule type="cellIs" dxfId="20717" priority="197" stopIfTrue="1" operator="lessThan">
      <formula>-0.03</formula>
    </cfRule>
  </conditionalFormatting>
  <conditionalFormatting sqref="AO19:AQ19">
    <cfRule type="cellIs" dxfId="20716" priority="190" operator="greaterThan">
      <formula>0.03</formula>
    </cfRule>
    <cfRule type="cellIs" dxfId="20715" priority="191" stopIfTrue="1" operator="lessThan">
      <formula>-0.03</formula>
    </cfRule>
  </conditionalFormatting>
  <conditionalFormatting sqref="AL19:AN19">
    <cfRule type="cellIs" dxfId="20714" priority="192" operator="greaterThan">
      <formula>0.03</formula>
    </cfRule>
    <cfRule type="cellIs" dxfId="20713" priority="193" stopIfTrue="1" operator="lessThan">
      <formula>-0.03</formula>
    </cfRule>
  </conditionalFormatting>
  <conditionalFormatting sqref="AO24:AQ24">
    <cfRule type="cellIs" dxfId="20712" priority="186" operator="greaterThan">
      <formula>0.03</formula>
    </cfRule>
    <cfRule type="cellIs" dxfId="20711" priority="187" stopIfTrue="1" operator="lessThan">
      <formula>-0.03</formula>
    </cfRule>
  </conditionalFormatting>
  <conditionalFormatting sqref="AL24:AN24">
    <cfRule type="cellIs" dxfId="20710" priority="188" operator="greaterThan">
      <formula>0.03</formula>
    </cfRule>
    <cfRule type="cellIs" dxfId="20709" priority="189" stopIfTrue="1" operator="lessThan">
      <formula>-0.03</formula>
    </cfRule>
  </conditionalFormatting>
  <conditionalFormatting sqref="AO29:AQ29">
    <cfRule type="cellIs" dxfId="20708" priority="182" operator="greaterThan">
      <formula>0.03</formula>
    </cfRule>
    <cfRule type="cellIs" dxfId="20707" priority="183" stopIfTrue="1" operator="lessThan">
      <formula>-0.03</formula>
    </cfRule>
  </conditionalFormatting>
  <conditionalFormatting sqref="AL29:AN29">
    <cfRule type="cellIs" dxfId="20706" priority="184" operator="greaterThan">
      <formula>0.03</formula>
    </cfRule>
    <cfRule type="cellIs" dxfId="20705" priority="185" stopIfTrue="1" operator="lessThan">
      <formula>-0.03</formula>
    </cfRule>
  </conditionalFormatting>
  <conditionalFormatting sqref="AO34:AQ34">
    <cfRule type="cellIs" dxfId="20704" priority="178" operator="greaterThan">
      <formula>0.03</formula>
    </cfRule>
    <cfRule type="cellIs" dxfId="20703" priority="179" stopIfTrue="1" operator="lessThan">
      <formula>-0.03</formula>
    </cfRule>
  </conditionalFormatting>
  <conditionalFormatting sqref="AL34:AN34">
    <cfRule type="cellIs" dxfId="20702" priority="180" operator="greaterThan">
      <formula>0.03</formula>
    </cfRule>
    <cfRule type="cellIs" dxfId="20701" priority="181" stopIfTrue="1" operator="lessThan">
      <formula>-0.03</formula>
    </cfRule>
  </conditionalFormatting>
  <conditionalFormatting sqref="AO39:AQ39">
    <cfRule type="cellIs" dxfId="20700" priority="174" operator="greaterThan">
      <formula>0.03</formula>
    </cfRule>
    <cfRule type="cellIs" dxfId="20699" priority="175" stopIfTrue="1" operator="lessThan">
      <formula>-0.03</formula>
    </cfRule>
  </conditionalFormatting>
  <conditionalFormatting sqref="AL39:AN39">
    <cfRule type="cellIs" dxfId="20698" priority="176" operator="greaterThan">
      <formula>0.03</formula>
    </cfRule>
    <cfRule type="cellIs" dxfId="20697" priority="177" stopIfTrue="1" operator="lessThan">
      <formula>-0.03</formula>
    </cfRule>
  </conditionalFormatting>
  <conditionalFormatting sqref="AO44:AQ44">
    <cfRule type="cellIs" dxfId="20696" priority="170" operator="greaterThan">
      <formula>0.03</formula>
    </cfRule>
    <cfRule type="cellIs" dxfId="20695" priority="171" stopIfTrue="1" operator="lessThan">
      <formula>-0.03</formula>
    </cfRule>
  </conditionalFormatting>
  <conditionalFormatting sqref="AL44:AN44">
    <cfRule type="cellIs" dxfId="20694" priority="172" operator="greaterThan">
      <formula>0.03</formula>
    </cfRule>
    <cfRule type="cellIs" dxfId="20693" priority="173" stopIfTrue="1" operator="lessThan">
      <formula>-0.03</formula>
    </cfRule>
  </conditionalFormatting>
  <conditionalFormatting sqref="AO49:AQ49">
    <cfRule type="cellIs" dxfId="20692" priority="166" operator="greaterThan">
      <formula>0.03</formula>
    </cfRule>
    <cfRule type="cellIs" dxfId="20691" priority="167" stopIfTrue="1" operator="lessThan">
      <formula>-0.03</formula>
    </cfRule>
  </conditionalFormatting>
  <conditionalFormatting sqref="AL49:AN49">
    <cfRule type="cellIs" dxfId="20690" priority="168" operator="greaterThan">
      <formula>0.03</formula>
    </cfRule>
    <cfRule type="cellIs" dxfId="20689" priority="169" stopIfTrue="1" operator="lessThan">
      <formula>-0.03</formula>
    </cfRule>
  </conditionalFormatting>
  <conditionalFormatting sqref="AO54:AQ54">
    <cfRule type="cellIs" dxfId="20688" priority="162" operator="greaterThan">
      <formula>0.03</formula>
    </cfRule>
    <cfRule type="cellIs" dxfId="20687" priority="163" stopIfTrue="1" operator="lessThan">
      <formula>-0.03</formula>
    </cfRule>
  </conditionalFormatting>
  <conditionalFormatting sqref="AL54:AN54">
    <cfRule type="cellIs" dxfId="20686" priority="164" operator="greaterThan">
      <formula>0.03</formula>
    </cfRule>
    <cfRule type="cellIs" dxfId="20685" priority="165" stopIfTrue="1" operator="lessThan">
      <formula>-0.03</formula>
    </cfRule>
  </conditionalFormatting>
  <conditionalFormatting sqref="AO59:AQ59">
    <cfRule type="cellIs" dxfId="20684" priority="158" operator="greaterThan">
      <formula>0.03</formula>
    </cfRule>
    <cfRule type="cellIs" dxfId="20683" priority="159" stopIfTrue="1" operator="lessThan">
      <formula>-0.03</formula>
    </cfRule>
  </conditionalFormatting>
  <conditionalFormatting sqref="AL59:AN59">
    <cfRule type="cellIs" dxfId="20682" priority="160" operator="greaterThan">
      <formula>0.03</formula>
    </cfRule>
    <cfRule type="cellIs" dxfId="20681" priority="161" stopIfTrue="1" operator="lessThan">
      <formula>-0.03</formula>
    </cfRule>
  </conditionalFormatting>
  <conditionalFormatting sqref="AO64:AQ64">
    <cfRule type="cellIs" dxfId="20680" priority="154" operator="greaterThan">
      <formula>0.03</formula>
    </cfRule>
    <cfRule type="cellIs" dxfId="20679" priority="155" stopIfTrue="1" operator="lessThan">
      <formula>-0.03</formula>
    </cfRule>
  </conditionalFormatting>
  <conditionalFormatting sqref="AL64:AN64">
    <cfRule type="cellIs" dxfId="20678" priority="156" operator="greaterThan">
      <formula>0.03</formula>
    </cfRule>
    <cfRule type="cellIs" dxfId="20677" priority="157" stopIfTrue="1" operator="lessThan">
      <formula>-0.03</formula>
    </cfRule>
  </conditionalFormatting>
  <conditionalFormatting sqref="AO69:AQ69">
    <cfRule type="cellIs" dxfId="20676" priority="150" operator="greaterThan">
      <formula>0.03</formula>
    </cfRule>
    <cfRule type="cellIs" dxfId="20675" priority="151" stopIfTrue="1" operator="lessThan">
      <formula>-0.03</formula>
    </cfRule>
  </conditionalFormatting>
  <conditionalFormatting sqref="AL69:AN69">
    <cfRule type="cellIs" dxfId="20674" priority="152" operator="greaterThan">
      <formula>0.03</formula>
    </cfRule>
    <cfRule type="cellIs" dxfId="20673" priority="153" stopIfTrue="1" operator="lessThan">
      <formula>-0.03</formula>
    </cfRule>
  </conditionalFormatting>
  <conditionalFormatting sqref="AO74:AQ74">
    <cfRule type="cellIs" dxfId="20672" priority="146" operator="greaterThan">
      <formula>0.03</formula>
    </cfRule>
    <cfRule type="cellIs" dxfId="20671" priority="147" stopIfTrue="1" operator="lessThan">
      <formula>-0.03</formula>
    </cfRule>
  </conditionalFormatting>
  <conditionalFormatting sqref="AL74:AN74">
    <cfRule type="cellIs" dxfId="20670" priority="148" operator="greaterThan">
      <formula>0.03</formula>
    </cfRule>
    <cfRule type="cellIs" dxfId="20669" priority="149" stopIfTrue="1" operator="lessThan">
      <formula>-0.03</formula>
    </cfRule>
  </conditionalFormatting>
  <conditionalFormatting sqref="AO79:AQ79">
    <cfRule type="cellIs" dxfId="20668" priority="142" operator="greaterThan">
      <formula>0.03</formula>
    </cfRule>
    <cfRule type="cellIs" dxfId="20667" priority="143" stopIfTrue="1" operator="lessThan">
      <formula>-0.03</formula>
    </cfRule>
  </conditionalFormatting>
  <conditionalFormatting sqref="AL79:AN79">
    <cfRule type="cellIs" dxfId="20666" priority="144" operator="greaterThan">
      <formula>0.03</formula>
    </cfRule>
    <cfRule type="cellIs" dxfId="20665" priority="145" stopIfTrue="1" operator="lessThan">
      <formula>-0.03</formula>
    </cfRule>
  </conditionalFormatting>
  <conditionalFormatting sqref="AO84:AQ84">
    <cfRule type="cellIs" dxfId="20664" priority="138" operator="greaterThan">
      <formula>0.03</formula>
    </cfRule>
    <cfRule type="cellIs" dxfId="20663" priority="139" stopIfTrue="1" operator="lessThan">
      <formula>-0.03</formula>
    </cfRule>
  </conditionalFormatting>
  <conditionalFormatting sqref="AL84:AN84">
    <cfRule type="cellIs" dxfId="20662" priority="140" operator="greaterThan">
      <formula>0.03</formula>
    </cfRule>
    <cfRule type="cellIs" dxfId="20661" priority="141" stopIfTrue="1" operator="lessThan">
      <formula>-0.03</formula>
    </cfRule>
  </conditionalFormatting>
  <conditionalFormatting sqref="AO89:AQ89">
    <cfRule type="cellIs" dxfId="20660" priority="134" operator="greaterThan">
      <formula>0.03</formula>
    </cfRule>
    <cfRule type="cellIs" dxfId="20659" priority="135" stopIfTrue="1" operator="lessThan">
      <formula>-0.03</formula>
    </cfRule>
  </conditionalFormatting>
  <conditionalFormatting sqref="AL89:AN89">
    <cfRule type="cellIs" dxfId="20658" priority="136" operator="greaterThan">
      <formula>0.03</formula>
    </cfRule>
    <cfRule type="cellIs" dxfId="20657" priority="137" stopIfTrue="1" operator="lessThan">
      <formula>-0.03</formula>
    </cfRule>
  </conditionalFormatting>
  <conditionalFormatting sqref="AO94:AQ94">
    <cfRule type="cellIs" dxfId="20656" priority="130" operator="greaterThan">
      <formula>0.03</formula>
    </cfRule>
    <cfRule type="cellIs" dxfId="20655" priority="131" stopIfTrue="1" operator="lessThan">
      <formula>-0.03</formula>
    </cfRule>
  </conditionalFormatting>
  <conditionalFormatting sqref="AL94:AN94">
    <cfRule type="cellIs" dxfId="20654" priority="132" operator="greaterThan">
      <formula>0.03</formula>
    </cfRule>
    <cfRule type="cellIs" dxfId="20653" priority="133" stopIfTrue="1" operator="lessThan">
      <formula>-0.03</formula>
    </cfRule>
  </conditionalFormatting>
  <conditionalFormatting sqref="AO99:AQ99">
    <cfRule type="cellIs" dxfId="20652" priority="126" operator="greaterThan">
      <formula>0.03</formula>
    </cfRule>
    <cfRule type="cellIs" dxfId="20651" priority="127" stopIfTrue="1" operator="lessThan">
      <formula>-0.03</formula>
    </cfRule>
  </conditionalFormatting>
  <conditionalFormatting sqref="AL99:AN99">
    <cfRule type="cellIs" dxfId="20650" priority="128" operator="greaterThan">
      <formula>0.03</formula>
    </cfRule>
    <cfRule type="cellIs" dxfId="20649" priority="129" stopIfTrue="1" operator="lessThan">
      <formula>-0.03</formula>
    </cfRule>
  </conditionalFormatting>
  <conditionalFormatting sqref="AO104:AQ104">
    <cfRule type="cellIs" dxfId="20648" priority="122" operator="greaterThan">
      <formula>0.03</formula>
    </cfRule>
    <cfRule type="cellIs" dxfId="20647" priority="123" stopIfTrue="1" operator="lessThan">
      <formula>-0.03</formula>
    </cfRule>
  </conditionalFormatting>
  <conditionalFormatting sqref="AL104:AN104">
    <cfRule type="cellIs" dxfId="20646" priority="124" operator="greaterThan">
      <formula>0.03</formula>
    </cfRule>
    <cfRule type="cellIs" dxfId="20645" priority="125" stopIfTrue="1" operator="lessThan">
      <formula>-0.03</formula>
    </cfRule>
  </conditionalFormatting>
  <conditionalFormatting sqref="AO109:AQ109">
    <cfRule type="cellIs" dxfId="20644" priority="118" operator="greaterThan">
      <formula>0.03</formula>
    </cfRule>
    <cfRule type="cellIs" dxfId="20643" priority="119" stopIfTrue="1" operator="lessThan">
      <formula>-0.03</formula>
    </cfRule>
  </conditionalFormatting>
  <conditionalFormatting sqref="AL109:AN109">
    <cfRule type="cellIs" dxfId="20642" priority="120" operator="greaterThan">
      <formula>0.03</formula>
    </cfRule>
    <cfRule type="cellIs" dxfId="20641" priority="121" stopIfTrue="1" operator="lessThan">
      <formula>-0.03</formula>
    </cfRule>
  </conditionalFormatting>
  <conditionalFormatting sqref="AO114:AQ114">
    <cfRule type="cellIs" dxfId="20640" priority="114" operator="greaterThan">
      <formula>0.03</formula>
    </cfRule>
    <cfRule type="cellIs" dxfId="20639" priority="115" stopIfTrue="1" operator="lessThan">
      <formula>-0.03</formula>
    </cfRule>
  </conditionalFormatting>
  <conditionalFormatting sqref="AL114:AN114">
    <cfRule type="cellIs" dxfId="20638" priority="116" operator="greaterThan">
      <formula>0.03</formula>
    </cfRule>
    <cfRule type="cellIs" dxfId="20637" priority="117" stopIfTrue="1" operator="lessThan">
      <formula>-0.03</formula>
    </cfRule>
  </conditionalFormatting>
  <conditionalFormatting sqref="AO119:AQ119">
    <cfRule type="cellIs" dxfId="20636" priority="110" operator="greaterThan">
      <formula>0.03</formula>
    </cfRule>
    <cfRule type="cellIs" dxfId="20635" priority="111" stopIfTrue="1" operator="lessThan">
      <formula>-0.03</formula>
    </cfRule>
  </conditionalFormatting>
  <conditionalFormatting sqref="AL119:AN119">
    <cfRule type="cellIs" dxfId="20634" priority="112" operator="greaterThan">
      <formula>0.03</formula>
    </cfRule>
    <cfRule type="cellIs" dxfId="20633" priority="113" stopIfTrue="1" operator="lessThan">
      <formula>-0.03</formula>
    </cfRule>
  </conditionalFormatting>
  <conditionalFormatting sqref="AO124:AQ124">
    <cfRule type="cellIs" dxfId="20632" priority="106" operator="greaterThan">
      <formula>0.03</formula>
    </cfRule>
    <cfRule type="cellIs" dxfId="20631" priority="107" stopIfTrue="1" operator="lessThan">
      <formula>-0.03</formula>
    </cfRule>
  </conditionalFormatting>
  <conditionalFormatting sqref="AL124:AN124">
    <cfRule type="cellIs" dxfId="20630" priority="108" operator="greaterThan">
      <formula>0.03</formula>
    </cfRule>
    <cfRule type="cellIs" dxfId="20629" priority="109" stopIfTrue="1" operator="lessThan">
      <formula>-0.03</formula>
    </cfRule>
  </conditionalFormatting>
  <conditionalFormatting sqref="AO129:AQ129">
    <cfRule type="cellIs" dxfId="20628" priority="102" operator="greaterThan">
      <formula>0.03</formula>
    </cfRule>
    <cfRule type="cellIs" dxfId="20627" priority="103" stopIfTrue="1" operator="lessThan">
      <formula>-0.03</formula>
    </cfRule>
  </conditionalFormatting>
  <conditionalFormatting sqref="AL129:AN129">
    <cfRule type="cellIs" dxfId="20626" priority="104" operator="greaterThan">
      <formula>0.03</formula>
    </cfRule>
    <cfRule type="cellIs" dxfId="20625" priority="105" stopIfTrue="1" operator="lessThan">
      <formula>-0.03</formula>
    </cfRule>
  </conditionalFormatting>
  <conditionalFormatting sqref="AU8:AW8">
    <cfRule type="cellIs" dxfId="20624" priority="100" operator="greaterThan">
      <formula>0.03</formula>
    </cfRule>
    <cfRule type="cellIs" dxfId="20623" priority="101" stopIfTrue="1" operator="lessThan">
      <formula>-0.03</formula>
    </cfRule>
  </conditionalFormatting>
  <conditionalFormatting sqref="AR8:AT8">
    <cfRule type="cellIs" dxfId="20622" priority="98" operator="greaterThan">
      <formula>0.03</formula>
    </cfRule>
    <cfRule type="cellIs" dxfId="20621" priority="99" stopIfTrue="1" operator="lessThan">
      <formula>-0.03</formula>
    </cfRule>
  </conditionalFormatting>
  <conditionalFormatting sqref="AU13:AW13">
    <cfRule type="cellIs" dxfId="20620" priority="96" operator="greaterThan">
      <formula>0.03</formula>
    </cfRule>
    <cfRule type="cellIs" dxfId="20619" priority="97" stopIfTrue="1" operator="lessThan">
      <formula>-0.03</formula>
    </cfRule>
  </conditionalFormatting>
  <conditionalFormatting sqref="AR13:AT13">
    <cfRule type="cellIs" dxfId="20618" priority="94" operator="greaterThan">
      <formula>0.03</formula>
    </cfRule>
    <cfRule type="cellIs" dxfId="20617" priority="95" stopIfTrue="1" operator="lessThan">
      <formula>-0.03</formula>
    </cfRule>
  </conditionalFormatting>
  <conditionalFormatting sqref="AU18:AW18">
    <cfRule type="cellIs" dxfId="20616" priority="92" operator="greaterThan">
      <formula>0.03</formula>
    </cfRule>
    <cfRule type="cellIs" dxfId="20615" priority="93" stopIfTrue="1" operator="lessThan">
      <formula>-0.03</formula>
    </cfRule>
  </conditionalFormatting>
  <conditionalFormatting sqref="AR18:AT18">
    <cfRule type="cellIs" dxfId="20614" priority="90" operator="greaterThan">
      <formula>0.03</formula>
    </cfRule>
    <cfRule type="cellIs" dxfId="20613" priority="91" stopIfTrue="1" operator="lessThan">
      <formula>-0.03</formula>
    </cfRule>
  </conditionalFormatting>
  <conditionalFormatting sqref="AU23:AW23">
    <cfRule type="cellIs" dxfId="20612" priority="88" operator="greaterThan">
      <formula>0.03</formula>
    </cfRule>
    <cfRule type="cellIs" dxfId="20611" priority="89" stopIfTrue="1" operator="lessThan">
      <formula>-0.03</formula>
    </cfRule>
  </conditionalFormatting>
  <conditionalFormatting sqref="AR23:AT23">
    <cfRule type="cellIs" dxfId="20610" priority="86" operator="greaterThan">
      <formula>0.03</formula>
    </cfRule>
    <cfRule type="cellIs" dxfId="20609" priority="87" stopIfTrue="1" operator="lessThan">
      <formula>-0.03</formula>
    </cfRule>
  </conditionalFormatting>
  <conditionalFormatting sqref="AU28:AW28">
    <cfRule type="cellIs" dxfId="20608" priority="84" operator="greaterThan">
      <formula>0.03</formula>
    </cfRule>
    <cfRule type="cellIs" dxfId="20607" priority="85" stopIfTrue="1" operator="lessThan">
      <formula>-0.03</formula>
    </cfRule>
  </conditionalFormatting>
  <conditionalFormatting sqref="AR28:AT28">
    <cfRule type="cellIs" dxfId="20606" priority="82" operator="greaterThan">
      <formula>0.03</formula>
    </cfRule>
    <cfRule type="cellIs" dxfId="20605" priority="83" stopIfTrue="1" operator="lessThan">
      <formula>-0.03</formula>
    </cfRule>
  </conditionalFormatting>
  <conditionalFormatting sqref="AU33:AW33">
    <cfRule type="cellIs" dxfId="20604" priority="80" operator="greaterThan">
      <formula>0.03</formula>
    </cfRule>
    <cfRule type="cellIs" dxfId="20603" priority="81" stopIfTrue="1" operator="lessThan">
      <formula>-0.03</formula>
    </cfRule>
  </conditionalFormatting>
  <conditionalFormatting sqref="AR33:AT33">
    <cfRule type="cellIs" dxfId="20602" priority="78" operator="greaterThan">
      <formula>0.03</formula>
    </cfRule>
    <cfRule type="cellIs" dxfId="20601" priority="79" stopIfTrue="1" operator="lessThan">
      <formula>-0.03</formula>
    </cfRule>
  </conditionalFormatting>
  <conditionalFormatting sqref="AU38:AW38">
    <cfRule type="cellIs" dxfId="20600" priority="76" operator="greaterThan">
      <formula>0.03</formula>
    </cfRule>
    <cfRule type="cellIs" dxfId="20599" priority="77" stopIfTrue="1" operator="lessThan">
      <formula>-0.03</formula>
    </cfRule>
  </conditionalFormatting>
  <conditionalFormatting sqref="AR38:AT38">
    <cfRule type="cellIs" dxfId="20598" priority="74" operator="greaterThan">
      <formula>0.03</formula>
    </cfRule>
    <cfRule type="cellIs" dxfId="20597" priority="75" stopIfTrue="1" operator="lessThan">
      <formula>-0.03</formula>
    </cfRule>
  </conditionalFormatting>
  <conditionalFormatting sqref="AU43:AW43">
    <cfRule type="cellIs" dxfId="20596" priority="72" operator="greaterThan">
      <formula>0.03</formula>
    </cfRule>
    <cfRule type="cellIs" dxfId="20595" priority="73" stopIfTrue="1" operator="lessThan">
      <formula>-0.03</formula>
    </cfRule>
  </conditionalFormatting>
  <conditionalFormatting sqref="AR43:AT43">
    <cfRule type="cellIs" dxfId="20594" priority="70" operator="greaterThan">
      <formula>0.03</formula>
    </cfRule>
    <cfRule type="cellIs" dxfId="20593" priority="71" stopIfTrue="1" operator="lessThan">
      <formula>-0.03</formula>
    </cfRule>
  </conditionalFormatting>
  <conditionalFormatting sqref="AU48:AW48">
    <cfRule type="cellIs" dxfId="20592" priority="68" operator="greaterThan">
      <formula>0.03</formula>
    </cfRule>
    <cfRule type="cellIs" dxfId="20591" priority="69" stopIfTrue="1" operator="lessThan">
      <formula>-0.03</formula>
    </cfRule>
  </conditionalFormatting>
  <conditionalFormatting sqref="AR48:AT48">
    <cfRule type="cellIs" dxfId="20590" priority="66" operator="greaterThan">
      <formula>0.03</formula>
    </cfRule>
    <cfRule type="cellIs" dxfId="20589" priority="67" stopIfTrue="1" operator="lessThan">
      <formula>-0.03</formula>
    </cfRule>
  </conditionalFormatting>
  <conditionalFormatting sqref="AU53:AW53">
    <cfRule type="cellIs" dxfId="20588" priority="64" operator="greaterThan">
      <formula>0.03</formula>
    </cfRule>
    <cfRule type="cellIs" dxfId="20587" priority="65" stopIfTrue="1" operator="lessThan">
      <formula>-0.03</formula>
    </cfRule>
  </conditionalFormatting>
  <conditionalFormatting sqref="AR53:AT53">
    <cfRule type="cellIs" dxfId="20586" priority="62" operator="greaterThan">
      <formula>0.03</formula>
    </cfRule>
    <cfRule type="cellIs" dxfId="20585" priority="63" stopIfTrue="1" operator="lessThan">
      <formula>-0.03</formula>
    </cfRule>
  </conditionalFormatting>
  <conditionalFormatting sqref="AU58:AW58">
    <cfRule type="cellIs" dxfId="20584" priority="60" operator="greaterThan">
      <formula>0.03</formula>
    </cfRule>
    <cfRule type="cellIs" dxfId="20583" priority="61" stopIfTrue="1" operator="lessThan">
      <formula>-0.03</formula>
    </cfRule>
  </conditionalFormatting>
  <conditionalFormatting sqref="AR58:AT58">
    <cfRule type="cellIs" dxfId="20582" priority="58" operator="greaterThan">
      <formula>0.03</formula>
    </cfRule>
    <cfRule type="cellIs" dxfId="20581" priority="59" stopIfTrue="1" operator="lessThan">
      <formula>-0.03</formula>
    </cfRule>
  </conditionalFormatting>
  <conditionalFormatting sqref="AU63:AW63">
    <cfRule type="cellIs" dxfId="20580" priority="56" operator="greaterThan">
      <formula>0.03</formula>
    </cfRule>
    <cfRule type="cellIs" dxfId="20579" priority="57" stopIfTrue="1" operator="lessThan">
      <formula>-0.03</formula>
    </cfRule>
  </conditionalFormatting>
  <conditionalFormatting sqref="AR63:AT63">
    <cfRule type="cellIs" dxfId="20578" priority="54" operator="greaterThan">
      <formula>0.03</formula>
    </cfRule>
    <cfRule type="cellIs" dxfId="20577" priority="55" stopIfTrue="1" operator="lessThan">
      <formula>-0.03</formula>
    </cfRule>
  </conditionalFormatting>
  <conditionalFormatting sqref="AU68:AW68">
    <cfRule type="cellIs" dxfId="20576" priority="52" operator="greaterThan">
      <formula>0.03</formula>
    </cfRule>
    <cfRule type="cellIs" dxfId="20575" priority="53" stopIfTrue="1" operator="lessThan">
      <formula>-0.03</formula>
    </cfRule>
  </conditionalFormatting>
  <conditionalFormatting sqref="AR68:AT68">
    <cfRule type="cellIs" dxfId="20574" priority="50" operator="greaterThan">
      <formula>0.03</formula>
    </cfRule>
    <cfRule type="cellIs" dxfId="20573" priority="51" stopIfTrue="1" operator="lessThan">
      <formula>-0.03</formula>
    </cfRule>
  </conditionalFormatting>
  <conditionalFormatting sqref="AU78:AW78">
    <cfRule type="cellIs" dxfId="20572" priority="48" operator="greaterThan">
      <formula>0.03</formula>
    </cfRule>
    <cfRule type="cellIs" dxfId="20571" priority="49" stopIfTrue="1" operator="lessThan">
      <formula>-0.03</formula>
    </cfRule>
  </conditionalFormatting>
  <conditionalFormatting sqref="AR78:AT78">
    <cfRule type="cellIs" dxfId="20570" priority="46" operator="greaterThan">
      <formula>0.03</formula>
    </cfRule>
    <cfRule type="cellIs" dxfId="20569" priority="47" stopIfTrue="1" operator="lessThan">
      <formula>-0.03</formula>
    </cfRule>
  </conditionalFormatting>
  <conditionalFormatting sqref="AU83:AW83">
    <cfRule type="cellIs" dxfId="20568" priority="44" operator="greaterThan">
      <formula>0.03</formula>
    </cfRule>
    <cfRule type="cellIs" dxfId="20567" priority="45" stopIfTrue="1" operator="lessThan">
      <formula>-0.03</formula>
    </cfRule>
  </conditionalFormatting>
  <conditionalFormatting sqref="AR83:AT83">
    <cfRule type="cellIs" dxfId="20566" priority="42" operator="greaterThan">
      <formula>0.03</formula>
    </cfRule>
    <cfRule type="cellIs" dxfId="20565" priority="43" stopIfTrue="1" operator="lessThan">
      <formula>-0.03</formula>
    </cfRule>
  </conditionalFormatting>
  <conditionalFormatting sqref="AU88:AW88">
    <cfRule type="cellIs" dxfId="20564" priority="40" operator="greaterThan">
      <formula>0.03</formula>
    </cfRule>
    <cfRule type="cellIs" dxfId="20563" priority="41" stopIfTrue="1" operator="lessThan">
      <formula>-0.03</formula>
    </cfRule>
  </conditionalFormatting>
  <conditionalFormatting sqref="AR88:AT88">
    <cfRule type="cellIs" dxfId="20562" priority="38" operator="greaterThan">
      <formula>0.03</formula>
    </cfRule>
    <cfRule type="cellIs" dxfId="20561" priority="39" stopIfTrue="1" operator="lessThan">
      <formula>-0.03</formula>
    </cfRule>
  </conditionalFormatting>
  <conditionalFormatting sqref="AU93:AW93">
    <cfRule type="cellIs" dxfId="20560" priority="36" operator="greaterThan">
      <formula>0.03</formula>
    </cfRule>
    <cfRule type="cellIs" dxfId="20559" priority="37" stopIfTrue="1" operator="lessThan">
      <formula>-0.03</formula>
    </cfRule>
  </conditionalFormatting>
  <conditionalFormatting sqref="AR93:AT93">
    <cfRule type="cellIs" dxfId="20558" priority="34" operator="greaterThan">
      <formula>0.03</formula>
    </cfRule>
    <cfRule type="cellIs" dxfId="20557" priority="35" stopIfTrue="1" operator="lessThan">
      <formula>-0.03</formula>
    </cfRule>
  </conditionalFormatting>
  <conditionalFormatting sqref="AU98:AW98">
    <cfRule type="cellIs" dxfId="20556" priority="32" operator="greaterThan">
      <formula>0.03</formula>
    </cfRule>
    <cfRule type="cellIs" dxfId="20555" priority="33" stopIfTrue="1" operator="lessThan">
      <formula>-0.03</formula>
    </cfRule>
  </conditionalFormatting>
  <conditionalFormatting sqref="AR98:AT98">
    <cfRule type="cellIs" dxfId="20554" priority="30" operator="greaterThan">
      <formula>0.03</formula>
    </cfRule>
    <cfRule type="cellIs" dxfId="20553" priority="31" stopIfTrue="1" operator="lessThan">
      <formula>-0.03</formula>
    </cfRule>
  </conditionalFormatting>
  <conditionalFormatting sqref="AU103:AW103">
    <cfRule type="cellIs" dxfId="20552" priority="28" operator="greaterThan">
      <formula>0.03</formula>
    </cfRule>
    <cfRule type="cellIs" dxfId="20551" priority="29" stopIfTrue="1" operator="lessThan">
      <formula>-0.03</formula>
    </cfRule>
  </conditionalFormatting>
  <conditionalFormatting sqref="AR103:AT103">
    <cfRule type="cellIs" dxfId="20550" priority="26" operator="greaterThan">
      <formula>0.03</formula>
    </cfRule>
    <cfRule type="cellIs" dxfId="20549" priority="27" stopIfTrue="1" operator="lessThan">
      <formula>-0.03</formula>
    </cfRule>
  </conditionalFormatting>
  <conditionalFormatting sqref="AU108:AW108">
    <cfRule type="cellIs" dxfId="20548" priority="24" operator="greaterThan">
      <formula>0.03</formula>
    </cfRule>
    <cfRule type="cellIs" dxfId="20547" priority="25" stopIfTrue="1" operator="lessThan">
      <formula>-0.03</formula>
    </cfRule>
  </conditionalFormatting>
  <conditionalFormatting sqref="AR108:AT108">
    <cfRule type="cellIs" dxfId="20546" priority="22" operator="greaterThan">
      <formula>0.03</formula>
    </cfRule>
    <cfRule type="cellIs" dxfId="20545" priority="23" stopIfTrue="1" operator="lessThan">
      <formula>-0.03</formula>
    </cfRule>
  </conditionalFormatting>
  <conditionalFormatting sqref="AU113:AW113">
    <cfRule type="cellIs" dxfId="20544" priority="20" operator="greaterThan">
      <formula>0.03</formula>
    </cfRule>
    <cfRule type="cellIs" dxfId="20543" priority="21" stopIfTrue="1" operator="lessThan">
      <formula>-0.03</formula>
    </cfRule>
  </conditionalFormatting>
  <conditionalFormatting sqref="AR113:AT113">
    <cfRule type="cellIs" dxfId="20542" priority="18" operator="greaterThan">
      <formula>0.03</formula>
    </cfRule>
    <cfRule type="cellIs" dxfId="20541" priority="19" stopIfTrue="1" operator="lessThan">
      <formula>-0.03</formula>
    </cfRule>
  </conditionalFormatting>
  <conditionalFormatting sqref="AU118:AW118">
    <cfRule type="cellIs" dxfId="20540" priority="16" operator="greaterThan">
      <formula>0.03</formula>
    </cfRule>
    <cfRule type="cellIs" dxfId="20539" priority="17" stopIfTrue="1" operator="lessThan">
      <formula>-0.03</formula>
    </cfRule>
  </conditionalFormatting>
  <conditionalFormatting sqref="AR118:AT118">
    <cfRule type="cellIs" dxfId="20538" priority="14" operator="greaterThan">
      <formula>0.03</formula>
    </cfRule>
    <cfRule type="cellIs" dxfId="20537" priority="15" stopIfTrue="1" operator="lessThan">
      <formula>-0.03</formula>
    </cfRule>
  </conditionalFormatting>
  <conditionalFormatting sqref="AU123:AW123">
    <cfRule type="cellIs" dxfId="20536" priority="12" operator="greaterThan">
      <formula>0.03</formula>
    </cfRule>
    <cfRule type="cellIs" dxfId="20535" priority="13" stopIfTrue="1" operator="lessThan">
      <formula>-0.03</formula>
    </cfRule>
  </conditionalFormatting>
  <conditionalFormatting sqref="AR123:AT123">
    <cfRule type="cellIs" dxfId="20534" priority="10" operator="greaterThan">
      <formula>0.03</formula>
    </cfRule>
    <cfRule type="cellIs" dxfId="20533" priority="11" stopIfTrue="1" operator="lessThan">
      <formula>-0.03</formula>
    </cfRule>
  </conditionalFormatting>
  <conditionalFormatting sqref="AU128:AW128">
    <cfRule type="cellIs" dxfId="20532" priority="8" operator="greaterThan">
      <formula>0.03</formula>
    </cfRule>
    <cfRule type="cellIs" dxfId="20531" priority="9" stopIfTrue="1" operator="lessThan">
      <formula>-0.03</formula>
    </cfRule>
  </conditionalFormatting>
  <conditionalFormatting sqref="AR128:AT128">
    <cfRule type="cellIs" dxfId="20530" priority="6" operator="greaterThan">
      <formula>0.03</formula>
    </cfRule>
    <cfRule type="cellIs" dxfId="20529" priority="7" stopIfTrue="1" operator="lessThan">
      <formula>-0.03</formula>
    </cfRule>
  </conditionalFormatting>
  <conditionalFormatting sqref="V3:V7">
    <cfRule type="cellIs" dxfId="20528" priority="5" operator="equal">
      <formula>FALSE</formula>
    </cfRule>
  </conditionalFormatting>
  <conditionalFormatting sqref="V98:V112">
    <cfRule type="cellIs" dxfId="20527" priority="4" operator="equal">
      <formula>FALSE</formula>
    </cfRule>
  </conditionalFormatting>
  <conditionalFormatting sqref="J3:J22">
    <cfRule type="cellIs" dxfId="20526" priority="3" operator="equal">
      <formula>FALSE</formula>
    </cfRule>
  </conditionalFormatting>
  <conditionalFormatting sqref="J73:J77">
    <cfRule type="cellIs" dxfId="20525" priority="2" operator="equal">
      <formula>FALSE</formula>
    </cfRule>
  </conditionalFormatting>
  <conditionalFormatting sqref="J93:J112">
    <cfRule type="cellIs" dxfId="20524" priority="1" operator="equal">
      <formula>FALSE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A113A-B59C-424C-AF52-8B4643077050}">
  <sheetPr codeName="Sheet21"/>
  <dimension ref="A1:BC184"/>
  <sheetViews>
    <sheetView topLeftCell="A88" zoomScale="55" zoomScaleNormal="55" workbookViewId="0">
      <selection activeCell="P3" sqref="P3:V132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49" width="8.75" style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5" ht="12.75" thickBot="1" x14ac:dyDescent="0.25">
      <c r="D1" s="67" t="s">
        <v>12</v>
      </c>
      <c r="E1" s="68"/>
      <c r="F1" s="68"/>
      <c r="G1" s="68"/>
      <c r="H1" s="68"/>
      <c r="I1" s="68"/>
      <c r="J1" s="68"/>
      <c r="K1" s="68"/>
      <c r="L1" s="68"/>
      <c r="M1" s="68"/>
      <c r="N1" s="69"/>
      <c r="P1" s="67" t="s">
        <v>13</v>
      </c>
      <c r="Q1" s="68"/>
      <c r="R1" s="68"/>
      <c r="S1" s="68"/>
      <c r="T1" s="68"/>
      <c r="U1" s="68"/>
      <c r="V1" s="68"/>
      <c r="W1" s="68"/>
      <c r="X1" s="68"/>
      <c r="Y1" s="68"/>
      <c r="Z1" s="69"/>
      <c r="AA1" s="24"/>
      <c r="AB1" s="24" t="s">
        <v>74</v>
      </c>
      <c r="AC1" s="24" t="s">
        <v>75</v>
      </c>
      <c r="AD1" s="24"/>
      <c r="AE1" s="2"/>
      <c r="AF1" s="67" t="s">
        <v>62</v>
      </c>
      <c r="AG1" s="68"/>
      <c r="AH1" s="69"/>
      <c r="AI1" s="67" t="s">
        <v>61</v>
      </c>
      <c r="AJ1" s="68"/>
      <c r="AK1" s="69"/>
      <c r="AL1" s="67" t="s">
        <v>59</v>
      </c>
      <c r="AM1" s="68"/>
      <c r="AN1" s="69"/>
      <c r="AO1" s="67" t="s">
        <v>60</v>
      </c>
      <c r="AP1" s="68"/>
      <c r="AQ1" s="69"/>
      <c r="AR1" s="67" t="s">
        <v>76</v>
      </c>
      <c r="AS1" s="68"/>
      <c r="AT1" s="69"/>
      <c r="AU1" s="67" t="s">
        <v>76</v>
      </c>
      <c r="AV1" s="68"/>
      <c r="AW1" s="69"/>
      <c r="AX1" s="65" t="s">
        <v>71</v>
      </c>
      <c r="AY1" s="66"/>
      <c r="AZ1" s="24"/>
      <c r="BA1" s="66" t="s">
        <v>70</v>
      </c>
      <c r="BB1" s="6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44.239800000000002</v>
      </c>
      <c r="F3" s="55">
        <v>46.102600000000002</v>
      </c>
      <c r="G3" s="55">
        <v>44.088500000000003</v>
      </c>
      <c r="H3" s="55">
        <v>0.99632900000000002</v>
      </c>
      <c r="I3" s="55">
        <v>0.99844650000000001</v>
      </c>
      <c r="J3" s="55">
        <v>0.9950928</v>
      </c>
      <c r="K3" s="10" t="e">
        <f>#REF!</f>
        <v>#REF!</v>
      </c>
      <c r="L3" s="10" t="e">
        <f>#REF!</f>
        <v>#REF!</v>
      </c>
      <c r="M3" s="10" t="e">
        <f>#REF!</f>
        <v>#REF!</v>
      </c>
      <c r="N3" s="11" t="e">
        <f t="shared" ref="N3:N66" si="0">K3/3600</f>
        <v>#REF!</v>
      </c>
      <c r="P3" s="57">
        <v>20719.89</v>
      </c>
      <c r="Q3" s="57">
        <v>44.236400000000003</v>
      </c>
      <c r="R3" s="57">
        <v>46.1004</v>
      </c>
      <c r="S3" s="57">
        <v>44.091000000000001</v>
      </c>
      <c r="T3" s="57">
        <v>0.99632339999999997</v>
      </c>
      <c r="U3" s="57">
        <v>0.99844999999999995</v>
      </c>
      <c r="V3" s="57">
        <v>0.99511090000000002</v>
      </c>
      <c r="W3" s="10" t="e">
        <f>#REF!</f>
        <v>#REF!</v>
      </c>
      <c r="X3" s="10" t="e">
        <f>#REF!</f>
        <v>#REF!</v>
      </c>
      <c r="Y3" s="10" t="e">
        <f>#REF!</f>
        <v>#REF!</v>
      </c>
      <c r="Z3" s="11" t="e">
        <f>W3/3600</f>
        <v>#REF!</v>
      </c>
      <c r="AA3" s="10">
        <f t="shared" ref="AA3:AA66" si="1">V3/J3</f>
        <v>1.0000181892583284</v>
      </c>
      <c r="AB3" s="10" t="e">
        <f t="shared" ref="AB3:AC18" si="2">X3/L3</f>
        <v>#REF!</v>
      </c>
      <c r="AC3" s="10" t="e">
        <f t="shared" si="2"/>
        <v>#REF!</v>
      </c>
      <c r="AD3" s="11">
        <f>ABS(P3-D3)/D3</f>
        <v>7.8179630731495026E-5</v>
      </c>
      <c r="AE3" s="40"/>
      <c r="AF3" s="25">
        <f t="shared" ref="AF3:AK3" si="3">bdRateExtend($D3:$D7,E3:E7,$P3:$P7,Q3:Q7)</f>
        <v>1.9054510670621916E-3</v>
      </c>
      <c r="AG3" s="30">
        <f t="shared" si="3"/>
        <v>-3.740665241191321E-3</v>
      </c>
      <c r="AH3" s="31">
        <f t="shared" si="3"/>
        <v>2.2579214090150401E-3</v>
      </c>
      <c r="AI3" s="25">
        <f t="shared" si="3"/>
        <v>3.1709365714569504E-3</v>
      </c>
      <c r="AJ3" s="30">
        <f t="shared" si="3"/>
        <v>3.3330062751002476E-3</v>
      </c>
      <c r="AK3" s="30">
        <f t="shared" si="3"/>
        <v>5.4999950884304649E-3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1.4511416293085944E-3</v>
      </c>
      <c r="AS3" s="30">
        <f t="shared" si="4"/>
        <v>-3.0958083929428781E-3</v>
      </c>
      <c r="AT3" s="31">
        <f t="shared" si="4"/>
        <v>6.2068384671776222E-4</v>
      </c>
      <c r="AU3" s="25">
        <f t="shared" si="4"/>
        <v>3.1672872929620066E-3</v>
      </c>
      <c r="AV3" s="30">
        <f t="shared" si="4"/>
        <v>5.3946401392834797E-3</v>
      </c>
      <c r="AW3" s="31">
        <f t="shared" si="4"/>
        <v>4.8843420896054202E-3</v>
      </c>
      <c r="AX3" s="10"/>
      <c r="AY3" s="10"/>
      <c r="AZ3" s="10"/>
      <c r="BA3" s="10">
        <f>V3/J3</f>
        <v>1.0000181892583284</v>
      </c>
      <c r="BB3" s="10" t="e">
        <f t="shared" ref="BB3:BB6" si="5">X3/L3</f>
        <v>#REF!</v>
      </c>
      <c r="BC3" s="10" t="e">
        <f>Z3/N3</f>
        <v>#REF!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40.548000000000002</v>
      </c>
      <c r="F4" s="55">
        <v>41.638399999999997</v>
      </c>
      <c r="G4" s="55">
        <v>41.7958</v>
      </c>
      <c r="H4" s="55">
        <v>0.99178750000000004</v>
      </c>
      <c r="I4" s="55">
        <v>0.99628289999999997</v>
      </c>
      <c r="J4" s="55">
        <v>0.99012350000000005</v>
      </c>
      <c r="K4" s="15" t="e">
        <f>#REF!</f>
        <v>#REF!</v>
      </c>
      <c r="L4" s="15" t="e">
        <f>#REF!</f>
        <v>#REF!</v>
      </c>
      <c r="M4" s="15" t="e">
        <f>#REF!</f>
        <v>#REF!</v>
      </c>
      <c r="N4" s="16" t="e">
        <f t="shared" si="0"/>
        <v>#REF!</v>
      </c>
      <c r="P4" s="57">
        <v>8907.2099999999991</v>
      </c>
      <c r="Q4" s="57">
        <v>40.543599999999998</v>
      </c>
      <c r="R4" s="57">
        <v>41.6402</v>
      </c>
      <c r="S4" s="57">
        <v>41.790100000000002</v>
      </c>
      <c r="T4" s="57">
        <v>0.99176850000000005</v>
      </c>
      <c r="U4" s="57">
        <v>0.99624550000000001</v>
      </c>
      <c r="V4" s="57">
        <v>0.99011709999999997</v>
      </c>
      <c r="W4" s="15" t="e">
        <f>#REF!</f>
        <v>#REF!</v>
      </c>
      <c r="X4" s="15" t="e">
        <f>#REF!</f>
        <v>#REF!</v>
      </c>
      <c r="Y4" s="15" t="e">
        <f>#REF!</f>
        <v>#REF!</v>
      </c>
      <c r="Z4" s="16" t="e">
        <f t="shared" ref="Z4:Z67" si="6">W4/3600</f>
        <v>#REF!</v>
      </c>
      <c r="AA4" s="15">
        <f t="shared" si="1"/>
        <v>0.99999353615988296</v>
      </c>
      <c r="AB4" s="15" t="e">
        <f t="shared" si="2"/>
        <v>#REF!</v>
      </c>
      <c r="AC4" s="15" t="e">
        <f t="shared" si="2"/>
        <v>#REF!</v>
      </c>
      <c r="AD4" s="16">
        <f t="shared" ref="AD4:AD67" si="7">ABS(P4-D4)/D4</f>
        <v>6.4624923005465284E-4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2.9080443317477389E-3</v>
      </c>
      <c r="AM4" s="21">
        <f>bdrate($D4:$D7,F4:F7,$P4:$P7,R4:R7)</f>
        <v>-6.5605416427185759E-3</v>
      </c>
      <c r="AN4" s="36">
        <f t="shared" ref="AN4" si="8">bdrate($D4:$D7,G4:G7,$P4:$P7,S4:S7)</f>
        <v>2.4753138750051029E-3</v>
      </c>
      <c r="AO4" s="26">
        <f>bdrate($D4:$D7,H4:H7,$P4:$P7,T4:T7)</f>
        <v>3.3351927606715126E-3</v>
      </c>
      <c r="AP4" s="21">
        <f>bdrate($D4:$D7,I4:I7,$P4:$P7,U4:U7)</f>
        <v>2.6888188820342052E-3</v>
      </c>
      <c r="AQ4" s="36">
        <f>bdrate($D4:$D7,J4:J7,$P4:$P7,V4:V7)</f>
        <v>6.8733843552115648E-3</v>
      </c>
      <c r="AR4" s="21"/>
      <c r="AS4" s="21"/>
      <c r="AT4" s="36"/>
      <c r="AU4" s="26"/>
      <c r="AV4" s="21"/>
      <c r="AW4" s="36"/>
      <c r="AX4" s="15">
        <f>V4/J4</f>
        <v>0.99999353615988296</v>
      </c>
      <c r="AY4" s="15" t="e">
        <f t="shared" ref="AY4:AY7" si="9">X4/L4</f>
        <v>#REF!</v>
      </c>
      <c r="AZ4" s="15" t="e">
        <f t="shared" ref="AZ4:AZ67" si="10">Z4/N4</f>
        <v>#REF!</v>
      </c>
      <c r="BA4" s="15">
        <f>V4/J4</f>
        <v>0.99999353615988296</v>
      </c>
      <c r="BB4" s="15" t="e">
        <f t="shared" si="5"/>
        <v>#REF!</v>
      </c>
      <c r="BC4" s="15" t="e">
        <f t="shared" ref="BC4:BC66" si="11">Z4/N4</f>
        <v>#REF!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37.942300000000003</v>
      </c>
      <c r="F5" s="55">
        <v>38.435200000000002</v>
      </c>
      <c r="G5" s="55">
        <v>40.023400000000002</v>
      </c>
      <c r="H5" s="55">
        <v>0.98378010000000005</v>
      </c>
      <c r="I5" s="55">
        <v>0.99220940000000002</v>
      </c>
      <c r="J5" s="55">
        <v>0.98425879999999999</v>
      </c>
      <c r="K5" s="15" t="e">
        <f>#REF!</f>
        <v>#REF!</v>
      </c>
      <c r="L5" s="15" t="e">
        <f>#REF!</f>
        <v>#REF!</v>
      </c>
      <c r="M5" s="15" t="e">
        <f>#REF!</f>
        <v>#REF!</v>
      </c>
      <c r="N5" s="16" t="e">
        <f t="shared" si="0"/>
        <v>#REF!</v>
      </c>
      <c r="P5" s="57">
        <v>3203.61</v>
      </c>
      <c r="Q5" s="57">
        <v>37.9345</v>
      </c>
      <c r="R5" s="57">
        <v>38.458100000000002</v>
      </c>
      <c r="S5" s="57">
        <v>40.027999999999999</v>
      </c>
      <c r="T5" s="57">
        <v>0.98373900000000003</v>
      </c>
      <c r="U5" s="57">
        <v>0.99218799999999996</v>
      </c>
      <c r="V5" s="57">
        <v>0.98419239999999997</v>
      </c>
      <c r="W5" s="15" t="e">
        <f>#REF!</f>
        <v>#REF!</v>
      </c>
      <c r="X5" s="15" t="e">
        <f>#REF!</f>
        <v>#REF!</v>
      </c>
      <c r="Y5" s="15" t="e">
        <f>#REF!</f>
        <v>#REF!</v>
      </c>
      <c r="Z5" s="16" t="e">
        <f t="shared" si="6"/>
        <v>#REF!</v>
      </c>
      <c r="AA5" s="15">
        <f t="shared" si="1"/>
        <v>0.99993253806823978</v>
      </c>
      <c r="AB5" s="15" t="e">
        <f t="shared" si="2"/>
        <v>#REF!</v>
      </c>
      <c r="AC5" s="15" t="e">
        <f t="shared" si="2"/>
        <v>#REF!</v>
      </c>
      <c r="AD5" s="16">
        <f t="shared" si="7"/>
        <v>4.2122210573608066E-4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>
        <f>V5/J5</f>
        <v>0.99993253806823978</v>
      </c>
      <c r="AY5" s="15" t="e">
        <f t="shared" si="9"/>
        <v>#REF!</v>
      </c>
      <c r="AZ5" s="15" t="e">
        <f t="shared" si="10"/>
        <v>#REF!</v>
      </c>
      <c r="BA5" s="15">
        <f>V5/J5</f>
        <v>0.99993253806823978</v>
      </c>
      <c r="BB5" s="15" t="e">
        <f t="shared" si="5"/>
        <v>#REF!</v>
      </c>
      <c r="BC5" s="15" t="e">
        <f t="shared" si="11"/>
        <v>#REF!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36.4086</v>
      </c>
      <c r="F6" s="55">
        <v>36.528700000000001</v>
      </c>
      <c r="G6" s="55">
        <v>38.287399999999998</v>
      </c>
      <c r="H6" s="55">
        <v>0.97274179999999999</v>
      </c>
      <c r="I6" s="55">
        <v>0.98665700000000001</v>
      </c>
      <c r="J6" s="55">
        <v>0.97564910000000005</v>
      </c>
      <c r="K6" s="15" t="e">
        <f>#REF!</f>
        <v>#REF!</v>
      </c>
      <c r="L6" s="15" t="e">
        <f>#REF!</f>
        <v>#REF!</v>
      </c>
      <c r="M6" s="15" t="e">
        <f>#REF!</f>
        <v>#REF!</v>
      </c>
      <c r="N6" s="16" t="e">
        <f t="shared" si="0"/>
        <v>#REF!</v>
      </c>
      <c r="P6" s="57">
        <v>1675.95</v>
      </c>
      <c r="Q6" s="57">
        <v>36.409100000000002</v>
      </c>
      <c r="R6" s="57">
        <v>36.562600000000003</v>
      </c>
      <c r="S6" s="57">
        <v>38.281100000000002</v>
      </c>
      <c r="T6" s="57">
        <v>0.97275800000000001</v>
      </c>
      <c r="U6" s="57">
        <v>0.9866665</v>
      </c>
      <c r="V6" s="57">
        <v>0.9755547</v>
      </c>
      <c r="W6" s="15" t="e">
        <f>#REF!</f>
        <v>#REF!</v>
      </c>
      <c r="X6" s="15" t="e">
        <f>#REF!</f>
        <v>#REF!</v>
      </c>
      <c r="Y6" s="15" t="e">
        <f>#REF!</f>
        <v>#REF!</v>
      </c>
      <c r="Z6" s="16" t="e">
        <f t="shared" si="6"/>
        <v>#REF!</v>
      </c>
      <c r="AA6" s="15">
        <f t="shared" si="1"/>
        <v>0.99990324390193153</v>
      </c>
      <c r="AB6" s="15" t="e">
        <f t="shared" si="2"/>
        <v>#REF!</v>
      </c>
      <c r="AC6" s="15" t="e">
        <f t="shared" si="2"/>
        <v>#REF!</v>
      </c>
      <c r="AD6" s="16">
        <f t="shared" si="7"/>
        <v>4.5313146206821817E-3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>
        <f>V6/J6</f>
        <v>0.99990324390193153</v>
      </c>
      <c r="AY6" s="15" t="e">
        <f t="shared" si="9"/>
        <v>#REF!</v>
      </c>
      <c r="AZ6" s="15" t="e">
        <f t="shared" si="10"/>
        <v>#REF!</v>
      </c>
      <c r="BA6" s="15">
        <f>V6/J6</f>
        <v>0.99990324390193153</v>
      </c>
      <c r="BB6" s="15" t="e">
        <f t="shared" si="5"/>
        <v>#REF!</v>
      </c>
      <c r="BC6" s="15" t="e">
        <f t="shared" si="11"/>
        <v>#REF!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34.755000000000003</v>
      </c>
      <c r="F7" s="55">
        <v>34.719799999999999</v>
      </c>
      <c r="G7" s="55">
        <v>36.784799999999997</v>
      </c>
      <c r="H7" s="55">
        <v>0.95664990000000005</v>
      </c>
      <c r="I7" s="55">
        <v>0.97702540000000004</v>
      </c>
      <c r="J7" s="55">
        <v>0.96380010000000005</v>
      </c>
      <c r="K7" s="19" t="e">
        <f>#REF!</f>
        <v>#REF!</v>
      </c>
      <c r="L7" s="19" t="e">
        <f>#REF!</f>
        <v>#REF!</v>
      </c>
      <c r="M7" s="19" t="e">
        <f>#REF!</f>
        <v>#REF!</v>
      </c>
      <c r="N7" s="20" t="e">
        <f t="shared" si="0"/>
        <v>#REF!</v>
      </c>
      <c r="P7" s="57">
        <v>893.79</v>
      </c>
      <c r="Q7" s="57">
        <v>34.745699999999999</v>
      </c>
      <c r="R7" s="57">
        <v>34.741900000000001</v>
      </c>
      <c r="S7" s="57">
        <v>36.771700000000003</v>
      </c>
      <c r="T7" s="57">
        <v>0.95654749999999999</v>
      </c>
      <c r="U7" s="57">
        <v>0.97711579999999998</v>
      </c>
      <c r="V7" s="57">
        <v>0.96382270000000003</v>
      </c>
      <c r="W7" s="19" t="e">
        <f>#REF!</f>
        <v>#REF!</v>
      </c>
      <c r="X7" s="19" t="e">
        <f>#REF!</f>
        <v>#REF!</v>
      </c>
      <c r="Y7" s="19" t="e">
        <f>#REF!</f>
        <v>#REF!</v>
      </c>
      <c r="Z7" s="20" t="e">
        <f t="shared" si="6"/>
        <v>#REF!</v>
      </c>
      <c r="AA7" s="15">
        <f t="shared" si="1"/>
        <v>1.0000234488458759</v>
      </c>
      <c r="AB7" s="15" t="e">
        <f t="shared" si="2"/>
        <v>#REF!</v>
      </c>
      <c r="AC7" s="15" t="e">
        <f t="shared" si="2"/>
        <v>#REF!</v>
      </c>
      <c r="AD7" s="20">
        <f t="shared" si="7"/>
        <v>3.3553669093723028E-4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>
        <f>V7/J7</f>
        <v>1.0000234488458759</v>
      </c>
      <c r="AY7" s="15" t="e">
        <f t="shared" si="9"/>
        <v>#REF!</v>
      </c>
      <c r="AZ7" s="15" t="e">
        <f t="shared" si="10"/>
        <v>#REF!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46.3005</v>
      </c>
      <c r="F8" s="55">
        <v>51.364199999999997</v>
      </c>
      <c r="G8" s="55">
        <v>52.964300000000001</v>
      </c>
      <c r="H8" s="55">
        <v>0.99583060000000001</v>
      </c>
      <c r="I8" s="55">
        <v>0.9974307</v>
      </c>
      <c r="J8" s="55">
        <v>0.99811950000000005</v>
      </c>
      <c r="K8" s="10" t="e">
        <f>#REF!</f>
        <v>#REF!</v>
      </c>
      <c r="L8" s="10" t="e">
        <f>#REF!</f>
        <v>#REF!</v>
      </c>
      <c r="M8" s="10" t="e">
        <f>#REF!</f>
        <v>#REF!</v>
      </c>
      <c r="N8" s="11" t="e">
        <f t="shared" si="0"/>
        <v>#REF!</v>
      </c>
      <c r="P8" s="57">
        <v>6107.4</v>
      </c>
      <c r="Q8" s="57">
        <v>46.307499999999997</v>
      </c>
      <c r="R8" s="57">
        <v>51.354199999999999</v>
      </c>
      <c r="S8" s="57">
        <v>52.997</v>
      </c>
      <c r="T8" s="57">
        <v>0.99584059999999996</v>
      </c>
      <c r="U8" s="57">
        <v>0.9974229</v>
      </c>
      <c r="V8" s="57">
        <v>0.99813059999999998</v>
      </c>
      <c r="W8" s="10" t="e">
        <f>#REF!</f>
        <v>#REF!</v>
      </c>
      <c r="X8" s="10" t="e">
        <f>#REF!</f>
        <v>#REF!</v>
      </c>
      <c r="Y8" s="10" t="e">
        <f>#REF!</f>
        <v>#REF!</v>
      </c>
      <c r="Z8" s="11" t="e">
        <f t="shared" si="6"/>
        <v>#REF!</v>
      </c>
      <c r="AA8" s="15">
        <f t="shared" si="1"/>
        <v>1.0000111209128766</v>
      </c>
      <c r="AB8" s="15" t="e">
        <f t="shared" si="2"/>
        <v>#REF!</v>
      </c>
      <c r="AC8" s="15" t="e">
        <f t="shared" si="2"/>
        <v>#REF!</v>
      </c>
      <c r="AD8" s="11">
        <f t="shared" si="7"/>
        <v>4.9859307893566455E-3</v>
      </c>
      <c r="AE8" s="12"/>
      <c r="AF8" s="25">
        <f t="shared" ref="AF8:AK8" si="12">bdRateExtend($D8:$D12,E8:E12,$P8:$P12,Q8:Q12)</f>
        <v>-1.2538263399652916E-4</v>
      </c>
      <c r="AG8" s="30">
        <f t="shared" si="12"/>
        <v>-6.7178632906483848E-4</v>
      </c>
      <c r="AH8" s="31">
        <f t="shared" si="12"/>
        <v>7.5109212281381232E-3</v>
      </c>
      <c r="AI8" s="25">
        <f t="shared" si="12"/>
        <v>7.4270071485682543E-4</v>
      </c>
      <c r="AJ8" s="30">
        <f t="shared" si="12"/>
        <v>-2.4583862147615765E-3</v>
      </c>
      <c r="AK8" s="30">
        <f t="shared" si="12"/>
        <v>1.0920737669672498E-2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-2.3928568907511938E-3</v>
      </c>
      <c r="AS8" s="30">
        <f t="shared" si="13"/>
        <v>-1.4998856800501059E-3</v>
      </c>
      <c r="AT8" s="31">
        <f t="shared" si="13"/>
        <v>6.4646175630336256E-3</v>
      </c>
      <c r="AU8" s="25">
        <f t="shared" si="13"/>
        <v>-3.1173720407309258E-3</v>
      </c>
      <c r="AV8" s="30">
        <f t="shared" si="13"/>
        <v>-6.0289280266511147E-3</v>
      </c>
      <c r="AW8" s="31">
        <f t="shared" si="13"/>
        <v>9.0652895076190898E-3</v>
      </c>
      <c r="AX8" s="15"/>
      <c r="AY8" s="15"/>
      <c r="AZ8" s="15"/>
      <c r="BA8" s="15">
        <f>V8/J8</f>
        <v>1.0000111209128766</v>
      </c>
      <c r="BB8" s="15" t="e">
        <f t="shared" ref="BB8:BB11" si="14">X8/L8</f>
        <v>#REF!</v>
      </c>
      <c r="BC8" s="15" t="e">
        <f t="shared" si="11"/>
        <v>#REF!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45.479399999999998</v>
      </c>
      <c r="F9" s="55">
        <v>49.7545</v>
      </c>
      <c r="G9" s="55">
        <v>50.906700000000001</v>
      </c>
      <c r="H9" s="55">
        <v>0.99426800000000004</v>
      </c>
      <c r="I9" s="55">
        <v>0.99595049999999996</v>
      </c>
      <c r="J9" s="55">
        <v>0.99686160000000001</v>
      </c>
      <c r="K9" s="15" t="e">
        <f>#REF!</f>
        <v>#REF!</v>
      </c>
      <c r="L9" s="15" t="e">
        <f>#REF!</f>
        <v>#REF!</v>
      </c>
      <c r="M9" s="15" t="e">
        <f>#REF!</f>
        <v>#REF!</v>
      </c>
      <c r="N9" s="16" t="e">
        <f t="shared" si="0"/>
        <v>#REF!</v>
      </c>
      <c r="P9" s="57">
        <v>2767.44</v>
      </c>
      <c r="Q9" s="57">
        <v>45.4833</v>
      </c>
      <c r="R9" s="57">
        <v>49.758800000000001</v>
      </c>
      <c r="S9" s="57">
        <v>50.883099999999999</v>
      </c>
      <c r="T9" s="57">
        <v>0.99427019999999999</v>
      </c>
      <c r="U9" s="57">
        <v>0.99595520000000004</v>
      </c>
      <c r="V9" s="57">
        <v>0.9968397</v>
      </c>
      <c r="W9" s="15" t="e">
        <f>#REF!</f>
        <v>#REF!</v>
      </c>
      <c r="X9" s="15" t="e">
        <f>#REF!</f>
        <v>#REF!</v>
      </c>
      <c r="Y9" s="15" t="e">
        <f>#REF!</f>
        <v>#REF!</v>
      </c>
      <c r="Z9" s="16" t="e">
        <f t="shared" si="6"/>
        <v>#REF!</v>
      </c>
      <c r="AA9" s="15">
        <f t="shared" si="1"/>
        <v>0.99997803105265559</v>
      </c>
      <c r="AB9" s="15" t="e">
        <f t="shared" si="2"/>
        <v>#REF!</v>
      </c>
      <c r="AC9" s="15" t="e">
        <f t="shared" si="2"/>
        <v>#REF!</v>
      </c>
      <c r="AD9" s="16">
        <f t="shared" si="7"/>
        <v>8.673026886391894E-5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4.0504671531516045E-4</v>
      </c>
      <c r="AM9" s="21">
        <f>bdrate($D9:$D12,F9:F12,$P9:$P12,R9:R12)</f>
        <v>-2.6757508720104406E-3</v>
      </c>
      <c r="AN9" s="36">
        <f t="shared" ref="AN9" si="15">bdrate($D9:$D12,G9:G12,$P9:$P12,S9:S12)</f>
        <v>1.0712653026563546E-2</v>
      </c>
      <c r="AO9" s="26">
        <f>bdrate($D9:$D12,H9:H12,$P9:$P12,T9:T12)</f>
        <v>8.3057939704911377E-4</v>
      </c>
      <c r="AP9" s="21">
        <f>bdrate($D9:$D12,I9:I12,$P9:$P12,U9:U12)</f>
        <v>-4.1200152074650775E-3</v>
      </c>
      <c r="AQ9" s="36">
        <f>bdrate($D9:$D12,J9:J12,$P9:$P12,V9:V12)</f>
        <v>1.234120385551063E-2</v>
      </c>
      <c r="AR9" s="21"/>
      <c r="AS9" s="21"/>
      <c r="AT9" s="36"/>
      <c r="AU9" s="26"/>
      <c r="AV9" s="21"/>
      <c r="AW9" s="36"/>
      <c r="AX9" s="15">
        <f>V9/J9</f>
        <v>0.99997803105265559</v>
      </c>
      <c r="AY9" s="15" t="e">
        <f t="shared" ref="AY9:AY12" si="16">X9/L9</f>
        <v>#REF!</v>
      </c>
      <c r="AZ9" s="15" t="e">
        <f t="shared" si="10"/>
        <v>#REF!</v>
      </c>
      <c r="BA9" s="15">
        <f>V9/J9</f>
        <v>0.99997803105265559</v>
      </c>
      <c r="BB9" s="15" t="e">
        <f t="shared" si="14"/>
        <v>#REF!</v>
      </c>
      <c r="BC9" s="15" t="e">
        <f t="shared" si="11"/>
        <v>#REF!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44.677799999999998</v>
      </c>
      <c r="F10" s="55">
        <v>47.941600000000001</v>
      </c>
      <c r="G10" s="55">
        <v>48.672800000000002</v>
      </c>
      <c r="H10" s="55">
        <v>0.99269099999999999</v>
      </c>
      <c r="I10" s="55">
        <v>0.99357300000000004</v>
      </c>
      <c r="J10" s="55">
        <v>0.99470760000000003</v>
      </c>
      <c r="K10" s="15" t="e">
        <f>#REF!</f>
        <v>#REF!</v>
      </c>
      <c r="L10" s="15" t="e">
        <f>#REF!</f>
        <v>#REF!</v>
      </c>
      <c r="M10" s="15" t="e">
        <f>#REF!</f>
        <v>#REF!</v>
      </c>
      <c r="N10" s="16" t="e">
        <f t="shared" si="0"/>
        <v>#REF!</v>
      </c>
      <c r="P10" s="57">
        <v>1733.46</v>
      </c>
      <c r="Q10" s="57">
        <v>44.671900000000001</v>
      </c>
      <c r="R10" s="57">
        <v>47.944400000000002</v>
      </c>
      <c r="S10" s="57">
        <v>48.582799999999999</v>
      </c>
      <c r="T10" s="57">
        <v>0.99269249999999998</v>
      </c>
      <c r="U10" s="57">
        <v>0.99361299999999997</v>
      </c>
      <c r="V10" s="57">
        <v>0.9945891</v>
      </c>
      <c r="W10" s="15" t="e">
        <f>#REF!</f>
        <v>#REF!</v>
      </c>
      <c r="X10" s="15" t="e">
        <f>#REF!</f>
        <v>#REF!</v>
      </c>
      <c r="Y10" s="15" t="e">
        <f>#REF!</f>
        <v>#REF!</v>
      </c>
      <c r="Z10" s="16" t="e">
        <f t="shared" si="6"/>
        <v>#REF!</v>
      </c>
      <c r="AA10" s="15">
        <f t="shared" si="1"/>
        <v>0.99988086951381494</v>
      </c>
      <c r="AB10" s="15" t="e">
        <f t="shared" si="2"/>
        <v>#REF!</v>
      </c>
      <c r="AC10" s="15" t="e">
        <f t="shared" si="2"/>
        <v>#REF!</v>
      </c>
      <c r="AD10" s="16">
        <f t="shared" si="7"/>
        <v>6.943250953837631E-3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>
        <f>V10/J10</f>
        <v>0.99988086951381494</v>
      </c>
      <c r="AY10" s="15" t="e">
        <f t="shared" si="16"/>
        <v>#REF!</v>
      </c>
      <c r="AZ10" s="15" t="e">
        <f t="shared" si="10"/>
        <v>#REF!</v>
      </c>
      <c r="BA10" s="15">
        <f>V10/J10</f>
        <v>0.99988086951381494</v>
      </c>
      <c r="BB10" s="15" t="e">
        <f t="shared" si="14"/>
        <v>#REF!</v>
      </c>
      <c r="BC10" s="15" t="e">
        <f t="shared" si="11"/>
        <v>#REF!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43.3611</v>
      </c>
      <c r="F11" s="55">
        <v>46.642899999999997</v>
      </c>
      <c r="G11" s="55">
        <v>46.775199999999998</v>
      </c>
      <c r="H11" s="55">
        <v>0.98976090000000005</v>
      </c>
      <c r="I11" s="55">
        <v>0.99134829999999996</v>
      </c>
      <c r="J11" s="55">
        <v>0.99177300000000002</v>
      </c>
      <c r="K11" s="15" t="e">
        <f>#REF!</f>
        <v>#REF!</v>
      </c>
      <c r="L11" s="15" t="e">
        <f>#REF!</f>
        <v>#REF!</v>
      </c>
      <c r="M11" s="15" t="e">
        <f>#REF!</f>
        <v>#REF!</v>
      </c>
      <c r="N11" s="16" t="e">
        <f t="shared" si="0"/>
        <v>#REF!</v>
      </c>
      <c r="P11" s="57">
        <v>1132.44</v>
      </c>
      <c r="Q11" s="57">
        <v>43.339799999999997</v>
      </c>
      <c r="R11" s="57">
        <v>46.626199999999997</v>
      </c>
      <c r="S11" s="57">
        <v>46.741500000000002</v>
      </c>
      <c r="T11" s="57">
        <v>0.98970789999999997</v>
      </c>
      <c r="U11" s="57">
        <v>0.99134449999999996</v>
      </c>
      <c r="V11" s="57">
        <v>0.9917454</v>
      </c>
      <c r="W11" s="15" t="e">
        <f>#REF!</f>
        <v>#REF!</v>
      </c>
      <c r="X11" s="15" t="e">
        <f>#REF!</f>
        <v>#REF!</v>
      </c>
      <c r="Y11" s="15" t="e">
        <f>#REF!</f>
        <v>#REF!</v>
      </c>
      <c r="Z11" s="16" t="e">
        <f t="shared" si="6"/>
        <v>#REF!</v>
      </c>
      <c r="AA11" s="15">
        <f t="shared" si="1"/>
        <v>0.99997217105123848</v>
      </c>
      <c r="AB11" s="15" t="e">
        <f t="shared" si="2"/>
        <v>#REF!</v>
      </c>
      <c r="AC11" s="15" t="e">
        <f t="shared" si="2"/>
        <v>#REF!</v>
      </c>
      <c r="AD11" s="16">
        <f t="shared" si="7"/>
        <v>8.9989942300564799E-4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>
        <f>V11/J11</f>
        <v>0.99997217105123848</v>
      </c>
      <c r="AY11" s="15" t="e">
        <f t="shared" si="16"/>
        <v>#REF!</v>
      </c>
      <c r="AZ11" s="15" t="e">
        <f t="shared" si="10"/>
        <v>#REF!</v>
      </c>
      <c r="BA11" s="15">
        <f>V11/J11</f>
        <v>0.99997217105123848</v>
      </c>
      <c r="BB11" s="15" t="e">
        <f t="shared" si="14"/>
        <v>#REF!</v>
      </c>
      <c r="BC11" s="15" t="e">
        <f t="shared" si="11"/>
        <v>#REF!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41.422600000000003</v>
      </c>
      <c r="F12" s="55">
        <v>45.116100000000003</v>
      </c>
      <c r="G12" s="55">
        <v>45.127600000000001</v>
      </c>
      <c r="H12" s="55">
        <v>0.98438689999999995</v>
      </c>
      <c r="I12" s="55">
        <v>0.98819069999999998</v>
      </c>
      <c r="J12" s="55">
        <v>0.9884579</v>
      </c>
      <c r="K12" s="19" t="e">
        <f>#REF!</f>
        <v>#REF!</v>
      </c>
      <c r="L12" s="19" t="e">
        <f>#REF!</f>
        <v>#REF!</v>
      </c>
      <c r="M12" s="19" t="e">
        <f>#REF!</f>
        <v>#REF!</v>
      </c>
      <c r="N12" s="20" t="e">
        <f t="shared" si="0"/>
        <v>#REF!</v>
      </c>
      <c r="P12" s="57">
        <v>742.8</v>
      </c>
      <c r="Q12" s="57">
        <v>41.419499999999999</v>
      </c>
      <c r="R12" s="57">
        <v>45.123800000000003</v>
      </c>
      <c r="S12" s="57">
        <v>45.020800000000001</v>
      </c>
      <c r="T12" s="57">
        <v>0.98434730000000004</v>
      </c>
      <c r="U12" s="57">
        <v>0.98809930000000001</v>
      </c>
      <c r="V12" s="57">
        <v>0.98798980000000003</v>
      </c>
      <c r="W12" s="19" t="e">
        <f>#REF!</f>
        <v>#REF!</v>
      </c>
      <c r="X12" s="19" t="e">
        <f>#REF!</f>
        <v>#REF!</v>
      </c>
      <c r="Y12" s="19" t="e">
        <f>#REF!</f>
        <v>#REF!</v>
      </c>
      <c r="Z12" s="20" t="e">
        <f t="shared" si="6"/>
        <v>#REF!</v>
      </c>
      <c r="AA12" s="15">
        <f t="shared" si="1"/>
        <v>0.99952643405450048</v>
      </c>
      <c r="AB12" s="15" t="e">
        <f t="shared" si="2"/>
        <v>#REF!</v>
      </c>
      <c r="AC12" s="15" t="e">
        <f t="shared" si="2"/>
        <v>#REF!</v>
      </c>
      <c r="AD12" s="20">
        <f t="shared" si="7"/>
        <v>4.903142834177426E-3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>
        <f>V12/J12</f>
        <v>0.99952643405450048</v>
      </c>
      <c r="AY12" s="15" t="e">
        <f t="shared" si="16"/>
        <v>#REF!</v>
      </c>
      <c r="AZ12" s="15" t="e">
        <f t="shared" si="10"/>
        <v>#REF!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42.121000000000002</v>
      </c>
      <c r="F13" s="55">
        <v>49.873600000000003</v>
      </c>
      <c r="G13" s="55">
        <v>49.089700000000001</v>
      </c>
      <c r="H13" s="55">
        <v>0.99275349999999996</v>
      </c>
      <c r="I13" s="55">
        <v>0.9967201</v>
      </c>
      <c r="J13" s="55">
        <v>0.99663270000000004</v>
      </c>
      <c r="K13" s="10" t="e">
        <f>#REF!</f>
        <v>#REF!</v>
      </c>
      <c r="L13" s="10" t="e">
        <f>#REF!</f>
        <v>#REF!</v>
      </c>
      <c r="M13" s="10" t="e">
        <f>#REF!</f>
        <v>#REF!</v>
      </c>
      <c r="N13" s="11" t="e">
        <f t="shared" si="0"/>
        <v>#REF!</v>
      </c>
      <c r="P13" s="57">
        <v>18472.5</v>
      </c>
      <c r="Q13" s="57">
        <v>42.1205</v>
      </c>
      <c r="R13" s="57">
        <v>49.875999999999998</v>
      </c>
      <c r="S13" s="57">
        <v>49.091200000000001</v>
      </c>
      <c r="T13" s="57">
        <v>0.99274459999999998</v>
      </c>
      <c r="U13" s="57">
        <v>0.99672070000000001</v>
      </c>
      <c r="V13" s="57">
        <v>0.9966372</v>
      </c>
      <c r="W13" s="10" t="e">
        <f>#REF!</f>
        <v>#REF!</v>
      </c>
      <c r="X13" s="10" t="e">
        <f>#REF!</f>
        <v>#REF!</v>
      </c>
      <c r="Y13" s="10" t="e">
        <f>#REF!</f>
        <v>#REF!</v>
      </c>
      <c r="Z13" s="11" t="e">
        <f t="shared" si="6"/>
        <v>#REF!</v>
      </c>
      <c r="AA13" s="15">
        <f t="shared" si="1"/>
        <v>1.0000045152040467</v>
      </c>
      <c r="AB13" s="15" t="e">
        <f t="shared" si="2"/>
        <v>#REF!</v>
      </c>
      <c r="AC13" s="15" t="e">
        <f t="shared" si="2"/>
        <v>#REF!</v>
      </c>
      <c r="AD13" s="11">
        <f t="shared" si="7"/>
        <v>2.889948175760882E-4</v>
      </c>
      <c r="AE13" s="12"/>
      <c r="AF13" s="25">
        <f>bdRateExtend($D13:$D17,E13:E17,$P13:$P17,Q13:Q17)</f>
        <v>6.5571930711150195E-4</v>
      </c>
      <c r="AG13" s="30">
        <f t="shared" ref="AG13:AK13" si="17">bdRateExtend($D13:$D17,F13:F17,$P13:$P17,R13:R17)</f>
        <v>-7.7279837365356041E-3</v>
      </c>
      <c r="AH13" s="31">
        <f t="shared" si="17"/>
        <v>1.5225621794967559E-3</v>
      </c>
      <c r="AI13" s="25">
        <f t="shared" si="17"/>
        <v>3.2994607492420336E-4</v>
      </c>
      <c r="AJ13" s="30">
        <f t="shared" si="17"/>
        <v>-1.1127064868566738E-2</v>
      </c>
      <c r="AK13" s="30">
        <f t="shared" si="17"/>
        <v>5.3338390162702698E-3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-3.9821003278128764E-4</v>
      </c>
      <c r="AS13" s="30">
        <f t="shared" si="18"/>
        <v>-2.7277186316942981E-4</v>
      </c>
      <c r="AT13" s="31">
        <f t="shared" si="18"/>
        <v>3.1206972922712684E-3</v>
      </c>
      <c r="AU13" s="25">
        <f t="shared" si="18"/>
        <v>-1.3402923676086864E-4</v>
      </c>
      <c r="AV13" s="30">
        <f t="shared" si="18"/>
        <v>-2.2180710970469697E-3</v>
      </c>
      <c r="AW13" s="31">
        <f t="shared" si="18"/>
        <v>5.5360566969824276E-3</v>
      </c>
      <c r="AX13" s="15"/>
      <c r="AY13" s="15"/>
      <c r="AZ13" s="15"/>
      <c r="BA13" s="15">
        <f>V13/J13</f>
        <v>1.0000045152040467</v>
      </c>
      <c r="BB13" s="15" t="e">
        <f t="shared" ref="BB13:BB16" si="19">X13/L13</f>
        <v>#REF!</v>
      </c>
      <c r="BC13" s="15" t="e">
        <f t="shared" si="11"/>
        <v>#REF!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40.295900000000003</v>
      </c>
      <c r="F14" s="55">
        <v>48.6511</v>
      </c>
      <c r="G14" s="55">
        <v>47.040100000000002</v>
      </c>
      <c r="H14" s="55">
        <v>0.98553880000000005</v>
      </c>
      <c r="I14" s="55">
        <v>0.99538000000000004</v>
      </c>
      <c r="J14" s="55">
        <v>0.99416550000000004</v>
      </c>
      <c r="K14" s="15" t="e">
        <f>#REF!</f>
        <v>#REF!</v>
      </c>
      <c r="L14" s="15" t="e">
        <f>#REF!</f>
        <v>#REF!</v>
      </c>
      <c r="M14" s="15" t="e">
        <f>#REF!</f>
        <v>#REF!</v>
      </c>
      <c r="N14" s="16" t="e">
        <f t="shared" si="0"/>
        <v>#REF!</v>
      </c>
      <c r="P14" s="57">
        <v>4395.72</v>
      </c>
      <c r="Q14" s="57">
        <v>40.2973</v>
      </c>
      <c r="R14" s="57">
        <v>48.649299999999997</v>
      </c>
      <c r="S14" s="57">
        <v>47.038200000000003</v>
      </c>
      <c r="T14" s="57">
        <v>0.98554359999999996</v>
      </c>
      <c r="U14" s="57">
        <v>0.99538740000000003</v>
      </c>
      <c r="V14" s="57">
        <v>0.99417420000000001</v>
      </c>
      <c r="W14" s="15" t="e">
        <f>#REF!</f>
        <v>#REF!</v>
      </c>
      <c r="X14" s="15" t="e">
        <f>#REF!</f>
        <v>#REF!</v>
      </c>
      <c r="Y14" s="15" t="e">
        <f>#REF!</f>
        <v>#REF!</v>
      </c>
      <c r="Z14" s="16" t="e">
        <f t="shared" si="6"/>
        <v>#REF!</v>
      </c>
      <c r="AA14" s="15">
        <f t="shared" si="1"/>
        <v>1.0000087510580482</v>
      </c>
      <c r="AB14" s="15" t="e">
        <f t="shared" si="2"/>
        <v>#REF!</v>
      </c>
      <c r="AC14" s="15" t="e">
        <f t="shared" si="2"/>
        <v>#REF!</v>
      </c>
      <c r="AD14" s="16">
        <f t="shared" si="7"/>
        <v>3.2769873562916096E-4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8.7357470251103742E-4</v>
      </c>
      <c r="AM14" s="21">
        <f>bdrate($D14:$D17,F14:F17,$P14:$P17,R14:R17)</f>
        <v>-9.1807409760849001E-3</v>
      </c>
      <c r="AN14" s="36">
        <f t="shared" ref="AN14" si="20">bdrate($D14:$D17,G14:G17,$P14:$P17,S14:S17)</f>
        <v>2.8653407922676344E-3</v>
      </c>
      <c r="AO14" s="26">
        <f>bdrate($D14:$D17,H14:H17,$P14:$P17,T14:T17)</f>
        <v>1.7239256758405652E-4</v>
      </c>
      <c r="AP14" s="21">
        <f>bdrate($D14:$D17,I14:I17,$P14:$P17,U14:U17)</f>
        <v>-1.2034861228749527E-2</v>
      </c>
      <c r="AQ14" s="36">
        <f>bdrate($D14:$D17,J14:J17,$P14:$P17,V14:V17)</f>
        <v>7.7732351138906086E-3</v>
      </c>
      <c r="AR14" s="21"/>
      <c r="AS14" s="21"/>
      <c r="AT14" s="36"/>
      <c r="AU14" s="26"/>
      <c r="AV14" s="21"/>
      <c r="AW14" s="36"/>
      <c r="AX14" s="15">
        <f>V14/J14</f>
        <v>1.0000087510580482</v>
      </c>
      <c r="AY14" s="15" t="e">
        <f t="shared" ref="AY14:AY17" si="21">X14/L14</f>
        <v>#REF!</v>
      </c>
      <c r="AZ14" s="15" t="e">
        <f t="shared" si="10"/>
        <v>#REF!</v>
      </c>
      <c r="BA14" s="15">
        <f>V14/J14</f>
        <v>1.0000087510580482</v>
      </c>
      <c r="BB14" s="15" t="e">
        <f t="shared" si="19"/>
        <v>#REF!</v>
      </c>
      <c r="BC14" s="15" t="e">
        <f t="shared" si="11"/>
        <v>#REF!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39.443199999999997</v>
      </c>
      <c r="F15" s="55">
        <v>47.345599999999997</v>
      </c>
      <c r="G15" s="55">
        <v>45.226100000000002</v>
      </c>
      <c r="H15" s="55">
        <v>0.98058149999999999</v>
      </c>
      <c r="I15" s="55">
        <v>0.99369430000000003</v>
      </c>
      <c r="J15" s="55">
        <v>0.99087340000000002</v>
      </c>
      <c r="K15" s="15" t="e">
        <f>#REF!</f>
        <v>#REF!</v>
      </c>
      <c r="L15" s="15" t="e">
        <f>#REF!</f>
        <v>#REF!</v>
      </c>
      <c r="M15" s="15" t="e">
        <f>#REF!</f>
        <v>#REF!</v>
      </c>
      <c r="N15" s="16" t="e">
        <f t="shared" si="0"/>
        <v>#REF!</v>
      </c>
      <c r="P15" s="57">
        <v>2467.44</v>
      </c>
      <c r="Q15" s="57">
        <v>39.448599999999999</v>
      </c>
      <c r="R15" s="57">
        <v>47.331299999999999</v>
      </c>
      <c r="S15" s="57">
        <v>45.203299999999999</v>
      </c>
      <c r="T15" s="57">
        <v>0.98061129999999996</v>
      </c>
      <c r="U15" s="57">
        <v>0.99367709999999998</v>
      </c>
      <c r="V15" s="57">
        <v>0.99079569999999995</v>
      </c>
      <c r="W15" s="15" t="e">
        <f>#REF!</f>
        <v>#REF!</v>
      </c>
      <c r="X15" s="15" t="e">
        <f>#REF!</f>
        <v>#REF!</v>
      </c>
      <c r="Y15" s="15" t="e">
        <f>#REF!</f>
        <v>#REF!</v>
      </c>
      <c r="Z15" s="16" t="e">
        <f t="shared" si="6"/>
        <v>#REF!</v>
      </c>
      <c r="AA15" s="15">
        <f t="shared" si="1"/>
        <v>0.99992158433156031</v>
      </c>
      <c r="AB15" s="15" t="e">
        <f t="shared" si="2"/>
        <v>#REF!</v>
      </c>
      <c r="AC15" s="15" t="e">
        <f t="shared" si="2"/>
        <v>#REF!</v>
      </c>
      <c r="AD15" s="16">
        <f t="shared" si="7"/>
        <v>7.7874038742337223E-4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>
        <f>V15/J15</f>
        <v>0.99992158433156031</v>
      </c>
      <c r="AY15" s="15" t="e">
        <f t="shared" si="21"/>
        <v>#REF!</v>
      </c>
      <c r="AZ15" s="15" t="e">
        <f t="shared" si="10"/>
        <v>#REF!</v>
      </c>
      <c r="BA15" s="15">
        <f>V15/J15</f>
        <v>0.99992158433156031</v>
      </c>
      <c r="BB15" s="15" t="e">
        <f t="shared" si="19"/>
        <v>#REF!</v>
      </c>
      <c r="BC15" s="15" t="e">
        <f t="shared" si="11"/>
        <v>#REF!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38.221299999999999</v>
      </c>
      <c r="F16" s="55">
        <v>46.073300000000003</v>
      </c>
      <c r="G16" s="55">
        <v>43.719799999999999</v>
      </c>
      <c r="H16" s="55">
        <v>0.97243780000000002</v>
      </c>
      <c r="I16" s="55">
        <v>0.99153460000000004</v>
      </c>
      <c r="J16" s="55">
        <v>0.98708399999999996</v>
      </c>
      <c r="K16" s="15" t="e">
        <f>#REF!</f>
        <v>#REF!</v>
      </c>
      <c r="L16" s="15" t="e">
        <f>#REF!</f>
        <v>#REF!</v>
      </c>
      <c r="M16" s="15" t="e">
        <f>#REF!</f>
        <v>#REF!</v>
      </c>
      <c r="N16" s="16" t="e">
        <f t="shared" si="0"/>
        <v>#REF!</v>
      </c>
      <c r="P16" s="57">
        <v>1443.48</v>
      </c>
      <c r="Q16" s="57">
        <v>38.215400000000002</v>
      </c>
      <c r="R16" s="57">
        <v>46.136499999999998</v>
      </c>
      <c r="S16" s="57">
        <v>43.718600000000002</v>
      </c>
      <c r="T16" s="57">
        <v>0.97239779999999998</v>
      </c>
      <c r="U16" s="57">
        <v>0.99164459999999999</v>
      </c>
      <c r="V16" s="57">
        <v>0.98703529999999995</v>
      </c>
      <c r="W16" s="15" t="e">
        <f>#REF!</f>
        <v>#REF!</v>
      </c>
      <c r="X16" s="15" t="e">
        <f>#REF!</f>
        <v>#REF!</v>
      </c>
      <c r="Y16" s="15" t="e">
        <f>#REF!</f>
        <v>#REF!</v>
      </c>
      <c r="Z16" s="16" t="e">
        <f t="shared" si="6"/>
        <v>#REF!</v>
      </c>
      <c r="AA16" s="15">
        <f t="shared" si="1"/>
        <v>0.99995066276021083</v>
      </c>
      <c r="AB16" s="15" t="e">
        <f t="shared" si="2"/>
        <v>#REF!</v>
      </c>
      <c r="AC16" s="15" t="e">
        <f t="shared" si="2"/>
        <v>#REF!</v>
      </c>
      <c r="AD16" s="16">
        <f t="shared" si="7"/>
        <v>1.1652101539742432E-3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>
        <f>V16/J16</f>
        <v>0.99995066276021083</v>
      </c>
      <c r="AY16" s="15" t="e">
        <f t="shared" si="21"/>
        <v>#REF!</v>
      </c>
      <c r="AZ16" s="15" t="e">
        <f t="shared" si="10"/>
        <v>#REF!</v>
      </c>
      <c r="BA16" s="15">
        <f>V16/J16</f>
        <v>0.99995066276021083</v>
      </c>
      <c r="BB16" s="15" t="e">
        <f t="shared" si="19"/>
        <v>#REF!</v>
      </c>
      <c r="BC16" s="15" t="e">
        <f t="shared" si="11"/>
        <v>#REF!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36.512599999999999</v>
      </c>
      <c r="F17" s="55">
        <v>44.745100000000001</v>
      </c>
      <c r="G17" s="55">
        <v>42.074599999999997</v>
      </c>
      <c r="H17" s="55">
        <v>0.95879760000000003</v>
      </c>
      <c r="I17" s="55">
        <v>0.98871189999999998</v>
      </c>
      <c r="J17" s="55">
        <v>0.98157879999999997</v>
      </c>
      <c r="K17" s="19" t="e">
        <f>#REF!</f>
        <v>#REF!</v>
      </c>
      <c r="L17" s="19" t="e">
        <f>#REF!</f>
        <v>#REF!</v>
      </c>
      <c r="M17" s="19" t="e">
        <f>#REF!</f>
        <v>#REF!</v>
      </c>
      <c r="N17" s="20" t="e">
        <f t="shared" si="0"/>
        <v>#REF!</v>
      </c>
      <c r="P17" s="57">
        <v>865.2</v>
      </c>
      <c r="Q17" s="57">
        <v>36.527799999999999</v>
      </c>
      <c r="R17" s="57">
        <v>44.813400000000001</v>
      </c>
      <c r="S17" s="57">
        <v>42.1175</v>
      </c>
      <c r="T17" s="57">
        <v>0.95914200000000005</v>
      </c>
      <c r="U17" s="57">
        <v>0.98886660000000004</v>
      </c>
      <c r="V17" s="57">
        <v>0.98154010000000003</v>
      </c>
      <c r="W17" s="19" t="e">
        <f>#REF!</f>
        <v>#REF!</v>
      </c>
      <c r="X17" s="19" t="e">
        <f>#REF!</f>
        <v>#REF!</v>
      </c>
      <c r="Y17" s="19" t="e">
        <f>#REF!</f>
        <v>#REF!</v>
      </c>
      <c r="Z17" s="20" t="e">
        <f t="shared" si="6"/>
        <v>#REF!</v>
      </c>
      <c r="AA17" s="15">
        <f t="shared" si="1"/>
        <v>0.99996057372062241</v>
      </c>
      <c r="AB17" s="15" t="e">
        <f t="shared" si="2"/>
        <v>#REF!</v>
      </c>
      <c r="AC17" s="15" t="e">
        <f t="shared" si="2"/>
        <v>#REF!</v>
      </c>
      <c r="AD17" s="20">
        <f t="shared" si="7"/>
        <v>3.2002226241825411E-3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>
        <f>V17/J17</f>
        <v>0.99996057372062241</v>
      </c>
      <c r="AY17" s="15" t="e">
        <f t="shared" si="21"/>
        <v>#REF!</v>
      </c>
      <c r="AZ17" s="15" t="e">
        <f t="shared" si="10"/>
        <v>#REF!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42.8277</v>
      </c>
      <c r="F18" s="55">
        <v>42.610999999999997</v>
      </c>
      <c r="G18" s="55">
        <v>44.400799999999997</v>
      </c>
      <c r="H18" s="55">
        <v>0.99569779999999997</v>
      </c>
      <c r="I18" s="55">
        <v>0.99042649999999999</v>
      </c>
      <c r="J18" s="55">
        <v>0.99387320000000001</v>
      </c>
      <c r="K18" s="10" t="e">
        <f>#REF!</f>
        <v>#REF!</v>
      </c>
      <c r="L18" s="10" t="e">
        <f>#REF!</f>
        <v>#REF!</v>
      </c>
      <c r="M18" s="10" t="e">
        <f>#REF!</f>
        <v>#REF!</v>
      </c>
      <c r="N18" s="11" t="e">
        <f t="shared" si="0"/>
        <v>#REF!</v>
      </c>
      <c r="P18" s="57">
        <v>34435.800000000003</v>
      </c>
      <c r="Q18" s="57">
        <v>42.834099999999999</v>
      </c>
      <c r="R18" s="57">
        <v>42.599200000000003</v>
      </c>
      <c r="S18" s="57">
        <v>44.385399999999997</v>
      </c>
      <c r="T18" s="57">
        <v>0.99570150000000002</v>
      </c>
      <c r="U18" s="57">
        <v>0.99036639999999998</v>
      </c>
      <c r="V18" s="57">
        <v>0.99385029999999996</v>
      </c>
      <c r="W18" s="10" t="e">
        <f>#REF!</f>
        <v>#REF!</v>
      </c>
      <c r="X18" s="10" t="e">
        <f>#REF!</f>
        <v>#REF!</v>
      </c>
      <c r="Y18" s="10" t="e">
        <f>#REF!</f>
        <v>#REF!</v>
      </c>
      <c r="Z18" s="11" t="e">
        <f t="shared" si="6"/>
        <v>#REF!</v>
      </c>
      <c r="AA18" s="10">
        <f t="shared" si="1"/>
        <v>0.99997695883136795</v>
      </c>
      <c r="AB18" s="10" t="e">
        <f t="shared" si="2"/>
        <v>#REF!</v>
      </c>
      <c r="AC18" s="10" t="e">
        <f t="shared" si="2"/>
        <v>#REF!</v>
      </c>
      <c r="AD18" s="11">
        <f t="shared" si="7"/>
        <v>6.8522170322059272E-4</v>
      </c>
      <c r="AE18" s="40"/>
      <c r="AF18" s="25">
        <f t="shared" ref="AF18:AK18" si="22">bdRateExtend($D18:$D22,E18:E22,$P18:$P22,Q18:Q22)</f>
        <v>-8.2026761807585391E-4</v>
      </c>
      <c r="AG18" s="30">
        <f t="shared" si="22"/>
        <v>7.2229293791337135E-3</v>
      </c>
      <c r="AH18" s="31">
        <f t="shared" si="22"/>
        <v>1.7392312288944112E-4</v>
      </c>
      <c r="AI18" s="25">
        <f t="shared" si="22"/>
        <v>7.4942179237824647E-4</v>
      </c>
      <c r="AJ18" s="30">
        <f t="shared" si="22"/>
        <v>1.2680082833250728E-2</v>
      </c>
      <c r="AK18" s="30">
        <f t="shared" si="22"/>
        <v>-3.4016758579350492E-3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-4.3599443972497376E-4</v>
      </c>
      <c r="AS18" s="30">
        <f t="shared" si="23"/>
        <v>8.1127265596006026E-3</v>
      </c>
      <c r="AT18" s="31">
        <f t="shared" si="23"/>
        <v>4.5788142107310303E-3</v>
      </c>
      <c r="AU18" s="25">
        <f t="shared" si="23"/>
        <v>9.938282241133134E-4</v>
      </c>
      <c r="AV18" s="30">
        <f t="shared" si="23"/>
        <v>1.1561266822949445E-2</v>
      </c>
      <c r="AW18" s="31">
        <f t="shared" si="23"/>
        <v>1.6877303501741103E-3</v>
      </c>
      <c r="AX18" s="10"/>
      <c r="AY18" s="10"/>
      <c r="AZ18" s="10"/>
      <c r="BA18" s="10">
        <f>V18/J18</f>
        <v>0.99997695883136795</v>
      </c>
      <c r="BB18" s="10" t="e">
        <f t="shared" ref="BB18:BB21" si="24">X18/L18</f>
        <v>#REF!</v>
      </c>
      <c r="BC18" s="10" t="e">
        <f t="shared" si="11"/>
        <v>#REF!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39.909399999999998</v>
      </c>
      <c r="F19" s="55">
        <v>41.413899999999998</v>
      </c>
      <c r="G19" s="55">
        <v>42.632899999999999</v>
      </c>
      <c r="H19" s="55">
        <v>0.99168999999999996</v>
      </c>
      <c r="I19" s="55">
        <v>0.98554569999999997</v>
      </c>
      <c r="J19" s="55">
        <v>0.99023099999999997</v>
      </c>
      <c r="K19" s="15" t="e">
        <f>#REF!</f>
        <v>#REF!</v>
      </c>
      <c r="L19" s="15" t="e">
        <f>#REF!</f>
        <v>#REF!</v>
      </c>
      <c r="M19" s="15" t="e">
        <f>#REF!</f>
        <v>#REF!</v>
      </c>
      <c r="N19" s="16" t="e">
        <f t="shared" si="0"/>
        <v>#REF!</v>
      </c>
      <c r="P19" s="57">
        <v>9910.44</v>
      </c>
      <c r="Q19" s="57">
        <v>39.906599999999997</v>
      </c>
      <c r="R19" s="57">
        <v>41.404899999999998</v>
      </c>
      <c r="S19" s="57">
        <v>42.618899999999996</v>
      </c>
      <c r="T19" s="57">
        <v>0.99168480000000003</v>
      </c>
      <c r="U19" s="57">
        <v>0.98546339999999999</v>
      </c>
      <c r="V19" s="57">
        <v>0.99020209999999997</v>
      </c>
      <c r="W19" s="15" t="e">
        <f>#REF!</f>
        <v>#REF!</v>
      </c>
      <c r="X19" s="15" t="e">
        <f>#REF!</f>
        <v>#REF!</v>
      </c>
      <c r="Y19" s="15" t="e">
        <f>#REF!</f>
        <v>#REF!</v>
      </c>
      <c r="Z19" s="16" t="e">
        <f t="shared" si="6"/>
        <v>#REF!</v>
      </c>
      <c r="AA19" s="15">
        <f t="shared" si="1"/>
        <v>0.99997081489066697</v>
      </c>
      <c r="AB19" s="15" t="e">
        <f t="shared" ref="AB19:AC32" si="25">X19/L19</f>
        <v>#REF!</v>
      </c>
      <c r="AC19" s="15" t="e">
        <f t="shared" si="25"/>
        <v>#REF!</v>
      </c>
      <c r="AD19" s="16">
        <f t="shared" si="7"/>
        <v>1.800908915103381E-3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-2.8554569428995702E-4</v>
      </c>
      <c r="AM19" s="21">
        <f>bdrate($D19:$D22,F19:F22,$P19:$P22,R19:R22)</f>
        <v>6.5678746785184927E-3</v>
      </c>
      <c r="AN19" s="36">
        <f t="shared" ref="AN19" si="26">bdrate($D19:$D22,G19:G22,$P19:$P22,S19:S22)</f>
        <v>-2.8741693464621187E-3</v>
      </c>
      <c r="AO19" s="26">
        <f>bdrate($D19:$D22,H19:H22,$P19:$P22,T19:T22)</f>
        <v>1.0102573046262275E-3</v>
      </c>
      <c r="AP19" s="21">
        <f>bdrate($D19:$D22,I19:I22,$P19:$P22,U19:U22)</f>
        <v>1.1142558338967934E-2</v>
      </c>
      <c r="AQ19" s="36">
        <f>bdrate($D19:$D22,J19:J22,$P19:$P22,V19:V22)</f>
        <v>-5.3726628704012791E-3</v>
      </c>
      <c r="AR19" s="21"/>
      <c r="AS19" s="21"/>
      <c r="AT19" s="36"/>
      <c r="AU19" s="26"/>
      <c r="AV19" s="21"/>
      <c r="AW19" s="36"/>
      <c r="AX19" s="15">
        <f>V19/J19</f>
        <v>0.99997081489066697</v>
      </c>
      <c r="AY19" s="15" t="e">
        <f t="shared" ref="AY19:AY22" si="27">X19/L19</f>
        <v>#REF!</v>
      </c>
      <c r="AZ19" s="15" t="e">
        <f t="shared" si="10"/>
        <v>#REF!</v>
      </c>
      <c r="BA19" s="15">
        <f>V19/J19</f>
        <v>0.99997081489066697</v>
      </c>
      <c r="BB19" s="15" t="e">
        <f t="shared" si="24"/>
        <v>#REF!</v>
      </c>
      <c r="BC19" s="15" t="e">
        <f t="shared" si="11"/>
        <v>#REF!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38.506799999999998</v>
      </c>
      <c r="F20" s="55">
        <v>40.508899999999997</v>
      </c>
      <c r="G20" s="55">
        <v>40.927799999999998</v>
      </c>
      <c r="H20" s="55">
        <v>0.98731120000000006</v>
      </c>
      <c r="I20" s="55">
        <v>0.98115649999999999</v>
      </c>
      <c r="J20" s="55">
        <v>0.98504670000000005</v>
      </c>
      <c r="K20" s="15" t="e">
        <f>#REF!</f>
        <v>#REF!</v>
      </c>
      <c r="L20" s="15" t="e">
        <f>#REF!</f>
        <v>#REF!</v>
      </c>
      <c r="M20" s="15" t="e">
        <f>#REF!</f>
        <v>#REF!</v>
      </c>
      <c r="N20" s="16" t="e">
        <f t="shared" si="0"/>
        <v>#REF!</v>
      </c>
      <c r="P20" s="57">
        <v>5707.08</v>
      </c>
      <c r="Q20" s="57">
        <v>38.507599999999996</v>
      </c>
      <c r="R20" s="57">
        <v>40.497300000000003</v>
      </c>
      <c r="S20" s="57">
        <v>40.916899999999998</v>
      </c>
      <c r="T20" s="57">
        <v>0.98730819999999997</v>
      </c>
      <c r="U20" s="57">
        <v>0.98111380000000004</v>
      </c>
      <c r="V20" s="57">
        <v>0.98504639999999999</v>
      </c>
      <c r="W20" s="15" t="e">
        <f>#REF!</f>
        <v>#REF!</v>
      </c>
      <c r="X20" s="15" t="e">
        <f>#REF!</f>
        <v>#REF!</v>
      </c>
      <c r="Y20" s="15" t="e">
        <f>#REF!</f>
        <v>#REF!</v>
      </c>
      <c r="Z20" s="16" t="e">
        <f t="shared" si="6"/>
        <v>#REF!</v>
      </c>
      <c r="AA20" s="15">
        <f t="shared" si="1"/>
        <v>0.99999969544591127</v>
      </c>
      <c r="AB20" s="15" t="e">
        <f t="shared" si="25"/>
        <v>#REF!</v>
      </c>
      <c r="AC20" s="15" t="e">
        <f t="shared" si="25"/>
        <v>#REF!</v>
      </c>
      <c r="AD20" s="16">
        <f t="shared" si="7"/>
        <v>1.8959742147507115E-3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>
        <f>V20/J20</f>
        <v>0.99999969544591127</v>
      </c>
      <c r="AY20" s="15" t="e">
        <f t="shared" si="27"/>
        <v>#REF!</v>
      </c>
      <c r="AZ20" s="15" t="e">
        <f t="shared" si="10"/>
        <v>#REF!</v>
      </c>
      <c r="BA20" s="15">
        <f>V20/J20</f>
        <v>0.99999969544591127</v>
      </c>
      <c r="BB20" s="15" t="e">
        <f t="shared" si="24"/>
        <v>#REF!</v>
      </c>
      <c r="BC20" s="15" t="e">
        <f t="shared" si="11"/>
        <v>#REF!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36.596800000000002</v>
      </c>
      <c r="F21" s="55">
        <v>39.623199999999997</v>
      </c>
      <c r="G21" s="55">
        <v>39.297499999999999</v>
      </c>
      <c r="H21" s="55">
        <v>0.97869510000000004</v>
      </c>
      <c r="I21" s="55">
        <v>0.97604349999999995</v>
      </c>
      <c r="J21" s="55">
        <v>0.97774609999999995</v>
      </c>
      <c r="K21" s="15" t="e">
        <f>#REF!</f>
        <v>#REF!</v>
      </c>
      <c r="L21" s="15" t="e">
        <f>#REF!</f>
        <v>#REF!</v>
      </c>
      <c r="M21" s="15" t="e">
        <f>#REF!</f>
        <v>#REF!</v>
      </c>
      <c r="N21" s="16" t="e">
        <f t="shared" si="0"/>
        <v>#REF!</v>
      </c>
      <c r="P21" s="57">
        <v>3355.14</v>
      </c>
      <c r="Q21" s="57">
        <v>36.590200000000003</v>
      </c>
      <c r="R21" s="57">
        <v>39.607900000000001</v>
      </c>
      <c r="S21" s="57">
        <v>39.320999999999998</v>
      </c>
      <c r="T21" s="57">
        <v>0.97859439999999998</v>
      </c>
      <c r="U21" s="57">
        <v>0.97587760000000001</v>
      </c>
      <c r="V21" s="57">
        <v>0.97783169999999997</v>
      </c>
      <c r="W21" s="15" t="e">
        <f>#REF!</f>
        <v>#REF!</v>
      </c>
      <c r="X21" s="15" t="e">
        <f>#REF!</f>
        <v>#REF!</v>
      </c>
      <c r="Y21" s="15" t="e">
        <f>#REF!</f>
        <v>#REF!</v>
      </c>
      <c r="Z21" s="16" t="e">
        <f t="shared" si="6"/>
        <v>#REF!</v>
      </c>
      <c r="AA21" s="15">
        <f t="shared" si="1"/>
        <v>1.0000875482909111</v>
      </c>
      <c r="AB21" s="15" t="e">
        <f t="shared" si="25"/>
        <v>#REF!</v>
      </c>
      <c r="AC21" s="15" t="e">
        <f t="shared" si="25"/>
        <v>#REF!</v>
      </c>
      <c r="AD21" s="16">
        <f t="shared" si="7"/>
        <v>2.4261885648025178E-3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>
        <f>V21/J21</f>
        <v>1.0000875482909111</v>
      </c>
      <c r="AY21" s="15" t="e">
        <f t="shared" si="27"/>
        <v>#REF!</v>
      </c>
      <c r="AZ21" s="15" t="e">
        <f t="shared" si="10"/>
        <v>#REF!</v>
      </c>
      <c r="BA21" s="15">
        <f>V21/J21</f>
        <v>1.0000875482909111</v>
      </c>
      <c r="BB21" s="15" t="e">
        <f t="shared" si="24"/>
        <v>#REF!</v>
      </c>
      <c r="BC21" s="15" t="e">
        <f t="shared" si="11"/>
        <v>#REF!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34.232100000000003</v>
      </c>
      <c r="F22" s="55">
        <v>38.627600000000001</v>
      </c>
      <c r="G22" s="55">
        <v>37.869500000000002</v>
      </c>
      <c r="H22" s="55">
        <v>0.96199009999999996</v>
      </c>
      <c r="I22" s="55">
        <v>0.96905439999999998</v>
      </c>
      <c r="J22" s="55">
        <v>0.96943509999999999</v>
      </c>
      <c r="K22" s="19" t="e">
        <f>#REF!</f>
        <v>#REF!</v>
      </c>
      <c r="L22" s="19" t="e">
        <f>#REF!</f>
        <v>#REF!</v>
      </c>
      <c r="M22" s="19" t="e">
        <f>#REF!</f>
        <v>#REF!</v>
      </c>
      <c r="N22" s="20" t="e">
        <f t="shared" si="0"/>
        <v>#REF!</v>
      </c>
      <c r="P22" s="57">
        <v>1948.86</v>
      </c>
      <c r="Q22" s="57">
        <v>34.237699999999997</v>
      </c>
      <c r="R22" s="57">
        <v>38.619100000000003</v>
      </c>
      <c r="S22" s="57">
        <v>37.9054</v>
      </c>
      <c r="T22" s="57">
        <v>0.96207690000000001</v>
      </c>
      <c r="U22" s="57">
        <v>0.96879850000000001</v>
      </c>
      <c r="V22" s="57">
        <v>0.96967689999999995</v>
      </c>
      <c r="W22" s="19" t="e">
        <f>#REF!</f>
        <v>#REF!</v>
      </c>
      <c r="X22" s="19" t="e">
        <f>#REF!</f>
        <v>#REF!</v>
      </c>
      <c r="Y22" s="19" t="e">
        <f>#REF!</f>
        <v>#REF!</v>
      </c>
      <c r="Z22" s="20" t="e">
        <f t="shared" si="6"/>
        <v>#REF!</v>
      </c>
      <c r="AA22" s="15">
        <f t="shared" si="1"/>
        <v>1.0002494236076247</v>
      </c>
      <c r="AB22" s="15" t="e">
        <f t="shared" si="25"/>
        <v>#REF!</v>
      </c>
      <c r="AC22" s="15" t="e">
        <f t="shared" si="25"/>
        <v>#REF!</v>
      </c>
      <c r="AD22" s="20">
        <f t="shared" si="7"/>
        <v>1.1378313549418925E-3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>
        <f>V22/J22</f>
        <v>1.0002494236076247</v>
      </c>
      <c r="AY22" s="15" t="e">
        <f t="shared" si="27"/>
        <v>#REF!</v>
      </c>
      <c r="AZ22" s="15" t="e">
        <f t="shared" si="10"/>
        <v>#REF!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41.7348</v>
      </c>
      <c r="F23" s="55">
        <v>46.245399999999997</v>
      </c>
      <c r="G23" s="55">
        <v>44.120199999999997</v>
      </c>
      <c r="H23" s="55">
        <v>0.99448029999999998</v>
      </c>
      <c r="I23" s="55">
        <v>0.99403859999999999</v>
      </c>
      <c r="J23" s="55">
        <v>0.99154799999999998</v>
      </c>
      <c r="K23" s="10" t="e">
        <f>#REF!</f>
        <v>#REF!</v>
      </c>
      <c r="L23" s="10" t="e">
        <f>#REF!</f>
        <v>#REF!</v>
      </c>
      <c r="M23" s="10" t="e">
        <f>#REF!</f>
        <v>#REF!</v>
      </c>
      <c r="N23" s="11" t="e">
        <f t="shared" si="0"/>
        <v>#REF!</v>
      </c>
      <c r="P23" s="57">
        <v>60024.06</v>
      </c>
      <c r="Q23" s="57">
        <v>41.730200000000004</v>
      </c>
      <c r="R23" s="57">
        <v>46.223399999999998</v>
      </c>
      <c r="S23" s="57">
        <v>44.116599999999998</v>
      </c>
      <c r="T23" s="57">
        <v>0.99446670000000004</v>
      </c>
      <c r="U23" s="57">
        <v>0.99398969999999998</v>
      </c>
      <c r="V23" s="57">
        <v>0.99154469999999995</v>
      </c>
      <c r="W23" s="10" t="e">
        <f>#REF!</f>
        <v>#REF!</v>
      </c>
      <c r="X23" s="10" t="e">
        <f>#REF!</f>
        <v>#REF!</v>
      </c>
      <c r="Y23" s="10" t="e">
        <f>#REF!</f>
        <v>#REF!</v>
      </c>
      <c r="Z23" s="11" t="e">
        <f t="shared" si="6"/>
        <v>#REF!</v>
      </c>
      <c r="AA23" s="15">
        <f t="shared" si="1"/>
        <v>0.99999667187065067</v>
      </c>
      <c r="AB23" s="15" t="e">
        <f t="shared" si="25"/>
        <v>#REF!</v>
      </c>
      <c r="AC23" s="15" t="e">
        <f t="shared" si="25"/>
        <v>#REF!</v>
      </c>
      <c r="AD23" s="11">
        <f t="shared" si="7"/>
        <v>6.9523732465488753E-4</v>
      </c>
      <c r="AE23" s="12"/>
      <c r="AF23" s="25">
        <f t="shared" ref="AF23:AK23" si="28">bdRateExtend($D23:$D27,E23:E27,$P23:$P27,Q23:Q27)</f>
        <v>-1.2502662432393175E-3</v>
      </c>
      <c r="AG23" s="30">
        <f t="shared" si="28"/>
        <v>1.9267783772254132E-2</v>
      </c>
      <c r="AH23" s="31">
        <f t="shared" si="28"/>
        <v>-3.5400003484324927E-3</v>
      </c>
      <c r="AI23" s="25">
        <f t="shared" si="28"/>
        <v>9.4574126104918221E-5</v>
      </c>
      <c r="AJ23" s="30">
        <f t="shared" si="28"/>
        <v>2.203819795810058E-2</v>
      </c>
      <c r="AK23" s="30">
        <f t="shared" si="28"/>
        <v>1.9306970525678757E-4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-6.9721450033333188E-4</v>
      </c>
      <c r="AS23" s="30">
        <f t="shared" si="29"/>
        <v>2.4888160435222462E-2</v>
      </c>
      <c r="AT23" s="31">
        <f t="shared" si="29"/>
        <v>-5.7228887149339824E-3</v>
      </c>
      <c r="AU23" s="25">
        <f t="shared" si="29"/>
        <v>2.4805745077460806E-4</v>
      </c>
      <c r="AV23" s="30">
        <f t="shared" si="29"/>
        <v>2.6141806549402569E-2</v>
      </c>
      <c r="AW23" s="31">
        <f t="shared" si="29"/>
        <v>-4.0888143957522605E-3</v>
      </c>
      <c r="AX23" s="15"/>
      <c r="AY23" s="15"/>
      <c r="AZ23" s="15"/>
      <c r="BA23" s="15">
        <f>V23/J23</f>
        <v>0.99999667187065067</v>
      </c>
      <c r="BB23" s="15" t="e">
        <f t="shared" ref="BB23:BB26" si="30">X23/L23</f>
        <v>#REF!</v>
      </c>
      <c r="BC23" s="15" t="e">
        <f t="shared" si="11"/>
        <v>#REF!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37.578899999999997</v>
      </c>
      <c r="F24" s="55">
        <v>44.9617</v>
      </c>
      <c r="G24" s="55">
        <v>42.521900000000002</v>
      </c>
      <c r="H24" s="55">
        <v>0.98421170000000002</v>
      </c>
      <c r="I24" s="55">
        <v>0.99083600000000005</v>
      </c>
      <c r="J24" s="55">
        <v>0.98616649999999995</v>
      </c>
      <c r="K24" s="15" t="e">
        <f>#REF!</f>
        <v>#REF!</v>
      </c>
      <c r="L24" s="15" t="e">
        <f>#REF!</f>
        <v>#REF!</v>
      </c>
      <c r="M24" s="15" t="e">
        <f>#REF!</f>
        <v>#REF!</v>
      </c>
      <c r="N24" s="16" t="e">
        <f t="shared" si="0"/>
        <v>#REF!</v>
      </c>
      <c r="P24" s="57">
        <v>9973.32</v>
      </c>
      <c r="Q24" s="57">
        <v>37.576799999999999</v>
      </c>
      <c r="R24" s="57">
        <v>44.923099999999998</v>
      </c>
      <c r="S24" s="57">
        <v>42.521500000000003</v>
      </c>
      <c r="T24" s="57">
        <v>0.98419769999999995</v>
      </c>
      <c r="U24" s="57">
        <v>0.99074359999999995</v>
      </c>
      <c r="V24" s="57">
        <v>0.986128</v>
      </c>
      <c r="W24" s="15" t="e">
        <f>#REF!</f>
        <v>#REF!</v>
      </c>
      <c r="X24" s="15" t="e">
        <f>#REF!</f>
        <v>#REF!</v>
      </c>
      <c r="Y24" s="15" t="e">
        <f>#REF!</f>
        <v>#REF!</v>
      </c>
      <c r="Z24" s="16" t="e">
        <f t="shared" si="6"/>
        <v>#REF!</v>
      </c>
      <c r="AA24" s="15">
        <f t="shared" si="1"/>
        <v>0.99996095993932066</v>
      </c>
      <c r="AB24" s="15" t="e">
        <f t="shared" si="25"/>
        <v>#REF!</v>
      </c>
      <c r="AC24" s="15" t="e">
        <f t="shared" si="25"/>
        <v>#REF!</v>
      </c>
      <c r="AD24" s="16">
        <f t="shared" si="7"/>
        <v>1.6097062886659787E-3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-8.579268968070819E-4</v>
      </c>
      <c r="AM24" s="21">
        <f>bdrate($D24:$D27,F24:F27,$P24:$P27,R24:R27)</f>
        <v>1.1112485268789385E-2</v>
      </c>
      <c r="AN24" s="36">
        <f t="shared" ref="AN24" si="31">bdrate($D24:$D27,G24:G27,$P24:$P27,S24:S27)</f>
        <v>-6.9724176424927897E-3</v>
      </c>
      <c r="AO24" s="26">
        <f>bdrate($D24:$D27,H24:H27,$P24:$P27,T24:T27)</f>
        <v>-1.165911391004526E-4</v>
      </c>
      <c r="AP24" s="21">
        <f>bdrate($D24:$D27,I24:I27,$P24:$P27,U24:U27)</f>
        <v>1.8868573673299416E-2</v>
      </c>
      <c r="AQ24" s="36">
        <f>bdrate($D24:$D27,J24:J27,$P24:$P27,V24:V27)</f>
        <v>-1.5180149028497514E-3</v>
      </c>
      <c r="AR24" s="21"/>
      <c r="AS24" s="21"/>
      <c r="AT24" s="36"/>
      <c r="AU24" s="26"/>
      <c r="AV24" s="21"/>
      <c r="AW24" s="36"/>
      <c r="AX24" s="15">
        <f>V24/J24</f>
        <v>0.99996095993932066</v>
      </c>
      <c r="AY24" s="15" t="e">
        <f t="shared" ref="AY24:AY27" si="32">X24/L24</f>
        <v>#REF!</v>
      </c>
      <c r="AZ24" s="15" t="e">
        <f t="shared" si="10"/>
        <v>#REF!</v>
      </c>
      <c r="BA24" s="15">
        <f>V24/J24</f>
        <v>0.99996095993932066</v>
      </c>
      <c r="BB24" s="15" t="e">
        <f t="shared" si="30"/>
        <v>#REF!</v>
      </c>
      <c r="BC24" s="15" t="e">
        <f t="shared" si="11"/>
        <v>#REF!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36.593600000000002</v>
      </c>
      <c r="F25" s="55">
        <v>43.7592</v>
      </c>
      <c r="G25" s="55">
        <v>41.345399999999998</v>
      </c>
      <c r="H25" s="55">
        <v>0.97899999999999998</v>
      </c>
      <c r="I25" s="55">
        <v>0.98698660000000005</v>
      </c>
      <c r="J25" s="55">
        <v>0.98056270000000001</v>
      </c>
      <c r="K25" s="15" t="e">
        <f>#REF!</f>
        <v>#REF!</v>
      </c>
      <c r="L25" s="15" t="e">
        <f>#REF!</f>
        <v>#REF!</v>
      </c>
      <c r="M25" s="15" t="e">
        <f>#REF!</f>
        <v>#REF!</v>
      </c>
      <c r="N25" s="16" t="e">
        <f t="shared" si="0"/>
        <v>#REF!</v>
      </c>
      <c r="P25" s="57">
        <v>5396.34</v>
      </c>
      <c r="Q25" s="57">
        <v>36.591200000000001</v>
      </c>
      <c r="R25" s="57">
        <v>43.727499999999999</v>
      </c>
      <c r="S25" s="57">
        <v>41.385199999999998</v>
      </c>
      <c r="T25" s="57">
        <v>0.97900560000000003</v>
      </c>
      <c r="U25" s="57">
        <v>0.98682800000000004</v>
      </c>
      <c r="V25" s="57">
        <v>0.98069430000000002</v>
      </c>
      <c r="W25" s="15" t="e">
        <f>#REF!</f>
        <v>#REF!</v>
      </c>
      <c r="X25" s="15" t="e">
        <f>#REF!</f>
        <v>#REF!</v>
      </c>
      <c r="Y25" s="15" t="e">
        <f>#REF!</f>
        <v>#REF!</v>
      </c>
      <c r="Z25" s="16" t="e">
        <f t="shared" si="6"/>
        <v>#REF!</v>
      </c>
      <c r="AA25" s="15">
        <f t="shared" si="1"/>
        <v>1.0001342086538678</v>
      </c>
      <c r="AB25" s="15" t="e">
        <f t="shared" si="25"/>
        <v>#REF!</v>
      </c>
      <c r="AC25" s="15" t="e">
        <f t="shared" si="25"/>
        <v>#REF!</v>
      </c>
      <c r="AD25" s="16">
        <f t="shared" si="7"/>
        <v>1.6928954080211854E-3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>
        <f>V25/J25</f>
        <v>1.0001342086538678</v>
      </c>
      <c r="AY25" s="15" t="e">
        <f t="shared" si="32"/>
        <v>#REF!</v>
      </c>
      <c r="AZ25" s="15" t="e">
        <f t="shared" si="10"/>
        <v>#REF!</v>
      </c>
      <c r="BA25" s="15">
        <f>V25/J25</f>
        <v>1.0001342086538678</v>
      </c>
      <c r="BB25" s="15" t="e">
        <f t="shared" si="30"/>
        <v>#REF!</v>
      </c>
      <c r="BC25" s="15" t="e">
        <f t="shared" si="11"/>
        <v>#REF!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35.159999999999997</v>
      </c>
      <c r="F26" s="55">
        <v>42.619900000000001</v>
      </c>
      <c r="G26" s="55">
        <v>39.697800000000001</v>
      </c>
      <c r="H26" s="55">
        <v>0.96927790000000003</v>
      </c>
      <c r="I26" s="55">
        <v>0.98220399999999997</v>
      </c>
      <c r="J26" s="55">
        <v>0.96976039999999997</v>
      </c>
      <c r="K26" s="15" t="e">
        <f>#REF!</f>
        <v>#REF!</v>
      </c>
      <c r="L26" s="15" t="e">
        <f>#REF!</f>
        <v>#REF!</v>
      </c>
      <c r="M26" s="15" t="e">
        <f>#REF!</f>
        <v>#REF!</v>
      </c>
      <c r="N26" s="16" t="e">
        <f t="shared" si="0"/>
        <v>#REF!</v>
      </c>
      <c r="P26" s="57">
        <v>2987.34</v>
      </c>
      <c r="Q26" s="57">
        <v>35.157899999999998</v>
      </c>
      <c r="R26" s="57">
        <v>42.599800000000002</v>
      </c>
      <c r="S26" s="57">
        <v>39.685299999999998</v>
      </c>
      <c r="T26" s="57">
        <v>0.96923139999999997</v>
      </c>
      <c r="U26" s="57">
        <v>0.98194300000000001</v>
      </c>
      <c r="V26" s="57">
        <v>0.96976399999999996</v>
      </c>
      <c r="W26" s="15" t="e">
        <f>#REF!</f>
        <v>#REF!</v>
      </c>
      <c r="X26" s="15" t="e">
        <f>#REF!</f>
        <v>#REF!</v>
      </c>
      <c r="Y26" s="15" t="e">
        <f>#REF!</f>
        <v>#REF!</v>
      </c>
      <c r="Z26" s="16" t="e">
        <f t="shared" si="6"/>
        <v>#REF!</v>
      </c>
      <c r="AA26" s="15">
        <f t="shared" si="1"/>
        <v>1.0000037122571719</v>
      </c>
      <c r="AB26" s="15" t="e">
        <f t="shared" si="25"/>
        <v>#REF!</v>
      </c>
      <c r="AC26" s="15" t="e">
        <f t="shared" si="25"/>
        <v>#REF!</v>
      </c>
      <c r="AD26" s="16">
        <f t="shared" si="7"/>
        <v>5.1750319693094505E-3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>
        <f>V26/J26</f>
        <v>1.0000037122571719</v>
      </c>
      <c r="AY26" s="15" t="e">
        <f t="shared" si="32"/>
        <v>#REF!</v>
      </c>
      <c r="AZ26" s="15" t="e">
        <f t="shared" si="10"/>
        <v>#REF!</v>
      </c>
      <c r="BA26" s="15">
        <f>V26/J26</f>
        <v>1.0000037122571719</v>
      </c>
      <c r="BB26" s="15" t="e">
        <f t="shared" si="30"/>
        <v>#REF!</v>
      </c>
      <c r="BC26" s="15" t="e">
        <f t="shared" si="11"/>
        <v>#REF!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33.255299999999998</v>
      </c>
      <c r="F27" s="55">
        <v>41.583399999999997</v>
      </c>
      <c r="G27" s="55">
        <v>38.837299999999999</v>
      </c>
      <c r="H27" s="55">
        <v>0.95043560000000005</v>
      </c>
      <c r="I27" s="55">
        <v>0.97720079999999998</v>
      </c>
      <c r="J27" s="55">
        <v>0.96220300000000003</v>
      </c>
      <c r="K27" s="19" t="e">
        <f>#REF!</f>
        <v>#REF!</v>
      </c>
      <c r="L27" s="19" t="e">
        <f>#REF!</f>
        <v>#REF!</v>
      </c>
      <c r="M27" s="19" t="e">
        <f>#REF!</f>
        <v>#REF!</v>
      </c>
      <c r="N27" s="20" t="e">
        <f t="shared" si="0"/>
        <v>#REF!</v>
      </c>
      <c r="P27" s="57">
        <v>1612.32</v>
      </c>
      <c r="Q27" s="57">
        <v>33.255499999999998</v>
      </c>
      <c r="R27" s="57">
        <v>41.597200000000001</v>
      </c>
      <c r="S27" s="57">
        <v>38.8523</v>
      </c>
      <c r="T27" s="57">
        <v>0.9502659</v>
      </c>
      <c r="U27" s="57">
        <v>0.9773558</v>
      </c>
      <c r="V27" s="57">
        <v>0.96187060000000002</v>
      </c>
      <c r="W27" s="19" t="e">
        <f>#REF!</f>
        <v>#REF!</v>
      </c>
      <c r="X27" s="19" t="e">
        <f>#REF!</f>
        <v>#REF!</v>
      </c>
      <c r="Y27" s="19" t="e">
        <f>#REF!</f>
        <v>#REF!</v>
      </c>
      <c r="Z27" s="20" t="e">
        <f t="shared" si="6"/>
        <v>#REF!</v>
      </c>
      <c r="AA27" s="15">
        <f t="shared" si="1"/>
        <v>0.99965454275241294</v>
      </c>
      <c r="AB27" s="15" t="e">
        <f t="shared" si="25"/>
        <v>#REF!</v>
      </c>
      <c r="AC27" s="15" t="e">
        <f t="shared" si="25"/>
        <v>#REF!</v>
      </c>
      <c r="AD27" s="20">
        <f t="shared" si="7"/>
        <v>2.6865671641790648E-3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>
        <f>V27/J27</f>
        <v>0.99965454275241294</v>
      </c>
      <c r="AY27" s="15" t="e">
        <f t="shared" si="32"/>
        <v>#REF!</v>
      </c>
      <c r="AZ27" s="15" t="e">
        <f t="shared" si="10"/>
        <v>#REF!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47.258000000000003</v>
      </c>
      <c r="F28" s="55">
        <v>40.761600000000001</v>
      </c>
      <c r="G28" s="55">
        <v>41.324800000000003</v>
      </c>
      <c r="H28" s="55">
        <v>0.99746360000000001</v>
      </c>
      <c r="I28" s="55">
        <v>0.99217290000000002</v>
      </c>
      <c r="J28" s="55">
        <v>0.9910911</v>
      </c>
      <c r="K28" s="10" t="e">
        <f>#REF!</f>
        <v>#REF!</v>
      </c>
      <c r="L28" s="10" t="e">
        <f>#REF!</f>
        <v>#REF!</v>
      </c>
      <c r="M28" s="10" t="e">
        <f>#REF!</f>
        <v>#REF!</v>
      </c>
      <c r="N28" s="11" t="e">
        <f t="shared" si="0"/>
        <v>#REF!</v>
      </c>
      <c r="P28" s="57">
        <v>48086.75</v>
      </c>
      <c r="Q28" s="57">
        <v>47.269100000000002</v>
      </c>
      <c r="R28" s="57">
        <v>40.769599999999997</v>
      </c>
      <c r="S28" s="57">
        <v>41.324599999999997</v>
      </c>
      <c r="T28" s="57">
        <v>0.99746699999999999</v>
      </c>
      <c r="U28" s="57">
        <v>0.99221139999999997</v>
      </c>
      <c r="V28" s="57">
        <v>0.99112719999999999</v>
      </c>
      <c r="W28" s="10" t="e">
        <f>#REF!</f>
        <v>#REF!</v>
      </c>
      <c r="X28" s="10" t="e">
        <f>#REF!</f>
        <v>#REF!</v>
      </c>
      <c r="Y28" s="10" t="e">
        <f>#REF!</f>
        <v>#REF!</v>
      </c>
      <c r="Z28" s="11" t="e">
        <f t="shared" si="6"/>
        <v>#REF!</v>
      </c>
      <c r="AA28" s="15">
        <f t="shared" si="1"/>
        <v>1.0000364245022482</v>
      </c>
      <c r="AB28" s="15" t="e">
        <f t="shared" si="25"/>
        <v>#REF!</v>
      </c>
      <c r="AC28" s="15" t="e">
        <f t="shared" si="25"/>
        <v>#REF!</v>
      </c>
      <c r="AD28" s="11">
        <f t="shared" si="7"/>
        <v>7.3567055278303116E-4</v>
      </c>
      <c r="AE28" s="12"/>
      <c r="AF28" s="25">
        <f t="shared" ref="AF28:AK28" si="33">bdRateExtend($D28:$D32,E28:E32,$P28:$P32,Q28:Q32)</f>
        <v>-2.4441535588848318E-4</v>
      </c>
      <c r="AG28" s="30">
        <f t="shared" si="33"/>
        <v>5.2096005372925802E-5</v>
      </c>
      <c r="AH28" s="31">
        <f t="shared" si="33"/>
        <v>1.47153201916006E-3</v>
      </c>
      <c r="AI28" s="25">
        <f>bdRateExtend($D28:$D32,H28:H32,$P28:$P32,T28:T32)</f>
        <v>-6.8901172620383644E-4</v>
      </c>
      <c r="AJ28" s="30">
        <f t="shared" si="33"/>
        <v>-2.086033831753098E-3</v>
      </c>
      <c r="AK28" s="30">
        <f t="shared" si="33"/>
        <v>6.0889629749052432E-3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-1.4587929717047032E-4</v>
      </c>
      <c r="AS28" s="30">
        <f t="shared" si="34"/>
        <v>1.3644856192018828E-4</v>
      </c>
      <c r="AT28" s="31">
        <f t="shared" si="34"/>
        <v>1.2261199191796468E-3</v>
      </c>
      <c r="AU28" s="25">
        <f t="shared" si="34"/>
        <v>-2.3341170350055229E-4</v>
      </c>
      <c r="AV28" s="30">
        <f t="shared" si="34"/>
        <v>-2.7980703707655152E-3</v>
      </c>
      <c r="AW28" s="31">
        <f t="shared" si="34"/>
        <v>4.7926204769974667E-3</v>
      </c>
      <c r="AX28" s="15"/>
      <c r="AY28" s="15"/>
      <c r="AZ28" s="15"/>
      <c r="BA28" s="15">
        <f>V28/J28</f>
        <v>1.0000364245022482</v>
      </c>
      <c r="BB28" s="15" t="e">
        <f t="shared" ref="BB28:BB31" si="35">X28/L28</f>
        <v>#REF!</v>
      </c>
      <c r="BC28" s="15" t="e">
        <f t="shared" si="11"/>
        <v>#REF!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43.455100000000002</v>
      </c>
      <c r="F29" s="55">
        <v>36.7104</v>
      </c>
      <c r="G29" s="55">
        <v>37.781500000000001</v>
      </c>
      <c r="H29" s="55">
        <v>0.993668</v>
      </c>
      <c r="I29" s="55">
        <v>0.98099899999999995</v>
      </c>
      <c r="J29" s="55">
        <v>0.97997040000000002</v>
      </c>
      <c r="K29" s="15" t="e">
        <f>#REF!</f>
        <v>#REF!</v>
      </c>
      <c r="L29" s="15" t="e">
        <f>#REF!</f>
        <v>#REF!</v>
      </c>
      <c r="M29" s="15" t="e">
        <f>#REF!</f>
        <v>#REF!</v>
      </c>
      <c r="N29" s="16" t="e">
        <f t="shared" si="0"/>
        <v>#REF!</v>
      </c>
      <c r="P29" s="57">
        <v>26146.95</v>
      </c>
      <c r="Q29" s="57">
        <v>43.450099999999999</v>
      </c>
      <c r="R29" s="57">
        <v>36.703099999999999</v>
      </c>
      <c r="S29" s="57">
        <v>37.769399999999997</v>
      </c>
      <c r="T29" s="57">
        <v>0.99366200000000005</v>
      </c>
      <c r="U29" s="57">
        <v>0.98102540000000005</v>
      </c>
      <c r="V29" s="57">
        <v>0.9799059</v>
      </c>
      <c r="W29" s="15" t="e">
        <f>#REF!</f>
        <v>#REF!</v>
      </c>
      <c r="X29" s="15" t="e">
        <f>#REF!</f>
        <v>#REF!</v>
      </c>
      <c r="Y29" s="15" t="e">
        <f>#REF!</f>
        <v>#REF!</v>
      </c>
      <c r="Z29" s="16" t="e">
        <f t="shared" si="6"/>
        <v>#REF!</v>
      </c>
      <c r="AA29" s="15">
        <f t="shared" si="1"/>
        <v>0.99993418168548764</v>
      </c>
      <c r="AB29" s="15" t="e">
        <f t="shared" si="25"/>
        <v>#REF!</v>
      </c>
      <c r="AC29" s="15" t="e">
        <f t="shared" si="25"/>
        <v>#REF!</v>
      </c>
      <c r="AD29" s="16">
        <f t="shared" si="7"/>
        <v>3.0013611268289356E-4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-3.3230313817200763E-4</v>
      </c>
      <c r="AM29" s="21">
        <f>bdrate($D29:$D32,F29:F32,$P29:$P32,R29:R32)</f>
        <v>-5.6999429363491227E-4</v>
      </c>
      <c r="AN29" s="36">
        <f t="shared" ref="AN29" si="36">bdrate($D29:$D32,G29:G32,$P29:$P32,S29:S32)</f>
        <v>9.0202327605659605E-4</v>
      </c>
      <c r="AO29" s="26">
        <f>bdrate($D29:$D32,H29:H32,$P29:$P32,T29:T32)</f>
        <v>-7.6265268132846842E-4</v>
      </c>
      <c r="AP29" s="21">
        <f>bdrate($D29:$D32,I29:I32,$P29:$P32,U29:U32)</f>
        <v>-2.2127981849803247E-3</v>
      </c>
      <c r="AQ29" s="36">
        <f>bdrate($D29:$D32,J29:J32,$P29:$P32,V29:V32)</f>
        <v>7.1096353858763894E-3</v>
      </c>
      <c r="AR29" s="21"/>
      <c r="AS29" s="21"/>
      <c r="AT29" s="36"/>
      <c r="AU29" s="26"/>
      <c r="AV29" s="21"/>
      <c r="AW29" s="36"/>
      <c r="AX29" s="15">
        <f>V29/J29</f>
        <v>0.99993418168548764</v>
      </c>
      <c r="AY29" s="15" t="e">
        <f t="shared" ref="AY29:AY32" si="37">X29/L29</f>
        <v>#REF!</v>
      </c>
      <c r="AZ29" s="15" t="e">
        <f t="shared" si="10"/>
        <v>#REF!</v>
      </c>
      <c r="BA29" s="15">
        <f>V29/J29</f>
        <v>0.99993418168548764</v>
      </c>
      <c r="BB29" s="15" t="e">
        <f t="shared" si="35"/>
        <v>#REF!</v>
      </c>
      <c r="BC29" s="15" t="e">
        <f t="shared" si="11"/>
        <v>#REF!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39.771500000000003</v>
      </c>
      <c r="F30" s="55">
        <v>33.796300000000002</v>
      </c>
      <c r="G30" s="55">
        <v>35.299199999999999</v>
      </c>
      <c r="H30" s="55">
        <v>0.98488059999999999</v>
      </c>
      <c r="I30" s="55">
        <v>0.96511959999999997</v>
      </c>
      <c r="J30" s="55">
        <v>0.96295260000000005</v>
      </c>
      <c r="K30" s="15" t="e">
        <f>#REF!</f>
        <v>#REF!</v>
      </c>
      <c r="L30" s="15" t="e">
        <f>#REF!</f>
        <v>#REF!</v>
      </c>
      <c r="M30" s="15" t="e">
        <f>#REF!</f>
        <v>#REF!</v>
      </c>
      <c r="N30" s="16" t="e">
        <f t="shared" si="0"/>
        <v>#REF!</v>
      </c>
      <c r="P30" s="57">
        <v>13879.05</v>
      </c>
      <c r="Q30" s="57">
        <v>39.7744</v>
      </c>
      <c r="R30" s="57">
        <v>33.802599999999998</v>
      </c>
      <c r="S30" s="57">
        <v>35.302900000000001</v>
      </c>
      <c r="T30" s="57">
        <v>0.98488520000000002</v>
      </c>
      <c r="U30" s="57">
        <v>0.9652345</v>
      </c>
      <c r="V30" s="57">
        <v>0.9627675</v>
      </c>
      <c r="W30" s="15" t="e">
        <f>#REF!</f>
        <v>#REF!</v>
      </c>
      <c r="X30" s="15" t="e">
        <f>#REF!</f>
        <v>#REF!</v>
      </c>
      <c r="Y30" s="15" t="e">
        <f>#REF!</f>
        <v>#REF!</v>
      </c>
      <c r="Z30" s="16" t="e">
        <f t="shared" si="6"/>
        <v>#REF!</v>
      </c>
      <c r="AA30" s="15">
        <f t="shared" si="1"/>
        <v>0.99980777870063386</v>
      </c>
      <c r="AB30" s="15" t="e">
        <f t="shared" si="25"/>
        <v>#REF!</v>
      </c>
      <c r="AC30" s="15" t="e">
        <f t="shared" si="25"/>
        <v>#REF!</v>
      </c>
      <c r="AD30" s="16">
        <f t="shared" si="7"/>
        <v>4.324932152626856E-4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>
        <f>V30/J30</f>
        <v>0.99980777870063386</v>
      </c>
      <c r="AY30" s="15" t="e">
        <f t="shared" si="37"/>
        <v>#REF!</v>
      </c>
      <c r="AZ30" s="15" t="e">
        <f t="shared" si="10"/>
        <v>#REF!</v>
      </c>
      <c r="BA30" s="15">
        <f>V30/J30</f>
        <v>0.99980777870063386</v>
      </c>
      <c r="BB30" s="15" t="e">
        <f t="shared" si="35"/>
        <v>#REF!</v>
      </c>
      <c r="BC30" s="15" t="e">
        <f t="shared" si="11"/>
        <v>#REF!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36.262999999999998</v>
      </c>
      <c r="F31" s="55">
        <v>31.7028</v>
      </c>
      <c r="G31" s="55">
        <v>33.405500000000004</v>
      </c>
      <c r="H31" s="55">
        <v>0.96621210000000002</v>
      </c>
      <c r="I31" s="55">
        <v>0.93891820000000004</v>
      </c>
      <c r="J31" s="55">
        <v>0.94061439999999996</v>
      </c>
      <c r="K31" s="15" t="e">
        <f>#REF!</f>
        <v>#REF!</v>
      </c>
      <c r="L31" s="15" t="e">
        <f>#REF!</f>
        <v>#REF!</v>
      </c>
      <c r="M31" s="15" t="e">
        <f>#REF!</f>
        <v>#REF!</v>
      </c>
      <c r="N31" s="16" t="e">
        <f t="shared" si="0"/>
        <v>#REF!</v>
      </c>
      <c r="P31" s="57">
        <v>7448.35</v>
      </c>
      <c r="Q31" s="57">
        <v>36.268000000000001</v>
      </c>
      <c r="R31" s="57">
        <v>31.700600000000001</v>
      </c>
      <c r="S31" s="57">
        <v>33.397500000000001</v>
      </c>
      <c r="T31" s="57">
        <v>0.96626800000000002</v>
      </c>
      <c r="U31" s="57">
        <v>0.93907759999999996</v>
      </c>
      <c r="V31" s="57">
        <v>0.94030670000000005</v>
      </c>
      <c r="W31" s="15" t="e">
        <f>#REF!</f>
        <v>#REF!</v>
      </c>
      <c r="X31" s="15" t="e">
        <f>#REF!</f>
        <v>#REF!</v>
      </c>
      <c r="Y31" s="15" t="e">
        <f>#REF!</f>
        <v>#REF!</v>
      </c>
      <c r="Z31" s="16" t="e">
        <f t="shared" si="6"/>
        <v>#REF!</v>
      </c>
      <c r="AA31" s="15">
        <f t="shared" si="1"/>
        <v>0.99967287338998856</v>
      </c>
      <c r="AB31" s="15" t="e">
        <f t="shared" si="25"/>
        <v>#REF!</v>
      </c>
      <c r="AC31" s="15" t="e">
        <f t="shared" si="25"/>
        <v>#REF!</v>
      </c>
      <c r="AD31" s="16">
        <f t="shared" si="7"/>
        <v>7.7809005721635237E-4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>
        <f>V31/J31</f>
        <v>0.99967287338998856</v>
      </c>
      <c r="AY31" s="15" t="e">
        <f t="shared" si="37"/>
        <v>#REF!</v>
      </c>
      <c r="AZ31" s="15" t="e">
        <f t="shared" si="10"/>
        <v>#REF!</v>
      </c>
      <c r="BA31" s="15">
        <f>V31/J31</f>
        <v>0.99967287338998856</v>
      </c>
      <c r="BB31" s="15" t="e">
        <f t="shared" si="35"/>
        <v>#REF!</v>
      </c>
      <c r="BC31" s="15" t="e">
        <f t="shared" si="11"/>
        <v>#REF!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33.1509</v>
      </c>
      <c r="F32" s="55">
        <v>30.258099999999999</v>
      </c>
      <c r="G32" s="55">
        <v>32.2667</v>
      </c>
      <c r="H32" s="55">
        <v>0.93639269999999997</v>
      </c>
      <c r="I32" s="55">
        <v>0.91253759999999995</v>
      </c>
      <c r="J32" s="55">
        <v>0.91952009999999995</v>
      </c>
      <c r="K32" s="19" t="e">
        <f>#REF!</f>
        <v>#REF!</v>
      </c>
      <c r="L32" s="19" t="e">
        <f>#REF!</f>
        <v>#REF!</v>
      </c>
      <c r="M32" s="19" t="e">
        <f>#REF!</f>
        <v>#REF!</v>
      </c>
      <c r="N32" s="20" t="e">
        <f t="shared" si="0"/>
        <v>#REF!</v>
      </c>
      <c r="P32" s="57">
        <v>3688.6</v>
      </c>
      <c r="Q32" s="57">
        <v>33.145699999999998</v>
      </c>
      <c r="R32" s="57">
        <v>30.263999999999999</v>
      </c>
      <c r="S32" s="57">
        <v>32.267400000000002</v>
      </c>
      <c r="T32" s="57">
        <v>0.93631359999999997</v>
      </c>
      <c r="U32" s="57">
        <v>0.91231839999999997</v>
      </c>
      <c r="V32" s="57">
        <v>0.91929590000000005</v>
      </c>
      <c r="W32" s="19" t="e">
        <f>#REF!</f>
        <v>#REF!</v>
      </c>
      <c r="X32" s="19" t="e">
        <f>#REF!</f>
        <v>#REF!</v>
      </c>
      <c r="Y32" s="19" t="e">
        <f>#REF!</f>
        <v>#REF!</v>
      </c>
      <c r="Z32" s="20" t="e">
        <f t="shared" si="6"/>
        <v>#REF!</v>
      </c>
      <c r="AA32" s="15">
        <f t="shared" si="1"/>
        <v>0.99975617716241338</v>
      </c>
      <c r="AB32" s="15" t="e">
        <f t="shared" si="25"/>
        <v>#REF!</v>
      </c>
      <c r="AC32" s="15" t="e">
        <f t="shared" si="25"/>
        <v>#REF!</v>
      </c>
      <c r="AD32" s="20">
        <f t="shared" si="7"/>
        <v>8.8187010731680842E-4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>
        <f>V32/J32</f>
        <v>0.99975617716241338</v>
      </c>
      <c r="AY32" s="15" t="e">
        <f t="shared" si="37"/>
        <v>#REF!</v>
      </c>
      <c r="AZ32" s="15" t="e">
        <f t="shared" si="10"/>
        <v>#REF!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41.873100000000001</v>
      </c>
      <c r="F33" s="55">
        <v>45.771799999999999</v>
      </c>
      <c r="G33" s="55">
        <v>47.801900000000003</v>
      </c>
      <c r="H33" s="55">
        <v>0.99408819999999998</v>
      </c>
      <c r="I33" s="55">
        <v>0.99565170000000003</v>
      </c>
      <c r="J33" s="55">
        <v>0.997255</v>
      </c>
      <c r="K33" s="10" t="e">
        <f>#REF!</f>
        <v>#REF!</v>
      </c>
      <c r="L33" s="10" t="e">
        <f>#REF!</f>
        <v>#REF!</v>
      </c>
      <c r="M33" s="10" t="e">
        <f>#REF!</f>
        <v>#REF!</v>
      </c>
      <c r="N33" s="11" t="e">
        <f t="shared" si="0"/>
        <v>#REF!</v>
      </c>
      <c r="P33" s="57">
        <v>6241.4</v>
      </c>
      <c r="Q33" s="57">
        <v>41.872999999999998</v>
      </c>
      <c r="R33" s="57">
        <v>45.786799999999999</v>
      </c>
      <c r="S33" s="57">
        <v>47.826599999999999</v>
      </c>
      <c r="T33" s="57">
        <v>0.99409270000000005</v>
      </c>
      <c r="U33" s="57">
        <v>0.99567410000000001</v>
      </c>
      <c r="V33" s="57">
        <v>0.99727860000000002</v>
      </c>
      <c r="W33" s="10" t="e">
        <f>#REF!</f>
        <v>#REF!</v>
      </c>
      <c r="X33" s="10" t="e">
        <f>#REF!</f>
        <v>#REF!</v>
      </c>
      <c r="Y33" s="10" t="e">
        <f>#REF!</f>
        <v>#REF!</v>
      </c>
      <c r="Z33" s="11" t="e">
        <f t="shared" si="6"/>
        <v>#REF!</v>
      </c>
      <c r="AA33" s="10">
        <f t="shared" si="1"/>
        <v>1.000023664960316</v>
      </c>
      <c r="AB33" s="10" t="e">
        <f>X33/L33</f>
        <v>#REF!</v>
      </c>
      <c r="AC33" s="10" t="e">
        <f>Y33/M33</f>
        <v>#REF!</v>
      </c>
      <c r="AD33" s="11">
        <f t="shared" si="7"/>
        <v>7.0447340612900602E-4</v>
      </c>
      <c r="AE33" s="40"/>
      <c r="AF33" s="25">
        <f t="shared" ref="AF33:AK33" si="38">bdRateExtend($D33:$D37,E33:E37,$P33:$P37,Q33:Q37)</f>
        <v>1.829056026940723E-4</v>
      </c>
      <c r="AG33" s="30">
        <f t="shared" si="38"/>
        <v>-3.6311071993577748E-3</v>
      </c>
      <c r="AH33" s="31">
        <f t="shared" si="38"/>
        <v>1.1433644226848561E-2</v>
      </c>
      <c r="AI33" s="25">
        <f t="shared" si="38"/>
        <v>-5.1359561419261901E-4</v>
      </c>
      <c r="AJ33" s="30">
        <f t="shared" si="38"/>
        <v>-1.0943791514270718E-3</v>
      </c>
      <c r="AK33" s="30">
        <f t="shared" si="38"/>
        <v>2.4749390622746725E-2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-6.3308116274196635E-5</v>
      </c>
      <c r="AS33" s="30">
        <f t="shared" si="39"/>
        <v>9.4584862204238895E-4</v>
      </c>
      <c r="AT33" s="31">
        <f t="shared" si="39"/>
        <v>6.3670387165317699E-3</v>
      </c>
      <c r="AU33" s="25">
        <f t="shared" si="39"/>
        <v>3.8877812679927182E-4</v>
      </c>
      <c r="AV33" s="30">
        <f t="shared" si="39"/>
        <v>8.969788498384812E-3</v>
      </c>
      <c r="AW33" s="31">
        <f t="shared" si="39"/>
        <v>1.0006784988540574E-2</v>
      </c>
      <c r="AX33" s="10"/>
      <c r="AY33" s="10"/>
      <c r="AZ33" s="10"/>
      <c r="BA33" s="10">
        <f>V33/J33</f>
        <v>1.000023664960316</v>
      </c>
      <c r="BB33" s="10" t="e">
        <f t="shared" ref="BB33:BB36" si="40">X33/L33</f>
        <v>#REF!</v>
      </c>
      <c r="BC33" s="10" t="e">
        <f t="shared" si="11"/>
        <v>#REF!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39.974400000000003</v>
      </c>
      <c r="F34" s="55">
        <v>44.491300000000003</v>
      </c>
      <c r="G34" s="55">
        <v>45.711199999999998</v>
      </c>
      <c r="H34" s="55">
        <v>0.99043020000000004</v>
      </c>
      <c r="I34" s="55">
        <v>0.99301569999999995</v>
      </c>
      <c r="J34" s="55">
        <v>0.99501629999999996</v>
      </c>
      <c r="K34" s="15" t="e">
        <f>#REF!</f>
        <v>#REF!</v>
      </c>
      <c r="L34" s="15" t="e">
        <f>#REF!</f>
        <v>#REF!</v>
      </c>
      <c r="M34" s="15" t="e">
        <f>#REF!</f>
        <v>#REF!</v>
      </c>
      <c r="N34" s="16" t="e">
        <f t="shared" si="0"/>
        <v>#REF!</v>
      </c>
      <c r="P34" s="57">
        <v>2394.5500000000002</v>
      </c>
      <c r="Q34" s="57">
        <v>39.9649</v>
      </c>
      <c r="R34" s="57">
        <v>44.479199999999999</v>
      </c>
      <c r="S34" s="57">
        <v>45.701500000000003</v>
      </c>
      <c r="T34" s="57">
        <v>0.99039929999999998</v>
      </c>
      <c r="U34" s="57">
        <v>0.99297259999999998</v>
      </c>
      <c r="V34" s="57">
        <v>0.99502900000000005</v>
      </c>
      <c r="W34" s="15" t="e">
        <f>#REF!</f>
        <v>#REF!</v>
      </c>
      <c r="X34" s="15" t="e">
        <f>#REF!</f>
        <v>#REF!</v>
      </c>
      <c r="Y34" s="15" t="e">
        <f>#REF!</f>
        <v>#REF!</v>
      </c>
      <c r="Z34" s="16" t="e">
        <f t="shared" si="6"/>
        <v>#REF!</v>
      </c>
      <c r="AA34" s="15">
        <f t="shared" si="1"/>
        <v>1.0000127636100034</v>
      </c>
      <c r="AB34" s="15" t="e">
        <f t="shared" ref="AB34:AC57" si="41">X34/L34</f>
        <v>#REF!</v>
      </c>
      <c r="AC34" s="15" t="e">
        <f t="shared" si="41"/>
        <v>#REF!</v>
      </c>
      <c r="AD34" s="16">
        <f t="shared" si="7"/>
        <v>4.7796180461752661E-3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3.1330992482248021E-4</v>
      </c>
      <c r="AM34" s="21">
        <f>bdrate($D34:$D37,F34:F37,$P34:$P37,R34:R37)</f>
        <v>-2.980134199979334E-3</v>
      </c>
      <c r="AN34" s="36">
        <f t="shared" ref="AN34" si="42">bdrate($D34:$D37,G34:G37,$P34:$P37,S34:S37)</f>
        <v>1.8692165259569959E-2</v>
      </c>
      <c r="AO34" s="26">
        <f>bdrate($D34:$D37,H34:H37,$P34:$P37,T34:T37)</f>
        <v>-6.4858788573141091E-4</v>
      </c>
      <c r="AP34" s="21">
        <f>bdrate($D34:$D37,I34:I37,$P34:$P37,U34:U37)</f>
        <v>-4.5892670604141816E-4</v>
      </c>
      <c r="AQ34" s="36">
        <f>bdrate($D34:$D37,J34:J37,$P34:$P37,V34:V37)</f>
        <v>3.1110429434904274E-2</v>
      </c>
      <c r="AR34" s="21"/>
      <c r="AS34" s="21"/>
      <c r="AT34" s="36"/>
      <c r="AU34" s="26"/>
      <c r="AV34" s="21"/>
      <c r="AW34" s="36"/>
      <c r="AX34" s="15">
        <f>V34/J34</f>
        <v>1.0000127636100034</v>
      </c>
      <c r="AY34" s="15" t="e">
        <f t="shared" ref="AY34:AY37" si="43">X34/L34</f>
        <v>#REF!</v>
      </c>
      <c r="AZ34" s="15" t="e">
        <f t="shared" si="10"/>
        <v>#REF!</v>
      </c>
      <c r="BA34" s="15">
        <f>V34/J34</f>
        <v>1.0000127636100034</v>
      </c>
      <c r="BB34" s="15" t="e">
        <f t="shared" si="40"/>
        <v>#REF!</v>
      </c>
      <c r="BC34" s="15" t="e">
        <f t="shared" si="11"/>
        <v>#REF!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38.596299999999999</v>
      </c>
      <c r="F35" s="55">
        <v>43.113399999999999</v>
      </c>
      <c r="G35" s="55">
        <v>43.573</v>
      </c>
      <c r="H35" s="55">
        <v>0.9851143</v>
      </c>
      <c r="I35" s="55">
        <v>0.98915620000000004</v>
      </c>
      <c r="J35" s="55">
        <v>0.99137580000000003</v>
      </c>
      <c r="K35" s="15" t="e">
        <f>#REF!</f>
        <v>#REF!</v>
      </c>
      <c r="L35" s="15" t="e">
        <f>#REF!</f>
        <v>#REF!</v>
      </c>
      <c r="M35" s="15" t="e">
        <f>#REF!</f>
        <v>#REF!</v>
      </c>
      <c r="N35" s="16" t="e">
        <f t="shared" si="0"/>
        <v>#REF!</v>
      </c>
      <c r="P35" s="57">
        <v>1221.55</v>
      </c>
      <c r="Q35" s="57">
        <v>38.605200000000004</v>
      </c>
      <c r="R35" s="57">
        <v>43.100299999999997</v>
      </c>
      <c r="S35" s="57">
        <v>43.536499999999997</v>
      </c>
      <c r="T35" s="57">
        <v>0.98514639999999998</v>
      </c>
      <c r="U35" s="57">
        <v>0.98901510000000004</v>
      </c>
      <c r="V35" s="57">
        <v>0.99130569999999996</v>
      </c>
      <c r="W35" s="15" t="e">
        <f>#REF!</f>
        <v>#REF!</v>
      </c>
      <c r="X35" s="15" t="e">
        <f>#REF!</f>
        <v>#REF!</v>
      </c>
      <c r="Y35" s="15" t="e">
        <f>#REF!</f>
        <v>#REF!</v>
      </c>
      <c r="Z35" s="16" t="e">
        <f t="shared" si="6"/>
        <v>#REF!</v>
      </c>
      <c r="AA35" s="15">
        <f t="shared" si="1"/>
        <v>0.99992929018440835</v>
      </c>
      <c r="AB35" s="15" t="e">
        <f t="shared" si="41"/>
        <v>#REF!</v>
      </c>
      <c r="AC35" s="15" t="e">
        <f t="shared" si="41"/>
        <v>#REF!</v>
      </c>
      <c r="AD35" s="16">
        <f t="shared" si="7"/>
        <v>2.9557863623300702E-3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>
        <f>V35/J35</f>
        <v>0.99992929018440835</v>
      </c>
      <c r="AY35" s="15" t="e">
        <f t="shared" si="43"/>
        <v>#REF!</v>
      </c>
      <c r="AZ35" s="15" t="e">
        <f t="shared" si="10"/>
        <v>#REF!</v>
      </c>
      <c r="BA35" s="15">
        <f>V35/J35</f>
        <v>0.99992929018440835</v>
      </c>
      <c r="BB35" s="15" t="e">
        <f t="shared" si="40"/>
        <v>#REF!</v>
      </c>
      <c r="BC35" s="15" t="e">
        <f t="shared" si="11"/>
        <v>#REF!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37.0154</v>
      </c>
      <c r="F36" s="55">
        <v>41.824100000000001</v>
      </c>
      <c r="G36" s="55">
        <v>41.897199999999998</v>
      </c>
      <c r="H36" s="55">
        <v>0.97539719999999996</v>
      </c>
      <c r="I36" s="55">
        <v>0.98449209999999998</v>
      </c>
      <c r="J36" s="55">
        <v>0.98750660000000001</v>
      </c>
      <c r="K36" s="15" t="e">
        <f>#REF!</f>
        <v>#REF!</v>
      </c>
      <c r="L36" s="15" t="e">
        <f>#REF!</f>
        <v>#REF!</v>
      </c>
      <c r="M36" s="15" t="e">
        <f>#REF!</f>
        <v>#REF!</v>
      </c>
      <c r="N36" s="16" t="e">
        <f t="shared" si="0"/>
        <v>#REF!</v>
      </c>
      <c r="P36" s="57">
        <v>692.5</v>
      </c>
      <c r="Q36" s="57">
        <v>37.014600000000002</v>
      </c>
      <c r="R36" s="57">
        <v>41.864699999999999</v>
      </c>
      <c r="S36" s="57">
        <v>41.795699999999997</v>
      </c>
      <c r="T36" s="57">
        <v>0.97542470000000003</v>
      </c>
      <c r="U36" s="57">
        <v>0.98469890000000004</v>
      </c>
      <c r="V36" s="57">
        <v>0.98710819999999999</v>
      </c>
      <c r="W36" s="15" t="e">
        <f>#REF!</f>
        <v>#REF!</v>
      </c>
      <c r="X36" s="15" t="e">
        <f>#REF!</f>
        <v>#REF!</v>
      </c>
      <c r="Y36" s="15" t="e">
        <f>#REF!</f>
        <v>#REF!</v>
      </c>
      <c r="Z36" s="16" t="e">
        <f t="shared" si="6"/>
        <v>#REF!</v>
      </c>
      <c r="AA36" s="15">
        <f t="shared" si="1"/>
        <v>0.99959655965843675</v>
      </c>
      <c r="AB36" s="15" t="e">
        <f t="shared" si="41"/>
        <v>#REF!</v>
      </c>
      <c r="AC36" s="15" t="e">
        <f t="shared" si="41"/>
        <v>#REF!</v>
      </c>
      <c r="AD36" s="16">
        <f t="shared" si="7"/>
        <v>2.2432882263549525E-3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>
        <f>V36/J36</f>
        <v>0.99959655965843675</v>
      </c>
      <c r="AY36" s="15" t="e">
        <f t="shared" si="43"/>
        <v>#REF!</v>
      </c>
      <c r="AZ36" s="15" t="e">
        <f t="shared" si="10"/>
        <v>#REF!</v>
      </c>
      <c r="BA36" s="15">
        <f>V36/J36</f>
        <v>0.99959655965843675</v>
      </c>
      <c r="BB36" s="15" t="e">
        <f t="shared" si="40"/>
        <v>#REF!</v>
      </c>
      <c r="BC36" s="15" t="e">
        <f t="shared" si="11"/>
        <v>#REF!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35.052100000000003</v>
      </c>
      <c r="F37" s="55">
        <v>40.542999999999999</v>
      </c>
      <c r="G37" s="55">
        <v>40.207999999999998</v>
      </c>
      <c r="H37" s="55">
        <v>0.95775180000000004</v>
      </c>
      <c r="I37" s="55">
        <v>0.97814809999999996</v>
      </c>
      <c r="J37" s="55">
        <v>0.98149529999999996</v>
      </c>
      <c r="K37" s="19" t="e">
        <f>#REF!</f>
        <v>#REF!</v>
      </c>
      <c r="L37" s="19" t="e">
        <f>#REF!</f>
        <v>#REF!</v>
      </c>
      <c r="M37" s="19" t="e">
        <f>#REF!</f>
        <v>#REF!</v>
      </c>
      <c r="N37" s="20" t="e">
        <f t="shared" si="0"/>
        <v>#REF!</v>
      </c>
      <c r="P37" s="57">
        <v>389.1</v>
      </c>
      <c r="Q37" s="57">
        <v>35.030500000000004</v>
      </c>
      <c r="R37" s="57">
        <v>40.539200000000001</v>
      </c>
      <c r="S37" s="57">
        <v>40.162100000000002</v>
      </c>
      <c r="T37" s="57">
        <v>0.95755310000000005</v>
      </c>
      <c r="U37" s="57">
        <v>0.97787279999999999</v>
      </c>
      <c r="V37" s="57">
        <v>0.98096110000000003</v>
      </c>
      <c r="W37" s="19" t="e">
        <f>#REF!</f>
        <v>#REF!</v>
      </c>
      <c r="X37" s="19" t="e">
        <f>#REF!</f>
        <v>#REF!</v>
      </c>
      <c r="Y37" s="19" t="e">
        <f>#REF!</f>
        <v>#REF!</v>
      </c>
      <c r="Z37" s="20" t="e">
        <f t="shared" si="6"/>
        <v>#REF!</v>
      </c>
      <c r="AA37" s="15">
        <f t="shared" si="1"/>
        <v>0.99945572841765018</v>
      </c>
      <c r="AB37" s="15" t="e">
        <f t="shared" si="41"/>
        <v>#REF!</v>
      </c>
      <c r="AC37" s="15" t="e">
        <f t="shared" si="41"/>
        <v>#REF!</v>
      </c>
      <c r="AD37" s="20">
        <f t="shared" si="7"/>
        <v>9.1673032849502577E-3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>
        <f>V37/J37</f>
        <v>0.99945572841765018</v>
      </c>
      <c r="AY37" s="15" t="e">
        <f t="shared" si="43"/>
        <v>#REF!</v>
      </c>
      <c r="AZ37" s="15" t="e">
        <f t="shared" si="10"/>
        <v>#REF!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43.419800000000002</v>
      </c>
      <c r="F38" s="55">
        <v>43.3459</v>
      </c>
      <c r="G38" s="55">
        <v>45.120100000000001</v>
      </c>
      <c r="H38" s="55">
        <v>0.99740549999999994</v>
      </c>
      <c r="I38" s="55">
        <v>0.99340539999999999</v>
      </c>
      <c r="J38" s="55">
        <v>0.9947587</v>
      </c>
      <c r="K38" s="10" t="e">
        <f>#REF!</f>
        <v>#REF!</v>
      </c>
      <c r="L38" s="10" t="e">
        <f>#REF!</f>
        <v>#REF!</v>
      </c>
      <c r="M38" s="10" t="e">
        <f>#REF!</f>
        <v>#REF!</v>
      </c>
      <c r="N38" s="11" t="e">
        <f t="shared" si="0"/>
        <v>#REF!</v>
      </c>
      <c r="P38" s="57">
        <v>21632.04</v>
      </c>
      <c r="Q38" s="57">
        <v>43.420299999999997</v>
      </c>
      <c r="R38" s="57">
        <v>43.3399</v>
      </c>
      <c r="S38" s="57">
        <v>45.101999999999997</v>
      </c>
      <c r="T38" s="57">
        <v>0.99740280000000003</v>
      </c>
      <c r="U38" s="57">
        <v>0.99342010000000003</v>
      </c>
      <c r="V38" s="57">
        <v>0.99473089999999997</v>
      </c>
      <c r="W38" s="10" t="e">
        <f>#REF!</f>
        <v>#REF!</v>
      </c>
      <c r="X38" s="10" t="e">
        <f>#REF!</f>
        <v>#REF!</v>
      </c>
      <c r="Y38" s="10" t="e">
        <f>#REF!</f>
        <v>#REF!</v>
      </c>
      <c r="Z38" s="11" t="e">
        <f t="shared" si="6"/>
        <v>#REF!</v>
      </c>
      <c r="AA38" s="15">
        <f t="shared" si="1"/>
        <v>0.99997205352413598</v>
      </c>
      <c r="AB38" s="15" t="e">
        <f t="shared" si="41"/>
        <v>#REF!</v>
      </c>
      <c r="AC38" s="15" t="e">
        <f t="shared" si="41"/>
        <v>#REF!</v>
      </c>
      <c r="AD38" s="11">
        <f t="shared" si="7"/>
        <v>3.8261911099275964E-4</v>
      </c>
      <c r="AE38" s="12"/>
      <c r="AF38" s="25">
        <f t="shared" ref="AF38:AK38" si="44">bdRateExtend($D38:$D42,E38:E42,$P38:$P42,Q38:Q42)</f>
        <v>1.914709548014315E-4</v>
      </c>
      <c r="AG38" s="30">
        <f>bdRateExtend($D38:$D42,F38:F42,$P38:$P42,R38:R42)</f>
        <v>-3.5611284196457316E-3</v>
      </c>
      <c r="AH38" s="31">
        <f t="shared" si="44"/>
        <v>1.4548794756592542E-3</v>
      </c>
      <c r="AI38" s="25">
        <f t="shared" si="44"/>
        <v>1.6257057347990322E-3</v>
      </c>
      <c r="AJ38" s="30">
        <f t="shared" si="44"/>
        <v>-4.8397490426536072E-3</v>
      </c>
      <c r="AK38" s="30">
        <f t="shared" si="44"/>
        <v>8.2825779255701892E-3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3.6184320177823359E-4</v>
      </c>
      <c r="AS38" s="30">
        <f t="shared" si="45"/>
        <v>5.7080424826971843E-4</v>
      </c>
      <c r="AT38" s="31">
        <f t="shared" si="45"/>
        <v>4.9257514972458338E-3</v>
      </c>
      <c r="AU38" s="25">
        <f t="shared" si="45"/>
        <v>-1.3394763133178778E-3</v>
      </c>
      <c r="AV38" s="30">
        <f t="shared" si="45"/>
        <v>2.6251044377070265E-3</v>
      </c>
      <c r="AW38" s="31">
        <f t="shared" si="45"/>
        <v>1.2463984131222183E-2</v>
      </c>
      <c r="AX38" s="15"/>
      <c r="AY38" s="15"/>
      <c r="AZ38" s="15"/>
      <c r="BA38" s="15">
        <f>V38/J38</f>
        <v>0.99997205352413598</v>
      </c>
      <c r="BB38" s="15" t="e">
        <f t="shared" ref="BB38:BB41" si="46">X38/L38</f>
        <v>#REF!</v>
      </c>
      <c r="BC38" s="15" t="e">
        <f t="shared" si="11"/>
        <v>#REF!</v>
      </c>
    </row>
    <row r="39" spans="1:55" ht="15" x14ac:dyDescent="0.2">
      <c r="A39" s="13"/>
      <c r="C39" s="43">
        <v>27</v>
      </c>
      <c r="D39" s="55">
        <v>11146.44</v>
      </c>
      <c r="E39" s="55">
        <v>38.411799999999999</v>
      </c>
      <c r="F39" s="55">
        <v>41.185400000000001</v>
      </c>
      <c r="G39" s="55">
        <v>43.370100000000001</v>
      </c>
      <c r="H39" s="55">
        <v>0.99279689999999998</v>
      </c>
      <c r="I39" s="55">
        <v>0.98693070000000005</v>
      </c>
      <c r="J39" s="55">
        <v>0.9905986</v>
      </c>
      <c r="K39" s="15" t="e">
        <f>#REF!</f>
        <v>#REF!</v>
      </c>
      <c r="L39" s="15" t="e">
        <f>#REF!</f>
        <v>#REF!</v>
      </c>
      <c r="M39" s="15" t="e">
        <f>#REF!</f>
        <v>#REF!</v>
      </c>
      <c r="N39" s="16" t="e">
        <f t="shared" si="0"/>
        <v>#REF!</v>
      </c>
      <c r="P39" s="57">
        <v>11134.68</v>
      </c>
      <c r="Q39" s="57">
        <v>38.400799999999997</v>
      </c>
      <c r="R39" s="57">
        <v>41.163499999999999</v>
      </c>
      <c r="S39" s="57">
        <v>43.3474</v>
      </c>
      <c r="T39" s="57">
        <v>0.99279280000000003</v>
      </c>
      <c r="U39" s="57">
        <v>0.98684899999999998</v>
      </c>
      <c r="V39" s="57">
        <v>0.9904345</v>
      </c>
      <c r="W39" s="15" t="e">
        <f>#REF!</f>
        <v>#REF!</v>
      </c>
      <c r="X39" s="15" t="e">
        <f>#REF!</f>
        <v>#REF!</v>
      </c>
      <c r="Y39" s="15" t="e">
        <f>#REF!</f>
        <v>#REF!</v>
      </c>
      <c r="Z39" s="16" t="e">
        <f t="shared" si="6"/>
        <v>#REF!</v>
      </c>
      <c r="AA39" s="15">
        <f t="shared" si="1"/>
        <v>0.99983434258841064</v>
      </c>
      <c r="AB39" s="15" t="e">
        <f t="shared" si="41"/>
        <v>#REF!</v>
      </c>
      <c r="AC39" s="15" t="e">
        <f t="shared" si="41"/>
        <v>#REF!</v>
      </c>
      <c r="AD39" s="16">
        <f t="shared" si="7"/>
        <v>1.0550453777170305E-3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9.2737823192967639E-5</v>
      </c>
      <c r="AM39" s="21">
        <f>bdrate($D39:$D42,F39:F42,$P39:$P42,R39:R42)</f>
        <v>-8.6296818361624172E-3</v>
      </c>
      <c r="AN39" s="36">
        <f t="shared" ref="AN39" si="47">bdrate($D39:$D42,G39:G42,$P39:$P42,S39:S42)</f>
        <v>-1.2290182250742632E-3</v>
      </c>
      <c r="AO39" s="26">
        <f>bdrate($D39:$D42,H39:H42,$P39:$P42,T39:T42)</f>
        <v>1.7835725440917827E-3</v>
      </c>
      <c r="AP39" s="21">
        <f>bdrate($D39:$D42,I39:I42,$P39:$P42,U39:U42)</f>
        <v>-6.1581339231226995E-3</v>
      </c>
      <c r="AQ39" s="36">
        <f>bdrate($D39:$D42,J39:J42,$P39:$P42,V39:V42)</f>
        <v>6.6407206453069634E-3</v>
      </c>
      <c r="AR39" s="21"/>
      <c r="AS39" s="21"/>
      <c r="AT39" s="36"/>
      <c r="AU39" s="26"/>
      <c r="AV39" s="21"/>
      <c r="AW39" s="36"/>
      <c r="AX39" s="15">
        <f>V39/J39</f>
        <v>0.99983434258841064</v>
      </c>
      <c r="AY39" s="15" t="e">
        <f t="shared" ref="AY39:AY42" si="48">X39/L39</f>
        <v>#REF!</v>
      </c>
      <c r="AZ39" s="15" t="e">
        <f t="shared" si="10"/>
        <v>#REF!</v>
      </c>
      <c r="BA39" s="15">
        <f>V39/J39</f>
        <v>0.99983434258841064</v>
      </c>
      <c r="BB39" s="15" t="e">
        <f t="shared" si="46"/>
        <v>#REF!</v>
      </c>
      <c r="BC39" s="15" t="e">
        <f t="shared" si="11"/>
        <v>#REF!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35.216500000000003</v>
      </c>
      <c r="F40" s="55">
        <v>39.502299999999998</v>
      </c>
      <c r="G40" s="55">
        <v>41.894399999999997</v>
      </c>
      <c r="H40" s="55">
        <v>0.98681350000000001</v>
      </c>
      <c r="I40" s="55">
        <v>0.97695270000000001</v>
      </c>
      <c r="J40" s="55">
        <v>0.98452399999999995</v>
      </c>
      <c r="K40" s="15" t="e">
        <f>#REF!</f>
        <v>#REF!</v>
      </c>
      <c r="L40" s="15" t="e">
        <f>#REF!</f>
        <v>#REF!</v>
      </c>
      <c r="M40" s="15" t="e">
        <f>#REF!</f>
        <v>#REF!</v>
      </c>
      <c r="N40" s="16" t="e">
        <f t="shared" si="0"/>
        <v>#REF!</v>
      </c>
      <c r="P40" s="57">
        <v>5967.18</v>
      </c>
      <c r="Q40" s="57">
        <v>35.219799999999999</v>
      </c>
      <c r="R40" s="57">
        <v>39.515599999999999</v>
      </c>
      <c r="S40" s="57">
        <v>41.883499999999998</v>
      </c>
      <c r="T40" s="57">
        <v>0.98686960000000001</v>
      </c>
      <c r="U40" s="57">
        <v>0.97684740000000003</v>
      </c>
      <c r="V40" s="57">
        <v>0.98438040000000004</v>
      </c>
      <c r="W40" s="15" t="e">
        <f>#REF!</f>
        <v>#REF!</v>
      </c>
      <c r="X40" s="15" t="e">
        <f>#REF!</f>
        <v>#REF!</v>
      </c>
      <c r="Y40" s="15" t="e">
        <f>#REF!</f>
        <v>#REF!</v>
      </c>
      <c r="Z40" s="16" t="e">
        <f t="shared" si="6"/>
        <v>#REF!</v>
      </c>
      <c r="AA40" s="15">
        <f t="shared" si="1"/>
        <v>0.99985414271262063</v>
      </c>
      <c r="AB40" s="15" t="e">
        <f t="shared" si="41"/>
        <v>#REF!</v>
      </c>
      <c r="AC40" s="15" t="e">
        <f t="shared" si="41"/>
        <v>#REF!</v>
      </c>
      <c r="AD40" s="16">
        <f t="shared" si="7"/>
        <v>8.8562371056217907E-4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>
        <f>V40/J40</f>
        <v>0.99985414271262063</v>
      </c>
      <c r="AY40" s="15" t="e">
        <f t="shared" si="48"/>
        <v>#REF!</v>
      </c>
      <c r="AZ40" s="15" t="e">
        <f t="shared" si="10"/>
        <v>#REF!</v>
      </c>
      <c r="BA40" s="15">
        <f>V40/J40</f>
        <v>0.99985414271262063</v>
      </c>
      <c r="BB40" s="15" t="e">
        <f t="shared" si="46"/>
        <v>#REF!</v>
      </c>
      <c r="BC40" s="15" t="e">
        <f t="shared" si="11"/>
        <v>#REF!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32.332999999999998</v>
      </c>
      <c r="F41" s="55">
        <v>37.931199999999997</v>
      </c>
      <c r="G41" s="55">
        <v>40.298900000000003</v>
      </c>
      <c r="H41" s="55">
        <v>0.97572769999999998</v>
      </c>
      <c r="I41" s="55">
        <v>0.96423420000000004</v>
      </c>
      <c r="J41" s="55">
        <v>0.97644120000000001</v>
      </c>
      <c r="K41" s="15" t="e">
        <f>#REF!</f>
        <v>#REF!</v>
      </c>
      <c r="L41" s="15" t="e">
        <f>#REF!</f>
        <v>#REF!</v>
      </c>
      <c r="M41" s="15" t="e">
        <f>#REF!</f>
        <v>#REF!</v>
      </c>
      <c r="N41" s="16" t="e">
        <f t="shared" si="0"/>
        <v>#REF!</v>
      </c>
      <c r="P41" s="57">
        <v>3245.28</v>
      </c>
      <c r="Q41" s="57">
        <v>32.342599999999997</v>
      </c>
      <c r="R41" s="57">
        <v>37.962000000000003</v>
      </c>
      <c r="S41" s="57">
        <v>40.326799999999999</v>
      </c>
      <c r="T41" s="57">
        <v>0.97569779999999995</v>
      </c>
      <c r="U41" s="57">
        <v>0.96457729999999997</v>
      </c>
      <c r="V41" s="57">
        <v>0.97648559999999995</v>
      </c>
      <c r="W41" s="15" t="e">
        <f>#REF!</f>
        <v>#REF!</v>
      </c>
      <c r="X41" s="15" t="e">
        <f>#REF!</f>
        <v>#REF!</v>
      </c>
      <c r="Y41" s="15" t="e">
        <f>#REF!</f>
        <v>#REF!</v>
      </c>
      <c r="Z41" s="16" t="e">
        <f t="shared" si="6"/>
        <v>#REF!</v>
      </c>
      <c r="AA41" s="15">
        <f t="shared" si="1"/>
        <v>1.0000454712480382</v>
      </c>
      <c r="AB41" s="15" t="e">
        <f t="shared" si="41"/>
        <v>#REF!</v>
      </c>
      <c r="AC41" s="15" t="e">
        <f t="shared" si="41"/>
        <v>#REF!</v>
      </c>
      <c r="AD41" s="16">
        <f t="shared" si="7"/>
        <v>2.3164019791338509E-3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>
        <f>V41/J41</f>
        <v>1.0000454712480382</v>
      </c>
      <c r="AY41" s="15" t="e">
        <f t="shared" si="48"/>
        <v>#REF!</v>
      </c>
      <c r="AZ41" s="15" t="e">
        <f t="shared" si="10"/>
        <v>#REF!</v>
      </c>
      <c r="BA41" s="15">
        <f>V41/J41</f>
        <v>1.0000454712480382</v>
      </c>
      <c r="BB41" s="15" t="e">
        <f t="shared" si="46"/>
        <v>#REF!</v>
      </c>
      <c r="BC41" s="15" t="e">
        <f t="shared" si="11"/>
        <v>#REF!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29.448399999999999</v>
      </c>
      <c r="F42" s="55">
        <v>37.022199999999998</v>
      </c>
      <c r="G42" s="55">
        <v>39.545200000000001</v>
      </c>
      <c r="H42" s="55">
        <v>0.95368600000000003</v>
      </c>
      <c r="I42" s="55">
        <v>0.95199449999999997</v>
      </c>
      <c r="J42" s="55">
        <v>0.97042390000000001</v>
      </c>
      <c r="K42" s="19" t="e">
        <f>#REF!</f>
        <v>#REF!</v>
      </c>
      <c r="L42" s="19" t="e">
        <f>#REF!</f>
        <v>#REF!</v>
      </c>
      <c r="M42" s="19" t="e">
        <f>#REF!</f>
        <v>#REF!</v>
      </c>
      <c r="N42" s="20" t="e">
        <f t="shared" si="0"/>
        <v>#REF!</v>
      </c>
      <c r="P42" s="57">
        <v>1673.04</v>
      </c>
      <c r="Q42" s="57">
        <v>29.470199999999998</v>
      </c>
      <c r="R42" s="57">
        <v>37.081899999999997</v>
      </c>
      <c r="S42" s="57">
        <v>39.557000000000002</v>
      </c>
      <c r="T42" s="57">
        <v>0.95379919999999996</v>
      </c>
      <c r="U42" s="57">
        <v>0.95244530000000005</v>
      </c>
      <c r="V42" s="57">
        <v>0.97043979999999996</v>
      </c>
      <c r="W42" s="19" t="e">
        <f>#REF!</f>
        <v>#REF!</v>
      </c>
      <c r="X42" s="19" t="e">
        <f>#REF!</f>
        <v>#REF!</v>
      </c>
      <c r="Y42" s="19" t="e">
        <f>#REF!</f>
        <v>#REF!</v>
      </c>
      <c r="Z42" s="20" t="e">
        <f t="shared" si="6"/>
        <v>#REF!</v>
      </c>
      <c r="AA42" s="15">
        <f t="shared" si="1"/>
        <v>1.0000163845923415</v>
      </c>
      <c r="AB42" s="15" t="e">
        <f t="shared" si="41"/>
        <v>#REF!</v>
      </c>
      <c r="AC42" s="15" t="e">
        <f t="shared" si="41"/>
        <v>#REF!</v>
      </c>
      <c r="AD42" s="20">
        <f t="shared" si="7"/>
        <v>3.5991937805931471E-3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>
        <f>V42/J42</f>
        <v>1.0000163845923415</v>
      </c>
      <c r="AY42" s="15" t="e">
        <f t="shared" si="48"/>
        <v>#REF!</v>
      </c>
      <c r="AZ42" s="15" t="e">
        <f t="shared" si="10"/>
        <v>#REF!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41.201599999999999</v>
      </c>
      <c r="F43" s="55">
        <v>41.544199999999996</v>
      </c>
      <c r="G43" s="55">
        <v>44.517800000000001</v>
      </c>
      <c r="H43" s="55">
        <v>0.99469059999999998</v>
      </c>
      <c r="I43" s="55">
        <v>0.99106269999999996</v>
      </c>
      <c r="J43" s="55">
        <v>0.99503889999999995</v>
      </c>
      <c r="K43" s="10" t="e">
        <f>#REF!</f>
        <v>#REF!</v>
      </c>
      <c r="L43" s="10" t="e">
        <f>#REF!</f>
        <v>#REF!</v>
      </c>
      <c r="M43" s="10" t="e">
        <f>#REF!</f>
        <v>#REF!</v>
      </c>
      <c r="N43" s="11" t="e">
        <f t="shared" si="0"/>
        <v>#REF!</v>
      </c>
      <c r="P43" s="57">
        <v>12697.55</v>
      </c>
      <c r="Q43" s="57">
        <v>41.194099999999999</v>
      </c>
      <c r="R43" s="57">
        <v>41.540300000000002</v>
      </c>
      <c r="S43" s="57">
        <v>44.5458</v>
      </c>
      <c r="T43" s="57">
        <v>0.99468670000000003</v>
      </c>
      <c r="U43" s="57">
        <v>0.99103730000000001</v>
      </c>
      <c r="V43" s="57">
        <v>0.99509190000000003</v>
      </c>
      <c r="W43" s="10" t="e">
        <f>#REF!</f>
        <v>#REF!</v>
      </c>
      <c r="X43" s="10" t="e">
        <f>#REF!</f>
        <v>#REF!</v>
      </c>
      <c r="Y43" s="10" t="e">
        <f>#REF!</f>
        <v>#REF!</v>
      </c>
      <c r="Z43" s="11" t="e">
        <f t="shared" si="6"/>
        <v>#REF!</v>
      </c>
      <c r="AA43" s="15">
        <f t="shared" si="1"/>
        <v>1.0000532642492672</v>
      </c>
      <c r="AB43" s="15" t="e">
        <f t="shared" si="41"/>
        <v>#REF!</v>
      </c>
      <c r="AC43" s="15" t="e">
        <f t="shared" si="41"/>
        <v>#REF!</v>
      </c>
      <c r="AD43" s="11">
        <f t="shared" si="7"/>
        <v>1.5058938246558819E-3</v>
      </c>
      <c r="AE43" s="12"/>
      <c r="AF43" s="25">
        <f t="shared" ref="AF43:AK43" si="49">bdRateExtend($D43:$D47,E43:E47,$P43:$P47,Q43:Q47)</f>
        <v>-6.0852898057150995E-4</v>
      </c>
      <c r="AG43" s="30">
        <f t="shared" si="49"/>
        <v>1.3632975288282445E-3</v>
      </c>
      <c r="AH43" s="31">
        <f t="shared" si="49"/>
        <v>1.0132812708352201E-3</v>
      </c>
      <c r="AI43" s="25">
        <f t="shared" si="49"/>
        <v>1.5978518940749087E-3</v>
      </c>
      <c r="AJ43" s="30">
        <f t="shared" si="49"/>
        <v>4.8525125530314295E-3</v>
      </c>
      <c r="AK43" s="30">
        <f t="shared" si="49"/>
        <v>2.9714021602349483E-3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-7.6278728279643992E-4</v>
      </c>
      <c r="AS43" s="30">
        <f t="shared" si="50"/>
        <v>-1.2407815487190943E-3</v>
      </c>
      <c r="AT43" s="31">
        <f t="shared" si="50"/>
        <v>-4.4294808748694958E-3</v>
      </c>
      <c r="AU43" s="25">
        <f t="shared" si="50"/>
        <v>3.1054977304423304E-4</v>
      </c>
      <c r="AV43" s="30">
        <f t="shared" si="50"/>
        <v>3.3106199595827057E-3</v>
      </c>
      <c r="AW43" s="31">
        <f t="shared" si="50"/>
        <v>7.9607737800018175E-3</v>
      </c>
      <c r="AX43" s="15"/>
      <c r="AY43" s="15"/>
      <c r="AZ43" s="15"/>
      <c r="BA43" s="15">
        <f>V43/J43</f>
        <v>1.0000532642492672</v>
      </c>
      <c r="BB43" s="15" t="e">
        <f t="shared" ref="BB43:BB46" si="51">X43/L43</f>
        <v>#REF!</v>
      </c>
      <c r="BC43" s="15" t="e">
        <f t="shared" si="11"/>
        <v>#REF!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38.240900000000003</v>
      </c>
      <c r="F44" s="55">
        <v>39.528700000000001</v>
      </c>
      <c r="G44" s="55">
        <v>42.489100000000001</v>
      </c>
      <c r="H44" s="55">
        <v>0.9891993</v>
      </c>
      <c r="I44" s="55">
        <v>0.98274989999999995</v>
      </c>
      <c r="J44" s="55">
        <v>0.99094680000000002</v>
      </c>
      <c r="K44" s="15" t="e">
        <f>#REF!</f>
        <v>#REF!</v>
      </c>
      <c r="L44" s="15" t="e">
        <f>#REF!</f>
        <v>#REF!</v>
      </c>
      <c r="M44" s="15" t="e">
        <f>#REF!</f>
        <v>#REF!</v>
      </c>
      <c r="N44" s="16" t="e">
        <f t="shared" si="0"/>
        <v>#REF!</v>
      </c>
      <c r="P44" s="57">
        <v>5483.8</v>
      </c>
      <c r="Q44" s="57">
        <v>38.237900000000003</v>
      </c>
      <c r="R44" s="57">
        <v>39.538899999999998</v>
      </c>
      <c r="S44" s="57">
        <v>42.511499999999998</v>
      </c>
      <c r="T44" s="57">
        <v>0.98920929999999996</v>
      </c>
      <c r="U44" s="57">
        <v>0.98276850000000004</v>
      </c>
      <c r="V44" s="57">
        <v>0.99091910000000005</v>
      </c>
      <c r="W44" s="15" t="e">
        <f>#REF!</f>
        <v>#REF!</v>
      </c>
      <c r="X44" s="15" t="e">
        <f>#REF!</f>
        <v>#REF!</v>
      </c>
      <c r="Y44" s="15" t="e">
        <f>#REF!</f>
        <v>#REF!</v>
      </c>
      <c r="Z44" s="16" t="e">
        <f t="shared" si="6"/>
        <v>#REF!</v>
      </c>
      <c r="AA44" s="15">
        <f t="shared" si="1"/>
        <v>0.99997204693531483</v>
      </c>
      <c r="AB44" s="15" t="e">
        <f t="shared" si="41"/>
        <v>#REF!</v>
      </c>
      <c r="AC44" s="15" t="e">
        <f t="shared" si="41"/>
        <v>#REF!</v>
      </c>
      <c r="AD44" s="16">
        <f t="shared" si="7"/>
        <v>1.52035177480576E-3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-9.5725501203136609E-4</v>
      </c>
      <c r="AM44" s="21">
        <f>bdrate($D44:$D47,F44:F47,$P44:$P47,R44:R47)</f>
        <v>5.8963937828433455E-3</v>
      </c>
      <c r="AN44" s="36">
        <f t="shared" ref="AN44" si="52">bdrate($D44:$D47,G44:G47,$P44:$P47,S44:S47)</f>
        <v>5.9578535636695129E-3</v>
      </c>
      <c r="AO44" s="26">
        <f>bdrate($D44:$D47,H44:H47,$P44:$P47,T44:T47)</f>
        <v>2.0060001084589718E-3</v>
      </c>
      <c r="AP44" s="21">
        <f>bdrate($D44:$D47,I44:I47,$P44:$P47,U44:U47)</f>
        <v>7.0648526176502191E-3</v>
      </c>
      <c r="AQ44" s="36">
        <f>bdrate($D44:$D47,J44:J47,$P44:$P47,V44:V47)</f>
        <v>4.3951749680377628E-3</v>
      </c>
      <c r="AR44" s="21"/>
      <c r="AS44" s="21"/>
      <c r="AT44" s="36"/>
      <c r="AU44" s="26"/>
      <c r="AV44" s="21"/>
      <c r="AW44" s="36"/>
      <c r="AX44" s="15">
        <f>V44/J44</f>
        <v>0.99997204693531483</v>
      </c>
      <c r="AY44" s="15" t="e">
        <f t="shared" ref="AY44:AY47" si="53">X44/L44</f>
        <v>#REF!</v>
      </c>
      <c r="AZ44" s="15" t="e">
        <f t="shared" si="10"/>
        <v>#REF!</v>
      </c>
      <c r="BA44" s="15">
        <f>V44/J44</f>
        <v>0.99997204693531483</v>
      </c>
      <c r="BB44" s="15" t="e">
        <f t="shared" si="51"/>
        <v>#REF!</v>
      </c>
      <c r="BC44" s="15" t="e">
        <f t="shared" si="11"/>
        <v>#REF!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36.103999999999999</v>
      </c>
      <c r="F45" s="55">
        <v>38.5002</v>
      </c>
      <c r="G45" s="55">
        <v>40.513800000000003</v>
      </c>
      <c r="H45" s="55">
        <v>0.98172150000000002</v>
      </c>
      <c r="I45" s="55">
        <v>0.97515479999999999</v>
      </c>
      <c r="J45" s="55">
        <v>0.98397769999999996</v>
      </c>
      <c r="K45" s="15" t="e">
        <f>#REF!</f>
        <v>#REF!</v>
      </c>
      <c r="L45" s="15" t="e">
        <f>#REF!</f>
        <v>#REF!</v>
      </c>
      <c r="M45" s="15" t="e">
        <f>#REF!</f>
        <v>#REF!</v>
      </c>
      <c r="N45" s="16" t="e">
        <f t="shared" si="0"/>
        <v>#REF!</v>
      </c>
      <c r="P45" s="57">
        <v>2963.7</v>
      </c>
      <c r="Q45" s="57">
        <v>36.119</v>
      </c>
      <c r="R45" s="57">
        <v>38.4998</v>
      </c>
      <c r="S45" s="57">
        <v>40.53</v>
      </c>
      <c r="T45" s="57">
        <v>0.9817536</v>
      </c>
      <c r="U45" s="57">
        <v>0.97508660000000003</v>
      </c>
      <c r="V45" s="57">
        <v>0.98381379999999996</v>
      </c>
      <c r="W45" s="15" t="e">
        <f>#REF!</f>
        <v>#REF!</v>
      </c>
      <c r="X45" s="15" t="e">
        <f>#REF!</f>
        <v>#REF!</v>
      </c>
      <c r="Y45" s="15" t="e">
        <f>#REF!</f>
        <v>#REF!</v>
      </c>
      <c r="Z45" s="16" t="e">
        <f t="shared" si="6"/>
        <v>#REF!</v>
      </c>
      <c r="AA45" s="15">
        <f t="shared" si="1"/>
        <v>0.99983343118446688</v>
      </c>
      <c r="AB45" s="15" t="e">
        <f t="shared" si="41"/>
        <v>#REF!</v>
      </c>
      <c r="AC45" s="15" t="e">
        <f t="shared" si="41"/>
        <v>#REF!</v>
      </c>
      <c r="AD45" s="16">
        <f t="shared" si="7"/>
        <v>1.8084405158280492E-3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>
        <f>V45/J45</f>
        <v>0.99983343118446688</v>
      </c>
      <c r="AY45" s="15" t="e">
        <f t="shared" si="53"/>
        <v>#REF!</v>
      </c>
      <c r="AZ45" s="15" t="e">
        <f t="shared" si="10"/>
        <v>#REF!</v>
      </c>
      <c r="BA45" s="15">
        <f>V45/J45</f>
        <v>0.99983343118446688</v>
      </c>
      <c r="BB45" s="15" t="e">
        <f t="shared" si="51"/>
        <v>#REF!</v>
      </c>
      <c r="BC45" s="15" t="e">
        <f t="shared" si="11"/>
        <v>#REF!</v>
      </c>
    </row>
    <row r="46" spans="1:55" ht="15" x14ac:dyDescent="0.2">
      <c r="A46" s="13"/>
      <c r="B46" s="13"/>
      <c r="C46" s="43">
        <v>37</v>
      </c>
      <c r="D46" s="55">
        <v>1595.75</v>
      </c>
      <c r="E46" s="55">
        <v>33.746499999999997</v>
      </c>
      <c r="F46" s="55">
        <v>37.340600000000002</v>
      </c>
      <c r="G46" s="55">
        <v>38.670299999999997</v>
      </c>
      <c r="H46" s="55">
        <v>0.96631849999999997</v>
      </c>
      <c r="I46" s="55">
        <v>0.96486709999999998</v>
      </c>
      <c r="J46" s="55">
        <v>0.97454770000000002</v>
      </c>
      <c r="K46" s="15" t="e">
        <f>#REF!</f>
        <v>#REF!</v>
      </c>
      <c r="L46" s="15" t="e">
        <f>#REF!</f>
        <v>#REF!</v>
      </c>
      <c r="M46" s="15" t="e">
        <f>#REF!</f>
        <v>#REF!</v>
      </c>
      <c r="N46" s="16" t="e">
        <f t="shared" si="0"/>
        <v>#REF!</v>
      </c>
      <c r="P46" s="57">
        <v>1597.95</v>
      </c>
      <c r="Q46" s="57">
        <v>33.7468</v>
      </c>
      <c r="R46" s="57">
        <v>37.313200000000002</v>
      </c>
      <c r="S46" s="57">
        <v>38.614199999999997</v>
      </c>
      <c r="T46" s="57">
        <v>0.96616999999999997</v>
      </c>
      <c r="U46" s="57">
        <v>0.96469070000000001</v>
      </c>
      <c r="V46" s="57">
        <v>0.97443210000000002</v>
      </c>
      <c r="W46" s="15" t="e">
        <f>#REF!</f>
        <v>#REF!</v>
      </c>
      <c r="X46" s="15" t="e">
        <f>#REF!</f>
        <v>#REF!</v>
      </c>
      <c r="Y46" s="15" t="e">
        <f>#REF!</f>
        <v>#REF!</v>
      </c>
      <c r="Z46" s="16" t="e">
        <f t="shared" si="6"/>
        <v>#REF!</v>
      </c>
      <c r="AA46" s="15">
        <f t="shared" si="1"/>
        <v>0.99988138087032585</v>
      </c>
      <c r="AB46" s="15" t="e">
        <f t="shared" si="41"/>
        <v>#REF!</v>
      </c>
      <c r="AC46" s="15" t="e">
        <f t="shared" si="41"/>
        <v>#REF!</v>
      </c>
      <c r="AD46" s="16">
        <f t="shared" si="7"/>
        <v>1.3786620711264581E-3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>
        <f>V46/J46</f>
        <v>0.99988138087032585</v>
      </c>
      <c r="AY46" s="15" t="e">
        <f t="shared" si="53"/>
        <v>#REF!</v>
      </c>
      <c r="AZ46" s="15" t="e">
        <f t="shared" si="10"/>
        <v>#REF!</v>
      </c>
      <c r="BA46" s="15">
        <f>V46/J46</f>
        <v>0.99988138087032585</v>
      </c>
      <c r="BB46" s="15" t="e">
        <f t="shared" si="51"/>
        <v>#REF!</v>
      </c>
      <c r="BC46" s="15" t="e">
        <f t="shared" si="11"/>
        <v>#REF!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31.265499999999999</v>
      </c>
      <c r="F47" s="55">
        <v>36.347099999999998</v>
      </c>
      <c r="G47" s="55">
        <v>37.295200000000001</v>
      </c>
      <c r="H47" s="55">
        <v>0.93750770000000005</v>
      </c>
      <c r="I47" s="55">
        <v>0.95299560000000005</v>
      </c>
      <c r="J47" s="55">
        <v>0.96342369999999999</v>
      </c>
      <c r="K47" s="19" t="e">
        <f>#REF!</f>
        <v>#REF!</v>
      </c>
      <c r="L47" s="19" t="e">
        <f>#REF!</f>
        <v>#REF!</v>
      </c>
      <c r="M47" s="19" t="e">
        <f>#REF!</f>
        <v>#REF!</v>
      </c>
      <c r="N47" s="20" t="e">
        <f t="shared" si="0"/>
        <v>#REF!</v>
      </c>
      <c r="P47" s="57">
        <v>839.5</v>
      </c>
      <c r="Q47" s="57">
        <v>31.248999999999999</v>
      </c>
      <c r="R47" s="57">
        <v>36.340699999999998</v>
      </c>
      <c r="S47" s="57">
        <v>37.261000000000003</v>
      </c>
      <c r="T47" s="57">
        <v>0.93728330000000004</v>
      </c>
      <c r="U47" s="57">
        <v>0.9527928</v>
      </c>
      <c r="V47" s="57">
        <v>0.96375809999999995</v>
      </c>
      <c r="W47" s="19" t="e">
        <f>#REF!</f>
        <v>#REF!</v>
      </c>
      <c r="X47" s="19" t="e">
        <f>#REF!</f>
        <v>#REF!</v>
      </c>
      <c r="Y47" s="19" t="e">
        <f>#REF!</f>
        <v>#REF!</v>
      </c>
      <c r="Z47" s="20" t="e">
        <f t="shared" si="6"/>
        <v>#REF!</v>
      </c>
      <c r="AA47" s="15">
        <f t="shared" si="1"/>
        <v>1.000347095467965</v>
      </c>
      <c r="AB47" s="15" t="e">
        <f t="shared" si="41"/>
        <v>#REF!</v>
      </c>
      <c r="AC47" s="15" t="e">
        <f t="shared" si="41"/>
        <v>#REF!</v>
      </c>
      <c r="AD47" s="20">
        <f t="shared" si="7"/>
        <v>8.6206896551723599E-3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>
        <f>V47/J47</f>
        <v>1.000347095467965</v>
      </c>
      <c r="AY47" s="15" t="e">
        <f t="shared" si="53"/>
        <v>#REF!</v>
      </c>
      <c r="AZ47" s="15" t="e">
        <f t="shared" si="10"/>
        <v>#REF!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42.829099999999997</v>
      </c>
      <c r="F48" s="55">
        <v>45.3399</v>
      </c>
      <c r="G48" s="55">
        <v>46.063000000000002</v>
      </c>
      <c r="H48" s="55">
        <v>0.99473659999999997</v>
      </c>
      <c r="I48" s="55">
        <v>0.99299950000000003</v>
      </c>
      <c r="J48" s="55">
        <v>0.99357669999999998</v>
      </c>
      <c r="K48" s="10" t="e">
        <f>#REF!</f>
        <v>#REF!</v>
      </c>
      <c r="L48" s="10" t="e">
        <f>#REF!</f>
        <v>#REF!</v>
      </c>
      <c r="M48" s="10" t="e">
        <f>#REF!</f>
        <v>#REF!</v>
      </c>
      <c r="N48" s="11" t="e">
        <f t="shared" si="0"/>
        <v>#REF!</v>
      </c>
      <c r="P48" s="57">
        <v>8983.56</v>
      </c>
      <c r="Q48" s="57">
        <v>42.818199999999997</v>
      </c>
      <c r="R48" s="57">
        <v>45.311399999999999</v>
      </c>
      <c r="S48" s="57">
        <v>46.061</v>
      </c>
      <c r="T48" s="57">
        <v>0.99471580000000004</v>
      </c>
      <c r="U48" s="57">
        <v>0.99292219999999998</v>
      </c>
      <c r="V48" s="57">
        <v>0.99356449999999996</v>
      </c>
      <c r="W48" s="10" t="e">
        <f>#REF!</f>
        <v>#REF!</v>
      </c>
      <c r="X48" s="10" t="e">
        <f>#REF!</f>
        <v>#REF!</v>
      </c>
      <c r="Y48" s="10" t="e">
        <f>#REF!</f>
        <v>#REF!</v>
      </c>
      <c r="Z48" s="11" t="e">
        <f t="shared" si="6"/>
        <v>#REF!</v>
      </c>
      <c r="AA48" s="15">
        <f t="shared" si="1"/>
        <v>0.9999877211291287</v>
      </c>
      <c r="AB48" s="15" t="e">
        <f t="shared" si="41"/>
        <v>#REF!</v>
      </c>
      <c r="AC48" s="15" t="e">
        <f t="shared" si="41"/>
        <v>#REF!</v>
      </c>
      <c r="AD48" s="11">
        <f t="shared" si="7"/>
        <v>3.1624290117908669E-3</v>
      </c>
      <c r="AE48" s="12"/>
      <c r="AF48" s="25">
        <f t="shared" ref="AF48:AK48" si="54">bdRateExtend($D48:$D52,E48:E52,$P48:$P52,Q48:Q52)</f>
        <v>-5.496709518334475E-4</v>
      </c>
      <c r="AG48" s="30">
        <f t="shared" si="54"/>
        <v>1.5704074956623737E-2</v>
      </c>
      <c r="AH48" s="31">
        <f t="shared" si="54"/>
        <v>1.7543532448974331E-2</v>
      </c>
      <c r="AI48" s="25">
        <f t="shared" si="54"/>
        <v>-2.1319621663974386E-3</v>
      </c>
      <c r="AJ48" s="30">
        <f t="shared" si="54"/>
        <v>6.0040910308538642E-3</v>
      </c>
      <c r="AK48" s="30">
        <f t="shared" si="54"/>
        <v>2.359676040344727E-2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1.114365369705439E-4</v>
      </c>
      <c r="AS48" s="30">
        <f t="shared" si="55"/>
        <v>1.0737486374656102E-2</v>
      </c>
      <c r="AT48" s="31">
        <f t="shared" si="55"/>
        <v>1.2497678185624306E-2</v>
      </c>
      <c r="AU48" s="25">
        <f t="shared" si="55"/>
        <v>-1.4752897271602672E-3</v>
      </c>
      <c r="AV48" s="30">
        <f t="shared" si="55"/>
        <v>5.2150957948107202E-3</v>
      </c>
      <c r="AW48" s="31">
        <f t="shared" si="55"/>
        <v>1.1963455555596747E-2</v>
      </c>
      <c r="AX48" s="15"/>
      <c r="AY48" s="15"/>
      <c r="AZ48" s="15"/>
      <c r="BA48" s="15">
        <f>V48/J48</f>
        <v>0.9999877211291287</v>
      </c>
      <c r="BB48" s="15" t="e">
        <f t="shared" ref="BB48:BB51" si="56">X48/L48</f>
        <v>#REF!</v>
      </c>
      <c r="BC48" s="15" t="e">
        <f t="shared" si="11"/>
        <v>#REF!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40.496699999999997</v>
      </c>
      <c r="F49" s="55">
        <v>43.528799999999997</v>
      </c>
      <c r="G49" s="55">
        <v>44.432699999999997</v>
      </c>
      <c r="H49" s="55">
        <v>0.98909899999999995</v>
      </c>
      <c r="I49" s="55">
        <v>0.98801490000000003</v>
      </c>
      <c r="J49" s="55">
        <v>0.98971439999999999</v>
      </c>
      <c r="K49" s="15" t="e">
        <f>#REF!</f>
        <v>#REF!</v>
      </c>
      <c r="L49" s="15" t="e">
        <f>#REF!</f>
        <v>#REF!</v>
      </c>
      <c r="M49" s="15" t="e">
        <f>#REF!</f>
        <v>#REF!</v>
      </c>
      <c r="N49" s="16" t="e">
        <f t="shared" si="0"/>
        <v>#REF!</v>
      </c>
      <c r="P49" s="57">
        <v>4500.3599999999997</v>
      </c>
      <c r="Q49" s="57">
        <v>40.488900000000001</v>
      </c>
      <c r="R49" s="57">
        <v>43.4878</v>
      </c>
      <c r="S49" s="57">
        <v>44.402500000000003</v>
      </c>
      <c r="T49" s="57">
        <v>0.98904879999999995</v>
      </c>
      <c r="U49" s="57">
        <v>0.98784669999999997</v>
      </c>
      <c r="V49" s="57">
        <v>0.9896431</v>
      </c>
      <c r="W49" s="15" t="e">
        <f>#REF!</f>
        <v>#REF!</v>
      </c>
      <c r="X49" s="15" t="e">
        <f>#REF!</f>
        <v>#REF!</v>
      </c>
      <c r="Y49" s="15" t="e">
        <f>#REF!</f>
        <v>#REF!</v>
      </c>
      <c r="Z49" s="16" t="e">
        <f t="shared" si="6"/>
        <v>#REF!</v>
      </c>
      <c r="AA49" s="15">
        <f t="shared" si="1"/>
        <v>0.99992795901524723</v>
      </c>
      <c r="AB49" s="15" t="e">
        <f t="shared" si="41"/>
        <v>#REF!</v>
      </c>
      <c r="AC49" s="15" t="e">
        <f t="shared" si="41"/>
        <v>#REF!</v>
      </c>
      <c r="AD49" s="16">
        <f t="shared" si="7"/>
        <v>4.4860904650670377E-3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2.8425058147041327E-5</v>
      </c>
      <c r="AM49" s="21">
        <f>bdrate($D49:$D52,F49:F52,$P49:$P52,R49:R52)</f>
        <v>1.711771910390647E-2</v>
      </c>
      <c r="AN49" s="36">
        <f t="shared" ref="AN49" si="57">bdrate($D49:$D52,G49:G52,$P49:$P52,S49:S52)</f>
        <v>2.349282934806296E-2</v>
      </c>
      <c r="AO49" s="26">
        <f>bdrate($D49:$D52,H49:H52,$P49:$P52,T49:T52)</f>
        <v>-2.4277915067215661E-3</v>
      </c>
      <c r="AP49" s="21">
        <f>bdrate($D49:$D52,I49:I52,$P49:$P52,U49:U52)</f>
        <v>3.0690254424980967E-3</v>
      </c>
      <c r="AQ49" s="36">
        <f>bdrate($D49:$D52,J49:J52,$P49:$P52,V49:V52)</f>
        <v>2.8049530706387493E-2</v>
      </c>
      <c r="AR49" s="21"/>
      <c r="AS49" s="21"/>
      <c r="AT49" s="36"/>
      <c r="AU49" s="26"/>
      <c r="AV49" s="21"/>
      <c r="AW49" s="36"/>
      <c r="AX49" s="15">
        <f>V49/J49</f>
        <v>0.99992795901524723</v>
      </c>
      <c r="AY49" s="15" t="e">
        <f t="shared" ref="AY49:AY52" si="58">X49/L49</f>
        <v>#REF!</v>
      </c>
      <c r="AZ49" s="15" t="e">
        <f t="shared" si="10"/>
        <v>#REF!</v>
      </c>
      <c r="BA49" s="15">
        <f>V49/J49</f>
        <v>0.99992795901524723</v>
      </c>
      <c r="BB49" s="15" t="e">
        <f t="shared" si="56"/>
        <v>#REF!</v>
      </c>
      <c r="BC49" s="15" t="e">
        <f t="shared" si="11"/>
        <v>#REF!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38.313200000000002</v>
      </c>
      <c r="F50" s="55">
        <v>42.151200000000003</v>
      </c>
      <c r="G50" s="55">
        <v>42.735900000000001</v>
      </c>
      <c r="H50" s="55">
        <v>0.97936160000000005</v>
      </c>
      <c r="I50" s="55">
        <v>0.98223059999999995</v>
      </c>
      <c r="J50" s="55">
        <v>0.98384579999999999</v>
      </c>
      <c r="K50" s="15" t="e">
        <f>#REF!</f>
        <v>#REF!</v>
      </c>
      <c r="L50" s="15" t="e">
        <f>#REF!</f>
        <v>#REF!</v>
      </c>
      <c r="M50" s="15" t="e">
        <f>#REF!</f>
        <v>#REF!</v>
      </c>
      <c r="N50" s="16" t="e">
        <f t="shared" si="0"/>
        <v>#REF!</v>
      </c>
      <c r="P50" s="57">
        <v>2378.7600000000002</v>
      </c>
      <c r="Q50" s="57">
        <v>38.3187</v>
      </c>
      <c r="R50" s="57">
        <v>42.154600000000002</v>
      </c>
      <c r="S50" s="57">
        <v>42.704599999999999</v>
      </c>
      <c r="T50" s="57">
        <v>0.9794756</v>
      </c>
      <c r="U50" s="57">
        <v>0.98232649999999999</v>
      </c>
      <c r="V50" s="57">
        <v>0.98375749999999995</v>
      </c>
      <c r="W50" s="15" t="e">
        <f>#REF!</f>
        <v>#REF!</v>
      </c>
      <c r="X50" s="15" t="e">
        <f>#REF!</f>
        <v>#REF!</v>
      </c>
      <c r="Y50" s="15" t="e">
        <f>#REF!</f>
        <v>#REF!</v>
      </c>
      <c r="Z50" s="16" t="e">
        <f t="shared" si="6"/>
        <v>#REF!</v>
      </c>
      <c r="AA50" s="15">
        <f t="shared" si="1"/>
        <v>0.99991025016318613</v>
      </c>
      <c r="AB50" s="15" t="e">
        <f t="shared" si="41"/>
        <v>#REF!</v>
      </c>
      <c r="AC50" s="15" t="e">
        <f t="shared" si="41"/>
        <v>#REF!</v>
      </c>
      <c r="AD50" s="16">
        <f t="shared" si="7"/>
        <v>4.2809737315400226E-3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>
        <f>V50/J50</f>
        <v>0.99991025016318613</v>
      </c>
      <c r="AY50" s="15" t="e">
        <f t="shared" si="58"/>
        <v>#REF!</v>
      </c>
      <c r="AZ50" s="15" t="e">
        <f t="shared" si="10"/>
        <v>#REF!</v>
      </c>
      <c r="BA50" s="15">
        <f>V50/J50</f>
        <v>0.99991025016318613</v>
      </c>
      <c r="BB50" s="15" t="e">
        <f t="shared" si="56"/>
        <v>#REF!</v>
      </c>
      <c r="BC50" s="15" t="e">
        <f t="shared" si="11"/>
        <v>#REF!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35.940399999999997</v>
      </c>
      <c r="F51" s="55">
        <v>40.688299999999998</v>
      </c>
      <c r="G51" s="55">
        <v>41.584200000000003</v>
      </c>
      <c r="H51" s="55">
        <v>0.96075730000000004</v>
      </c>
      <c r="I51" s="55">
        <v>0.97451149999999997</v>
      </c>
      <c r="J51" s="55">
        <v>0.97856430000000005</v>
      </c>
      <c r="K51" s="15" t="e">
        <f>#REF!</f>
        <v>#REF!</v>
      </c>
      <c r="L51" s="15" t="e">
        <f>#REF!</f>
        <v>#REF!</v>
      </c>
      <c r="M51" s="15" t="e">
        <f>#REF!</f>
        <v>#REF!</v>
      </c>
      <c r="N51" s="16" t="e">
        <f t="shared" si="0"/>
        <v>#REF!</v>
      </c>
      <c r="P51" s="57">
        <v>1225.26</v>
      </c>
      <c r="Q51" s="57">
        <v>35.933100000000003</v>
      </c>
      <c r="R51" s="57">
        <v>40.610199999999999</v>
      </c>
      <c r="S51" s="57">
        <v>41.521099999999997</v>
      </c>
      <c r="T51" s="57">
        <v>0.96075909999999998</v>
      </c>
      <c r="U51" s="57">
        <v>0.97431199999999996</v>
      </c>
      <c r="V51" s="57">
        <v>0.97829880000000002</v>
      </c>
      <c r="W51" s="15" t="e">
        <f>#REF!</f>
        <v>#REF!</v>
      </c>
      <c r="X51" s="15" t="e">
        <f>#REF!</f>
        <v>#REF!</v>
      </c>
      <c r="Y51" s="15" t="e">
        <f>#REF!</f>
        <v>#REF!</v>
      </c>
      <c r="Z51" s="16" t="e">
        <f t="shared" si="6"/>
        <v>#REF!</v>
      </c>
      <c r="AA51" s="15">
        <f t="shared" si="1"/>
        <v>0.99972868415493998</v>
      </c>
      <c r="AB51" s="15" t="e">
        <f t="shared" si="41"/>
        <v>#REF!</v>
      </c>
      <c r="AC51" s="15" t="e">
        <f t="shared" si="41"/>
        <v>#REF!</v>
      </c>
      <c r="AD51" s="16">
        <f t="shared" si="7"/>
        <v>2.7347756018947277E-3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>
        <f>V51/J51</f>
        <v>0.99972868415493998</v>
      </c>
      <c r="AY51" s="15" t="e">
        <f t="shared" si="58"/>
        <v>#REF!</v>
      </c>
      <c r="AZ51" s="15" t="e">
        <f t="shared" si="10"/>
        <v>#REF!</v>
      </c>
      <c r="BA51" s="15">
        <f>V51/J51</f>
        <v>0.99972868415493998</v>
      </c>
      <c r="BB51" s="15" t="e">
        <f t="shared" si="56"/>
        <v>#REF!</v>
      </c>
      <c r="BC51" s="15" t="e">
        <f t="shared" si="11"/>
        <v>#REF!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33.479399999999998</v>
      </c>
      <c r="F52" s="55">
        <v>39.691000000000003</v>
      </c>
      <c r="G52" s="55">
        <v>40.425699999999999</v>
      </c>
      <c r="H52" s="55">
        <v>0.92800660000000001</v>
      </c>
      <c r="I52" s="55">
        <v>0.96773509999999996</v>
      </c>
      <c r="J52" s="55">
        <v>0.9717616</v>
      </c>
      <c r="K52" s="19" t="e">
        <f>#REF!</f>
        <v>#REF!</v>
      </c>
      <c r="L52" s="19" t="e">
        <f>#REF!</f>
        <v>#REF!</v>
      </c>
      <c r="M52" s="19" t="e">
        <f>#REF!</f>
        <v>#REF!</v>
      </c>
      <c r="N52" s="20" t="e">
        <f t="shared" si="0"/>
        <v>#REF!</v>
      </c>
      <c r="P52" s="57">
        <v>594.54</v>
      </c>
      <c r="Q52" s="57">
        <v>33.4726</v>
      </c>
      <c r="R52" s="57">
        <v>39.692399999999999</v>
      </c>
      <c r="S52" s="57">
        <v>40.363300000000002</v>
      </c>
      <c r="T52" s="57">
        <v>0.92782019999999998</v>
      </c>
      <c r="U52" s="57">
        <v>0.96792319999999998</v>
      </c>
      <c r="V52" s="57">
        <v>0.9707517</v>
      </c>
      <c r="W52" s="19" t="e">
        <f>#REF!</f>
        <v>#REF!</v>
      </c>
      <c r="X52" s="19" t="e">
        <f>#REF!</f>
        <v>#REF!</v>
      </c>
      <c r="Y52" s="19" t="e">
        <f>#REF!</f>
        <v>#REF!</v>
      </c>
      <c r="Z52" s="20" t="e">
        <f t="shared" si="6"/>
        <v>#REF!</v>
      </c>
      <c r="AA52" s="15">
        <f t="shared" si="1"/>
        <v>0.99896075333703249</v>
      </c>
      <c r="AB52" s="15" t="e">
        <f t="shared" si="41"/>
        <v>#REF!</v>
      </c>
      <c r="AC52" s="15" t="e">
        <f t="shared" si="41"/>
        <v>#REF!</v>
      </c>
      <c r="AD52" s="20">
        <f t="shared" si="7"/>
        <v>5.3202168239310441E-3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>
        <f>V52/J52</f>
        <v>0.99896075333703249</v>
      </c>
      <c r="AY52" s="15" t="e">
        <f t="shared" si="58"/>
        <v>#REF!</v>
      </c>
      <c r="AZ52" s="15" t="e">
        <f t="shared" si="10"/>
        <v>#REF!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48.625799999999998</v>
      </c>
      <c r="F53" s="55">
        <v>50.292700000000004</v>
      </c>
      <c r="G53" s="55">
        <v>51.497999999999998</v>
      </c>
      <c r="H53" s="55">
        <v>0.99794050000000001</v>
      </c>
      <c r="I53" s="55">
        <v>0.99750720000000004</v>
      </c>
      <c r="J53" s="55">
        <v>0.99822699999999998</v>
      </c>
      <c r="K53" s="10" t="e">
        <f>#REF!</f>
        <v>#REF!</v>
      </c>
      <c r="L53" s="10" t="e">
        <f>#REF!</f>
        <v>#REF!</v>
      </c>
      <c r="M53" s="10" t="e">
        <f>#REF!</f>
        <v>#REF!</v>
      </c>
      <c r="N53" s="11" t="e">
        <f t="shared" si="0"/>
        <v>#REF!</v>
      </c>
      <c r="P53" s="57">
        <v>2980.26</v>
      </c>
      <c r="Q53" s="57">
        <v>48.6357</v>
      </c>
      <c r="R53" s="57">
        <v>50.292000000000002</v>
      </c>
      <c r="S53" s="57">
        <v>51.5139</v>
      </c>
      <c r="T53" s="57">
        <v>0.99794769999999999</v>
      </c>
      <c r="U53" s="57">
        <v>0.99750269999999996</v>
      </c>
      <c r="V53" s="57">
        <v>0.99821789999999999</v>
      </c>
      <c r="W53" s="10" t="e">
        <f>#REF!</f>
        <v>#REF!</v>
      </c>
      <c r="X53" s="10" t="e">
        <f>#REF!</f>
        <v>#REF!</v>
      </c>
      <c r="Y53" s="10" t="e">
        <f>#REF!</f>
        <v>#REF!</v>
      </c>
      <c r="Z53" s="11" t="e">
        <f t="shared" si="6"/>
        <v>#REF!</v>
      </c>
      <c r="AA53" s="15">
        <f t="shared" si="1"/>
        <v>0.99999088383704304</v>
      </c>
      <c r="AB53" s="15" t="e">
        <f t="shared" si="41"/>
        <v>#REF!</v>
      </c>
      <c r="AC53" s="15" t="e">
        <f t="shared" si="41"/>
        <v>#REF!</v>
      </c>
      <c r="AD53" s="11">
        <f t="shared" si="7"/>
        <v>2.0132066355272395E-5</v>
      </c>
      <c r="AE53" s="12"/>
      <c r="AF53" s="25">
        <f t="shared" ref="AF53:AK53" si="59">bdRateExtend($D53:$D57,E53:E57,$P53:$P57,Q53:Q57)</f>
        <v>2.8920103088903026E-3</v>
      </c>
      <c r="AG53" s="30">
        <f t="shared" si="59"/>
        <v>1.7106464317107051E-3</v>
      </c>
      <c r="AH53" s="31">
        <f t="shared" si="59"/>
        <v>-6.8692116442525819E-3</v>
      </c>
      <c r="AI53" s="25">
        <f t="shared" si="59"/>
        <v>5.8726897885641449E-3</v>
      </c>
      <c r="AJ53" s="30">
        <f t="shared" si="59"/>
        <v>-4.3634098775946484E-4</v>
      </c>
      <c r="AK53" s="30">
        <f t="shared" si="59"/>
        <v>-1.8744852920366761E-2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2.1288210428043186E-3</v>
      </c>
      <c r="AS53" s="30">
        <f t="shared" si="60"/>
        <v>-1.3348628892085879E-3</v>
      </c>
      <c r="AT53" s="31">
        <f t="shared" si="60"/>
        <v>-8.7286488462915424E-3</v>
      </c>
      <c r="AU53" s="25">
        <f t="shared" si="60"/>
        <v>3.0685517345716562E-3</v>
      </c>
      <c r="AV53" s="30">
        <f t="shared" si="60"/>
        <v>-3.4248858855723263E-5</v>
      </c>
      <c r="AW53" s="31">
        <f t="shared" si="60"/>
        <v>-2.4267522421537957E-2</v>
      </c>
      <c r="AX53" s="15"/>
      <c r="AY53" s="15"/>
      <c r="AZ53" s="15"/>
      <c r="BA53" s="15">
        <f>V53/J53</f>
        <v>0.99999088383704304</v>
      </c>
      <c r="BB53" s="15" t="e">
        <f t="shared" ref="BB53:BB56" si="61">X53/L53</f>
        <v>#REF!</v>
      </c>
      <c r="BC53" s="15" t="e">
        <f t="shared" si="11"/>
        <v>#REF!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46.3292</v>
      </c>
      <c r="F54" s="55">
        <v>47.926000000000002</v>
      </c>
      <c r="G54" s="55">
        <v>48.619599999999998</v>
      </c>
      <c r="H54" s="55">
        <v>0.99646599999999996</v>
      </c>
      <c r="I54" s="55">
        <v>0.99525920000000001</v>
      </c>
      <c r="J54" s="55">
        <v>0.99629380000000001</v>
      </c>
      <c r="K54" s="15" t="e">
        <f>#REF!</f>
        <v>#REF!</v>
      </c>
      <c r="L54" s="15" t="e">
        <f>#REF!</f>
        <v>#REF!</v>
      </c>
      <c r="M54" s="15" t="e">
        <f>#REF!</f>
        <v>#REF!</v>
      </c>
      <c r="N54" s="16" t="e">
        <f t="shared" si="0"/>
        <v>#REF!</v>
      </c>
      <c r="P54" s="57">
        <v>1761.48</v>
      </c>
      <c r="Q54" s="57">
        <v>46.305300000000003</v>
      </c>
      <c r="R54" s="57">
        <v>47.950899999999997</v>
      </c>
      <c r="S54" s="57">
        <v>48.692399999999999</v>
      </c>
      <c r="T54" s="57">
        <v>0.99645729999999999</v>
      </c>
      <c r="U54" s="57">
        <v>0.99529909999999999</v>
      </c>
      <c r="V54" s="57">
        <v>0.99636740000000001</v>
      </c>
      <c r="W54" s="15" t="e">
        <f>#REF!</f>
        <v>#REF!</v>
      </c>
      <c r="X54" s="15" t="e">
        <f>#REF!</f>
        <v>#REF!</v>
      </c>
      <c r="Y54" s="15" t="e">
        <f>#REF!</f>
        <v>#REF!</v>
      </c>
      <c r="Z54" s="16" t="e">
        <f t="shared" si="6"/>
        <v>#REF!</v>
      </c>
      <c r="AA54" s="15">
        <f t="shared" si="1"/>
        <v>1.0000738737910444</v>
      </c>
      <c r="AB54" s="15" t="e">
        <f t="shared" si="41"/>
        <v>#REF!</v>
      </c>
      <c r="AC54" s="15" t="e">
        <f t="shared" si="41"/>
        <v>#REF!</v>
      </c>
      <c r="AD54" s="16">
        <f t="shared" si="7"/>
        <v>1.0548164279151496E-3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3.055937491809102E-3</v>
      </c>
      <c r="AM54" s="21">
        <f>bdrate($D54:$D57,F54:F57,$P54:$P57,R54:R57)</f>
        <v>4.2903793509938559E-3</v>
      </c>
      <c r="AN54" s="36">
        <f t="shared" ref="AN54" si="62">bdrate($D54:$D57,G54:G57,$P54:$P57,S54:S57)</f>
        <v>-3.9341636432984606E-3</v>
      </c>
      <c r="AO54" s="26">
        <f>bdrate($D54:$D57,H54:H57,$P54:$P57,T54:T57)</f>
        <v>6.2776172816592091E-3</v>
      </c>
      <c r="AP54" s="21">
        <f>bdrate($D54:$D57,I54:I57,$P54:$P57,U54:U57)</f>
        <v>6.205547483983942E-4</v>
      </c>
      <c r="AQ54" s="36">
        <f>bdrate($D54:$D57,J54:J57,$P54:$P57,V54:V57)</f>
        <v>-2.1030128437318441E-2</v>
      </c>
      <c r="AR54" s="21"/>
      <c r="AS54" s="21"/>
      <c r="AT54" s="36"/>
      <c r="AU54" s="26"/>
      <c r="AV54" s="21"/>
      <c r="AW54" s="36"/>
      <c r="AX54" s="15">
        <f>V54/J54</f>
        <v>1.0000738737910444</v>
      </c>
      <c r="AY54" s="15" t="e">
        <f t="shared" ref="AY54:AY57" si="63">X54/L54</f>
        <v>#REF!</v>
      </c>
      <c r="AZ54" s="15" t="e">
        <f t="shared" si="10"/>
        <v>#REF!</v>
      </c>
      <c r="BA54" s="15">
        <f>V54/J54</f>
        <v>1.0000738737910444</v>
      </c>
      <c r="BB54" s="15" t="e">
        <f t="shared" si="61"/>
        <v>#REF!</v>
      </c>
      <c r="BC54" s="15" t="e">
        <f t="shared" si="11"/>
        <v>#REF!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43.565600000000003</v>
      </c>
      <c r="F55" s="55">
        <v>45.9221</v>
      </c>
      <c r="G55" s="55">
        <v>45.964700000000001</v>
      </c>
      <c r="H55" s="55">
        <v>0.99327169999999998</v>
      </c>
      <c r="I55" s="55">
        <v>0.991892</v>
      </c>
      <c r="J55" s="55">
        <v>0.99270840000000005</v>
      </c>
      <c r="K55" s="15" t="e">
        <f>#REF!</f>
        <v>#REF!</v>
      </c>
      <c r="L55" s="15" t="e">
        <f>#REF!</f>
        <v>#REF!</v>
      </c>
      <c r="M55" s="15" t="e">
        <f>#REF!</f>
        <v>#REF!</v>
      </c>
      <c r="N55" s="16" t="e">
        <f t="shared" si="0"/>
        <v>#REF!</v>
      </c>
      <c r="P55" s="57">
        <v>1027.56</v>
      </c>
      <c r="Q55" s="57">
        <v>43.563299999999998</v>
      </c>
      <c r="R55" s="57">
        <v>45.940100000000001</v>
      </c>
      <c r="S55" s="57">
        <v>45.985199999999999</v>
      </c>
      <c r="T55" s="57">
        <v>0.99326349999999997</v>
      </c>
      <c r="U55" s="57">
        <v>0.99190840000000002</v>
      </c>
      <c r="V55" s="57">
        <v>0.99293719999999996</v>
      </c>
      <c r="W55" s="15" t="e">
        <f>#REF!</f>
        <v>#REF!</v>
      </c>
      <c r="X55" s="15" t="e">
        <f>#REF!</f>
        <v>#REF!</v>
      </c>
      <c r="Y55" s="15" t="e">
        <f>#REF!</f>
        <v>#REF!</v>
      </c>
      <c r="Z55" s="16" t="e">
        <f t="shared" si="6"/>
        <v>#REF!</v>
      </c>
      <c r="AA55" s="15">
        <f t="shared" si="1"/>
        <v>1.0002304805721398</v>
      </c>
      <c r="AB55" s="15" t="e">
        <f t="shared" si="41"/>
        <v>#REF!</v>
      </c>
      <c r="AC55" s="15" t="e">
        <f t="shared" si="41"/>
        <v>#REF!</v>
      </c>
      <c r="AD55" s="16">
        <f t="shared" si="7"/>
        <v>8.7662906901979571E-4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>
        <f>V55/J55</f>
        <v>1.0002304805721398</v>
      </c>
      <c r="AY55" s="15" t="e">
        <f t="shared" si="63"/>
        <v>#REF!</v>
      </c>
      <c r="AZ55" s="15" t="e">
        <f t="shared" si="10"/>
        <v>#REF!</v>
      </c>
      <c r="BA55" s="15">
        <f>V55/J55</f>
        <v>1.0002304805721398</v>
      </c>
      <c r="BB55" s="15" t="e">
        <f t="shared" si="61"/>
        <v>#REF!</v>
      </c>
      <c r="BC55" s="15" t="e">
        <f t="shared" si="11"/>
        <v>#REF!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40.622199999999999</v>
      </c>
      <c r="F56" s="55">
        <v>43.744999999999997</v>
      </c>
      <c r="G56" s="55">
        <v>44.455599999999997</v>
      </c>
      <c r="H56" s="55">
        <v>0.98689190000000004</v>
      </c>
      <c r="I56" s="55">
        <v>0.98651120000000003</v>
      </c>
      <c r="J56" s="55">
        <v>0.98935119999999999</v>
      </c>
      <c r="K56" s="15" t="e">
        <f>#REF!</f>
        <v>#REF!</v>
      </c>
      <c r="L56" s="15" t="e">
        <f>#REF!</f>
        <v>#REF!</v>
      </c>
      <c r="M56" s="15" t="e">
        <f>#REF!</f>
        <v>#REF!</v>
      </c>
      <c r="N56" s="16" t="e">
        <f t="shared" si="0"/>
        <v>#REF!</v>
      </c>
      <c r="P56" s="57">
        <v>604.55999999999995</v>
      </c>
      <c r="Q56" s="57">
        <v>40.6616</v>
      </c>
      <c r="R56" s="57">
        <v>43.693800000000003</v>
      </c>
      <c r="S56" s="57">
        <v>44.478499999999997</v>
      </c>
      <c r="T56" s="57">
        <v>0.98694870000000001</v>
      </c>
      <c r="U56" s="57">
        <v>0.98646900000000004</v>
      </c>
      <c r="V56" s="57">
        <v>0.98958919999999995</v>
      </c>
      <c r="W56" s="15" t="e">
        <f>#REF!</f>
        <v>#REF!</v>
      </c>
      <c r="X56" s="15" t="e">
        <f>#REF!</f>
        <v>#REF!</v>
      </c>
      <c r="Y56" s="15" t="e">
        <f>#REF!</f>
        <v>#REF!</v>
      </c>
      <c r="Z56" s="16" t="e">
        <f t="shared" si="6"/>
        <v>#REF!</v>
      </c>
      <c r="AA56" s="15">
        <f t="shared" si="1"/>
        <v>1.0002405616933603</v>
      </c>
      <c r="AB56" s="15" t="e">
        <f t="shared" si="41"/>
        <v>#REF!</v>
      </c>
      <c r="AC56" s="15" t="e">
        <f t="shared" si="41"/>
        <v>#REF!</v>
      </c>
      <c r="AD56" s="16">
        <f t="shared" si="7"/>
        <v>1.0429201764941661E-2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>
        <f>V56/J56</f>
        <v>1.0002405616933603</v>
      </c>
      <c r="AY56" s="15" t="e">
        <f t="shared" si="63"/>
        <v>#REF!</v>
      </c>
      <c r="AZ56" s="15" t="e">
        <f t="shared" si="10"/>
        <v>#REF!</v>
      </c>
      <c r="BA56" s="15">
        <f>V56/J56</f>
        <v>1.0002405616933603</v>
      </c>
      <c r="BB56" s="15" t="e">
        <f t="shared" si="61"/>
        <v>#REF!</v>
      </c>
      <c r="BC56" s="15" t="e">
        <f t="shared" si="11"/>
        <v>#REF!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37.6783</v>
      </c>
      <c r="F57" s="55">
        <v>42.530099999999997</v>
      </c>
      <c r="G57" s="55">
        <v>43.002499999999998</v>
      </c>
      <c r="H57" s="55">
        <v>0.9754254</v>
      </c>
      <c r="I57" s="55">
        <v>0.98228510000000002</v>
      </c>
      <c r="J57" s="55">
        <v>0.98511689999999996</v>
      </c>
      <c r="K57" s="19" t="e">
        <f>#REF!</f>
        <v>#REF!</v>
      </c>
      <c r="L57" s="19" t="e">
        <f>#REF!</f>
        <v>#REF!</v>
      </c>
      <c r="M57" s="19" t="e">
        <f>#REF!</f>
        <v>#REF!</v>
      </c>
      <c r="N57" s="20" t="e">
        <f t="shared" si="0"/>
        <v>#REF!</v>
      </c>
      <c r="P57" s="57">
        <v>345.3</v>
      </c>
      <c r="Q57" s="57">
        <v>37.6691</v>
      </c>
      <c r="R57" s="57">
        <v>42.589300000000001</v>
      </c>
      <c r="S57" s="57">
        <v>43.017800000000001</v>
      </c>
      <c r="T57" s="57">
        <v>0.9752769</v>
      </c>
      <c r="U57" s="57">
        <v>0.98260619999999999</v>
      </c>
      <c r="V57" s="57">
        <v>0.98506780000000005</v>
      </c>
      <c r="W57" s="19" t="e">
        <f>#REF!</f>
        <v>#REF!</v>
      </c>
      <c r="X57" s="19" t="e">
        <f>#REF!</f>
        <v>#REF!</v>
      </c>
      <c r="Y57" s="19" t="e">
        <f>#REF!</f>
        <v>#REF!</v>
      </c>
      <c r="Z57" s="20" t="e">
        <f t="shared" si="6"/>
        <v>#REF!</v>
      </c>
      <c r="AA57" s="15">
        <f t="shared" si="1"/>
        <v>0.99995015819949906</v>
      </c>
      <c r="AB57" s="15" t="e">
        <f t="shared" si="41"/>
        <v>#REF!</v>
      </c>
      <c r="AC57" s="15" t="e">
        <f t="shared" si="41"/>
        <v>#REF!</v>
      </c>
      <c r="AD57" s="20">
        <f t="shared" si="7"/>
        <v>5.4157931516422477E-3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>
        <f>V57/J57</f>
        <v>0.99995015819949906</v>
      </c>
      <c r="AY57" s="15" t="e">
        <f t="shared" si="63"/>
        <v>#REF!</v>
      </c>
      <c r="AZ57" s="15" t="e">
        <f t="shared" si="10"/>
        <v>#REF!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42.912399999999998</v>
      </c>
      <c r="F58" s="55">
        <v>44.7149</v>
      </c>
      <c r="G58" s="55">
        <v>45.951000000000001</v>
      </c>
      <c r="H58" s="55">
        <v>0.99633459999999996</v>
      </c>
      <c r="I58" s="55">
        <v>0.99585440000000003</v>
      </c>
      <c r="J58" s="55">
        <v>0.99700719999999998</v>
      </c>
      <c r="K58" s="10" t="e">
        <f>#REF!</f>
        <v>#REF!</v>
      </c>
      <c r="L58" s="10" t="e">
        <f>#REF!</f>
        <v>#REF!</v>
      </c>
      <c r="M58" s="10" t="e">
        <f>#REF!</f>
        <v>#REF!</v>
      </c>
      <c r="N58" s="11" t="e">
        <f t="shared" si="0"/>
        <v>#REF!</v>
      </c>
      <c r="P58" s="57">
        <v>2226.1</v>
      </c>
      <c r="Q58" s="57">
        <v>42.921500000000002</v>
      </c>
      <c r="R58" s="57">
        <v>44.6708</v>
      </c>
      <c r="S58" s="57">
        <v>46.0122</v>
      </c>
      <c r="T58" s="57">
        <v>0.99634639999999997</v>
      </c>
      <c r="U58" s="57">
        <v>0.9958053</v>
      </c>
      <c r="V58" s="57">
        <v>0.9970291</v>
      </c>
      <c r="W58" s="10" t="e">
        <f>#REF!</f>
        <v>#REF!</v>
      </c>
      <c r="X58" s="10" t="e">
        <f>#REF!</f>
        <v>#REF!</v>
      </c>
      <c r="Y58" s="10" t="e">
        <f>#REF!</f>
        <v>#REF!</v>
      </c>
      <c r="Z58" s="11" t="e">
        <f t="shared" si="6"/>
        <v>#REF!</v>
      </c>
      <c r="AA58" s="10">
        <f t="shared" si="1"/>
        <v>1.0000219657390639</v>
      </c>
      <c r="AB58" s="10" t="e">
        <f>X58/L58</f>
        <v>#REF!</v>
      </c>
      <c r="AC58" s="10" t="e">
        <f>Y58/M58</f>
        <v>#REF!</v>
      </c>
      <c r="AD58" s="11">
        <f t="shared" si="7"/>
        <v>4.6711045921245219E-3</v>
      </c>
      <c r="AE58" s="40"/>
      <c r="AF58" s="25">
        <f t="shared" ref="AF58:AK58" si="64">bdRateExtend($D58:$D62,E58:E62,$P58:$P62,Q58:Q62)</f>
        <v>1.2129811820789094E-3</v>
      </c>
      <c r="AG58" s="30">
        <f t="shared" si="64"/>
        <v>5.1985954129063483E-3</v>
      </c>
      <c r="AH58" s="31">
        <f t="shared" si="64"/>
        <v>1.7600533021214115E-2</v>
      </c>
      <c r="AI58" s="25">
        <f t="shared" si="64"/>
        <v>1.9140649118298825E-3</v>
      </c>
      <c r="AJ58" s="30">
        <f t="shared" si="64"/>
        <v>6.1900543510451378E-3</v>
      </c>
      <c r="AK58" s="30">
        <f t="shared" si="64"/>
        <v>5.1009349692623163E-2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5.3277040326427105E-4</v>
      </c>
      <c r="AS58" s="30">
        <f t="shared" si="65"/>
        <v>3.6722632424162072E-3</v>
      </c>
      <c r="AT58" s="31">
        <f t="shared" si="65"/>
        <v>1.0904422307183248E-2</v>
      </c>
      <c r="AU58" s="25">
        <f t="shared" si="65"/>
        <v>-2.0011663661911872E-3</v>
      </c>
      <c r="AV58" s="30">
        <f t="shared" si="65"/>
        <v>2.7758307263647808E-5</v>
      </c>
      <c r="AW58" s="31">
        <f t="shared" si="65"/>
        <v>7.138760239718156E-2</v>
      </c>
      <c r="AX58" s="10"/>
      <c r="AY58" s="10"/>
      <c r="AZ58" s="10"/>
      <c r="BA58" s="10">
        <f>V58/J58</f>
        <v>1.0000219657390639</v>
      </c>
      <c r="BB58" s="10" t="e">
        <f t="shared" ref="BB58:BB61" si="66">X58/L58</f>
        <v>#REF!</v>
      </c>
      <c r="BC58" s="10" t="e">
        <f t="shared" si="11"/>
        <v>#REF!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39.658700000000003</v>
      </c>
      <c r="F59" s="55">
        <v>42.077500000000001</v>
      </c>
      <c r="G59" s="55">
        <v>43.197800000000001</v>
      </c>
      <c r="H59" s="55">
        <v>0.99103799999999997</v>
      </c>
      <c r="I59" s="55">
        <v>0.99221510000000002</v>
      </c>
      <c r="J59" s="55">
        <v>0.99417310000000003</v>
      </c>
      <c r="K59" s="15" t="e">
        <f>#REF!</f>
        <v>#REF!</v>
      </c>
      <c r="L59" s="15" t="e">
        <f>#REF!</f>
        <v>#REF!</v>
      </c>
      <c r="M59" s="15" t="e">
        <f>#REF!</f>
        <v>#REF!</v>
      </c>
      <c r="N59" s="16" t="e">
        <f t="shared" si="0"/>
        <v>#REF!</v>
      </c>
      <c r="P59" s="57">
        <v>1168.95</v>
      </c>
      <c r="Q59" s="57">
        <v>39.645899999999997</v>
      </c>
      <c r="R59" s="57">
        <v>42.0702</v>
      </c>
      <c r="S59" s="57">
        <v>43.1601</v>
      </c>
      <c r="T59" s="57">
        <v>0.99107179999999995</v>
      </c>
      <c r="U59" s="57">
        <v>0.99231709999999995</v>
      </c>
      <c r="V59" s="57">
        <v>0.99394260000000001</v>
      </c>
      <c r="W59" s="15" t="e">
        <f>#REF!</f>
        <v>#REF!</v>
      </c>
      <c r="X59" s="15" t="e">
        <f>#REF!</f>
        <v>#REF!</v>
      </c>
      <c r="Y59" s="15" t="e">
        <f>#REF!</f>
        <v>#REF!</v>
      </c>
      <c r="Z59" s="16" t="e">
        <f t="shared" si="6"/>
        <v>#REF!</v>
      </c>
      <c r="AA59" s="15">
        <f t="shared" si="1"/>
        <v>0.99976814902756872</v>
      </c>
      <c r="AB59" s="15" t="e">
        <f t="shared" ref="AB59:AC77" si="67">X59/L59</f>
        <v>#REF!</v>
      </c>
      <c r="AC59" s="15" t="e">
        <f t="shared" si="67"/>
        <v>#REF!</v>
      </c>
      <c r="AD59" s="16">
        <f t="shared" si="7"/>
        <v>2.4321556579620322E-3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1.1331158324734414E-3</v>
      </c>
      <c r="AM59" s="21">
        <f>bdrate($D59:$D62,F59:F62,$P59:$P62,R59:R62)</f>
        <v>6.766912143686632E-3</v>
      </c>
      <c r="AN59" s="36">
        <f t="shared" ref="AN59" si="68">bdrate($D59:$D62,G59:G62,$P59:$P62,S59:S62)</f>
        <v>2.5393282555288499E-2</v>
      </c>
      <c r="AO59" s="26">
        <f>bdrate($D59:$D62,H59:H62,$P59:$P62,T59:T62)</f>
        <v>2.2859746530576874E-3</v>
      </c>
      <c r="AP59" s="21">
        <f>bdrate($D59:$D62,I59:I62,$P59:$P62,U59:U62)</f>
        <v>8.5869140273187039E-3</v>
      </c>
      <c r="AQ59" s="36">
        <f>bdrate($D59:$D62,J59:J62,$P59:$P62,V59:V62)</f>
        <v>5.6972133345492892E-2</v>
      </c>
      <c r="AR59" s="21"/>
      <c r="AS59" s="21"/>
      <c r="AT59" s="36"/>
      <c r="AU59" s="26"/>
      <c r="AV59" s="21"/>
      <c r="AW59" s="36"/>
      <c r="AX59" s="15">
        <f>V59/J59</f>
        <v>0.99976814902756872</v>
      </c>
      <c r="AY59" s="15" t="e">
        <f t="shared" ref="AY59:AY62" si="69">X59/L59</f>
        <v>#REF!</v>
      </c>
      <c r="AZ59" s="15" t="e">
        <f t="shared" si="10"/>
        <v>#REF!</v>
      </c>
      <c r="BA59" s="15">
        <f>V59/J59</f>
        <v>0.99976814902756872</v>
      </c>
      <c r="BB59" s="15" t="e">
        <f t="shared" si="66"/>
        <v>#REF!</v>
      </c>
      <c r="BC59" s="15" t="e">
        <f t="shared" si="11"/>
        <v>#REF!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36.715200000000003</v>
      </c>
      <c r="F60" s="55">
        <v>39.935600000000001</v>
      </c>
      <c r="G60" s="55">
        <v>40.706299999999999</v>
      </c>
      <c r="H60" s="55">
        <v>0.98001059999999995</v>
      </c>
      <c r="I60" s="55">
        <v>0.986402</v>
      </c>
      <c r="J60" s="55">
        <v>0.98925470000000004</v>
      </c>
      <c r="K60" s="15" t="e">
        <f>#REF!</f>
        <v>#REF!</v>
      </c>
      <c r="L60" s="15" t="e">
        <f>#REF!</f>
        <v>#REF!</v>
      </c>
      <c r="M60" s="15" t="e">
        <f>#REF!</f>
        <v>#REF!</v>
      </c>
      <c r="N60" s="16" t="e">
        <f t="shared" si="0"/>
        <v>#REF!</v>
      </c>
      <c r="P60" s="57">
        <v>624.15</v>
      </c>
      <c r="Q60" s="57">
        <v>36.734499999999997</v>
      </c>
      <c r="R60" s="57">
        <v>39.920400000000001</v>
      </c>
      <c r="S60" s="57">
        <v>40.6614</v>
      </c>
      <c r="T60" s="57">
        <v>0.98018360000000004</v>
      </c>
      <c r="U60" s="57">
        <v>0.98642180000000002</v>
      </c>
      <c r="V60" s="57">
        <v>0.98833729999999997</v>
      </c>
      <c r="W60" s="15" t="e">
        <f>#REF!</f>
        <v>#REF!</v>
      </c>
      <c r="X60" s="15" t="e">
        <f>#REF!</f>
        <v>#REF!</v>
      </c>
      <c r="Y60" s="15" t="e">
        <f>#REF!</f>
        <v>#REF!</v>
      </c>
      <c r="Z60" s="16" t="e">
        <f t="shared" si="6"/>
        <v>#REF!</v>
      </c>
      <c r="AA60" s="15">
        <f t="shared" si="1"/>
        <v>0.99907263518687339</v>
      </c>
      <c r="AB60" s="15" t="e">
        <f t="shared" si="67"/>
        <v>#REF!</v>
      </c>
      <c r="AC60" s="15" t="e">
        <f t="shared" si="67"/>
        <v>#REF!</v>
      </c>
      <c r="AD60" s="16">
        <f t="shared" si="7"/>
        <v>3.9408074634066778E-3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>
        <f>V60/J60</f>
        <v>0.99907263518687339</v>
      </c>
      <c r="AY60" s="15" t="e">
        <f t="shared" si="69"/>
        <v>#REF!</v>
      </c>
      <c r="AZ60" s="15" t="e">
        <f t="shared" si="10"/>
        <v>#REF!</v>
      </c>
      <c r="BA60" s="15">
        <f>V60/J60</f>
        <v>0.99907263518687339</v>
      </c>
      <c r="BB60" s="15" t="e">
        <f t="shared" si="66"/>
        <v>#REF!</v>
      </c>
      <c r="BC60" s="15" t="e">
        <f t="shared" si="11"/>
        <v>#REF!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34.0884</v>
      </c>
      <c r="F61" s="55">
        <v>38.441000000000003</v>
      </c>
      <c r="G61" s="55">
        <v>38.752699999999997</v>
      </c>
      <c r="H61" s="55">
        <v>0.96111040000000003</v>
      </c>
      <c r="I61" s="55">
        <v>0.98142149999999995</v>
      </c>
      <c r="J61" s="55">
        <v>0.98236950000000001</v>
      </c>
      <c r="K61" s="15" t="e">
        <f>#REF!</f>
        <v>#REF!</v>
      </c>
      <c r="L61" s="15" t="e">
        <f>#REF!</f>
        <v>#REF!</v>
      </c>
      <c r="M61" s="15" t="e">
        <f>#REF!</f>
        <v>#REF!</v>
      </c>
      <c r="N61" s="16" t="e">
        <f t="shared" si="0"/>
        <v>#REF!</v>
      </c>
      <c r="P61" s="57">
        <v>340.1</v>
      </c>
      <c r="Q61" s="57">
        <v>34.076099999999997</v>
      </c>
      <c r="R61" s="57">
        <v>38.4679</v>
      </c>
      <c r="S61" s="57">
        <v>38.620199999999997</v>
      </c>
      <c r="T61" s="57">
        <v>0.96079700000000001</v>
      </c>
      <c r="U61" s="57">
        <v>0.98116309999999995</v>
      </c>
      <c r="V61" s="57">
        <v>0.98152189999999995</v>
      </c>
      <c r="W61" s="15" t="e">
        <f>#REF!</f>
        <v>#REF!</v>
      </c>
      <c r="X61" s="15" t="e">
        <f>#REF!</f>
        <v>#REF!</v>
      </c>
      <c r="Y61" s="15" t="e">
        <f>#REF!</f>
        <v>#REF!</v>
      </c>
      <c r="Z61" s="16" t="e">
        <f t="shared" si="6"/>
        <v>#REF!</v>
      </c>
      <c r="AA61" s="15">
        <f t="shared" si="1"/>
        <v>0.99913718819649833</v>
      </c>
      <c r="AB61" s="15" t="e">
        <f t="shared" si="67"/>
        <v>#REF!</v>
      </c>
      <c r="AC61" s="15" t="e">
        <f t="shared" si="67"/>
        <v>#REF!</v>
      </c>
      <c r="AD61" s="16">
        <f t="shared" si="7"/>
        <v>1.467997651203758E-3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>
        <f>V61/J61</f>
        <v>0.99913718819649833</v>
      </c>
      <c r="AY61" s="15" t="e">
        <f t="shared" si="69"/>
        <v>#REF!</v>
      </c>
      <c r="AZ61" s="15" t="e">
        <f t="shared" si="10"/>
        <v>#REF!</v>
      </c>
      <c r="BA61" s="15">
        <f>V61/J61</f>
        <v>0.99913718819649833</v>
      </c>
      <c r="BB61" s="15" t="e">
        <f t="shared" si="66"/>
        <v>#REF!</v>
      </c>
      <c r="BC61" s="15" t="e">
        <f t="shared" si="11"/>
        <v>#REF!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31.501200000000001</v>
      </c>
      <c r="F62" s="55">
        <v>36.821300000000001</v>
      </c>
      <c r="G62" s="55">
        <v>36.991399999999999</v>
      </c>
      <c r="H62" s="55">
        <v>0.93006290000000003</v>
      </c>
      <c r="I62" s="55">
        <v>0.97022640000000004</v>
      </c>
      <c r="J62" s="55">
        <v>0.97223250000000005</v>
      </c>
      <c r="K62" s="19" t="e">
        <f>#REF!</f>
        <v>#REF!</v>
      </c>
      <c r="L62" s="19" t="e">
        <f>#REF!</f>
        <v>#REF!</v>
      </c>
      <c r="M62" s="19" t="e">
        <f>#REF!</f>
        <v>#REF!</v>
      </c>
      <c r="N62" s="20" t="e">
        <f t="shared" si="0"/>
        <v>#REF!</v>
      </c>
      <c r="P62" s="57">
        <v>191.6</v>
      </c>
      <c r="Q62" s="57">
        <v>31.452999999999999</v>
      </c>
      <c r="R62" s="57">
        <v>36.592199999999998</v>
      </c>
      <c r="S62" s="57">
        <v>36.8504</v>
      </c>
      <c r="T62" s="57">
        <v>0.92975339999999995</v>
      </c>
      <c r="U62" s="57">
        <v>0.97025980000000001</v>
      </c>
      <c r="V62" s="57">
        <v>0.97271980000000002</v>
      </c>
      <c r="W62" s="19" t="e">
        <f>#REF!</f>
        <v>#REF!</v>
      </c>
      <c r="X62" s="19" t="e">
        <f>#REF!</f>
        <v>#REF!</v>
      </c>
      <c r="Y62" s="19" t="e">
        <f>#REF!</f>
        <v>#REF!</v>
      </c>
      <c r="Z62" s="20" t="e">
        <f t="shared" si="6"/>
        <v>#REF!</v>
      </c>
      <c r="AA62" s="15">
        <f t="shared" si="1"/>
        <v>1.0005012175585573</v>
      </c>
      <c r="AB62" s="15" t="e">
        <f t="shared" si="67"/>
        <v>#REF!</v>
      </c>
      <c r="AC62" s="15" t="e">
        <f t="shared" si="67"/>
        <v>#REF!</v>
      </c>
      <c r="AD62" s="20">
        <f t="shared" si="7"/>
        <v>3.6401456058243213E-3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>
        <f>V62/J62</f>
        <v>1.0005012175585573</v>
      </c>
      <c r="AY62" s="15" t="e">
        <f t="shared" si="69"/>
        <v>#REF!</v>
      </c>
      <c r="AZ62" s="15" t="e">
        <f t="shared" si="10"/>
        <v>#REF!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42.403500000000001</v>
      </c>
      <c r="F63" s="55">
        <v>44.073399999999999</v>
      </c>
      <c r="G63" s="55">
        <v>45.617400000000004</v>
      </c>
      <c r="H63" s="55">
        <v>0.99738510000000002</v>
      </c>
      <c r="I63" s="55">
        <v>0.99479550000000005</v>
      </c>
      <c r="J63" s="55">
        <v>0.99610500000000002</v>
      </c>
      <c r="K63" s="10" t="e">
        <f>#REF!</f>
        <v>#REF!</v>
      </c>
      <c r="L63" s="10" t="e">
        <f>#REF!</f>
        <v>#REF!</v>
      </c>
      <c r="M63" s="10" t="e">
        <f>#REF!</f>
        <v>#REF!</v>
      </c>
      <c r="N63" s="11" t="e">
        <f t="shared" si="0"/>
        <v>#REF!</v>
      </c>
      <c r="P63" s="57">
        <v>3333.72</v>
      </c>
      <c r="Q63" s="57">
        <v>42.393900000000002</v>
      </c>
      <c r="R63" s="57">
        <v>44.084600000000002</v>
      </c>
      <c r="S63" s="57">
        <v>45.710099999999997</v>
      </c>
      <c r="T63" s="57">
        <v>0.99739259999999996</v>
      </c>
      <c r="U63" s="57">
        <v>0.99476580000000003</v>
      </c>
      <c r="V63" s="57">
        <v>0.99615600000000004</v>
      </c>
      <c r="W63" s="10" t="e">
        <f>#REF!</f>
        <v>#REF!</v>
      </c>
      <c r="X63" s="10" t="e">
        <f>#REF!</f>
        <v>#REF!</v>
      </c>
      <c r="Y63" s="10" t="e">
        <f>#REF!</f>
        <v>#REF!</v>
      </c>
      <c r="Z63" s="11" t="e">
        <f t="shared" si="6"/>
        <v>#REF!</v>
      </c>
      <c r="AA63" s="15">
        <f t="shared" si="1"/>
        <v>1.0000511994217478</v>
      </c>
      <c r="AB63" s="15" t="e">
        <f t="shared" si="67"/>
        <v>#REF!</v>
      </c>
      <c r="AC63" s="15" t="e">
        <f t="shared" si="67"/>
        <v>#REF!</v>
      </c>
      <c r="AD63" s="11">
        <f t="shared" si="7"/>
        <v>1.0797581341783261E-4</v>
      </c>
      <c r="AE63" s="12"/>
      <c r="AF63" s="25">
        <f t="shared" ref="AF63:AK63" si="70">bdRateExtend($D63:$D67,E63:E67,$P63:$P67,Q63:Q67)</f>
        <v>-7.261431095578752E-4</v>
      </c>
      <c r="AG63" s="30">
        <f t="shared" si="70"/>
        <v>-1.3258292665887628E-2</v>
      </c>
      <c r="AH63" s="31">
        <f t="shared" si="70"/>
        <v>-2.2036597462423146E-2</v>
      </c>
      <c r="AI63" s="25">
        <f t="shared" si="70"/>
        <v>-3.8528947712290762E-4</v>
      </c>
      <c r="AJ63" s="30">
        <f t="shared" si="70"/>
        <v>-1.3325942076863773E-2</v>
      </c>
      <c r="AK63" s="30">
        <f t="shared" si="70"/>
        <v>-3.7327694586711369E-2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-8.5711382319497709E-4</v>
      </c>
      <c r="AS63" s="30">
        <f t="shared" si="71"/>
        <v>-5.3680001620504125E-4</v>
      </c>
      <c r="AT63" s="31">
        <f t="shared" si="71"/>
        <v>-1.0113455260556958E-2</v>
      </c>
      <c r="AU63" s="25">
        <f t="shared" si="71"/>
        <v>3.5885016769883205E-3</v>
      </c>
      <c r="AV63" s="30">
        <f t="shared" si="71"/>
        <v>-6.0747939916701021E-3</v>
      </c>
      <c r="AW63" s="31">
        <f t="shared" si="71"/>
        <v>-1.2324075625251729E-2</v>
      </c>
      <c r="AX63" s="15"/>
      <c r="AY63" s="15"/>
      <c r="AZ63" s="15"/>
      <c r="BA63" s="15">
        <f>V63/J63</f>
        <v>1.0000511994217478</v>
      </c>
      <c r="BB63" s="15" t="e">
        <f t="shared" ref="BB63:BB66" si="72">X63/L63</f>
        <v>#REF!</v>
      </c>
      <c r="BC63" s="15" t="e">
        <f t="shared" si="11"/>
        <v>#REF!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39.388199999999998</v>
      </c>
      <c r="F64" s="55">
        <v>41.6599</v>
      </c>
      <c r="G64" s="55">
        <v>42.754100000000001</v>
      </c>
      <c r="H64" s="55">
        <v>0.99521749999999998</v>
      </c>
      <c r="I64" s="55">
        <v>0.98889590000000005</v>
      </c>
      <c r="J64" s="55">
        <v>0.99095129999999998</v>
      </c>
      <c r="K64" s="15" t="e">
        <f>#REF!</f>
        <v>#REF!</v>
      </c>
      <c r="L64" s="15" t="e">
        <f>#REF!</f>
        <v>#REF!</v>
      </c>
      <c r="M64" s="15" t="e">
        <f>#REF!</f>
        <v>#REF!</v>
      </c>
      <c r="N64" s="16" t="e">
        <f t="shared" si="0"/>
        <v>#REF!</v>
      </c>
      <c r="P64" s="57">
        <v>2031.12</v>
      </c>
      <c r="Q64" s="57">
        <v>39.383699999999997</v>
      </c>
      <c r="R64" s="57">
        <v>41.572299999999998</v>
      </c>
      <c r="S64" s="57">
        <v>42.728099999999998</v>
      </c>
      <c r="T64" s="57">
        <v>0.99518649999999997</v>
      </c>
      <c r="U64" s="57">
        <v>0.98834370000000005</v>
      </c>
      <c r="V64" s="57">
        <v>0.99070610000000003</v>
      </c>
      <c r="W64" s="15" t="e">
        <f>#REF!</f>
        <v>#REF!</v>
      </c>
      <c r="X64" s="15" t="e">
        <f>#REF!</f>
        <v>#REF!</v>
      </c>
      <c r="Y64" s="15" t="e">
        <f>#REF!</f>
        <v>#REF!</v>
      </c>
      <c r="Z64" s="16" t="e">
        <f t="shared" si="6"/>
        <v>#REF!</v>
      </c>
      <c r="AA64" s="15">
        <f t="shared" si="1"/>
        <v>0.99975256099870913</v>
      </c>
      <c r="AB64" s="15" t="e">
        <f t="shared" si="67"/>
        <v>#REF!</v>
      </c>
      <c r="AC64" s="15" t="e">
        <f t="shared" si="67"/>
        <v>#REF!</v>
      </c>
      <c r="AD64" s="16">
        <f t="shared" si="7"/>
        <v>4.5286125977768675E-3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-1.3938846378647174E-4</v>
      </c>
      <c r="AM64" s="21">
        <f>bdrate($D64:$D67,F64:F67,$P64:$P67,R64:R67)</f>
        <v>-2.581175582988382E-2</v>
      </c>
      <c r="AN64" s="36">
        <f t="shared" ref="AN64" si="73">bdrate($D64:$D67,G64:G67,$P64:$P67,S64:S67)</f>
        <v>-3.0366282528171085E-2</v>
      </c>
      <c r="AO64" s="26">
        <f>bdrate($D64:$D67,H64:H67,$P64:$P67,T64:T67)</f>
        <v>-3.8610915819214942E-4</v>
      </c>
      <c r="AP64" s="21">
        <f>bdrate($D64:$D67,I64:I67,$P64:$P67,U64:U67)</f>
        <v>-2.2469724365463462E-2</v>
      </c>
      <c r="AQ64" s="36">
        <f>bdrate($D64:$D67,J64:J67,$P64:$P67,V64:V67)</f>
        <v>-4.4823175204351751E-2</v>
      </c>
      <c r="AR64" s="21"/>
      <c r="AS64" s="21"/>
      <c r="AT64" s="36"/>
      <c r="AU64" s="26"/>
      <c r="AV64" s="21"/>
      <c r="AW64" s="36"/>
      <c r="AX64" s="15">
        <f>V64/J64</f>
        <v>0.99975256099870913</v>
      </c>
      <c r="AY64" s="15" t="e">
        <f t="shared" ref="AY64:AY67" si="74">X64/L64</f>
        <v>#REF!</v>
      </c>
      <c r="AZ64" s="15" t="e">
        <f t="shared" si="10"/>
        <v>#REF!</v>
      </c>
      <c r="BA64" s="15">
        <f>V64/J64</f>
        <v>0.99975256099870913</v>
      </c>
      <c r="BB64" s="15" t="e">
        <f t="shared" si="72"/>
        <v>#REF!</v>
      </c>
      <c r="BC64" s="15" t="e">
        <f t="shared" si="11"/>
        <v>#REF!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36.193600000000004</v>
      </c>
      <c r="F65" s="55">
        <v>39.529200000000003</v>
      </c>
      <c r="G65" s="55">
        <v>40.335599999999999</v>
      </c>
      <c r="H65" s="55">
        <v>0.99070530000000001</v>
      </c>
      <c r="I65" s="55">
        <v>0.9776049</v>
      </c>
      <c r="J65" s="55">
        <v>0.98150090000000001</v>
      </c>
      <c r="K65" s="15" t="e">
        <f>#REF!</f>
        <v>#REF!</v>
      </c>
      <c r="L65" s="15" t="e">
        <f>#REF!</f>
        <v>#REF!</v>
      </c>
      <c r="M65" s="15" t="e">
        <f>#REF!</f>
        <v>#REF!</v>
      </c>
      <c r="N65" s="16" t="e">
        <f t="shared" si="0"/>
        <v>#REF!</v>
      </c>
      <c r="P65" s="57">
        <v>1226.94</v>
      </c>
      <c r="Q65" s="57">
        <v>36.193300000000001</v>
      </c>
      <c r="R65" s="57">
        <v>39.558199999999999</v>
      </c>
      <c r="S65" s="57">
        <v>40.372599999999998</v>
      </c>
      <c r="T65" s="57">
        <v>0.9906625</v>
      </c>
      <c r="U65" s="57">
        <v>0.97815730000000001</v>
      </c>
      <c r="V65" s="57">
        <v>0.98168979999999995</v>
      </c>
      <c r="W65" s="15" t="e">
        <f>#REF!</f>
        <v>#REF!</v>
      </c>
      <c r="X65" s="15" t="e">
        <f>#REF!</f>
        <v>#REF!</v>
      </c>
      <c r="Y65" s="15" t="e">
        <f>#REF!</f>
        <v>#REF!</v>
      </c>
      <c r="Z65" s="16" t="e">
        <f t="shared" si="6"/>
        <v>#REF!</v>
      </c>
      <c r="AA65" s="15">
        <f t="shared" si="1"/>
        <v>1.0001924603431336</v>
      </c>
      <c r="AB65" s="15" t="e">
        <f t="shared" si="67"/>
        <v>#REF!</v>
      </c>
      <c r="AC65" s="15" t="e">
        <f t="shared" si="67"/>
        <v>#REF!</v>
      </c>
      <c r="AD65" s="16">
        <f t="shared" si="7"/>
        <v>6.8509909469060073E-4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>
        <f>V65/J65</f>
        <v>1.0001924603431336</v>
      </c>
      <c r="AY65" s="15" t="e">
        <f t="shared" si="74"/>
        <v>#REF!</v>
      </c>
      <c r="AZ65" s="15" t="e">
        <f t="shared" si="10"/>
        <v>#REF!</v>
      </c>
      <c r="BA65" s="15">
        <f>V65/J65</f>
        <v>1.0001924603431336</v>
      </c>
      <c r="BB65" s="15" t="e">
        <f t="shared" si="72"/>
        <v>#REF!</v>
      </c>
      <c r="BC65" s="15" t="e">
        <f t="shared" si="11"/>
        <v>#REF!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32.836399999999998</v>
      </c>
      <c r="F66" s="55">
        <v>38.036499999999997</v>
      </c>
      <c r="G66" s="55">
        <v>38.817500000000003</v>
      </c>
      <c r="H66" s="55">
        <v>0.98012889999999997</v>
      </c>
      <c r="I66" s="55">
        <v>0.96710779999999996</v>
      </c>
      <c r="J66" s="55">
        <v>0.97156399999999998</v>
      </c>
      <c r="K66" s="15" t="e">
        <f>#REF!</f>
        <v>#REF!</v>
      </c>
      <c r="L66" s="15" t="e">
        <f>#REF!</f>
        <v>#REF!</v>
      </c>
      <c r="M66" s="15" t="e">
        <f>#REF!</f>
        <v>#REF!</v>
      </c>
      <c r="N66" s="16" t="e">
        <f t="shared" si="0"/>
        <v>#REF!</v>
      </c>
      <c r="P66" s="57">
        <v>694.62</v>
      </c>
      <c r="Q66" s="57">
        <v>32.884900000000002</v>
      </c>
      <c r="R66" s="57">
        <v>38.179600000000001</v>
      </c>
      <c r="S66" s="57">
        <v>39.002699999999997</v>
      </c>
      <c r="T66" s="57">
        <v>0.98034880000000002</v>
      </c>
      <c r="U66" s="57">
        <v>0.96771370000000001</v>
      </c>
      <c r="V66" s="57">
        <v>0.97315510000000005</v>
      </c>
      <c r="W66" s="15" t="e">
        <f>#REF!</f>
        <v>#REF!</v>
      </c>
      <c r="X66" s="15" t="e">
        <f>#REF!</f>
        <v>#REF!</v>
      </c>
      <c r="Y66" s="15" t="e">
        <f>#REF!</f>
        <v>#REF!</v>
      </c>
      <c r="Z66" s="16" t="e">
        <f t="shared" si="6"/>
        <v>#REF!</v>
      </c>
      <c r="AA66" s="15">
        <f t="shared" si="1"/>
        <v>1.0016376687485333</v>
      </c>
      <c r="AB66" s="15" t="e">
        <f t="shared" si="67"/>
        <v>#REF!</v>
      </c>
      <c r="AC66" s="15" t="e">
        <f t="shared" si="67"/>
        <v>#REF!</v>
      </c>
      <c r="AD66" s="16">
        <f t="shared" si="7"/>
        <v>9.1527196652719002E-3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>
        <f>V66/J66</f>
        <v>1.0016376687485333</v>
      </c>
      <c r="AY66" s="15" t="e">
        <f t="shared" si="74"/>
        <v>#REF!</v>
      </c>
      <c r="AZ66" s="15" t="e">
        <f t="shared" si="10"/>
        <v>#REF!</v>
      </c>
      <c r="BA66" s="15">
        <f>V66/J66</f>
        <v>1.0016376687485333</v>
      </c>
      <c r="BB66" s="15" t="e">
        <f t="shared" si="72"/>
        <v>#REF!</v>
      </c>
      <c r="BC66" s="15" t="e">
        <f t="shared" si="11"/>
        <v>#REF!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29.7468</v>
      </c>
      <c r="F67" s="55">
        <v>36.665500000000002</v>
      </c>
      <c r="G67" s="55">
        <v>37.360999999999997</v>
      </c>
      <c r="H67" s="55">
        <v>0.95838120000000004</v>
      </c>
      <c r="I67" s="55">
        <v>0.95222689999999999</v>
      </c>
      <c r="J67" s="55">
        <v>0.95742649999999996</v>
      </c>
      <c r="K67" s="19" t="e">
        <f>#REF!</f>
        <v>#REF!</v>
      </c>
      <c r="L67" s="19" t="e">
        <f>#REF!</f>
        <v>#REF!</v>
      </c>
      <c r="M67" s="19" t="e">
        <f>#REF!</f>
        <v>#REF!</v>
      </c>
      <c r="N67" s="20" t="e">
        <f t="shared" ref="N67:N130" si="75">K67/3600</f>
        <v>#REF!</v>
      </c>
      <c r="P67" s="57">
        <v>366.9</v>
      </c>
      <c r="Q67" s="57">
        <v>29.7117</v>
      </c>
      <c r="R67" s="57">
        <v>36.826300000000003</v>
      </c>
      <c r="S67" s="57">
        <v>37.509099999999997</v>
      </c>
      <c r="T67" s="57">
        <v>0.95810039999999996</v>
      </c>
      <c r="U67" s="57">
        <v>0.95328460000000004</v>
      </c>
      <c r="V67" s="57">
        <v>0.95877409999999996</v>
      </c>
      <c r="W67" s="19" t="e">
        <f>#REF!</f>
        <v>#REF!</v>
      </c>
      <c r="X67" s="19" t="e">
        <f>#REF!</f>
        <v>#REF!</v>
      </c>
      <c r="Y67" s="19" t="e">
        <f>#REF!</f>
        <v>#REF!</v>
      </c>
      <c r="Z67" s="20" t="e">
        <f t="shared" si="6"/>
        <v>#REF!</v>
      </c>
      <c r="AA67" s="15">
        <f t="shared" ref="AA67:AA130" si="76">V67/J67</f>
        <v>1.001407523188464</v>
      </c>
      <c r="AB67" s="15" t="e">
        <f t="shared" si="67"/>
        <v>#REF!</v>
      </c>
      <c r="AC67" s="15" t="e">
        <f t="shared" si="67"/>
        <v>#REF!</v>
      </c>
      <c r="AD67" s="20">
        <f t="shared" si="7"/>
        <v>7.4663204025321849E-3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>
        <f>V67/J67</f>
        <v>1.001407523188464</v>
      </c>
      <c r="AY67" s="15" t="e">
        <f t="shared" si="74"/>
        <v>#REF!</v>
      </c>
      <c r="AZ67" s="15" t="e">
        <f t="shared" si="10"/>
        <v>#REF!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41.972099999999998</v>
      </c>
      <c r="F68" s="55">
        <v>42.4221</v>
      </c>
      <c r="G68" s="55">
        <v>43.165500000000002</v>
      </c>
      <c r="H68" s="55">
        <v>0.99839549999999999</v>
      </c>
      <c r="I68" s="55">
        <v>0.99463060000000003</v>
      </c>
      <c r="J68" s="55">
        <v>0.99574810000000002</v>
      </c>
      <c r="K68" s="10" t="e">
        <f>#REF!</f>
        <v>#REF!</v>
      </c>
      <c r="L68" s="10" t="e">
        <f>#REF!</f>
        <v>#REF!</v>
      </c>
      <c r="M68" s="10" t="e">
        <f>#REF!</f>
        <v>#REF!</v>
      </c>
      <c r="N68" s="11" t="e">
        <f t="shared" si="75"/>
        <v>#REF!</v>
      </c>
      <c r="P68" s="57">
        <v>6049.5</v>
      </c>
      <c r="Q68" s="57">
        <v>41.971499999999999</v>
      </c>
      <c r="R68" s="57">
        <v>42.4116</v>
      </c>
      <c r="S68" s="57">
        <v>43.185600000000001</v>
      </c>
      <c r="T68" s="57">
        <v>0.99839549999999999</v>
      </c>
      <c r="U68" s="57">
        <v>0.99466379999999999</v>
      </c>
      <c r="V68" s="57">
        <v>0.99582409999999999</v>
      </c>
      <c r="W68" s="10" t="e">
        <f>#REF!</f>
        <v>#REF!</v>
      </c>
      <c r="X68" s="10" t="e">
        <f>#REF!</f>
        <v>#REF!</v>
      </c>
      <c r="Y68" s="10" t="e">
        <f>#REF!</f>
        <v>#REF!</v>
      </c>
      <c r="Z68" s="11" t="e">
        <f t="shared" ref="Z68:Z131" si="77">W68/3600</f>
        <v>#REF!</v>
      </c>
      <c r="AA68" s="15">
        <f t="shared" si="76"/>
        <v>1.0000763245242446</v>
      </c>
      <c r="AB68" s="15" t="e">
        <f t="shared" si="67"/>
        <v>#REF!</v>
      </c>
      <c r="AC68" s="15" t="e">
        <f t="shared" si="67"/>
        <v>#REF!</v>
      </c>
      <c r="AD68" s="11">
        <f t="shared" ref="AD68:AD131" si="78">ABS(P68-D68)/D68</f>
        <v>3.387561864316054E-4</v>
      </c>
      <c r="AE68" s="12"/>
      <c r="AF68" s="25">
        <f t="shared" ref="AF68:AK68" si="79">bdRateExtend($D68:$D72,E68:E72,$P68:$P72,Q68:Q72)</f>
        <v>-1.4369906948907829E-4</v>
      </c>
      <c r="AG68" s="30">
        <f t="shared" si="79"/>
        <v>-5.0370475154948302E-3</v>
      </c>
      <c r="AH68" s="31">
        <f t="shared" si="79"/>
        <v>-4.272528987756874E-3</v>
      </c>
      <c r="AI68" s="25">
        <f t="shared" si="79"/>
        <v>-5.0780721992278455E-3</v>
      </c>
      <c r="AJ68" s="30">
        <f t="shared" si="79"/>
        <v>-3.1992757669583316E-3</v>
      </c>
      <c r="AK68" s="30">
        <f t="shared" si="79"/>
        <v>-6.7378829482943603E-3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-1.3596756507927577E-4</v>
      </c>
      <c r="AS68" s="30">
        <f t="shared" si="80"/>
        <v>-5.1631854543713329E-3</v>
      </c>
      <c r="AT68" s="31">
        <f t="shared" si="80"/>
        <v>4.3083586447778544E-5</v>
      </c>
      <c r="AU68" s="25">
        <f t="shared" si="80"/>
        <v>-3.2719530833775767E-3</v>
      </c>
      <c r="AV68" s="30">
        <f t="shared" si="80"/>
        <v>-1.3031524339540579E-2</v>
      </c>
      <c r="AW68" s="31">
        <f t="shared" si="80"/>
        <v>-2.135267620928083E-3</v>
      </c>
      <c r="AX68" s="15"/>
      <c r="AY68" s="15"/>
      <c r="AZ68" s="15"/>
      <c r="BA68" s="15">
        <f>V68/J68</f>
        <v>1.0000763245242446</v>
      </c>
      <c r="BB68" s="15" t="e">
        <f t="shared" ref="BB68:BB71" si="81">X68/L68</f>
        <v>#REF!</v>
      </c>
      <c r="BC68" s="15" t="e">
        <f t="shared" ref="BC68:BC96" si="82">Z68/N68</f>
        <v>#REF!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37.473799999999997</v>
      </c>
      <c r="F69" s="55">
        <v>38.889400000000002</v>
      </c>
      <c r="G69" s="55">
        <v>39.601199999999999</v>
      </c>
      <c r="H69" s="55">
        <v>0.99542470000000005</v>
      </c>
      <c r="I69" s="55">
        <v>0.98677309999999996</v>
      </c>
      <c r="J69" s="55">
        <v>0.9893016</v>
      </c>
      <c r="K69" s="15" t="e">
        <f>#REF!</f>
        <v>#REF!</v>
      </c>
      <c r="L69" s="15" t="e">
        <f>#REF!</f>
        <v>#REF!</v>
      </c>
      <c r="M69" s="15" t="e">
        <f>#REF!</f>
        <v>#REF!</v>
      </c>
      <c r="N69" s="16" t="e">
        <f t="shared" si="75"/>
        <v>#REF!</v>
      </c>
      <c r="P69" s="57">
        <v>3806.95</v>
      </c>
      <c r="Q69" s="57">
        <v>37.469700000000003</v>
      </c>
      <c r="R69" s="57">
        <v>38.927999999999997</v>
      </c>
      <c r="S69" s="57">
        <v>39.575299999999999</v>
      </c>
      <c r="T69" s="57">
        <v>0.99542600000000003</v>
      </c>
      <c r="U69" s="57">
        <v>0.98679589999999995</v>
      </c>
      <c r="V69" s="57">
        <v>0.98932739999999997</v>
      </c>
      <c r="W69" s="15" t="e">
        <f>#REF!</f>
        <v>#REF!</v>
      </c>
      <c r="X69" s="15" t="e">
        <f>#REF!</f>
        <v>#REF!</v>
      </c>
      <c r="Y69" s="15" t="e">
        <f>#REF!</f>
        <v>#REF!</v>
      </c>
      <c r="Z69" s="16" t="e">
        <f t="shared" si="77"/>
        <v>#REF!</v>
      </c>
      <c r="AA69" s="15">
        <f t="shared" si="76"/>
        <v>1.0000260790036122</v>
      </c>
      <c r="AB69" s="15" t="e">
        <f t="shared" si="67"/>
        <v>#REF!</v>
      </c>
      <c r="AC69" s="15" t="e">
        <f t="shared" si="67"/>
        <v>#REF!</v>
      </c>
      <c r="AD69" s="16">
        <f t="shared" si="78"/>
        <v>5.6443779370457352E-4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-1.6571163482714812E-4</v>
      </c>
      <c r="AM69" s="21">
        <f>bdrate($D69:$D72,F69:F72,$P69:$P72,R69:R72)</f>
        <v>-4.1547808612122372E-3</v>
      </c>
      <c r="AN69" s="36">
        <f t="shared" ref="AN69" si="83">bdrate($D69:$D72,G69:G72,$P69:$P72,S69:S72)</f>
        <v>-7.7455324622145438E-3</v>
      </c>
      <c r="AO69" s="26">
        <f>bdrate($D69:$D72,H69:H72,$P69:$P72,T69:T72)</f>
        <v>-5.3370494945912395E-3</v>
      </c>
      <c r="AP69" s="21">
        <f>bdrate($D69:$D72,I69:I72,$P69:$P72,U69:U72)</f>
        <v>-4.0921293459550423E-3</v>
      </c>
      <c r="AQ69" s="36">
        <f>bdrate($D69:$D72,J69:J72,$P69:$P72,V69:V72)</f>
        <v>-6.68849390759374E-3</v>
      </c>
      <c r="AR69" s="21"/>
      <c r="AS69" s="21"/>
      <c r="AT69" s="36"/>
      <c r="AU69" s="26"/>
      <c r="AV69" s="21"/>
      <c r="AW69" s="36"/>
      <c r="AX69" s="15">
        <f>V69/J69</f>
        <v>1.0000260790036122</v>
      </c>
      <c r="AY69" s="15" t="e">
        <f t="shared" ref="AY69:AY72" si="84">X69/L69</f>
        <v>#REF!</v>
      </c>
      <c r="AZ69" s="15" t="e">
        <f t="shared" ref="AZ69:AZ97" si="85">Z69/N69</f>
        <v>#REF!</v>
      </c>
      <c r="BA69" s="15">
        <f>V69/J69</f>
        <v>1.0000260790036122</v>
      </c>
      <c r="BB69" s="15" t="e">
        <f t="shared" si="81"/>
        <v>#REF!</v>
      </c>
      <c r="BC69" s="15" t="e">
        <f t="shared" si="82"/>
        <v>#REF!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33.513500000000001</v>
      </c>
      <c r="F70" s="55">
        <v>36.528599999999997</v>
      </c>
      <c r="G70" s="55">
        <v>37.0032</v>
      </c>
      <c r="H70" s="55">
        <v>0.98829739999999999</v>
      </c>
      <c r="I70" s="55">
        <v>0.9742248</v>
      </c>
      <c r="J70" s="55">
        <v>0.97808459999999997</v>
      </c>
      <c r="K70" s="15" t="e">
        <f>#REF!</f>
        <v>#REF!</v>
      </c>
      <c r="L70" s="15" t="e">
        <f>#REF!</f>
        <v>#REF!</v>
      </c>
      <c r="M70" s="15" t="e">
        <f>#REF!</f>
        <v>#REF!</v>
      </c>
      <c r="N70" s="16" t="e">
        <f t="shared" si="75"/>
        <v>#REF!</v>
      </c>
      <c r="P70" s="57">
        <v>2302.0500000000002</v>
      </c>
      <c r="Q70" s="57">
        <v>33.526600000000002</v>
      </c>
      <c r="R70" s="57">
        <v>36.5383</v>
      </c>
      <c r="S70" s="57">
        <v>37.008800000000001</v>
      </c>
      <c r="T70" s="57">
        <v>0.98837569999999997</v>
      </c>
      <c r="U70" s="57">
        <v>0.97474380000000005</v>
      </c>
      <c r="V70" s="57">
        <v>0.97798870000000004</v>
      </c>
      <c r="W70" s="15" t="e">
        <f>#REF!</f>
        <v>#REF!</v>
      </c>
      <c r="X70" s="15" t="e">
        <f>#REF!</f>
        <v>#REF!</v>
      </c>
      <c r="Y70" s="15" t="e">
        <f>#REF!</f>
        <v>#REF!</v>
      </c>
      <c r="Z70" s="16" t="e">
        <f t="shared" si="77"/>
        <v>#REF!</v>
      </c>
      <c r="AA70" s="15">
        <f t="shared" si="76"/>
        <v>0.99990195122180647</v>
      </c>
      <c r="AB70" s="15" t="e">
        <f t="shared" si="67"/>
        <v>#REF!</v>
      </c>
      <c r="AC70" s="15" t="e">
        <f t="shared" si="67"/>
        <v>#REF!</v>
      </c>
      <c r="AD70" s="16">
        <f t="shared" si="78"/>
        <v>1.5444855340440208E-3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>
        <f>V70/J70</f>
        <v>0.99990195122180647</v>
      </c>
      <c r="AY70" s="15" t="e">
        <f t="shared" si="84"/>
        <v>#REF!</v>
      </c>
      <c r="AZ70" s="15" t="e">
        <f t="shared" si="85"/>
        <v>#REF!</v>
      </c>
      <c r="BA70" s="15">
        <f>V70/J70</f>
        <v>0.99990195122180647</v>
      </c>
      <c r="BB70" s="15" t="e">
        <f t="shared" si="81"/>
        <v>#REF!</v>
      </c>
      <c r="BC70" s="15" t="e">
        <f t="shared" si="82"/>
        <v>#REF!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29.745200000000001</v>
      </c>
      <c r="F71" s="55">
        <v>34.939</v>
      </c>
      <c r="G71" s="55">
        <v>35.2532</v>
      </c>
      <c r="H71" s="55">
        <v>0.97187959999999995</v>
      </c>
      <c r="I71" s="55">
        <v>0.96006659999999999</v>
      </c>
      <c r="J71" s="55">
        <v>0.96443080000000003</v>
      </c>
      <c r="K71" s="15" t="e">
        <f>#REF!</f>
        <v>#REF!</v>
      </c>
      <c r="L71" s="15" t="e">
        <f>#REF!</f>
        <v>#REF!</v>
      </c>
      <c r="M71" s="15" t="e">
        <f>#REF!</f>
        <v>#REF!</v>
      </c>
      <c r="N71" s="16" t="e">
        <f t="shared" si="75"/>
        <v>#REF!</v>
      </c>
      <c r="P71" s="57">
        <v>1268.2</v>
      </c>
      <c r="Q71" s="57">
        <v>29.7622</v>
      </c>
      <c r="R71" s="57">
        <v>34.988199999999999</v>
      </c>
      <c r="S71" s="57">
        <v>35.302799999999998</v>
      </c>
      <c r="T71" s="57">
        <v>0.97233499999999995</v>
      </c>
      <c r="U71" s="57">
        <v>0.960646</v>
      </c>
      <c r="V71" s="57">
        <v>0.96506139999999996</v>
      </c>
      <c r="W71" s="15" t="e">
        <f>#REF!</f>
        <v>#REF!</v>
      </c>
      <c r="X71" s="15" t="e">
        <f>#REF!</f>
        <v>#REF!</v>
      </c>
      <c r="Y71" s="15" t="e">
        <f>#REF!</f>
        <v>#REF!</v>
      </c>
      <c r="Z71" s="16" t="e">
        <f t="shared" si="77"/>
        <v>#REF!</v>
      </c>
      <c r="AA71" s="15">
        <f t="shared" si="76"/>
        <v>1.000653857176689</v>
      </c>
      <c r="AB71" s="15" t="e">
        <f t="shared" si="67"/>
        <v>#REF!</v>
      </c>
      <c r="AC71" s="15" t="e">
        <f t="shared" si="67"/>
        <v>#REF!</v>
      </c>
      <c r="AD71" s="16">
        <f t="shared" si="78"/>
        <v>3.441864145270512E-3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>
        <f>V71/J71</f>
        <v>1.000653857176689</v>
      </c>
      <c r="AY71" s="15" t="e">
        <f t="shared" si="84"/>
        <v>#REF!</v>
      </c>
      <c r="AZ71" s="15" t="e">
        <f t="shared" si="85"/>
        <v>#REF!</v>
      </c>
      <c r="BA71" s="15">
        <f>V71/J71</f>
        <v>1.000653857176689</v>
      </c>
      <c r="BB71" s="15" t="e">
        <f t="shared" si="81"/>
        <v>#REF!</v>
      </c>
      <c r="BC71" s="15" t="e">
        <f t="shared" si="82"/>
        <v>#REF!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26.267199999999999</v>
      </c>
      <c r="F72" s="55">
        <v>33.542099999999998</v>
      </c>
      <c r="G72" s="55">
        <v>33.760100000000001</v>
      </c>
      <c r="H72" s="55">
        <v>0.93422430000000001</v>
      </c>
      <c r="I72" s="55">
        <v>0.941994</v>
      </c>
      <c r="J72" s="55">
        <v>0.94790969999999997</v>
      </c>
      <c r="K72" s="19" t="e">
        <f>#REF!</f>
        <v>#REF!</v>
      </c>
      <c r="L72" s="19" t="e">
        <f>#REF!</f>
        <v>#REF!</v>
      </c>
      <c r="M72" s="19" t="e">
        <f>#REF!</f>
        <v>#REF!</v>
      </c>
      <c r="N72" s="20" t="e">
        <f t="shared" si="75"/>
        <v>#REF!</v>
      </c>
      <c r="P72" s="57">
        <v>594.95000000000005</v>
      </c>
      <c r="Q72" s="57">
        <v>26.261500000000002</v>
      </c>
      <c r="R72" s="57">
        <v>33.488500000000002</v>
      </c>
      <c r="S72" s="57">
        <v>33.818399999999997</v>
      </c>
      <c r="T72" s="57">
        <v>0.93353640000000004</v>
      </c>
      <c r="U72" s="57">
        <v>0.93984690000000004</v>
      </c>
      <c r="V72" s="57">
        <v>0.94746680000000005</v>
      </c>
      <c r="W72" s="19" t="e">
        <f>#REF!</f>
        <v>#REF!</v>
      </c>
      <c r="X72" s="19" t="e">
        <f>#REF!</f>
        <v>#REF!</v>
      </c>
      <c r="Y72" s="19" t="e">
        <f>#REF!</f>
        <v>#REF!</v>
      </c>
      <c r="Z72" s="20" t="e">
        <f t="shared" si="77"/>
        <v>#REF!</v>
      </c>
      <c r="AA72" s="15">
        <f t="shared" si="76"/>
        <v>0.99953276140121794</v>
      </c>
      <c r="AB72" s="15" t="e">
        <f t="shared" si="67"/>
        <v>#REF!</v>
      </c>
      <c r="AC72" s="15" t="e">
        <f t="shared" si="67"/>
        <v>#REF!</v>
      </c>
      <c r="AD72" s="20">
        <f t="shared" si="78"/>
        <v>2.5148797049207813E-3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>
        <f>V72/J72</f>
        <v>0.99953276140121794</v>
      </c>
      <c r="AY72" s="15" t="e">
        <f t="shared" si="84"/>
        <v>#REF!</v>
      </c>
      <c r="AZ72" s="15" t="e">
        <f t="shared" si="85"/>
        <v>#REF!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43.209299999999999</v>
      </c>
      <c r="F73" s="55">
        <v>43.644799999999996</v>
      </c>
      <c r="G73" s="55">
        <v>44.431199999999997</v>
      </c>
      <c r="H73" s="55">
        <v>0.99756489999999998</v>
      </c>
      <c r="I73" s="55">
        <v>0.99616769999999999</v>
      </c>
      <c r="J73" s="55">
        <v>0.99616839999999995</v>
      </c>
      <c r="K73" s="10" t="e">
        <f>#REF!</f>
        <v>#REF!</v>
      </c>
      <c r="L73" s="10" t="e">
        <f>#REF!</f>
        <v>#REF!</v>
      </c>
      <c r="M73" s="10" t="e">
        <f>#REF!</f>
        <v>#REF!</v>
      </c>
      <c r="N73" s="11" t="e">
        <f t="shared" si="75"/>
        <v>#REF!</v>
      </c>
      <c r="P73" s="57">
        <v>2102.2199999999998</v>
      </c>
      <c r="Q73" s="57">
        <v>43.2059</v>
      </c>
      <c r="R73" s="57">
        <v>43.707299999999996</v>
      </c>
      <c r="S73" s="57">
        <v>44.453299999999999</v>
      </c>
      <c r="T73" s="57">
        <v>0.99757629999999997</v>
      </c>
      <c r="U73" s="57">
        <v>0.99626610000000004</v>
      </c>
      <c r="V73" s="57">
        <v>0.99622639999999996</v>
      </c>
      <c r="W73" s="10" t="e">
        <f>#REF!</f>
        <v>#REF!</v>
      </c>
      <c r="X73" s="10" t="e">
        <f>#REF!</f>
        <v>#REF!</v>
      </c>
      <c r="Y73" s="10" t="e">
        <f>#REF!</f>
        <v>#REF!</v>
      </c>
      <c r="Z73" s="11" t="e">
        <f t="shared" si="77"/>
        <v>#REF!</v>
      </c>
      <c r="AA73" s="15">
        <f t="shared" si="76"/>
        <v>1.0000582230875823</v>
      </c>
      <c r="AB73" s="15" t="e">
        <f t="shared" si="67"/>
        <v>#REF!</v>
      </c>
      <c r="AC73" s="15" t="e">
        <f t="shared" si="67"/>
        <v>#REF!</v>
      </c>
      <c r="AD73" s="11">
        <f t="shared" si="78"/>
        <v>1.1286520465747035E-3</v>
      </c>
      <c r="AE73" s="12"/>
      <c r="AF73" s="25">
        <f t="shared" ref="AF73:AK73" si="86">bdRateExtend($D73:$D77,E73:E77,$P73:$P77,Q73:Q77)</f>
        <v>7.0004221977071346E-4</v>
      </c>
      <c r="AG73" s="30">
        <f t="shared" si="86"/>
        <v>-2.8459191374992088E-3</v>
      </c>
      <c r="AH73" s="31">
        <f t="shared" si="86"/>
        <v>6.5393534945914489E-3</v>
      </c>
      <c r="AI73" s="25">
        <f t="shared" si="86"/>
        <v>-2.4022065870410447E-4</v>
      </c>
      <c r="AJ73" s="30">
        <f t="shared" si="86"/>
        <v>-1.1439740697959389E-3</v>
      </c>
      <c r="AK73" s="30">
        <f t="shared" si="86"/>
        <v>-2.036920814391463E-2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5.785098147523815E-4</v>
      </c>
      <c r="AS73" s="30">
        <f t="shared" si="87"/>
        <v>-2.1310625150088303E-3</v>
      </c>
      <c r="AT73" s="31">
        <f t="shared" si="87"/>
        <v>4.0653414615097194E-3</v>
      </c>
      <c r="AU73" s="25">
        <f>bdrate($D73:$D76,H73:H76,$P73:$P76,T73:T76)</f>
        <v>-8.9624725373804726E-4</v>
      </c>
      <c r="AV73" s="30">
        <f>bdrate($D73:$D76,H73:H76,$P73:$P76,T73:T76)</f>
        <v>-8.9624725373804726E-4</v>
      </c>
      <c r="AW73" s="31">
        <f>bdrate($D73:$D76,I73:I76,$P73:$P76,U73:U76)</f>
        <v>1.1140112564673732E-3</v>
      </c>
      <c r="AX73" s="15"/>
      <c r="AY73" s="15"/>
      <c r="AZ73" s="15"/>
      <c r="BA73" s="15">
        <f>V73/J73</f>
        <v>1.0000582230875823</v>
      </c>
      <c r="BB73" s="15" t="e">
        <f t="shared" ref="BB73:BB76" si="88">X73/L73</f>
        <v>#REF!</v>
      </c>
      <c r="BC73" s="15" t="e">
        <f t="shared" si="82"/>
        <v>#REF!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39.442399999999999</v>
      </c>
      <c r="F74" s="55">
        <v>39.950899999999997</v>
      </c>
      <c r="G74" s="55">
        <v>41.397399999999998</v>
      </c>
      <c r="H74" s="55">
        <v>0.99464520000000001</v>
      </c>
      <c r="I74" s="55">
        <v>0.98943219999999998</v>
      </c>
      <c r="J74" s="55">
        <v>0.99073739999999999</v>
      </c>
      <c r="K74" s="15" t="e">
        <f>#REF!</f>
        <v>#REF!</v>
      </c>
      <c r="L74" s="15" t="e">
        <f>#REF!</f>
        <v>#REF!</v>
      </c>
      <c r="M74" s="15" t="e">
        <f>#REF!</f>
        <v>#REF!</v>
      </c>
      <c r="N74" s="16" t="e">
        <f t="shared" si="75"/>
        <v>#REF!</v>
      </c>
      <c r="P74" s="57">
        <v>1259.73</v>
      </c>
      <c r="Q74" s="57">
        <v>39.424100000000003</v>
      </c>
      <c r="R74" s="57">
        <v>39.956299999999999</v>
      </c>
      <c r="S74" s="57">
        <v>41.341799999999999</v>
      </c>
      <c r="T74" s="57">
        <v>0.99464520000000001</v>
      </c>
      <c r="U74" s="57">
        <v>0.9893267</v>
      </c>
      <c r="V74" s="57">
        <v>0.99042810000000003</v>
      </c>
      <c r="W74" s="15" t="e">
        <f>#REF!</f>
        <v>#REF!</v>
      </c>
      <c r="X74" s="15" t="e">
        <f>#REF!</f>
        <v>#REF!</v>
      </c>
      <c r="Y74" s="15" t="e">
        <f>#REF!</f>
        <v>#REF!</v>
      </c>
      <c r="Z74" s="16" t="e">
        <f t="shared" si="77"/>
        <v>#REF!</v>
      </c>
      <c r="AA74" s="15">
        <f t="shared" si="76"/>
        <v>0.99968780829309567</v>
      </c>
      <c r="AB74" s="15" t="e">
        <f t="shared" si="67"/>
        <v>#REF!</v>
      </c>
      <c r="AC74" s="15" t="e">
        <f t="shared" si="67"/>
        <v>#REF!</v>
      </c>
      <c r="AD74" s="16">
        <f t="shared" si="78"/>
        <v>1.450584990012308E-3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3.676290603942256E-4</v>
      </c>
      <c r="AM74" s="21">
        <f>bdrate($D74:$D77,F74:F77,$P74:$P77,R74:R77)</f>
        <v>-3.420248704748996E-3</v>
      </c>
      <c r="AN74" s="36">
        <f t="shared" ref="AN74" si="89">bdrate($D74:$D77,G74:G77,$P74:$P77,S74:S77)</f>
        <v>6.8472808748289982E-3</v>
      </c>
      <c r="AO74" s="26">
        <f>bdrate($D74:$D77,H74:H77,$P74:$P77,T74:T77)</f>
        <v>-1.9639387341441328E-4</v>
      </c>
      <c r="AP74" s="21">
        <f>bdrate($D74:$D77,I74:I77,$P74:$P77,U74:U77)</f>
        <v>-1.0891362900424806E-3</v>
      </c>
      <c r="AQ74" s="36">
        <f>bdrate($D74:$D77,J74:J77,$P74:$P77,V74:V77)</f>
        <v>-2.8286422316895155E-2</v>
      </c>
      <c r="AR74" s="21"/>
      <c r="AS74" s="21"/>
      <c r="AT74" s="36"/>
      <c r="AU74" s="26"/>
      <c r="AV74" s="21"/>
      <c r="AW74" s="36"/>
      <c r="AX74" s="15">
        <f>V74/J74</f>
        <v>0.99968780829309567</v>
      </c>
      <c r="AY74" s="15" t="e">
        <f t="shared" ref="AY74:AY77" si="90">X74/L74</f>
        <v>#REF!</v>
      </c>
      <c r="AZ74" s="15" t="e">
        <f t="shared" si="85"/>
        <v>#REF!</v>
      </c>
      <c r="BA74" s="15">
        <f>V74/J74</f>
        <v>0.99968780829309567</v>
      </c>
      <c r="BB74" s="15" t="e">
        <f t="shared" si="88"/>
        <v>#REF!</v>
      </c>
      <c r="BC74" s="15" t="e">
        <f t="shared" si="82"/>
        <v>#REF!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35.798200000000001</v>
      </c>
      <c r="F75" s="55">
        <v>37.425800000000002</v>
      </c>
      <c r="G75" s="55">
        <v>39.069499999999998</v>
      </c>
      <c r="H75" s="55">
        <v>0.98884139999999998</v>
      </c>
      <c r="I75" s="55">
        <v>0.97779380000000005</v>
      </c>
      <c r="J75" s="55">
        <v>0.98236259999999997</v>
      </c>
      <c r="K75" s="15" t="e">
        <f>#REF!</f>
        <v>#REF!</v>
      </c>
      <c r="L75" s="15" t="e">
        <f>#REF!</f>
        <v>#REF!</v>
      </c>
      <c r="M75" s="15" t="e">
        <f>#REF!</f>
        <v>#REF!</v>
      </c>
      <c r="N75" s="16" t="e">
        <f t="shared" si="75"/>
        <v>#REF!</v>
      </c>
      <c r="P75" s="57">
        <v>734.82</v>
      </c>
      <c r="Q75" s="57">
        <v>35.813800000000001</v>
      </c>
      <c r="R75" s="57">
        <v>37.440199999999997</v>
      </c>
      <c r="S75" s="57">
        <v>39.065100000000001</v>
      </c>
      <c r="T75" s="57">
        <v>0.98889159999999998</v>
      </c>
      <c r="U75" s="57">
        <v>0.97772110000000001</v>
      </c>
      <c r="V75" s="57">
        <v>0.98275000000000001</v>
      </c>
      <c r="W75" s="15" t="e">
        <f>#REF!</f>
        <v>#REF!</v>
      </c>
      <c r="X75" s="15" t="e">
        <f>#REF!</f>
        <v>#REF!</v>
      </c>
      <c r="Y75" s="15" t="e">
        <f>#REF!</f>
        <v>#REF!</v>
      </c>
      <c r="Z75" s="16" t="e">
        <f t="shared" si="77"/>
        <v>#REF!</v>
      </c>
      <c r="AA75" s="15">
        <f t="shared" si="76"/>
        <v>1.0003943554040027</v>
      </c>
      <c r="AB75" s="15" t="e">
        <f t="shared" si="67"/>
        <v>#REF!</v>
      </c>
      <c r="AC75" s="15" t="e">
        <f t="shared" si="67"/>
        <v>#REF!</v>
      </c>
      <c r="AD75" s="16">
        <f t="shared" si="78"/>
        <v>2.2094926350245559E-3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>
        <f>V75/J75</f>
        <v>1.0003943554040027</v>
      </c>
      <c r="AY75" s="15" t="e">
        <f t="shared" si="90"/>
        <v>#REF!</v>
      </c>
      <c r="AZ75" s="15" t="e">
        <f t="shared" si="85"/>
        <v>#REF!</v>
      </c>
      <c r="BA75" s="15">
        <f>V75/J75</f>
        <v>1.0003943554040027</v>
      </c>
      <c r="BB75" s="15" t="e">
        <f t="shared" si="88"/>
        <v>#REF!</v>
      </c>
      <c r="BC75" s="15" t="e">
        <f t="shared" si="82"/>
        <v>#REF!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32.176000000000002</v>
      </c>
      <c r="F76" s="55">
        <v>36.182000000000002</v>
      </c>
      <c r="G76" s="55">
        <v>37.341799999999999</v>
      </c>
      <c r="H76" s="55">
        <v>0.97441279999999997</v>
      </c>
      <c r="I76" s="55">
        <v>0.96793490000000004</v>
      </c>
      <c r="J76" s="55">
        <v>0.97296649999999996</v>
      </c>
      <c r="K76" s="15" t="e">
        <f>#REF!</f>
        <v>#REF!</v>
      </c>
      <c r="L76" s="15" t="e">
        <f>#REF!</f>
        <v>#REF!</v>
      </c>
      <c r="M76" s="15" t="e">
        <f>#REF!</f>
        <v>#REF!</v>
      </c>
      <c r="N76" s="16" t="e">
        <f t="shared" si="75"/>
        <v>#REF!</v>
      </c>
      <c r="P76" s="57">
        <v>384.27</v>
      </c>
      <c r="Q76" s="57">
        <v>32.156300000000002</v>
      </c>
      <c r="R76" s="57">
        <v>36.1554</v>
      </c>
      <c r="S76" s="57">
        <v>37.363500000000002</v>
      </c>
      <c r="T76" s="57">
        <v>0.97421539999999995</v>
      </c>
      <c r="U76" s="57">
        <v>0.96816579999999997</v>
      </c>
      <c r="V76" s="57">
        <v>0.97393540000000001</v>
      </c>
      <c r="W76" s="15" t="e">
        <f>#REF!</f>
        <v>#REF!</v>
      </c>
      <c r="X76" s="15" t="e">
        <f>#REF!</f>
        <v>#REF!</v>
      </c>
      <c r="Y76" s="15" t="e">
        <f>#REF!</f>
        <v>#REF!</v>
      </c>
      <c r="Z76" s="16" t="e">
        <f t="shared" si="77"/>
        <v>#REF!</v>
      </c>
      <c r="AA76" s="15">
        <f t="shared" si="76"/>
        <v>1.0009958205138616</v>
      </c>
      <c r="AB76" s="15" t="e">
        <f t="shared" si="67"/>
        <v>#REF!</v>
      </c>
      <c r="AC76" s="15" t="e">
        <f t="shared" si="67"/>
        <v>#REF!</v>
      </c>
      <c r="AD76" s="16">
        <f t="shared" si="78"/>
        <v>3.2682281534510698E-3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>
        <f>V76/J76</f>
        <v>1.0009958205138616</v>
      </c>
      <c r="AY76" s="15" t="e">
        <f t="shared" si="90"/>
        <v>#REF!</v>
      </c>
      <c r="AZ76" s="15" t="e">
        <f t="shared" si="85"/>
        <v>#REF!</v>
      </c>
      <c r="BA76" s="15">
        <f>V76/J76</f>
        <v>1.0009958205138616</v>
      </c>
      <c r="BB76" s="15" t="e">
        <f t="shared" si="88"/>
        <v>#REF!</v>
      </c>
      <c r="BC76" s="15" t="e">
        <f t="shared" si="82"/>
        <v>#REF!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28.867999999999999</v>
      </c>
      <c r="F77" s="55">
        <v>34.8797</v>
      </c>
      <c r="G77" s="55">
        <v>35.820300000000003</v>
      </c>
      <c r="H77" s="55">
        <v>0.93499310000000002</v>
      </c>
      <c r="I77" s="55">
        <v>0.95468629999999999</v>
      </c>
      <c r="J77" s="55">
        <v>0.96095410000000003</v>
      </c>
      <c r="K77" s="19" t="e">
        <f>#REF!</f>
        <v>#REF!</v>
      </c>
      <c r="L77" s="19" t="e">
        <f>#REF!</f>
        <v>#REF!</v>
      </c>
      <c r="M77" s="19" t="e">
        <f>#REF!</f>
        <v>#REF!</v>
      </c>
      <c r="N77" s="20" t="e">
        <f t="shared" si="75"/>
        <v>#REF!</v>
      </c>
      <c r="P77" s="57">
        <v>167.49</v>
      </c>
      <c r="Q77" s="57">
        <v>28.879899999999999</v>
      </c>
      <c r="R77" s="57">
        <v>34.950699999999998</v>
      </c>
      <c r="S77" s="57">
        <v>35.686399999999999</v>
      </c>
      <c r="T77" s="57">
        <v>0.93623310000000004</v>
      </c>
      <c r="U77" s="57">
        <v>0.95431829999999995</v>
      </c>
      <c r="V77" s="57">
        <v>0.96012640000000005</v>
      </c>
      <c r="W77" s="19" t="e">
        <f>#REF!</f>
        <v>#REF!</v>
      </c>
      <c r="X77" s="19" t="e">
        <f>#REF!</f>
        <v>#REF!</v>
      </c>
      <c r="Y77" s="19" t="e">
        <f>#REF!</f>
        <v>#REF!</v>
      </c>
      <c r="Z77" s="20" t="e">
        <f t="shared" si="77"/>
        <v>#REF!</v>
      </c>
      <c r="AA77" s="19">
        <f t="shared" si="76"/>
        <v>0.9991386685378626</v>
      </c>
      <c r="AB77" s="19" t="e">
        <f t="shared" si="67"/>
        <v>#REF!</v>
      </c>
      <c r="AC77" s="19" t="e">
        <f t="shared" si="67"/>
        <v>#REF!</v>
      </c>
      <c r="AD77" s="20">
        <f t="shared" si="78"/>
        <v>3.7756202804746218E-3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>
        <f>V77/J77</f>
        <v>0.9991386685378626</v>
      </c>
      <c r="AY77" s="19" t="e">
        <f t="shared" si="90"/>
        <v>#REF!</v>
      </c>
      <c r="AZ77" s="19" t="e">
        <f t="shared" si="85"/>
        <v>#REF!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43.623600000000003</v>
      </c>
      <c r="F78" s="55">
        <v>45.669199999999996</v>
      </c>
      <c r="G78" s="55">
        <v>45.907299999999999</v>
      </c>
      <c r="H78" s="55">
        <v>0.99697389999999997</v>
      </c>
      <c r="I78" s="55">
        <v>0.99596929999999995</v>
      </c>
      <c r="J78" s="55">
        <v>0.9969249</v>
      </c>
      <c r="K78" s="10" t="e">
        <f>#REF!</f>
        <v>#REF!</v>
      </c>
      <c r="L78" s="10" t="e">
        <f>#REF!</f>
        <v>#REF!</v>
      </c>
      <c r="M78" s="10" t="e">
        <f>#REF!</f>
        <v>#REF!</v>
      </c>
      <c r="N78" s="11" t="e">
        <f t="shared" si="75"/>
        <v>#REF!</v>
      </c>
      <c r="P78" s="57">
        <v>621</v>
      </c>
      <c r="Q78" s="57">
        <v>43.615299999999998</v>
      </c>
      <c r="R78" s="57">
        <v>45.603299999999997</v>
      </c>
      <c r="S78" s="57">
        <v>45.933900000000001</v>
      </c>
      <c r="T78" s="57">
        <v>0.99696269999999998</v>
      </c>
      <c r="U78" s="57">
        <v>0.99588030000000005</v>
      </c>
      <c r="V78" s="57">
        <v>0.99690749999999995</v>
      </c>
      <c r="W78" s="10" t="e">
        <f>#REF!</f>
        <v>#REF!</v>
      </c>
      <c r="X78" s="10" t="e">
        <f>#REF!</f>
        <v>#REF!</v>
      </c>
      <c r="Y78" s="10" t="e">
        <f>#REF!</f>
        <v>#REF!</v>
      </c>
      <c r="Z78" s="11" t="e">
        <f t="shared" si="77"/>
        <v>#REF!</v>
      </c>
      <c r="AA78" s="10">
        <f t="shared" si="76"/>
        <v>0.99998254632821382</v>
      </c>
      <c r="AB78" s="10" t="e">
        <f>X78/L78</f>
        <v>#REF!</v>
      </c>
      <c r="AC78" s="10" t="e">
        <f>Y78/M78</f>
        <v>#REF!</v>
      </c>
      <c r="AD78" s="11">
        <f t="shared" si="78"/>
        <v>9.6525096525100181E-4</v>
      </c>
      <c r="AE78" s="40"/>
      <c r="AF78" s="25">
        <f t="shared" ref="AF78:AK78" si="91">bdRateExtend($D78:$D82,E78:E82,$P78:$P82,Q78:Q82)</f>
        <v>-4.4124879127505068E-3</v>
      </c>
      <c r="AG78" s="30">
        <f t="shared" si="91"/>
        <v>6.5050888287425668E-3</v>
      </c>
      <c r="AH78" s="31">
        <f t="shared" si="91"/>
        <v>-3.1538831999297079E-3</v>
      </c>
      <c r="AI78" s="25">
        <f t="shared" si="91"/>
        <v>-9.3247762295536329E-3</v>
      </c>
      <c r="AJ78" s="30">
        <f t="shared" si="91"/>
        <v>1.2193214301647215E-2</v>
      </c>
      <c r="AK78" s="30">
        <f t="shared" si="91"/>
        <v>-1.8661214207401855E-2</v>
      </c>
      <c r="AL78" s="45"/>
      <c r="AM78" s="46"/>
      <c r="AN78" s="47"/>
      <c r="AO78" s="46"/>
      <c r="AP78" s="46"/>
      <c r="AQ78" s="47"/>
      <c r="AR78" s="30">
        <f t="shared" ref="AR78:AW78" si="92">bdrate($D78:$D81,E78:E81,$P78:$P81,Q78:Q81)</f>
        <v>-2.2125830075711006E-3</v>
      </c>
      <c r="AS78" s="30">
        <f t="shared" si="92"/>
        <v>3.5366864113113294E-3</v>
      </c>
      <c r="AT78" s="31">
        <f t="shared" si="92"/>
        <v>-2.1923851451879361E-3</v>
      </c>
      <c r="AU78" s="25">
        <f t="shared" si="92"/>
        <v>-6.4875006247180345E-3</v>
      </c>
      <c r="AV78" s="30">
        <f t="shared" si="92"/>
        <v>-1.21130752811488E-2</v>
      </c>
      <c r="AW78" s="31">
        <f t="shared" si="92"/>
        <v>-4.9455163925260504E-3</v>
      </c>
      <c r="AX78" s="10"/>
      <c r="AY78" s="10"/>
      <c r="AZ78" s="10"/>
      <c r="BA78" s="10">
        <f>V78/J78</f>
        <v>0.99998254632821382</v>
      </c>
      <c r="BB78" s="10" t="e">
        <f t="shared" ref="BB78:BB81" si="93">X78/L78</f>
        <v>#REF!</v>
      </c>
      <c r="BC78" s="10" t="e">
        <f t="shared" si="82"/>
        <v>#REF!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40.123699999999999</v>
      </c>
      <c r="F79" s="55">
        <v>42.287399999999998</v>
      </c>
      <c r="G79" s="55">
        <v>42.3142</v>
      </c>
      <c r="H79" s="55">
        <v>0.99271699999999996</v>
      </c>
      <c r="I79" s="55">
        <v>0.99084459999999996</v>
      </c>
      <c r="J79" s="55">
        <v>0.99372240000000001</v>
      </c>
      <c r="K79" s="15" t="e">
        <f>#REF!</f>
        <v>#REF!</v>
      </c>
      <c r="L79" s="15" t="e">
        <f>#REF!</f>
        <v>#REF!</v>
      </c>
      <c r="M79" s="15" t="e">
        <f>#REF!</f>
        <v>#REF!</v>
      </c>
      <c r="N79" s="16" t="e">
        <f t="shared" si="75"/>
        <v>#REF!</v>
      </c>
      <c r="P79" s="57">
        <v>367.35</v>
      </c>
      <c r="Q79" s="57">
        <v>40.123699999999999</v>
      </c>
      <c r="R79" s="57">
        <v>42.287399999999998</v>
      </c>
      <c r="S79" s="57">
        <v>42.3142</v>
      </c>
      <c r="T79" s="57">
        <v>0.99271699999999996</v>
      </c>
      <c r="U79" s="57">
        <v>0.99084459999999996</v>
      </c>
      <c r="V79" s="57">
        <v>0.99372240000000001</v>
      </c>
      <c r="W79" s="15" t="e">
        <f>#REF!</f>
        <v>#REF!</v>
      </c>
      <c r="X79" s="15" t="e">
        <f>#REF!</f>
        <v>#REF!</v>
      </c>
      <c r="Y79" s="15" t="e">
        <f>#REF!</f>
        <v>#REF!</v>
      </c>
      <c r="Z79" s="16" t="e">
        <f t="shared" si="77"/>
        <v>#REF!</v>
      </c>
      <c r="AA79" s="15">
        <f t="shared" si="76"/>
        <v>1</v>
      </c>
      <c r="AB79" s="15" t="e">
        <f t="shared" ref="AB79:AC97" si="94">X79/L79</f>
        <v>#REF!</v>
      </c>
      <c r="AC79" s="15" t="e">
        <f t="shared" si="94"/>
        <v>#REF!</v>
      </c>
      <c r="AD79" s="16">
        <f t="shared" si="78"/>
        <v>0</v>
      </c>
      <c r="AE79" s="12"/>
      <c r="AF79" s="26"/>
      <c r="AG79" s="21"/>
      <c r="AH79" s="36"/>
      <c r="AI79" s="26"/>
      <c r="AJ79" s="21"/>
      <c r="AK79" s="21"/>
      <c r="AL79" s="26">
        <f>bdrate($D79:$D82,E79:E82,$P79:$P82,Q79:Q82)</f>
        <v>-6.1010780881127769E-3</v>
      </c>
      <c r="AM79" s="21">
        <f>bdrate($D79:$D82,F79:F82,$P79:$P82,R79:R82)</f>
        <v>8.2652472463564663E-3</v>
      </c>
      <c r="AN79" s="36">
        <f t="shared" ref="AN79" si="95">bdrate($D79:$D82,G79:G82,$P79:$P82,S79:S82)</f>
        <v>-3.6576576944091777E-3</v>
      </c>
      <c r="AO79" s="26">
        <f>bdrate($D79:$D82,H79:H82,$P79:$P82,T79:T82)</f>
        <v>-1.0155462569812923E-2</v>
      </c>
      <c r="AP79" s="21">
        <f>bdrate($D79:$D82,I79:I82,$P79:$P82,U79:U82)</f>
        <v>1.0463150503124297E-2</v>
      </c>
      <c r="AQ79" s="36">
        <f>bdrate($D79:$D82,J79:J82,$P79:$P82,V79:V82)</f>
        <v>-1.8270511699983505E-2</v>
      </c>
      <c r="AR79" s="21"/>
      <c r="AS79" s="21"/>
      <c r="AT79" s="36"/>
      <c r="AU79" s="26"/>
      <c r="AV79" s="21"/>
      <c r="AW79" s="36"/>
      <c r="AX79" s="15">
        <f>V79/J79</f>
        <v>1</v>
      </c>
      <c r="AY79" s="15" t="e">
        <f t="shared" ref="AY79:AY82" si="96">X79/L79</f>
        <v>#REF!</v>
      </c>
      <c r="AZ79" s="15" t="e">
        <f t="shared" si="85"/>
        <v>#REF!</v>
      </c>
      <c r="BA79" s="15">
        <f>V79/J79</f>
        <v>1</v>
      </c>
      <c r="BB79" s="15" t="e">
        <f t="shared" si="93"/>
        <v>#REF!</v>
      </c>
      <c r="BC79" s="15" t="e">
        <f t="shared" si="82"/>
        <v>#REF!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36.683700000000002</v>
      </c>
      <c r="F80" s="55">
        <v>39.504600000000003</v>
      </c>
      <c r="G80" s="55">
        <v>39.328699999999998</v>
      </c>
      <c r="H80" s="55">
        <v>0.98301810000000001</v>
      </c>
      <c r="I80" s="55">
        <v>0.98026659999999999</v>
      </c>
      <c r="J80" s="55">
        <v>0.98577579999999998</v>
      </c>
      <c r="K80" s="15" t="e">
        <f>#REF!</f>
        <v>#REF!</v>
      </c>
      <c r="L80" s="15" t="e">
        <f>#REF!</f>
        <v>#REF!</v>
      </c>
      <c r="M80" s="15" t="e">
        <f>#REF!</f>
        <v>#REF!</v>
      </c>
      <c r="N80" s="16" t="e">
        <f t="shared" si="75"/>
        <v>#REF!</v>
      </c>
      <c r="P80" s="57">
        <v>202.85</v>
      </c>
      <c r="Q80" s="57">
        <v>36.6145</v>
      </c>
      <c r="R80" s="57">
        <v>39.441099999999999</v>
      </c>
      <c r="S80" s="57">
        <v>39.281799999999997</v>
      </c>
      <c r="T80" s="57">
        <v>0.9829116</v>
      </c>
      <c r="U80" s="57">
        <v>0.98074340000000004</v>
      </c>
      <c r="V80" s="57">
        <v>0.98548729999999995</v>
      </c>
      <c r="W80" s="15" t="e">
        <f>#REF!</f>
        <v>#REF!</v>
      </c>
      <c r="X80" s="15" t="e">
        <f>#REF!</f>
        <v>#REF!</v>
      </c>
      <c r="Y80" s="15" t="e">
        <f>#REF!</f>
        <v>#REF!</v>
      </c>
      <c r="Z80" s="16" t="e">
        <f t="shared" si="77"/>
        <v>#REF!</v>
      </c>
      <c r="AA80" s="15">
        <f t="shared" si="76"/>
        <v>0.99970733710444093</v>
      </c>
      <c r="AB80" s="15" t="e">
        <f t="shared" si="94"/>
        <v>#REF!</v>
      </c>
      <c r="AC80" s="15" t="e">
        <f t="shared" si="94"/>
        <v>#REF!</v>
      </c>
      <c r="AD80" s="16">
        <f t="shared" si="78"/>
        <v>1.5291262135922358E-2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>
        <f>V80/J80</f>
        <v>0.99970733710444093</v>
      </c>
      <c r="AY80" s="15" t="e">
        <f t="shared" si="96"/>
        <v>#REF!</v>
      </c>
      <c r="AZ80" s="15" t="e">
        <f t="shared" si="85"/>
        <v>#REF!</v>
      </c>
      <c r="BA80" s="15">
        <f>V80/J80</f>
        <v>0.99970733710444093</v>
      </c>
      <c r="BB80" s="15" t="e">
        <f t="shared" si="93"/>
        <v>#REF!</v>
      </c>
      <c r="BC80" s="15" t="e">
        <f t="shared" si="82"/>
        <v>#REF!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33.476100000000002</v>
      </c>
      <c r="F81" s="55">
        <v>37.835299999999997</v>
      </c>
      <c r="G81" s="55">
        <v>37.574199999999998</v>
      </c>
      <c r="H81" s="55">
        <v>0.96500730000000001</v>
      </c>
      <c r="I81" s="55">
        <v>0.97182500000000005</v>
      </c>
      <c r="J81" s="55">
        <v>0.97925139999999999</v>
      </c>
      <c r="K81" s="15" t="e">
        <f>#REF!</f>
        <v>#REF!</v>
      </c>
      <c r="L81" s="15" t="e">
        <f>#REF!</f>
        <v>#REF!</v>
      </c>
      <c r="M81" s="15" t="e">
        <f>#REF!</f>
        <v>#REF!</v>
      </c>
      <c r="N81" s="16" t="e">
        <f t="shared" si="75"/>
        <v>#REF!</v>
      </c>
      <c r="P81" s="57">
        <v>111.05</v>
      </c>
      <c r="Q81" s="57">
        <v>33.491</v>
      </c>
      <c r="R81" s="57">
        <v>37.767899999999997</v>
      </c>
      <c r="S81" s="57">
        <v>37.582000000000001</v>
      </c>
      <c r="T81" s="57">
        <v>0.96477729999999995</v>
      </c>
      <c r="U81" s="57">
        <v>0.97080480000000002</v>
      </c>
      <c r="V81" s="57">
        <v>0.97987060000000004</v>
      </c>
      <c r="W81" s="15" t="e">
        <f>#REF!</f>
        <v>#REF!</v>
      </c>
      <c r="X81" s="15" t="e">
        <f>#REF!</f>
        <v>#REF!</v>
      </c>
      <c r="Y81" s="15" t="e">
        <f>#REF!</f>
        <v>#REF!</v>
      </c>
      <c r="Z81" s="16" t="e">
        <f t="shared" si="77"/>
        <v>#REF!</v>
      </c>
      <c r="AA81" s="15">
        <f t="shared" si="76"/>
        <v>1.0006323197495557</v>
      </c>
      <c r="AB81" s="15" t="e">
        <f t="shared" si="94"/>
        <v>#REF!</v>
      </c>
      <c r="AC81" s="15" t="e">
        <f t="shared" si="94"/>
        <v>#REF!</v>
      </c>
      <c r="AD81" s="16">
        <f t="shared" si="78"/>
        <v>7.1524362986141905E-3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>
        <f>V81/J81</f>
        <v>1.0006323197495557</v>
      </c>
      <c r="AY81" s="15" t="e">
        <f t="shared" si="96"/>
        <v>#REF!</v>
      </c>
      <c r="AZ81" s="15" t="e">
        <f t="shared" si="85"/>
        <v>#REF!</v>
      </c>
      <c r="BA81" s="15">
        <f>V81/J81</f>
        <v>1.0006323197495557</v>
      </c>
      <c r="BB81" s="15" t="e">
        <f t="shared" si="93"/>
        <v>#REF!</v>
      </c>
      <c r="BC81" s="15" t="e">
        <f t="shared" si="82"/>
        <v>#REF!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30.6099</v>
      </c>
      <c r="F82" s="55">
        <v>36.0867</v>
      </c>
      <c r="G82" s="55">
        <v>35.7363</v>
      </c>
      <c r="H82" s="55">
        <v>0.93747709999999995</v>
      </c>
      <c r="I82" s="55">
        <v>0.94889349999999995</v>
      </c>
      <c r="J82" s="55">
        <v>0.9680687</v>
      </c>
      <c r="K82" s="19" t="e">
        <f>#REF!</f>
        <v>#REF!</v>
      </c>
      <c r="L82" s="19" t="e">
        <f>#REF!</f>
        <v>#REF!</v>
      </c>
      <c r="M82" s="19" t="e">
        <f>#REF!</f>
        <v>#REF!</v>
      </c>
      <c r="N82" s="20" t="e">
        <f t="shared" si="75"/>
        <v>#REF!</v>
      </c>
      <c r="P82" s="57">
        <v>60.55</v>
      </c>
      <c r="Q82" s="57">
        <v>30.5825</v>
      </c>
      <c r="R82" s="57">
        <v>35.964199999999998</v>
      </c>
      <c r="S82" s="57">
        <v>35.679400000000001</v>
      </c>
      <c r="T82" s="57">
        <v>0.93871599999999999</v>
      </c>
      <c r="U82" s="57">
        <v>0.94588589999999995</v>
      </c>
      <c r="V82" s="57">
        <v>0.96653129999999998</v>
      </c>
      <c r="W82" s="19" t="e">
        <f>#REF!</f>
        <v>#REF!</v>
      </c>
      <c r="X82" s="19" t="e">
        <f>#REF!</f>
        <v>#REF!</v>
      </c>
      <c r="Y82" s="19" t="e">
        <f>#REF!</f>
        <v>#REF!</v>
      </c>
      <c r="Z82" s="20" t="e">
        <f t="shared" si="77"/>
        <v>#REF!</v>
      </c>
      <c r="AA82" s="15">
        <f t="shared" si="76"/>
        <v>0.99841188956940763</v>
      </c>
      <c r="AB82" s="15" t="e">
        <f t="shared" si="94"/>
        <v>#REF!</v>
      </c>
      <c r="AC82" s="15" t="e">
        <f t="shared" si="94"/>
        <v>#REF!</v>
      </c>
      <c r="AD82" s="20">
        <f t="shared" si="78"/>
        <v>1.8638573743922294E-2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>
        <f>V82/J82</f>
        <v>0.99841188956940763</v>
      </c>
      <c r="AY82" s="15" t="e">
        <f t="shared" si="96"/>
        <v>#REF!</v>
      </c>
      <c r="AZ82" s="15" t="e">
        <f t="shared" si="85"/>
        <v>#REF!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41.958500000000001</v>
      </c>
      <c r="F83" s="55">
        <v>42.596699999999998</v>
      </c>
      <c r="G83" s="55">
        <v>44.335299999999997</v>
      </c>
      <c r="H83" s="55">
        <v>0.99770230000000004</v>
      </c>
      <c r="I83" s="55">
        <v>0.99413779999999996</v>
      </c>
      <c r="J83" s="55">
        <v>0.9950502</v>
      </c>
      <c r="K83" s="10" t="e">
        <f>#REF!</f>
        <v>#REF!</v>
      </c>
      <c r="L83" s="10" t="e">
        <f>#REF!</f>
        <v>#REF!</v>
      </c>
      <c r="M83" s="10" t="e">
        <f>#REF!</f>
        <v>#REF!</v>
      </c>
      <c r="N83" s="11" t="e">
        <f t="shared" si="75"/>
        <v>#REF!</v>
      </c>
      <c r="P83" s="57">
        <v>1133.5999999999999</v>
      </c>
      <c r="Q83" s="57">
        <v>41.999600000000001</v>
      </c>
      <c r="R83" s="57">
        <v>42.518300000000004</v>
      </c>
      <c r="S83" s="57">
        <v>44.3765</v>
      </c>
      <c r="T83" s="57">
        <v>0.99772369999999999</v>
      </c>
      <c r="U83" s="57">
        <v>0.99408569999999996</v>
      </c>
      <c r="V83" s="57">
        <v>0.99513430000000003</v>
      </c>
      <c r="W83" s="10" t="e">
        <f>#REF!</f>
        <v>#REF!</v>
      </c>
      <c r="X83" s="10" t="e">
        <f>#REF!</f>
        <v>#REF!</v>
      </c>
      <c r="Y83" s="10" t="e">
        <f>#REF!</f>
        <v>#REF!</v>
      </c>
      <c r="Z83" s="11" t="e">
        <f t="shared" si="77"/>
        <v>#REF!</v>
      </c>
      <c r="AA83" s="15">
        <f t="shared" si="76"/>
        <v>1.0000845183489235</v>
      </c>
      <c r="AB83" s="15" t="e">
        <f t="shared" si="94"/>
        <v>#REF!</v>
      </c>
      <c r="AC83" s="15" t="e">
        <f t="shared" si="94"/>
        <v>#REF!</v>
      </c>
      <c r="AD83" s="11">
        <f t="shared" si="78"/>
        <v>3.4078335915024645E-3</v>
      </c>
      <c r="AE83" s="12"/>
      <c r="AF83" s="25">
        <f t="shared" ref="AF83:AK83" si="97">bdRateExtend($D83:$D87,E83:E87,$P83:$P87,Q83:Q87)</f>
        <v>-6.9755977305363537E-4</v>
      </c>
      <c r="AG83" s="30">
        <f t="shared" si="97"/>
        <v>5.0285713290028067E-3</v>
      </c>
      <c r="AH83" s="31">
        <f t="shared" si="97"/>
        <v>9.4668044528518625E-3</v>
      </c>
      <c r="AI83" s="25">
        <f t="shared" si="97"/>
        <v>8.1021436065853436E-4</v>
      </c>
      <c r="AJ83" s="30">
        <f t="shared" si="97"/>
        <v>9.1818166599375584E-3</v>
      </c>
      <c r="AK83" s="30">
        <f t="shared" si="97"/>
        <v>4.1951050620463448E-3</v>
      </c>
      <c r="AL83" s="26"/>
      <c r="AM83" s="21"/>
      <c r="AN83" s="36"/>
      <c r="AO83" s="21"/>
      <c r="AP83" s="21"/>
      <c r="AQ83" s="36"/>
      <c r="AR83" s="30">
        <f t="shared" ref="AR83:AW83" si="98">bdrate($D83:$D86,E83:E86,$P83:$P86,Q83:Q86)</f>
        <v>-1.1409907435191435E-3</v>
      </c>
      <c r="AS83" s="30">
        <f t="shared" si="98"/>
        <v>7.499329003556765E-3</v>
      </c>
      <c r="AT83" s="31">
        <f t="shared" si="98"/>
        <v>5.7046633678017322E-3</v>
      </c>
      <c r="AU83" s="25">
        <f t="shared" si="98"/>
        <v>1.7344681262472239E-3</v>
      </c>
      <c r="AV83" s="30">
        <f t="shared" si="98"/>
        <v>2.301966041979786E-2</v>
      </c>
      <c r="AW83" s="31">
        <f t="shared" si="98"/>
        <v>1.4096955981319326E-2</v>
      </c>
      <c r="AX83" s="15"/>
      <c r="AY83" s="15"/>
      <c r="AZ83" s="15"/>
      <c r="BA83" s="15">
        <f>V83/J83</f>
        <v>1.0000845183489235</v>
      </c>
      <c r="BB83" s="15" t="e">
        <f t="shared" ref="BB83:BB86" si="99">X83/L83</f>
        <v>#REF!</v>
      </c>
      <c r="BC83" s="15" t="e">
        <f t="shared" si="82"/>
        <v>#REF!</v>
      </c>
    </row>
    <row r="84" spans="1:55" ht="15" x14ac:dyDescent="0.2">
      <c r="A84" s="13"/>
      <c r="C84" s="43">
        <v>27</v>
      </c>
      <c r="D84" s="55">
        <v>655.5</v>
      </c>
      <c r="E84" s="55">
        <v>37.917400000000001</v>
      </c>
      <c r="F84" s="55">
        <v>39.125</v>
      </c>
      <c r="G84" s="55">
        <v>40.946199999999997</v>
      </c>
      <c r="H84" s="55">
        <v>0.99413269999999998</v>
      </c>
      <c r="I84" s="55">
        <v>0.98433360000000003</v>
      </c>
      <c r="J84" s="55">
        <v>0.98755280000000001</v>
      </c>
      <c r="K84" s="15" t="e">
        <f>#REF!</f>
        <v>#REF!</v>
      </c>
      <c r="L84" s="15" t="e">
        <f>#REF!</f>
        <v>#REF!</v>
      </c>
      <c r="M84" s="15" t="e">
        <f>#REF!</f>
        <v>#REF!</v>
      </c>
      <c r="N84" s="16" t="e">
        <f t="shared" si="75"/>
        <v>#REF!</v>
      </c>
      <c r="P84" s="57">
        <v>654.35</v>
      </c>
      <c r="Q84" s="57">
        <v>37.917200000000001</v>
      </c>
      <c r="R84" s="57">
        <v>39.079599999999999</v>
      </c>
      <c r="S84" s="57">
        <v>40.873199999999997</v>
      </c>
      <c r="T84" s="57">
        <v>0.99407480000000004</v>
      </c>
      <c r="U84" s="57">
        <v>0.98457030000000001</v>
      </c>
      <c r="V84" s="57">
        <v>0.98750990000000005</v>
      </c>
      <c r="W84" s="15" t="e">
        <f>#REF!</f>
        <v>#REF!</v>
      </c>
      <c r="X84" s="15" t="e">
        <f>#REF!</f>
        <v>#REF!</v>
      </c>
      <c r="Y84" s="15" t="e">
        <f>#REF!</f>
        <v>#REF!</v>
      </c>
      <c r="Z84" s="16" t="e">
        <f t="shared" si="77"/>
        <v>#REF!</v>
      </c>
      <c r="AA84" s="15">
        <f t="shared" si="76"/>
        <v>0.99995655928472893</v>
      </c>
      <c r="AB84" s="15" t="e">
        <f t="shared" si="94"/>
        <v>#REF!</v>
      </c>
      <c r="AC84" s="15" t="e">
        <f t="shared" si="94"/>
        <v>#REF!</v>
      </c>
      <c r="AD84" s="16">
        <f t="shared" si="78"/>
        <v>1.754385964912246E-3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-2.545387829386847E-4</v>
      </c>
      <c r="AM84" s="21">
        <f>bdrate($D84:$D87,F84:F87,$P84:$P87,R84:R87)</f>
        <v>2.719442627162838E-3</v>
      </c>
      <c r="AN84" s="36">
        <f t="shared" ref="AN84" si="100">bdrate($D84:$D87,G84:G87,$P84:$P87,S84:S87)</f>
        <v>1.5856015263997492E-3</v>
      </c>
      <c r="AO84" s="26">
        <f>bdrate($D84:$D87,H84:H87,$P84:$P87,T84:T87)</f>
        <v>5.727167833060598E-4</v>
      </c>
      <c r="AP84" s="21">
        <f>bdrate($D84:$D87,I84:I87,$P84:$P87,U84:U87)</f>
        <v>1.8091526641085931E-2</v>
      </c>
      <c r="AQ84" s="36">
        <f>bdrate($D84:$D87,J84:J87,$P84:$P87,V84:V87)</f>
        <v>7.2959321684944456E-3</v>
      </c>
      <c r="AR84" s="21"/>
      <c r="AS84" s="21"/>
      <c r="AT84" s="36"/>
      <c r="AU84" s="26"/>
      <c r="AV84" s="21"/>
      <c r="AW84" s="36"/>
      <c r="AX84" s="15">
        <f>V84/J84</f>
        <v>0.99995655928472893</v>
      </c>
      <c r="AY84" s="15" t="e">
        <f t="shared" ref="AY84:AY87" si="101">X84/L84</f>
        <v>#REF!</v>
      </c>
      <c r="AZ84" s="15" t="e">
        <f t="shared" si="85"/>
        <v>#REF!</v>
      </c>
      <c r="BA84" s="15">
        <f>V84/J84</f>
        <v>0.99995655928472893</v>
      </c>
      <c r="BB84" s="15" t="e">
        <f t="shared" si="99"/>
        <v>#REF!</v>
      </c>
      <c r="BC84" s="15" t="e">
        <f t="shared" si="82"/>
        <v>#REF!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34.334600000000002</v>
      </c>
      <c r="F85" s="55">
        <v>36.2714</v>
      </c>
      <c r="G85" s="55">
        <v>38.185400000000001</v>
      </c>
      <c r="H85" s="55">
        <v>0.98624040000000002</v>
      </c>
      <c r="I85" s="55">
        <v>0.96413219999999999</v>
      </c>
      <c r="J85" s="55">
        <v>0.9728871</v>
      </c>
      <c r="K85" s="15" t="e">
        <f>#REF!</f>
        <v>#REF!</v>
      </c>
      <c r="L85" s="15" t="e">
        <f>#REF!</f>
        <v>#REF!</v>
      </c>
      <c r="M85" s="15" t="e">
        <f>#REF!</f>
        <v>#REF!</v>
      </c>
      <c r="N85" s="16" t="e">
        <f t="shared" si="75"/>
        <v>#REF!</v>
      </c>
      <c r="P85" s="57">
        <v>362.15</v>
      </c>
      <c r="Q85" s="57">
        <v>34.348799999999997</v>
      </c>
      <c r="R85" s="57">
        <v>36.252899999999997</v>
      </c>
      <c r="S85" s="57">
        <v>38.242400000000004</v>
      </c>
      <c r="T85" s="57">
        <v>0.98624820000000002</v>
      </c>
      <c r="U85" s="57">
        <v>0.96230099999999996</v>
      </c>
      <c r="V85" s="57">
        <v>0.97207259999999995</v>
      </c>
      <c r="W85" s="15" t="e">
        <f>#REF!</f>
        <v>#REF!</v>
      </c>
      <c r="X85" s="15" t="e">
        <f>#REF!</f>
        <v>#REF!</v>
      </c>
      <c r="Y85" s="15" t="e">
        <f>#REF!</f>
        <v>#REF!</v>
      </c>
      <c r="Z85" s="16" t="e">
        <f t="shared" si="77"/>
        <v>#REF!</v>
      </c>
      <c r="AA85" s="15">
        <f t="shared" si="76"/>
        <v>0.99916280111022127</v>
      </c>
      <c r="AB85" s="15" t="e">
        <f t="shared" si="94"/>
        <v>#REF!</v>
      </c>
      <c r="AC85" s="15" t="e">
        <f t="shared" si="94"/>
        <v>#REF!</v>
      </c>
      <c r="AD85" s="16">
        <f t="shared" si="78"/>
        <v>1.7980636237897019E-3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>
        <f>V85/J85</f>
        <v>0.99916280111022127</v>
      </c>
      <c r="AY85" s="15" t="e">
        <f t="shared" si="101"/>
        <v>#REF!</v>
      </c>
      <c r="AZ85" s="15" t="e">
        <f t="shared" si="85"/>
        <v>#REF!</v>
      </c>
      <c r="BA85" s="15">
        <f>V85/J85</f>
        <v>0.99916280111022127</v>
      </c>
      <c r="BB85" s="15" t="e">
        <f t="shared" si="99"/>
        <v>#REF!</v>
      </c>
      <c r="BC85" s="15" t="e">
        <f t="shared" si="82"/>
        <v>#REF!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31.0625</v>
      </c>
      <c r="F86" s="55">
        <v>34.869300000000003</v>
      </c>
      <c r="G86" s="55">
        <v>36.8673</v>
      </c>
      <c r="H86" s="55">
        <v>0.96881669999999998</v>
      </c>
      <c r="I86" s="55">
        <v>0.94656879999999999</v>
      </c>
      <c r="J86" s="55">
        <v>0.95836149999999998</v>
      </c>
      <c r="K86" s="15" t="e">
        <f>#REF!</f>
        <v>#REF!</v>
      </c>
      <c r="L86" s="15" t="e">
        <f>#REF!</f>
        <v>#REF!</v>
      </c>
      <c r="M86" s="15" t="e">
        <f>#REF!</f>
        <v>#REF!</v>
      </c>
      <c r="N86" s="16" t="e">
        <f t="shared" si="75"/>
        <v>#REF!</v>
      </c>
      <c r="P86" s="57">
        <v>190.95</v>
      </c>
      <c r="Q86" s="57">
        <v>31.0794</v>
      </c>
      <c r="R86" s="57">
        <v>34.879899999999999</v>
      </c>
      <c r="S86" s="57">
        <v>36.7331</v>
      </c>
      <c r="T86" s="57">
        <v>0.9689683</v>
      </c>
      <c r="U86" s="57">
        <v>0.94686610000000004</v>
      </c>
      <c r="V86" s="57">
        <v>0.9588004</v>
      </c>
      <c r="W86" s="15" t="e">
        <f>#REF!</f>
        <v>#REF!</v>
      </c>
      <c r="X86" s="15" t="e">
        <f>#REF!</f>
        <v>#REF!</v>
      </c>
      <c r="Y86" s="15" t="e">
        <f>#REF!</f>
        <v>#REF!</v>
      </c>
      <c r="Z86" s="16" t="e">
        <f t="shared" si="77"/>
        <v>#REF!</v>
      </c>
      <c r="AA86" s="15">
        <f t="shared" si="76"/>
        <v>1.000457969148385</v>
      </c>
      <c r="AB86" s="15" t="e">
        <f t="shared" si="94"/>
        <v>#REF!</v>
      </c>
      <c r="AC86" s="15" t="e">
        <f t="shared" si="94"/>
        <v>#REF!</v>
      </c>
      <c r="AD86" s="16">
        <f t="shared" si="78"/>
        <v>3.9432176656151426E-3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>
        <f>V86/J86</f>
        <v>1.000457969148385</v>
      </c>
      <c r="AY86" s="15" t="e">
        <f t="shared" si="101"/>
        <v>#REF!</v>
      </c>
      <c r="AZ86" s="15" t="e">
        <f t="shared" si="85"/>
        <v>#REF!</v>
      </c>
      <c r="BA86" s="15">
        <f>V86/J86</f>
        <v>1.000457969148385</v>
      </c>
      <c r="BB86" s="15" t="e">
        <f t="shared" si="99"/>
        <v>#REF!</v>
      </c>
      <c r="BC86" s="15" t="e">
        <f t="shared" si="82"/>
        <v>#REF!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28.227900000000002</v>
      </c>
      <c r="F87" s="55">
        <v>33.402500000000003</v>
      </c>
      <c r="G87" s="55">
        <v>35.176000000000002</v>
      </c>
      <c r="H87" s="55">
        <v>0.93681179999999997</v>
      </c>
      <c r="I87" s="55">
        <v>0.92462520000000004</v>
      </c>
      <c r="J87" s="55">
        <v>0.93710959999999999</v>
      </c>
      <c r="K87" s="19" t="e">
        <f>#REF!</f>
        <v>#REF!</v>
      </c>
      <c r="L87" s="19" t="e">
        <f>#REF!</f>
        <v>#REF!</v>
      </c>
      <c r="M87" s="19" t="e">
        <f>#REF!</f>
        <v>#REF!</v>
      </c>
      <c r="N87" s="20" t="e">
        <f t="shared" si="75"/>
        <v>#REF!</v>
      </c>
      <c r="P87" s="57">
        <v>96</v>
      </c>
      <c r="Q87" s="57">
        <v>28.239699999999999</v>
      </c>
      <c r="R87" s="57">
        <v>33.448</v>
      </c>
      <c r="S87" s="57">
        <v>35.369700000000002</v>
      </c>
      <c r="T87" s="57">
        <v>0.93701990000000002</v>
      </c>
      <c r="U87" s="57">
        <v>0.92516449999999995</v>
      </c>
      <c r="V87" s="57">
        <v>0.9367607</v>
      </c>
      <c r="W87" s="19" t="e">
        <f>#REF!</f>
        <v>#REF!</v>
      </c>
      <c r="X87" s="19" t="e">
        <f>#REF!</f>
        <v>#REF!</v>
      </c>
      <c r="Y87" s="19" t="e">
        <f>#REF!</f>
        <v>#REF!</v>
      </c>
      <c r="Z87" s="20" t="e">
        <f t="shared" si="77"/>
        <v>#REF!</v>
      </c>
      <c r="AA87" s="15">
        <f t="shared" si="76"/>
        <v>0.99962768495808818</v>
      </c>
      <c r="AB87" s="15" t="e">
        <f t="shared" si="94"/>
        <v>#REF!</v>
      </c>
      <c r="AC87" s="15" t="e">
        <f t="shared" si="94"/>
        <v>#REF!</v>
      </c>
      <c r="AD87" s="20">
        <f t="shared" si="78"/>
        <v>5.235602094240838E-3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>
        <f>V87/J87</f>
        <v>0.99962768495808818</v>
      </c>
      <c r="AY87" s="15" t="e">
        <f t="shared" si="101"/>
        <v>#REF!</v>
      </c>
      <c r="AZ87" s="15" t="e">
        <f t="shared" si="85"/>
        <v>#REF!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42.559699999999999</v>
      </c>
      <c r="F88" s="55">
        <v>44.520400000000002</v>
      </c>
      <c r="G88" s="55">
        <v>45.401800000000001</v>
      </c>
      <c r="H88" s="55">
        <v>0.99783679999999997</v>
      </c>
      <c r="I88" s="55">
        <v>0.99401329999999999</v>
      </c>
      <c r="J88" s="55">
        <v>0.99530070000000004</v>
      </c>
      <c r="K88" s="10" t="e">
        <f>#REF!</f>
        <v>#REF!</v>
      </c>
      <c r="L88" s="10" t="e">
        <f>#REF!</f>
        <v>#REF!</v>
      </c>
      <c r="M88" s="10" t="e">
        <f>#REF!</f>
        <v>#REF!</v>
      </c>
      <c r="N88" s="11" t="e">
        <f t="shared" si="75"/>
        <v>#REF!</v>
      </c>
      <c r="P88" s="57">
        <v>1514.1</v>
      </c>
      <c r="Q88" s="57">
        <v>42.545099999999998</v>
      </c>
      <c r="R88" s="57">
        <v>44.580199999999998</v>
      </c>
      <c r="S88" s="57">
        <v>45.368899999999996</v>
      </c>
      <c r="T88" s="57">
        <v>0.99786750000000002</v>
      </c>
      <c r="U88" s="57">
        <v>0.99410690000000002</v>
      </c>
      <c r="V88" s="57">
        <v>0.99520759999999997</v>
      </c>
      <c r="W88" s="10" t="e">
        <f>#REF!</f>
        <v>#REF!</v>
      </c>
      <c r="X88" s="10" t="e">
        <f>#REF!</f>
        <v>#REF!</v>
      </c>
      <c r="Y88" s="10" t="e">
        <f>#REF!</f>
        <v>#REF!</v>
      </c>
      <c r="Z88" s="11" t="e">
        <f t="shared" si="77"/>
        <v>#REF!</v>
      </c>
      <c r="AA88" s="15">
        <f t="shared" si="76"/>
        <v>0.99990646042949627</v>
      </c>
      <c r="AB88" s="15" t="e">
        <f t="shared" si="94"/>
        <v>#REF!</v>
      </c>
      <c r="AC88" s="15" t="e">
        <f t="shared" si="94"/>
        <v>#REF!</v>
      </c>
      <c r="AD88" s="11">
        <f t="shared" si="78"/>
        <v>1.5848488450414644E-4</v>
      </c>
      <c r="AE88" s="12"/>
      <c r="AF88" s="25">
        <f t="shared" ref="AF88:AK88" si="102">bdRateExtend($D88:$D92,E88:E92,$P88:$P92,Q88:Q92)</f>
        <v>-1.0075890236993512E-3</v>
      </c>
      <c r="AG88" s="30">
        <f t="shared" si="102"/>
        <v>-1.6327662967011269E-2</v>
      </c>
      <c r="AH88" s="31">
        <f t="shared" si="102"/>
        <v>-5.8428593934183315E-3</v>
      </c>
      <c r="AI88" s="25">
        <f t="shared" si="102"/>
        <v>3.7429948345757413E-3</v>
      </c>
      <c r="AJ88" s="30">
        <f>bdRateExtend($D88:$D92,I88:I92,$P88:$P92,U88:U92)</f>
        <v>-4.1602619147722564E-2</v>
      </c>
      <c r="AK88" s="30">
        <f t="shared" si="102"/>
        <v>-1.5873074107076723E-2</v>
      </c>
      <c r="AL88" s="45"/>
      <c r="AM88" s="46"/>
      <c r="AN88" s="47"/>
      <c r="AO88" s="46"/>
      <c r="AP88" s="46"/>
      <c r="AQ88" s="47"/>
      <c r="AR88" s="30">
        <f t="shared" ref="AR88:AW88" si="103">bdrate($D88:$D91,E88:E91,$P88:$P91,Q88:Q91)</f>
        <v>8.0922732175148226E-4</v>
      </c>
      <c r="AS88" s="30">
        <f t="shared" si="103"/>
        <v>-1.5151280620576579E-2</v>
      </c>
      <c r="AT88" s="31">
        <f t="shared" si="103"/>
        <v>-1.539679628788948E-2</v>
      </c>
      <c r="AU88" s="25">
        <f t="shared" si="103"/>
        <v>6.9240832872348168E-3</v>
      </c>
      <c r="AV88" s="30">
        <f t="shared" si="103"/>
        <v>-2.1720585671521686E-2</v>
      </c>
      <c r="AW88" s="31">
        <f t="shared" si="103"/>
        <v>-3.9683532538290267E-2</v>
      </c>
      <c r="AX88" s="15"/>
      <c r="AY88" s="15"/>
      <c r="AZ88" s="15"/>
      <c r="BA88" s="15">
        <f>V88/J88</f>
        <v>0.99990646042949627</v>
      </c>
      <c r="BB88" s="15" t="e">
        <f t="shared" ref="BB88:BB91" si="104">X88/L88</f>
        <v>#REF!</v>
      </c>
      <c r="BC88" s="15" t="e">
        <f t="shared" si="82"/>
        <v>#REF!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38.151400000000002</v>
      </c>
      <c r="F89" s="55">
        <v>41.760899999999999</v>
      </c>
      <c r="G89" s="55">
        <v>42.595300000000002</v>
      </c>
      <c r="H89" s="55">
        <v>0.99416329999999997</v>
      </c>
      <c r="I89" s="55">
        <v>0.98564149999999995</v>
      </c>
      <c r="J89" s="55">
        <v>0.98935220000000001</v>
      </c>
      <c r="K89" s="15" t="e">
        <f>#REF!</f>
        <v>#REF!</v>
      </c>
      <c r="L89" s="15" t="e">
        <f>#REF!</f>
        <v>#REF!</v>
      </c>
      <c r="M89" s="15" t="e">
        <f>#REF!</f>
        <v>#REF!</v>
      </c>
      <c r="N89" s="16" t="e">
        <f t="shared" si="75"/>
        <v>#REF!</v>
      </c>
      <c r="P89" s="57">
        <v>1001.88</v>
      </c>
      <c r="Q89" s="57">
        <v>38.137300000000003</v>
      </c>
      <c r="R89" s="57">
        <v>41.801200000000001</v>
      </c>
      <c r="S89" s="57">
        <v>42.655999999999999</v>
      </c>
      <c r="T89" s="57">
        <v>0.99416059999999995</v>
      </c>
      <c r="U89" s="57">
        <v>0.98538170000000003</v>
      </c>
      <c r="V89" s="57">
        <v>0.98977990000000005</v>
      </c>
      <c r="W89" s="15" t="e">
        <f>#REF!</f>
        <v>#REF!</v>
      </c>
      <c r="X89" s="15" t="e">
        <f>#REF!</f>
        <v>#REF!</v>
      </c>
      <c r="Y89" s="15" t="e">
        <f>#REF!</f>
        <v>#REF!</v>
      </c>
      <c r="Z89" s="16" t="e">
        <f t="shared" si="77"/>
        <v>#REF!</v>
      </c>
      <c r="AA89" s="15">
        <f t="shared" si="76"/>
        <v>1.0004323030767002</v>
      </c>
      <c r="AB89" s="15" t="e">
        <f t="shared" si="94"/>
        <v>#REF!</v>
      </c>
      <c r="AC89" s="15" t="e">
        <f t="shared" si="94"/>
        <v>#REF!</v>
      </c>
      <c r="AD89" s="16">
        <f t="shared" si="78"/>
        <v>3.5945363048168149E-4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-1.8629665149354491E-3</v>
      </c>
      <c r="AM89" s="21">
        <f>bdrate($D89:$D92,F89:F92,$P89:$P92,R89:R92)</f>
        <v>-2.7674434454306507E-2</v>
      </c>
      <c r="AN89" s="36">
        <f t="shared" ref="AN89" si="105">bdrate($D89:$D92,G89:G92,$P89:$P92,S89:S92)</f>
        <v>-1.8204432930683523E-2</v>
      </c>
      <c r="AO89" s="26">
        <f>bdrate($D89:$D92,H89:H92,$P89:$P92,T89:T92)</f>
        <v>5.1613666785566004E-3</v>
      </c>
      <c r="AP89" s="21">
        <f>bdrate($D89:$D92,I89:I92,$P89:$P92,U89:U92)</f>
        <v>-5.4794507872422793E-2</v>
      </c>
      <c r="AQ89" s="36">
        <f>bdrate($D89:$D92,J89:J92,$P89:$P92,V89:V92)</f>
        <v>-2.9944000650124591E-2</v>
      </c>
      <c r="AR89" s="21"/>
      <c r="AS89" s="21"/>
      <c r="AT89" s="36"/>
      <c r="AU89" s="26"/>
      <c r="AV89" s="21"/>
      <c r="AW89" s="36"/>
      <c r="AX89" s="15">
        <f>V89/J89</f>
        <v>1.0004323030767002</v>
      </c>
      <c r="AY89" s="15" t="e">
        <f t="shared" ref="AY89:AY92" si="106">X89/L89</f>
        <v>#REF!</v>
      </c>
      <c r="AZ89" s="15" t="e">
        <f t="shared" si="85"/>
        <v>#REF!</v>
      </c>
      <c r="BA89" s="15">
        <f>V89/J89</f>
        <v>1.0004323030767002</v>
      </c>
      <c r="BB89" s="15" t="e">
        <f t="shared" si="104"/>
        <v>#REF!</v>
      </c>
      <c r="BC89" s="15" t="e">
        <f t="shared" si="82"/>
        <v>#REF!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34.166800000000002</v>
      </c>
      <c r="F90" s="55">
        <v>39.695700000000002</v>
      </c>
      <c r="G90" s="55">
        <v>39.882199999999997</v>
      </c>
      <c r="H90" s="55">
        <v>0.98643199999999998</v>
      </c>
      <c r="I90" s="55">
        <v>0.96956120000000001</v>
      </c>
      <c r="J90" s="55">
        <v>0.97763420000000001</v>
      </c>
      <c r="K90" s="15" t="e">
        <f>#REF!</f>
        <v>#REF!</v>
      </c>
      <c r="L90" s="15" t="e">
        <f>#REF!</f>
        <v>#REF!</v>
      </c>
      <c r="M90" s="15" t="e">
        <f>#REF!</f>
        <v>#REF!</v>
      </c>
      <c r="N90" s="16" t="e">
        <f t="shared" si="75"/>
        <v>#REF!</v>
      </c>
      <c r="P90" s="57">
        <v>625.14</v>
      </c>
      <c r="Q90" s="57">
        <v>34.142499999999998</v>
      </c>
      <c r="R90" s="57">
        <v>39.810200000000002</v>
      </c>
      <c r="S90" s="57">
        <v>40.072099999999999</v>
      </c>
      <c r="T90" s="57">
        <v>0.98615269999999999</v>
      </c>
      <c r="U90" s="57">
        <v>0.97059720000000005</v>
      </c>
      <c r="V90" s="57">
        <v>0.97949679999999995</v>
      </c>
      <c r="W90" s="15" t="e">
        <f>#REF!</f>
        <v>#REF!</v>
      </c>
      <c r="X90" s="15" t="e">
        <f>#REF!</f>
        <v>#REF!</v>
      </c>
      <c r="Y90" s="15" t="e">
        <f>#REF!</f>
        <v>#REF!</v>
      </c>
      <c r="Z90" s="16" t="e">
        <f t="shared" si="77"/>
        <v>#REF!</v>
      </c>
      <c r="AA90" s="15">
        <f t="shared" si="76"/>
        <v>1.0019052115811824</v>
      </c>
      <c r="AB90" s="15" t="e">
        <f t="shared" si="94"/>
        <v>#REF!</v>
      </c>
      <c r="AC90" s="15" t="e">
        <f t="shared" si="94"/>
        <v>#REF!</v>
      </c>
      <c r="AD90" s="16">
        <f t="shared" si="78"/>
        <v>1.2461656441717357E-3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>
        <f>V90/J90</f>
        <v>1.0019052115811824</v>
      </c>
      <c r="AY90" s="15" t="e">
        <f t="shared" si="106"/>
        <v>#REF!</v>
      </c>
      <c r="AZ90" s="15" t="e">
        <f t="shared" si="85"/>
        <v>#REF!</v>
      </c>
      <c r="BA90" s="15">
        <f>V90/J90</f>
        <v>1.0019052115811824</v>
      </c>
      <c r="BB90" s="15" t="e">
        <f t="shared" si="104"/>
        <v>#REF!</v>
      </c>
      <c r="BC90" s="15" t="e">
        <f t="shared" si="82"/>
        <v>#REF!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30.616700000000002</v>
      </c>
      <c r="F91" s="55">
        <v>38.538800000000002</v>
      </c>
      <c r="G91" s="55">
        <v>38.782299999999999</v>
      </c>
      <c r="H91" s="55">
        <v>0.97856639999999995</v>
      </c>
      <c r="I91" s="55">
        <v>0.95818559999999997</v>
      </c>
      <c r="J91" s="55">
        <v>0.97197160000000005</v>
      </c>
      <c r="K91" s="15" t="e">
        <f>#REF!</f>
        <v>#REF!</v>
      </c>
      <c r="L91" s="15" t="e">
        <f>#REF!</f>
        <v>#REF!</v>
      </c>
      <c r="M91" s="15" t="e">
        <f>#REF!</f>
        <v>#REF!</v>
      </c>
      <c r="N91" s="16" t="e">
        <f t="shared" si="75"/>
        <v>#REF!</v>
      </c>
      <c r="P91" s="57">
        <v>383.7</v>
      </c>
      <c r="Q91" s="57">
        <v>30.6</v>
      </c>
      <c r="R91" s="57">
        <v>38.545000000000002</v>
      </c>
      <c r="S91" s="57">
        <v>38.619500000000002</v>
      </c>
      <c r="T91" s="57">
        <v>0.97846</v>
      </c>
      <c r="U91" s="57">
        <v>0.95993039999999996</v>
      </c>
      <c r="V91" s="57">
        <v>0.97017710000000001</v>
      </c>
      <c r="W91" s="15" t="e">
        <f>#REF!</f>
        <v>#REF!</v>
      </c>
      <c r="X91" s="15" t="e">
        <f>#REF!</f>
        <v>#REF!</v>
      </c>
      <c r="Y91" s="15" t="e">
        <f>#REF!</f>
        <v>#REF!</v>
      </c>
      <c r="Z91" s="16" t="e">
        <f t="shared" si="77"/>
        <v>#REF!</v>
      </c>
      <c r="AA91" s="15">
        <f t="shared" si="76"/>
        <v>0.99815375264050921</v>
      </c>
      <c r="AB91" s="15" t="e">
        <f t="shared" si="94"/>
        <v>#REF!</v>
      </c>
      <c r="AC91" s="15" t="e">
        <f t="shared" si="94"/>
        <v>#REF!</v>
      </c>
      <c r="AD91" s="16">
        <f t="shared" si="78"/>
        <v>9.1416176014875016E-3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>
        <f>V91/J91</f>
        <v>0.99815375264050921</v>
      </c>
      <c r="AY91" s="15" t="e">
        <f t="shared" si="106"/>
        <v>#REF!</v>
      </c>
      <c r="AZ91" s="15" t="e">
        <f t="shared" si="85"/>
        <v>#REF!</v>
      </c>
      <c r="BA91" s="15">
        <f>V91/J91</f>
        <v>0.99815375264050921</v>
      </c>
      <c r="BB91" s="15" t="e">
        <f t="shared" si="104"/>
        <v>#REF!</v>
      </c>
      <c r="BC91" s="15" t="e">
        <f t="shared" si="82"/>
        <v>#REF!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26.988499999999998</v>
      </c>
      <c r="F92" s="55">
        <v>37.681100000000001</v>
      </c>
      <c r="G92" s="55">
        <v>37.389400000000002</v>
      </c>
      <c r="H92" s="55">
        <v>0.96525470000000002</v>
      </c>
      <c r="I92" s="55">
        <v>0.94743140000000003</v>
      </c>
      <c r="J92" s="55">
        <v>0.95874879999999996</v>
      </c>
      <c r="K92" s="19" t="e">
        <f>#REF!</f>
        <v>#REF!</v>
      </c>
      <c r="L92" s="19" t="e">
        <f>#REF!</f>
        <v>#REF!</v>
      </c>
      <c r="M92" s="19" t="e">
        <f>#REF!</f>
        <v>#REF!</v>
      </c>
      <c r="N92" s="20" t="e">
        <f t="shared" si="75"/>
        <v>#REF!</v>
      </c>
      <c r="P92" s="57">
        <v>220.02</v>
      </c>
      <c r="Q92" s="57">
        <v>26.983699999999999</v>
      </c>
      <c r="R92" s="57">
        <v>37.762</v>
      </c>
      <c r="S92" s="57">
        <v>37.457099999999997</v>
      </c>
      <c r="T92" s="57">
        <v>0.96463410000000005</v>
      </c>
      <c r="U92" s="57">
        <v>0.94957579999999997</v>
      </c>
      <c r="V92" s="57">
        <v>0.96336359999999999</v>
      </c>
      <c r="W92" s="19" t="e">
        <f>#REF!</f>
        <v>#REF!</v>
      </c>
      <c r="X92" s="19" t="e">
        <f>#REF!</f>
        <v>#REF!</v>
      </c>
      <c r="Y92" s="19" t="e">
        <f>#REF!</f>
        <v>#REF!</v>
      </c>
      <c r="Z92" s="20" t="e">
        <f t="shared" si="77"/>
        <v>#REF!</v>
      </c>
      <c r="AA92" s="15">
        <f t="shared" si="76"/>
        <v>1.00481335674162</v>
      </c>
      <c r="AB92" s="15" t="e">
        <f t="shared" si="94"/>
        <v>#REF!</v>
      </c>
      <c r="AC92" s="15" t="e">
        <f t="shared" si="94"/>
        <v>#REF!</v>
      </c>
      <c r="AD92" s="20">
        <f t="shared" si="78"/>
        <v>4.3442845506379748E-3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>
        <f>V92/J92</f>
        <v>1.00481335674162</v>
      </c>
      <c r="AY92" s="15" t="e">
        <f t="shared" si="106"/>
        <v>#REF!</v>
      </c>
      <c r="AZ92" s="15" t="e">
        <f t="shared" si="85"/>
        <v>#REF!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43.431699999999999</v>
      </c>
      <c r="F93" s="55">
        <v>43.515500000000003</v>
      </c>
      <c r="G93" s="55">
        <v>44.251800000000003</v>
      </c>
      <c r="H93" s="55">
        <v>0.99836320000000001</v>
      </c>
      <c r="I93" s="55">
        <v>0.99599649999999995</v>
      </c>
      <c r="J93" s="55">
        <v>0.99604190000000004</v>
      </c>
      <c r="K93" s="10" t="e">
        <f>#REF!</f>
        <v>#REF!</v>
      </c>
      <c r="L93" s="10" t="e">
        <f>#REF!</f>
        <v>#REF!</v>
      </c>
      <c r="M93" s="10" t="e">
        <f>#REF!</f>
        <v>#REF!</v>
      </c>
      <c r="N93" s="11" t="e">
        <f t="shared" si="75"/>
        <v>#REF!</v>
      </c>
      <c r="P93" s="57">
        <v>616.32000000000005</v>
      </c>
      <c r="Q93" s="57">
        <v>43.445300000000003</v>
      </c>
      <c r="R93" s="57">
        <v>43.4206</v>
      </c>
      <c r="S93" s="57">
        <v>44.306399999999996</v>
      </c>
      <c r="T93" s="57">
        <v>0.99835510000000005</v>
      </c>
      <c r="U93" s="57">
        <v>0.99592840000000005</v>
      </c>
      <c r="V93" s="57">
        <v>0.99596169999999995</v>
      </c>
      <c r="W93" s="10" t="e">
        <f>#REF!</f>
        <v>#REF!</v>
      </c>
      <c r="X93" s="10" t="e">
        <f>#REF!</f>
        <v>#REF!</v>
      </c>
      <c r="Y93" s="10" t="e">
        <f>#REF!</f>
        <v>#REF!</v>
      </c>
      <c r="Z93" s="11" t="e">
        <f t="shared" si="77"/>
        <v>#REF!</v>
      </c>
      <c r="AA93" s="15">
        <f t="shared" si="76"/>
        <v>0.99991948129892916</v>
      </c>
      <c r="AB93" s="15" t="e">
        <f t="shared" si="94"/>
        <v>#REF!</v>
      </c>
      <c r="AC93" s="15" t="e">
        <f t="shared" si="94"/>
        <v>#REF!</v>
      </c>
      <c r="AD93" s="11">
        <f t="shared" si="78"/>
        <v>2.3419203747073489E-3</v>
      </c>
      <c r="AE93" s="12"/>
      <c r="AF93" s="25">
        <f t="shared" ref="AF93:AK93" si="107">bdRateExtend($D93:$D97,E93:E97,$P93:$P97,Q93:Q97)</f>
        <v>-2.0291566429186947E-4</v>
      </c>
      <c r="AG93" s="30">
        <f t="shared" si="107"/>
        <v>-3.05594532855058E-4</v>
      </c>
      <c r="AH93" s="31">
        <f t="shared" si="107"/>
        <v>-6.3820555350444508E-3</v>
      </c>
      <c r="AI93" s="25">
        <f t="shared" si="107"/>
        <v>-7.5047802535741504E-3</v>
      </c>
      <c r="AJ93" s="30">
        <f t="shared" si="107"/>
        <v>7.452045962802023E-3</v>
      </c>
      <c r="AK93" s="30">
        <f t="shared" si="107"/>
        <v>8.1013336622217658E-3</v>
      </c>
      <c r="AL93" s="26"/>
      <c r="AM93" s="21"/>
      <c r="AN93" s="36"/>
      <c r="AO93" s="21"/>
      <c r="AP93" s="21"/>
      <c r="AQ93" s="36"/>
      <c r="AR93" s="30">
        <f t="shared" ref="AR93:AW93" si="108">bdrate($D93:$D96,E93:E96,$P93:$P96,Q93:Q96)</f>
        <v>-1.0208485742646545E-4</v>
      </c>
      <c r="AS93" s="30">
        <f t="shared" si="108"/>
        <v>4.6852756540904927E-4</v>
      </c>
      <c r="AT93" s="31">
        <f t="shared" si="108"/>
        <v>-7.678550412894003E-4</v>
      </c>
      <c r="AU93" s="25">
        <f t="shared" si="108"/>
        <v>-3.6713121399115645E-3</v>
      </c>
      <c r="AV93" s="30">
        <f t="shared" si="108"/>
        <v>-9.3294939046506542E-4</v>
      </c>
      <c r="AW93" s="31">
        <f t="shared" si="108"/>
        <v>1.5866118280141173E-2</v>
      </c>
      <c r="AX93" s="15"/>
      <c r="AY93" s="15"/>
      <c r="AZ93" s="15"/>
      <c r="BA93" s="15">
        <f>V93/J93</f>
        <v>0.99991948129892916</v>
      </c>
      <c r="BB93" s="15" t="e">
        <f t="shared" ref="BB93:BB96" si="109">X93/L93</f>
        <v>#REF!</v>
      </c>
      <c r="BC93" s="15" t="e">
        <f t="shared" si="82"/>
        <v>#REF!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39.198900000000002</v>
      </c>
      <c r="F94" s="55">
        <v>39.681600000000003</v>
      </c>
      <c r="G94" s="55">
        <v>40.721800000000002</v>
      </c>
      <c r="H94" s="55">
        <v>0.99590559999999995</v>
      </c>
      <c r="I94" s="55">
        <v>0.98895730000000004</v>
      </c>
      <c r="J94" s="55">
        <v>0.99018079999999997</v>
      </c>
      <c r="K94" s="15" t="e">
        <f>#REF!</f>
        <v>#REF!</v>
      </c>
      <c r="L94" s="15" t="e">
        <f>#REF!</f>
        <v>#REF!</v>
      </c>
      <c r="M94" s="15" t="e">
        <f>#REF!</f>
        <v>#REF!</v>
      </c>
      <c r="N94" s="16" t="e">
        <f t="shared" si="75"/>
        <v>#REF!</v>
      </c>
      <c r="P94" s="57">
        <v>383.76</v>
      </c>
      <c r="Q94" s="57">
        <v>39.258099999999999</v>
      </c>
      <c r="R94" s="57">
        <v>39.761600000000001</v>
      </c>
      <c r="S94" s="57">
        <v>40.776000000000003</v>
      </c>
      <c r="T94" s="57">
        <v>0.99591399999999997</v>
      </c>
      <c r="U94" s="57">
        <v>0.98894820000000005</v>
      </c>
      <c r="V94" s="57">
        <v>0.99007800000000001</v>
      </c>
      <c r="W94" s="15" t="e">
        <f>#REF!</f>
        <v>#REF!</v>
      </c>
      <c r="X94" s="15" t="e">
        <f>#REF!</f>
        <v>#REF!</v>
      </c>
      <c r="Y94" s="15" t="e">
        <f>#REF!</f>
        <v>#REF!</v>
      </c>
      <c r="Z94" s="16" t="e">
        <f t="shared" si="77"/>
        <v>#REF!</v>
      </c>
      <c r="AA94" s="15">
        <f t="shared" si="76"/>
        <v>0.99989618057631502</v>
      </c>
      <c r="AB94" s="15" t="e">
        <f t="shared" si="94"/>
        <v>#REF!</v>
      </c>
      <c r="AC94" s="15" t="e">
        <f t="shared" si="94"/>
        <v>#REF!</v>
      </c>
      <c r="AD94" s="16">
        <f t="shared" si="78"/>
        <v>5.1862329090052346E-3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6.560497733487658E-4</v>
      </c>
      <c r="AM94" s="21">
        <f>bdrate($D94:$D97,F94:F97,$P94:$P97,R94:R97)</f>
        <v>2.4898725821862477E-3</v>
      </c>
      <c r="AN94" s="36">
        <f t="shared" ref="AN94" si="110">bdrate($D94:$D97,G94:G97,$P94:$P97,S94:S97)</f>
        <v>-5.2522260077191296E-3</v>
      </c>
      <c r="AO94" s="26">
        <f>bdrate($D94:$D97,H94:H97,$P94:$P97,T94:T97)</f>
        <v>-7.9653600090514587E-3</v>
      </c>
      <c r="AP94" s="21">
        <f>bdrate($D94:$D97,I94:I97,$P94:$P97,U94:U97)</f>
        <v>6.432473587379528E-3</v>
      </c>
      <c r="AQ94" s="36">
        <f>bdrate($D94:$D97,J94:J97,$P94:$P97,V94:V97)</f>
        <v>8.3637889761047912E-3</v>
      </c>
      <c r="AR94" s="21"/>
      <c r="AS94" s="21"/>
      <c r="AT94" s="36"/>
      <c r="AU94" s="26"/>
      <c r="AV94" s="21"/>
      <c r="AW94" s="36"/>
      <c r="AX94" s="15">
        <f>V94/J94</f>
        <v>0.99989618057631502</v>
      </c>
      <c r="AY94" s="15" t="e">
        <f t="shared" ref="AY94:AY97" si="111">X94/L94</f>
        <v>#REF!</v>
      </c>
      <c r="AZ94" s="15" t="e">
        <f t="shared" si="85"/>
        <v>#REF!</v>
      </c>
      <c r="BA94" s="15">
        <f>V94/J94</f>
        <v>0.99989618057631502</v>
      </c>
      <c r="BB94" s="15" t="e">
        <f t="shared" si="109"/>
        <v>#REF!</v>
      </c>
      <c r="BC94" s="15" t="e">
        <f t="shared" si="82"/>
        <v>#REF!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35.270000000000003</v>
      </c>
      <c r="F95" s="55">
        <v>37.107700000000001</v>
      </c>
      <c r="G95" s="55">
        <v>37.690399999999997</v>
      </c>
      <c r="H95" s="55">
        <v>0.9897435</v>
      </c>
      <c r="I95" s="55">
        <v>0.97705739999999996</v>
      </c>
      <c r="J95" s="55">
        <v>0.97805070000000005</v>
      </c>
      <c r="K95" s="15" t="e">
        <f>#REF!</f>
        <v>#REF!</v>
      </c>
      <c r="L95" s="15" t="e">
        <f>#REF!</f>
        <v>#REF!</v>
      </c>
      <c r="M95" s="15" t="e">
        <f>#REF!</f>
        <v>#REF!</v>
      </c>
      <c r="N95" s="16" t="e">
        <f t="shared" si="75"/>
        <v>#REF!</v>
      </c>
      <c r="P95" s="57">
        <v>223.08</v>
      </c>
      <c r="Q95" s="57">
        <v>35.242899999999999</v>
      </c>
      <c r="R95" s="57">
        <v>37.0854</v>
      </c>
      <c r="S95" s="57">
        <v>37.652900000000002</v>
      </c>
      <c r="T95" s="57">
        <v>0.98964790000000002</v>
      </c>
      <c r="U95" s="57">
        <v>0.97731040000000002</v>
      </c>
      <c r="V95" s="57">
        <v>0.97747479999999998</v>
      </c>
      <c r="W95" s="15" t="e">
        <f>#REF!</f>
        <v>#REF!</v>
      </c>
      <c r="X95" s="15" t="e">
        <f>#REF!</f>
        <v>#REF!</v>
      </c>
      <c r="Y95" s="15" t="e">
        <f>#REF!</f>
        <v>#REF!</v>
      </c>
      <c r="Z95" s="16" t="e">
        <f t="shared" si="77"/>
        <v>#REF!</v>
      </c>
      <c r="AA95" s="15">
        <f t="shared" si="76"/>
        <v>0.99941117571921367</v>
      </c>
      <c r="AB95" s="15" t="e">
        <f t="shared" si="94"/>
        <v>#REF!</v>
      </c>
      <c r="AC95" s="15" t="e">
        <f t="shared" si="94"/>
        <v>#REF!</v>
      </c>
      <c r="AD95" s="16">
        <f t="shared" si="78"/>
        <v>1.0746910263298437E-3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>
        <f>V95/J95</f>
        <v>0.99941117571921367</v>
      </c>
      <c r="AY95" s="15" t="e">
        <f t="shared" si="111"/>
        <v>#REF!</v>
      </c>
      <c r="AZ95" s="15" t="e">
        <f t="shared" si="85"/>
        <v>#REF!</v>
      </c>
      <c r="BA95" s="15">
        <f>V95/J95</f>
        <v>0.99941117571921367</v>
      </c>
      <c r="BB95" s="15" t="e">
        <f t="shared" si="109"/>
        <v>#REF!</v>
      </c>
      <c r="BC95" s="15" t="e">
        <f t="shared" si="82"/>
        <v>#REF!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31.674099999999999</v>
      </c>
      <c r="F96" s="55">
        <v>35.848300000000002</v>
      </c>
      <c r="G96" s="55">
        <v>35.845700000000001</v>
      </c>
      <c r="H96" s="55">
        <v>0.97123689999999996</v>
      </c>
      <c r="I96" s="55">
        <v>0.96652320000000003</v>
      </c>
      <c r="J96" s="55">
        <v>0.96313110000000002</v>
      </c>
      <c r="K96" s="15" t="e">
        <f>#REF!</f>
        <v>#REF!</v>
      </c>
      <c r="L96" s="15" t="e">
        <f>#REF!</f>
        <v>#REF!</v>
      </c>
      <c r="M96" s="15" t="e">
        <f>#REF!</f>
        <v>#REF!</v>
      </c>
      <c r="N96" s="16" t="e">
        <f t="shared" si="75"/>
        <v>#REF!</v>
      </c>
      <c r="P96" s="57">
        <v>120.78</v>
      </c>
      <c r="Q96" s="57">
        <v>31.677800000000001</v>
      </c>
      <c r="R96" s="57">
        <v>35.809399999999997</v>
      </c>
      <c r="S96" s="57">
        <v>35.874000000000002</v>
      </c>
      <c r="T96" s="57">
        <v>0.97197440000000002</v>
      </c>
      <c r="U96" s="57">
        <v>0.96614650000000002</v>
      </c>
      <c r="V96" s="57">
        <v>0.96296000000000004</v>
      </c>
      <c r="W96" s="15" t="e">
        <f>#REF!</f>
        <v>#REF!</v>
      </c>
      <c r="X96" s="15" t="e">
        <f>#REF!</f>
        <v>#REF!</v>
      </c>
      <c r="Y96" s="15" t="e">
        <f>#REF!</f>
        <v>#REF!</v>
      </c>
      <c r="Z96" s="16" t="e">
        <f t="shared" si="77"/>
        <v>#REF!</v>
      </c>
      <c r="AA96" s="15">
        <f t="shared" si="76"/>
        <v>0.99982235024909905</v>
      </c>
      <c r="AB96" s="15" t="e">
        <f t="shared" si="94"/>
        <v>#REF!</v>
      </c>
      <c r="AC96" s="15" t="e">
        <f t="shared" si="94"/>
        <v>#REF!</v>
      </c>
      <c r="AD96" s="16">
        <f t="shared" si="78"/>
        <v>3.2186184699183012E-3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>
        <f>V96/J96</f>
        <v>0.99982235024909905</v>
      </c>
      <c r="AY96" s="15" t="e">
        <f t="shared" si="111"/>
        <v>#REF!</v>
      </c>
      <c r="AZ96" s="15" t="e">
        <f t="shared" si="85"/>
        <v>#REF!</v>
      </c>
      <c r="BA96" s="15">
        <f>V96/J96</f>
        <v>0.99982235024909905</v>
      </c>
      <c r="BB96" s="15" t="e">
        <f t="shared" si="109"/>
        <v>#REF!</v>
      </c>
      <c r="BC96" s="15" t="e">
        <f t="shared" si="82"/>
        <v>#REF!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28.841899999999999</v>
      </c>
      <c r="F97" s="55">
        <v>34.042000000000002</v>
      </c>
      <c r="G97" s="55">
        <v>33.8142</v>
      </c>
      <c r="H97" s="55">
        <v>0.94230170000000002</v>
      </c>
      <c r="I97" s="55">
        <v>0.94628509999999999</v>
      </c>
      <c r="J97" s="55">
        <v>0.94435749999999996</v>
      </c>
      <c r="K97" s="19" t="e">
        <f>#REF!</f>
        <v>#REF!</v>
      </c>
      <c r="L97" s="19" t="e">
        <f>#REF!</f>
        <v>#REF!</v>
      </c>
      <c r="M97" s="19" t="e">
        <f>#REF!</f>
        <v>#REF!</v>
      </c>
      <c r="N97" s="20" t="e">
        <f t="shared" si="75"/>
        <v>#REF!</v>
      </c>
      <c r="P97" s="57">
        <v>67.08</v>
      </c>
      <c r="Q97" s="57">
        <v>28.7925</v>
      </c>
      <c r="R97" s="57">
        <v>34.154000000000003</v>
      </c>
      <c r="S97" s="57">
        <v>34.018999999999998</v>
      </c>
      <c r="T97" s="57">
        <v>0.94054190000000004</v>
      </c>
      <c r="U97" s="57">
        <v>0.94515590000000005</v>
      </c>
      <c r="V97" s="57">
        <v>0.94461550000000005</v>
      </c>
      <c r="W97" s="19" t="e">
        <f>#REF!</f>
        <v>#REF!</v>
      </c>
      <c r="X97" s="19" t="e">
        <f>#REF!</f>
        <v>#REF!</v>
      </c>
      <c r="Y97" s="19" t="e">
        <f>#REF!</f>
        <v>#REF!</v>
      </c>
      <c r="Z97" s="20" t="e">
        <f t="shared" si="77"/>
        <v>#REF!</v>
      </c>
      <c r="AA97" s="19">
        <f t="shared" si="76"/>
        <v>1.0002732016212081</v>
      </c>
      <c r="AB97" s="19" t="e">
        <f t="shared" si="94"/>
        <v>#REF!</v>
      </c>
      <c r="AC97" s="19" t="e">
        <f t="shared" si="94"/>
        <v>#REF!</v>
      </c>
      <c r="AD97" s="20">
        <f t="shared" si="78"/>
        <v>1.7857142857143533E-3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>
        <f>V97/J97</f>
        <v>1.0002732016212081</v>
      </c>
      <c r="AY97" s="19" t="e">
        <f t="shared" si="111"/>
        <v>#REF!</v>
      </c>
      <c r="AZ97" s="19" t="e">
        <f t="shared" si="85"/>
        <v>#REF!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44.671999999999997</v>
      </c>
      <c r="F98" s="55">
        <v>47.747399999999999</v>
      </c>
      <c r="G98" s="55">
        <v>49.038800000000002</v>
      </c>
      <c r="H98" s="55">
        <v>0.99685259999999998</v>
      </c>
      <c r="I98" s="55">
        <v>0.9960985</v>
      </c>
      <c r="J98" s="55">
        <v>0.99697709999999995</v>
      </c>
      <c r="K98" s="10" t="e">
        <f>#REF!</f>
        <v>#REF!</v>
      </c>
      <c r="L98" s="10" t="e">
        <f>#REF!</f>
        <v>#REF!</v>
      </c>
      <c r="M98" s="10" t="e">
        <f>#REF!</f>
        <v>#REF!</v>
      </c>
      <c r="N98" s="11" t="e">
        <f t="shared" si="75"/>
        <v>#REF!</v>
      </c>
      <c r="P98" s="57">
        <v>3392.88</v>
      </c>
      <c r="Q98" s="57">
        <v>44.659700000000001</v>
      </c>
      <c r="R98" s="57">
        <v>47.731400000000001</v>
      </c>
      <c r="S98" s="57">
        <v>49.014899999999997</v>
      </c>
      <c r="T98" s="57">
        <v>0.99685179999999995</v>
      </c>
      <c r="U98" s="57">
        <v>0.99607760000000001</v>
      </c>
      <c r="V98" s="57">
        <v>0.9969867</v>
      </c>
      <c r="W98" s="10" t="e">
        <f>#REF!</f>
        <v>#REF!</v>
      </c>
      <c r="X98" s="10" t="e">
        <f>#REF!</f>
        <v>#REF!</v>
      </c>
      <c r="Y98" s="10" t="e">
        <f>#REF!</f>
        <v>#REF!</v>
      </c>
      <c r="Z98" s="11" t="e">
        <f t="shared" si="77"/>
        <v>#REF!</v>
      </c>
      <c r="AA98" s="10">
        <f t="shared" si="76"/>
        <v>1.0000096291078302</v>
      </c>
      <c r="AB98" s="10" t="e">
        <f>X98/L98</f>
        <v>#REF!</v>
      </c>
      <c r="AC98" s="10" t="e">
        <f>Y98/M98</f>
        <v>#REF!</v>
      </c>
      <c r="AD98" s="11">
        <f t="shared" si="78"/>
        <v>3.005392026871687E-4</v>
      </c>
      <c r="AE98" s="40"/>
      <c r="AF98" s="25">
        <f t="shared" ref="AF98:AK98" si="112">bdRateExtend($D98:$D102,E98:E102,$P98:$P102,Q98:Q102)</f>
        <v>2.0709282413644559E-3</v>
      </c>
      <c r="AG98" s="30">
        <f t="shared" si="112"/>
        <v>-3.4368279296915771E-3</v>
      </c>
      <c r="AH98" s="31">
        <f t="shared" si="112"/>
        <v>-1.309926883406054E-2</v>
      </c>
      <c r="AI98" s="25">
        <f t="shared" si="112"/>
        <v>1.8144914629660835E-3</v>
      </c>
      <c r="AJ98" s="30">
        <f t="shared" si="112"/>
        <v>1.311546685084819E-3</v>
      </c>
      <c r="AK98" s="30">
        <f t="shared" si="112"/>
        <v>-2.1982233091658143E-2</v>
      </c>
      <c r="AL98" s="45"/>
      <c r="AM98" s="46"/>
      <c r="AN98" s="47"/>
      <c r="AO98" s="46"/>
      <c r="AP98" s="46"/>
      <c r="AQ98" s="47"/>
      <c r="AR98" s="30">
        <f t="shared" ref="AR98:AW98" si="113">bdrate($D98:$D101,E98:E101,$P98:$P101,Q98:Q101)</f>
        <v>2.0680659791054712E-3</v>
      </c>
      <c r="AS98" s="30">
        <f t="shared" si="113"/>
        <v>-1.3094788785816824E-4</v>
      </c>
      <c r="AT98" s="31">
        <f t="shared" si="113"/>
        <v>-1.6109941284897289E-2</v>
      </c>
      <c r="AU98" s="25">
        <f t="shared" si="113"/>
        <v>3.0317514392743661E-3</v>
      </c>
      <c r="AV98" s="30">
        <f t="shared" si="113"/>
        <v>1.9153017136737116E-3</v>
      </c>
      <c r="AW98" s="31">
        <f t="shared" si="113"/>
        <v>-2.3973462071196439E-2</v>
      </c>
      <c r="AX98" s="10"/>
      <c r="AY98" s="10"/>
      <c r="AZ98" s="10"/>
      <c r="BA98" s="10">
        <f>V98/J98</f>
        <v>1.0000096291078302</v>
      </c>
      <c r="BB98" s="10" t="e">
        <f>X98/L98</f>
        <v>#REF!</v>
      </c>
      <c r="BC98" s="10" t="e">
        <f t="shared" ref="BC98:BC101" si="114">Z98/N98</f>
        <v>#REF!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42.299199999999999</v>
      </c>
      <c r="F99" s="55">
        <v>45.571399999999997</v>
      </c>
      <c r="G99" s="55">
        <v>46.682099999999998</v>
      </c>
      <c r="H99" s="55">
        <v>0.99524789999999996</v>
      </c>
      <c r="I99" s="55">
        <v>0.99248619999999999</v>
      </c>
      <c r="J99" s="55">
        <v>0.99402400000000002</v>
      </c>
      <c r="K99" s="15" t="e">
        <f>#REF!</f>
        <v>#REF!</v>
      </c>
      <c r="L99" s="15" t="e">
        <f>#REF!</f>
        <v>#REF!</v>
      </c>
      <c r="M99" s="15" t="e">
        <f>#REF!</f>
        <v>#REF!</v>
      </c>
      <c r="N99" s="16" t="e">
        <f t="shared" si="75"/>
        <v>#REF!</v>
      </c>
      <c r="P99" s="57">
        <v>2068.7399999999998</v>
      </c>
      <c r="Q99" s="57">
        <v>42.286700000000003</v>
      </c>
      <c r="R99" s="57">
        <v>45.527700000000003</v>
      </c>
      <c r="S99" s="57">
        <v>46.753500000000003</v>
      </c>
      <c r="T99" s="57">
        <v>0.9952453</v>
      </c>
      <c r="U99" s="57">
        <v>0.99251129999999999</v>
      </c>
      <c r="V99" s="57">
        <v>0.99421159999999997</v>
      </c>
      <c r="W99" s="15" t="e">
        <f>#REF!</f>
        <v>#REF!</v>
      </c>
      <c r="X99" s="15" t="e">
        <f>#REF!</f>
        <v>#REF!</v>
      </c>
      <c r="Y99" s="15" t="e">
        <f>#REF!</f>
        <v>#REF!</v>
      </c>
      <c r="Z99" s="16" t="e">
        <f t="shared" si="77"/>
        <v>#REF!</v>
      </c>
      <c r="AA99" s="15">
        <f t="shared" si="76"/>
        <v>1.0001887278375572</v>
      </c>
      <c r="AB99" s="15" t="e">
        <f t="shared" ref="AB99:AC112" si="115">X99/L99</f>
        <v>#REF!</v>
      </c>
      <c r="AC99" s="15" t="e">
        <f t="shared" si="115"/>
        <v>#REF!</v>
      </c>
      <c r="AD99" s="16">
        <f t="shared" si="78"/>
        <v>1.0719666241744189E-3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2.2496899451960317E-3</v>
      </c>
      <c r="AM99" s="21">
        <f>bdrate($D99:$D102,F99:F102,$P99:$P102,R99:R102)</f>
        <v>-8.2382973087072875E-3</v>
      </c>
      <c r="AN99" s="36">
        <f t="shared" ref="AN99" si="116">bdrate($D99:$D102,G99:G102,$P99:$P102,S99:S102)</f>
        <v>-1.622610802056712E-2</v>
      </c>
      <c r="AO99" s="26">
        <f>bdrate($D99:$D102,H99:H102,$P99:$P102,T99:T102)</f>
        <v>2.0663292196705374E-3</v>
      </c>
      <c r="AP99" s="21">
        <f>bdrate($D99:$D102,I99:I102,$P99:$P102,U99:U102)</f>
        <v>2.3361481782850912E-3</v>
      </c>
      <c r="AQ99" s="36">
        <f>bdrate($D99:$D102,J99:J102,$P99:$P102,V99:V102)</f>
        <v>-2.2002427998099372E-2</v>
      </c>
      <c r="AR99" s="21"/>
      <c r="AS99" s="21"/>
      <c r="AT99" s="36"/>
      <c r="AU99" s="26"/>
      <c r="AV99" s="21"/>
      <c r="AW99" s="36"/>
      <c r="AX99" s="15">
        <f>V99/J99</f>
        <v>1.0001887278375572</v>
      </c>
      <c r="AY99" s="15" t="e">
        <f>X99/L99</f>
        <v>#REF!</v>
      </c>
      <c r="AZ99" s="15" t="e">
        <f t="shared" ref="AZ99:AZ102" si="117">Z99/N99</f>
        <v>#REF!</v>
      </c>
      <c r="BA99" s="15">
        <f>V99/J99</f>
        <v>1.0001887278375572</v>
      </c>
      <c r="BB99" s="15" t="e">
        <f>X99/L99</f>
        <v>#REF!</v>
      </c>
      <c r="BC99" s="15" t="e">
        <f t="shared" si="114"/>
        <v>#REF!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39.610599999999998</v>
      </c>
      <c r="F100" s="55">
        <v>43.560699999999997</v>
      </c>
      <c r="G100" s="55">
        <v>44.486899999999999</v>
      </c>
      <c r="H100" s="55">
        <v>0.99207469999999998</v>
      </c>
      <c r="I100" s="55">
        <v>0.98738000000000004</v>
      </c>
      <c r="J100" s="55">
        <v>0.9892225</v>
      </c>
      <c r="K100" s="15" t="e">
        <f>#REF!</f>
        <v>#REF!</v>
      </c>
      <c r="L100" s="15" t="e">
        <f>#REF!</f>
        <v>#REF!</v>
      </c>
      <c r="M100" s="15" t="e">
        <f>#REF!</f>
        <v>#REF!</v>
      </c>
      <c r="N100" s="16" t="e">
        <f t="shared" si="75"/>
        <v>#REF!</v>
      </c>
      <c r="P100" s="57">
        <v>1281.48</v>
      </c>
      <c r="Q100" s="57">
        <v>39.575299999999999</v>
      </c>
      <c r="R100" s="57">
        <v>43.560499999999998</v>
      </c>
      <c r="S100" s="57">
        <v>44.576500000000003</v>
      </c>
      <c r="T100" s="57">
        <v>0.99199760000000003</v>
      </c>
      <c r="U100" s="57">
        <v>0.98720980000000003</v>
      </c>
      <c r="V100" s="57">
        <v>0.98940229999999996</v>
      </c>
      <c r="W100" s="15" t="e">
        <f>#REF!</f>
        <v>#REF!</v>
      </c>
      <c r="X100" s="15" t="e">
        <f>#REF!</f>
        <v>#REF!</v>
      </c>
      <c r="Y100" s="15" t="e">
        <f>#REF!</f>
        <v>#REF!</v>
      </c>
      <c r="Z100" s="16" t="e">
        <f t="shared" si="77"/>
        <v>#REF!</v>
      </c>
      <c r="AA100" s="15">
        <f t="shared" si="76"/>
        <v>1.000181758906616</v>
      </c>
      <c r="AB100" s="15" t="e">
        <f t="shared" si="115"/>
        <v>#REF!</v>
      </c>
      <c r="AC100" s="15" t="e">
        <f t="shared" si="115"/>
        <v>#REF!</v>
      </c>
      <c r="AD100" s="16">
        <f t="shared" si="78"/>
        <v>2.9875828587432843E-3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>
        <f>V100/J100</f>
        <v>1.000181758906616</v>
      </c>
      <c r="AY100" s="15" t="e">
        <f>X100/L100</f>
        <v>#REF!</v>
      </c>
      <c r="AZ100" s="15" t="e">
        <f t="shared" si="117"/>
        <v>#REF!</v>
      </c>
      <c r="BA100" s="15">
        <f>V100/J100</f>
        <v>1.000181758906616</v>
      </c>
      <c r="BB100" s="15" t="e">
        <f>X100/L100</f>
        <v>#REF!</v>
      </c>
      <c r="BC100" s="15" t="e">
        <f t="shared" si="114"/>
        <v>#REF!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36.534199999999998</v>
      </c>
      <c r="F101" s="55">
        <v>41.607500000000002</v>
      </c>
      <c r="G101" s="55">
        <v>42.946399999999997</v>
      </c>
      <c r="H101" s="55">
        <v>0.98525870000000004</v>
      </c>
      <c r="I101" s="55">
        <v>0.97912960000000004</v>
      </c>
      <c r="J101" s="55">
        <v>0.98361399999999999</v>
      </c>
      <c r="K101" s="15" t="e">
        <f>#REF!</f>
        <v>#REF!</v>
      </c>
      <c r="L101" s="15" t="e">
        <f>#REF!</f>
        <v>#REF!</v>
      </c>
      <c r="M101" s="15" t="e">
        <f>#REF!</f>
        <v>#REF!</v>
      </c>
      <c r="N101" s="16" t="e">
        <f t="shared" si="75"/>
        <v>#REF!</v>
      </c>
      <c r="P101" s="57">
        <v>782.16</v>
      </c>
      <c r="Q101" s="57">
        <v>36.490499999999997</v>
      </c>
      <c r="R101" s="57">
        <v>41.692900000000002</v>
      </c>
      <c r="S101" s="57">
        <v>42.966799999999999</v>
      </c>
      <c r="T101" s="57">
        <v>0.9851413</v>
      </c>
      <c r="U101" s="57">
        <v>0.97928859999999995</v>
      </c>
      <c r="V101" s="57">
        <v>0.98410750000000002</v>
      </c>
      <c r="W101" s="15" t="e">
        <f>#REF!</f>
        <v>#REF!</v>
      </c>
      <c r="X101" s="15" t="e">
        <f>#REF!</f>
        <v>#REF!</v>
      </c>
      <c r="Y101" s="15" t="e">
        <f>#REF!</f>
        <v>#REF!</v>
      </c>
      <c r="Z101" s="16" t="e">
        <f t="shared" si="77"/>
        <v>#REF!</v>
      </c>
      <c r="AA101" s="15">
        <f t="shared" si="76"/>
        <v>1.0005017212036429</v>
      </c>
      <c r="AB101" s="15" t="e">
        <f t="shared" si="115"/>
        <v>#REF!</v>
      </c>
      <c r="AC101" s="15" t="e">
        <f t="shared" si="115"/>
        <v>#REF!</v>
      </c>
      <c r="AD101" s="16">
        <f t="shared" si="78"/>
        <v>5.6445461479787112E-3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>
        <f>V101/J101</f>
        <v>1.0005017212036429</v>
      </c>
      <c r="AY101" s="15" t="e">
        <f>X101/L101</f>
        <v>#REF!</v>
      </c>
      <c r="AZ101" s="15" t="e">
        <f t="shared" si="117"/>
        <v>#REF!</v>
      </c>
      <c r="BA101" s="15">
        <f>V101/J101</f>
        <v>1.0005017212036429</v>
      </c>
      <c r="BB101" s="15" t="e">
        <f>X101/L101</f>
        <v>#REF!</v>
      </c>
      <c r="BC101" s="15" t="e">
        <f t="shared" si="114"/>
        <v>#REF!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33.287500000000001</v>
      </c>
      <c r="F102" s="55">
        <v>40.337899999999998</v>
      </c>
      <c r="G102" s="55">
        <v>41.402900000000002</v>
      </c>
      <c r="H102" s="55">
        <v>0.97023440000000005</v>
      </c>
      <c r="I102" s="55">
        <v>0.97151419999999999</v>
      </c>
      <c r="J102" s="55">
        <v>0.97649949999999996</v>
      </c>
      <c r="K102" s="19" t="e">
        <f>#REF!</f>
        <v>#REF!</v>
      </c>
      <c r="L102" s="19" t="e">
        <f>#REF!</f>
        <v>#REF!</v>
      </c>
      <c r="M102" s="19" t="e">
        <f>#REF!</f>
        <v>#REF!</v>
      </c>
      <c r="N102" s="20" t="e">
        <f t="shared" si="75"/>
        <v>#REF!</v>
      </c>
      <c r="P102" s="57">
        <v>457.8</v>
      </c>
      <c r="Q102" s="57">
        <v>33.229199999999999</v>
      </c>
      <c r="R102" s="57">
        <v>40.259399999999999</v>
      </c>
      <c r="S102" s="57">
        <v>41.3568</v>
      </c>
      <c r="T102" s="57">
        <v>0.96973180000000003</v>
      </c>
      <c r="U102" s="57">
        <v>0.97068500000000002</v>
      </c>
      <c r="V102" s="57">
        <v>0.97566850000000005</v>
      </c>
      <c r="W102" s="19" t="e">
        <f>#REF!</f>
        <v>#REF!</v>
      </c>
      <c r="X102" s="19" t="e">
        <f>#REF!</f>
        <v>#REF!</v>
      </c>
      <c r="Y102" s="19" t="e">
        <f>#REF!</f>
        <v>#REF!</v>
      </c>
      <c r="Z102" s="20" t="e">
        <f t="shared" si="77"/>
        <v>#REF!</v>
      </c>
      <c r="AA102" s="15">
        <f t="shared" si="76"/>
        <v>0.99914900110035909</v>
      </c>
      <c r="AB102" s="15" t="e">
        <f t="shared" si="115"/>
        <v>#REF!</v>
      </c>
      <c r="AC102" s="15" t="e">
        <f t="shared" si="115"/>
        <v>#REF!</v>
      </c>
      <c r="AD102" s="20">
        <f t="shared" si="78"/>
        <v>5.7336460776648123E-3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>
        <f>V102/J102</f>
        <v>0.99914900110035909</v>
      </c>
      <c r="AY102" s="15" t="e">
        <f>X102/L102</f>
        <v>#REF!</v>
      </c>
      <c r="AZ102" s="15" t="e">
        <f t="shared" si="117"/>
        <v>#REF!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44.8446</v>
      </c>
      <c r="F103" s="55">
        <v>49.043300000000002</v>
      </c>
      <c r="G103" s="55">
        <v>49.591500000000003</v>
      </c>
      <c r="H103" s="55">
        <v>0.99577329999999997</v>
      </c>
      <c r="I103" s="55">
        <v>0.99726079999999995</v>
      </c>
      <c r="J103" s="55">
        <v>0.99759909999999996</v>
      </c>
      <c r="K103" s="10" t="e">
        <f>#REF!</f>
        <v>#REF!</v>
      </c>
      <c r="L103" s="10" t="e">
        <f>#REF!</f>
        <v>#REF!</v>
      </c>
      <c r="M103" s="10" t="e">
        <f>#REF!</f>
        <v>#REF!</v>
      </c>
      <c r="N103" s="11" t="e">
        <f t="shared" si="75"/>
        <v>#REF!</v>
      </c>
      <c r="P103" s="57">
        <v>2270.2800000000002</v>
      </c>
      <c r="Q103" s="57">
        <v>44.82</v>
      </c>
      <c r="R103" s="57">
        <v>48.938800000000001</v>
      </c>
      <c r="S103" s="57">
        <v>49.598199999999999</v>
      </c>
      <c r="T103" s="57">
        <v>0.99574010000000002</v>
      </c>
      <c r="U103" s="57">
        <v>0.99720410000000004</v>
      </c>
      <c r="V103" s="57">
        <v>0.99757370000000001</v>
      </c>
      <c r="W103" s="10" t="e">
        <f>#REF!</f>
        <v>#REF!</v>
      </c>
      <c r="X103" s="10" t="e">
        <f>#REF!</f>
        <v>#REF!</v>
      </c>
      <c r="Y103" s="10" t="e">
        <f>#REF!</f>
        <v>#REF!</v>
      </c>
      <c r="Z103" s="11" t="e">
        <f t="shared" si="77"/>
        <v>#REF!</v>
      </c>
      <c r="AA103" s="15">
        <f t="shared" si="76"/>
        <v>0.99997453887037391</v>
      </c>
      <c r="AB103" s="15" t="e">
        <f t="shared" si="115"/>
        <v>#REF!</v>
      </c>
      <c r="AC103" s="15" t="e">
        <f t="shared" si="115"/>
        <v>#REF!</v>
      </c>
      <c r="AD103" s="11">
        <f t="shared" si="78"/>
        <v>8.8537300922044149E-3</v>
      </c>
      <c r="AE103" s="12"/>
      <c r="AF103" s="25">
        <f t="shared" ref="AF103:AK103" si="118">bdRateExtend($D103:$D107,E103:E107,$P103:$P107,Q103:Q107)</f>
        <v>3.4132934744655063E-3</v>
      </c>
      <c r="AG103" s="30">
        <f t="shared" si="118"/>
        <v>-7.1260075607286755E-3</v>
      </c>
      <c r="AH103" s="31">
        <f t="shared" si="118"/>
        <v>-1.4590913527372518E-2</v>
      </c>
      <c r="AI103" s="25">
        <f t="shared" si="118"/>
        <v>7.918544130860905E-3</v>
      </c>
      <c r="AJ103" s="30">
        <f t="shared" si="118"/>
        <v>-1.3505893185153495E-2</v>
      </c>
      <c r="AK103" s="30">
        <f t="shared" si="118"/>
        <v>-1.3963031507876478E-2</v>
      </c>
      <c r="AL103" s="26"/>
      <c r="AM103" s="21"/>
      <c r="AN103" s="36"/>
      <c r="AO103" s="21"/>
      <c r="AP103" s="21"/>
      <c r="AQ103" s="36"/>
      <c r="AR103" s="30">
        <f t="shared" ref="AR103:AW103" si="119">bdrate($D103:$D106,E103:E106,$P103:$P106,Q103:Q106)</f>
        <v>3.889765201440909E-3</v>
      </c>
      <c r="AS103" s="30">
        <f t="shared" si="119"/>
        <v>3.4352707989460107E-4</v>
      </c>
      <c r="AT103" s="31">
        <f t="shared" si="119"/>
        <v>-7.9287824979749066E-3</v>
      </c>
      <c r="AU103" s="25">
        <f t="shared" si="119"/>
        <v>8.8051177630210642E-3</v>
      </c>
      <c r="AV103" s="30">
        <f t="shared" si="119"/>
        <v>-7.165598191705258E-3</v>
      </c>
      <c r="AW103" s="31">
        <f t="shared" si="119"/>
        <v>-1.5616091647507879E-4</v>
      </c>
      <c r="AX103" s="15"/>
      <c r="AY103" s="15"/>
      <c r="AZ103" s="15"/>
      <c r="BA103" s="15">
        <f>V103/J103</f>
        <v>0.99997453887037391</v>
      </c>
      <c r="BB103" s="15" t="e">
        <f>X103/L103</f>
        <v>#REF!</v>
      </c>
      <c r="BC103" s="15" t="e">
        <f t="shared" ref="BC103:BC106" si="120">Z103/N103</f>
        <v>#REF!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42.804000000000002</v>
      </c>
      <c r="F104" s="55">
        <v>47.090899999999998</v>
      </c>
      <c r="G104" s="55">
        <v>47.558900000000001</v>
      </c>
      <c r="H104" s="55">
        <v>0.99371480000000001</v>
      </c>
      <c r="I104" s="55">
        <v>0.99536000000000002</v>
      </c>
      <c r="J104" s="55">
        <v>0.99584720000000004</v>
      </c>
      <c r="K104" s="15" t="e">
        <f>#REF!</f>
        <v>#REF!</v>
      </c>
      <c r="L104" s="15" t="e">
        <f>#REF!</f>
        <v>#REF!</v>
      </c>
      <c r="M104" s="15" t="e">
        <f>#REF!</f>
        <v>#REF!</v>
      </c>
      <c r="N104" s="16" t="e">
        <f t="shared" si="75"/>
        <v>#REF!</v>
      </c>
      <c r="P104" s="57">
        <v>1223.46</v>
      </c>
      <c r="Q104" s="57">
        <v>42.803100000000001</v>
      </c>
      <c r="R104" s="57">
        <v>47.136200000000002</v>
      </c>
      <c r="S104" s="57">
        <v>47.627099999999999</v>
      </c>
      <c r="T104" s="57">
        <v>0.99369479999999999</v>
      </c>
      <c r="U104" s="57">
        <v>0.99548479999999995</v>
      </c>
      <c r="V104" s="57">
        <v>0.99596019999999996</v>
      </c>
      <c r="W104" s="15" t="e">
        <f>#REF!</f>
        <v>#REF!</v>
      </c>
      <c r="X104" s="15" t="e">
        <f>#REF!</f>
        <v>#REF!</v>
      </c>
      <c r="Y104" s="15" t="e">
        <f>#REF!</f>
        <v>#REF!</v>
      </c>
      <c r="Z104" s="16" t="e">
        <f t="shared" si="77"/>
        <v>#REF!</v>
      </c>
      <c r="AA104" s="15">
        <f t="shared" si="76"/>
        <v>1.000113471223296</v>
      </c>
      <c r="AB104" s="15" t="e">
        <f t="shared" si="115"/>
        <v>#REF!</v>
      </c>
      <c r="AC104" s="15" t="e">
        <f t="shared" si="115"/>
        <v>#REF!</v>
      </c>
      <c r="AD104" s="16">
        <f t="shared" si="78"/>
        <v>4.9778215869886195E-3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3.5287008114510687E-3</v>
      </c>
      <c r="AM104" s="21">
        <f>bdrate($D104:$D107,F104:F107,$P104:$P107,R104:R107)</f>
        <v>-9.5569252729299503E-3</v>
      </c>
      <c r="AN104" s="36">
        <f t="shared" ref="AN104" si="121">bdrate($D104:$D107,G104:G107,$P104:$P107,S104:S107)</f>
        <v>-1.2763183057554417E-2</v>
      </c>
      <c r="AO104" s="26">
        <f>bdrate($D104:$D107,H104:H107,$P104:$P107,T104:T107)</f>
        <v>7.9187454269644686E-3</v>
      </c>
      <c r="AP104" s="21">
        <f>bdrate($D104:$D107,I104:I107,$P104:$P107,U104:U107)</f>
        <v>-1.2449388890105051E-2</v>
      </c>
      <c r="AQ104" s="36">
        <f>bdrate($D104:$D107,J104:J107,$P104:$P107,V104:V107)</f>
        <v>-1.0632591879867204E-2</v>
      </c>
      <c r="AR104" s="21"/>
      <c r="AS104" s="21"/>
      <c r="AT104" s="36"/>
      <c r="AU104" s="26"/>
      <c r="AV104" s="21"/>
      <c r="AW104" s="36"/>
      <c r="AX104" s="15">
        <f>V104/J104</f>
        <v>1.000113471223296</v>
      </c>
      <c r="AY104" s="15" t="e">
        <f>X104/L104</f>
        <v>#REF!</v>
      </c>
      <c r="AZ104" s="15" t="e">
        <f t="shared" ref="AZ104:AZ107" si="122">Z104/N104</f>
        <v>#REF!</v>
      </c>
      <c r="BA104" s="15">
        <f>V104/J104</f>
        <v>1.000113471223296</v>
      </c>
      <c r="BB104" s="15" t="e">
        <f>X104/L104</f>
        <v>#REF!</v>
      </c>
      <c r="BC104" s="15" t="e">
        <f t="shared" si="120"/>
        <v>#REF!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40.671599999999998</v>
      </c>
      <c r="F105" s="55">
        <v>45.2102</v>
      </c>
      <c r="G105" s="55">
        <v>45.449800000000003</v>
      </c>
      <c r="H105" s="55">
        <v>0.9904345</v>
      </c>
      <c r="I105" s="55">
        <v>0.99259399999999998</v>
      </c>
      <c r="J105" s="55">
        <v>0.99292570000000002</v>
      </c>
      <c r="K105" s="15" t="e">
        <f>#REF!</f>
        <v>#REF!</v>
      </c>
      <c r="L105" s="15" t="e">
        <f>#REF!</f>
        <v>#REF!</v>
      </c>
      <c r="M105" s="15" t="e">
        <f>#REF!</f>
        <v>#REF!</v>
      </c>
      <c r="N105" s="16" t="e">
        <f t="shared" si="75"/>
        <v>#REF!</v>
      </c>
      <c r="P105" s="57">
        <v>690.48</v>
      </c>
      <c r="Q105" s="57">
        <v>40.705599999999997</v>
      </c>
      <c r="R105" s="57">
        <v>45.229599999999998</v>
      </c>
      <c r="S105" s="57">
        <v>45.478499999999997</v>
      </c>
      <c r="T105" s="57">
        <v>0.99045780000000005</v>
      </c>
      <c r="U105" s="57">
        <v>0.99265479999999995</v>
      </c>
      <c r="V105" s="57">
        <v>0.99285590000000001</v>
      </c>
      <c r="W105" s="15" t="e">
        <f>#REF!</f>
        <v>#REF!</v>
      </c>
      <c r="X105" s="15" t="e">
        <f>#REF!</f>
        <v>#REF!</v>
      </c>
      <c r="Y105" s="15" t="e">
        <f>#REF!</f>
        <v>#REF!</v>
      </c>
      <c r="Z105" s="16" t="e">
        <f t="shared" si="77"/>
        <v>#REF!</v>
      </c>
      <c r="AA105" s="15">
        <f t="shared" si="76"/>
        <v>0.99992970269578074</v>
      </c>
      <c r="AB105" s="15" t="e">
        <f t="shared" si="115"/>
        <v>#REF!</v>
      </c>
      <c r="AC105" s="15" t="e">
        <f t="shared" si="115"/>
        <v>#REF!</v>
      </c>
      <c r="AD105" s="16">
        <f t="shared" si="78"/>
        <v>1.3117351879566945E-2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>
        <f>V105/J105</f>
        <v>0.99992970269578074</v>
      </c>
      <c r="AY105" s="15" t="e">
        <f>X105/L105</f>
        <v>#REF!</v>
      </c>
      <c r="AZ105" s="15" t="e">
        <f t="shared" si="122"/>
        <v>#REF!</v>
      </c>
      <c r="BA105" s="15">
        <f>V105/J105</f>
        <v>0.99992970269578074</v>
      </c>
      <c r="BB105" s="15" t="e">
        <f>X105/L105</f>
        <v>#REF!</v>
      </c>
      <c r="BC105" s="15" t="e">
        <f t="shared" si="120"/>
        <v>#REF!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38.295099999999998</v>
      </c>
      <c r="F106" s="55">
        <v>43.133899999999997</v>
      </c>
      <c r="G106" s="55">
        <v>43.976799999999997</v>
      </c>
      <c r="H106" s="55">
        <v>0.98446140000000004</v>
      </c>
      <c r="I106" s="55">
        <v>0.98737730000000001</v>
      </c>
      <c r="J106" s="55">
        <v>0.98958279999999998</v>
      </c>
      <c r="K106" s="15" t="e">
        <f>#REF!</f>
        <v>#REF!</v>
      </c>
      <c r="L106" s="15" t="e">
        <f>#REF!</f>
        <v>#REF!</v>
      </c>
      <c r="M106" s="15" t="e">
        <f>#REF!</f>
        <v>#REF!</v>
      </c>
      <c r="N106" s="16" t="e">
        <f t="shared" si="75"/>
        <v>#REF!</v>
      </c>
      <c r="P106" s="57">
        <v>401.1</v>
      </c>
      <c r="Q106" s="57">
        <v>38.314100000000003</v>
      </c>
      <c r="R106" s="57">
        <v>43.232300000000002</v>
      </c>
      <c r="S106" s="57">
        <v>44.039200000000001</v>
      </c>
      <c r="T106" s="57">
        <v>0.98445780000000005</v>
      </c>
      <c r="U106" s="57">
        <v>0.9877804</v>
      </c>
      <c r="V106" s="57">
        <v>0.98983540000000003</v>
      </c>
      <c r="W106" s="15" t="e">
        <f>#REF!</f>
        <v>#REF!</v>
      </c>
      <c r="X106" s="15" t="e">
        <f>#REF!</f>
        <v>#REF!</v>
      </c>
      <c r="Y106" s="15" t="e">
        <f>#REF!</f>
        <v>#REF!</v>
      </c>
      <c r="Z106" s="16" t="e">
        <f t="shared" si="77"/>
        <v>#REF!</v>
      </c>
      <c r="AA106" s="15">
        <f t="shared" si="76"/>
        <v>1.0002552590849396</v>
      </c>
      <c r="AB106" s="15" t="e">
        <f t="shared" si="115"/>
        <v>#REF!</v>
      </c>
      <c r="AC106" s="15" t="e">
        <f t="shared" si="115"/>
        <v>#REF!</v>
      </c>
      <c r="AD106" s="16">
        <f t="shared" si="78"/>
        <v>6.4739536284252764E-3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>
        <f>V106/J106</f>
        <v>1.0002552590849396</v>
      </c>
      <c r="AY106" s="15" t="e">
        <f>X106/L106</f>
        <v>#REF!</v>
      </c>
      <c r="AZ106" s="15" t="e">
        <f t="shared" si="122"/>
        <v>#REF!</v>
      </c>
      <c r="BA106" s="15">
        <f>V106/J106</f>
        <v>1.0002552590849396</v>
      </c>
      <c r="BB106" s="15" t="e">
        <f>X106/L106</f>
        <v>#REF!</v>
      </c>
      <c r="BC106" s="15" t="e">
        <f t="shared" si="120"/>
        <v>#REF!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35.710500000000003</v>
      </c>
      <c r="F107" s="55">
        <v>41.799100000000003</v>
      </c>
      <c r="G107" s="55">
        <v>42.5214</v>
      </c>
      <c r="H107" s="55">
        <v>0.97419140000000004</v>
      </c>
      <c r="I107" s="55">
        <v>0.98263889999999998</v>
      </c>
      <c r="J107" s="55">
        <v>0.9858808</v>
      </c>
      <c r="K107" s="19" t="e">
        <f>#REF!</f>
        <v>#REF!</v>
      </c>
      <c r="L107" s="19" t="e">
        <f>#REF!</f>
        <v>#REF!</v>
      </c>
      <c r="M107" s="19" t="e">
        <f>#REF!</f>
        <v>#REF!</v>
      </c>
      <c r="N107" s="20" t="e">
        <f t="shared" si="75"/>
        <v>#REF!</v>
      </c>
      <c r="P107" s="57">
        <v>231.3</v>
      </c>
      <c r="Q107" s="57">
        <v>35.613999999999997</v>
      </c>
      <c r="R107" s="57">
        <v>41.843000000000004</v>
      </c>
      <c r="S107" s="57">
        <v>42.695599999999999</v>
      </c>
      <c r="T107" s="57">
        <v>0.97342139999999999</v>
      </c>
      <c r="U107" s="57">
        <v>0.98214749999999995</v>
      </c>
      <c r="V107" s="57">
        <v>0.98596220000000001</v>
      </c>
      <c r="W107" s="19" t="e">
        <f>#REF!</f>
        <v>#REF!</v>
      </c>
      <c r="X107" s="19" t="e">
        <f>#REF!</f>
        <v>#REF!</v>
      </c>
      <c r="Y107" s="19" t="e">
        <f>#REF!</f>
        <v>#REF!</v>
      </c>
      <c r="Z107" s="20" t="e">
        <f t="shared" si="77"/>
        <v>#REF!</v>
      </c>
      <c r="AA107" s="15">
        <f t="shared" si="76"/>
        <v>1.0000825657625141</v>
      </c>
      <c r="AB107" s="15" t="e">
        <f t="shared" si="115"/>
        <v>#REF!</v>
      </c>
      <c r="AC107" s="15" t="e">
        <f t="shared" si="115"/>
        <v>#REF!</v>
      </c>
      <c r="AD107" s="20">
        <f t="shared" si="78"/>
        <v>1.5577119509703764E-2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>
        <f>V107/J107</f>
        <v>1.0000825657625141</v>
      </c>
      <c r="AY107" s="15" t="e">
        <f>X107/L107</f>
        <v>#REF!</v>
      </c>
      <c r="AZ107" s="15" t="e">
        <f t="shared" si="122"/>
        <v>#REF!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45.2742</v>
      </c>
      <c r="F108" s="55">
        <v>48.440800000000003</v>
      </c>
      <c r="G108" s="55">
        <v>49.355200000000004</v>
      </c>
      <c r="H108" s="55">
        <v>0.99635969999999996</v>
      </c>
      <c r="I108" s="55">
        <v>0.99690210000000001</v>
      </c>
      <c r="J108" s="55">
        <v>0.99735450000000003</v>
      </c>
      <c r="K108" s="10" t="e">
        <f>#REF!</f>
        <v>#REF!</v>
      </c>
      <c r="L108" s="10" t="e">
        <f>#REF!</f>
        <v>#REF!</v>
      </c>
      <c r="M108" s="10" t="e">
        <f>#REF!</f>
        <v>#REF!</v>
      </c>
      <c r="N108" s="11" t="e">
        <f t="shared" si="75"/>
        <v>#REF!</v>
      </c>
      <c r="P108" s="57">
        <v>2489.64</v>
      </c>
      <c r="Q108" s="57">
        <v>45.277799999999999</v>
      </c>
      <c r="R108" s="57">
        <v>48.383000000000003</v>
      </c>
      <c r="S108" s="57">
        <v>49.267800000000001</v>
      </c>
      <c r="T108" s="57">
        <v>0.99635779999999996</v>
      </c>
      <c r="U108" s="57">
        <v>0.99687289999999995</v>
      </c>
      <c r="V108" s="57">
        <v>0.99730799999999997</v>
      </c>
      <c r="W108" s="10" t="e">
        <f>#REF!</f>
        <v>#REF!</v>
      </c>
      <c r="X108" s="10" t="e">
        <f>#REF!</f>
        <v>#REF!</v>
      </c>
      <c r="Y108" s="10" t="e">
        <f>#REF!</f>
        <v>#REF!</v>
      </c>
      <c r="Z108" s="11" t="e">
        <f t="shared" si="77"/>
        <v>#REF!</v>
      </c>
      <c r="AA108" s="15">
        <f t="shared" si="76"/>
        <v>0.99995337665794859</v>
      </c>
      <c r="AB108" s="15" t="e">
        <f t="shared" si="115"/>
        <v>#REF!</v>
      </c>
      <c r="AC108" s="15" t="e">
        <f t="shared" si="115"/>
        <v>#REF!</v>
      </c>
      <c r="AD108" s="11">
        <f t="shared" si="78"/>
        <v>2.5720535564049234E-3</v>
      </c>
      <c r="AE108" s="12"/>
      <c r="AF108" s="25">
        <f t="shared" ref="AF108:AK108" si="123">bdRateExtend($D108:$D112,E108:E112,$P108:$P112,Q108:Q112)</f>
        <v>-6.4820684239197401E-4</v>
      </c>
      <c r="AG108" s="30">
        <f t="shared" si="123"/>
        <v>1.1345233183478687E-2</v>
      </c>
      <c r="AH108" s="31">
        <f t="shared" si="123"/>
        <v>3.9390147006141962E-3</v>
      </c>
      <c r="AI108" s="25">
        <f t="shared" si="123"/>
        <v>-7.1998286230423592E-3</v>
      </c>
      <c r="AJ108" s="30">
        <f t="shared" si="123"/>
        <v>4.1742099001675914E-3</v>
      </c>
      <c r="AK108" s="30">
        <f t="shared" si="123"/>
        <v>1.6434206065543133E-3</v>
      </c>
      <c r="AL108" s="45"/>
      <c r="AM108" s="46"/>
      <c r="AN108" s="47"/>
      <c r="AO108" s="46"/>
      <c r="AP108" s="46"/>
      <c r="AQ108" s="47"/>
      <c r="AR108" s="30">
        <f t="shared" ref="AR108:AW108" si="124">bdrate($D108:$D111,E108:E111,$P108:$P111,Q108:Q111)</f>
        <v>-1.043255615514771E-3</v>
      </c>
      <c r="AS108" s="30">
        <f t="shared" si="124"/>
        <v>4.7642145564021909E-3</v>
      </c>
      <c r="AT108" s="31">
        <f t="shared" si="124"/>
        <v>4.4821487846948838E-3</v>
      </c>
      <c r="AU108" s="25">
        <f t="shared" si="124"/>
        <v>-2.8437224316490983E-3</v>
      </c>
      <c r="AV108" s="30">
        <f t="shared" si="124"/>
        <v>-4.4054010500436114E-3</v>
      </c>
      <c r="AW108" s="31">
        <f t="shared" si="124"/>
        <v>1.4217249914215024E-2</v>
      </c>
      <c r="AX108" s="15"/>
      <c r="AY108" s="15"/>
      <c r="AZ108" s="15"/>
      <c r="BA108" s="15">
        <f>V108/J108</f>
        <v>0.99995337665794859</v>
      </c>
      <c r="BB108" s="15" t="e">
        <f>X108/L108</f>
        <v>#REF!</v>
      </c>
      <c r="BC108" s="15" t="e">
        <f t="shared" ref="BC108:BC111" si="125">Z108/N108</f>
        <v>#REF!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43.173699999999997</v>
      </c>
      <c r="F109" s="55">
        <v>46.3294</v>
      </c>
      <c r="G109" s="55">
        <v>47.240600000000001</v>
      </c>
      <c r="H109" s="55">
        <v>0.99471069999999995</v>
      </c>
      <c r="I109" s="55">
        <v>0.99463449999999998</v>
      </c>
      <c r="J109" s="55">
        <v>0.99533850000000001</v>
      </c>
      <c r="K109" s="15" t="e">
        <f>#REF!</f>
        <v>#REF!</v>
      </c>
      <c r="L109" s="15" t="e">
        <f>#REF!</f>
        <v>#REF!</v>
      </c>
      <c r="M109" s="15" t="e">
        <f>#REF!</f>
        <v>#REF!</v>
      </c>
      <c r="N109" s="16" t="e">
        <f t="shared" si="75"/>
        <v>#REF!</v>
      </c>
      <c r="P109" s="57">
        <v>1481.58</v>
      </c>
      <c r="Q109" s="57">
        <v>43.181800000000003</v>
      </c>
      <c r="R109" s="57">
        <v>46.261899999999997</v>
      </c>
      <c r="S109" s="57">
        <v>47.308399999999999</v>
      </c>
      <c r="T109" s="57">
        <v>0.99470610000000004</v>
      </c>
      <c r="U109" s="57">
        <v>0.9945136</v>
      </c>
      <c r="V109" s="57">
        <v>0.99531670000000005</v>
      </c>
      <c r="W109" s="15" t="e">
        <f>#REF!</f>
        <v>#REF!</v>
      </c>
      <c r="X109" s="15" t="e">
        <f>#REF!</f>
        <v>#REF!</v>
      </c>
      <c r="Y109" s="15" t="e">
        <f>#REF!</f>
        <v>#REF!</v>
      </c>
      <c r="Z109" s="16" t="e">
        <f t="shared" si="77"/>
        <v>#REF!</v>
      </c>
      <c r="AA109" s="15">
        <f t="shared" si="76"/>
        <v>0.99997809790337666</v>
      </c>
      <c r="AB109" s="15" t="e">
        <f t="shared" si="115"/>
        <v>#REF!</v>
      </c>
      <c r="AC109" s="15" t="e">
        <f t="shared" si="115"/>
        <v>#REF!</v>
      </c>
      <c r="AD109" s="16">
        <f t="shared" si="78"/>
        <v>2.4304289707126553E-4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-2.472421018491211E-4</v>
      </c>
      <c r="AM109" s="21">
        <f>bdrate($D109:$D112,F109:F112,$P109:$P112,R109:R112)</f>
        <v>6.3159629767233216E-3</v>
      </c>
      <c r="AN109" s="36">
        <f t="shared" ref="AN109" si="126">bdrate($D109:$D112,G109:G112,$P109:$P112,S109:S112)</f>
        <v>1.138351918362468E-2</v>
      </c>
      <c r="AO109" s="26">
        <f>bdrate($D109:$D112,H109:H112,$P109:$P112,T109:T112)</f>
        <v>-7.8677501899682145E-3</v>
      </c>
      <c r="AP109" s="21">
        <f>bdrate($D109:$D112,I109:I112,$P109:$P112,U109:U112)</f>
        <v>2.2493021997216367E-4</v>
      </c>
      <c r="AQ109" s="36">
        <f>bdrate($D109:$D112,J109:J112,$P109:$P112,V109:V112)</f>
        <v>2.4087946489497192E-3</v>
      </c>
      <c r="AR109" s="21"/>
      <c r="AS109" s="21"/>
      <c r="AT109" s="36"/>
      <c r="AU109" s="26"/>
      <c r="AV109" s="21"/>
      <c r="AW109" s="36"/>
      <c r="AX109" s="15">
        <f>V109/J109</f>
        <v>0.99997809790337666</v>
      </c>
      <c r="AY109" s="15" t="e">
        <f>X109/L109</f>
        <v>#REF!</v>
      </c>
      <c r="AZ109" s="15" t="e">
        <f t="shared" ref="AZ109:AZ112" si="127">Z109/N109</f>
        <v>#REF!</v>
      </c>
      <c r="BA109" s="15">
        <f>V109/J109</f>
        <v>0.99997809790337666</v>
      </c>
      <c r="BB109" s="15" t="e">
        <f>X109/L109</f>
        <v>#REF!</v>
      </c>
      <c r="BC109" s="15" t="e">
        <f t="shared" si="125"/>
        <v>#REF!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40.710500000000003</v>
      </c>
      <c r="F110" s="55">
        <v>44.283299999999997</v>
      </c>
      <c r="G110" s="55">
        <v>45.131900000000002</v>
      </c>
      <c r="H110" s="55">
        <v>0.99138440000000005</v>
      </c>
      <c r="I110" s="55">
        <v>0.99081339999999996</v>
      </c>
      <c r="J110" s="55">
        <v>0.99189190000000005</v>
      </c>
      <c r="K110" s="15" t="e">
        <f>#REF!</f>
        <v>#REF!</v>
      </c>
      <c r="L110" s="15" t="e">
        <f>#REF!</f>
        <v>#REF!</v>
      </c>
      <c r="M110" s="15" t="e">
        <f>#REF!</f>
        <v>#REF!</v>
      </c>
      <c r="N110" s="16" t="e">
        <f t="shared" si="75"/>
        <v>#REF!</v>
      </c>
      <c r="P110" s="57">
        <v>890.7</v>
      </c>
      <c r="Q110" s="57">
        <v>40.706600000000002</v>
      </c>
      <c r="R110" s="57">
        <v>44.350700000000003</v>
      </c>
      <c r="S110" s="57">
        <v>45.028300000000002</v>
      </c>
      <c r="T110" s="57">
        <v>0.99140200000000001</v>
      </c>
      <c r="U110" s="57">
        <v>0.99103850000000004</v>
      </c>
      <c r="V110" s="57">
        <v>0.99163939999999995</v>
      </c>
      <c r="W110" s="15" t="e">
        <f>#REF!</f>
        <v>#REF!</v>
      </c>
      <c r="X110" s="15" t="e">
        <f>#REF!</f>
        <v>#REF!</v>
      </c>
      <c r="Y110" s="15" t="e">
        <f>#REF!</f>
        <v>#REF!</v>
      </c>
      <c r="Z110" s="16" t="e">
        <f t="shared" si="77"/>
        <v>#REF!</v>
      </c>
      <c r="AA110" s="15">
        <f t="shared" si="76"/>
        <v>0.99974543596938326</v>
      </c>
      <c r="AB110" s="15" t="e">
        <f t="shared" si="115"/>
        <v>#REF!</v>
      </c>
      <c r="AC110" s="15" t="e">
        <f t="shared" si="115"/>
        <v>#REF!</v>
      </c>
      <c r="AD110" s="16">
        <f t="shared" si="78"/>
        <v>2.0838935197632653E-3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>
        <f>V110/J110</f>
        <v>0.99974543596938326</v>
      </c>
      <c r="AY110" s="15" t="e">
        <f>X110/L110</f>
        <v>#REF!</v>
      </c>
      <c r="AZ110" s="15" t="e">
        <f t="shared" si="127"/>
        <v>#REF!</v>
      </c>
      <c r="BA110" s="15">
        <f>V110/J110</f>
        <v>0.99974543596938326</v>
      </c>
      <c r="BB110" s="15" t="e">
        <f>X110/L110</f>
        <v>#REF!</v>
      </c>
      <c r="BC110" s="15" t="e">
        <f t="shared" si="125"/>
        <v>#REF!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37.991900000000001</v>
      </c>
      <c r="F111" s="55">
        <v>42.526800000000001</v>
      </c>
      <c r="G111" s="55">
        <v>43.553100000000001</v>
      </c>
      <c r="H111" s="55">
        <v>0.98513200000000001</v>
      </c>
      <c r="I111" s="55">
        <v>0.98602339999999999</v>
      </c>
      <c r="J111" s="55">
        <v>0.98793399999999998</v>
      </c>
      <c r="K111" s="15" t="e">
        <f>#REF!</f>
        <v>#REF!</v>
      </c>
      <c r="L111" s="15" t="e">
        <f>#REF!</f>
        <v>#REF!</v>
      </c>
      <c r="M111" s="15" t="e">
        <f>#REF!</f>
        <v>#REF!</v>
      </c>
      <c r="N111" s="16" t="e">
        <f t="shared" si="75"/>
        <v>#REF!</v>
      </c>
      <c r="P111" s="57">
        <v>543.72</v>
      </c>
      <c r="Q111" s="57">
        <v>37.967100000000002</v>
      </c>
      <c r="R111" s="57">
        <v>42.404800000000002</v>
      </c>
      <c r="S111" s="57">
        <v>43.561799999999998</v>
      </c>
      <c r="T111" s="57">
        <v>0.98516720000000002</v>
      </c>
      <c r="U111" s="57">
        <v>0.98573149999999998</v>
      </c>
      <c r="V111" s="57">
        <v>0.98809309999999995</v>
      </c>
      <c r="W111" s="15" t="e">
        <f>#REF!</f>
        <v>#REF!</v>
      </c>
      <c r="X111" s="15" t="e">
        <f>#REF!</f>
        <v>#REF!</v>
      </c>
      <c r="Y111" s="15" t="e">
        <f>#REF!</f>
        <v>#REF!</v>
      </c>
      <c r="Z111" s="16" t="e">
        <f t="shared" si="77"/>
        <v>#REF!</v>
      </c>
      <c r="AA111" s="15">
        <f t="shared" si="76"/>
        <v>1.000161043146607</v>
      </c>
      <c r="AB111" s="15" t="e">
        <f t="shared" si="115"/>
        <v>#REF!</v>
      </c>
      <c r="AC111" s="15" t="e">
        <f t="shared" si="115"/>
        <v>#REF!</v>
      </c>
      <c r="AD111" s="16">
        <f t="shared" si="78"/>
        <v>1.212388405158103E-3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>
        <f>V111/J111</f>
        <v>1.000161043146607</v>
      </c>
      <c r="AY111" s="15" t="e">
        <f>X111/L111</f>
        <v>#REF!</v>
      </c>
      <c r="AZ111" s="15" t="e">
        <f t="shared" si="127"/>
        <v>#REF!</v>
      </c>
      <c r="BA111" s="15">
        <f>V111/J111</f>
        <v>1.000161043146607</v>
      </c>
      <c r="BB111" s="15" t="e">
        <f>X111/L111</f>
        <v>#REF!</v>
      </c>
      <c r="BC111" s="15" t="e">
        <f t="shared" si="125"/>
        <v>#REF!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35.096200000000003</v>
      </c>
      <c r="F112" s="55">
        <v>41.045400000000001</v>
      </c>
      <c r="G112" s="55">
        <v>41.97</v>
      </c>
      <c r="H112" s="55">
        <v>0.97322540000000002</v>
      </c>
      <c r="I112" s="55">
        <v>0.98004530000000001</v>
      </c>
      <c r="J112" s="55">
        <v>0.98187029999999997</v>
      </c>
      <c r="K112" s="19" t="e">
        <f>#REF!</f>
        <v>#REF!</v>
      </c>
      <c r="L112" s="19" t="e">
        <f>#REF!</f>
        <v>#REF!</v>
      </c>
      <c r="M112" s="19" t="e">
        <f>#REF!</f>
        <v>#REF!</v>
      </c>
      <c r="N112" s="20" t="e">
        <f t="shared" si="75"/>
        <v>#REF!</v>
      </c>
      <c r="P112" s="57">
        <v>325.26</v>
      </c>
      <c r="Q112" s="57">
        <v>35.043900000000001</v>
      </c>
      <c r="R112" s="57">
        <v>40.999299999999998</v>
      </c>
      <c r="S112" s="57">
        <v>41.819499999999998</v>
      </c>
      <c r="T112" s="57">
        <v>0.97355990000000003</v>
      </c>
      <c r="U112" s="57">
        <v>0.98018620000000001</v>
      </c>
      <c r="V112" s="57">
        <v>0.98134049999999995</v>
      </c>
      <c r="W112" s="19" t="e">
        <f>#REF!</f>
        <v>#REF!</v>
      </c>
      <c r="X112" s="19" t="e">
        <f>#REF!</f>
        <v>#REF!</v>
      </c>
      <c r="Y112" s="19" t="e">
        <f>#REF!</f>
        <v>#REF!</v>
      </c>
      <c r="Z112" s="20" t="e">
        <f t="shared" si="77"/>
        <v>#REF!</v>
      </c>
      <c r="AA112" s="15">
        <f t="shared" si="76"/>
        <v>0.99946041753172488</v>
      </c>
      <c r="AB112" s="15" t="e">
        <f t="shared" si="115"/>
        <v>#REF!</v>
      </c>
      <c r="AC112" s="15" t="e">
        <f t="shared" si="115"/>
        <v>#REF!</v>
      </c>
      <c r="AD112" s="20">
        <f t="shared" si="78"/>
        <v>1.5437704322557278E-2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>
        <f>V112/J112</f>
        <v>0.99946041753172488</v>
      </c>
      <c r="AY112" s="19" t="e">
        <f>X112/L112</f>
        <v>#REF!</v>
      </c>
      <c r="AZ112" s="19" t="e">
        <f t="shared" si="127"/>
        <v>#REF!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45.136899999999997</v>
      </c>
      <c r="F113" s="55">
        <v>45.8872</v>
      </c>
      <c r="G113" s="55">
        <v>46.416699999999999</v>
      </c>
      <c r="H113" s="55">
        <v>0.99725490000000006</v>
      </c>
      <c r="I113" s="55">
        <v>0.99586549999999996</v>
      </c>
      <c r="J113" s="55">
        <v>0.99654909999999997</v>
      </c>
      <c r="K113" s="10" t="e">
        <f>#REF!</f>
        <v>#REF!</v>
      </c>
      <c r="L113" s="10" t="e">
        <f>#REF!</f>
        <v>#REF!</v>
      </c>
      <c r="M113" s="10" t="e">
        <f>#REF!</f>
        <v>#REF!</v>
      </c>
      <c r="N113" s="11" t="e">
        <f t="shared" si="75"/>
        <v>#REF!</v>
      </c>
      <c r="P113" s="57">
        <v>12910.98</v>
      </c>
      <c r="Q113" s="57">
        <v>45.147199999999998</v>
      </c>
      <c r="R113" s="57">
        <v>45.853200000000001</v>
      </c>
      <c r="S113" s="57">
        <v>46.410600000000002</v>
      </c>
      <c r="T113" s="57">
        <v>0.99726099999999995</v>
      </c>
      <c r="U113" s="57">
        <v>0.99582999999999999</v>
      </c>
      <c r="V113" s="57">
        <v>0.99655649999999996</v>
      </c>
      <c r="W113" s="10" t="e">
        <f>#REF!</f>
        <v>#REF!</v>
      </c>
      <c r="X113" s="10" t="e">
        <f>#REF!</f>
        <v>#REF!</v>
      </c>
      <c r="Y113" s="10" t="e">
        <f>#REF!</f>
        <v>#REF!</v>
      </c>
      <c r="Z113" s="11" t="e">
        <f t="shared" si="77"/>
        <v>#REF!</v>
      </c>
      <c r="AA113" s="10">
        <f t="shared" si="76"/>
        <v>1.0000074256250897</v>
      </c>
      <c r="AB113" s="10" t="e">
        <f>X113/L113</f>
        <v>#REF!</v>
      </c>
      <c r="AC113" s="10" t="e">
        <f>Y113/M113</f>
        <v>#REF!</v>
      </c>
      <c r="AD113" s="11">
        <f t="shared" si="78"/>
        <v>1.0653442131804776E-3</v>
      </c>
      <c r="AE113" s="40"/>
      <c r="AF113" s="25">
        <f t="shared" ref="AF113:AK113" si="128">bdRateExtend($D113:$D117,E113:E117,$P113:$P117,Q113:Q117)</f>
        <v>-3.2158129449122441E-4</v>
      </c>
      <c r="AG113" s="30">
        <f t="shared" si="128"/>
        <v>-3.1310549802325838E-3</v>
      </c>
      <c r="AH113" s="31">
        <f t="shared" si="128"/>
        <v>-8.0269063986619926E-3</v>
      </c>
      <c r="AI113" s="25">
        <f t="shared" si="128"/>
        <v>1.1436208307793461E-3</v>
      </c>
      <c r="AJ113" s="30">
        <f t="shared" si="128"/>
        <v>9.8826299822127872E-3</v>
      </c>
      <c r="AK113" s="30">
        <f t="shared" si="128"/>
        <v>-1.3106634397824113E-2</v>
      </c>
      <c r="AL113" s="26"/>
      <c r="AM113" s="21"/>
      <c r="AN113" s="36"/>
      <c r="AO113" s="21"/>
      <c r="AP113" s="21"/>
      <c r="AQ113" s="36"/>
      <c r="AR113" s="30">
        <f t="shared" ref="AR113:AW113" si="129">bdrate($D113:$D116,E113:E116,$P113:$P116,Q113:Q116)</f>
        <v>8.5688339094236454E-4</v>
      </c>
      <c r="AS113" s="30">
        <f t="shared" si="129"/>
        <v>-5.3899295290976701E-3</v>
      </c>
      <c r="AT113" s="31">
        <f t="shared" si="129"/>
        <v>-2.7164873341930518E-3</v>
      </c>
      <c r="AU113" s="25">
        <f t="shared" si="129"/>
        <v>3.2039982689637814E-3</v>
      </c>
      <c r="AV113" s="30">
        <f t="shared" si="129"/>
        <v>5.4809963252471228E-3</v>
      </c>
      <c r="AW113" s="31">
        <f t="shared" si="129"/>
        <v>2.7024236346533392E-3</v>
      </c>
      <c r="AX113" s="10"/>
      <c r="AY113" s="10"/>
      <c r="AZ113" s="10"/>
      <c r="BA113" s="10">
        <f>V113/J113</f>
        <v>1.0000074256250897</v>
      </c>
      <c r="BB113" s="10" t="e">
        <f t="shared" ref="BB113:BB116" si="130">X113/L113</f>
        <v>#REF!</v>
      </c>
      <c r="BC113" s="10" t="e">
        <f t="shared" ref="BC113:BC151" si="131">Z113/N113</f>
        <v>#REF!</v>
      </c>
    </row>
    <row r="114" spans="1:55" ht="15" x14ac:dyDescent="0.2">
      <c r="A114" s="13"/>
      <c r="C114" s="43">
        <v>27</v>
      </c>
      <c r="D114" s="55">
        <v>7534.32</v>
      </c>
      <c r="E114" s="55">
        <v>41.636400000000002</v>
      </c>
      <c r="F114" s="55">
        <v>42.677700000000002</v>
      </c>
      <c r="G114" s="55">
        <v>42.948099999999997</v>
      </c>
      <c r="H114" s="55">
        <v>0.99340700000000004</v>
      </c>
      <c r="I114" s="55">
        <v>0.99040150000000005</v>
      </c>
      <c r="J114" s="55">
        <v>0.99211260000000001</v>
      </c>
      <c r="K114" s="15" t="e">
        <f>#REF!</f>
        <v>#REF!</v>
      </c>
      <c r="L114" s="15" t="e">
        <f>#REF!</f>
        <v>#REF!</v>
      </c>
      <c r="M114" s="15" t="e">
        <f>#REF!</f>
        <v>#REF!</v>
      </c>
      <c r="N114" s="16" t="e">
        <f t="shared" si="75"/>
        <v>#REF!</v>
      </c>
      <c r="P114" s="57">
        <v>7532.22</v>
      </c>
      <c r="Q114" s="57">
        <v>41.634900000000002</v>
      </c>
      <c r="R114" s="57">
        <v>42.733400000000003</v>
      </c>
      <c r="S114" s="57">
        <v>42.913699999999999</v>
      </c>
      <c r="T114" s="57">
        <v>0.99340539999999999</v>
      </c>
      <c r="U114" s="57">
        <v>0.99052560000000001</v>
      </c>
      <c r="V114" s="57">
        <v>0.99208779999999996</v>
      </c>
      <c r="W114" s="15" t="e">
        <f>#REF!</f>
        <v>#REF!</v>
      </c>
      <c r="X114" s="15" t="e">
        <f>#REF!</f>
        <v>#REF!</v>
      </c>
      <c r="Y114" s="15" t="e">
        <f>#REF!</f>
        <v>#REF!</v>
      </c>
      <c r="Z114" s="16" t="e">
        <f t="shared" si="77"/>
        <v>#REF!</v>
      </c>
      <c r="AA114" s="15">
        <f t="shared" si="76"/>
        <v>0.9999750028373795</v>
      </c>
      <c r="AB114" s="15" t="e">
        <f t="shared" ref="AB114:AC132" si="132">X114/L114</f>
        <v>#REF!</v>
      </c>
      <c r="AC114" s="15" t="e">
        <f t="shared" si="132"/>
        <v>#REF!</v>
      </c>
      <c r="AD114" s="16">
        <f t="shared" si="78"/>
        <v>2.7872455642970493E-4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-4.886374486146039E-5</v>
      </c>
      <c r="AM114" s="21">
        <f>bdrate($D114:$D117,F114:F117,$P114:$P117,R114:R117)</f>
        <v>-1.9016937320952554E-3</v>
      </c>
      <c r="AN114" s="36">
        <f t="shared" ref="AN114" si="133">bdrate($D114:$D117,G114:G117,$P114:$P117,S114:S117)</f>
        <v>-1.4545371060493806E-2</v>
      </c>
      <c r="AO114" s="26">
        <f>bdrate($D114:$D117,H114:H117,$P114:$P117,T114:T117)</f>
        <v>1.3366962127254745E-3</v>
      </c>
      <c r="AP114" s="21">
        <f>bdrate($D114:$D117,I114:I117,$P114:$P117,U114:U117)</f>
        <v>1.3633384969186979E-2</v>
      </c>
      <c r="AQ114" s="36">
        <f>bdrate($D114:$D117,J114:J117,$P114:$P117,V114:V117)</f>
        <v>-1.4226654504517766E-2</v>
      </c>
      <c r="AR114" s="21"/>
      <c r="AS114" s="21"/>
      <c r="AT114" s="36"/>
      <c r="AU114" s="26"/>
      <c r="AV114" s="21"/>
      <c r="AW114" s="36"/>
      <c r="AX114" s="15">
        <f>V114/J114</f>
        <v>0.9999750028373795</v>
      </c>
      <c r="AY114" s="15" t="e">
        <f t="shared" ref="AY114:AY117" si="134">X114/L114</f>
        <v>#REF!</v>
      </c>
      <c r="AZ114" s="15" t="e">
        <f t="shared" ref="AZ114:AZ152" si="135">Z114/N114</f>
        <v>#REF!</v>
      </c>
      <c r="BA114" s="15">
        <f>V114/J114</f>
        <v>0.9999750028373795</v>
      </c>
      <c r="BB114" s="15" t="e">
        <f t="shared" si="130"/>
        <v>#REF!</v>
      </c>
      <c r="BC114" s="15" t="e">
        <f t="shared" si="131"/>
        <v>#REF!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38.362000000000002</v>
      </c>
      <c r="F115" s="55">
        <v>40.078000000000003</v>
      </c>
      <c r="G115" s="55">
        <v>39.909700000000001</v>
      </c>
      <c r="H115" s="55">
        <v>0.9856528</v>
      </c>
      <c r="I115" s="55">
        <v>0.98156279999999996</v>
      </c>
      <c r="J115" s="55">
        <v>0.98463800000000001</v>
      </c>
      <c r="K115" s="15" t="e">
        <f>#REF!</f>
        <v>#REF!</v>
      </c>
      <c r="L115" s="15" t="e">
        <f>#REF!</f>
        <v>#REF!</v>
      </c>
      <c r="M115" s="15" t="e">
        <f>#REF!</f>
        <v>#REF!</v>
      </c>
      <c r="N115" s="16" t="e">
        <f t="shared" si="75"/>
        <v>#REF!</v>
      </c>
      <c r="P115" s="57">
        <v>4297.92</v>
      </c>
      <c r="Q115" s="57">
        <v>38.347900000000003</v>
      </c>
      <c r="R115" s="57">
        <v>40.1</v>
      </c>
      <c r="S115" s="57">
        <v>39.947400000000002</v>
      </c>
      <c r="T115" s="57">
        <v>0.98556880000000002</v>
      </c>
      <c r="U115" s="57">
        <v>0.98134869999999996</v>
      </c>
      <c r="V115" s="57">
        <v>0.98440190000000005</v>
      </c>
      <c r="W115" s="15" t="e">
        <f>#REF!</f>
        <v>#REF!</v>
      </c>
      <c r="X115" s="15" t="e">
        <f>#REF!</f>
        <v>#REF!</v>
      </c>
      <c r="Y115" s="15" t="e">
        <f>#REF!</f>
        <v>#REF!</v>
      </c>
      <c r="Z115" s="16" t="e">
        <f t="shared" si="77"/>
        <v>#REF!</v>
      </c>
      <c r="AA115" s="15">
        <f t="shared" si="76"/>
        <v>0.99976021644502855</v>
      </c>
      <c r="AB115" s="15" t="e">
        <f t="shared" si="132"/>
        <v>#REF!</v>
      </c>
      <c r="AC115" s="15" t="e">
        <f t="shared" si="132"/>
        <v>#REF!</v>
      </c>
      <c r="AD115" s="16">
        <f t="shared" si="78"/>
        <v>1.0621052043155944E-3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>
        <f>V115/J115</f>
        <v>0.99976021644502855</v>
      </c>
      <c r="AY115" s="15" t="e">
        <f t="shared" si="134"/>
        <v>#REF!</v>
      </c>
      <c r="AZ115" s="15" t="e">
        <f t="shared" si="135"/>
        <v>#REF!</v>
      </c>
      <c r="BA115" s="15">
        <f>V115/J115</f>
        <v>0.99976021644502855</v>
      </c>
      <c r="BB115" s="15" t="e">
        <f t="shared" si="130"/>
        <v>#REF!</v>
      </c>
      <c r="BC115" s="15" t="e">
        <f t="shared" si="131"/>
        <v>#REF!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35.2363</v>
      </c>
      <c r="F116" s="55">
        <v>38.418500000000002</v>
      </c>
      <c r="G116" s="55">
        <v>38.004600000000003</v>
      </c>
      <c r="H116" s="55">
        <v>0.97073050000000005</v>
      </c>
      <c r="I116" s="55">
        <v>0.97243760000000001</v>
      </c>
      <c r="J116" s="55">
        <v>0.97633230000000004</v>
      </c>
      <c r="K116" s="15" t="e">
        <f>#REF!</f>
        <v>#REF!</v>
      </c>
      <c r="L116" s="15" t="e">
        <f>#REF!</f>
        <v>#REF!</v>
      </c>
      <c r="M116" s="15" t="e">
        <f>#REF!</f>
        <v>#REF!</v>
      </c>
      <c r="N116" s="16" t="e">
        <f t="shared" si="75"/>
        <v>#REF!</v>
      </c>
      <c r="P116" s="57">
        <v>2438.94</v>
      </c>
      <c r="Q116" s="57">
        <v>35.229799999999997</v>
      </c>
      <c r="R116" s="57">
        <v>38.4026</v>
      </c>
      <c r="S116" s="57">
        <v>38.122500000000002</v>
      </c>
      <c r="T116" s="57">
        <v>0.97055440000000004</v>
      </c>
      <c r="U116" s="57">
        <v>0.97216069999999999</v>
      </c>
      <c r="V116" s="57">
        <v>0.97692959999999995</v>
      </c>
      <c r="W116" s="15" t="e">
        <f>#REF!</f>
        <v>#REF!</v>
      </c>
      <c r="X116" s="15" t="e">
        <f>#REF!</f>
        <v>#REF!</v>
      </c>
      <c r="Y116" s="15" t="e">
        <f>#REF!</f>
        <v>#REF!</v>
      </c>
      <c r="Z116" s="16" t="e">
        <f t="shared" si="77"/>
        <v>#REF!</v>
      </c>
      <c r="AA116" s="15">
        <f t="shared" si="76"/>
        <v>1.0006117794115794</v>
      </c>
      <c r="AB116" s="15" t="e">
        <f t="shared" si="132"/>
        <v>#REF!</v>
      </c>
      <c r="AC116" s="15" t="e">
        <f t="shared" si="132"/>
        <v>#REF!</v>
      </c>
      <c r="AD116" s="16">
        <f t="shared" si="78"/>
        <v>4.0915327322618503E-3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>
        <f>V116/J116</f>
        <v>1.0006117794115794</v>
      </c>
      <c r="AY116" s="15" t="e">
        <f t="shared" si="134"/>
        <v>#REF!</v>
      </c>
      <c r="AZ116" s="15" t="e">
        <f t="shared" si="135"/>
        <v>#REF!</v>
      </c>
      <c r="BA116" s="15">
        <f>V116/J116</f>
        <v>1.0006117794115794</v>
      </c>
      <c r="BB116" s="15" t="e">
        <f t="shared" si="130"/>
        <v>#REF!</v>
      </c>
      <c r="BC116" s="15" t="e">
        <f t="shared" si="131"/>
        <v>#REF!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32.244999999999997</v>
      </c>
      <c r="F117" s="55">
        <v>36.755400000000002</v>
      </c>
      <c r="G117" s="55">
        <v>36.187600000000003</v>
      </c>
      <c r="H117" s="55">
        <v>0.94172829999999996</v>
      </c>
      <c r="I117" s="55">
        <v>0.95984619999999998</v>
      </c>
      <c r="J117" s="55">
        <v>0.96536730000000004</v>
      </c>
      <c r="K117" s="19" t="e">
        <f>#REF!</f>
        <v>#REF!</v>
      </c>
      <c r="L117" s="19" t="e">
        <f>#REF!</f>
        <v>#REF!</v>
      </c>
      <c r="M117" s="19" t="e">
        <f>#REF!</f>
        <v>#REF!</v>
      </c>
      <c r="N117" s="20" t="e">
        <f t="shared" si="75"/>
        <v>#REF!</v>
      </c>
      <c r="P117" s="57">
        <v>1355.1</v>
      </c>
      <c r="Q117" s="57">
        <v>32.242400000000004</v>
      </c>
      <c r="R117" s="57">
        <v>36.703099999999999</v>
      </c>
      <c r="S117" s="57">
        <v>36.186999999999998</v>
      </c>
      <c r="T117" s="57">
        <v>0.94149459999999996</v>
      </c>
      <c r="U117" s="57">
        <v>0.95882840000000003</v>
      </c>
      <c r="V117" s="57">
        <v>0.96554989999999996</v>
      </c>
      <c r="W117" s="19" t="e">
        <f>#REF!</f>
        <v>#REF!</v>
      </c>
      <c r="X117" s="19" t="e">
        <f>#REF!</f>
        <v>#REF!</v>
      </c>
      <c r="Y117" s="19" t="e">
        <f>#REF!</f>
        <v>#REF!</v>
      </c>
      <c r="Z117" s="20" t="e">
        <f t="shared" si="77"/>
        <v>#REF!</v>
      </c>
      <c r="AA117" s="15">
        <f t="shared" si="76"/>
        <v>1.0001891508030156</v>
      </c>
      <c r="AB117" s="15" t="e">
        <f t="shared" si="132"/>
        <v>#REF!</v>
      </c>
      <c r="AC117" s="15" t="e">
        <f t="shared" si="132"/>
        <v>#REF!</v>
      </c>
      <c r="AD117" s="20">
        <f t="shared" si="78"/>
        <v>3.7933924396807094E-3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>
        <f>V117/J117</f>
        <v>1.0001891508030156</v>
      </c>
      <c r="AY117" s="15" t="e">
        <f t="shared" si="134"/>
        <v>#REF!</v>
      </c>
      <c r="AZ117" s="15" t="e">
        <f t="shared" si="135"/>
        <v>#REF!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42.6081</v>
      </c>
      <c r="F118" s="55">
        <v>44.563800000000001</v>
      </c>
      <c r="G118" s="55">
        <v>45.7455</v>
      </c>
      <c r="H118" s="55">
        <v>0.99617489999999997</v>
      </c>
      <c r="I118" s="55">
        <v>0.99600900000000003</v>
      </c>
      <c r="J118" s="55">
        <v>0.99699459999999995</v>
      </c>
      <c r="K118" s="10" t="e">
        <f>#REF!</f>
        <v>#REF!</v>
      </c>
      <c r="L118" s="10" t="e">
        <f>#REF!</f>
        <v>#REF!</v>
      </c>
      <c r="M118" s="10" t="e">
        <f>#REF!</f>
        <v>#REF!</v>
      </c>
      <c r="N118" s="11" t="e">
        <f t="shared" si="75"/>
        <v>#REF!</v>
      </c>
      <c r="P118" s="57">
        <v>2042.85</v>
      </c>
      <c r="Q118" s="57">
        <v>42.642899999999997</v>
      </c>
      <c r="R118" s="57">
        <v>44.516199999999998</v>
      </c>
      <c r="S118" s="57">
        <v>45.809600000000003</v>
      </c>
      <c r="T118" s="57">
        <v>0.99621459999999995</v>
      </c>
      <c r="U118" s="57">
        <v>0.99598719999999996</v>
      </c>
      <c r="V118" s="57">
        <v>0.99694059999999995</v>
      </c>
      <c r="W118" s="10" t="e">
        <f>#REF!</f>
        <v>#REF!</v>
      </c>
      <c r="X118" s="10" t="e">
        <f>#REF!</f>
        <v>#REF!</v>
      </c>
      <c r="Y118" s="10" t="e">
        <f>#REF!</f>
        <v>#REF!</v>
      </c>
      <c r="Z118" s="11" t="e">
        <f t="shared" si="77"/>
        <v>#REF!</v>
      </c>
      <c r="AA118" s="15">
        <f t="shared" si="76"/>
        <v>0.99994583721917851</v>
      </c>
      <c r="AB118" s="15" t="e">
        <f t="shared" si="132"/>
        <v>#REF!</v>
      </c>
      <c r="AC118" s="15" t="e">
        <f t="shared" si="132"/>
        <v>#REF!</v>
      </c>
      <c r="AD118" s="11">
        <f t="shared" si="78"/>
        <v>8.640481892018664E-3</v>
      </c>
      <c r="AE118" s="12"/>
      <c r="AF118" s="25">
        <f t="shared" ref="AF118:AK118" si="136">bdRateExtend($D118:$D122,E118:E122,$P118:$P122,Q118:Q122)</f>
        <v>-1.9793259524079065E-3</v>
      </c>
      <c r="AG118" s="30">
        <f t="shared" si="136"/>
        <v>4.2420442009618586E-3</v>
      </c>
      <c r="AH118" s="31">
        <f t="shared" si="136"/>
        <v>-9.4385530031261267E-3</v>
      </c>
      <c r="AI118" s="25">
        <f t="shared" si="136"/>
        <v>-2.8458263847539467E-3</v>
      </c>
      <c r="AJ118" s="30">
        <f t="shared" si="136"/>
        <v>-1.4975736034528842E-2</v>
      </c>
      <c r="AK118" s="30">
        <f t="shared" si="136"/>
        <v>-6.4163957955920559E-4</v>
      </c>
      <c r="AL118" s="45"/>
      <c r="AM118" s="46"/>
      <c r="AN118" s="47"/>
      <c r="AO118" s="46"/>
      <c r="AP118" s="46"/>
      <c r="AQ118" s="47"/>
      <c r="AR118" s="30">
        <f t="shared" ref="AR118:AW118" si="137">bdrate($D118:$D121,E118:E121,$P118:$P121,Q118:Q121)</f>
        <v>-7.6613665499014605E-4</v>
      </c>
      <c r="AS118" s="30">
        <f t="shared" si="137"/>
        <v>8.1038715450099108E-3</v>
      </c>
      <c r="AT118" s="31">
        <f t="shared" si="137"/>
        <v>-1.9371623685589201E-2</v>
      </c>
      <c r="AU118" s="25">
        <f t="shared" si="137"/>
        <v>-2.4208505069932551E-3</v>
      </c>
      <c r="AV118" s="30">
        <f t="shared" si="137"/>
        <v>1.2024807239810587E-2</v>
      </c>
      <c r="AW118" s="31">
        <f t="shared" si="137"/>
        <v>-6.0051885328679777E-2</v>
      </c>
      <c r="AX118" s="15"/>
      <c r="AY118" s="15"/>
      <c r="AZ118" s="15"/>
      <c r="BA118" s="15">
        <f>V118/J118</f>
        <v>0.99994583721917851</v>
      </c>
      <c r="BB118" s="15" t="e">
        <f t="shared" ref="BB118:BB121" si="138">X118/L118</f>
        <v>#REF!</v>
      </c>
      <c r="BC118" s="15" t="e">
        <f t="shared" si="131"/>
        <v>#REF!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39.372199999999999</v>
      </c>
      <c r="F119" s="55">
        <v>41.816099999999999</v>
      </c>
      <c r="G119" s="55">
        <v>42.840200000000003</v>
      </c>
      <c r="H119" s="55">
        <v>0.99081980000000003</v>
      </c>
      <c r="I119" s="55">
        <v>0.99245399999999995</v>
      </c>
      <c r="J119" s="55">
        <v>0.99405949999999998</v>
      </c>
      <c r="K119" s="15" t="e">
        <f>#REF!</f>
        <v>#REF!</v>
      </c>
      <c r="L119" s="15" t="e">
        <f>#REF!</f>
        <v>#REF!</v>
      </c>
      <c r="M119" s="15" t="e">
        <f>#REF!</f>
        <v>#REF!</v>
      </c>
      <c r="N119" s="16" t="e">
        <f t="shared" si="75"/>
        <v>#REF!</v>
      </c>
      <c r="P119" s="57">
        <v>1102.8</v>
      </c>
      <c r="Q119" s="57">
        <v>39.351999999999997</v>
      </c>
      <c r="R119" s="57">
        <v>41.889899999999997</v>
      </c>
      <c r="S119" s="57">
        <v>42.915799999999997</v>
      </c>
      <c r="T119" s="57">
        <v>0.99085719999999999</v>
      </c>
      <c r="U119" s="57">
        <v>0.9924423</v>
      </c>
      <c r="V119" s="57">
        <v>0.99402509999999999</v>
      </c>
      <c r="W119" s="15" t="e">
        <f>#REF!</f>
        <v>#REF!</v>
      </c>
      <c r="X119" s="15" t="e">
        <f>#REF!</f>
        <v>#REF!</v>
      </c>
      <c r="Y119" s="15" t="e">
        <f>#REF!</f>
        <v>#REF!</v>
      </c>
      <c r="Z119" s="16" t="e">
        <f t="shared" si="77"/>
        <v>#REF!</v>
      </c>
      <c r="AA119" s="15">
        <f t="shared" si="76"/>
        <v>0.99996539442558519</v>
      </c>
      <c r="AB119" s="15" t="e">
        <f t="shared" si="132"/>
        <v>#REF!</v>
      </c>
      <c r="AC119" s="15" t="e">
        <f t="shared" si="132"/>
        <v>#REF!</v>
      </c>
      <c r="AD119" s="16">
        <f t="shared" si="78"/>
        <v>3.6590323892125897E-3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-3.4084143878899686E-3</v>
      </c>
      <c r="AM119" s="21">
        <f>bdrate($D119:$D122,F119:F122,$P119:$P122,R119:R122)</f>
        <v>1.7419338624786951E-2</v>
      </c>
      <c r="AN119" s="36">
        <f t="shared" ref="AN119" si="139">bdrate($D119:$D122,G119:G122,$P119:$P122,S119:S122)</f>
        <v>-9.8508927727186668E-3</v>
      </c>
      <c r="AO119" s="26">
        <f>bdrate($D119:$D122,H119:H122,$P119:$P122,T119:T122)</f>
        <v>-2.6360668624606509E-3</v>
      </c>
      <c r="AP119" s="21">
        <f>bdrate($D119:$D122,I119:I122,$P119:$P122,U119:U122)</f>
        <v>-1.5335689254442619E-2</v>
      </c>
      <c r="AQ119" s="36">
        <f>bdrate($D119:$D122,J119:J122,$P119:$P122,V119:V122)</f>
        <v>-8.019579915183872E-3</v>
      </c>
      <c r="AR119" s="21"/>
      <c r="AS119" s="21"/>
      <c r="AT119" s="36"/>
      <c r="AU119" s="26"/>
      <c r="AV119" s="21"/>
      <c r="AW119" s="36"/>
      <c r="AX119" s="15">
        <f>V119/J119</f>
        <v>0.99996539442558519</v>
      </c>
      <c r="AY119" s="15" t="e">
        <f t="shared" ref="AY119:AY122" si="140">X119/L119</f>
        <v>#REF!</v>
      </c>
      <c r="AZ119" s="15" t="e">
        <f t="shared" si="135"/>
        <v>#REF!</v>
      </c>
      <c r="BA119" s="15">
        <f>V119/J119</f>
        <v>0.99996539442558519</v>
      </c>
      <c r="BB119" s="15" t="e">
        <f t="shared" si="138"/>
        <v>#REF!</v>
      </c>
      <c r="BC119" s="15" t="e">
        <f t="shared" si="131"/>
        <v>#REF!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36.406199999999998</v>
      </c>
      <c r="F120" s="55">
        <v>39.645299999999999</v>
      </c>
      <c r="G120" s="55">
        <v>40.228000000000002</v>
      </c>
      <c r="H120" s="55">
        <v>0.98012129999999997</v>
      </c>
      <c r="I120" s="55">
        <v>0.98676609999999998</v>
      </c>
      <c r="J120" s="55">
        <v>0.98758400000000002</v>
      </c>
      <c r="K120" s="15" t="e">
        <f>#REF!</f>
        <v>#REF!</v>
      </c>
      <c r="L120" s="15" t="e">
        <f>#REF!</f>
        <v>#REF!</v>
      </c>
      <c r="M120" s="15" t="e">
        <f>#REF!</f>
        <v>#REF!</v>
      </c>
      <c r="N120" s="16" t="e">
        <f t="shared" si="75"/>
        <v>#REF!</v>
      </c>
      <c r="P120" s="57">
        <v>604.1</v>
      </c>
      <c r="Q120" s="57">
        <v>36.382800000000003</v>
      </c>
      <c r="R120" s="57">
        <v>39.449399999999997</v>
      </c>
      <c r="S120" s="57">
        <v>40.339500000000001</v>
      </c>
      <c r="T120" s="57">
        <v>0.97998470000000004</v>
      </c>
      <c r="U120" s="57">
        <v>0.98620229999999998</v>
      </c>
      <c r="V120" s="57">
        <v>0.98904020000000004</v>
      </c>
      <c r="W120" s="15" t="e">
        <f>#REF!</f>
        <v>#REF!</v>
      </c>
      <c r="X120" s="15" t="e">
        <f>#REF!</f>
        <v>#REF!</v>
      </c>
      <c r="Y120" s="15" t="e">
        <f>#REF!</f>
        <v>#REF!</v>
      </c>
      <c r="Z120" s="16" t="e">
        <f t="shared" si="77"/>
        <v>#REF!</v>
      </c>
      <c r="AA120" s="15">
        <f t="shared" si="76"/>
        <v>1.0014745074849329</v>
      </c>
      <c r="AB120" s="15" t="e">
        <f t="shared" si="132"/>
        <v>#REF!</v>
      </c>
      <c r="AC120" s="15" t="e">
        <f t="shared" si="132"/>
        <v>#REF!</v>
      </c>
      <c r="AD120" s="16">
        <f t="shared" si="78"/>
        <v>7.9645291074801252E-3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>
        <f>V120/J120</f>
        <v>1.0014745074849329</v>
      </c>
      <c r="AY120" s="15" t="e">
        <f t="shared" si="140"/>
        <v>#REF!</v>
      </c>
      <c r="AZ120" s="15" t="e">
        <f t="shared" si="135"/>
        <v>#REF!</v>
      </c>
      <c r="BA120" s="15">
        <f>V120/J120</f>
        <v>1.0014745074849329</v>
      </c>
      <c r="BB120" s="15" t="e">
        <f t="shared" si="138"/>
        <v>#REF!</v>
      </c>
      <c r="BC120" s="15" t="e">
        <f t="shared" si="131"/>
        <v>#REF!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33.764699999999998</v>
      </c>
      <c r="F121" s="55">
        <v>37.900799999999997</v>
      </c>
      <c r="G121" s="55">
        <v>38.3431</v>
      </c>
      <c r="H121" s="55">
        <v>0.96252890000000002</v>
      </c>
      <c r="I121" s="55">
        <v>0.9792071</v>
      </c>
      <c r="J121" s="55">
        <v>0.98224630000000002</v>
      </c>
      <c r="K121" s="15" t="e">
        <f>#REF!</f>
        <v>#REF!</v>
      </c>
      <c r="L121" s="15" t="e">
        <f>#REF!</f>
        <v>#REF!</v>
      </c>
      <c r="M121" s="15" t="e">
        <f>#REF!</f>
        <v>#REF!</v>
      </c>
      <c r="N121" s="16" t="e">
        <f t="shared" si="75"/>
        <v>#REF!</v>
      </c>
      <c r="P121" s="57">
        <v>352.3</v>
      </c>
      <c r="Q121" s="57">
        <v>33.767499999999998</v>
      </c>
      <c r="R121" s="57">
        <v>37.911299999999997</v>
      </c>
      <c r="S121" s="57">
        <v>38.276699999999998</v>
      </c>
      <c r="T121" s="57">
        <v>0.9625281</v>
      </c>
      <c r="U121" s="57">
        <v>0.98009809999999997</v>
      </c>
      <c r="V121" s="57">
        <v>0.98150099999999996</v>
      </c>
      <c r="W121" s="15" t="e">
        <f>#REF!</f>
        <v>#REF!</v>
      </c>
      <c r="X121" s="15" t="e">
        <f>#REF!</f>
        <v>#REF!</v>
      </c>
      <c r="Y121" s="15" t="e">
        <f>#REF!</f>
        <v>#REF!</v>
      </c>
      <c r="Z121" s="16" t="e">
        <f t="shared" si="77"/>
        <v>#REF!</v>
      </c>
      <c r="AA121" s="15">
        <f t="shared" si="76"/>
        <v>0.99924122900742918</v>
      </c>
      <c r="AB121" s="15" t="e">
        <f t="shared" si="132"/>
        <v>#REF!</v>
      </c>
      <c r="AC121" s="15" t="e">
        <f t="shared" si="132"/>
        <v>#REF!</v>
      </c>
      <c r="AD121" s="16">
        <f t="shared" si="78"/>
        <v>4.2559228259321112E-4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>
        <f>V121/J121</f>
        <v>0.99924122900742918</v>
      </c>
      <c r="AY121" s="15" t="e">
        <f t="shared" si="140"/>
        <v>#REF!</v>
      </c>
      <c r="AZ121" s="15" t="e">
        <f t="shared" si="135"/>
        <v>#REF!</v>
      </c>
      <c r="BA121" s="15">
        <f>V121/J121</f>
        <v>0.99924122900742918</v>
      </c>
      <c r="BB121" s="15" t="e">
        <f t="shared" si="138"/>
        <v>#REF!</v>
      </c>
      <c r="BC121" s="15" t="e">
        <f t="shared" si="131"/>
        <v>#REF!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30.876999999999999</v>
      </c>
      <c r="F122" s="55">
        <v>36.096699999999998</v>
      </c>
      <c r="G122" s="55">
        <v>36.253599999999999</v>
      </c>
      <c r="H122" s="55">
        <v>0.93129340000000005</v>
      </c>
      <c r="I122" s="55">
        <v>0.96917889999999995</v>
      </c>
      <c r="J122" s="55">
        <v>0.96975500000000003</v>
      </c>
      <c r="K122" s="19" t="e">
        <f>#REF!</f>
        <v>#REF!</v>
      </c>
      <c r="L122" s="19" t="e">
        <f>#REF!</f>
        <v>#REF!</v>
      </c>
      <c r="M122" s="19" t="e">
        <f>#REF!</f>
        <v>#REF!</v>
      </c>
      <c r="N122" s="20" t="e">
        <f t="shared" si="75"/>
        <v>#REF!</v>
      </c>
      <c r="P122" s="57">
        <v>197.35</v>
      </c>
      <c r="Q122" s="57">
        <v>30.8842</v>
      </c>
      <c r="R122" s="57">
        <v>36.028500000000001</v>
      </c>
      <c r="S122" s="57">
        <v>36.142099999999999</v>
      </c>
      <c r="T122" s="57">
        <v>0.93084739999999999</v>
      </c>
      <c r="U122" s="57">
        <v>0.96856089999999995</v>
      </c>
      <c r="V122" s="57">
        <v>0.96947760000000005</v>
      </c>
      <c r="W122" s="19" t="e">
        <f>#REF!</f>
        <v>#REF!</v>
      </c>
      <c r="X122" s="19" t="e">
        <f>#REF!</f>
        <v>#REF!</v>
      </c>
      <c r="Y122" s="19" t="e">
        <f>#REF!</f>
        <v>#REF!</v>
      </c>
      <c r="Z122" s="20" t="e">
        <f t="shared" si="77"/>
        <v>#REF!</v>
      </c>
      <c r="AA122" s="15">
        <f t="shared" si="76"/>
        <v>0.99971394836840233</v>
      </c>
      <c r="AB122" s="15" t="e">
        <f t="shared" si="132"/>
        <v>#REF!</v>
      </c>
      <c r="AC122" s="15" t="e">
        <f t="shared" si="132"/>
        <v>#REF!</v>
      </c>
      <c r="AD122" s="20">
        <f t="shared" si="78"/>
        <v>1.3250000000000029E-2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>
        <f>V122/J122</f>
        <v>0.99971394836840233</v>
      </c>
      <c r="AY122" s="15" t="e">
        <f t="shared" si="140"/>
        <v>#REF!</v>
      </c>
      <c r="AZ122" s="15" t="e">
        <f t="shared" si="135"/>
        <v>#REF!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48.1145</v>
      </c>
      <c r="F123" s="55">
        <v>46.468200000000003</v>
      </c>
      <c r="G123" s="55">
        <v>47.260100000000001</v>
      </c>
      <c r="H123" s="55">
        <v>0.99968869999999999</v>
      </c>
      <c r="I123" s="55">
        <v>0.99663919999999995</v>
      </c>
      <c r="J123" s="55">
        <v>0.99756400000000001</v>
      </c>
      <c r="K123" s="10" t="e">
        <f>#REF!</f>
        <v>#REF!</v>
      </c>
      <c r="L123" s="10" t="e">
        <f>#REF!</f>
        <v>#REF!</v>
      </c>
      <c r="M123" s="10" t="e">
        <f>#REF!</f>
        <v>#REF!</v>
      </c>
      <c r="N123" s="11" t="e">
        <f t="shared" si="75"/>
        <v>#REF!</v>
      </c>
      <c r="P123" s="57">
        <v>3159.27</v>
      </c>
      <c r="Q123" s="57">
        <v>48.087600000000002</v>
      </c>
      <c r="R123" s="57">
        <v>46.455599999999997</v>
      </c>
      <c r="S123" s="57">
        <v>47.279000000000003</v>
      </c>
      <c r="T123" s="57">
        <v>0.9996853</v>
      </c>
      <c r="U123" s="57">
        <v>0.99664839999999999</v>
      </c>
      <c r="V123" s="57">
        <v>0.99755110000000002</v>
      </c>
      <c r="W123" s="10" t="e">
        <f>#REF!</f>
        <v>#REF!</v>
      </c>
      <c r="X123" s="10" t="e">
        <f>#REF!</f>
        <v>#REF!</v>
      </c>
      <c r="Y123" s="10" t="e">
        <f>#REF!</f>
        <v>#REF!</v>
      </c>
      <c r="Z123" s="11" t="e">
        <f t="shared" si="77"/>
        <v>#REF!</v>
      </c>
      <c r="AA123" s="15">
        <f t="shared" si="76"/>
        <v>0.99998706849886321</v>
      </c>
      <c r="AB123" s="15" t="e">
        <f t="shared" si="132"/>
        <v>#REF!</v>
      </c>
      <c r="AC123" s="15" t="e">
        <f t="shared" si="132"/>
        <v>#REF!</v>
      </c>
      <c r="AD123" s="11">
        <f t="shared" si="78"/>
        <v>1.3087143304218779E-3</v>
      </c>
      <c r="AE123" s="12"/>
      <c r="AF123" s="25">
        <f t="shared" ref="AF123:AK123" si="141">bdRateExtend($D123:$D127,E123:E127,$P123:$P127,Q123:Q127)</f>
        <v>-2.3989182919195162E-3</v>
      </c>
      <c r="AG123" s="30">
        <f t="shared" si="141"/>
        <v>-3.8765561507985158E-3</v>
      </c>
      <c r="AH123" s="31">
        <f t="shared" si="141"/>
        <v>-4.865117971985744E-3</v>
      </c>
      <c r="AI123" s="25">
        <f t="shared" si="141"/>
        <v>-2.221721386945763E-3</v>
      </c>
      <c r="AJ123" s="30">
        <f t="shared" si="141"/>
        <v>-1.3887789455637956E-2</v>
      </c>
      <c r="AK123" s="30">
        <f t="shared" si="141"/>
        <v>-5.0814724960505098E-3</v>
      </c>
      <c r="AL123" s="26"/>
      <c r="AM123" s="21"/>
      <c r="AN123" s="36"/>
      <c r="AO123" s="21"/>
      <c r="AP123" s="21"/>
      <c r="AQ123" s="36"/>
      <c r="AR123" s="30">
        <f t="shared" ref="AR123:AW123" si="142">bdrate($D123:$D126,E123:E126,$P123:$P126,Q123:Q126)</f>
        <v>-2.1999067155442642E-3</v>
      </c>
      <c r="AS123" s="30">
        <f t="shared" si="142"/>
        <v>-2.4678189205228351E-3</v>
      </c>
      <c r="AT123" s="31">
        <f t="shared" si="142"/>
        <v>-7.3921042146595228E-3</v>
      </c>
      <c r="AU123" s="25">
        <f t="shared" si="142"/>
        <v>-1.7232010957158872E-3</v>
      </c>
      <c r="AV123" s="30">
        <f t="shared" si="142"/>
        <v>-1.2630629419357553E-2</v>
      </c>
      <c r="AW123" s="31">
        <f t="shared" si="142"/>
        <v>-1.7043701462859939E-2</v>
      </c>
      <c r="AX123" s="15"/>
      <c r="AY123" s="15"/>
      <c r="AZ123" s="15"/>
      <c r="BA123" s="15">
        <f>V123/J123</f>
        <v>0.99998706849886321</v>
      </c>
      <c r="BB123" s="15" t="e">
        <f t="shared" ref="BB123:BB126" si="143">X123/L123</f>
        <v>#REF!</v>
      </c>
      <c r="BC123" s="15" t="e">
        <f t="shared" si="131"/>
        <v>#REF!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44.007800000000003</v>
      </c>
      <c r="F124" s="55">
        <v>42.647500000000001</v>
      </c>
      <c r="G124" s="55">
        <v>44.015700000000002</v>
      </c>
      <c r="H124" s="55">
        <v>0.99934040000000002</v>
      </c>
      <c r="I124" s="55">
        <v>0.99181269999999999</v>
      </c>
      <c r="J124" s="55">
        <v>0.99457969999999996</v>
      </c>
      <c r="K124" s="15" t="e">
        <f>#REF!</f>
        <v>#REF!</v>
      </c>
      <c r="L124" s="15" t="e">
        <f>#REF!</f>
        <v>#REF!</v>
      </c>
      <c r="M124" s="15" t="e">
        <f>#REF!</f>
        <v>#REF!</v>
      </c>
      <c r="N124" s="16" t="e">
        <f t="shared" si="75"/>
        <v>#REF!</v>
      </c>
      <c r="P124" s="57">
        <v>2311.8000000000002</v>
      </c>
      <c r="Q124" s="57">
        <v>44.053100000000001</v>
      </c>
      <c r="R124" s="57">
        <v>42.6706</v>
      </c>
      <c r="S124" s="57">
        <v>44.08</v>
      </c>
      <c r="T124" s="57">
        <v>0.9993533</v>
      </c>
      <c r="U124" s="57">
        <v>0.99191019999999996</v>
      </c>
      <c r="V124" s="57">
        <v>0.9948167</v>
      </c>
      <c r="W124" s="15" t="e">
        <f>#REF!</f>
        <v>#REF!</v>
      </c>
      <c r="X124" s="15" t="e">
        <f>#REF!</f>
        <v>#REF!</v>
      </c>
      <c r="Y124" s="15" t="e">
        <f>#REF!</f>
        <v>#REF!</v>
      </c>
      <c r="Z124" s="16" t="e">
        <f t="shared" si="77"/>
        <v>#REF!</v>
      </c>
      <c r="AA124" s="15">
        <f t="shared" si="76"/>
        <v>1.0002382916120247</v>
      </c>
      <c r="AB124" s="15" t="e">
        <f t="shared" si="132"/>
        <v>#REF!</v>
      </c>
      <c r="AC124" s="15" t="e">
        <f t="shared" si="132"/>
        <v>#REF!</v>
      </c>
      <c r="AD124" s="16">
        <f t="shared" si="78"/>
        <v>2.9371045583344957E-3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-1.6894031286563971E-3</v>
      </c>
      <c r="AM124" s="21">
        <f>bdrate($D124:$D127,F124:F127,$P124:$P127,R124:R127)</f>
        <v>-3.9090668332630862E-3</v>
      </c>
      <c r="AN124" s="36">
        <f t="shared" ref="AN124" si="144">bdrate($D124:$D127,G124:G127,$P124:$P127,S124:S127)</f>
        <v>-2.5577681347274117E-3</v>
      </c>
      <c r="AO124" s="26">
        <f>bdrate($D124:$D127,H124:H127,$P124:$P127,T124:T127)</f>
        <v>-2.016952266395089E-3</v>
      </c>
      <c r="AP124" s="21">
        <f>bdrate($D124:$D127,I124:I127,$P124:$P127,U124:U127)</f>
        <v>-1.5659922839830864E-2</v>
      </c>
      <c r="AQ124" s="36">
        <f>bdrate($D124:$D127,J124:J127,$P124:$P127,V124:V127)</f>
        <v>-2.5592147394312148E-3</v>
      </c>
      <c r="AR124" s="21"/>
      <c r="AS124" s="21"/>
      <c r="AT124" s="36"/>
      <c r="AU124" s="26"/>
      <c r="AV124" s="21"/>
      <c r="AW124" s="36"/>
      <c r="AX124" s="15">
        <f>V124/J124</f>
        <v>1.0002382916120247</v>
      </c>
      <c r="AY124" s="15" t="e">
        <f t="shared" ref="AY124:AY127" si="145">X124/L124</f>
        <v>#REF!</v>
      </c>
      <c r="AZ124" s="15" t="e">
        <f t="shared" si="135"/>
        <v>#REF!</v>
      </c>
      <c r="BA124" s="15">
        <f>V124/J124</f>
        <v>1.0002382916120247</v>
      </c>
      <c r="BB124" s="15" t="e">
        <f t="shared" si="143"/>
        <v>#REF!</v>
      </c>
      <c r="BC124" s="15" t="e">
        <f t="shared" si="131"/>
        <v>#REF!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40.036099999999998</v>
      </c>
      <c r="F125" s="55">
        <v>41.477800000000002</v>
      </c>
      <c r="G125" s="55">
        <v>42.627899999999997</v>
      </c>
      <c r="H125" s="55">
        <v>0.99850280000000002</v>
      </c>
      <c r="I125" s="55">
        <v>0.98815960000000003</v>
      </c>
      <c r="J125" s="55">
        <v>0.99222750000000004</v>
      </c>
      <c r="K125" s="15" t="e">
        <f>#REF!</f>
        <v>#REF!</v>
      </c>
      <c r="L125" s="15" t="e">
        <f>#REF!</f>
        <v>#REF!</v>
      </c>
      <c r="M125" s="15" t="e">
        <f>#REF!</f>
        <v>#REF!</v>
      </c>
      <c r="N125" s="16" t="e">
        <f t="shared" si="75"/>
        <v>#REF!</v>
      </c>
      <c r="P125" s="57">
        <v>1740.33</v>
      </c>
      <c r="Q125" s="57">
        <v>40.047400000000003</v>
      </c>
      <c r="R125" s="57">
        <v>41.457299999999996</v>
      </c>
      <c r="S125" s="57">
        <v>42.680999999999997</v>
      </c>
      <c r="T125" s="57">
        <v>0.99851849999999998</v>
      </c>
      <c r="U125" s="57">
        <v>0.98839829999999995</v>
      </c>
      <c r="V125" s="57">
        <v>0.99255110000000002</v>
      </c>
      <c r="W125" s="15" t="e">
        <f>#REF!</f>
        <v>#REF!</v>
      </c>
      <c r="X125" s="15" t="e">
        <f>#REF!</f>
        <v>#REF!</v>
      </c>
      <c r="Y125" s="15" t="e">
        <f>#REF!</f>
        <v>#REF!</v>
      </c>
      <c r="Z125" s="16" t="e">
        <f t="shared" si="77"/>
        <v>#REF!</v>
      </c>
      <c r="AA125" s="15">
        <f t="shared" si="76"/>
        <v>1.000326134883381</v>
      </c>
      <c r="AB125" s="15" t="e">
        <f t="shared" si="132"/>
        <v>#REF!</v>
      </c>
      <c r="AC125" s="15" t="e">
        <f t="shared" si="132"/>
        <v>#REF!</v>
      </c>
      <c r="AD125" s="16">
        <f t="shared" si="78"/>
        <v>9.3172524457781395E-4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>
        <f>V125/J125</f>
        <v>1.000326134883381</v>
      </c>
      <c r="AY125" s="15" t="e">
        <f t="shared" si="145"/>
        <v>#REF!</v>
      </c>
      <c r="AZ125" s="15" t="e">
        <f t="shared" si="135"/>
        <v>#REF!</v>
      </c>
      <c r="BA125" s="15">
        <f>V125/J125</f>
        <v>1.000326134883381</v>
      </c>
      <c r="BB125" s="15" t="e">
        <f t="shared" si="143"/>
        <v>#REF!</v>
      </c>
      <c r="BC125" s="15" t="e">
        <f t="shared" si="131"/>
        <v>#REF!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35.3596</v>
      </c>
      <c r="F126" s="55">
        <v>38.0002</v>
      </c>
      <c r="G126" s="55">
        <v>39.411499999999997</v>
      </c>
      <c r="H126" s="55">
        <v>0.99601899999999999</v>
      </c>
      <c r="I126" s="55">
        <v>0.97571419999999998</v>
      </c>
      <c r="J126" s="55">
        <v>0.9844193</v>
      </c>
      <c r="K126" s="15" t="e">
        <f>#REF!</f>
        <v>#REF!</v>
      </c>
      <c r="L126" s="15" t="e">
        <f>#REF!</f>
        <v>#REF!</v>
      </c>
      <c r="M126" s="15" t="e">
        <f>#REF!</f>
        <v>#REF!</v>
      </c>
      <c r="N126" s="16" t="e">
        <f t="shared" si="75"/>
        <v>#REF!</v>
      </c>
      <c r="P126" s="57">
        <v>1305.8699999999999</v>
      </c>
      <c r="Q126" s="57">
        <v>35.337699999999998</v>
      </c>
      <c r="R126" s="57">
        <v>38.089399999999998</v>
      </c>
      <c r="S126" s="57">
        <v>39.430799999999998</v>
      </c>
      <c r="T126" s="57">
        <v>0.99594249999999995</v>
      </c>
      <c r="U126" s="57">
        <v>0.97700609999999999</v>
      </c>
      <c r="V126" s="57">
        <v>0.98459470000000004</v>
      </c>
      <c r="W126" s="15" t="e">
        <f>#REF!</f>
        <v>#REF!</v>
      </c>
      <c r="X126" s="15" t="e">
        <f>#REF!</f>
        <v>#REF!</v>
      </c>
      <c r="Y126" s="15" t="e">
        <f>#REF!</f>
        <v>#REF!</v>
      </c>
      <c r="Z126" s="16" t="e">
        <f t="shared" si="77"/>
        <v>#REF!</v>
      </c>
      <c r="AA126" s="15">
        <f t="shared" si="76"/>
        <v>1.0001781761084936</v>
      </c>
      <c r="AB126" s="15" t="e">
        <f t="shared" si="132"/>
        <v>#REF!</v>
      </c>
      <c r="AC126" s="15" t="e">
        <f t="shared" si="132"/>
        <v>#REF!</v>
      </c>
      <c r="AD126" s="16">
        <f t="shared" si="78"/>
        <v>2.4978229983043899E-3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>
        <f>V126/J126</f>
        <v>1.0001781761084936</v>
      </c>
      <c r="AY126" s="15" t="e">
        <f t="shared" si="145"/>
        <v>#REF!</v>
      </c>
      <c r="AZ126" s="15" t="e">
        <f t="shared" si="135"/>
        <v>#REF!</v>
      </c>
      <c r="BA126" s="15">
        <f>V126/J126</f>
        <v>1.0001781761084936</v>
      </c>
      <c r="BB126" s="15" t="e">
        <f t="shared" si="143"/>
        <v>#REF!</v>
      </c>
      <c r="BC126" s="15" t="e">
        <f t="shared" si="131"/>
        <v>#REF!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30.5686</v>
      </c>
      <c r="F127" s="55">
        <v>37.146500000000003</v>
      </c>
      <c r="G127" s="55">
        <v>38.102899999999998</v>
      </c>
      <c r="H127" s="55">
        <v>0.9885275</v>
      </c>
      <c r="I127" s="55">
        <v>0.96999820000000003</v>
      </c>
      <c r="J127" s="55">
        <v>0.97883149999999997</v>
      </c>
      <c r="K127" s="19" t="e">
        <f>#REF!</f>
        <v>#REF!</v>
      </c>
      <c r="L127" s="19" t="e">
        <f>#REF!</f>
        <v>#REF!</v>
      </c>
      <c r="M127" s="19" t="e">
        <f>#REF!</f>
        <v>#REF!</v>
      </c>
      <c r="N127" s="20" t="e">
        <f t="shared" si="75"/>
        <v>#REF!</v>
      </c>
      <c r="P127" s="57">
        <v>951.39</v>
      </c>
      <c r="Q127" s="57">
        <v>30.612200000000001</v>
      </c>
      <c r="R127" s="57">
        <v>37.049100000000003</v>
      </c>
      <c r="S127" s="57">
        <v>37.913699999999999</v>
      </c>
      <c r="T127" s="57">
        <v>0.98879150000000005</v>
      </c>
      <c r="U127" s="57">
        <v>0.96801479999999995</v>
      </c>
      <c r="V127" s="57">
        <v>0.9769909</v>
      </c>
      <c r="W127" s="19" t="e">
        <f>#REF!</f>
        <v>#REF!</v>
      </c>
      <c r="X127" s="19" t="e">
        <f>#REF!</f>
        <v>#REF!</v>
      </c>
      <c r="Y127" s="19" t="e">
        <f>#REF!</f>
        <v>#REF!</v>
      </c>
      <c r="Z127" s="20" t="e">
        <f t="shared" si="77"/>
        <v>#REF!</v>
      </c>
      <c r="AA127" s="15">
        <f t="shared" si="76"/>
        <v>0.99811959463911826</v>
      </c>
      <c r="AB127" s="15" t="e">
        <f t="shared" si="132"/>
        <v>#REF!</v>
      </c>
      <c r="AC127" s="15" t="e">
        <f t="shared" si="132"/>
        <v>#REF!</v>
      </c>
      <c r="AD127" s="20">
        <f t="shared" si="78"/>
        <v>1.6055912353607573E-3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>
        <f>V127/J127</f>
        <v>0.99811959463911826</v>
      </c>
      <c r="AY127" s="15" t="e">
        <f t="shared" si="145"/>
        <v>#REF!</v>
      </c>
      <c r="AZ127" s="15" t="e">
        <f t="shared" si="135"/>
        <v>#REF!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48.371899999999997</v>
      </c>
      <c r="F128" s="55">
        <v>50.153500000000001</v>
      </c>
      <c r="G128" s="55">
        <v>51.168599999999998</v>
      </c>
      <c r="H128" s="55">
        <v>0.99875860000000005</v>
      </c>
      <c r="I128" s="55">
        <v>0.99879390000000001</v>
      </c>
      <c r="J128" s="55">
        <v>0.99891039999999998</v>
      </c>
      <c r="K128" s="10" t="e">
        <f>#REF!</f>
        <v>#REF!</v>
      </c>
      <c r="L128" s="10" t="e">
        <f>#REF!</f>
        <v>#REF!</v>
      </c>
      <c r="M128" s="10" t="e">
        <f>#REF!</f>
        <v>#REF!</v>
      </c>
      <c r="N128" s="11" t="e">
        <f t="shared" si="75"/>
        <v>#REF!</v>
      </c>
      <c r="P128" s="57">
        <v>831.7</v>
      </c>
      <c r="Q128" s="57">
        <v>48.421999999999997</v>
      </c>
      <c r="R128" s="57">
        <v>50.097200000000001</v>
      </c>
      <c r="S128" s="57">
        <v>51.310600000000001</v>
      </c>
      <c r="T128" s="57">
        <v>0.99877539999999998</v>
      </c>
      <c r="U128" s="57">
        <v>0.99882090000000001</v>
      </c>
      <c r="V128" s="57">
        <v>0.99895990000000001</v>
      </c>
      <c r="W128" s="10" t="e">
        <f>#REF!</f>
        <v>#REF!</v>
      </c>
      <c r="X128" s="10" t="e">
        <f>#REF!</f>
        <v>#REF!</v>
      </c>
      <c r="Y128" s="10" t="e">
        <f>#REF!</f>
        <v>#REF!</v>
      </c>
      <c r="Z128" s="11" t="e">
        <f t="shared" si="77"/>
        <v>#REF!</v>
      </c>
      <c r="AA128" s="15">
        <f t="shared" si="76"/>
        <v>1.0000495539940319</v>
      </c>
      <c r="AB128" s="15" t="e">
        <f t="shared" si="132"/>
        <v>#REF!</v>
      </c>
      <c r="AC128" s="15" t="e">
        <f t="shared" si="132"/>
        <v>#REF!</v>
      </c>
      <c r="AD128" s="11">
        <f t="shared" si="78"/>
        <v>1.0110006499290274E-3</v>
      </c>
      <c r="AE128" s="12"/>
      <c r="AF128" s="25">
        <f t="shared" ref="AF128:AK128" si="146">bdRateExtend($D128:$D132,E128:E132,$P128:$P132,Q128:Q132)</f>
        <v>-2.5594548751913804E-3</v>
      </c>
      <c r="AG128" s="30">
        <f t="shared" si="146"/>
        <v>-8.7895845153651564E-3</v>
      </c>
      <c r="AH128" s="31">
        <f t="shared" si="146"/>
        <v>1.2962078299540547E-2</v>
      </c>
      <c r="AI128" s="25">
        <f t="shared" si="146"/>
        <v>2.8186704745436497E-3</v>
      </c>
      <c r="AJ128" s="30">
        <f t="shared" si="146"/>
        <v>-1.9440999452569052E-3</v>
      </c>
      <c r="AK128" s="30">
        <f t="shared" si="146"/>
        <v>6.0146683924362954E-2</v>
      </c>
      <c r="AL128" s="45"/>
      <c r="AM128" s="46"/>
      <c r="AN128" s="47"/>
      <c r="AO128" s="46"/>
      <c r="AP128" s="46"/>
      <c r="AQ128" s="47"/>
      <c r="AR128" s="30">
        <f t="shared" ref="AR128:AW128" si="147">bdrate($D128:$D131,E128:E131,$P128:$P131,Q128:Q131)</f>
        <v>-1.4182357107842547E-3</v>
      </c>
      <c r="AS128" s="30">
        <f t="shared" si="147"/>
        <v>-3.2836021206631427E-3</v>
      </c>
      <c r="AT128" s="31">
        <f t="shared" si="147"/>
        <v>-3.7738587984159633E-4</v>
      </c>
      <c r="AU128" s="25">
        <f t="shared" si="147"/>
        <v>-1.0604267920166777E-3</v>
      </c>
      <c r="AV128" s="30">
        <f t="shared" si="147"/>
        <v>1.360885321910299E-2</v>
      </c>
      <c r="AW128" s="31">
        <f t="shared" si="147"/>
        <v>2.0124191756045295E-2</v>
      </c>
      <c r="AX128" s="15"/>
      <c r="AY128" s="15"/>
      <c r="AZ128" s="15"/>
      <c r="BA128" s="15">
        <f>V128/J128</f>
        <v>1.0000495539940319</v>
      </c>
      <c r="BB128" s="15" t="e">
        <f t="shared" ref="BB128:BB131" si="148">X128/L128</f>
        <v>#REF!</v>
      </c>
      <c r="BC128" s="15" t="e">
        <f t="shared" si="131"/>
        <v>#REF!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45.082700000000003</v>
      </c>
      <c r="F129" s="55">
        <v>46.841099999999997</v>
      </c>
      <c r="G129" s="55">
        <v>48.142600000000002</v>
      </c>
      <c r="H129" s="55">
        <v>0.99735339999999995</v>
      </c>
      <c r="I129" s="55">
        <v>0.99746250000000003</v>
      </c>
      <c r="J129" s="55">
        <v>0.99792449999999999</v>
      </c>
      <c r="K129" s="15" t="e">
        <f>#REF!</f>
        <v>#REF!</v>
      </c>
      <c r="L129" s="15" t="e">
        <f>#REF!</f>
        <v>#REF!</v>
      </c>
      <c r="M129" s="15" t="e">
        <f>#REF!</f>
        <v>#REF!</v>
      </c>
      <c r="N129" s="16" t="e">
        <f t="shared" si="75"/>
        <v>#REF!</v>
      </c>
      <c r="P129" s="57">
        <v>588.67999999999995</v>
      </c>
      <c r="Q129" s="57">
        <v>45.091700000000003</v>
      </c>
      <c r="R129" s="57">
        <v>46.953499999999998</v>
      </c>
      <c r="S129" s="57">
        <v>48.105699999999999</v>
      </c>
      <c r="T129" s="57">
        <v>0.99736139999999995</v>
      </c>
      <c r="U129" s="57">
        <v>0.99773060000000002</v>
      </c>
      <c r="V129" s="57">
        <v>0.99780760000000002</v>
      </c>
      <c r="W129" s="15" t="e">
        <f>#REF!</f>
        <v>#REF!</v>
      </c>
      <c r="X129" s="15" t="e">
        <f>#REF!</f>
        <v>#REF!</v>
      </c>
      <c r="Y129" s="15" t="e">
        <f>#REF!</f>
        <v>#REF!</v>
      </c>
      <c r="Z129" s="16" t="e">
        <f t="shared" si="77"/>
        <v>#REF!</v>
      </c>
      <c r="AA129" s="15">
        <f t="shared" si="76"/>
        <v>0.99988285686943257</v>
      </c>
      <c r="AB129" s="15" t="e">
        <f t="shared" si="132"/>
        <v>#REF!</v>
      </c>
      <c r="AC129" s="15" t="e">
        <f t="shared" si="132"/>
        <v>#REF!</v>
      </c>
      <c r="AD129" s="16">
        <f t="shared" si="78"/>
        <v>5.7789713430995363E-4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-2.7226769041891474E-3</v>
      </c>
      <c r="AM129" s="21">
        <f>bdrate($D129:$D132,F129:F132,$P129:$P132,R129:R132)</f>
        <v>-8.2845788185791358E-3</v>
      </c>
      <c r="AN129" s="36">
        <f t="shared" ref="AN129" si="149">bdrate($D129:$D132,G129:G132,$P129:$P132,S129:S132)</f>
        <v>1.4096708973450278E-2</v>
      </c>
      <c r="AO129" s="26">
        <f>bdrate($D129:$D132,H129:H132,$P129:$P132,T129:T132)</f>
        <v>3.3249810841864402E-3</v>
      </c>
      <c r="AP129" s="21">
        <f>bdrate($D129:$D132,I129:I132,$P129:$P132,U129:U132)</f>
        <v>8.9499417048690688E-3</v>
      </c>
      <c r="AQ129" s="36">
        <f>bdrate($D129:$D132,J129:J132,$P129:$P132,V129:V132)</f>
        <v>6.6462772400122772E-2</v>
      </c>
      <c r="AR129" s="21"/>
      <c r="AS129" s="21"/>
      <c r="AT129" s="36"/>
      <c r="AU129" s="26"/>
      <c r="AV129" s="21"/>
      <c r="AW129" s="36"/>
      <c r="AX129" s="15">
        <f>V129/J129</f>
        <v>0.99988285686943257</v>
      </c>
      <c r="AY129" s="15" t="e">
        <f t="shared" ref="AY129:AY132" si="150">X129/L129</f>
        <v>#REF!</v>
      </c>
      <c r="AZ129" s="15" t="e">
        <f t="shared" si="135"/>
        <v>#REF!</v>
      </c>
      <c r="BA129" s="15">
        <f>V129/J129</f>
        <v>0.99988285686943257</v>
      </c>
      <c r="BB129" s="15" t="e">
        <f t="shared" si="148"/>
        <v>#REF!</v>
      </c>
      <c r="BC129" s="15" t="e">
        <f t="shared" si="131"/>
        <v>#REF!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41.683500000000002</v>
      </c>
      <c r="F130" s="55">
        <v>44.2622</v>
      </c>
      <c r="G130" s="55">
        <v>45.218899999999998</v>
      </c>
      <c r="H130" s="55">
        <v>0.99539920000000004</v>
      </c>
      <c r="I130" s="55">
        <v>0.99608669999999999</v>
      </c>
      <c r="J130" s="55">
        <v>0.99627469999999996</v>
      </c>
      <c r="K130" s="15" t="e">
        <f>#REF!</f>
        <v>#REF!</v>
      </c>
      <c r="L130" s="15" t="e">
        <f>#REF!</f>
        <v>#REF!</v>
      </c>
      <c r="M130" s="15" t="e">
        <f>#REF!</f>
        <v>#REF!</v>
      </c>
      <c r="N130" s="16" t="e">
        <f t="shared" si="75"/>
        <v>#REF!</v>
      </c>
      <c r="P130" s="57">
        <v>432.3</v>
      </c>
      <c r="Q130" s="57">
        <v>41.674999999999997</v>
      </c>
      <c r="R130" s="57">
        <v>44.198399999999999</v>
      </c>
      <c r="S130" s="57">
        <v>45.344000000000001</v>
      </c>
      <c r="T130" s="57">
        <v>0.99540770000000001</v>
      </c>
      <c r="U130" s="57">
        <v>0.99571670000000001</v>
      </c>
      <c r="V130" s="57">
        <v>0.99629109999999999</v>
      </c>
      <c r="W130" s="15" t="e">
        <f>#REF!</f>
        <v>#REF!</v>
      </c>
      <c r="X130" s="15" t="e">
        <f>#REF!</f>
        <v>#REF!</v>
      </c>
      <c r="Y130" s="15" t="e">
        <f>#REF!</f>
        <v>#REF!</v>
      </c>
      <c r="Z130" s="16" t="e">
        <f t="shared" si="77"/>
        <v>#REF!</v>
      </c>
      <c r="AA130" s="15">
        <f t="shared" si="76"/>
        <v>1.000016461323368</v>
      </c>
      <c r="AB130" s="15" t="e">
        <f t="shared" si="132"/>
        <v>#REF!</v>
      </c>
      <c r="AC130" s="15" t="e">
        <f t="shared" si="132"/>
        <v>#REF!</v>
      </c>
      <c r="AD130" s="16">
        <f t="shared" si="78"/>
        <v>1.0629448192993334E-3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>
        <f>V130/J130</f>
        <v>1.000016461323368</v>
      </c>
      <c r="AY130" s="15" t="e">
        <f t="shared" si="150"/>
        <v>#REF!</v>
      </c>
      <c r="AZ130" s="15" t="e">
        <f t="shared" si="135"/>
        <v>#REF!</v>
      </c>
      <c r="BA130" s="15">
        <f>V130/J130</f>
        <v>1.000016461323368</v>
      </c>
      <c r="BB130" s="15" t="e">
        <f t="shared" si="148"/>
        <v>#REF!</v>
      </c>
      <c r="BC130" s="15" t="e">
        <f t="shared" si="131"/>
        <v>#REF!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37.570599999999999</v>
      </c>
      <c r="F131" s="55">
        <v>42.1678</v>
      </c>
      <c r="G131" s="55">
        <v>43.664400000000001</v>
      </c>
      <c r="H131" s="55">
        <v>0.99175849999999999</v>
      </c>
      <c r="I131" s="55">
        <v>0.99302619999999997</v>
      </c>
      <c r="J131" s="55">
        <v>0.99492290000000005</v>
      </c>
      <c r="K131" s="15" t="e">
        <f>#REF!</f>
        <v>#REF!</v>
      </c>
      <c r="L131" s="15" t="e">
        <f>#REF!</f>
        <v>#REF!</v>
      </c>
      <c r="M131" s="15" t="e">
        <f>#REF!</f>
        <v>#REF!</v>
      </c>
      <c r="N131" s="16" t="e">
        <f t="shared" ref="N131:N152" si="151">K131/3600</f>
        <v>#REF!</v>
      </c>
      <c r="P131" s="57">
        <v>316.60000000000002</v>
      </c>
      <c r="Q131" s="57">
        <v>37.550600000000003</v>
      </c>
      <c r="R131" s="57">
        <v>42.218499999999999</v>
      </c>
      <c r="S131" s="57">
        <v>43.1631</v>
      </c>
      <c r="T131" s="57">
        <v>0.99158000000000002</v>
      </c>
      <c r="U131" s="57">
        <v>0.99292210000000003</v>
      </c>
      <c r="V131" s="57">
        <v>0.99397749999999996</v>
      </c>
      <c r="W131" s="15" t="e">
        <f>#REF!</f>
        <v>#REF!</v>
      </c>
      <c r="X131" s="15" t="e">
        <f>#REF!</f>
        <v>#REF!</v>
      </c>
      <c r="Y131" s="15" t="e">
        <f>#REF!</f>
        <v>#REF!</v>
      </c>
      <c r="Z131" s="16" t="e">
        <f t="shared" si="77"/>
        <v>#REF!</v>
      </c>
      <c r="AA131" s="15">
        <f t="shared" ref="AA131:AA152" si="152">V131/J131</f>
        <v>0.99904977561577879</v>
      </c>
      <c r="AB131" s="15" t="e">
        <f t="shared" si="132"/>
        <v>#REF!</v>
      </c>
      <c r="AC131" s="15" t="e">
        <f t="shared" si="132"/>
        <v>#REF!</v>
      </c>
      <c r="AD131" s="16">
        <f t="shared" si="78"/>
        <v>5.8406079256420173E-3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>
        <f>V131/J131</f>
        <v>0.99904977561577879</v>
      </c>
      <c r="AY131" s="15" t="e">
        <f t="shared" si="150"/>
        <v>#REF!</v>
      </c>
      <c r="AZ131" s="15" t="e">
        <f t="shared" si="135"/>
        <v>#REF!</v>
      </c>
      <c r="BA131" s="15">
        <f>V131/J131</f>
        <v>0.99904977561577879</v>
      </c>
      <c r="BB131" s="15" t="e">
        <f t="shared" si="148"/>
        <v>#REF!</v>
      </c>
      <c r="BC131" s="15" t="e">
        <f t="shared" si="131"/>
        <v>#REF!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33.734499999999997</v>
      </c>
      <c r="F132" s="55">
        <v>39.915999999999997</v>
      </c>
      <c r="G132" s="55">
        <v>41.558799999999998</v>
      </c>
      <c r="H132" s="55">
        <v>0.98437010000000003</v>
      </c>
      <c r="I132" s="55">
        <v>0.9896431</v>
      </c>
      <c r="J132" s="55">
        <v>0.99251029999999996</v>
      </c>
      <c r="K132" s="19" t="e">
        <f>#REF!</f>
        <v>#REF!</v>
      </c>
      <c r="L132" s="19" t="e">
        <f>#REF!</f>
        <v>#REF!</v>
      </c>
      <c r="M132" s="19" t="e">
        <f>#REF!</f>
        <v>#REF!</v>
      </c>
      <c r="N132" s="20" t="e">
        <f t="shared" si="151"/>
        <v>#REF!</v>
      </c>
      <c r="P132" s="57">
        <v>226.4</v>
      </c>
      <c r="Q132" s="57">
        <v>33.721400000000003</v>
      </c>
      <c r="R132" s="57">
        <v>40.1922</v>
      </c>
      <c r="S132" s="57">
        <v>41.629300000000001</v>
      </c>
      <c r="T132" s="57">
        <v>0.98401649999999996</v>
      </c>
      <c r="U132" s="57">
        <v>0.98993549999999997</v>
      </c>
      <c r="V132" s="57">
        <v>0.99256069999999996</v>
      </c>
      <c r="W132" s="19" t="e">
        <f>#REF!</f>
        <v>#REF!</v>
      </c>
      <c r="X132" s="19" t="e">
        <f>#REF!</f>
        <v>#REF!</v>
      </c>
      <c r="Y132" s="19" t="e">
        <f>#REF!</f>
        <v>#REF!</v>
      </c>
      <c r="Z132" s="20" t="e">
        <f t="shared" ref="Z132:Z152" si="153">W132/3600</f>
        <v>#REF!</v>
      </c>
      <c r="AA132" s="19">
        <f t="shared" si="152"/>
        <v>1.0000507803294334</v>
      </c>
      <c r="AB132" s="19" t="e">
        <f t="shared" si="132"/>
        <v>#REF!</v>
      </c>
      <c r="AC132" s="19" t="e">
        <f t="shared" si="132"/>
        <v>#REF!</v>
      </c>
      <c r="AD132" s="20">
        <f t="shared" ref="AD132:AD152" si="154">ABS(P132-D132)/D132</f>
        <v>7.9747611953378018E-3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>
        <f>V132/J132</f>
        <v>1.0000507803294334</v>
      </c>
      <c r="AY132" s="19" t="e">
        <f t="shared" si="150"/>
        <v>#REF!</v>
      </c>
      <c r="AZ132" s="19" t="e">
        <f t="shared" si="135"/>
        <v>#REF!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 t="e">
        <f>#REF!</f>
        <v>#REF!</v>
      </c>
      <c r="E133" s="10" t="e">
        <f>#REF!</f>
        <v>#REF!</v>
      </c>
      <c r="F133" s="10" t="e">
        <f>#REF!</f>
        <v>#REF!</v>
      </c>
      <c r="G133" s="10" t="e">
        <f>#REF!</f>
        <v>#REF!</v>
      </c>
      <c r="H133" s="10" t="e">
        <f>#REF!</f>
        <v>#REF!</v>
      </c>
      <c r="I133" s="10" t="e">
        <f>#REF!</f>
        <v>#REF!</v>
      </c>
      <c r="J133" s="10" t="e">
        <f>#REF!</f>
        <v>#REF!</v>
      </c>
      <c r="K133" s="10" t="e">
        <f>#REF!</f>
        <v>#REF!</v>
      </c>
      <c r="L133" s="10" t="e">
        <f>#REF!</f>
        <v>#REF!</v>
      </c>
      <c r="M133" s="10" t="e">
        <f>#REF!</f>
        <v>#REF!</v>
      </c>
      <c r="N133" s="11" t="e">
        <f t="shared" si="151"/>
        <v>#REF!</v>
      </c>
      <c r="P133" s="9" t="e">
        <f>#REF!</f>
        <v>#REF!</v>
      </c>
      <c r="Q133" s="10" t="e">
        <f>#REF!</f>
        <v>#REF!</v>
      </c>
      <c r="R133" s="10" t="e">
        <f>#REF!</f>
        <v>#REF!</v>
      </c>
      <c r="S133" s="10" t="e">
        <f>#REF!</f>
        <v>#REF!</v>
      </c>
      <c r="T133" s="10" t="e">
        <f>#REF!</f>
        <v>#REF!</v>
      </c>
      <c r="U133" s="51" t="e">
        <f>#REF!</f>
        <v>#REF!</v>
      </c>
      <c r="V133" s="10" t="e">
        <f>#REF!</f>
        <v>#REF!</v>
      </c>
      <c r="W133" s="10" t="e">
        <f>#REF!</f>
        <v>#REF!</v>
      </c>
      <c r="X133" s="10" t="e">
        <f>#REF!</f>
        <v>#REF!</v>
      </c>
      <c r="Y133" s="10" t="e">
        <f>#REF!</f>
        <v>#REF!</v>
      </c>
      <c r="Z133" s="11" t="e">
        <f t="shared" si="153"/>
        <v>#REF!</v>
      </c>
      <c r="AA133" s="10" t="e">
        <f t="shared" si="152"/>
        <v>#REF!</v>
      </c>
      <c r="AB133" s="10" t="e">
        <f>X133/L133</f>
        <v>#REF!</v>
      </c>
      <c r="AC133" s="10" t="e">
        <f>Y133/M133</f>
        <v>#REF!</v>
      </c>
      <c r="AD133" s="11" t="e">
        <f t="shared" si="154"/>
        <v>#REF!</v>
      </c>
      <c r="AE133" s="40"/>
      <c r="AF133" s="25" t="e">
        <f t="shared" ref="AF133:AH133" si="155">bdRateExtend($D133:$D137,E133:E137,$P133:$P137,Q133:Q137)</f>
        <v>#VALUE!</v>
      </c>
      <c r="AG133" s="30" t="e">
        <f t="shared" si="155"/>
        <v>#VALUE!</v>
      </c>
      <c r="AH133" s="31" t="e">
        <f t="shared" si="155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6">bdrate($D133:$D136,F133:F136,$P133:$P136,R133:R136)</f>
        <v>#VALUE!</v>
      </c>
      <c r="AT133" s="31" t="e">
        <f t="shared" si="156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#REF!</v>
      </c>
      <c r="BB133" s="10" t="e">
        <f t="shared" ref="BB133:BB136" si="157">X133/L133</f>
        <v>#REF!</v>
      </c>
      <c r="BC133" s="10" t="e">
        <f t="shared" si="131"/>
        <v>#REF!</v>
      </c>
    </row>
    <row r="134" spans="1:55" ht="12.75" hidden="1" thickBot="1" x14ac:dyDescent="0.25">
      <c r="A134" s="13"/>
      <c r="B134" s="13"/>
      <c r="C134" s="43">
        <v>27</v>
      </c>
      <c r="D134" s="14" t="e">
        <f>#REF!</f>
        <v>#REF!</v>
      </c>
      <c r="E134" s="15" t="e">
        <f>#REF!</f>
        <v>#REF!</v>
      </c>
      <c r="F134" s="15" t="e">
        <f>#REF!</f>
        <v>#REF!</v>
      </c>
      <c r="G134" s="15" t="e">
        <f>#REF!</f>
        <v>#REF!</v>
      </c>
      <c r="H134" s="15" t="e">
        <f>#REF!</f>
        <v>#REF!</v>
      </c>
      <c r="I134" s="15" t="e">
        <f>#REF!</f>
        <v>#REF!</v>
      </c>
      <c r="J134" s="15" t="e">
        <f>#REF!</f>
        <v>#REF!</v>
      </c>
      <c r="K134" s="15" t="e">
        <f>#REF!</f>
        <v>#REF!</v>
      </c>
      <c r="L134" s="15" t="e">
        <f>#REF!</f>
        <v>#REF!</v>
      </c>
      <c r="M134" s="15" t="e">
        <f>#REF!</f>
        <v>#REF!</v>
      </c>
      <c r="N134" s="16" t="e">
        <f t="shared" si="151"/>
        <v>#REF!</v>
      </c>
      <c r="P134" s="14" t="e">
        <f>#REF!</f>
        <v>#REF!</v>
      </c>
      <c r="Q134" s="15" t="e">
        <f>#REF!</f>
        <v>#REF!</v>
      </c>
      <c r="R134" s="15" t="e">
        <f>#REF!</f>
        <v>#REF!</v>
      </c>
      <c r="S134" s="15" t="e">
        <f>#REF!</f>
        <v>#REF!</v>
      </c>
      <c r="T134" s="15" t="e">
        <f>#REF!</f>
        <v>#REF!</v>
      </c>
      <c r="U134" s="52" t="e">
        <f>#REF!</f>
        <v>#REF!</v>
      </c>
      <c r="V134" s="15" t="e">
        <f>#REF!</f>
        <v>#REF!</v>
      </c>
      <c r="W134" s="15" t="e">
        <f>#REF!</f>
        <v>#REF!</v>
      </c>
      <c r="X134" s="15" t="e">
        <f>#REF!</f>
        <v>#REF!</v>
      </c>
      <c r="Y134" s="15" t="e">
        <f>#REF!</f>
        <v>#REF!</v>
      </c>
      <c r="Z134" s="16" t="e">
        <f t="shared" si="153"/>
        <v>#REF!</v>
      </c>
      <c r="AA134" s="15" t="e">
        <f t="shared" si="152"/>
        <v>#REF!</v>
      </c>
      <c r="AB134" s="15" t="e">
        <f t="shared" ref="AB134:AC152" si="158">X134/L134</f>
        <v>#REF!</v>
      </c>
      <c r="AC134" s="15" t="e">
        <f t="shared" si="158"/>
        <v>#REF!</v>
      </c>
      <c r="AD134" s="16" t="e">
        <f t="shared" si="154"/>
        <v>#REF!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9">bdrate($D134:$D137,E134:E137,$P134:$P137,Q134:Q137)</f>
        <v>#VALUE!</v>
      </c>
      <c r="AM134" s="21" t="e">
        <f t="shared" si="159"/>
        <v>#VALUE!</v>
      </c>
      <c r="AN134" s="36" t="e">
        <f t="shared" si="159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#REF!</v>
      </c>
      <c r="AY134" s="15" t="e">
        <f t="shared" ref="AY134:AY137" si="160">X134/L134</f>
        <v>#REF!</v>
      </c>
      <c r="AZ134" s="15" t="e">
        <f t="shared" si="135"/>
        <v>#REF!</v>
      </c>
      <c r="BA134" s="15" t="e">
        <f>V134/J134</f>
        <v>#REF!</v>
      </c>
      <c r="BB134" s="15" t="e">
        <f t="shared" si="157"/>
        <v>#REF!</v>
      </c>
      <c r="BC134" s="15" t="e">
        <f t="shared" si="131"/>
        <v>#REF!</v>
      </c>
    </row>
    <row r="135" spans="1:55" ht="12.75" hidden="1" thickBot="1" x14ac:dyDescent="0.25">
      <c r="A135" s="13"/>
      <c r="B135" s="13"/>
      <c r="C135" s="43">
        <v>32</v>
      </c>
      <c r="D135" s="14" t="e">
        <f>#REF!</f>
        <v>#REF!</v>
      </c>
      <c r="E135" s="15" t="e">
        <f>#REF!</f>
        <v>#REF!</v>
      </c>
      <c r="F135" s="15" t="e">
        <f>#REF!</f>
        <v>#REF!</v>
      </c>
      <c r="G135" s="15" t="e">
        <f>#REF!</f>
        <v>#REF!</v>
      </c>
      <c r="H135" s="15" t="e">
        <f>#REF!</f>
        <v>#REF!</v>
      </c>
      <c r="I135" s="15" t="e">
        <f>#REF!</f>
        <v>#REF!</v>
      </c>
      <c r="J135" s="15" t="e">
        <f>#REF!</f>
        <v>#REF!</v>
      </c>
      <c r="K135" s="15" t="e">
        <f>#REF!</f>
        <v>#REF!</v>
      </c>
      <c r="L135" s="15" t="e">
        <f>#REF!</f>
        <v>#REF!</v>
      </c>
      <c r="M135" s="15" t="e">
        <f>#REF!</f>
        <v>#REF!</v>
      </c>
      <c r="N135" s="16" t="e">
        <f t="shared" si="151"/>
        <v>#REF!</v>
      </c>
      <c r="P135" s="14" t="e">
        <f>#REF!</f>
        <v>#REF!</v>
      </c>
      <c r="Q135" s="15" t="e">
        <f>#REF!</f>
        <v>#REF!</v>
      </c>
      <c r="R135" s="15" t="e">
        <f>#REF!</f>
        <v>#REF!</v>
      </c>
      <c r="S135" s="15" t="e">
        <f>#REF!</f>
        <v>#REF!</v>
      </c>
      <c r="T135" s="15" t="e">
        <f>#REF!</f>
        <v>#REF!</v>
      </c>
      <c r="U135" s="52" t="e">
        <f>#REF!</f>
        <v>#REF!</v>
      </c>
      <c r="V135" s="15" t="e">
        <f>#REF!</f>
        <v>#REF!</v>
      </c>
      <c r="W135" s="15" t="e">
        <f>#REF!</f>
        <v>#REF!</v>
      </c>
      <c r="X135" s="15" t="e">
        <f>#REF!</f>
        <v>#REF!</v>
      </c>
      <c r="Y135" s="15" t="e">
        <f>#REF!</f>
        <v>#REF!</v>
      </c>
      <c r="Z135" s="16" t="e">
        <f t="shared" si="153"/>
        <v>#REF!</v>
      </c>
      <c r="AA135" s="15" t="e">
        <f t="shared" si="152"/>
        <v>#REF!</v>
      </c>
      <c r="AB135" s="15" t="e">
        <f t="shared" si="158"/>
        <v>#REF!</v>
      </c>
      <c r="AC135" s="15" t="e">
        <f t="shared" si="158"/>
        <v>#REF!</v>
      </c>
      <c r="AD135" s="16" t="e">
        <f t="shared" si="154"/>
        <v>#REF!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#REF!</v>
      </c>
      <c r="AY135" s="15" t="e">
        <f t="shared" si="160"/>
        <v>#REF!</v>
      </c>
      <c r="AZ135" s="15" t="e">
        <f t="shared" si="135"/>
        <v>#REF!</v>
      </c>
      <c r="BA135" s="15" t="e">
        <f>V135/J135</f>
        <v>#REF!</v>
      </c>
      <c r="BB135" s="15" t="e">
        <f t="shared" si="157"/>
        <v>#REF!</v>
      </c>
      <c r="BC135" s="15" t="e">
        <f t="shared" si="131"/>
        <v>#REF!</v>
      </c>
    </row>
    <row r="136" spans="1:55" ht="12.75" hidden="1" thickBot="1" x14ac:dyDescent="0.25">
      <c r="A136" s="13"/>
      <c r="B136" s="13"/>
      <c r="C136" s="43">
        <v>37</v>
      </c>
      <c r="D136" s="14" t="e">
        <f>#REF!</f>
        <v>#REF!</v>
      </c>
      <c r="E136" s="15" t="e">
        <f>#REF!</f>
        <v>#REF!</v>
      </c>
      <c r="F136" s="15" t="e">
        <f>#REF!</f>
        <v>#REF!</v>
      </c>
      <c r="G136" s="15" t="e">
        <f>#REF!</f>
        <v>#REF!</v>
      </c>
      <c r="H136" s="15" t="e">
        <f>#REF!</f>
        <v>#REF!</v>
      </c>
      <c r="I136" s="15" t="e">
        <f>#REF!</f>
        <v>#REF!</v>
      </c>
      <c r="J136" s="15" t="e">
        <f>#REF!</f>
        <v>#REF!</v>
      </c>
      <c r="K136" s="15" t="e">
        <f>#REF!</f>
        <v>#REF!</v>
      </c>
      <c r="L136" s="15" t="e">
        <f>#REF!</f>
        <v>#REF!</v>
      </c>
      <c r="M136" s="15" t="e">
        <f>#REF!</f>
        <v>#REF!</v>
      </c>
      <c r="N136" s="16" t="e">
        <f t="shared" si="151"/>
        <v>#REF!</v>
      </c>
      <c r="P136" s="14" t="e">
        <f>#REF!</f>
        <v>#REF!</v>
      </c>
      <c r="Q136" s="15" t="e">
        <f>#REF!</f>
        <v>#REF!</v>
      </c>
      <c r="R136" s="15" t="e">
        <f>#REF!</f>
        <v>#REF!</v>
      </c>
      <c r="S136" s="15" t="e">
        <f>#REF!</f>
        <v>#REF!</v>
      </c>
      <c r="T136" s="15" t="e">
        <f>#REF!</f>
        <v>#REF!</v>
      </c>
      <c r="U136" s="52" t="e">
        <f>#REF!</f>
        <v>#REF!</v>
      </c>
      <c r="V136" s="15" t="e">
        <f>#REF!</f>
        <v>#REF!</v>
      </c>
      <c r="W136" s="15" t="e">
        <f>#REF!</f>
        <v>#REF!</v>
      </c>
      <c r="X136" s="15" t="e">
        <f>#REF!</f>
        <v>#REF!</v>
      </c>
      <c r="Y136" s="15" t="e">
        <f>#REF!</f>
        <v>#REF!</v>
      </c>
      <c r="Z136" s="16" t="e">
        <f t="shared" si="153"/>
        <v>#REF!</v>
      </c>
      <c r="AA136" s="15" t="e">
        <f t="shared" si="152"/>
        <v>#REF!</v>
      </c>
      <c r="AB136" s="15" t="e">
        <f t="shared" si="158"/>
        <v>#REF!</v>
      </c>
      <c r="AC136" s="15" t="e">
        <f t="shared" si="158"/>
        <v>#REF!</v>
      </c>
      <c r="AD136" s="16" t="e">
        <f t="shared" si="154"/>
        <v>#REF!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#REF!</v>
      </c>
      <c r="AY136" s="15" t="e">
        <f t="shared" si="160"/>
        <v>#REF!</v>
      </c>
      <c r="AZ136" s="15" t="e">
        <f t="shared" si="135"/>
        <v>#REF!</v>
      </c>
      <c r="BA136" s="15" t="e">
        <f>V136/J136</f>
        <v>#REF!</v>
      </c>
      <c r="BB136" s="15" t="e">
        <f t="shared" si="157"/>
        <v>#REF!</v>
      </c>
      <c r="BC136" s="15" t="e">
        <f t="shared" si="131"/>
        <v>#REF!</v>
      </c>
    </row>
    <row r="137" spans="1:55" ht="12.75" hidden="1" thickBot="1" x14ac:dyDescent="0.25">
      <c r="A137" s="13"/>
      <c r="B137" s="17"/>
      <c r="C137" s="44">
        <v>42</v>
      </c>
      <c r="D137" s="18" t="e">
        <f>#REF!</f>
        <v>#REF!</v>
      </c>
      <c r="E137" s="19" t="e">
        <f>#REF!</f>
        <v>#REF!</v>
      </c>
      <c r="F137" s="19" t="e">
        <f>#REF!</f>
        <v>#REF!</v>
      </c>
      <c r="G137" s="19" t="e">
        <f>#REF!</f>
        <v>#REF!</v>
      </c>
      <c r="H137" s="19" t="e">
        <f>#REF!</f>
        <v>#REF!</v>
      </c>
      <c r="I137" s="19" t="e">
        <f>#REF!</f>
        <v>#REF!</v>
      </c>
      <c r="J137" s="19" t="e">
        <f>#REF!</f>
        <v>#REF!</v>
      </c>
      <c r="K137" s="19" t="e">
        <f>#REF!</f>
        <v>#REF!</v>
      </c>
      <c r="L137" s="19" t="e">
        <f>#REF!</f>
        <v>#REF!</v>
      </c>
      <c r="M137" s="19" t="e">
        <f>#REF!</f>
        <v>#REF!</v>
      </c>
      <c r="N137" s="20" t="e">
        <f t="shared" si="151"/>
        <v>#REF!</v>
      </c>
      <c r="P137" s="18" t="e">
        <f>#REF!</f>
        <v>#REF!</v>
      </c>
      <c r="Q137" s="19" t="e">
        <f>#REF!</f>
        <v>#REF!</v>
      </c>
      <c r="R137" s="19" t="e">
        <f>#REF!</f>
        <v>#REF!</v>
      </c>
      <c r="S137" s="19" t="e">
        <f>#REF!</f>
        <v>#REF!</v>
      </c>
      <c r="T137" s="19" t="e">
        <f>#REF!</f>
        <v>#REF!</v>
      </c>
      <c r="U137" s="53" t="e">
        <f>#REF!</f>
        <v>#REF!</v>
      </c>
      <c r="V137" s="19" t="e">
        <f>#REF!</f>
        <v>#REF!</v>
      </c>
      <c r="W137" s="19" t="e">
        <f>#REF!</f>
        <v>#REF!</v>
      </c>
      <c r="X137" s="19" t="e">
        <f>#REF!</f>
        <v>#REF!</v>
      </c>
      <c r="Y137" s="19" t="e">
        <f>#REF!</f>
        <v>#REF!</v>
      </c>
      <c r="Z137" s="20" t="e">
        <f t="shared" si="153"/>
        <v>#REF!</v>
      </c>
      <c r="AA137" s="15" t="e">
        <f t="shared" si="152"/>
        <v>#REF!</v>
      </c>
      <c r="AB137" s="15" t="e">
        <f t="shared" si="158"/>
        <v>#REF!</v>
      </c>
      <c r="AC137" s="15" t="e">
        <f t="shared" si="158"/>
        <v>#REF!</v>
      </c>
      <c r="AD137" s="20" t="e">
        <f t="shared" si="154"/>
        <v>#REF!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#REF!</v>
      </c>
      <c r="AY137" s="15" t="e">
        <f t="shared" si="160"/>
        <v>#REF!</v>
      </c>
      <c r="AZ137" s="15" t="e">
        <f t="shared" si="135"/>
        <v>#REF!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 t="e">
        <f>#REF!</f>
        <v>#REF!</v>
      </c>
      <c r="E138" s="10" t="e">
        <f>#REF!</f>
        <v>#REF!</v>
      </c>
      <c r="F138" s="10" t="e">
        <f>#REF!</f>
        <v>#REF!</v>
      </c>
      <c r="G138" s="10" t="e">
        <f>#REF!</f>
        <v>#REF!</v>
      </c>
      <c r="H138" s="10" t="e">
        <f>#REF!</f>
        <v>#REF!</v>
      </c>
      <c r="I138" s="10" t="e">
        <f>#REF!</f>
        <v>#REF!</v>
      </c>
      <c r="J138" s="10" t="e">
        <f>#REF!</f>
        <v>#REF!</v>
      </c>
      <c r="K138" s="10" t="e">
        <f>#REF!</f>
        <v>#REF!</v>
      </c>
      <c r="L138" s="10" t="e">
        <f>#REF!</f>
        <v>#REF!</v>
      </c>
      <c r="M138" s="10" t="e">
        <f>#REF!</f>
        <v>#REF!</v>
      </c>
      <c r="N138" s="11" t="e">
        <f t="shared" si="151"/>
        <v>#REF!</v>
      </c>
      <c r="P138" s="9" t="e">
        <f>#REF!</f>
        <v>#REF!</v>
      </c>
      <c r="Q138" s="10" t="e">
        <f>#REF!</f>
        <v>#REF!</v>
      </c>
      <c r="R138" s="10" t="e">
        <f>#REF!</f>
        <v>#REF!</v>
      </c>
      <c r="S138" s="10" t="e">
        <f>#REF!</f>
        <v>#REF!</v>
      </c>
      <c r="T138" s="10" t="e">
        <f>#REF!</f>
        <v>#REF!</v>
      </c>
      <c r="U138" s="51" t="e">
        <f>#REF!</f>
        <v>#REF!</v>
      </c>
      <c r="V138" s="10" t="e">
        <f>#REF!</f>
        <v>#REF!</v>
      </c>
      <c r="W138" s="10" t="e">
        <f>#REF!</f>
        <v>#REF!</v>
      </c>
      <c r="X138" s="10" t="e">
        <f>#REF!</f>
        <v>#REF!</v>
      </c>
      <c r="Y138" s="10" t="e">
        <f>#REF!</f>
        <v>#REF!</v>
      </c>
      <c r="Z138" s="11" t="e">
        <f t="shared" si="153"/>
        <v>#REF!</v>
      </c>
      <c r="AA138" s="15" t="e">
        <f t="shared" si="152"/>
        <v>#REF!</v>
      </c>
      <c r="AB138" s="15" t="e">
        <f t="shared" si="158"/>
        <v>#REF!</v>
      </c>
      <c r="AC138" s="15" t="e">
        <f t="shared" si="158"/>
        <v>#REF!</v>
      </c>
      <c r="AD138" s="11" t="e">
        <f t="shared" si="154"/>
        <v>#REF!</v>
      </c>
      <c r="AE138" s="12"/>
      <c r="AF138" s="25" t="e">
        <f t="shared" ref="AF138:AH138" si="161">bdRateExtend($D138:$D142,E138:E142,$P138:$P142,Q138:Q142)</f>
        <v>#VALUE!</v>
      </c>
      <c r="AG138" s="30" t="e">
        <f t="shared" si="161"/>
        <v>#VALUE!</v>
      </c>
      <c r="AH138" s="31" t="e">
        <f t="shared" si="161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62">bdrate($D138:$D141,E138:E141,$P138:$P141,Q138:Q141)</f>
        <v>#VALUE!</v>
      </c>
      <c r="AS138" s="30" t="e">
        <f t="shared" si="162"/>
        <v>#VALUE!</v>
      </c>
      <c r="AT138" s="31" t="e">
        <f t="shared" si="162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#REF!</v>
      </c>
      <c r="BB138" s="15" t="e">
        <f t="shared" ref="BB138:BB141" si="163">X138/L138</f>
        <v>#REF!</v>
      </c>
      <c r="BC138" s="15" t="e">
        <f t="shared" si="131"/>
        <v>#REF!</v>
      </c>
    </row>
    <row r="139" spans="1:55" ht="12.75" hidden="1" thickBot="1" x14ac:dyDescent="0.25">
      <c r="A139" s="13"/>
      <c r="B139" s="13"/>
      <c r="C139" s="43">
        <v>27</v>
      </c>
      <c r="D139" s="14" t="e">
        <f>#REF!</f>
        <v>#REF!</v>
      </c>
      <c r="E139" s="15" t="e">
        <f>#REF!</f>
        <v>#REF!</v>
      </c>
      <c r="F139" s="15" t="e">
        <f>#REF!</f>
        <v>#REF!</v>
      </c>
      <c r="G139" s="15" t="e">
        <f>#REF!</f>
        <v>#REF!</v>
      </c>
      <c r="H139" s="15" t="e">
        <f>#REF!</f>
        <v>#REF!</v>
      </c>
      <c r="I139" s="15" t="e">
        <f>#REF!</f>
        <v>#REF!</v>
      </c>
      <c r="J139" s="15" t="e">
        <f>#REF!</f>
        <v>#REF!</v>
      </c>
      <c r="K139" s="15" t="e">
        <f>#REF!</f>
        <v>#REF!</v>
      </c>
      <c r="L139" s="15" t="e">
        <f>#REF!</f>
        <v>#REF!</v>
      </c>
      <c r="M139" s="15" t="e">
        <f>#REF!</f>
        <v>#REF!</v>
      </c>
      <c r="N139" s="16" t="e">
        <f t="shared" si="151"/>
        <v>#REF!</v>
      </c>
      <c r="P139" s="14" t="e">
        <f>#REF!</f>
        <v>#REF!</v>
      </c>
      <c r="Q139" s="15" t="e">
        <f>#REF!</f>
        <v>#REF!</v>
      </c>
      <c r="R139" s="15" t="e">
        <f>#REF!</f>
        <v>#REF!</v>
      </c>
      <c r="S139" s="15" t="e">
        <f>#REF!</f>
        <v>#REF!</v>
      </c>
      <c r="T139" s="15" t="e">
        <f>#REF!</f>
        <v>#REF!</v>
      </c>
      <c r="U139" s="52" t="e">
        <f>#REF!</f>
        <v>#REF!</v>
      </c>
      <c r="V139" s="15" t="e">
        <f>#REF!</f>
        <v>#REF!</v>
      </c>
      <c r="W139" s="15" t="e">
        <f>#REF!</f>
        <v>#REF!</v>
      </c>
      <c r="X139" s="15" t="e">
        <f>#REF!</f>
        <v>#REF!</v>
      </c>
      <c r="Y139" s="15" t="e">
        <f>#REF!</f>
        <v>#REF!</v>
      </c>
      <c r="Z139" s="16" t="e">
        <f t="shared" si="153"/>
        <v>#REF!</v>
      </c>
      <c r="AA139" s="15" t="e">
        <f t="shared" si="152"/>
        <v>#REF!</v>
      </c>
      <c r="AB139" s="15" t="e">
        <f t="shared" si="158"/>
        <v>#REF!</v>
      </c>
      <c r="AC139" s="15" t="e">
        <f t="shared" si="158"/>
        <v>#REF!</v>
      </c>
      <c r="AD139" s="16" t="e">
        <f t="shared" si="154"/>
        <v>#REF!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64">bdrate($D139:$D142,E139:E142,$P139:$P142,Q139:Q142)</f>
        <v>#VALUE!</v>
      </c>
      <c r="AM139" s="21" t="e">
        <f t="shared" si="164"/>
        <v>#VALUE!</v>
      </c>
      <c r="AN139" s="36" t="e">
        <f t="shared" si="164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#REF!</v>
      </c>
      <c r="AY139" s="15" t="e">
        <f t="shared" ref="AY139:AY142" si="165">X139/L139</f>
        <v>#REF!</v>
      </c>
      <c r="AZ139" s="15" t="e">
        <f t="shared" si="135"/>
        <v>#REF!</v>
      </c>
      <c r="BA139" s="15" t="e">
        <f>V139/J139</f>
        <v>#REF!</v>
      </c>
      <c r="BB139" s="15" t="e">
        <f t="shared" si="163"/>
        <v>#REF!</v>
      </c>
      <c r="BC139" s="15" t="e">
        <f t="shared" si="131"/>
        <v>#REF!</v>
      </c>
    </row>
    <row r="140" spans="1:55" ht="12.75" hidden="1" thickBot="1" x14ac:dyDescent="0.25">
      <c r="A140" s="13"/>
      <c r="B140" s="13"/>
      <c r="C140" s="43">
        <v>32</v>
      </c>
      <c r="D140" s="14" t="e">
        <f>#REF!</f>
        <v>#REF!</v>
      </c>
      <c r="E140" s="15" t="e">
        <f>#REF!</f>
        <v>#REF!</v>
      </c>
      <c r="F140" s="15" t="e">
        <f>#REF!</f>
        <v>#REF!</v>
      </c>
      <c r="G140" s="15" t="e">
        <f>#REF!</f>
        <v>#REF!</v>
      </c>
      <c r="H140" s="15" t="e">
        <f>#REF!</f>
        <v>#REF!</v>
      </c>
      <c r="I140" s="15" t="e">
        <f>#REF!</f>
        <v>#REF!</v>
      </c>
      <c r="J140" s="15" t="e">
        <f>#REF!</f>
        <v>#REF!</v>
      </c>
      <c r="K140" s="15" t="e">
        <f>#REF!</f>
        <v>#REF!</v>
      </c>
      <c r="L140" s="15" t="e">
        <f>#REF!</f>
        <v>#REF!</v>
      </c>
      <c r="M140" s="15" t="e">
        <f>#REF!</f>
        <v>#REF!</v>
      </c>
      <c r="N140" s="16" t="e">
        <f t="shared" si="151"/>
        <v>#REF!</v>
      </c>
      <c r="P140" s="14" t="e">
        <f>#REF!</f>
        <v>#REF!</v>
      </c>
      <c r="Q140" s="15" t="e">
        <f>#REF!</f>
        <v>#REF!</v>
      </c>
      <c r="R140" s="15" t="e">
        <f>#REF!</f>
        <v>#REF!</v>
      </c>
      <c r="S140" s="15" t="e">
        <f>#REF!</f>
        <v>#REF!</v>
      </c>
      <c r="T140" s="15" t="e">
        <f>#REF!</f>
        <v>#REF!</v>
      </c>
      <c r="U140" s="52" t="e">
        <f>#REF!</f>
        <v>#REF!</v>
      </c>
      <c r="V140" s="15" t="e">
        <f>#REF!</f>
        <v>#REF!</v>
      </c>
      <c r="W140" s="15" t="e">
        <f>#REF!</f>
        <v>#REF!</v>
      </c>
      <c r="X140" s="15" t="e">
        <f>#REF!</f>
        <v>#REF!</v>
      </c>
      <c r="Y140" s="15" t="e">
        <f>#REF!</f>
        <v>#REF!</v>
      </c>
      <c r="Z140" s="16" t="e">
        <f t="shared" si="153"/>
        <v>#REF!</v>
      </c>
      <c r="AA140" s="15" t="e">
        <f t="shared" si="152"/>
        <v>#REF!</v>
      </c>
      <c r="AB140" s="15" t="e">
        <f t="shared" si="158"/>
        <v>#REF!</v>
      </c>
      <c r="AC140" s="15" t="e">
        <f t="shared" si="158"/>
        <v>#REF!</v>
      </c>
      <c r="AD140" s="16" t="e">
        <f t="shared" si="154"/>
        <v>#REF!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#REF!</v>
      </c>
      <c r="AY140" s="15" t="e">
        <f t="shared" si="165"/>
        <v>#REF!</v>
      </c>
      <c r="AZ140" s="15" t="e">
        <f t="shared" si="135"/>
        <v>#REF!</v>
      </c>
      <c r="BA140" s="15" t="e">
        <f>V140/J140</f>
        <v>#REF!</v>
      </c>
      <c r="BB140" s="15" t="e">
        <f t="shared" si="163"/>
        <v>#REF!</v>
      </c>
      <c r="BC140" s="15" t="e">
        <f t="shared" si="131"/>
        <v>#REF!</v>
      </c>
    </row>
    <row r="141" spans="1:55" ht="12.75" hidden="1" thickBot="1" x14ac:dyDescent="0.25">
      <c r="A141" s="13"/>
      <c r="B141" s="13"/>
      <c r="C141" s="43">
        <v>37</v>
      </c>
      <c r="D141" s="14" t="e">
        <f>#REF!</f>
        <v>#REF!</v>
      </c>
      <c r="E141" s="15" t="e">
        <f>#REF!</f>
        <v>#REF!</v>
      </c>
      <c r="F141" s="15" t="e">
        <f>#REF!</f>
        <v>#REF!</v>
      </c>
      <c r="G141" s="15" t="e">
        <f>#REF!</f>
        <v>#REF!</v>
      </c>
      <c r="H141" s="15" t="e">
        <f>#REF!</f>
        <v>#REF!</v>
      </c>
      <c r="I141" s="15" t="e">
        <f>#REF!</f>
        <v>#REF!</v>
      </c>
      <c r="J141" s="15" t="e">
        <f>#REF!</f>
        <v>#REF!</v>
      </c>
      <c r="K141" s="15" t="e">
        <f>#REF!</f>
        <v>#REF!</v>
      </c>
      <c r="L141" s="15" t="e">
        <f>#REF!</f>
        <v>#REF!</v>
      </c>
      <c r="M141" s="15" t="e">
        <f>#REF!</f>
        <v>#REF!</v>
      </c>
      <c r="N141" s="16" t="e">
        <f t="shared" si="151"/>
        <v>#REF!</v>
      </c>
      <c r="P141" s="14" t="e">
        <f>#REF!</f>
        <v>#REF!</v>
      </c>
      <c r="Q141" s="15" t="e">
        <f>#REF!</f>
        <v>#REF!</v>
      </c>
      <c r="R141" s="15" t="e">
        <f>#REF!</f>
        <v>#REF!</v>
      </c>
      <c r="S141" s="15" t="e">
        <f>#REF!</f>
        <v>#REF!</v>
      </c>
      <c r="T141" s="15" t="e">
        <f>#REF!</f>
        <v>#REF!</v>
      </c>
      <c r="U141" s="52" t="e">
        <f>#REF!</f>
        <v>#REF!</v>
      </c>
      <c r="V141" s="15" t="e">
        <f>#REF!</f>
        <v>#REF!</v>
      </c>
      <c r="W141" s="15" t="e">
        <f>#REF!</f>
        <v>#REF!</v>
      </c>
      <c r="X141" s="15" t="e">
        <f>#REF!</f>
        <v>#REF!</v>
      </c>
      <c r="Y141" s="15" t="e">
        <f>#REF!</f>
        <v>#REF!</v>
      </c>
      <c r="Z141" s="16" t="e">
        <f t="shared" si="153"/>
        <v>#REF!</v>
      </c>
      <c r="AA141" s="15" t="e">
        <f t="shared" si="152"/>
        <v>#REF!</v>
      </c>
      <c r="AB141" s="15" t="e">
        <f t="shared" si="158"/>
        <v>#REF!</v>
      </c>
      <c r="AC141" s="15" t="e">
        <f t="shared" si="158"/>
        <v>#REF!</v>
      </c>
      <c r="AD141" s="16" t="e">
        <f t="shared" si="154"/>
        <v>#REF!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#REF!</v>
      </c>
      <c r="AY141" s="15" t="e">
        <f t="shared" si="165"/>
        <v>#REF!</v>
      </c>
      <c r="AZ141" s="15" t="e">
        <f t="shared" si="135"/>
        <v>#REF!</v>
      </c>
      <c r="BA141" s="15" t="e">
        <f>V141/J141</f>
        <v>#REF!</v>
      </c>
      <c r="BB141" s="15" t="e">
        <f t="shared" si="163"/>
        <v>#REF!</v>
      </c>
      <c r="BC141" s="15" t="e">
        <f t="shared" si="131"/>
        <v>#REF!</v>
      </c>
    </row>
    <row r="142" spans="1:55" ht="12.75" hidden="1" thickBot="1" x14ac:dyDescent="0.25">
      <c r="A142" s="13"/>
      <c r="B142" s="17"/>
      <c r="C142" s="44">
        <v>42</v>
      </c>
      <c r="D142" s="18" t="e">
        <f>#REF!</f>
        <v>#REF!</v>
      </c>
      <c r="E142" s="19" t="e">
        <f>#REF!</f>
        <v>#REF!</v>
      </c>
      <c r="F142" s="19" t="e">
        <f>#REF!</f>
        <v>#REF!</v>
      </c>
      <c r="G142" s="19" t="e">
        <f>#REF!</f>
        <v>#REF!</v>
      </c>
      <c r="H142" s="19" t="e">
        <f>#REF!</f>
        <v>#REF!</v>
      </c>
      <c r="I142" s="19" t="e">
        <f>#REF!</f>
        <v>#REF!</v>
      </c>
      <c r="J142" s="19" t="e">
        <f>#REF!</f>
        <v>#REF!</v>
      </c>
      <c r="K142" s="19" t="e">
        <f>#REF!</f>
        <v>#REF!</v>
      </c>
      <c r="L142" s="19" t="e">
        <f>#REF!</f>
        <v>#REF!</v>
      </c>
      <c r="M142" s="19" t="e">
        <f>#REF!</f>
        <v>#REF!</v>
      </c>
      <c r="N142" s="20" t="e">
        <f t="shared" si="151"/>
        <v>#REF!</v>
      </c>
      <c r="P142" s="18" t="e">
        <f>#REF!</f>
        <v>#REF!</v>
      </c>
      <c r="Q142" s="19" t="e">
        <f>#REF!</f>
        <v>#REF!</v>
      </c>
      <c r="R142" s="19" t="e">
        <f>#REF!</f>
        <v>#REF!</v>
      </c>
      <c r="S142" s="19" t="e">
        <f>#REF!</f>
        <v>#REF!</v>
      </c>
      <c r="T142" s="19" t="e">
        <f>#REF!</f>
        <v>#REF!</v>
      </c>
      <c r="U142" s="53" t="e">
        <f>#REF!</f>
        <v>#REF!</v>
      </c>
      <c r="V142" s="19" t="e">
        <f>#REF!</f>
        <v>#REF!</v>
      </c>
      <c r="W142" s="19" t="e">
        <f>#REF!</f>
        <v>#REF!</v>
      </c>
      <c r="X142" s="19" t="e">
        <f>#REF!</f>
        <v>#REF!</v>
      </c>
      <c r="Y142" s="19" t="e">
        <f>#REF!</f>
        <v>#REF!</v>
      </c>
      <c r="Z142" s="20" t="e">
        <f t="shared" si="153"/>
        <v>#REF!</v>
      </c>
      <c r="AA142" s="15" t="e">
        <f t="shared" si="152"/>
        <v>#REF!</v>
      </c>
      <c r="AB142" s="15" t="e">
        <f t="shared" si="158"/>
        <v>#REF!</v>
      </c>
      <c r="AC142" s="15" t="e">
        <f t="shared" si="158"/>
        <v>#REF!</v>
      </c>
      <c r="AD142" s="20" t="e">
        <f t="shared" si="154"/>
        <v>#REF!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#REF!</v>
      </c>
      <c r="AY142" s="15" t="e">
        <f t="shared" si="165"/>
        <v>#REF!</v>
      </c>
      <c r="AZ142" s="15" t="e">
        <f t="shared" si="135"/>
        <v>#REF!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 t="e">
        <f>#REF!</f>
        <v>#REF!</v>
      </c>
      <c r="E143" s="10" t="e">
        <f>#REF!</f>
        <v>#REF!</v>
      </c>
      <c r="F143" s="10" t="e">
        <f>#REF!</f>
        <v>#REF!</v>
      </c>
      <c r="G143" s="10" t="e">
        <f>#REF!</f>
        <v>#REF!</v>
      </c>
      <c r="H143" s="10" t="e">
        <f>#REF!</f>
        <v>#REF!</v>
      </c>
      <c r="I143" s="10" t="e">
        <f>#REF!</f>
        <v>#REF!</v>
      </c>
      <c r="J143" s="10" t="e">
        <f>#REF!</f>
        <v>#REF!</v>
      </c>
      <c r="K143" s="10" t="e">
        <f>#REF!</f>
        <v>#REF!</v>
      </c>
      <c r="L143" s="10" t="e">
        <f>#REF!</f>
        <v>#REF!</v>
      </c>
      <c r="M143" s="10" t="e">
        <f>#REF!</f>
        <v>#REF!</v>
      </c>
      <c r="N143" s="11" t="e">
        <f t="shared" si="151"/>
        <v>#REF!</v>
      </c>
      <c r="P143" s="9" t="e">
        <f>#REF!</f>
        <v>#REF!</v>
      </c>
      <c r="Q143" s="10" t="e">
        <f>#REF!</f>
        <v>#REF!</v>
      </c>
      <c r="R143" s="10" t="e">
        <f>#REF!</f>
        <v>#REF!</v>
      </c>
      <c r="S143" s="10" t="e">
        <f>#REF!</f>
        <v>#REF!</v>
      </c>
      <c r="T143" s="10" t="e">
        <f>#REF!</f>
        <v>#REF!</v>
      </c>
      <c r="U143" s="51" t="e">
        <f>#REF!</f>
        <v>#REF!</v>
      </c>
      <c r="V143" s="10" t="e">
        <f>#REF!</f>
        <v>#REF!</v>
      </c>
      <c r="W143" s="10" t="e">
        <f>#REF!</f>
        <v>#REF!</v>
      </c>
      <c r="X143" s="10" t="e">
        <f>#REF!</f>
        <v>#REF!</v>
      </c>
      <c r="Y143" s="10" t="e">
        <f>#REF!</f>
        <v>#REF!</v>
      </c>
      <c r="Z143" s="11" t="e">
        <f t="shared" si="153"/>
        <v>#REF!</v>
      </c>
      <c r="AA143" s="15" t="e">
        <f t="shared" si="152"/>
        <v>#REF!</v>
      </c>
      <c r="AB143" s="15" t="e">
        <f t="shared" si="158"/>
        <v>#REF!</v>
      </c>
      <c r="AC143" s="15" t="e">
        <f t="shared" si="158"/>
        <v>#REF!</v>
      </c>
      <c r="AD143" s="11" t="e">
        <f t="shared" si="154"/>
        <v>#REF!</v>
      </c>
      <c r="AE143" s="12"/>
      <c r="AF143" s="25" t="e">
        <f t="shared" ref="AF143:AH143" si="166">bdRateExtend($D143:$D147,E143:E147,$P143:$P147,Q143:Q147)</f>
        <v>#VALUE!</v>
      </c>
      <c r="AG143" s="30" t="e">
        <f t="shared" si="166"/>
        <v>#VALUE!</v>
      </c>
      <c r="AH143" s="31" t="e">
        <f t="shared" si="166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7">bdrate($D143:$D146,E143:E146,$P143:$P146,Q143:Q146)</f>
        <v>#VALUE!</v>
      </c>
      <c r="AS143" s="30" t="e">
        <f t="shared" si="167"/>
        <v>#VALUE!</v>
      </c>
      <c r="AT143" s="31" t="e">
        <f t="shared" si="167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#REF!</v>
      </c>
      <c r="BB143" s="15" t="e">
        <f t="shared" ref="BB143:BB146" si="168">X143/L143</f>
        <v>#REF!</v>
      </c>
      <c r="BC143" s="15" t="e">
        <f t="shared" si="131"/>
        <v>#REF!</v>
      </c>
    </row>
    <row r="144" spans="1:55" ht="12.75" hidden="1" thickBot="1" x14ac:dyDescent="0.25">
      <c r="A144" s="13"/>
      <c r="B144" s="13"/>
      <c r="C144" s="43">
        <v>27</v>
      </c>
      <c r="D144" s="14" t="e">
        <f>#REF!</f>
        <v>#REF!</v>
      </c>
      <c r="E144" s="15" t="e">
        <f>#REF!</f>
        <v>#REF!</v>
      </c>
      <c r="F144" s="15" t="e">
        <f>#REF!</f>
        <v>#REF!</v>
      </c>
      <c r="G144" s="15" t="e">
        <f>#REF!</f>
        <v>#REF!</v>
      </c>
      <c r="H144" s="15" t="e">
        <f>#REF!</f>
        <v>#REF!</v>
      </c>
      <c r="I144" s="15" t="e">
        <f>#REF!</f>
        <v>#REF!</v>
      </c>
      <c r="J144" s="15" t="e">
        <f>#REF!</f>
        <v>#REF!</v>
      </c>
      <c r="K144" s="15" t="e">
        <f>#REF!</f>
        <v>#REF!</v>
      </c>
      <c r="L144" s="15" t="e">
        <f>#REF!</f>
        <v>#REF!</v>
      </c>
      <c r="M144" s="15" t="e">
        <f>#REF!</f>
        <v>#REF!</v>
      </c>
      <c r="N144" s="16" t="e">
        <f t="shared" si="151"/>
        <v>#REF!</v>
      </c>
      <c r="P144" s="14" t="e">
        <f>#REF!</f>
        <v>#REF!</v>
      </c>
      <c r="Q144" s="15" t="e">
        <f>#REF!</f>
        <v>#REF!</v>
      </c>
      <c r="R144" s="15" t="e">
        <f>#REF!</f>
        <v>#REF!</v>
      </c>
      <c r="S144" s="15" t="e">
        <f>#REF!</f>
        <v>#REF!</v>
      </c>
      <c r="T144" s="15" t="e">
        <f>#REF!</f>
        <v>#REF!</v>
      </c>
      <c r="U144" s="52" t="e">
        <f>#REF!</f>
        <v>#REF!</v>
      </c>
      <c r="V144" s="15" t="e">
        <f>#REF!</f>
        <v>#REF!</v>
      </c>
      <c r="W144" s="15" t="e">
        <f>#REF!</f>
        <v>#REF!</v>
      </c>
      <c r="X144" s="15" t="e">
        <f>#REF!</f>
        <v>#REF!</v>
      </c>
      <c r="Y144" s="15" t="e">
        <f>#REF!</f>
        <v>#REF!</v>
      </c>
      <c r="Z144" s="16" t="e">
        <f t="shared" si="153"/>
        <v>#REF!</v>
      </c>
      <c r="AA144" s="15" t="e">
        <f t="shared" si="152"/>
        <v>#REF!</v>
      </c>
      <c r="AB144" s="15" t="e">
        <f t="shared" si="158"/>
        <v>#REF!</v>
      </c>
      <c r="AC144" s="15" t="e">
        <f t="shared" si="158"/>
        <v>#REF!</v>
      </c>
      <c r="AD144" s="16" t="e">
        <f t="shared" si="154"/>
        <v>#REF!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9">bdrate($D144:$D147,E144:E147,$P144:$P147,Q144:Q147)</f>
        <v>#VALUE!</v>
      </c>
      <c r="AM144" s="21" t="e">
        <f t="shared" si="169"/>
        <v>#VALUE!</v>
      </c>
      <c r="AN144" s="36" t="e">
        <f t="shared" si="169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#REF!</v>
      </c>
      <c r="AY144" s="15" t="e">
        <f t="shared" ref="AY144:AY147" si="170">X144/L144</f>
        <v>#REF!</v>
      </c>
      <c r="AZ144" s="15" t="e">
        <f t="shared" si="135"/>
        <v>#REF!</v>
      </c>
      <c r="BA144" s="15" t="e">
        <f>V144/J144</f>
        <v>#REF!</v>
      </c>
      <c r="BB144" s="15" t="e">
        <f t="shared" si="168"/>
        <v>#REF!</v>
      </c>
      <c r="BC144" s="15" t="e">
        <f t="shared" si="131"/>
        <v>#REF!</v>
      </c>
    </row>
    <row r="145" spans="1:55" ht="12.75" hidden="1" thickBot="1" x14ac:dyDescent="0.25">
      <c r="A145" s="13"/>
      <c r="B145" s="13"/>
      <c r="C145" s="43">
        <v>32</v>
      </c>
      <c r="D145" s="14" t="e">
        <f>#REF!</f>
        <v>#REF!</v>
      </c>
      <c r="E145" s="15" t="e">
        <f>#REF!</f>
        <v>#REF!</v>
      </c>
      <c r="F145" s="15" t="e">
        <f>#REF!</f>
        <v>#REF!</v>
      </c>
      <c r="G145" s="15" t="e">
        <f>#REF!</f>
        <v>#REF!</v>
      </c>
      <c r="H145" s="15" t="e">
        <f>#REF!</f>
        <v>#REF!</v>
      </c>
      <c r="I145" s="15" t="e">
        <f>#REF!</f>
        <v>#REF!</v>
      </c>
      <c r="J145" s="15" t="e">
        <f>#REF!</f>
        <v>#REF!</v>
      </c>
      <c r="K145" s="15" t="e">
        <f>#REF!</f>
        <v>#REF!</v>
      </c>
      <c r="L145" s="15" t="e">
        <f>#REF!</f>
        <v>#REF!</v>
      </c>
      <c r="M145" s="15" t="e">
        <f>#REF!</f>
        <v>#REF!</v>
      </c>
      <c r="N145" s="16" t="e">
        <f t="shared" si="151"/>
        <v>#REF!</v>
      </c>
      <c r="P145" s="14" t="e">
        <f>#REF!</f>
        <v>#REF!</v>
      </c>
      <c r="Q145" s="15" t="e">
        <f>#REF!</f>
        <v>#REF!</v>
      </c>
      <c r="R145" s="15" t="e">
        <f>#REF!</f>
        <v>#REF!</v>
      </c>
      <c r="S145" s="15" t="e">
        <f>#REF!</f>
        <v>#REF!</v>
      </c>
      <c r="T145" s="15" t="e">
        <f>#REF!</f>
        <v>#REF!</v>
      </c>
      <c r="U145" s="52" t="e">
        <f>#REF!</f>
        <v>#REF!</v>
      </c>
      <c r="V145" s="15" t="e">
        <f>#REF!</f>
        <v>#REF!</v>
      </c>
      <c r="W145" s="15" t="e">
        <f>#REF!</f>
        <v>#REF!</v>
      </c>
      <c r="X145" s="15" t="e">
        <f>#REF!</f>
        <v>#REF!</v>
      </c>
      <c r="Y145" s="15" t="e">
        <f>#REF!</f>
        <v>#REF!</v>
      </c>
      <c r="Z145" s="16" t="e">
        <f t="shared" si="153"/>
        <v>#REF!</v>
      </c>
      <c r="AA145" s="15" t="e">
        <f t="shared" si="152"/>
        <v>#REF!</v>
      </c>
      <c r="AB145" s="15" t="e">
        <f t="shared" si="158"/>
        <v>#REF!</v>
      </c>
      <c r="AC145" s="15" t="e">
        <f t="shared" si="158"/>
        <v>#REF!</v>
      </c>
      <c r="AD145" s="16" t="e">
        <f t="shared" si="154"/>
        <v>#REF!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#REF!</v>
      </c>
      <c r="AY145" s="15" t="e">
        <f t="shared" si="170"/>
        <v>#REF!</v>
      </c>
      <c r="AZ145" s="15" t="e">
        <f t="shared" si="135"/>
        <v>#REF!</v>
      </c>
      <c r="BA145" s="15" t="e">
        <f>V145/J145</f>
        <v>#REF!</v>
      </c>
      <c r="BB145" s="15" t="e">
        <f t="shared" si="168"/>
        <v>#REF!</v>
      </c>
      <c r="BC145" s="15" t="e">
        <f t="shared" si="131"/>
        <v>#REF!</v>
      </c>
    </row>
    <row r="146" spans="1:55" ht="12.75" hidden="1" thickBot="1" x14ac:dyDescent="0.25">
      <c r="A146" s="13"/>
      <c r="B146" s="13"/>
      <c r="C146" s="43">
        <v>37</v>
      </c>
      <c r="D146" s="14" t="e">
        <f>#REF!</f>
        <v>#REF!</v>
      </c>
      <c r="E146" s="15" t="e">
        <f>#REF!</f>
        <v>#REF!</v>
      </c>
      <c r="F146" s="15" t="e">
        <f>#REF!</f>
        <v>#REF!</v>
      </c>
      <c r="G146" s="15" t="e">
        <f>#REF!</f>
        <v>#REF!</v>
      </c>
      <c r="H146" s="15" t="e">
        <f>#REF!</f>
        <v>#REF!</v>
      </c>
      <c r="I146" s="15" t="e">
        <f>#REF!</f>
        <v>#REF!</v>
      </c>
      <c r="J146" s="15" t="e">
        <f>#REF!</f>
        <v>#REF!</v>
      </c>
      <c r="K146" s="15" t="e">
        <f>#REF!</f>
        <v>#REF!</v>
      </c>
      <c r="L146" s="15" t="e">
        <f>#REF!</f>
        <v>#REF!</v>
      </c>
      <c r="M146" s="15" t="e">
        <f>#REF!</f>
        <v>#REF!</v>
      </c>
      <c r="N146" s="16" t="e">
        <f t="shared" si="151"/>
        <v>#REF!</v>
      </c>
      <c r="P146" s="14" t="e">
        <f>#REF!</f>
        <v>#REF!</v>
      </c>
      <c r="Q146" s="15" t="e">
        <f>#REF!</f>
        <v>#REF!</v>
      </c>
      <c r="R146" s="15" t="e">
        <f>#REF!</f>
        <v>#REF!</v>
      </c>
      <c r="S146" s="15" t="e">
        <f>#REF!</f>
        <v>#REF!</v>
      </c>
      <c r="T146" s="15" t="e">
        <f>#REF!</f>
        <v>#REF!</v>
      </c>
      <c r="U146" s="52" t="e">
        <f>#REF!</f>
        <v>#REF!</v>
      </c>
      <c r="V146" s="15" t="e">
        <f>#REF!</f>
        <v>#REF!</v>
      </c>
      <c r="W146" s="15" t="e">
        <f>#REF!</f>
        <v>#REF!</v>
      </c>
      <c r="X146" s="15" t="e">
        <f>#REF!</f>
        <v>#REF!</v>
      </c>
      <c r="Y146" s="15" t="e">
        <f>#REF!</f>
        <v>#REF!</v>
      </c>
      <c r="Z146" s="16" t="e">
        <f t="shared" si="153"/>
        <v>#REF!</v>
      </c>
      <c r="AA146" s="15" t="e">
        <f t="shared" si="152"/>
        <v>#REF!</v>
      </c>
      <c r="AB146" s="15" t="e">
        <f t="shared" si="158"/>
        <v>#REF!</v>
      </c>
      <c r="AC146" s="15" t="e">
        <f t="shared" si="158"/>
        <v>#REF!</v>
      </c>
      <c r="AD146" s="16" t="e">
        <f t="shared" si="154"/>
        <v>#REF!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#REF!</v>
      </c>
      <c r="AY146" s="15" t="e">
        <f t="shared" si="170"/>
        <v>#REF!</v>
      </c>
      <c r="AZ146" s="15" t="e">
        <f t="shared" si="135"/>
        <v>#REF!</v>
      </c>
      <c r="BA146" s="15" t="e">
        <f>V146/J146</f>
        <v>#REF!</v>
      </c>
      <c r="BB146" s="15" t="e">
        <f t="shared" si="168"/>
        <v>#REF!</v>
      </c>
      <c r="BC146" s="15" t="e">
        <f t="shared" si="131"/>
        <v>#REF!</v>
      </c>
    </row>
    <row r="147" spans="1:55" ht="12.75" hidden="1" thickBot="1" x14ac:dyDescent="0.25">
      <c r="A147" s="13"/>
      <c r="B147" s="17"/>
      <c r="C147" s="44">
        <v>42</v>
      </c>
      <c r="D147" s="18" t="e">
        <f>#REF!</f>
        <v>#REF!</v>
      </c>
      <c r="E147" s="19" t="e">
        <f>#REF!</f>
        <v>#REF!</v>
      </c>
      <c r="F147" s="19" t="e">
        <f>#REF!</f>
        <v>#REF!</v>
      </c>
      <c r="G147" s="19" t="e">
        <f>#REF!</f>
        <v>#REF!</v>
      </c>
      <c r="H147" s="19" t="e">
        <f>#REF!</f>
        <v>#REF!</v>
      </c>
      <c r="I147" s="19" t="e">
        <f>#REF!</f>
        <v>#REF!</v>
      </c>
      <c r="J147" s="19" t="e">
        <f>#REF!</f>
        <v>#REF!</v>
      </c>
      <c r="K147" s="19" t="e">
        <f>#REF!</f>
        <v>#REF!</v>
      </c>
      <c r="L147" s="19" t="e">
        <f>#REF!</f>
        <v>#REF!</v>
      </c>
      <c r="M147" s="19" t="e">
        <f>#REF!</f>
        <v>#REF!</v>
      </c>
      <c r="N147" s="20" t="e">
        <f t="shared" si="151"/>
        <v>#REF!</v>
      </c>
      <c r="P147" s="18" t="e">
        <f>#REF!</f>
        <v>#REF!</v>
      </c>
      <c r="Q147" s="19" t="e">
        <f>#REF!</f>
        <v>#REF!</v>
      </c>
      <c r="R147" s="19" t="e">
        <f>#REF!</f>
        <v>#REF!</v>
      </c>
      <c r="S147" s="19" t="e">
        <f>#REF!</f>
        <v>#REF!</v>
      </c>
      <c r="T147" s="19" t="e">
        <f>#REF!</f>
        <v>#REF!</v>
      </c>
      <c r="U147" s="53" t="e">
        <f>#REF!</f>
        <v>#REF!</v>
      </c>
      <c r="V147" s="19" t="e">
        <f>#REF!</f>
        <v>#REF!</v>
      </c>
      <c r="W147" s="19" t="e">
        <f>#REF!</f>
        <v>#REF!</v>
      </c>
      <c r="X147" s="19" t="e">
        <f>#REF!</f>
        <v>#REF!</v>
      </c>
      <c r="Y147" s="19" t="e">
        <f>#REF!</f>
        <v>#REF!</v>
      </c>
      <c r="Z147" s="20" t="e">
        <f t="shared" si="153"/>
        <v>#REF!</v>
      </c>
      <c r="AA147" s="15" t="e">
        <f t="shared" si="152"/>
        <v>#REF!</v>
      </c>
      <c r="AB147" s="15" t="e">
        <f t="shared" si="158"/>
        <v>#REF!</v>
      </c>
      <c r="AC147" s="15" t="e">
        <f t="shared" si="158"/>
        <v>#REF!</v>
      </c>
      <c r="AD147" s="20" t="e">
        <f t="shared" si="154"/>
        <v>#REF!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#REF!</v>
      </c>
      <c r="AY147" s="15" t="e">
        <f t="shared" si="170"/>
        <v>#REF!</v>
      </c>
      <c r="AZ147" s="15" t="e">
        <f t="shared" si="135"/>
        <v>#REF!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 t="e">
        <f>#REF!</f>
        <v>#REF!</v>
      </c>
      <c r="E148" s="10" t="e">
        <f>#REF!</f>
        <v>#REF!</v>
      </c>
      <c r="F148" s="10" t="e">
        <f>#REF!</f>
        <v>#REF!</v>
      </c>
      <c r="G148" s="10" t="e">
        <f>#REF!</f>
        <v>#REF!</v>
      </c>
      <c r="H148" s="10" t="e">
        <f>#REF!</f>
        <v>#REF!</v>
      </c>
      <c r="I148" s="10" t="e">
        <f>#REF!</f>
        <v>#REF!</v>
      </c>
      <c r="J148" s="10" t="e">
        <f>#REF!</f>
        <v>#REF!</v>
      </c>
      <c r="K148" s="10" t="e">
        <f>#REF!</f>
        <v>#REF!</v>
      </c>
      <c r="L148" s="10" t="e">
        <f>#REF!</f>
        <v>#REF!</v>
      </c>
      <c r="M148" s="10" t="e">
        <f>#REF!</f>
        <v>#REF!</v>
      </c>
      <c r="N148" s="11" t="e">
        <f t="shared" si="151"/>
        <v>#REF!</v>
      </c>
      <c r="P148" s="9" t="e">
        <f>#REF!</f>
        <v>#REF!</v>
      </c>
      <c r="Q148" s="10" t="e">
        <f>#REF!</f>
        <v>#REF!</v>
      </c>
      <c r="R148" s="10" t="e">
        <f>#REF!</f>
        <v>#REF!</v>
      </c>
      <c r="S148" s="10" t="e">
        <f>#REF!</f>
        <v>#REF!</v>
      </c>
      <c r="T148" s="10" t="e">
        <f>#REF!</f>
        <v>#REF!</v>
      </c>
      <c r="U148" s="51" t="e">
        <f>#REF!</f>
        <v>#REF!</v>
      </c>
      <c r="V148" s="10" t="e">
        <f>#REF!</f>
        <v>#REF!</v>
      </c>
      <c r="W148" s="10" t="e">
        <f>#REF!</f>
        <v>#REF!</v>
      </c>
      <c r="X148" s="10" t="e">
        <f>#REF!</f>
        <v>#REF!</v>
      </c>
      <c r="Y148" s="10" t="e">
        <f>#REF!</f>
        <v>#REF!</v>
      </c>
      <c r="Z148" s="11" t="e">
        <f t="shared" si="153"/>
        <v>#REF!</v>
      </c>
      <c r="AA148" s="15" t="e">
        <f t="shared" si="152"/>
        <v>#REF!</v>
      </c>
      <c r="AB148" s="15" t="e">
        <f t="shared" si="158"/>
        <v>#REF!</v>
      </c>
      <c r="AC148" s="15" t="e">
        <f t="shared" si="158"/>
        <v>#REF!</v>
      </c>
      <c r="AD148" s="11" t="e">
        <f t="shared" si="154"/>
        <v>#REF!</v>
      </c>
      <c r="AE148" s="12"/>
      <c r="AF148" s="25" t="e">
        <f t="shared" ref="AF148:AH148" si="171">bdRateExtend($D148:$D152,E148:E152,$P148:$P152,Q148:Q152)</f>
        <v>#VALUE!</v>
      </c>
      <c r="AG148" s="30" t="e">
        <f t="shared" si="171"/>
        <v>#VALUE!</v>
      </c>
      <c r="AH148" s="31" t="e">
        <f t="shared" si="171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72">bdrate($D148:$D151,E148:E151,$P148:$P151,Q148:Q151)</f>
        <v>#VALUE!</v>
      </c>
      <c r="AS148" s="30" t="e">
        <f t="shared" si="172"/>
        <v>#VALUE!</v>
      </c>
      <c r="AT148" s="31" t="e">
        <f t="shared" si="172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#REF!</v>
      </c>
      <c r="BB148" s="15" t="e">
        <f t="shared" ref="BB148:BB151" si="173">X148/L148</f>
        <v>#REF!</v>
      </c>
      <c r="BC148" s="15" t="e">
        <f t="shared" si="131"/>
        <v>#REF!</v>
      </c>
    </row>
    <row r="149" spans="1:55" ht="12.75" hidden="1" thickBot="1" x14ac:dyDescent="0.25">
      <c r="A149" s="13"/>
      <c r="B149" s="13"/>
      <c r="C149" s="43">
        <v>27</v>
      </c>
      <c r="D149" s="14" t="e">
        <f>#REF!</f>
        <v>#REF!</v>
      </c>
      <c r="E149" s="15" t="e">
        <f>#REF!</f>
        <v>#REF!</v>
      </c>
      <c r="F149" s="15" t="e">
        <f>#REF!</f>
        <v>#REF!</v>
      </c>
      <c r="G149" s="15" t="e">
        <f>#REF!</f>
        <v>#REF!</v>
      </c>
      <c r="H149" s="15" t="e">
        <f>#REF!</f>
        <v>#REF!</v>
      </c>
      <c r="I149" s="15" t="e">
        <f>#REF!</f>
        <v>#REF!</v>
      </c>
      <c r="J149" s="15" t="e">
        <f>#REF!</f>
        <v>#REF!</v>
      </c>
      <c r="K149" s="15" t="e">
        <f>#REF!</f>
        <v>#REF!</v>
      </c>
      <c r="L149" s="15" t="e">
        <f>#REF!</f>
        <v>#REF!</v>
      </c>
      <c r="M149" s="15" t="e">
        <f>#REF!</f>
        <v>#REF!</v>
      </c>
      <c r="N149" s="16" t="e">
        <f t="shared" si="151"/>
        <v>#REF!</v>
      </c>
      <c r="P149" s="14" t="e">
        <f>#REF!</f>
        <v>#REF!</v>
      </c>
      <c r="Q149" s="15" t="e">
        <f>#REF!</f>
        <v>#REF!</v>
      </c>
      <c r="R149" s="15" t="e">
        <f>#REF!</f>
        <v>#REF!</v>
      </c>
      <c r="S149" s="15" t="e">
        <f>#REF!</f>
        <v>#REF!</v>
      </c>
      <c r="T149" s="15" t="e">
        <f>#REF!</f>
        <v>#REF!</v>
      </c>
      <c r="U149" s="52" t="e">
        <f>#REF!</f>
        <v>#REF!</v>
      </c>
      <c r="V149" s="15" t="e">
        <f>#REF!</f>
        <v>#REF!</v>
      </c>
      <c r="W149" s="15" t="e">
        <f>#REF!</f>
        <v>#REF!</v>
      </c>
      <c r="X149" s="15" t="e">
        <f>#REF!</f>
        <v>#REF!</v>
      </c>
      <c r="Y149" s="15" t="e">
        <f>#REF!</f>
        <v>#REF!</v>
      </c>
      <c r="Z149" s="16" t="e">
        <f t="shared" si="153"/>
        <v>#REF!</v>
      </c>
      <c r="AA149" s="15" t="e">
        <f t="shared" si="152"/>
        <v>#REF!</v>
      </c>
      <c r="AB149" s="15" t="e">
        <f t="shared" si="158"/>
        <v>#REF!</v>
      </c>
      <c r="AC149" s="15" t="e">
        <f t="shared" si="158"/>
        <v>#REF!</v>
      </c>
      <c r="AD149" s="16" t="e">
        <f t="shared" si="154"/>
        <v>#REF!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74">bdrate($D149:$D152,E149:E152,$P149:$P152,Q149:Q152)</f>
        <v>#VALUE!</v>
      </c>
      <c r="AM149" s="21" t="e">
        <f t="shared" si="174"/>
        <v>#VALUE!</v>
      </c>
      <c r="AN149" s="36" t="e">
        <f t="shared" si="174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#REF!</v>
      </c>
      <c r="AY149" s="15" t="e">
        <f t="shared" ref="AY149:AY152" si="175">X149/L149</f>
        <v>#REF!</v>
      </c>
      <c r="AZ149" s="15" t="e">
        <f t="shared" si="135"/>
        <v>#REF!</v>
      </c>
      <c r="BA149" s="15" t="e">
        <f>V149/J149</f>
        <v>#REF!</v>
      </c>
      <c r="BB149" s="15" t="e">
        <f t="shared" si="173"/>
        <v>#REF!</v>
      </c>
      <c r="BC149" s="15" t="e">
        <f t="shared" si="131"/>
        <v>#REF!</v>
      </c>
    </row>
    <row r="150" spans="1:55" ht="12.75" hidden="1" thickBot="1" x14ac:dyDescent="0.25">
      <c r="A150" s="13"/>
      <c r="B150" s="13"/>
      <c r="C150" s="43">
        <v>32</v>
      </c>
      <c r="D150" s="14" t="e">
        <f>#REF!</f>
        <v>#REF!</v>
      </c>
      <c r="E150" s="15" t="e">
        <f>#REF!</f>
        <v>#REF!</v>
      </c>
      <c r="F150" s="15" t="e">
        <f>#REF!</f>
        <v>#REF!</v>
      </c>
      <c r="G150" s="15" t="e">
        <f>#REF!</f>
        <v>#REF!</v>
      </c>
      <c r="H150" s="15" t="e">
        <f>#REF!</f>
        <v>#REF!</v>
      </c>
      <c r="I150" s="15" t="e">
        <f>#REF!</f>
        <v>#REF!</v>
      </c>
      <c r="J150" s="15" t="e">
        <f>#REF!</f>
        <v>#REF!</v>
      </c>
      <c r="K150" s="15" t="e">
        <f>#REF!</f>
        <v>#REF!</v>
      </c>
      <c r="L150" s="15" t="e">
        <f>#REF!</f>
        <v>#REF!</v>
      </c>
      <c r="M150" s="15" t="e">
        <f>#REF!</f>
        <v>#REF!</v>
      </c>
      <c r="N150" s="16" t="e">
        <f t="shared" si="151"/>
        <v>#REF!</v>
      </c>
      <c r="P150" s="14" t="e">
        <f>#REF!</f>
        <v>#REF!</v>
      </c>
      <c r="Q150" s="15" t="e">
        <f>#REF!</f>
        <v>#REF!</v>
      </c>
      <c r="R150" s="15" t="e">
        <f>#REF!</f>
        <v>#REF!</v>
      </c>
      <c r="S150" s="15" t="e">
        <f>#REF!</f>
        <v>#REF!</v>
      </c>
      <c r="T150" s="15" t="e">
        <f>#REF!</f>
        <v>#REF!</v>
      </c>
      <c r="U150" s="52" t="e">
        <f>#REF!</f>
        <v>#REF!</v>
      </c>
      <c r="V150" s="15" t="e">
        <f>#REF!</f>
        <v>#REF!</v>
      </c>
      <c r="W150" s="15" t="e">
        <f>#REF!</f>
        <v>#REF!</v>
      </c>
      <c r="X150" s="15" t="e">
        <f>#REF!</f>
        <v>#REF!</v>
      </c>
      <c r="Y150" s="15" t="e">
        <f>#REF!</f>
        <v>#REF!</v>
      </c>
      <c r="Z150" s="16" t="e">
        <f t="shared" si="153"/>
        <v>#REF!</v>
      </c>
      <c r="AA150" s="15" t="e">
        <f t="shared" si="152"/>
        <v>#REF!</v>
      </c>
      <c r="AB150" s="15" t="e">
        <f t="shared" si="158"/>
        <v>#REF!</v>
      </c>
      <c r="AC150" s="15" t="e">
        <f t="shared" si="158"/>
        <v>#REF!</v>
      </c>
      <c r="AD150" s="16" t="e">
        <f t="shared" si="154"/>
        <v>#REF!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#REF!</v>
      </c>
      <c r="AY150" s="15" t="e">
        <f t="shared" si="175"/>
        <v>#REF!</v>
      </c>
      <c r="AZ150" s="15" t="e">
        <f t="shared" si="135"/>
        <v>#REF!</v>
      </c>
      <c r="BA150" s="15" t="e">
        <f>V150/J150</f>
        <v>#REF!</v>
      </c>
      <c r="BB150" s="15" t="e">
        <f t="shared" si="173"/>
        <v>#REF!</v>
      </c>
      <c r="BC150" s="15" t="e">
        <f t="shared" si="131"/>
        <v>#REF!</v>
      </c>
    </row>
    <row r="151" spans="1:55" ht="12.75" hidden="1" thickBot="1" x14ac:dyDescent="0.25">
      <c r="A151" s="13"/>
      <c r="B151" s="13"/>
      <c r="C151" s="43">
        <v>37</v>
      </c>
      <c r="D151" s="14" t="e">
        <f>#REF!</f>
        <v>#REF!</v>
      </c>
      <c r="E151" s="15" t="e">
        <f>#REF!</f>
        <v>#REF!</v>
      </c>
      <c r="F151" s="15" t="e">
        <f>#REF!</f>
        <v>#REF!</v>
      </c>
      <c r="G151" s="15" t="e">
        <f>#REF!</f>
        <v>#REF!</v>
      </c>
      <c r="H151" s="15" t="e">
        <f>#REF!</f>
        <v>#REF!</v>
      </c>
      <c r="I151" s="15" t="e">
        <f>#REF!</f>
        <v>#REF!</v>
      </c>
      <c r="J151" s="15" t="e">
        <f>#REF!</f>
        <v>#REF!</v>
      </c>
      <c r="K151" s="15" t="e">
        <f>#REF!</f>
        <v>#REF!</v>
      </c>
      <c r="L151" s="15" t="e">
        <f>#REF!</f>
        <v>#REF!</v>
      </c>
      <c r="M151" s="15" t="e">
        <f>#REF!</f>
        <v>#REF!</v>
      </c>
      <c r="N151" s="16" t="e">
        <f t="shared" si="151"/>
        <v>#REF!</v>
      </c>
      <c r="P151" s="14" t="e">
        <f>#REF!</f>
        <v>#REF!</v>
      </c>
      <c r="Q151" s="15" t="e">
        <f>#REF!</f>
        <v>#REF!</v>
      </c>
      <c r="R151" s="15" t="e">
        <f>#REF!</f>
        <v>#REF!</v>
      </c>
      <c r="S151" s="15" t="e">
        <f>#REF!</f>
        <v>#REF!</v>
      </c>
      <c r="T151" s="15" t="e">
        <f>#REF!</f>
        <v>#REF!</v>
      </c>
      <c r="U151" s="52" t="e">
        <f>#REF!</f>
        <v>#REF!</v>
      </c>
      <c r="V151" s="15" t="e">
        <f>#REF!</f>
        <v>#REF!</v>
      </c>
      <c r="W151" s="15" t="e">
        <f>#REF!</f>
        <v>#REF!</v>
      </c>
      <c r="X151" s="15" t="e">
        <f>#REF!</f>
        <v>#REF!</v>
      </c>
      <c r="Y151" s="15" t="e">
        <f>#REF!</f>
        <v>#REF!</v>
      </c>
      <c r="Z151" s="16" t="e">
        <f t="shared" si="153"/>
        <v>#REF!</v>
      </c>
      <c r="AA151" s="15" t="e">
        <f t="shared" si="152"/>
        <v>#REF!</v>
      </c>
      <c r="AB151" s="15" t="e">
        <f t="shared" si="158"/>
        <v>#REF!</v>
      </c>
      <c r="AC151" s="15" t="e">
        <f t="shared" si="158"/>
        <v>#REF!</v>
      </c>
      <c r="AD151" s="16" t="e">
        <f t="shared" si="154"/>
        <v>#REF!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#REF!</v>
      </c>
      <c r="AY151" s="15" t="e">
        <f t="shared" si="175"/>
        <v>#REF!</v>
      </c>
      <c r="AZ151" s="15" t="e">
        <f t="shared" si="135"/>
        <v>#REF!</v>
      </c>
      <c r="BA151" s="15" t="e">
        <f>V151/J151</f>
        <v>#REF!</v>
      </c>
      <c r="BB151" s="15" t="e">
        <f t="shared" si="173"/>
        <v>#REF!</v>
      </c>
      <c r="BC151" s="15" t="e">
        <f t="shared" si="131"/>
        <v>#REF!</v>
      </c>
    </row>
    <row r="152" spans="1:55" ht="12.75" hidden="1" thickBot="1" x14ac:dyDescent="0.25">
      <c r="A152" s="17"/>
      <c r="B152" s="17"/>
      <c r="C152" s="44">
        <v>42</v>
      </c>
      <c r="D152" s="18" t="e">
        <f>#REF!</f>
        <v>#REF!</v>
      </c>
      <c r="E152" s="19" t="e">
        <f>#REF!</f>
        <v>#REF!</v>
      </c>
      <c r="F152" s="19" t="e">
        <f>#REF!</f>
        <v>#REF!</v>
      </c>
      <c r="G152" s="19" t="e">
        <f>#REF!</f>
        <v>#REF!</v>
      </c>
      <c r="H152" s="19" t="e">
        <f>#REF!</f>
        <v>#REF!</v>
      </c>
      <c r="I152" s="19" t="e">
        <f>#REF!</f>
        <v>#REF!</v>
      </c>
      <c r="J152" s="19" t="e">
        <f>#REF!</f>
        <v>#REF!</v>
      </c>
      <c r="K152" s="19" t="e">
        <f>#REF!</f>
        <v>#REF!</v>
      </c>
      <c r="L152" s="19" t="e">
        <f>#REF!</f>
        <v>#REF!</v>
      </c>
      <c r="M152" s="19" t="e">
        <f>#REF!</f>
        <v>#REF!</v>
      </c>
      <c r="N152" s="20" t="e">
        <f t="shared" si="151"/>
        <v>#REF!</v>
      </c>
      <c r="P152" s="18" t="e">
        <f>#REF!</f>
        <v>#REF!</v>
      </c>
      <c r="Q152" s="19" t="e">
        <f>#REF!</f>
        <v>#REF!</v>
      </c>
      <c r="R152" s="19" t="e">
        <f>#REF!</f>
        <v>#REF!</v>
      </c>
      <c r="S152" s="19" t="e">
        <f>#REF!</f>
        <v>#REF!</v>
      </c>
      <c r="T152" s="19" t="e">
        <f>#REF!</f>
        <v>#REF!</v>
      </c>
      <c r="U152" s="53" t="e">
        <f>#REF!</f>
        <v>#REF!</v>
      </c>
      <c r="V152" s="19" t="e">
        <f>#REF!</f>
        <v>#REF!</v>
      </c>
      <c r="W152" s="19" t="e">
        <f>#REF!</f>
        <v>#REF!</v>
      </c>
      <c r="X152" s="19" t="e">
        <f>#REF!</f>
        <v>#REF!</v>
      </c>
      <c r="Y152" s="19" t="e">
        <f>#REF!</f>
        <v>#REF!</v>
      </c>
      <c r="Z152" s="20" t="e">
        <f t="shared" si="153"/>
        <v>#REF!</v>
      </c>
      <c r="AA152" s="19" t="e">
        <f t="shared" si="152"/>
        <v>#REF!</v>
      </c>
      <c r="AB152" s="19" t="e">
        <f t="shared" si="158"/>
        <v>#REF!</v>
      </c>
      <c r="AC152" s="19" t="e">
        <f t="shared" si="158"/>
        <v>#REF!</v>
      </c>
      <c r="AD152" s="20" t="e">
        <f t="shared" si="154"/>
        <v>#REF!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#REF!</v>
      </c>
      <c r="AY152" s="19" t="e">
        <f t="shared" si="175"/>
        <v>#REF!</v>
      </c>
      <c r="AZ152" s="19" t="e">
        <f t="shared" si="135"/>
        <v>#REF!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#REF!</v>
      </c>
      <c r="M153" s="12" t="e">
        <f>GEOMEAN(M3:M17)</f>
        <v>#REF!</v>
      </c>
      <c r="N153" s="12" t="e">
        <f>GEOMEAN(N3:N17)</f>
        <v>#REF!</v>
      </c>
      <c r="X153" s="12" t="e">
        <f t="shared" ref="X153:AC153" si="176">GEOMEAN(X3:X17)</f>
        <v>#REF!</v>
      </c>
      <c r="Y153" s="12" t="e">
        <f t="shared" si="176"/>
        <v>#REF!</v>
      </c>
      <c r="Z153" s="12" t="e">
        <f t="shared" si="176"/>
        <v>#REF!</v>
      </c>
      <c r="AA153" s="12">
        <f t="shared" si="176"/>
        <v>0.99993903768517745</v>
      </c>
      <c r="AB153" s="12" t="e">
        <f t="shared" si="176"/>
        <v>#REF!</v>
      </c>
      <c r="AC153" s="12" t="e">
        <f t="shared" si="176"/>
        <v>#REF!</v>
      </c>
      <c r="AD153" s="12">
        <f t="shared" ref="AD153" si="177">AVERAGE(AD3:AD17)</f>
        <v>1.9728215510778874E-3</v>
      </c>
      <c r="AF153" s="25">
        <f t="shared" ref="AF153:AW153" si="178">AVERAGE(AF3:AF17)</f>
        <v>8.1192924672572142E-4</v>
      </c>
      <c r="AG153" s="30">
        <f t="shared" si="178"/>
        <v>-4.0468117689305876E-3</v>
      </c>
      <c r="AH153" s="30">
        <f t="shared" si="178"/>
        <v>3.7638016055499732E-3</v>
      </c>
      <c r="AI153" s="25">
        <f t="shared" si="178"/>
        <v>1.4145277870793265E-3</v>
      </c>
      <c r="AJ153" s="30">
        <f t="shared" si="178"/>
        <v>-3.4174816027426891E-3</v>
      </c>
      <c r="AK153" s="30">
        <f t="shared" si="178"/>
        <v>7.2515239247910772E-3</v>
      </c>
      <c r="AL153" s="25">
        <f t="shared" ref="AL153:AQ153" si="179">AVERAGE(AL4:AL18)</f>
        <v>1.3955552498579789E-3</v>
      </c>
      <c r="AM153" s="30">
        <f t="shared" si="179"/>
        <v>-6.1390111636046392E-3</v>
      </c>
      <c r="AN153" s="30">
        <f t="shared" si="179"/>
        <v>5.351102564612094E-3</v>
      </c>
      <c r="AO153" s="25">
        <f t="shared" si="179"/>
        <v>1.4460549084348944E-3</v>
      </c>
      <c r="AP153" s="30">
        <f t="shared" si="179"/>
        <v>-4.4886858513934662E-3</v>
      </c>
      <c r="AQ153" s="30">
        <f t="shared" si="179"/>
        <v>8.9959411082042671E-3</v>
      </c>
      <c r="AR153" s="25">
        <f t="shared" ref="AR153:AT153" si="180">AVERAGE(AR3:AR17)</f>
        <v>-4.4664176474129569E-4</v>
      </c>
      <c r="AS153" s="30">
        <f t="shared" si="180"/>
        <v>-1.6228219787208047E-3</v>
      </c>
      <c r="AT153" s="31">
        <f t="shared" si="180"/>
        <v>3.4019995673408854E-3</v>
      </c>
      <c r="AU153" s="25">
        <f t="shared" si="178"/>
        <v>-2.8037994843262599E-5</v>
      </c>
      <c r="AV153" s="30">
        <f t="shared" si="178"/>
        <v>-9.5078632813820152E-4</v>
      </c>
      <c r="AW153" s="31">
        <f t="shared" si="178"/>
        <v>6.4952294314023122E-3</v>
      </c>
      <c r="AX153" s="12">
        <f t="shared" ref="AX153:BC153" si="181">GEOMEAN(AX3:AX17)</f>
        <v>0.9999209791444541</v>
      </c>
      <c r="AY153" s="12" t="e">
        <f t="shared" si="181"/>
        <v>#REF!</v>
      </c>
      <c r="AZ153" s="12" t="e">
        <f t="shared" si="181"/>
        <v>#REF!</v>
      </c>
      <c r="BA153" s="12">
        <f t="shared" si="181"/>
        <v>0.99996460012679234</v>
      </c>
      <c r="BB153" s="12" t="e">
        <f t="shared" si="181"/>
        <v>#REF!</v>
      </c>
      <c r="BC153" s="12" t="e">
        <f t="shared" si="181"/>
        <v>#REF!</v>
      </c>
    </row>
    <row r="154" spans="1:55" x14ac:dyDescent="0.2">
      <c r="B154" s="1" t="s">
        <v>41</v>
      </c>
      <c r="L154" s="12" t="e">
        <f>GEOMEAN(L18:L32)</f>
        <v>#REF!</v>
      </c>
      <c r="M154" s="12" t="e">
        <f>GEOMEAN(M18:M32)</f>
        <v>#REF!</v>
      </c>
      <c r="N154" s="12" t="e">
        <f>GEOMEAN(N18:N32)</f>
        <v>#REF!</v>
      </c>
      <c r="X154" s="12" t="e">
        <f t="shared" ref="X154:AC154" si="182">GEOMEAN(X18:X32)</f>
        <v>#REF!</v>
      </c>
      <c r="Y154" s="12" t="e">
        <f t="shared" si="182"/>
        <v>#REF!</v>
      </c>
      <c r="Z154" s="12" t="e">
        <f t="shared" si="182"/>
        <v>#REF!</v>
      </c>
      <c r="AA154" s="12">
        <f t="shared" si="182"/>
        <v>0.99994945210018238</v>
      </c>
      <c r="AB154" s="12" t="e">
        <f t="shared" si="182"/>
        <v>#REF!</v>
      </c>
      <c r="AC154" s="12" t="e">
        <f t="shared" si="182"/>
        <v>#REF!</v>
      </c>
      <c r="AD154" s="12">
        <f t="shared" ref="AD154" si="183">AVERAGE(AD18:AD32)</f>
        <v>1.5289215301940956E-3</v>
      </c>
      <c r="AF154" s="28">
        <f t="shared" ref="AF154:AK154" si="184">AVERAGE(AF18:AF32)</f>
        <v>-7.7164973906788481E-4</v>
      </c>
      <c r="AG154" s="32">
        <f t="shared" si="184"/>
        <v>8.8476030522535911E-3</v>
      </c>
      <c r="AH154" s="32">
        <f t="shared" si="184"/>
        <v>-6.315150687943305E-4</v>
      </c>
      <c r="AI154" s="28">
        <f t="shared" si="184"/>
        <v>5.1661397426442747E-5</v>
      </c>
      <c r="AJ154" s="32">
        <f t="shared" si="184"/>
        <v>1.0877415653199404E-2</v>
      </c>
      <c r="AK154" s="32">
        <f t="shared" si="184"/>
        <v>9.6011894074232718E-4</v>
      </c>
      <c r="AL154" s="28">
        <f t="shared" ref="AL154:AQ154" si="185">AVERAGE(AL19:AL33)</f>
        <v>-4.9192524308968222E-4</v>
      </c>
      <c r="AM154" s="32">
        <f t="shared" si="185"/>
        <v>5.7034552178909887E-3</v>
      </c>
      <c r="AN154" s="32">
        <f t="shared" si="185"/>
        <v>-2.9815212376327707E-3</v>
      </c>
      <c r="AO154" s="28">
        <f t="shared" si="185"/>
        <v>4.3671161399102175E-5</v>
      </c>
      <c r="AP154" s="32">
        <f t="shared" si="185"/>
        <v>9.2661112757623423E-3</v>
      </c>
      <c r="AQ154" s="32">
        <f t="shared" si="185"/>
        <v>7.2985870875119652E-5</v>
      </c>
      <c r="AR154" s="28">
        <f t="shared" ref="AR154:AW154" si="186">AVERAGE(AR18:AR32)</f>
        <v>-4.2636274574292532E-4</v>
      </c>
      <c r="AS154" s="32">
        <f t="shared" si="186"/>
        <v>1.1045778518914418E-2</v>
      </c>
      <c r="AT154" s="33">
        <f t="shared" si="186"/>
        <v>2.7348471658898237E-5</v>
      </c>
      <c r="AU154" s="28">
        <f t="shared" si="186"/>
        <v>3.3615799046245637E-4</v>
      </c>
      <c r="AV154" s="32">
        <f t="shared" si="186"/>
        <v>1.1635001000528833E-2</v>
      </c>
      <c r="AW154" s="33">
        <f t="shared" si="186"/>
        <v>7.9717881047310557E-4</v>
      </c>
      <c r="AX154" s="12">
        <f t="shared" ref="AX154:BC154" si="187">GEOMEAN(AX18:AX32)</f>
        <v>0.99993597772192955</v>
      </c>
      <c r="AY154" s="12" t="e">
        <f t="shared" si="187"/>
        <v>#REF!</v>
      </c>
      <c r="AZ154" s="12" t="e">
        <f t="shared" si="187"/>
        <v>#REF!</v>
      </c>
      <c r="BA154" s="12">
        <f t="shared" si="187"/>
        <v>0.99996514555168703</v>
      </c>
      <c r="BB154" s="12" t="e">
        <f t="shared" si="187"/>
        <v>#REF!</v>
      </c>
      <c r="BC154" s="12" t="e">
        <f t="shared" si="187"/>
        <v>#REF!</v>
      </c>
    </row>
    <row r="155" spans="1:55" x14ac:dyDescent="0.2">
      <c r="B155" s="1" t="s">
        <v>1</v>
      </c>
      <c r="L155" s="12" t="e">
        <f>GEOMEAN(L33:L57)</f>
        <v>#REF!</v>
      </c>
      <c r="M155" s="12" t="e">
        <f>GEOMEAN(M33:M57)</f>
        <v>#REF!</v>
      </c>
      <c r="N155" s="12" t="e">
        <f>GEOMEAN(N33:N57)</f>
        <v>#REF!</v>
      </c>
      <c r="X155" s="12" t="e">
        <f>GEOMEAN(X33:X57)</f>
        <v>#REF!</v>
      </c>
      <c r="Y155" s="12" t="e">
        <f>GEOMEAN(Y33:Y57)</f>
        <v>#REF!</v>
      </c>
      <c r="Z155" s="12" t="e">
        <f>GEOMEAN(Z33:Z57)</f>
        <v>#REF!</v>
      </c>
      <c r="AA155" s="12">
        <f t="shared" ref="AA155:AC155" si="188">GEOMEAN(AA33:AA57)</f>
        <v>0.99991312222999895</v>
      </c>
      <c r="AB155" s="12" t="e">
        <f t="shared" si="188"/>
        <v>#REF!</v>
      </c>
      <c r="AC155" s="12" t="e">
        <f t="shared" si="188"/>
        <v>#REF!</v>
      </c>
      <c r="AD155" s="12">
        <f>AVERAGE(AD33:AD57)</f>
        <v>3.2281779696249945E-3</v>
      </c>
      <c r="AF155" s="28">
        <f>AVERAGE(AF33:AF57)</f>
        <v>4.2163738679616979E-4</v>
      </c>
      <c r="AG155" s="32">
        <f t="shared" ref="AG155:AH155" si="189">AVERAGE(AG33:AG57)</f>
        <v>2.317156659631836E-3</v>
      </c>
      <c r="AH155" s="32">
        <f t="shared" si="189"/>
        <v>4.915225155612957E-3</v>
      </c>
      <c r="AI155" s="28">
        <f>AVERAGE(AI33:AI57)</f>
        <v>1.2901379273696056E-3</v>
      </c>
      <c r="AJ155" s="32">
        <f t="shared" ref="AJ155:AK155" si="190">AVERAGE(AJ33:AJ57)</f>
        <v>8.9722688040902996E-4</v>
      </c>
      <c r="AK155" s="32">
        <f t="shared" si="190"/>
        <v>8.171055638326475E-3</v>
      </c>
      <c r="AL155" s="28">
        <f t="shared" ref="AL155:AQ155" si="191">AVERAGE(AL34:AL58)</f>
        <v>5.06631057188045E-4</v>
      </c>
      <c r="AM155" s="32">
        <f t="shared" si="191"/>
        <v>3.1389352403203841E-3</v>
      </c>
      <c r="AN155" s="32">
        <f t="shared" si="191"/>
        <v>8.5959332605859418E-3</v>
      </c>
      <c r="AO155" s="28">
        <f t="shared" si="191"/>
        <v>1.3981621083513974E-3</v>
      </c>
      <c r="AP155" s="32">
        <f t="shared" si="191"/>
        <v>8.274744358765185E-4</v>
      </c>
      <c r="AQ155" s="32">
        <f t="shared" si="191"/>
        <v>9.833145463463611E-3</v>
      </c>
      <c r="AR155" s="28">
        <f t="shared" ref="AR155:AW155" si="192">AVERAGE(AR33:AR57)</f>
        <v>3.552010764964919E-4</v>
      </c>
      <c r="AS155" s="32">
        <f t="shared" si="192"/>
        <v>1.9356989614081055E-3</v>
      </c>
      <c r="AT155" s="33">
        <f t="shared" si="192"/>
        <v>2.1264677356481743E-3</v>
      </c>
      <c r="AU155" s="28">
        <f t="shared" si="192"/>
        <v>1.9062271878740323E-4</v>
      </c>
      <c r="AV155" s="32">
        <f t="shared" si="192"/>
        <v>4.0172719663259084E-3</v>
      </c>
      <c r="AW155" s="33">
        <f t="shared" si="192"/>
        <v>3.6254952067646729E-3</v>
      </c>
      <c r="AX155" s="12">
        <f t="shared" ref="AX155:BC155" si="193">GEOMEAN(AX33:AX57)</f>
        <v>0.99989002484289746</v>
      </c>
      <c r="AY155" s="12" t="e">
        <f t="shared" si="193"/>
        <v>#REF!</v>
      </c>
      <c r="AZ155" s="12" t="e">
        <f t="shared" si="193"/>
        <v>#REF!</v>
      </c>
      <c r="BA155" s="12">
        <f t="shared" si="193"/>
        <v>0.99995493059285812</v>
      </c>
      <c r="BB155" s="12" t="e">
        <f t="shared" si="193"/>
        <v>#REF!</v>
      </c>
      <c r="BC155" s="12" t="e">
        <f t="shared" si="193"/>
        <v>#REF!</v>
      </c>
    </row>
    <row r="156" spans="1:55" x14ac:dyDescent="0.2">
      <c r="B156" s="1" t="s">
        <v>5</v>
      </c>
      <c r="L156" s="12" t="e">
        <f>GEOMEAN(L58:L77)</f>
        <v>#REF!</v>
      </c>
      <c r="M156" s="12" t="e">
        <f>GEOMEAN(M58:M77)</f>
        <v>#REF!</v>
      </c>
      <c r="N156" s="12" t="e">
        <f>GEOMEAN(N58:N77)</f>
        <v>#REF!</v>
      </c>
      <c r="X156" s="12" t="e">
        <f>GEOMEAN(X58:X77)</f>
        <v>#REF!</v>
      </c>
      <c r="Y156" s="12" t="e">
        <f>GEOMEAN(Y58:Y77)</f>
        <v>#REF!</v>
      </c>
      <c r="Z156" s="12" t="e">
        <f>GEOMEAN(Z58:Z77)</f>
        <v>#REF!</v>
      </c>
      <c r="AA156" s="12">
        <f t="shared" ref="AA156:AC156" si="194">GEOMEAN(AA58:AA77)</f>
        <v>1.0001001928602797</v>
      </c>
      <c r="AB156" s="12" t="e">
        <f t="shared" si="194"/>
        <v>#REF!</v>
      </c>
      <c r="AC156" s="12" t="e">
        <f t="shared" si="194"/>
        <v>#REF!</v>
      </c>
      <c r="AD156" s="12">
        <f>AVERAGE(AD58:AD77)</f>
        <v>2.9164970007059727E-3</v>
      </c>
      <c r="AF156" s="28">
        <f>AVERAGE(AF58:AF77)</f>
        <v>2.6079530570066733E-4</v>
      </c>
      <c r="AG156" s="32">
        <f t="shared" ref="AG156:AH156" si="195">AVERAGE(AG58:AG77)</f>
        <v>-3.9856659764938296E-3</v>
      </c>
      <c r="AH156" s="32">
        <f t="shared" si="195"/>
        <v>-5.4230998359361404E-4</v>
      </c>
      <c r="AI156" s="28">
        <f>AVERAGE(AI58:AI77)</f>
        <v>-9.4737935580624377E-4</v>
      </c>
      <c r="AJ156" s="32">
        <f t="shared" ref="AJ156:AK156" si="196">AVERAGE(AJ58:AJ77)</f>
        <v>-2.8697843906432263E-3</v>
      </c>
      <c r="AK156" s="32">
        <f t="shared" si="196"/>
        <v>-3.356358996574299E-3</v>
      </c>
      <c r="AL156" s="28">
        <f t="shared" ref="AL156:AQ156" si="197">AVERAGE(AL59:AL78)</f>
        <v>2.9891119856351178E-4</v>
      </c>
      <c r="AM156" s="32">
        <f t="shared" si="197"/>
        <v>-6.6549683130396053E-3</v>
      </c>
      <c r="AN156" s="32">
        <f t="shared" si="197"/>
        <v>-1.4678128900670329E-3</v>
      </c>
      <c r="AO156" s="28">
        <f t="shared" si="197"/>
        <v>-9.0839446828502868E-4</v>
      </c>
      <c r="AP156" s="32">
        <f t="shared" si="197"/>
        <v>-4.7660189935355701E-3</v>
      </c>
      <c r="AQ156" s="32">
        <f t="shared" si="197"/>
        <v>-5.7064895208369382E-3</v>
      </c>
      <c r="AR156" s="28">
        <f t="shared" ref="AR156:AW156" si="198">AVERAGE(AR58:AR77)</f>
        <v>2.9549707435599926E-5</v>
      </c>
      <c r="AS156" s="32">
        <f t="shared" si="198"/>
        <v>-1.0396961857922493E-3</v>
      </c>
      <c r="AT156" s="33">
        <f t="shared" si="198"/>
        <v>1.2248480236459469E-3</v>
      </c>
      <c r="AU156" s="28">
        <f t="shared" si="198"/>
        <v>-6.4521625657962267E-4</v>
      </c>
      <c r="AV156" s="32">
        <f t="shared" si="198"/>
        <v>-4.9937018194212701E-3</v>
      </c>
      <c r="AW156" s="33">
        <f t="shared" si="198"/>
        <v>1.451056760186728E-2</v>
      </c>
      <c r="AX156" s="12">
        <f t="shared" ref="AX156:BC156" si="199">GEOMEAN(AX58:AX77)</f>
        <v>1.0001122594389271</v>
      </c>
      <c r="AY156" s="12" t="e">
        <f t="shared" si="199"/>
        <v>#REF!</v>
      </c>
      <c r="AZ156" s="12" t="e">
        <f t="shared" si="199"/>
        <v>#REF!</v>
      </c>
      <c r="BA156" s="12">
        <f t="shared" si="199"/>
        <v>1.0000890778227547</v>
      </c>
      <c r="BB156" s="12" t="e">
        <f t="shared" si="199"/>
        <v>#REF!</v>
      </c>
      <c r="BC156" s="12" t="e">
        <f t="shared" si="199"/>
        <v>#REF!</v>
      </c>
    </row>
    <row r="157" spans="1:55" x14ac:dyDescent="0.2">
      <c r="B157" s="1" t="s">
        <v>6</v>
      </c>
      <c r="L157" s="12" t="e">
        <f>GEOMEAN(L78:L97)</f>
        <v>#REF!</v>
      </c>
      <c r="M157" s="12" t="e">
        <f>GEOMEAN(M78:M97)</f>
        <v>#REF!</v>
      </c>
      <c r="N157" s="12" t="e">
        <f>GEOMEAN(N78:N97)</f>
        <v>#REF!</v>
      </c>
      <c r="X157" s="12" t="e">
        <f>GEOMEAN(X78:X97)</f>
        <v>#REF!</v>
      </c>
      <c r="Y157" s="12" t="e">
        <f>GEOMEAN(Y78:Y97)</f>
        <v>#REF!</v>
      </c>
      <c r="Z157" s="12" t="e">
        <f>GEOMEAN(Z78:Z97)</f>
        <v>#REF!</v>
      </c>
      <c r="AA157" s="12">
        <f t="shared" ref="AA157:AC157" si="200">GEOMEAN(AA78:AA97)</f>
        <v>1.0001269913566244</v>
      </c>
      <c r="AB157" s="12" t="e">
        <f t="shared" si="200"/>
        <v>#REF!</v>
      </c>
      <c r="AC157" s="12" t="e">
        <f t="shared" si="200"/>
        <v>#REF!</v>
      </c>
      <c r="AD157" s="12">
        <f>AVERAGE(AD78:AD97)</f>
        <v>4.352190473036417E-3</v>
      </c>
      <c r="AF157" s="28">
        <f>AVERAGE(AF78:AF97)</f>
        <v>-1.5801380934488407E-3</v>
      </c>
      <c r="AG157" s="32">
        <f t="shared" ref="AG157:AH157" si="201">AVERAGE(AG78:AG97)</f>
        <v>-1.2748993355302385E-3</v>
      </c>
      <c r="AH157" s="32">
        <f t="shared" si="201"/>
        <v>-1.4779984188851569E-3</v>
      </c>
      <c r="AI157" s="28">
        <f>AVERAGE(AI78:AI97)</f>
        <v>-3.0690868219733769E-3</v>
      </c>
      <c r="AJ157" s="32">
        <f t="shared" ref="AJ157:AK157" si="202">AVERAGE(AJ78:AJ97)</f>
        <v>-3.1938855558339418E-3</v>
      </c>
      <c r="AK157" s="32">
        <f t="shared" si="202"/>
        <v>-5.559462397552617E-3</v>
      </c>
      <c r="AL157" s="28">
        <f t="shared" ref="AL157:AQ157" si="203">AVERAGE(AL79:AL98)</f>
        <v>-1.8906334031595362E-3</v>
      </c>
      <c r="AM157" s="32">
        <f t="shared" si="203"/>
        <v>-3.5499679996502387E-3</v>
      </c>
      <c r="AN157" s="32">
        <f t="shared" si="203"/>
        <v>-6.3821787766030202E-3</v>
      </c>
      <c r="AO157" s="28">
        <f t="shared" si="203"/>
        <v>-3.0966847792504304E-3</v>
      </c>
      <c r="AP157" s="32">
        <f t="shared" si="203"/>
        <v>-4.9518392852082593E-3</v>
      </c>
      <c r="AQ157" s="32">
        <f t="shared" si="203"/>
        <v>-8.1386978013772149E-3</v>
      </c>
      <c r="AR157" s="28">
        <f t="shared" ref="AR157:AW157" si="204">AVERAGE(AR78:AR97)</f>
        <v>-6.6160782169130683E-4</v>
      </c>
      <c r="AS157" s="32">
        <f t="shared" si="204"/>
        <v>-9.116844100748589E-4</v>
      </c>
      <c r="AT157" s="33">
        <f t="shared" si="204"/>
        <v>-3.1630932766412712E-3</v>
      </c>
      <c r="AU157" s="28">
        <f t="shared" si="204"/>
        <v>-3.7506533778688955E-4</v>
      </c>
      <c r="AV157" s="32">
        <f t="shared" si="204"/>
        <v>-2.9367374808344227E-3</v>
      </c>
      <c r="AW157" s="33">
        <f t="shared" si="204"/>
        <v>-3.6664936673389548E-3</v>
      </c>
      <c r="AX157" s="12">
        <f t="shared" ref="AX157:BC157" si="205">GEOMEAN(AX78:AX97)</f>
        <v>1.0001654306079606</v>
      </c>
      <c r="AY157" s="12" t="e">
        <f t="shared" si="205"/>
        <v>#REF!</v>
      </c>
      <c r="AZ157" s="12" t="e">
        <f t="shared" si="205"/>
        <v>#REF!</v>
      </c>
      <c r="BA157" s="12">
        <f t="shared" si="205"/>
        <v>0.99996415371585057</v>
      </c>
      <c r="BB157" s="12" t="e">
        <f t="shared" si="205"/>
        <v>#REF!</v>
      </c>
      <c r="BC157" s="12" t="e">
        <f t="shared" si="205"/>
        <v>#REF!</v>
      </c>
    </row>
    <row r="158" spans="1:55" x14ac:dyDescent="0.2">
      <c r="B158" s="1" t="s">
        <v>7</v>
      </c>
      <c r="L158" s="12" t="e">
        <f>GEOMEAN(L98:L112)</f>
        <v>#REF!</v>
      </c>
      <c r="M158" s="12" t="e">
        <f>GEOMEAN(M98:M112)</f>
        <v>#REF!</v>
      </c>
      <c r="N158" s="12" t="e">
        <f>GEOMEAN(N98:N112)</f>
        <v>#REF!</v>
      </c>
      <c r="X158" s="12" t="e">
        <f>GEOMEAN(X98:X112)</f>
        <v>#REF!</v>
      </c>
      <c r="Y158" s="12" t="e">
        <f>GEOMEAN(Y98:Y112)</f>
        <v>#REF!</v>
      </c>
      <c r="Z158" s="12" t="e">
        <f>GEOMEAN(Z98:Z112)</f>
        <v>#REF!</v>
      </c>
      <c r="AA158" s="12">
        <f t="shared" ref="AA158:AC158" si="206">GEOMEAN(AA98:AA112)</f>
        <v>0.99997893268637295</v>
      </c>
      <c r="AB158" s="12" t="e">
        <f t="shared" si="206"/>
        <v>#REF!</v>
      </c>
      <c r="AC158" s="12" t="e">
        <f t="shared" si="206"/>
        <v>#REF!</v>
      </c>
      <c r="AD158" s="12">
        <f>AVERAGE(AD98:AD109)</f>
        <v>5.629446171801133E-3</v>
      </c>
      <c r="AF158" s="28">
        <f>AVERAGE(AF98:AF109)</f>
        <v>1.6120049578126627E-3</v>
      </c>
      <c r="AG158" s="32">
        <f t="shared" ref="AG158:AH158" si="207">AVERAGE(AG98:AG109)</f>
        <v>2.6079923101947805E-4</v>
      </c>
      <c r="AH158" s="32">
        <f t="shared" si="207"/>
        <v>-7.9170558869396199E-3</v>
      </c>
      <c r="AI158" s="28">
        <f>AVERAGE(AI98:AI109)</f>
        <v>8.4440232359487644E-4</v>
      </c>
      <c r="AJ158" s="32">
        <f t="shared" ref="AJ158:AK158" si="208">AVERAGE(AJ98:AJ109)</f>
        <v>-2.6733788666336946E-3</v>
      </c>
      <c r="AK158" s="32">
        <f t="shared" si="208"/>
        <v>-1.1433947997660102E-2</v>
      </c>
      <c r="AL158" s="28">
        <f t="shared" ref="AL158:AQ158" si="209">AVERAGE(AL99:AL110)</f>
        <v>1.8437162182659932E-3</v>
      </c>
      <c r="AM158" s="32">
        <f t="shared" si="209"/>
        <v>-3.8264198683046389E-3</v>
      </c>
      <c r="AN158" s="32">
        <f t="shared" si="209"/>
        <v>-5.8685906314989529E-3</v>
      </c>
      <c r="AO158" s="28">
        <f t="shared" si="209"/>
        <v>7.0577481888893046E-4</v>
      </c>
      <c r="AP158" s="32">
        <f t="shared" si="209"/>
        <v>-3.2961034972825987E-3</v>
      </c>
      <c r="AQ158" s="32">
        <f t="shared" si="209"/>
        <v>-1.0075408409672285E-2</v>
      </c>
      <c r="AR158" s="28">
        <f t="shared" ref="AR158:AW158" si="210">AVERAGE(AR98:AR109)</f>
        <v>1.6381918550105363E-3</v>
      </c>
      <c r="AS158" s="32">
        <f t="shared" si="210"/>
        <v>1.6589312494795412E-3</v>
      </c>
      <c r="AT158" s="33">
        <f t="shared" si="210"/>
        <v>-6.5188583327257703E-3</v>
      </c>
      <c r="AU158" s="28">
        <f t="shared" si="210"/>
        <v>2.997715590215444E-3</v>
      </c>
      <c r="AV158" s="32">
        <f t="shared" si="210"/>
        <v>-3.2185658426917194E-3</v>
      </c>
      <c r="AW158" s="33">
        <f t="shared" si="210"/>
        <v>-3.3041243578188309E-3</v>
      </c>
      <c r="AX158" s="12">
        <f t="shared" ref="AX158:BC158" si="211">GEOMEAN(AX98:AX112)</f>
        <v>0.99997887053890178</v>
      </c>
      <c r="AY158" s="12" t="e">
        <f t="shared" si="211"/>
        <v>#REF!</v>
      </c>
      <c r="AZ158" s="12" t="e">
        <f t="shared" si="211"/>
        <v>#REF!</v>
      </c>
      <c r="BA158" s="12">
        <f t="shared" si="211"/>
        <v>1.0000827129132501</v>
      </c>
      <c r="BB158" s="12" t="e">
        <f t="shared" si="211"/>
        <v>#REF!</v>
      </c>
      <c r="BC158" s="12" t="e">
        <f t="shared" si="211"/>
        <v>#REF!</v>
      </c>
    </row>
    <row r="159" spans="1:55" ht="12.75" thickBot="1" x14ac:dyDescent="0.25">
      <c r="B159" s="1" t="s">
        <v>18</v>
      </c>
      <c r="L159" s="12" t="e">
        <f>GEOMEAN(L113:L132)</f>
        <v>#REF!</v>
      </c>
      <c r="M159" s="12" t="e">
        <f>GEOMEAN(M113:M132)</f>
        <v>#REF!</v>
      </c>
      <c r="N159" s="12" t="e">
        <f>GEOMEAN(N113:N132)</f>
        <v>#REF!</v>
      </c>
      <c r="X159" s="12" t="e">
        <f>GEOMEAN(X113:X132)</f>
        <v>#REF!</v>
      </c>
      <c r="Y159" s="12" t="e">
        <f>GEOMEAN(Y113:Y132)</f>
        <v>#REF!</v>
      </c>
      <c r="Z159" s="12" t="e">
        <f>GEOMEAN(Z113:Z132)</f>
        <v>#REF!</v>
      </c>
      <c r="AA159" s="12">
        <f t="shared" ref="AA159:AC160" si="212">GEOMEAN(AA113:AA132)</f>
        <v>0.99993896213719902</v>
      </c>
      <c r="AB159" s="12" t="e">
        <f>GEOMEAN(AB113:AB132)</f>
        <v>#REF!</v>
      </c>
      <c r="AC159" s="12" t="e">
        <f>GEOMEAN(AC113:AC132)</f>
        <v>#REF!</v>
      </c>
      <c r="AD159" s="12">
        <f>AVERAGE(AD113:AD132)</f>
        <v>3.4989452454345206E-3</v>
      </c>
      <c r="AF159" s="28">
        <f>AVERAGE(AF113:AF132)</f>
        <v>-1.8148201035025069E-3</v>
      </c>
      <c r="AG159" s="32">
        <f t="shared" ref="AG159:AH159" si="213">AVERAGE(AG113:AG132)</f>
        <v>-2.8887878613585993E-3</v>
      </c>
      <c r="AH159" s="32">
        <f t="shared" si="213"/>
        <v>-2.3421247685583291E-3</v>
      </c>
      <c r="AI159" s="28">
        <f>AVERAGE(AI113:AI132)</f>
        <v>-2.7631411659417848E-4</v>
      </c>
      <c r="AJ159" s="32">
        <f t="shared" ref="AJ159:AK159" si="214">AVERAGE(AJ113:AJ132)</f>
        <v>-5.2312488633027288E-3</v>
      </c>
      <c r="AK159" s="32">
        <f t="shared" si="214"/>
        <v>1.0329234362732281E-2</v>
      </c>
      <c r="AL159" s="28">
        <f t="shared" ref="AL159:AQ159" si="215">AVERAGE(AL114:AL132)</f>
        <v>-1.9673395413992434E-3</v>
      </c>
      <c r="AM159" s="32">
        <f t="shared" si="215"/>
        <v>8.3099981021236835E-4</v>
      </c>
      <c r="AN159" s="32">
        <f t="shared" si="215"/>
        <v>-3.2143307486224015E-3</v>
      </c>
      <c r="AO159" s="28">
        <f t="shared" si="215"/>
        <v>2.1645420140437022E-6</v>
      </c>
      <c r="AP159" s="32">
        <f t="shared" si="215"/>
        <v>-2.1030713550543589E-3</v>
      </c>
      <c r="AQ159" s="32">
        <f t="shared" si="215"/>
        <v>1.041433081024748E-2</v>
      </c>
      <c r="AR159" s="28">
        <f t="shared" ref="AR159:AW159" si="216">AVERAGE(AR113:AR132)</f>
        <v>-8.818489225940751E-4</v>
      </c>
      <c r="AS159" s="32">
        <f t="shared" si="216"/>
        <v>-7.5936975631843429E-4</v>
      </c>
      <c r="AT159" s="33">
        <f t="shared" si="216"/>
        <v>-7.464400278570843E-3</v>
      </c>
      <c r="AU159" s="28">
        <f t="shared" si="216"/>
        <v>-5.0012003144050965E-4</v>
      </c>
      <c r="AV159" s="32">
        <f t="shared" si="216"/>
        <v>4.6210068412007865E-3</v>
      </c>
      <c r="AW159" s="33">
        <f t="shared" si="216"/>
        <v>-1.356724285021027E-2</v>
      </c>
      <c r="AX159" s="12">
        <f t="shared" ref="AX159" si="217">GEOMEAN(AX113:AX132)</f>
        <v>0.99992433554737981</v>
      </c>
      <c r="AY159" s="12" t="e">
        <f>GEOMEAN(AY113:AY132)</f>
        <v>#REF!</v>
      </c>
      <c r="AZ159" s="12" t="e">
        <f>GEOMEAN(AZ113:AZ132)</f>
        <v>#REF!</v>
      </c>
      <c r="BA159" s="12">
        <f t="shared" ref="BA159" si="218">GEOMEAN(BA113:BA132)</f>
        <v>1.0000442235793654</v>
      </c>
      <c r="BB159" s="12" t="e">
        <f>GEOMEAN(BB113:BB132)</f>
        <v>#REF!</v>
      </c>
      <c r="BC159" s="12" t="e">
        <f>GEOMEAN(BC113:BC132)</f>
        <v>#REF!</v>
      </c>
    </row>
    <row r="160" spans="1:55" ht="12.75" hidden="1" thickBot="1" x14ac:dyDescent="0.25">
      <c r="B160" s="1" t="s">
        <v>69</v>
      </c>
      <c r="L160" s="12" t="e">
        <f>GEOMEAN(L133:L152)</f>
        <v>#REF!</v>
      </c>
      <c r="M160" s="12" t="e">
        <f>GEOMEAN(M133:M152)</f>
        <v>#REF!</v>
      </c>
      <c r="N160" s="12" t="e">
        <f>GEOMEAN(N133:N152)</f>
        <v>#REF!</v>
      </c>
      <c r="X160" s="12" t="e">
        <f>GEOMEAN(X133:X152)</f>
        <v>#REF!</v>
      </c>
      <c r="Y160" s="12" t="e">
        <f>GEOMEAN(Y133:Y152)</f>
        <v>#REF!</v>
      </c>
      <c r="Z160" s="12" t="e">
        <f>GEOMEAN(Z133:Z152)</f>
        <v>#REF!</v>
      </c>
      <c r="AA160" s="12" t="e">
        <f>GEOMEAN(AA133:AA152)</f>
        <v>#REF!</v>
      </c>
      <c r="AB160" s="12" t="e">
        <f t="shared" si="212"/>
        <v>#REF!</v>
      </c>
      <c r="AC160" s="12" t="e">
        <f t="shared" si="212"/>
        <v>#REF!</v>
      </c>
      <c r="AD160" s="12" t="e">
        <f>AVERAGE(AD133:AD152)</f>
        <v>#REF!</v>
      </c>
      <c r="AF160" s="28" t="e">
        <f t="shared" ref="AF160:AW160" si="219">AVERAGE(AF133:AF152)</f>
        <v>#VALUE!</v>
      </c>
      <c r="AG160" s="32" t="e">
        <f t="shared" si="219"/>
        <v>#VALUE!</v>
      </c>
      <c r="AH160" s="32" t="e">
        <f t="shared" si="219"/>
        <v>#VALUE!</v>
      </c>
      <c r="AI160" s="28" t="e">
        <f t="shared" si="219"/>
        <v>#VALUE!</v>
      </c>
      <c r="AJ160" s="32" t="e">
        <f t="shared" si="219"/>
        <v>#VALUE!</v>
      </c>
      <c r="AK160" s="32" t="e">
        <f t="shared" si="219"/>
        <v>#VALUE!</v>
      </c>
      <c r="AL160" s="28" t="e">
        <f t="shared" si="219"/>
        <v>#VALUE!</v>
      </c>
      <c r="AM160" s="32" t="e">
        <f t="shared" si="219"/>
        <v>#VALUE!</v>
      </c>
      <c r="AN160" s="32" t="e">
        <f t="shared" si="219"/>
        <v>#VALUE!</v>
      </c>
      <c r="AO160" s="28" t="e">
        <f t="shared" si="219"/>
        <v>#VALUE!</v>
      </c>
      <c r="AP160" s="32" t="e">
        <f t="shared" si="219"/>
        <v>#VALUE!</v>
      </c>
      <c r="AQ160" s="32" t="e">
        <f t="shared" si="219"/>
        <v>#VALUE!</v>
      </c>
      <c r="AR160" s="28" t="e">
        <f t="shared" si="219"/>
        <v>#VALUE!</v>
      </c>
      <c r="AS160" s="32" t="e">
        <f t="shared" si="219"/>
        <v>#VALUE!</v>
      </c>
      <c r="AT160" s="32" t="e">
        <f t="shared" si="219"/>
        <v>#VALUE!</v>
      </c>
      <c r="AU160" s="28" t="e">
        <f t="shared" si="219"/>
        <v>#VALUE!</v>
      </c>
      <c r="AV160" s="32" t="e">
        <f t="shared" si="219"/>
        <v>#VALUE!</v>
      </c>
      <c r="AW160" s="32" t="e">
        <f t="shared" si="219"/>
        <v>#VALUE!</v>
      </c>
      <c r="AX160" s="12" t="e">
        <f>GEOMEAN(AX133:AX152)</f>
        <v>#REF!</v>
      </c>
      <c r="AY160" s="12" t="e">
        <f t="shared" ref="AY160:AZ160" si="220">GEOMEAN(AY114:AY133)</f>
        <v>#REF!</v>
      </c>
      <c r="AZ160" s="12" t="e">
        <f t="shared" si="220"/>
        <v>#REF!</v>
      </c>
      <c r="BA160" s="12" t="e">
        <f>GEOMEAN(BA133:BA152)</f>
        <v>#REF!</v>
      </c>
      <c r="BB160" s="12" t="e">
        <f>GEOMEAN(BB114:BB133)</f>
        <v>#REF!</v>
      </c>
      <c r="BC160" s="12" t="e">
        <f t="shared" ref="BC160" si="221">GEOMEAN(BC114:BC133)</f>
        <v>#REF!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#REF!</v>
      </c>
      <c r="M161" s="42" t="e">
        <f>GEOMEAN(M3:M77, M98:M112)</f>
        <v>#REF!</v>
      </c>
      <c r="N161" s="42" t="e">
        <f>GEOMEAN(N3:N77,N98:N112)</f>
        <v>#REF!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#REF!</v>
      </c>
      <c r="Y161" s="42" t="e">
        <f>GEOMEAN(Y3:Y77,Y98:Y112)</f>
        <v>#REF!</v>
      </c>
      <c r="Z161" s="42" t="e">
        <f>GEOMEAN(Z3:Z77,Z98:Z112)</f>
        <v>#REF!</v>
      </c>
      <c r="AA161" s="42">
        <f>GEOMEAN(AA3:AA77,AA98:AA112)</f>
        <v>0.99997603367534249</v>
      </c>
      <c r="AB161" s="42" t="e">
        <f>GEOMEAN(AB3:AB77,AB98:AB112)</f>
        <v>#REF!</v>
      </c>
      <c r="AC161" s="42" t="e">
        <f>GEOMEAN(AC3:AC77,AC133:AC152)</f>
        <v>#REF!</v>
      </c>
      <c r="AD161" s="42">
        <f t="shared" ref="AD161" si="222">AVERAGE(AD3:AD77,AD98:AD112)</f>
        <v>3.0871986198101812E-3</v>
      </c>
      <c r="AE161" s="4"/>
      <c r="AF161" s="29">
        <f>AVERAGE(AF3:AF132)</f>
        <v>-2.1044658594655284E-4</v>
      </c>
      <c r="AG161" s="29">
        <f t="shared" ref="AG161:AW161" si="223">AVERAGE(AG3:AG132)</f>
        <v>-2.2410991739784796E-4</v>
      </c>
      <c r="AH161" s="29">
        <f t="shared" si="223"/>
        <v>-2.7799672910136731E-4</v>
      </c>
      <c r="AI161" s="29">
        <f t="shared" si="223"/>
        <v>-1.4571757755173968E-4</v>
      </c>
      <c r="AJ161" s="29">
        <f t="shared" si="223"/>
        <v>-1.0128413571386685E-3</v>
      </c>
      <c r="AK161" s="29">
        <f t="shared" si="223"/>
        <v>1.4170005642182208E-3</v>
      </c>
      <c r="AL161" s="29">
        <f t="shared" si="223"/>
        <v>-1.3311742395915295E-4</v>
      </c>
      <c r="AM161" s="29">
        <f t="shared" si="223"/>
        <v>-1.3302691250139558E-3</v>
      </c>
      <c r="AN161" s="29">
        <f t="shared" si="223"/>
        <v>-4.528712027614999E-4</v>
      </c>
      <c r="AO161" s="29">
        <f t="shared" si="223"/>
        <v>-9.3628677467688236E-5</v>
      </c>
      <c r="AP161" s="29">
        <f t="shared" si="223"/>
        <v>-1.488553099021205E-3</v>
      </c>
      <c r="AQ161" s="29">
        <f t="shared" si="223"/>
        <v>1.247032960679718E-3</v>
      </c>
      <c r="AR161" s="29">
        <f t="shared" si="223"/>
        <v>-7.6310028128373931E-5</v>
      </c>
      <c r="AS161" s="29">
        <f t="shared" si="223"/>
        <v>1.2338906448968391E-3</v>
      </c>
      <c r="AT161" s="29">
        <f t="shared" si="223"/>
        <v>-1.3941067049692984E-3</v>
      </c>
      <c r="AU161" s="29">
        <f t="shared" si="223"/>
        <v>1.8419284031587853E-4</v>
      </c>
      <c r="AV161" s="29">
        <f t="shared" si="223"/>
        <v>1.1248298647887173E-3</v>
      </c>
      <c r="AW161" s="29">
        <f t="shared" si="223"/>
        <v>7.3844815474097486E-4</v>
      </c>
      <c r="AX161" s="42">
        <f>GEOMEAN(AX3:AX77,AX98:AX112)</f>
        <v>0.99996703235232554</v>
      </c>
      <c r="AY161" s="42" t="e">
        <f>GEOMEAN(AY3:AY77,AY133:AY152)</f>
        <v>#REF!</v>
      </c>
      <c r="AZ161" s="42" t="e">
        <f>GEOMEAN(AZ3:AZ77,AZ133:AZ152)</f>
        <v>#REF!</v>
      </c>
      <c r="BA161" s="42">
        <f>GEOMEAN(BA3:BA77,BA98:BA112)</f>
        <v>1.0000093503281478</v>
      </c>
      <c r="BB161" s="42" t="e">
        <f>GEOMEAN(BB3:BB77,BB98:BB112)</f>
        <v>#REF!</v>
      </c>
      <c r="BC161" s="42" t="e">
        <f>GEOMEAN(BC3:BC77,BC98:BC112)</f>
        <v>#REF!</v>
      </c>
    </row>
    <row r="162" spans="1:55" hidden="1" x14ac:dyDescent="0.2">
      <c r="B162" s="1" t="s">
        <v>9</v>
      </c>
      <c r="L162" s="22" t="e">
        <f>GEOMEAN(L3:L132)</f>
        <v>#REF!</v>
      </c>
      <c r="M162" s="22" t="e">
        <f>GEOMEAN(M3:M132)</f>
        <v>#REF!</v>
      </c>
      <c r="N162" s="22" t="e">
        <f>GEOMEAN(N3:N132)</f>
        <v>#REF!</v>
      </c>
      <c r="X162" s="22" t="e">
        <f>GEOMEAN(X3:X132)</f>
        <v>#REF!</v>
      </c>
      <c r="Y162" s="22" t="e">
        <f>GEOMEAN(Y3:Y132)</f>
        <v>#REF!</v>
      </c>
      <c r="Z162" s="22" t="e">
        <f>GEOMEAN(Z3:Z132)</f>
        <v>#REF!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#REF!</v>
      </c>
      <c r="Y163" s="23" t="e">
        <f>Y162/M162</f>
        <v>#REF!</v>
      </c>
      <c r="Z163" s="23" t="e">
        <f>Z162/N162</f>
        <v>#REF!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 t="e">
        <f>SUM(L$3:L$17)</f>
        <v>#REF!</v>
      </c>
      <c r="M167" s="12" t="e">
        <f>SUM(M$3:M$17)</f>
        <v>#REF!</v>
      </c>
      <c r="N167" s="12" t="e">
        <f>SUM(N$3:N$17)</f>
        <v>#REF!</v>
      </c>
      <c r="X167" s="12" t="e">
        <f>SUM(X$3:X$17)</f>
        <v>#REF!</v>
      </c>
      <c r="Y167" s="12" t="e">
        <f>SUM(Y$3:Y$17)</f>
        <v>#REF!</v>
      </c>
      <c r="Z167" s="12" t="e">
        <f>SUM(Z$3:Z$17)</f>
        <v>#REF!</v>
      </c>
      <c r="AA167" s="12" t="e">
        <f t="shared" ref="AA167:AA174" si="224">Z167/L167</f>
        <v>#REF!</v>
      </c>
      <c r="AB167" s="12" t="e">
        <f t="shared" ref="AB167:AC174" si="225">X167/K167</f>
        <v>#REF!</v>
      </c>
      <c r="AC167" s="12" t="e">
        <f t="shared" si="225"/>
        <v>#REF!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 t="e">
        <f>SUM(L$18:L$32)</f>
        <v>#REF!</v>
      </c>
      <c r="M168" s="12" t="e">
        <f>SUM(M$18:M$32)</f>
        <v>#REF!</v>
      </c>
      <c r="N168" s="12" t="e">
        <f>SUM(N$18:N$32)</f>
        <v>#REF!</v>
      </c>
      <c r="X168" s="12" t="e">
        <f>SUM(X$18:X$32)</f>
        <v>#REF!</v>
      </c>
      <c r="Y168" s="12" t="e">
        <f>SUM(Y$18:Y$32)</f>
        <v>#REF!</v>
      </c>
      <c r="Z168" s="12" t="e">
        <f>SUM(Z$18:Z$32)</f>
        <v>#REF!</v>
      </c>
      <c r="AA168" s="12" t="e">
        <f t="shared" si="224"/>
        <v>#REF!</v>
      </c>
      <c r="AB168" s="12" t="e">
        <f t="shared" si="225"/>
        <v>#REF!</v>
      </c>
      <c r="AC168" s="12" t="e">
        <f t="shared" si="225"/>
        <v>#REF!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 t="e">
        <f>SUM(L$33:L$57)</f>
        <v>#REF!</v>
      </c>
      <c r="M169" s="12" t="e">
        <f>SUM(M$33:M$57)</f>
        <v>#REF!</v>
      </c>
      <c r="N169" s="12" t="e">
        <f>SUM(N$33:N$57)</f>
        <v>#REF!</v>
      </c>
      <c r="X169" s="12" t="e">
        <f>SUM(X$33:X$57)</f>
        <v>#REF!</v>
      </c>
      <c r="Y169" s="12" t="e">
        <f>SUM(Y$33:Y$57)</f>
        <v>#REF!</v>
      </c>
      <c r="Z169" s="12" t="e">
        <f>SUM(Z$33:Z$57)</f>
        <v>#REF!</v>
      </c>
      <c r="AA169" s="12" t="e">
        <f t="shared" si="224"/>
        <v>#REF!</v>
      </c>
      <c r="AB169" s="12" t="e">
        <f t="shared" si="225"/>
        <v>#REF!</v>
      </c>
      <c r="AC169" s="12" t="e">
        <f t="shared" si="225"/>
        <v>#REF!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 t="e">
        <f>SUM(L$58:L$77)</f>
        <v>#REF!</v>
      </c>
      <c r="M170" s="12" t="e">
        <f>SUM(M$58:M$77)</f>
        <v>#REF!</v>
      </c>
      <c r="N170" s="12" t="e">
        <f>SUM(N$58:N$77)</f>
        <v>#REF!</v>
      </c>
      <c r="X170" s="12" t="e">
        <f>SUM(X$58:X$77)</f>
        <v>#REF!</v>
      </c>
      <c r="Y170" s="12" t="e">
        <f>SUM(Y$58:Y$77)</f>
        <v>#REF!</v>
      </c>
      <c r="Z170" s="12" t="e">
        <f>SUM(Z$58:Z$77)</f>
        <v>#REF!</v>
      </c>
      <c r="AA170" s="12" t="e">
        <f t="shared" si="224"/>
        <v>#REF!</v>
      </c>
      <c r="AB170" s="12" t="e">
        <f t="shared" si="225"/>
        <v>#REF!</v>
      </c>
      <c r="AC170" s="12" t="e">
        <f t="shared" si="225"/>
        <v>#REF!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 t="e">
        <f>SUM(L$78:L$97)</f>
        <v>#REF!</v>
      </c>
      <c r="M171" s="12" t="e">
        <f>SUM(M$78:M$97)</f>
        <v>#REF!</v>
      </c>
      <c r="N171" s="12" t="e">
        <f>SUM(N$78:N$97)</f>
        <v>#REF!</v>
      </c>
      <c r="X171" s="12" t="e">
        <f>SUM(X$78:X$97)</f>
        <v>#REF!</v>
      </c>
      <c r="Y171" s="12" t="e">
        <f>SUM(Y$78:Y$97)</f>
        <v>#REF!</v>
      </c>
      <c r="Z171" s="12" t="e">
        <f>SUM(Z$78:Z$97)</f>
        <v>#REF!</v>
      </c>
      <c r="AA171" s="12" t="e">
        <f t="shared" si="224"/>
        <v>#REF!</v>
      </c>
      <c r="AB171" s="12" t="e">
        <f t="shared" si="225"/>
        <v>#REF!</v>
      </c>
      <c r="AC171" s="12" t="e">
        <f t="shared" si="225"/>
        <v>#REF!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 t="e">
        <f>SUM(L$98:L$112)</f>
        <v>#REF!</v>
      </c>
      <c r="M172" s="12" t="e">
        <f>SUM(M$98:M$112)</f>
        <v>#REF!</v>
      </c>
      <c r="N172" s="12" t="e">
        <f>SUM(N$98:N$112)</f>
        <v>#REF!</v>
      </c>
      <c r="X172" s="12" t="e">
        <f>SUM(X$98:X$112)</f>
        <v>#REF!</v>
      </c>
      <c r="Y172" s="12" t="e">
        <f>SUM(Y$98:Y$112)</f>
        <v>#REF!</v>
      </c>
      <c r="Z172" s="12" t="e">
        <f>SUM(Z$98:Z$112)</f>
        <v>#REF!</v>
      </c>
      <c r="AA172" s="12" t="e">
        <f t="shared" si="224"/>
        <v>#REF!</v>
      </c>
      <c r="AB172" s="12" t="e">
        <f t="shared" si="225"/>
        <v>#REF!</v>
      </c>
      <c r="AC172" s="12" t="e">
        <f t="shared" si="225"/>
        <v>#REF!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 t="e">
        <f>SUM(L$113:L$132)</f>
        <v>#REF!</v>
      </c>
      <c r="M173" s="12" t="e">
        <f>SUM(M$113:M$132)</f>
        <v>#REF!</v>
      </c>
      <c r="N173" s="12" t="e">
        <f>SUM(N$113:N$132)</f>
        <v>#REF!</v>
      </c>
      <c r="X173" s="12" t="e">
        <f>SUM(X$113:X$132)</f>
        <v>#REF!</v>
      </c>
      <c r="Y173" s="12" t="e">
        <f>SUM(Y$113:Y$132)</f>
        <v>#REF!</v>
      </c>
      <c r="Z173" s="12" t="e">
        <f>SUM(Z$113:Z$132)</f>
        <v>#REF!</v>
      </c>
      <c r="AA173" s="12" t="e">
        <f t="shared" si="224"/>
        <v>#REF!</v>
      </c>
      <c r="AB173" s="12" t="e">
        <f t="shared" si="225"/>
        <v>#REF!</v>
      </c>
      <c r="AC173" s="12" t="e">
        <f t="shared" si="225"/>
        <v>#REF!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 t="e">
        <f>SUM(L167:L173)</f>
        <v>#REF!</v>
      </c>
      <c r="M174" s="12" t="e">
        <f>SUM(M167:M173)</f>
        <v>#REF!</v>
      </c>
      <c r="N174" s="12" t="e">
        <f>SUM(N167:N173)</f>
        <v>#REF!</v>
      </c>
      <c r="X174" s="12" t="e">
        <f>SUM(X167:X173)</f>
        <v>#REF!</v>
      </c>
      <c r="Y174" s="12" t="e">
        <f>SUM(Y167:Y173)</f>
        <v>#REF!</v>
      </c>
      <c r="Z174" s="12" t="e">
        <f>SUM(Z167:Z173)</f>
        <v>#REF!</v>
      </c>
      <c r="AA174" s="12" t="e">
        <f t="shared" si="224"/>
        <v>#REF!</v>
      </c>
      <c r="AB174" s="12" t="e">
        <f t="shared" si="225"/>
        <v>#REF!</v>
      </c>
      <c r="AC174" s="12" t="e">
        <f t="shared" si="225"/>
        <v>#REF!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 t="e">
        <f>MAX(L$3:L$17)</f>
        <v>#REF!</v>
      </c>
      <c r="M177" s="12" t="e">
        <f>MAX(M$3:M$17)</f>
        <v>#REF!</v>
      </c>
      <c r="N177" s="12" t="e">
        <f>MAX(N$3:N$17)</f>
        <v>#REF!</v>
      </c>
      <c r="X177" s="12" t="e">
        <f>MAX(X$3:X$17)</f>
        <v>#REF!</v>
      </c>
      <c r="Y177" s="12" t="e">
        <f>MAX(Y$3:Y$17)</f>
        <v>#REF!</v>
      </c>
      <c r="Z177" s="12" t="e">
        <f>MAX(Z$3:Z$17)</f>
        <v>#REF!</v>
      </c>
      <c r="AA177" s="12" t="e">
        <f t="shared" ref="AA177:AA184" si="226">Z177/L177</f>
        <v>#REF!</v>
      </c>
      <c r="AB177" s="12" t="e">
        <f t="shared" ref="AB177:AC184" si="227">X177/K177</f>
        <v>#REF!</v>
      </c>
      <c r="AC177" s="12" t="e">
        <f t="shared" si="227"/>
        <v>#REF!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 t="e">
        <f>MAX(L$18:L$32)</f>
        <v>#REF!</v>
      </c>
      <c r="M178" s="12" t="e">
        <f>MAX(M$18:M$32)</f>
        <v>#REF!</v>
      </c>
      <c r="N178" s="12" t="e">
        <f>MAX(N$18:N$32)</f>
        <v>#REF!</v>
      </c>
      <c r="X178" s="12" t="e">
        <f>MAX(X$18:X$32)</f>
        <v>#REF!</v>
      </c>
      <c r="Y178" s="12" t="e">
        <f>MAX(Y$18:Y$32)</f>
        <v>#REF!</v>
      </c>
      <c r="Z178" s="12" t="e">
        <f>MAX(Z$18:Z$32)</f>
        <v>#REF!</v>
      </c>
      <c r="AA178" s="12" t="e">
        <f t="shared" si="226"/>
        <v>#REF!</v>
      </c>
      <c r="AB178" s="12" t="e">
        <f t="shared" si="227"/>
        <v>#REF!</v>
      </c>
      <c r="AC178" s="12" t="e">
        <f t="shared" si="227"/>
        <v>#REF!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 t="e">
        <f>MAX(L$33:L$57)</f>
        <v>#REF!</v>
      </c>
      <c r="M179" s="12" t="e">
        <f>MAX(M$33:M$57)</f>
        <v>#REF!</v>
      </c>
      <c r="N179" s="12" t="e">
        <f>MAX(N$33:N$57)</f>
        <v>#REF!</v>
      </c>
      <c r="X179" s="12" t="e">
        <f>MAX(X$33:X$57)</f>
        <v>#REF!</v>
      </c>
      <c r="Y179" s="12" t="e">
        <f>MAX(Y$33:Y$57)</f>
        <v>#REF!</v>
      </c>
      <c r="Z179" s="12" t="e">
        <f>MAX(Z$33:Z$57)</f>
        <v>#REF!</v>
      </c>
      <c r="AA179" s="12" t="e">
        <f t="shared" si="226"/>
        <v>#REF!</v>
      </c>
      <c r="AB179" s="12" t="e">
        <f t="shared" si="227"/>
        <v>#REF!</v>
      </c>
      <c r="AC179" s="12" t="e">
        <f t="shared" si="227"/>
        <v>#REF!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 t="e">
        <f>MAX(L$58:L$77)</f>
        <v>#REF!</v>
      </c>
      <c r="M180" s="12" t="e">
        <f>MAX(M$58:M$77)</f>
        <v>#REF!</v>
      </c>
      <c r="N180" s="12" t="e">
        <f>MAX(N$58:N$77)</f>
        <v>#REF!</v>
      </c>
      <c r="X180" s="12" t="e">
        <f>MAX(X$58:X$77)</f>
        <v>#REF!</v>
      </c>
      <c r="Y180" s="12" t="e">
        <f>MAX(Y$58:Y$77)</f>
        <v>#REF!</v>
      </c>
      <c r="Z180" s="12" t="e">
        <f>MAX(Z$58:Z$77)</f>
        <v>#REF!</v>
      </c>
      <c r="AA180" s="12" t="e">
        <f t="shared" si="226"/>
        <v>#REF!</v>
      </c>
      <c r="AB180" s="12" t="e">
        <f t="shared" si="227"/>
        <v>#REF!</v>
      </c>
      <c r="AC180" s="12" t="e">
        <f t="shared" si="227"/>
        <v>#REF!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 t="e">
        <f>MAX(L$78:L$97)</f>
        <v>#REF!</v>
      </c>
      <c r="M181" s="12" t="e">
        <f>MAX(M$78:M$97)</f>
        <v>#REF!</v>
      </c>
      <c r="N181" s="12" t="e">
        <f>MAX(N$78:N$97)</f>
        <v>#REF!</v>
      </c>
      <c r="X181" s="12" t="e">
        <f>MAX(X$78:X$97)</f>
        <v>#REF!</v>
      </c>
      <c r="Y181" s="12" t="e">
        <f>MAX(Y$78:Y$97)</f>
        <v>#REF!</v>
      </c>
      <c r="Z181" s="12" t="e">
        <f>MAX(Z$78:Z$97)</f>
        <v>#REF!</v>
      </c>
      <c r="AA181" s="12" t="e">
        <f t="shared" si="226"/>
        <v>#REF!</v>
      </c>
      <c r="AB181" s="12" t="e">
        <f t="shared" si="227"/>
        <v>#REF!</v>
      </c>
      <c r="AC181" s="12" t="e">
        <f t="shared" si="227"/>
        <v>#REF!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 t="e">
        <f>MAX(L$98:L$112)</f>
        <v>#REF!</v>
      </c>
      <c r="M182" s="12" t="e">
        <f>MAX(M$98:M$112)</f>
        <v>#REF!</v>
      </c>
      <c r="N182" s="12" t="e">
        <f>MAX(N$98:N$112)</f>
        <v>#REF!</v>
      </c>
      <c r="X182" s="12" t="e">
        <f>MAX(X$98:X$112)</f>
        <v>#REF!</v>
      </c>
      <c r="Y182" s="12" t="e">
        <f>MAX(Y$98:Y$112)</f>
        <v>#REF!</v>
      </c>
      <c r="Z182" s="12" t="e">
        <f>MAX(Z$98:Z$112)</f>
        <v>#REF!</v>
      </c>
      <c r="AA182" s="12" t="e">
        <f t="shared" si="226"/>
        <v>#REF!</v>
      </c>
      <c r="AB182" s="12" t="e">
        <f t="shared" si="227"/>
        <v>#REF!</v>
      </c>
      <c r="AC182" s="12" t="e">
        <f t="shared" si="227"/>
        <v>#REF!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 t="e">
        <f>MAX(L$113:L$132)</f>
        <v>#REF!</v>
      </c>
      <c r="M183" s="12" t="e">
        <f>MAX(M$113:M$132)</f>
        <v>#REF!</v>
      </c>
      <c r="N183" s="12" t="e">
        <f>MAX(N$113:N$132)</f>
        <v>#REF!</v>
      </c>
      <c r="X183" s="12" t="e">
        <f>MAX(X$113:X$132)</f>
        <v>#REF!</v>
      </c>
      <c r="Y183" s="12" t="e">
        <f>MAX(Y$113:Y$132)</f>
        <v>#REF!</v>
      </c>
      <c r="Z183" s="12" t="e">
        <f>MAX(Z$113:Z$132)</f>
        <v>#REF!</v>
      </c>
      <c r="AA183" s="12" t="e">
        <f t="shared" si="226"/>
        <v>#REF!</v>
      </c>
      <c r="AB183" s="12" t="e">
        <f t="shared" si="227"/>
        <v>#REF!</v>
      </c>
      <c r="AC183" s="12" t="e">
        <f t="shared" si="227"/>
        <v>#REF!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 t="e">
        <f>MAX(L177:L183)</f>
        <v>#REF!</v>
      </c>
      <c r="M184" s="12" t="e">
        <f>MAX(M177:M183)</f>
        <v>#REF!</v>
      </c>
      <c r="N184" s="12" t="e">
        <f>MAX(N177:N183)</f>
        <v>#REF!</v>
      </c>
      <c r="X184" s="12" t="e">
        <f>MAX(X177:X183)</f>
        <v>#REF!</v>
      </c>
      <c r="Y184" s="12" t="e">
        <f>MAX(Y177:Y183)</f>
        <v>#REF!</v>
      </c>
      <c r="Z184" s="12" t="e">
        <f>MAX(Z177:Z183)</f>
        <v>#REF!</v>
      </c>
      <c r="AA184" s="12" t="e">
        <f t="shared" si="226"/>
        <v>#REF!</v>
      </c>
      <c r="AB184" s="12" t="e">
        <f t="shared" si="227"/>
        <v>#REF!</v>
      </c>
      <c r="AC184" s="12" t="e">
        <f t="shared" si="227"/>
        <v>#REF!</v>
      </c>
      <c r="AD184" s="12"/>
      <c r="AX184" s="12"/>
      <c r="AY184" s="12"/>
      <c r="AZ184" s="12"/>
      <c r="BA184" s="12"/>
      <c r="BB184" s="12"/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20523" priority="1461" operator="greaterThan">
      <formula>0.03</formula>
    </cfRule>
    <cfRule type="cellIs" dxfId="20522" priority="1462" stopIfTrue="1" operator="lessThan">
      <formula>-0.03</formula>
    </cfRule>
  </conditionalFormatting>
  <conditionalFormatting sqref="AU7:AV7">
    <cfRule type="cellIs" dxfId="20521" priority="1459" operator="greaterThan">
      <formula>0.03</formula>
    </cfRule>
    <cfRule type="cellIs" dxfId="20520" priority="1460" stopIfTrue="1" operator="lessThan">
      <formula>-0.03</formula>
    </cfRule>
  </conditionalFormatting>
  <conditionalFormatting sqref="AO156:AQ156 AU156:AW156">
    <cfRule type="cellIs" dxfId="20519" priority="1451" operator="greaterThan">
      <formula>0.03</formula>
    </cfRule>
    <cfRule type="cellIs" dxfId="20518" priority="1452" stopIfTrue="1" operator="lessThan">
      <formula>-0.03</formula>
    </cfRule>
  </conditionalFormatting>
  <conditionalFormatting sqref="AO159:AQ159 AU159:AW159">
    <cfRule type="cellIs" dxfId="20517" priority="1449" operator="greaterThan">
      <formula>0.03</formula>
    </cfRule>
    <cfRule type="cellIs" dxfId="20516" priority="1450" stopIfTrue="1" operator="lessThan">
      <formula>-0.03</formula>
    </cfRule>
  </conditionalFormatting>
  <conditionalFormatting sqref="AO161:AQ161 AU161:AW161">
    <cfRule type="cellIs" dxfId="20515" priority="1457" operator="greaterThan">
      <formula>0.03</formula>
    </cfRule>
    <cfRule type="cellIs" dxfId="20514" priority="1458" stopIfTrue="1" operator="lessThan">
      <formula>-0.03</formula>
    </cfRule>
  </conditionalFormatting>
  <conditionalFormatting sqref="AO153:AQ153 AO155:AQ155 AU155:AW155 AU153:AW153">
    <cfRule type="cellIs" dxfId="20513" priority="1453" operator="greaterThan">
      <formula>0.03</formula>
    </cfRule>
    <cfRule type="cellIs" dxfId="20512" priority="1454" stopIfTrue="1" operator="lessThan">
      <formula>-0.03</formula>
    </cfRule>
  </conditionalFormatting>
  <conditionalFormatting sqref="AO157:AQ158 AU157:AW158">
    <cfRule type="cellIs" dxfId="20511" priority="1455" operator="greaterThan">
      <formula>0.03</formula>
    </cfRule>
    <cfRule type="cellIs" dxfId="20510" priority="1456" stopIfTrue="1" operator="lessThan">
      <formula>-0.03</formula>
    </cfRule>
  </conditionalFormatting>
  <conditionalFormatting sqref="AO154:AQ154 AU154:AW154">
    <cfRule type="cellIs" dxfId="20509" priority="1447" operator="greaterThan">
      <formula>0.03</formula>
    </cfRule>
    <cfRule type="cellIs" dxfId="20508" priority="1448" stopIfTrue="1" operator="lessThan">
      <formula>-0.03</formula>
    </cfRule>
  </conditionalFormatting>
  <conditionalFormatting sqref="AO7:AQ7">
    <cfRule type="cellIs" dxfId="20507" priority="1445" operator="greaterThan">
      <formula>0.03</formula>
    </cfRule>
    <cfRule type="cellIs" dxfId="20506" priority="1446" stopIfTrue="1" operator="lessThan">
      <formula>-0.03</formula>
    </cfRule>
  </conditionalFormatting>
  <conditionalFormatting sqref="AI7:AK7 AI3:AK5">
    <cfRule type="cellIs" dxfId="20505" priority="1443" operator="greaterThan">
      <formula>0.03</formula>
    </cfRule>
    <cfRule type="cellIs" dxfId="20504" priority="1444" stopIfTrue="1" operator="lessThan">
      <formula>-0.03</formula>
    </cfRule>
  </conditionalFormatting>
  <conditionalFormatting sqref="AI156:AK156">
    <cfRule type="cellIs" dxfId="20503" priority="1435" operator="greaterThan">
      <formula>0.03</formula>
    </cfRule>
    <cfRule type="cellIs" dxfId="20502" priority="1436" stopIfTrue="1" operator="lessThan">
      <formula>-0.03</formula>
    </cfRule>
  </conditionalFormatting>
  <conditionalFormatting sqref="AI159:AK159">
    <cfRule type="cellIs" dxfId="20501" priority="1433" operator="greaterThan">
      <formula>0.03</formula>
    </cfRule>
    <cfRule type="cellIs" dxfId="20500" priority="1434" stopIfTrue="1" operator="lessThan">
      <formula>-0.03</formula>
    </cfRule>
  </conditionalFormatting>
  <conditionalFormatting sqref="AI161:AK161">
    <cfRule type="cellIs" dxfId="20499" priority="1441" operator="greaterThan">
      <formula>0.03</formula>
    </cfRule>
    <cfRule type="cellIs" dxfId="20498" priority="1442" stopIfTrue="1" operator="lessThan">
      <formula>-0.03</formula>
    </cfRule>
  </conditionalFormatting>
  <conditionalFormatting sqref="AI153:AK153 AI155:AK155">
    <cfRule type="cellIs" dxfId="20497" priority="1437" operator="greaterThan">
      <formula>0.03</formula>
    </cfRule>
    <cfRule type="cellIs" dxfId="20496" priority="1438" stopIfTrue="1" operator="lessThan">
      <formula>-0.03</formula>
    </cfRule>
  </conditionalFormatting>
  <conditionalFormatting sqref="AI157:AK158">
    <cfRule type="cellIs" dxfId="20495" priority="1439" operator="greaterThan">
      <formula>0.03</formula>
    </cfRule>
    <cfRule type="cellIs" dxfId="20494" priority="1440" stopIfTrue="1" operator="lessThan">
      <formula>-0.03</formula>
    </cfRule>
  </conditionalFormatting>
  <conditionalFormatting sqref="AI154:AK154">
    <cfRule type="cellIs" dxfId="20493" priority="1431" operator="greaterThan">
      <formula>0.03</formula>
    </cfRule>
    <cfRule type="cellIs" dxfId="20492" priority="1432" stopIfTrue="1" operator="lessThan">
      <formula>-0.03</formula>
    </cfRule>
  </conditionalFormatting>
  <conditionalFormatting sqref="AI6:AK6">
    <cfRule type="cellIs" dxfId="20491" priority="1429" operator="greaterThan">
      <formula>0.03</formula>
    </cfRule>
    <cfRule type="cellIs" dxfId="20490" priority="1430" stopIfTrue="1" operator="lessThan">
      <formula>-0.03</formula>
    </cfRule>
  </conditionalFormatting>
  <conditionalFormatting sqref="AU3:AW3">
    <cfRule type="cellIs" dxfId="20489" priority="1427" operator="greaterThan">
      <formula>0.03</formula>
    </cfRule>
    <cfRule type="cellIs" dxfId="20488" priority="1428" stopIfTrue="1" operator="lessThan">
      <formula>-0.03</formula>
    </cfRule>
  </conditionalFormatting>
  <conditionalFormatting sqref="AO13:AQ13 AO10:AQ11">
    <cfRule type="cellIs" dxfId="20487" priority="1425" operator="greaterThan">
      <formula>0.03</formula>
    </cfRule>
    <cfRule type="cellIs" dxfId="20486" priority="1426" stopIfTrue="1" operator="lessThan">
      <formula>-0.03</formula>
    </cfRule>
  </conditionalFormatting>
  <conditionalFormatting sqref="AU12:AV12">
    <cfRule type="cellIs" dxfId="20485" priority="1423" operator="greaterThan">
      <formula>0.03</formula>
    </cfRule>
    <cfRule type="cellIs" dxfId="20484" priority="1424" stopIfTrue="1" operator="lessThan">
      <formula>-0.03</formula>
    </cfRule>
  </conditionalFormatting>
  <conditionalFormatting sqref="AO12:AQ12">
    <cfRule type="cellIs" dxfId="20483" priority="1421" operator="greaterThan">
      <formula>0.03</formula>
    </cfRule>
    <cfRule type="cellIs" dxfId="20482" priority="1422" stopIfTrue="1" operator="lessThan">
      <formula>-0.03</formula>
    </cfRule>
  </conditionalFormatting>
  <conditionalFormatting sqref="AI12:AK12 AI8:AK10">
    <cfRule type="cellIs" dxfId="20481" priority="1419" operator="greaterThan">
      <formula>0.03</formula>
    </cfRule>
    <cfRule type="cellIs" dxfId="20480" priority="1420" stopIfTrue="1" operator="lessThan">
      <formula>-0.03</formula>
    </cfRule>
  </conditionalFormatting>
  <conditionalFormatting sqref="AI11:AK11">
    <cfRule type="cellIs" dxfId="20479" priority="1417" operator="greaterThan">
      <formula>0.03</formula>
    </cfRule>
    <cfRule type="cellIs" dxfId="20478" priority="1418" stopIfTrue="1" operator="lessThan">
      <formula>-0.03</formula>
    </cfRule>
  </conditionalFormatting>
  <conditionalFormatting sqref="AU8:AW8">
    <cfRule type="cellIs" dxfId="20477" priority="1415" operator="greaterThan">
      <formula>0.03</formula>
    </cfRule>
    <cfRule type="cellIs" dxfId="20476" priority="1416" stopIfTrue="1" operator="lessThan">
      <formula>-0.03</formula>
    </cfRule>
  </conditionalFormatting>
  <conditionalFormatting sqref="AO18:AQ18 AO15:AQ16">
    <cfRule type="cellIs" dxfId="20475" priority="1413" operator="greaterThan">
      <formula>0.03</formula>
    </cfRule>
    <cfRule type="cellIs" dxfId="20474" priority="1414" stopIfTrue="1" operator="lessThan">
      <formula>-0.03</formula>
    </cfRule>
  </conditionalFormatting>
  <conditionalFormatting sqref="AU17:AV17">
    <cfRule type="cellIs" dxfId="20473" priority="1411" operator="greaterThan">
      <formula>0.03</formula>
    </cfRule>
    <cfRule type="cellIs" dxfId="20472" priority="1412" stopIfTrue="1" operator="lessThan">
      <formula>-0.03</formula>
    </cfRule>
  </conditionalFormatting>
  <conditionalFormatting sqref="AO17:AQ17">
    <cfRule type="cellIs" dxfId="20471" priority="1409" operator="greaterThan">
      <formula>0.03</formula>
    </cfRule>
    <cfRule type="cellIs" dxfId="20470" priority="1410" stopIfTrue="1" operator="lessThan">
      <formula>-0.03</formula>
    </cfRule>
  </conditionalFormatting>
  <conditionalFormatting sqref="AI17:AK17 AI13:AK15">
    <cfRule type="cellIs" dxfId="20469" priority="1407" operator="greaterThan">
      <formula>0.03</formula>
    </cfRule>
    <cfRule type="cellIs" dxfId="20468" priority="1408" stopIfTrue="1" operator="lessThan">
      <formula>-0.03</formula>
    </cfRule>
  </conditionalFormatting>
  <conditionalFormatting sqref="AI16:AK16">
    <cfRule type="cellIs" dxfId="20467" priority="1405" operator="greaterThan">
      <formula>0.03</formula>
    </cfRule>
    <cfRule type="cellIs" dxfId="20466" priority="1406" stopIfTrue="1" operator="lessThan">
      <formula>-0.03</formula>
    </cfRule>
  </conditionalFormatting>
  <conditionalFormatting sqref="AU13:AW13">
    <cfRule type="cellIs" dxfId="20465" priority="1403" operator="greaterThan">
      <formula>0.03</formula>
    </cfRule>
    <cfRule type="cellIs" dxfId="20464" priority="1404" stopIfTrue="1" operator="lessThan">
      <formula>-0.03</formula>
    </cfRule>
  </conditionalFormatting>
  <conditionalFormatting sqref="AO23:AQ23 AO20:AQ21">
    <cfRule type="cellIs" dxfId="20463" priority="1401" operator="greaterThan">
      <formula>0.03</formula>
    </cfRule>
    <cfRule type="cellIs" dxfId="20462" priority="1402" stopIfTrue="1" operator="lessThan">
      <formula>-0.03</formula>
    </cfRule>
  </conditionalFormatting>
  <conditionalFormatting sqref="AU22:AV22">
    <cfRule type="cellIs" dxfId="20461" priority="1399" operator="greaterThan">
      <formula>0.03</formula>
    </cfRule>
    <cfRule type="cellIs" dxfId="20460" priority="1400" stopIfTrue="1" operator="lessThan">
      <formula>-0.03</formula>
    </cfRule>
  </conditionalFormatting>
  <conditionalFormatting sqref="AO22:AQ22">
    <cfRule type="cellIs" dxfId="20459" priority="1397" operator="greaterThan">
      <formula>0.03</formula>
    </cfRule>
    <cfRule type="cellIs" dxfId="20458" priority="1398" stopIfTrue="1" operator="lessThan">
      <formula>-0.03</formula>
    </cfRule>
  </conditionalFormatting>
  <conditionalFormatting sqref="AI22:AK22 AI18:AK20">
    <cfRule type="cellIs" dxfId="20457" priority="1395" operator="greaterThan">
      <formula>0.03</formula>
    </cfRule>
    <cfRule type="cellIs" dxfId="20456" priority="1396" stopIfTrue="1" operator="lessThan">
      <formula>-0.03</formula>
    </cfRule>
  </conditionalFormatting>
  <conditionalFormatting sqref="AI21:AK21">
    <cfRule type="cellIs" dxfId="20455" priority="1393" operator="greaterThan">
      <formula>0.03</formula>
    </cfRule>
    <cfRule type="cellIs" dxfId="20454" priority="1394" stopIfTrue="1" operator="lessThan">
      <formula>-0.03</formula>
    </cfRule>
  </conditionalFormatting>
  <conditionalFormatting sqref="AU18:AW18">
    <cfRule type="cellIs" dxfId="20453" priority="1391" operator="greaterThan">
      <formula>0.03</formula>
    </cfRule>
    <cfRule type="cellIs" dxfId="20452" priority="1392" stopIfTrue="1" operator="lessThan">
      <formula>-0.03</formula>
    </cfRule>
  </conditionalFormatting>
  <conditionalFormatting sqref="AO28:AQ28 AO25:AQ26">
    <cfRule type="cellIs" dxfId="20451" priority="1389" operator="greaterThan">
      <formula>0.03</formula>
    </cfRule>
    <cfRule type="cellIs" dxfId="20450" priority="1390" stopIfTrue="1" operator="lessThan">
      <formula>-0.03</formula>
    </cfRule>
  </conditionalFormatting>
  <conditionalFormatting sqref="AU27:AV27">
    <cfRule type="cellIs" dxfId="20449" priority="1387" operator="greaterThan">
      <formula>0.03</formula>
    </cfRule>
    <cfRule type="cellIs" dxfId="20448" priority="1388" stopIfTrue="1" operator="lessThan">
      <formula>-0.03</formula>
    </cfRule>
  </conditionalFormatting>
  <conditionalFormatting sqref="AO27:AQ27">
    <cfRule type="cellIs" dxfId="20447" priority="1385" operator="greaterThan">
      <formula>0.03</formula>
    </cfRule>
    <cfRule type="cellIs" dxfId="20446" priority="1386" stopIfTrue="1" operator="lessThan">
      <formula>-0.03</formula>
    </cfRule>
  </conditionalFormatting>
  <conditionalFormatting sqref="AI27:AK27 AI23:AK25">
    <cfRule type="cellIs" dxfId="20445" priority="1383" operator="greaterThan">
      <formula>0.03</formula>
    </cfRule>
    <cfRule type="cellIs" dxfId="20444" priority="1384" stopIfTrue="1" operator="lessThan">
      <formula>-0.03</formula>
    </cfRule>
  </conditionalFormatting>
  <conditionalFormatting sqref="AI26:AK26">
    <cfRule type="cellIs" dxfId="20443" priority="1381" operator="greaterThan">
      <formula>0.03</formula>
    </cfRule>
    <cfRule type="cellIs" dxfId="20442" priority="1382" stopIfTrue="1" operator="lessThan">
      <formula>-0.03</formula>
    </cfRule>
  </conditionalFormatting>
  <conditionalFormatting sqref="AU23:AW23">
    <cfRule type="cellIs" dxfId="20441" priority="1379" operator="greaterThan">
      <formula>0.03</formula>
    </cfRule>
    <cfRule type="cellIs" dxfId="20440" priority="1380" stopIfTrue="1" operator="lessThan">
      <formula>-0.03</formula>
    </cfRule>
  </conditionalFormatting>
  <conditionalFormatting sqref="AO33:AQ33 AO30:AQ31">
    <cfRule type="cellIs" dxfId="20439" priority="1377" operator="greaterThan">
      <formula>0.03</formula>
    </cfRule>
    <cfRule type="cellIs" dxfId="20438" priority="1378" stopIfTrue="1" operator="lessThan">
      <formula>-0.03</formula>
    </cfRule>
  </conditionalFormatting>
  <conditionalFormatting sqref="AU32:AV32">
    <cfRule type="cellIs" dxfId="20437" priority="1375" operator="greaterThan">
      <formula>0.03</formula>
    </cfRule>
    <cfRule type="cellIs" dxfId="20436" priority="1376" stopIfTrue="1" operator="lessThan">
      <formula>-0.03</formula>
    </cfRule>
  </conditionalFormatting>
  <conditionalFormatting sqref="AO32:AQ32">
    <cfRule type="cellIs" dxfId="20435" priority="1373" operator="greaterThan">
      <formula>0.03</formula>
    </cfRule>
    <cfRule type="cellIs" dxfId="20434" priority="1374" stopIfTrue="1" operator="lessThan">
      <formula>-0.03</formula>
    </cfRule>
  </conditionalFormatting>
  <conditionalFormatting sqref="AI32:AK32 AI28:AK30">
    <cfRule type="cellIs" dxfId="20433" priority="1371" operator="greaterThan">
      <formula>0.03</formula>
    </cfRule>
    <cfRule type="cellIs" dxfId="20432" priority="1372" stopIfTrue="1" operator="lessThan">
      <formula>-0.03</formula>
    </cfRule>
  </conditionalFormatting>
  <conditionalFormatting sqref="AI31:AK31">
    <cfRule type="cellIs" dxfId="20431" priority="1369" operator="greaterThan">
      <formula>0.03</formula>
    </cfRule>
    <cfRule type="cellIs" dxfId="20430" priority="1370" stopIfTrue="1" operator="lessThan">
      <formula>-0.03</formula>
    </cfRule>
  </conditionalFormatting>
  <conditionalFormatting sqref="AU28:AW28">
    <cfRule type="cellIs" dxfId="20429" priority="1367" operator="greaterThan">
      <formula>0.03</formula>
    </cfRule>
    <cfRule type="cellIs" dxfId="20428" priority="1368" stopIfTrue="1" operator="lessThan">
      <formula>-0.03</formula>
    </cfRule>
  </conditionalFormatting>
  <conditionalFormatting sqref="AO38:AQ38 AO35:AQ36">
    <cfRule type="cellIs" dxfId="20427" priority="1365" operator="greaterThan">
      <formula>0.03</formula>
    </cfRule>
    <cfRule type="cellIs" dxfId="20426" priority="1366" stopIfTrue="1" operator="lessThan">
      <formula>-0.03</formula>
    </cfRule>
  </conditionalFormatting>
  <conditionalFormatting sqref="AU37:AV37">
    <cfRule type="cellIs" dxfId="20425" priority="1363" operator="greaterThan">
      <formula>0.03</formula>
    </cfRule>
    <cfRule type="cellIs" dxfId="20424" priority="1364" stopIfTrue="1" operator="lessThan">
      <formula>-0.03</formula>
    </cfRule>
  </conditionalFormatting>
  <conditionalFormatting sqref="AO37:AQ37">
    <cfRule type="cellIs" dxfId="20423" priority="1361" operator="greaterThan">
      <formula>0.03</formula>
    </cfRule>
    <cfRule type="cellIs" dxfId="20422" priority="1362" stopIfTrue="1" operator="lessThan">
      <formula>-0.03</formula>
    </cfRule>
  </conditionalFormatting>
  <conditionalFormatting sqref="AI37:AK37 AI33:AK35">
    <cfRule type="cellIs" dxfId="20421" priority="1359" operator="greaterThan">
      <formula>0.03</formula>
    </cfRule>
    <cfRule type="cellIs" dxfId="20420" priority="1360" stopIfTrue="1" operator="lessThan">
      <formula>-0.03</formula>
    </cfRule>
  </conditionalFormatting>
  <conditionalFormatting sqref="AI36:AK36">
    <cfRule type="cellIs" dxfId="20419" priority="1357" operator="greaterThan">
      <formula>0.03</formula>
    </cfRule>
    <cfRule type="cellIs" dxfId="20418" priority="1358" stopIfTrue="1" operator="lessThan">
      <formula>-0.03</formula>
    </cfRule>
  </conditionalFormatting>
  <conditionalFormatting sqref="AU33:AW33">
    <cfRule type="cellIs" dxfId="20417" priority="1355" operator="greaterThan">
      <formula>0.03</formula>
    </cfRule>
    <cfRule type="cellIs" dxfId="20416" priority="1356" stopIfTrue="1" operator="lessThan">
      <formula>-0.03</formula>
    </cfRule>
  </conditionalFormatting>
  <conditionalFormatting sqref="AO43:AQ43 AO40:AQ41">
    <cfRule type="cellIs" dxfId="20415" priority="1353" operator="greaterThan">
      <formula>0.03</formula>
    </cfRule>
    <cfRule type="cellIs" dxfId="20414" priority="1354" stopIfTrue="1" operator="lessThan">
      <formula>-0.03</formula>
    </cfRule>
  </conditionalFormatting>
  <conditionalFormatting sqref="AU42:AV42">
    <cfRule type="cellIs" dxfId="20413" priority="1351" operator="greaterThan">
      <formula>0.03</formula>
    </cfRule>
    <cfRule type="cellIs" dxfId="20412" priority="1352" stopIfTrue="1" operator="lessThan">
      <formula>-0.03</formula>
    </cfRule>
  </conditionalFormatting>
  <conditionalFormatting sqref="AO42:AQ42">
    <cfRule type="cellIs" dxfId="20411" priority="1349" operator="greaterThan">
      <formula>0.03</formula>
    </cfRule>
    <cfRule type="cellIs" dxfId="20410" priority="1350" stopIfTrue="1" operator="lessThan">
      <formula>-0.03</formula>
    </cfRule>
  </conditionalFormatting>
  <conditionalFormatting sqref="AI42:AK42 AI38:AK40">
    <cfRule type="cellIs" dxfId="20409" priority="1347" operator="greaterThan">
      <formula>0.03</formula>
    </cfRule>
    <cfRule type="cellIs" dxfId="20408" priority="1348" stopIfTrue="1" operator="lessThan">
      <formula>-0.03</formula>
    </cfRule>
  </conditionalFormatting>
  <conditionalFormatting sqref="AI41:AK41">
    <cfRule type="cellIs" dxfId="20407" priority="1345" operator="greaterThan">
      <formula>0.03</formula>
    </cfRule>
    <cfRule type="cellIs" dxfId="20406" priority="1346" stopIfTrue="1" operator="lessThan">
      <formula>-0.03</formula>
    </cfRule>
  </conditionalFormatting>
  <conditionalFormatting sqref="AU38:AW38">
    <cfRule type="cellIs" dxfId="20405" priority="1343" operator="greaterThan">
      <formula>0.03</formula>
    </cfRule>
    <cfRule type="cellIs" dxfId="20404" priority="1344" stopIfTrue="1" operator="lessThan">
      <formula>-0.03</formula>
    </cfRule>
  </conditionalFormatting>
  <conditionalFormatting sqref="AO48:AQ48 AO45:AQ46">
    <cfRule type="cellIs" dxfId="20403" priority="1341" operator="greaterThan">
      <formula>0.03</formula>
    </cfRule>
    <cfRule type="cellIs" dxfId="20402" priority="1342" stopIfTrue="1" operator="lessThan">
      <formula>-0.03</formula>
    </cfRule>
  </conditionalFormatting>
  <conditionalFormatting sqref="AU47:AV47">
    <cfRule type="cellIs" dxfId="20401" priority="1339" operator="greaterThan">
      <formula>0.03</formula>
    </cfRule>
    <cfRule type="cellIs" dxfId="20400" priority="1340" stopIfTrue="1" operator="lessThan">
      <formula>-0.03</formula>
    </cfRule>
  </conditionalFormatting>
  <conditionalFormatting sqref="AO47:AQ47">
    <cfRule type="cellIs" dxfId="20399" priority="1337" operator="greaterThan">
      <formula>0.03</formula>
    </cfRule>
    <cfRule type="cellIs" dxfId="20398" priority="1338" stopIfTrue="1" operator="lessThan">
      <formula>-0.03</formula>
    </cfRule>
  </conditionalFormatting>
  <conditionalFormatting sqref="AI47:AK47 AI43:AK45">
    <cfRule type="cellIs" dxfId="20397" priority="1335" operator="greaterThan">
      <formula>0.03</formula>
    </cfRule>
    <cfRule type="cellIs" dxfId="20396" priority="1336" stopIfTrue="1" operator="lessThan">
      <formula>-0.03</formula>
    </cfRule>
  </conditionalFormatting>
  <conditionalFormatting sqref="AI46:AK46">
    <cfRule type="cellIs" dxfId="20395" priority="1333" operator="greaterThan">
      <formula>0.03</formula>
    </cfRule>
    <cfRule type="cellIs" dxfId="20394" priority="1334" stopIfTrue="1" operator="lessThan">
      <formula>-0.03</formula>
    </cfRule>
  </conditionalFormatting>
  <conditionalFormatting sqref="AU43:AW43">
    <cfRule type="cellIs" dxfId="20393" priority="1331" operator="greaterThan">
      <formula>0.03</formula>
    </cfRule>
    <cfRule type="cellIs" dxfId="20392" priority="1332" stopIfTrue="1" operator="lessThan">
      <formula>-0.03</formula>
    </cfRule>
  </conditionalFormatting>
  <conditionalFormatting sqref="AO53:AQ53 AO50:AQ51">
    <cfRule type="cellIs" dxfId="20391" priority="1329" operator="greaterThan">
      <formula>0.03</formula>
    </cfRule>
    <cfRule type="cellIs" dxfId="20390" priority="1330" stopIfTrue="1" operator="lessThan">
      <formula>-0.03</formula>
    </cfRule>
  </conditionalFormatting>
  <conditionalFormatting sqref="AU52:AV52">
    <cfRule type="cellIs" dxfId="20389" priority="1327" operator="greaterThan">
      <formula>0.03</formula>
    </cfRule>
    <cfRule type="cellIs" dxfId="20388" priority="1328" stopIfTrue="1" operator="lessThan">
      <formula>-0.03</formula>
    </cfRule>
  </conditionalFormatting>
  <conditionalFormatting sqref="AO52:AQ52">
    <cfRule type="cellIs" dxfId="20387" priority="1325" operator="greaterThan">
      <formula>0.03</formula>
    </cfRule>
    <cfRule type="cellIs" dxfId="20386" priority="1326" stopIfTrue="1" operator="lessThan">
      <formula>-0.03</formula>
    </cfRule>
  </conditionalFormatting>
  <conditionalFormatting sqref="AI52:AK52 AI48:AK50">
    <cfRule type="cellIs" dxfId="20385" priority="1323" operator="greaterThan">
      <formula>0.03</formula>
    </cfRule>
    <cfRule type="cellIs" dxfId="20384" priority="1324" stopIfTrue="1" operator="lessThan">
      <formula>-0.03</formula>
    </cfRule>
  </conditionalFormatting>
  <conditionalFormatting sqref="AI51:AK51">
    <cfRule type="cellIs" dxfId="20383" priority="1321" operator="greaterThan">
      <formula>0.03</formula>
    </cfRule>
    <cfRule type="cellIs" dxfId="20382" priority="1322" stopIfTrue="1" operator="lessThan">
      <formula>-0.03</formula>
    </cfRule>
  </conditionalFormatting>
  <conditionalFormatting sqref="AU48:AW48">
    <cfRule type="cellIs" dxfId="20381" priority="1319" operator="greaterThan">
      <formula>0.03</formula>
    </cfRule>
    <cfRule type="cellIs" dxfId="20380" priority="1320" stopIfTrue="1" operator="lessThan">
      <formula>-0.03</formula>
    </cfRule>
  </conditionalFormatting>
  <conditionalFormatting sqref="AO58:AQ58 AO55:AQ56">
    <cfRule type="cellIs" dxfId="20379" priority="1317" operator="greaterThan">
      <formula>0.03</formula>
    </cfRule>
    <cfRule type="cellIs" dxfId="20378" priority="1318" stopIfTrue="1" operator="lessThan">
      <formula>-0.03</formula>
    </cfRule>
  </conditionalFormatting>
  <conditionalFormatting sqref="AU57:AV57">
    <cfRule type="cellIs" dxfId="20377" priority="1315" operator="greaterThan">
      <formula>0.03</formula>
    </cfRule>
    <cfRule type="cellIs" dxfId="20376" priority="1316" stopIfTrue="1" operator="lessThan">
      <formula>-0.03</formula>
    </cfRule>
  </conditionalFormatting>
  <conditionalFormatting sqref="AO57:AQ57">
    <cfRule type="cellIs" dxfId="20375" priority="1313" operator="greaterThan">
      <formula>0.03</formula>
    </cfRule>
    <cfRule type="cellIs" dxfId="20374" priority="1314" stopIfTrue="1" operator="lessThan">
      <formula>-0.03</formula>
    </cfRule>
  </conditionalFormatting>
  <conditionalFormatting sqref="AI57:AK57 AI53:AK55">
    <cfRule type="cellIs" dxfId="20373" priority="1311" operator="greaterThan">
      <formula>0.03</formula>
    </cfRule>
    <cfRule type="cellIs" dxfId="20372" priority="1312" stopIfTrue="1" operator="lessThan">
      <formula>-0.03</formula>
    </cfRule>
  </conditionalFormatting>
  <conditionalFormatting sqref="AI56:AK56">
    <cfRule type="cellIs" dxfId="20371" priority="1309" operator="greaterThan">
      <formula>0.03</formula>
    </cfRule>
    <cfRule type="cellIs" dxfId="20370" priority="1310" stopIfTrue="1" operator="lessThan">
      <formula>-0.03</formula>
    </cfRule>
  </conditionalFormatting>
  <conditionalFormatting sqref="AU53:AW53">
    <cfRule type="cellIs" dxfId="20369" priority="1307" operator="greaterThan">
      <formula>0.03</formula>
    </cfRule>
    <cfRule type="cellIs" dxfId="20368" priority="1308" stopIfTrue="1" operator="lessThan">
      <formula>-0.03</formula>
    </cfRule>
  </conditionalFormatting>
  <conditionalFormatting sqref="AO63:AQ63 AO60:AQ61">
    <cfRule type="cellIs" dxfId="20367" priority="1305" operator="greaterThan">
      <formula>0.03</formula>
    </cfRule>
    <cfRule type="cellIs" dxfId="20366" priority="1306" stopIfTrue="1" operator="lessThan">
      <formula>-0.03</formula>
    </cfRule>
  </conditionalFormatting>
  <conditionalFormatting sqref="AU62:AV62">
    <cfRule type="cellIs" dxfId="20365" priority="1303" operator="greaterThan">
      <formula>0.03</formula>
    </cfRule>
    <cfRule type="cellIs" dxfId="20364" priority="1304" stopIfTrue="1" operator="lessThan">
      <formula>-0.03</formula>
    </cfRule>
  </conditionalFormatting>
  <conditionalFormatting sqref="AO62:AQ62">
    <cfRule type="cellIs" dxfId="20363" priority="1301" operator="greaterThan">
      <formula>0.03</formula>
    </cfRule>
    <cfRule type="cellIs" dxfId="20362" priority="1302" stopIfTrue="1" operator="lessThan">
      <formula>-0.03</formula>
    </cfRule>
  </conditionalFormatting>
  <conditionalFormatting sqref="AI62:AK62 AI58:AK60">
    <cfRule type="cellIs" dxfId="20361" priority="1299" operator="greaterThan">
      <formula>0.03</formula>
    </cfRule>
    <cfRule type="cellIs" dxfId="20360" priority="1300" stopIfTrue="1" operator="lessThan">
      <formula>-0.03</formula>
    </cfRule>
  </conditionalFormatting>
  <conditionalFormatting sqref="AI61:AK61">
    <cfRule type="cellIs" dxfId="20359" priority="1297" operator="greaterThan">
      <formula>0.03</formula>
    </cfRule>
    <cfRule type="cellIs" dxfId="20358" priority="1298" stopIfTrue="1" operator="lessThan">
      <formula>-0.03</formula>
    </cfRule>
  </conditionalFormatting>
  <conditionalFormatting sqref="AU58:AW58">
    <cfRule type="cellIs" dxfId="20357" priority="1295" operator="greaterThan">
      <formula>0.03</formula>
    </cfRule>
    <cfRule type="cellIs" dxfId="20356" priority="1296" stopIfTrue="1" operator="lessThan">
      <formula>-0.03</formula>
    </cfRule>
  </conditionalFormatting>
  <conditionalFormatting sqref="AO68:AQ68 AO65:AQ66">
    <cfRule type="cellIs" dxfId="20355" priority="1293" operator="greaterThan">
      <formula>0.03</formula>
    </cfRule>
    <cfRule type="cellIs" dxfId="20354" priority="1294" stopIfTrue="1" operator="lessThan">
      <formula>-0.03</formula>
    </cfRule>
  </conditionalFormatting>
  <conditionalFormatting sqref="AU67:AV67">
    <cfRule type="cellIs" dxfId="20353" priority="1291" operator="greaterThan">
      <formula>0.03</formula>
    </cfRule>
    <cfRule type="cellIs" dxfId="20352" priority="1292" stopIfTrue="1" operator="lessThan">
      <formula>-0.03</formula>
    </cfRule>
  </conditionalFormatting>
  <conditionalFormatting sqref="AO67:AQ67">
    <cfRule type="cellIs" dxfId="20351" priority="1289" operator="greaterThan">
      <formula>0.03</formula>
    </cfRule>
    <cfRule type="cellIs" dxfId="20350" priority="1290" stopIfTrue="1" operator="lessThan">
      <formula>-0.03</formula>
    </cfRule>
  </conditionalFormatting>
  <conditionalFormatting sqref="AI67:AK67 AI63:AK65">
    <cfRule type="cellIs" dxfId="20349" priority="1287" operator="greaterThan">
      <formula>0.03</formula>
    </cfRule>
    <cfRule type="cellIs" dxfId="20348" priority="1288" stopIfTrue="1" operator="lessThan">
      <formula>-0.03</formula>
    </cfRule>
  </conditionalFormatting>
  <conditionalFormatting sqref="AI66:AK66">
    <cfRule type="cellIs" dxfId="20347" priority="1285" operator="greaterThan">
      <formula>0.03</formula>
    </cfRule>
    <cfRule type="cellIs" dxfId="20346" priority="1286" stopIfTrue="1" operator="lessThan">
      <formula>-0.03</formula>
    </cfRule>
  </conditionalFormatting>
  <conditionalFormatting sqref="AU63:AW63">
    <cfRule type="cellIs" dxfId="20345" priority="1283" operator="greaterThan">
      <formula>0.03</formula>
    </cfRule>
    <cfRule type="cellIs" dxfId="20344" priority="1284" stopIfTrue="1" operator="lessThan">
      <formula>-0.03</formula>
    </cfRule>
  </conditionalFormatting>
  <conditionalFormatting sqref="AO73:AQ73 AO70:AQ71">
    <cfRule type="cellIs" dxfId="20343" priority="1281" operator="greaterThan">
      <formula>0.03</formula>
    </cfRule>
    <cfRule type="cellIs" dxfId="20342" priority="1282" stopIfTrue="1" operator="lessThan">
      <formula>-0.03</formula>
    </cfRule>
  </conditionalFormatting>
  <conditionalFormatting sqref="AU72:AV72">
    <cfRule type="cellIs" dxfId="20341" priority="1279" operator="greaterThan">
      <formula>0.03</formula>
    </cfRule>
    <cfRule type="cellIs" dxfId="20340" priority="1280" stopIfTrue="1" operator="lessThan">
      <formula>-0.03</formula>
    </cfRule>
  </conditionalFormatting>
  <conditionalFormatting sqref="AO72:AQ72">
    <cfRule type="cellIs" dxfId="20339" priority="1277" operator="greaterThan">
      <formula>0.03</formula>
    </cfRule>
    <cfRule type="cellIs" dxfId="20338" priority="1278" stopIfTrue="1" operator="lessThan">
      <formula>-0.03</formula>
    </cfRule>
  </conditionalFormatting>
  <conditionalFormatting sqref="AI72:AK72 AI68:AK70">
    <cfRule type="cellIs" dxfId="20337" priority="1275" operator="greaterThan">
      <formula>0.03</formula>
    </cfRule>
    <cfRule type="cellIs" dxfId="20336" priority="1276" stopIfTrue="1" operator="lessThan">
      <formula>-0.03</formula>
    </cfRule>
  </conditionalFormatting>
  <conditionalFormatting sqref="AI71:AK71">
    <cfRule type="cellIs" dxfId="20335" priority="1273" operator="greaterThan">
      <formula>0.03</formula>
    </cfRule>
    <cfRule type="cellIs" dxfId="20334" priority="1274" stopIfTrue="1" operator="lessThan">
      <formula>-0.03</formula>
    </cfRule>
  </conditionalFormatting>
  <conditionalFormatting sqref="AU68:AW68">
    <cfRule type="cellIs" dxfId="20333" priority="1271" operator="greaterThan">
      <formula>0.03</formula>
    </cfRule>
    <cfRule type="cellIs" dxfId="20332" priority="1272" stopIfTrue="1" operator="lessThan">
      <formula>-0.03</formula>
    </cfRule>
  </conditionalFormatting>
  <conditionalFormatting sqref="AO78:AQ78 AO75:AQ76">
    <cfRule type="cellIs" dxfId="20331" priority="1269" operator="greaterThan">
      <formula>0.03</formula>
    </cfRule>
    <cfRule type="cellIs" dxfId="20330" priority="1270" stopIfTrue="1" operator="lessThan">
      <formula>-0.03</formula>
    </cfRule>
  </conditionalFormatting>
  <conditionalFormatting sqref="AU77:AV77">
    <cfRule type="cellIs" dxfId="20329" priority="1267" operator="greaterThan">
      <formula>0.03</formula>
    </cfRule>
    <cfRule type="cellIs" dxfId="20328" priority="1268" stopIfTrue="1" operator="lessThan">
      <formula>-0.03</formula>
    </cfRule>
  </conditionalFormatting>
  <conditionalFormatting sqref="AO77:AQ77">
    <cfRule type="cellIs" dxfId="20327" priority="1265" operator="greaterThan">
      <formula>0.03</formula>
    </cfRule>
    <cfRule type="cellIs" dxfId="20326" priority="1266" stopIfTrue="1" operator="lessThan">
      <formula>-0.03</formula>
    </cfRule>
  </conditionalFormatting>
  <conditionalFormatting sqref="AI77:AK77 AI73:AK75">
    <cfRule type="cellIs" dxfId="20325" priority="1263" operator="greaterThan">
      <formula>0.03</formula>
    </cfRule>
    <cfRule type="cellIs" dxfId="20324" priority="1264" stopIfTrue="1" operator="lessThan">
      <formula>-0.03</formula>
    </cfRule>
  </conditionalFormatting>
  <conditionalFormatting sqref="AI76:AK76">
    <cfRule type="cellIs" dxfId="20323" priority="1261" operator="greaterThan">
      <formula>0.03</formula>
    </cfRule>
    <cfRule type="cellIs" dxfId="20322" priority="1262" stopIfTrue="1" operator="lessThan">
      <formula>-0.03</formula>
    </cfRule>
  </conditionalFormatting>
  <conditionalFormatting sqref="AU73:AW73">
    <cfRule type="cellIs" dxfId="20321" priority="1259" operator="greaterThan">
      <formula>0.03</formula>
    </cfRule>
    <cfRule type="cellIs" dxfId="20320" priority="1260" stopIfTrue="1" operator="lessThan">
      <formula>-0.03</formula>
    </cfRule>
  </conditionalFormatting>
  <conditionalFormatting sqref="AO83:AQ83 AO80:AQ81">
    <cfRule type="cellIs" dxfId="20319" priority="1257" operator="greaterThan">
      <formula>0.03</formula>
    </cfRule>
    <cfRule type="cellIs" dxfId="20318" priority="1258" stopIfTrue="1" operator="lessThan">
      <formula>-0.03</formula>
    </cfRule>
  </conditionalFormatting>
  <conditionalFormatting sqref="AU82:AV82">
    <cfRule type="cellIs" dxfId="20317" priority="1255" operator="greaterThan">
      <formula>0.03</formula>
    </cfRule>
    <cfRule type="cellIs" dxfId="20316" priority="1256" stopIfTrue="1" operator="lessThan">
      <formula>-0.03</formula>
    </cfRule>
  </conditionalFormatting>
  <conditionalFormatting sqref="AO82:AQ82">
    <cfRule type="cellIs" dxfId="20315" priority="1253" operator="greaterThan">
      <formula>0.03</formula>
    </cfRule>
    <cfRule type="cellIs" dxfId="20314" priority="1254" stopIfTrue="1" operator="lessThan">
      <formula>-0.03</formula>
    </cfRule>
  </conditionalFormatting>
  <conditionalFormatting sqref="AI82:AK82 AI78:AK80">
    <cfRule type="cellIs" dxfId="20313" priority="1251" operator="greaterThan">
      <formula>0.03</formula>
    </cfRule>
    <cfRule type="cellIs" dxfId="20312" priority="1252" stopIfTrue="1" operator="lessThan">
      <formula>-0.03</formula>
    </cfRule>
  </conditionalFormatting>
  <conditionalFormatting sqref="AI81:AK81">
    <cfRule type="cellIs" dxfId="20311" priority="1249" operator="greaterThan">
      <formula>0.03</formula>
    </cfRule>
    <cfRule type="cellIs" dxfId="20310" priority="1250" stopIfTrue="1" operator="lessThan">
      <formula>-0.03</formula>
    </cfRule>
  </conditionalFormatting>
  <conditionalFormatting sqref="AU78:AW78">
    <cfRule type="cellIs" dxfId="20309" priority="1247" operator="greaterThan">
      <formula>0.03</formula>
    </cfRule>
    <cfRule type="cellIs" dxfId="20308" priority="1248" stopIfTrue="1" operator="lessThan">
      <formula>-0.03</formula>
    </cfRule>
  </conditionalFormatting>
  <conditionalFormatting sqref="AO88:AQ88 AO85:AQ86">
    <cfRule type="cellIs" dxfId="20307" priority="1245" operator="greaterThan">
      <formula>0.03</formula>
    </cfRule>
    <cfRule type="cellIs" dxfId="20306" priority="1246" stopIfTrue="1" operator="lessThan">
      <formula>-0.03</formula>
    </cfRule>
  </conditionalFormatting>
  <conditionalFormatting sqref="AU87:AV87">
    <cfRule type="cellIs" dxfId="20305" priority="1243" operator="greaterThan">
      <formula>0.03</formula>
    </cfRule>
    <cfRule type="cellIs" dxfId="20304" priority="1244" stopIfTrue="1" operator="lessThan">
      <formula>-0.03</formula>
    </cfRule>
  </conditionalFormatting>
  <conditionalFormatting sqref="AO87:AQ87">
    <cfRule type="cellIs" dxfId="20303" priority="1241" operator="greaterThan">
      <formula>0.03</formula>
    </cfRule>
    <cfRule type="cellIs" dxfId="20302" priority="1242" stopIfTrue="1" operator="lessThan">
      <formula>-0.03</formula>
    </cfRule>
  </conditionalFormatting>
  <conditionalFormatting sqref="AI87:AK87 AI83:AK85">
    <cfRule type="cellIs" dxfId="20301" priority="1239" operator="greaterThan">
      <formula>0.03</formula>
    </cfRule>
    <cfRule type="cellIs" dxfId="20300" priority="1240" stopIfTrue="1" operator="lessThan">
      <formula>-0.03</formula>
    </cfRule>
  </conditionalFormatting>
  <conditionalFormatting sqref="AI86:AK86">
    <cfRule type="cellIs" dxfId="20299" priority="1237" operator="greaterThan">
      <formula>0.03</formula>
    </cfRule>
    <cfRule type="cellIs" dxfId="20298" priority="1238" stopIfTrue="1" operator="lessThan">
      <formula>-0.03</formula>
    </cfRule>
  </conditionalFormatting>
  <conditionalFormatting sqref="AU83:AW83">
    <cfRule type="cellIs" dxfId="20297" priority="1235" operator="greaterThan">
      <formula>0.03</formula>
    </cfRule>
    <cfRule type="cellIs" dxfId="20296" priority="1236" stopIfTrue="1" operator="lessThan">
      <formula>-0.03</formula>
    </cfRule>
  </conditionalFormatting>
  <conditionalFormatting sqref="AO93:AQ93 AO90:AQ91">
    <cfRule type="cellIs" dxfId="20295" priority="1233" operator="greaterThan">
      <formula>0.03</formula>
    </cfRule>
    <cfRule type="cellIs" dxfId="20294" priority="1234" stopIfTrue="1" operator="lessThan">
      <formula>-0.03</formula>
    </cfRule>
  </conditionalFormatting>
  <conditionalFormatting sqref="AU92:AV92">
    <cfRule type="cellIs" dxfId="20293" priority="1231" operator="greaterThan">
      <formula>0.03</formula>
    </cfRule>
    <cfRule type="cellIs" dxfId="20292" priority="1232" stopIfTrue="1" operator="lessThan">
      <formula>-0.03</formula>
    </cfRule>
  </conditionalFormatting>
  <conditionalFormatting sqref="AO92:AQ92">
    <cfRule type="cellIs" dxfId="20291" priority="1229" operator="greaterThan">
      <formula>0.03</formula>
    </cfRule>
    <cfRule type="cellIs" dxfId="20290" priority="1230" stopIfTrue="1" operator="lessThan">
      <formula>-0.03</formula>
    </cfRule>
  </conditionalFormatting>
  <conditionalFormatting sqref="AI92:AK92 AI88:AK90">
    <cfRule type="cellIs" dxfId="20289" priority="1227" operator="greaterThan">
      <formula>0.03</formula>
    </cfRule>
    <cfRule type="cellIs" dxfId="20288" priority="1228" stopIfTrue="1" operator="lessThan">
      <formula>-0.03</formula>
    </cfRule>
  </conditionalFormatting>
  <conditionalFormatting sqref="AI91:AK91">
    <cfRule type="cellIs" dxfId="20287" priority="1225" operator="greaterThan">
      <formula>0.03</formula>
    </cfRule>
    <cfRule type="cellIs" dxfId="20286" priority="1226" stopIfTrue="1" operator="lessThan">
      <formula>-0.03</formula>
    </cfRule>
  </conditionalFormatting>
  <conditionalFormatting sqref="AU88:AW88">
    <cfRule type="cellIs" dxfId="20285" priority="1223" operator="greaterThan">
      <formula>0.03</formula>
    </cfRule>
    <cfRule type="cellIs" dxfId="20284" priority="1224" stopIfTrue="1" operator="lessThan">
      <formula>-0.03</formula>
    </cfRule>
  </conditionalFormatting>
  <conditionalFormatting sqref="AO98:AQ98 AO95:AQ96">
    <cfRule type="cellIs" dxfId="20283" priority="1221" operator="greaterThan">
      <formula>0.03</formula>
    </cfRule>
    <cfRule type="cellIs" dxfId="20282" priority="1222" stopIfTrue="1" operator="lessThan">
      <formula>-0.03</formula>
    </cfRule>
  </conditionalFormatting>
  <conditionalFormatting sqref="AU97:AV97">
    <cfRule type="cellIs" dxfId="20281" priority="1219" operator="greaterThan">
      <formula>0.03</formula>
    </cfRule>
    <cfRule type="cellIs" dxfId="20280" priority="1220" stopIfTrue="1" operator="lessThan">
      <formula>-0.03</formula>
    </cfRule>
  </conditionalFormatting>
  <conditionalFormatting sqref="AO97:AQ97">
    <cfRule type="cellIs" dxfId="20279" priority="1217" operator="greaterThan">
      <formula>0.03</formula>
    </cfRule>
    <cfRule type="cellIs" dxfId="20278" priority="1218" stopIfTrue="1" operator="lessThan">
      <formula>-0.03</formula>
    </cfRule>
  </conditionalFormatting>
  <conditionalFormatting sqref="AI97:AK97 AI93:AK95">
    <cfRule type="cellIs" dxfId="20277" priority="1215" operator="greaterThan">
      <formula>0.03</formula>
    </cfRule>
    <cfRule type="cellIs" dxfId="20276" priority="1216" stopIfTrue="1" operator="lessThan">
      <formula>-0.03</formula>
    </cfRule>
  </conditionalFormatting>
  <conditionalFormatting sqref="AI96:AK96">
    <cfRule type="cellIs" dxfId="20275" priority="1213" operator="greaterThan">
      <formula>0.03</formula>
    </cfRule>
    <cfRule type="cellIs" dxfId="20274" priority="1214" stopIfTrue="1" operator="lessThan">
      <formula>-0.03</formula>
    </cfRule>
  </conditionalFormatting>
  <conditionalFormatting sqref="AU93:AW93">
    <cfRule type="cellIs" dxfId="20273" priority="1211" operator="greaterThan">
      <formula>0.03</formula>
    </cfRule>
    <cfRule type="cellIs" dxfId="20272" priority="1212" stopIfTrue="1" operator="lessThan">
      <formula>-0.03</formula>
    </cfRule>
  </conditionalFormatting>
  <conditionalFormatting sqref="AO103:AQ103 AO100:AQ101">
    <cfRule type="cellIs" dxfId="20271" priority="1209" operator="greaterThan">
      <formula>0.03</formula>
    </cfRule>
    <cfRule type="cellIs" dxfId="20270" priority="1210" stopIfTrue="1" operator="lessThan">
      <formula>-0.03</formula>
    </cfRule>
  </conditionalFormatting>
  <conditionalFormatting sqref="AU102:AV102">
    <cfRule type="cellIs" dxfId="20269" priority="1207" operator="greaterThan">
      <formula>0.03</formula>
    </cfRule>
    <cfRule type="cellIs" dxfId="20268" priority="1208" stopIfTrue="1" operator="lessThan">
      <formula>-0.03</formula>
    </cfRule>
  </conditionalFormatting>
  <conditionalFormatting sqref="AO102:AQ102">
    <cfRule type="cellIs" dxfId="20267" priority="1205" operator="greaterThan">
      <formula>0.03</formula>
    </cfRule>
    <cfRule type="cellIs" dxfId="20266" priority="1206" stopIfTrue="1" operator="lessThan">
      <formula>-0.03</formula>
    </cfRule>
  </conditionalFormatting>
  <conditionalFormatting sqref="AI102:AK102 AI98:AK100">
    <cfRule type="cellIs" dxfId="20265" priority="1203" operator="greaterThan">
      <formula>0.03</formula>
    </cfRule>
    <cfRule type="cellIs" dxfId="20264" priority="1204" stopIfTrue="1" operator="lessThan">
      <formula>-0.03</formula>
    </cfRule>
  </conditionalFormatting>
  <conditionalFormatting sqref="AI101:AK101">
    <cfRule type="cellIs" dxfId="20263" priority="1201" operator="greaterThan">
      <formula>0.03</formula>
    </cfRule>
    <cfRule type="cellIs" dxfId="20262" priority="1202" stopIfTrue="1" operator="lessThan">
      <formula>-0.03</formula>
    </cfRule>
  </conditionalFormatting>
  <conditionalFormatting sqref="AU98:AW98">
    <cfRule type="cellIs" dxfId="20261" priority="1199" operator="greaterThan">
      <formula>0.03</formula>
    </cfRule>
    <cfRule type="cellIs" dxfId="20260" priority="1200" stopIfTrue="1" operator="lessThan">
      <formula>-0.03</formula>
    </cfRule>
  </conditionalFormatting>
  <conditionalFormatting sqref="AO108:AQ108 AO105:AQ106">
    <cfRule type="cellIs" dxfId="20259" priority="1197" operator="greaterThan">
      <formula>0.03</formula>
    </cfRule>
    <cfRule type="cellIs" dxfId="20258" priority="1198" stopIfTrue="1" operator="lessThan">
      <formula>-0.03</formula>
    </cfRule>
  </conditionalFormatting>
  <conditionalFormatting sqref="AU107:AV107">
    <cfRule type="cellIs" dxfId="20257" priority="1195" operator="greaterThan">
      <formula>0.03</formula>
    </cfRule>
    <cfRule type="cellIs" dxfId="20256" priority="1196" stopIfTrue="1" operator="lessThan">
      <formula>-0.03</formula>
    </cfRule>
  </conditionalFormatting>
  <conditionalFormatting sqref="AO107:AQ107">
    <cfRule type="cellIs" dxfId="20255" priority="1193" operator="greaterThan">
      <formula>0.03</formula>
    </cfRule>
    <cfRule type="cellIs" dxfId="20254" priority="1194" stopIfTrue="1" operator="lessThan">
      <formula>-0.03</formula>
    </cfRule>
  </conditionalFormatting>
  <conditionalFormatting sqref="AI107:AK107 AI103:AK105">
    <cfRule type="cellIs" dxfId="20253" priority="1191" operator="greaterThan">
      <formula>0.03</formula>
    </cfRule>
    <cfRule type="cellIs" dxfId="20252" priority="1192" stopIfTrue="1" operator="lessThan">
      <formula>-0.03</formula>
    </cfRule>
  </conditionalFormatting>
  <conditionalFormatting sqref="AI106:AK106">
    <cfRule type="cellIs" dxfId="20251" priority="1189" operator="greaterThan">
      <formula>0.03</formula>
    </cfRule>
    <cfRule type="cellIs" dxfId="20250" priority="1190" stopIfTrue="1" operator="lessThan">
      <formula>-0.03</formula>
    </cfRule>
  </conditionalFormatting>
  <conditionalFormatting sqref="AU103:AW103">
    <cfRule type="cellIs" dxfId="20249" priority="1187" operator="greaterThan">
      <formula>0.03</formula>
    </cfRule>
    <cfRule type="cellIs" dxfId="20248" priority="1188" stopIfTrue="1" operator="lessThan">
      <formula>-0.03</formula>
    </cfRule>
  </conditionalFormatting>
  <conditionalFormatting sqref="AO113:AQ113 AO110:AQ111">
    <cfRule type="cellIs" dxfId="20247" priority="1185" operator="greaterThan">
      <formula>0.03</formula>
    </cfRule>
    <cfRule type="cellIs" dxfId="20246" priority="1186" stopIfTrue="1" operator="lessThan">
      <formula>-0.03</formula>
    </cfRule>
  </conditionalFormatting>
  <conditionalFormatting sqref="AU112:AV112">
    <cfRule type="cellIs" dxfId="20245" priority="1183" operator="greaterThan">
      <formula>0.03</formula>
    </cfRule>
    <cfRule type="cellIs" dxfId="20244" priority="1184" stopIfTrue="1" operator="lessThan">
      <formula>-0.03</formula>
    </cfRule>
  </conditionalFormatting>
  <conditionalFormatting sqref="AO112:AQ112">
    <cfRule type="cellIs" dxfId="20243" priority="1181" operator="greaterThan">
      <formula>0.03</formula>
    </cfRule>
    <cfRule type="cellIs" dxfId="20242" priority="1182" stopIfTrue="1" operator="lessThan">
      <formula>-0.03</formula>
    </cfRule>
  </conditionalFormatting>
  <conditionalFormatting sqref="AI112:AK112 AI108:AK110">
    <cfRule type="cellIs" dxfId="20241" priority="1179" operator="greaterThan">
      <formula>0.03</formula>
    </cfRule>
    <cfRule type="cellIs" dxfId="20240" priority="1180" stopIfTrue="1" operator="lessThan">
      <formula>-0.03</formula>
    </cfRule>
  </conditionalFormatting>
  <conditionalFormatting sqref="AI111:AK111">
    <cfRule type="cellIs" dxfId="20239" priority="1177" operator="greaterThan">
      <formula>0.03</formula>
    </cfRule>
    <cfRule type="cellIs" dxfId="20238" priority="1178" stopIfTrue="1" operator="lessThan">
      <formula>-0.03</formula>
    </cfRule>
  </conditionalFormatting>
  <conditionalFormatting sqref="AU108:AW108">
    <cfRule type="cellIs" dxfId="20237" priority="1175" operator="greaterThan">
      <formula>0.03</formula>
    </cfRule>
    <cfRule type="cellIs" dxfId="20236" priority="1176" stopIfTrue="1" operator="lessThan">
      <formula>-0.03</formula>
    </cfRule>
  </conditionalFormatting>
  <conditionalFormatting sqref="AO118:AQ118 AO115:AQ116">
    <cfRule type="cellIs" dxfId="20235" priority="1173" operator="greaterThan">
      <formula>0.03</formula>
    </cfRule>
    <cfRule type="cellIs" dxfId="20234" priority="1174" stopIfTrue="1" operator="lessThan">
      <formula>-0.03</formula>
    </cfRule>
  </conditionalFormatting>
  <conditionalFormatting sqref="AU117:AV117">
    <cfRule type="cellIs" dxfId="20233" priority="1171" operator="greaterThan">
      <formula>0.03</formula>
    </cfRule>
    <cfRule type="cellIs" dxfId="20232" priority="1172" stopIfTrue="1" operator="lessThan">
      <formula>-0.03</formula>
    </cfRule>
  </conditionalFormatting>
  <conditionalFormatting sqref="AO117:AQ117">
    <cfRule type="cellIs" dxfId="20231" priority="1169" operator="greaterThan">
      <formula>0.03</formula>
    </cfRule>
    <cfRule type="cellIs" dxfId="20230" priority="1170" stopIfTrue="1" operator="lessThan">
      <formula>-0.03</formula>
    </cfRule>
  </conditionalFormatting>
  <conditionalFormatting sqref="AI117:AK117 AI113:AK115">
    <cfRule type="cellIs" dxfId="20229" priority="1167" operator="greaterThan">
      <formula>0.03</formula>
    </cfRule>
    <cfRule type="cellIs" dxfId="20228" priority="1168" stopIfTrue="1" operator="lessThan">
      <formula>-0.03</formula>
    </cfRule>
  </conditionalFormatting>
  <conditionalFormatting sqref="AI116:AK116">
    <cfRule type="cellIs" dxfId="20227" priority="1165" operator="greaterThan">
      <formula>0.03</formula>
    </cfRule>
    <cfRule type="cellIs" dxfId="20226" priority="1166" stopIfTrue="1" operator="lessThan">
      <formula>-0.03</formula>
    </cfRule>
  </conditionalFormatting>
  <conditionalFormatting sqref="AU113:AW113">
    <cfRule type="cellIs" dxfId="20225" priority="1163" operator="greaterThan">
      <formula>0.03</formula>
    </cfRule>
    <cfRule type="cellIs" dxfId="20224" priority="1164" stopIfTrue="1" operator="lessThan">
      <formula>-0.03</formula>
    </cfRule>
  </conditionalFormatting>
  <conditionalFormatting sqref="AO123:AQ123 AO120:AQ121">
    <cfRule type="cellIs" dxfId="20223" priority="1161" operator="greaterThan">
      <formula>0.03</formula>
    </cfRule>
    <cfRule type="cellIs" dxfId="20222" priority="1162" stopIfTrue="1" operator="lessThan">
      <formula>-0.03</formula>
    </cfRule>
  </conditionalFormatting>
  <conditionalFormatting sqref="AU122:AV122">
    <cfRule type="cellIs" dxfId="20221" priority="1159" operator="greaterThan">
      <formula>0.03</formula>
    </cfRule>
    <cfRule type="cellIs" dxfId="20220" priority="1160" stopIfTrue="1" operator="lessThan">
      <formula>-0.03</formula>
    </cfRule>
  </conditionalFormatting>
  <conditionalFormatting sqref="AO122:AQ122">
    <cfRule type="cellIs" dxfId="20219" priority="1157" operator="greaterThan">
      <formula>0.03</formula>
    </cfRule>
    <cfRule type="cellIs" dxfId="20218" priority="1158" stopIfTrue="1" operator="lessThan">
      <formula>-0.03</formula>
    </cfRule>
  </conditionalFormatting>
  <conditionalFormatting sqref="AI122:AK122 AI118:AK120">
    <cfRule type="cellIs" dxfId="20217" priority="1155" operator="greaterThan">
      <formula>0.03</formula>
    </cfRule>
    <cfRule type="cellIs" dxfId="20216" priority="1156" stopIfTrue="1" operator="lessThan">
      <formula>-0.03</formula>
    </cfRule>
  </conditionalFormatting>
  <conditionalFormatting sqref="AI121:AK121">
    <cfRule type="cellIs" dxfId="20215" priority="1153" operator="greaterThan">
      <formula>0.03</formula>
    </cfRule>
    <cfRule type="cellIs" dxfId="20214" priority="1154" stopIfTrue="1" operator="lessThan">
      <formula>-0.03</formula>
    </cfRule>
  </conditionalFormatting>
  <conditionalFormatting sqref="AU118:AW118">
    <cfRule type="cellIs" dxfId="20213" priority="1151" operator="greaterThan">
      <formula>0.03</formula>
    </cfRule>
    <cfRule type="cellIs" dxfId="20212" priority="1152" stopIfTrue="1" operator="lessThan">
      <formula>-0.03</formula>
    </cfRule>
  </conditionalFormatting>
  <conditionalFormatting sqref="AO128:AQ128 AO125:AQ126">
    <cfRule type="cellIs" dxfId="20211" priority="1149" operator="greaterThan">
      <formula>0.03</formula>
    </cfRule>
    <cfRule type="cellIs" dxfId="20210" priority="1150" stopIfTrue="1" operator="lessThan">
      <formula>-0.03</formula>
    </cfRule>
  </conditionalFormatting>
  <conditionalFormatting sqref="AU127:AV127">
    <cfRule type="cellIs" dxfId="20209" priority="1147" operator="greaterThan">
      <formula>0.03</formula>
    </cfRule>
    <cfRule type="cellIs" dxfId="20208" priority="1148" stopIfTrue="1" operator="lessThan">
      <formula>-0.03</formula>
    </cfRule>
  </conditionalFormatting>
  <conditionalFormatting sqref="AO127:AQ127">
    <cfRule type="cellIs" dxfId="20207" priority="1145" operator="greaterThan">
      <formula>0.03</formula>
    </cfRule>
    <cfRule type="cellIs" dxfId="20206" priority="1146" stopIfTrue="1" operator="lessThan">
      <formula>-0.03</formula>
    </cfRule>
  </conditionalFormatting>
  <conditionalFormatting sqref="AI127:AK127 AI123:AK125">
    <cfRule type="cellIs" dxfId="20205" priority="1143" operator="greaterThan">
      <formula>0.03</formula>
    </cfRule>
    <cfRule type="cellIs" dxfId="20204" priority="1144" stopIfTrue="1" operator="lessThan">
      <formula>-0.03</formula>
    </cfRule>
  </conditionalFormatting>
  <conditionalFormatting sqref="AI126:AK126">
    <cfRule type="cellIs" dxfId="20203" priority="1141" operator="greaterThan">
      <formula>0.03</formula>
    </cfRule>
    <cfRule type="cellIs" dxfId="20202" priority="1142" stopIfTrue="1" operator="lessThan">
      <formula>-0.03</formula>
    </cfRule>
  </conditionalFormatting>
  <conditionalFormatting sqref="AU123:AW123">
    <cfRule type="cellIs" dxfId="20201" priority="1139" operator="greaterThan">
      <formula>0.03</formula>
    </cfRule>
    <cfRule type="cellIs" dxfId="20200" priority="1140" stopIfTrue="1" operator="lessThan">
      <formula>-0.03</formula>
    </cfRule>
  </conditionalFormatting>
  <conditionalFormatting sqref="AO130:AQ132">
    <cfRule type="cellIs" dxfId="20199" priority="1137" operator="greaterThan">
      <formula>0.03</formula>
    </cfRule>
    <cfRule type="cellIs" dxfId="20198" priority="1138" stopIfTrue="1" operator="lessThan">
      <formula>-0.03</formula>
    </cfRule>
  </conditionalFormatting>
  <conditionalFormatting sqref="AU132:AV132">
    <cfRule type="cellIs" dxfId="20197" priority="1135" operator="greaterThan">
      <formula>0.03</formula>
    </cfRule>
    <cfRule type="cellIs" dxfId="20196" priority="1136" stopIfTrue="1" operator="lessThan">
      <formula>-0.03</formula>
    </cfRule>
  </conditionalFormatting>
  <conditionalFormatting sqref="AI132:AK132 AI128:AK130">
    <cfRule type="cellIs" dxfId="20195" priority="1133" operator="greaterThan">
      <formula>0.03</formula>
    </cfRule>
    <cfRule type="cellIs" dxfId="20194" priority="1134" stopIfTrue="1" operator="lessThan">
      <formula>-0.03</formula>
    </cfRule>
  </conditionalFormatting>
  <conditionalFormatting sqref="AI131:AK131">
    <cfRule type="cellIs" dxfId="20193" priority="1131" operator="greaterThan">
      <formula>0.03</formula>
    </cfRule>
    <cfRule type="cellIs" dxfId="20192" priority="1132" stopIfTrue="1" operator="lessThan">
      <formula>-0.03</formula>
    </cfRule>
  </conditionalFormatting>
  <conditionalFormatting sqref="AU128:AW128">
    <cfRule type="cellIs" dxfId="20191" priority="1129" operator="greaterThan">
      <formula>0.03</formula>
    </cfRule>
    <cfRule type="cellIs" dxfId="20190" priority="1130" stopIfTrue="1" operator="lessThan">
      <formula>-0.03</formula>
    </cfRule>
  </conditionalFormatting>
  <conditionalFormatting sqref="AF7:AH7 AF3:AH5">
    <cfRule type="cellIs" dxfId="20189" priority="1127" operator="greaterThan">
      <formula>0.03</formula>
    </cfRule>
    <cfRule type="cellIs" dxfId="20188" priority="1128" stopIfTrue="1" operator="lessThan">
      <formula>-0.03</formula>
    </cfRule>
  </conditionalFormatting>
  <conditionalFormatting sqref="AF156:AH156">
    <cfRule type="cellIs" dxfId="20187" priority="1119" operator="greaterThan">
      <formula>0.03</formula>
    </cfRule>
    <cfRule type="cellIs" dxfId="20186" priority="1120" stopIfTrue="1" operator="lessThan">
      <formula>-0.03</formula>
    </cfRule>
  </conditionalFormatting>
  <conditionalFormatting sqref="AF159:AH159">
    <cfRule type="cellIs" dxfId="20185" priority="1117" operator="greaterThan">
      <formula>0.03</formula>
    </cfRule>
    <cfRule type="cellIs" dxfId="20184" priority="1118" stopIfTrue="1" operator="lessThan">
      <formula>-0.03</formula>
    </cfRule>
  </conditionalFormatting>
  <conditionalFormatting sqref="AF161:AW161">
    <cfRule type="cellIs" dxfId="20183" priority="1125" operator="greaterThan">
      <formula>0.03</formula>
    </cfRule>
    <cfRule type="cellIs" dxfId="20182" priority="1126" stopIfTrue="1" operator="lessThan">
      <formula>-0.03</formula>
    </cfRule>
  </conditionalFormatting>
  <conditionalFormatting sqref="AF153:AH153 AF155:AH155">
    <cfRule type="cellIs" dxfId="20181" priority="1121" operator="greaterThan">
      <formula>0.03</formula>
    </cfRule>
    <cfRule type="cellIs" dxfId="20180" priority="1122" stopIfTrue="1" operator="lessThan">
      <formula>-0.03</formula>
    </cfRule>
  </conditionalFormatting>
  <conditionalFormatting sqref="AF157:AH158">
    <cfRule type="cellIs" dxfId="20179" priority="1123" operator="greaterThan">
      <formula>0.03</formula>
    </cfRule>
    <cfRule type="cellIs" dxfId="20178" priority="1124" stopIfTrue="1" operator="lessThan">
      <formula>-0.03</formula>
    </cfRule>
  </conditionalFormatting>
  <conditionalFormatting sqref="AF154:AH154">
    <cfRule type="cellIs" dxfId="20177" priority="1115" operator="greaterThan">
      <formula>0.03</formula>
    </cfRule>
    <cfRule type="cellIs" dxfId="20176" priority="1116" stopIfTrue="1" operator="lessThan">
      <formula>-0.03</formula>
    </cfRule>
  </conditionalFormatting>
  <conditionalFormatting sqref="AF6:AH6">
    <cfRule type="cellIs" dxfId="20175" priority="1113" operator="greaterThan">
      <formula>0.03</formula>
    </cfRule>
    <cfRule type="cellIs" dxfId="20174" priority="1114" stopIfTrue="1" operator="lessThan">
      <formula>-0.03</formula>
    </cfRule>
  </conditionalFormatting>
  <conditionalFormatting sqref="AF12:AH12 AF8:AH10">
    <cfRule type="cellIs" dxfId="20173" priority="1111" operator="greaterThan">
      <formula>0.03</formula>
    </cfRule>
    <cfRule type="cellIs" dxfId="20172" priority="1112" stopIfTrue="1" operator="lessThan">
      <formula>-0.03</formula>
    </cfRule>
  </conditionalFormatting>
  <conditionalFormatting sqref="AF11:AH11">
    <cfRule type="cellIs" dxfId="20171" priority="1109" operator="greaterThan">
      <formula>0.03</formula>
    </cfRule>
    <cfRule type="cellIs" dxfId="20170" priority="1110" stopIfTrue="1" operator="lessThan">
      <formula>-0.03</formula>
    </cfRule>
  </conditionalFormatting>
  <conditionalFormatting sqref="AF17:AH17 AF13:AH15">
    <cfRule type="cellIs" dxfId="20169" priority="1107" operator="greaterThan">
      <formula>0.03</formula>
    </cfRule>
    <cfRule type="cellIs" dxfId="20168" priority="1108" stopIfTrue="1" operator="lessThan">
      <formula>-0.03</formula>
    </cfRule>
  </conditionalFormatting>
  <conditionalFormatting sqref="AF16:AH16">
    <cfRule type="cellIs" dxfId="20167" priority="1105" operator="greaterThan">
      <formula>0.03</formula>
    </cfRule>
    <cfRule type="cellIs" dxfId="20166" priority="1106" stopIfTrue="1" operator="lessThan">
      <formula>-0.03</formula>
    </cfRule>
  </conditionalFormatting>
  <conditionalFormatting sqref="AF22:AH22 AF18:AH20">
    <cfRule type="cellIs" dxfId="20165" priority="1103" operator="greaterThan">
      <formula>0.03</formula>
    </cfRule>
    <cfRule type="cellIs" dxfId="20164" priority="1104" stopIfTrue="1" operator="lessThan">
      <formula>-0.03</formula>
    </cfRule>
  </conditionalFormatting>
  <conditionalFormatting sqref="AF21:AH21">
    <cfRule type="cellIs" dxfId="20163" priority="1101" operator="greaterThan">
      <formula>0.03</formula>
    </cfRule>
    <cfRule type="cellIs" dxfId="20162" priority="1102" stopIfTrue="1" operator="lessThan">
      <formula>-0.03</formula>
    </cfRule>
  </conditionalFormatting>
  <conditionalFormatting sqref="AF27:AH27 AF23:AH25">
    <cfRule type="cellIs" dxfId="20161" priority="1099" operator="greaterThan">
      <formula>0.03</formula>
    </cfRule>
    <cfRule type="cellIs" dxfId="20160" priority="1100" stopIfTrue="1" operator="lessThan">
      <formula>-0.03</formula>
    </cfRule>
  </conditionalFormatting>
  <conditionalFormatting sqref="AF26:AH26">
    <cfRule type="cellIs" dxfId="20159" priority="1097" operator="greaterThan">
      <formula>0.03</formula>
    </cfRule>
    <cfRule type="cellIs" dxfId="20158" priority="1098" stopIfTrue="1" operator="lessThan">
      <formula>-0.03</formula>
    </cfRule>
  </conditionalFormatting>
  <conditionalFormatting sqref="AF32:AH32 AF28:AH30">
    <cfRule type="cellIs" dxfId="20157" priority="1095" operator="greaterThan">
      <formula>0.03</formula>
    </cfRule>
    <cfRule type="cellIs" dxfId="20156" priority="1096" stopIfTrue="1" operator="lessThan">
      <formula>-0.03</formula>
    </cfRule>
  </conditionalFormatting>
  <conditionalFormatting sqref="AF31:AH31">
    <cfRule type="cellIs" dxfId="20155" priority="1093" operator="greaterThan">
      <formula>0.03</formula>
    </cfRule>
    <cfRule type="cellIs" dxfId="20154" priority="1094" stopIfTrue="1" operator="lessThan">
      <formula>-0.03</formula>
    </cfRule>
  </conditionalFormatting>
  <conditionalFormatting sqref="AF37:AH37 AF33:AH35">
    <cfRule type="cellIs" dxfId="20153" priority="1091" operator="greaterThan">
      <formula>0.03</formula>
    </cfRule>
    <cfRule type="cellIs" dxfId="20152" priority="1092" stopIfTrue="1" operator="lessThan">
      <formula>-0.03</formula>
    </cfRule>
  </conditionalFormatting>
  <conditionalFormatting sqref="AF36:AH36">
    <cfRule type="cellIs" dxfId="20151" priority="1089" operator="greaterThan">
      <formula>0.03</formula>
    </cfRule>
    <cfRule type="cellIs" dxfId="20150" priority="1090" stopIfTrue="1" operator="lessThan">
      <formula>-0.03</formula>
    </cfRule>
  </conditionalFormatting>
  <conditionalFormatting sqref="AF42:AH42 AF38:AH40">
    <cfRule type="cellIs" dxfId="20149" priority="1087" operator="greaterThan">
      <formula>0.03</formula>
    </cfRule>
    <cfRule type="cellIs" dxfId="20148" priority="1088" stopIfTrue="1" operator="lessThan">
      <formula>-0.03</formula>
    </cfRule>
  </conditionalFormatting>
  <conditionalFormatting sqref="AF41:AH41">
    <cfRule type="cellIs" dxfId="20147" priority="1085" operator="greaterThan">
      <formula>0.03</formula>
    </cfRule>
    <cfRule type="cellIs" dxfId="20146" priority="1086" stopIfTrue="1" operator="lessThan">
      <formula>-0.03</formula>
    </cfRule>
  </conditionalFormatting>
  <conditionalFormatting sqref="AF47:AH47 AF43:AH45">
    <cfRule type="cellIs" dxfId="20145" priority="1083" operator="greaterThan">
      <formula>0.03</formula>
    </cfRule>
    <cfRule type="cellIs" dxfId="20144" priority="1084" stopIfTrue="1" operator="lessThan">
      <formula>-0.03</formula>
    </cfRule>
  </conditionalFormatting>
  <conditionalFormatting sqref="AF46:AH46">
    <cfRule type="cellIs" dxfId="20143" priority="1081" operator="greaterThan">
      <formula>0.03</formula>
    </cfRule>
    <cfRule type="cellIs" dxfId="20142" priority="1082" stopIfTrue="1" operator="lessThan">
      <formula>-0.03</formula>
    </cfRule>
  </conditionalFormatting>
  <conditionalFormatting sqref="AF52:AH52 AF48:AH50">
    <cfRule type="cellIs" dxfId="20141" priority="1079" operator="greaterThan">
      <formula>0.03</formula>
    </cfRule>
    <cfRule type="cellIs" dxfId="20140" priority="1080" stopIfTrue="1" operator="lessThan">
      <formula>-0.03</formula>
    </cfRule>
  </conditionalFormatting>
  <conditionalFormatting sqref="AF51:AH51">
    <cfRule type="cellIs" dxfId="20139" priority="1077" operator="greaterThan">
      <formula>0.03</formula>
    </cfRule>
    <cfRule type="cellIs" dxfId="20138" priority="1078" stopIfTrue="1" operator="lessThan">
      <formula>-0.03</formula>
    </cfRule>
  </conditionalFormatting>
  <conditionalFormatting sqref="AF57:AH57 AF53:AH55">
    <cfRule type="cellIs" dxfId="20137" priority="1075" operator="greaterThan">
      <formula>0.03</formula>
    </cfRule>
    <cfRule type="cellIs" dxfId="20136" priority="1076" stopIfTrue="1" operator="lessThan">
      <formula>-0.03</formula>
    </cfRule>
  </conditionalFormatting>
  <conditionalFormatting sqref="AF56:AH56">
    <cfRule type="cellIs" dxfId="20135" priority="1073" operator="greaterThan">
      <formula>0.03</formula>
    </cfRule>
    <cfRule type="cellIs" dxfId="20134" priority="1074" stopIfTrue="1" operator="lessThan">
      <formula>-0.03</formula>
    </cfRule>
  </conditionalFormatting>
  <conditionalFormatting sqref="AF62:AH62 AF58:AH60">
    <cfRule type="cellIs" dxfId="20133" priority="1071" operator="greaterThan">
      <formula>0.03</formula>
    </cfRule>
    <cfRule type="cellIs" dxfId="20132" priority="1072" stopIfTrue="1" operator="lessThan">
      <formula>-0.03</formula>
    </cfRule>
  </conditionalFormatting>
  <conditionalFormatting sqref="AF61:AH61">
    <cfRule type="cellIs" dxfId="20131" priority="1069" operator="greaterThan">
      <formula>0.03</formula>
    </cfRule>
    <cfRule type="cellIs" dxfId="20130" priority="1070" stopIfTrue="1" operator="lessThan">
      <formula>-0.03</formula>
    </cfRule>
  </conditionalFormatting>
  <conditionalFormatting sqref="AF67:AH67 AF63:AH65">
    <cfRule type="cellIs" dxfId="20129" priority="1067" operator="greaterThan">
      <formula>0.03</formula>
    </cfRule>
    <cfRule type="cellIs" dxfId="20128" priority="1068" stopIfTrue="1" operator="lessThan">
      <formula>-0.03</formula>
    </cfRule>
  </conditionalFormatting>
  <conditionalFormatting sqref="AF66:AH66">
    <cfRule type="cellIs" dxfId="20127" priority="1065" operator="greaterThan">
      <formula>0.03</formula>
    </cfRule>
    <cfRule type="cellIs" dxfId="20126" priority="1066" stopIfTrue="1" operator="lessThan">
      <formula>-0.03</formula>
    </cfRule>
  </conditionalFormatting>
  <conditionalFormatting sqref="AF72:AH72 AF68:AH70">
    <cfRule type="cellIs" dxfId="20125" priority="1063" operator="greaterThan">
      <formula>0.03</formula>
    </cfRule>
    <cfRule type="cellIs" dxfId="20124" priority="1064" stopIfTrue="1" operator="lessThan">
      <formula>-0.03</formula>
    </cfRule>
  </conditionalFormatting>
  <conditionalFormatting sqref="AF71:AH71">
    <cfRule type="cellIs" dxfId="20123" priority="1061" operator="greaterThan">
      <formula>0.03</formula>
    </cfRule>
    <cfRule type="cellIs" dxfId="20122" priority="1062" stopIfTrue="1" operator="lessThan">
      <formula>-0.03</formula>
    </cfRule>
  </conditionalFormatting>
  <conditionalFormatting sqref="AF77:AH77 AF73:AH75">
    <cfRule type="cellIs" dxfId="20121" priority="1059" operator="greaterThan">
      <formula>0.03</formula>
    </cfRule>
    <cfRule type="cellIs" dxfId="20120" priority="1060" stopIfTrue="1" operator="lessThan">
      <formula>-0.03</formula>
    </cfRule>
  </conditionalFormatting>
  <conditionalFormatting sqref="AF76:AH76">
    <cfRule type="cellIs" dxfId="20119" priority="1057" operator="greaterThan">
      <formula>0.03</formula>
    </cfRule>
    <cfRule type="cellIs" dxfId="20118" priority="1058" stopIfTrue="1" operator="lessThan">
      <formula>-0.03</formula>
    </cfRule>
  </conditionalFormatting>
  <conditionalFormatting sqref="AF82:AH82 AF78:AH80">
    <cfRule type="cellIs" dxfId="20117" priority="1055" operator="greaterThan">
      <formula>0.03</formula>
    </cfRule>
    <cfRule type="cellIs" dxfId="20116" priority="1056" stopIfTrue="1" operator="lessThan">
      <formula>-0.03</formula>
    </cfRule>
  </conditionalFormatting>
  <conditionalFormatting sqref="AF81:AH81">
    <cfRule type="cellIs" dxfId="20115" priority="1053" operator="greaterThan">
      <formula>0.03</formula>
    </cfRule>
    <cfRule type="cellIs" dxfId="20114" priority="1054" stopIfTrue="1" operator="lessThan">
      <formula>-0.03</formula>
    </cfRule>
  </conditionalFormatting>
  <conditionalFormatting sqref="AF87:AH87 AF83:AH85">
    <cfRule type="cellIs" dxfId="20113" priority="1051" operator="greaterThan">
      <formula>0.03</formula>
    </cfRule>
    <cfRule type="cellIs" dxfId="20112" priority="1052" stopIfTrue="1" operator="lessThan">
      <formula>-0.03</formula>
    </cfRule>
  </conditionalFormatting>
  <conditionalFormatting sqref="AF86:AH86">
    <cfRule type="cellIs" dxfId="20111" priority="1049" operator="greaterThan">
      <formula>0.03</formula>
    </cfRule>
    <cfRule type="cellIs" dxfId="20110" priority="1050" stopIfTrue="1" operator="lessThan">
      <formula>-0.03</formula>
    </cfRule>
  </conditionalFormatting>
  <conditionalFormatting sqref="AF92:AH92 AF88:AH90">
    <cfRule type="cellIs" dxfId="20109" priority="1047" operator="greaterThan">
      <formula>0.03</formula>
    </cfRule>
    <cfRule type="cellIs" dxfId="20108" priority="1048" stopIfTrue="1" operator="lessThan">
      <formula>-0.03</formula>
    </cfRule>
  </conditionalFormatting>
  <conditionalFormatting sqref="AF91:AH91">
    <cfRule type="cellIs" dxfId="20107" priority="1045" operator="greaterThan">
      <formula>0.03</formula>
    </cfRule>
    <cfRule type="cellIs" dxfId="20106" priority="1046" stopIfTrue="1" operator="lessThan">
      <formula>-0.03</formula>
    </cfRule>
  </conditionalFormatting>
  <conditionalFormatting sqref="AF97:AH97 AF93:AH95">
    <cfRule type="cellIs" dxfId="20105" priority="1043" operator="greaterThan">
      <formula>0.03</formula>
    </cfRule>
    <cfRule type="cellIs" dxfId="20104" priority="1044" stopIfTrue="1" operator="lessThan">
      <formula>-0.03</formula>
    </cfRule>
  </conditionalFormatting>
  <conditionalFormatting sqref="AF96:AH96">
    <cfRule type="cellIs" dxfId="20103" priority="1041" operator="greaterThan">
      <formula>0.03</formula>
    </cfRule>
    <cfRule type="cellIs" dxfId="20102" priority="1042" stopIfTrue="1" operator="lessThan">
      <formula>-0.03</formula>
    </cfRule>
  </conditionalFormatting>
  <conditionalFormatting sqref="AF102:AH102 AF98:AH100">
    <cfRule type="cellIs" dxfId="20101" priority="1039" operator="greaterThan">
      <formula>0.03</formula>
    </cfRule>
    <cfRule type="cellIs" dxfId="20100" priority="1040" stopIfTrue="1" operator="lessThan">
      <formula>-0.03</formula>
    </cfRule>
  </conditionalFormatting>
  <conditionalFormatting sqref="AF101:AH101">
    <cfRule type="cellIs" dxfId="20099" priority="1037" operator="greaterThan">
      <formula>0.03</formula>
    </cfRule>
    <cfRule type="cellIs" dxfId="20098" priority="1038" stopIfTrue="1" operator="lessThan">
      <formula>-0.03</formula>
    </cfRule>
  </conditionalFormatting>
  <conditionalFormatting sqref="AF107:AH107 AF103:AH105">
    <cfRule type="cellIs" dxfId="20097" priority="1035" operator="greaterThan">
      <formula>0.03</formula>
    </cfRule>
    <cfRule type="cellIs" dxfId="20096" priority="1036" stopIfTrue="1" operator="lessThan">
      <formula>-0.03</formula>
    </cfRule>
  </conditionalFormatting>
  <conditionalFormatting sqref="AF106:AH106">
    <cfRule type="cellIs" dxfId="20095" priority="1033" operator="greaterThan">
      <formula>0.03</formula>
    </cfRule>
    <cfRule type="cellIs" dxfId="20094" priority="1034" stopIfTrue="1" operator="lessThan">
      <formula>-0.03</formula>
    </cfRule>
  </conditionalFormatting>
  <conditionalFormatting sqref="AF112:AH112 AF108:AH110">
    <cfRule type="cellIs" dxfId="20093" priority="1031" operator="greaterThan">
      <formula>0.03</formula>
    </cfRule>
    <cfRule type="cellIs" dxfId="20092" priority="1032" stopIfTrue="1" operator="lessThan">
      <formula>-0.03</formula>
    </cfRule>
  </conditionalFormatting>
  <conditionalFormatting sqref="AF111:AH111">
    <cfRule type="cellIs" dxfId="20091" priority="1029" operator="greaterThan">
      <formula>0.03</formula>
    </cfRule>
    <cfRule type="cellIs" dxfId="20090" priority="1030" stopIfTrue="1" operator="lessThan">
      <formula>-0.03</formula>
    </cfRule>
  </conditionalFormatting>
  <conditionalFormatting sqref="AF117:AH117 AF113:AH115">
    <cfRule type="cellIs" dxfId="20089" priority="1027" operator="greaterThan">
      <formula>0.03</formula>
    </cfRule>
    <cfRule type="cellIs" dxfId="20088" priority="1028" stopIfTrue="1" operator="lessThan">
      <formula>-0.03</formula>
    </cfRule>
  </conditionalFormatting>
  <conditionalFormatting sqref="AF116:AH116">
    <cfRule type="cellIs" dxfId="20087" priority="1025" operator="greaterThan">
      <formula>0.03</formula>
    </cfRule>
    <cfRule type="cellIs" dxfId="20086" priority="1026" stopIfTrue="1" operator="lessThan">
      <formula>-0.03</formula>
    </cfRule>
  </conditionalFormatting>
  <conditionalFormatting sqref="AF122:AH122 AF118:AH120">
    <cfRule type="cellIs" dxfId="20085" priority="1023" operator="greaterThan">
      <formula>0.03</formula>
    </cfRule>
    <cfRule type="cellIs" dxfId="20084" priority="1024" stopIfTrue="1" operator="lessThan">
      <formula>-0.03</formula>
    </cfRule>
  </conditionalFormatting>
  <conditionalFormatting sqref="AF121:AH121">
    <cfRule type="cellIs" dxfId="20083" priority="1021" operator="greaterThan">
      <formula>0.03</formula>
    </cfRule>
    <cfRule type="cellIs" dxfId="20082" priority="1022" stopIfTrue="1" operator="lessThan">
      <formula>-0.03</formula>
    </cfRule>
  </conditionalFormatting>
  <conditionalFormatting sqref="AF127:AH127 AF123:AH125">
    <cfRule type="cellIs" dxfId="20081" priority="1019" operator="greaterThan">
      <formula>0.03</formula>
    </cfRule>
    <cfRule type="cellIs" dxfId="20080" priority="1020" stopIfTrue="1" operator="lessThan">
      <formula>-0.03</formula>
    </cfRule>
  </conditionalFormatting>
  <conditionalFormatting sqref="AF126:AH126">
    <cfRule type="cellIs" dxfId="20079" priority="1017" operator="greaterThan">
      <formula>0.03</formula>
    </cfRule>
    <cfRule type="cellIs" dxfId="20078" priority="1018" stopIfTrue="1" operator="lessThan">
      <formula>-0.03</formula>
    </cfRule>
  </conditionalFormatting>
  <conditionalFormatting sqref="AF132:AH132 AF128:AH130">
    <cfRule type="cellIs" dxfId="20077" priority="1015" operator="greaterThan">
      <formula>0.03</formula>
    </cfRule>
    <cfRule type="cellIs" dxfId="20076" priority="1016" stopIfTrue="1" operator="lessThan">
      <formula>-0.03</formula>
    </cfRule>
  </conditionalFormatting>
  <conditionalFormatting sqref="AF131:AH131">
    <cfRule type="cellIs" dxfId="20075" priority="1013" operator="greaterThan">
      <formula>0.03</formula>
    </cfRule>
    <cfRule type="cellIs" dxfId="20074" priority="1014" stopIfTrue="1" operator="lessThan">
      <formula>-0.03</formula>
    </cfRule>
  </conditionalFormatting>
  <conditionalFormatting sqref="AL8:AN8 AL5:AN6">
    <cfRule type="cellIs" dxfId="20073" priority="1011" operator="greaterThan">
      <formula>0.03</formula>
    </cfRule>
    <cfRule type="cellIs" dxfId="20072" priority="1012" stopIfTrue="1" operator="lessThan">
      <formula>-0.03</formula>
    </cfRule>
  </conditionalFormatting>
  <conditionalFormatting sqref="AL156:AN156">
    <cfRule type="cellIs" dxfId="20071" priority="1003" operator="greaterThan">
      <formula>0.03</formula>
    </cfRule>
    <cfRule type="cellIs" dxfId="20070" priority="1004" stopIfTrue="1" operator="lessThan">
      <formula>-0.03</formula>
    </cfRule>
  </conditionalFormatting>
  <conditionalFormatting sqref="AL159:AN159">
    <cfRule type="cellIs" dxfId="20069" priority="1001" operator="greaterThan">
      <formula>0.03</formula>
    </cfRule>
    <cfRule type="cellIs" dxfId="20068" priority="1002" stopIfTrue="1" operator="lessThan">
      <formula>-0.03</formula>
    </cfRule>
  </conditionalFormatting>
  <conditionalFormatting sqref="AL161:AN161">
    <cfRule type="cellIs" dxfId="20067" priority="1009" operator="greaterThan">
      <formula>0.03</formula>
    </cfRule>
    <cfRule type="cellIs" dxfId="20066" priority="1010" stopIfTrue="1" operator="lessThan">
      <formula>-0.03</formula>
    </cfRule>
  </conditionalFormatting>
  <conditionalFormatting sqref="AL153:AN153 AL155:AN155">
    <cfRule type="cellIs" dxfId="20065" priority="1005" operator="greaterThan">
      <formula>0.03</formula>
    </cfRule>
    <cfRule type="cellIs" dxfId="20064" priority="1006" stopIfTrue="1" operator="lessThan">
      <formula>-0.03</formula>
    </cfRule>
  </conditionalFormatting>
  <conditionalFormatting sqref="AL157:AN158">
    <cfRule type="cellIs" dxfId="20063" priority="1007" operator="greaterThan">
      <formula>0.03</formula>
    </cfRule>
    <cfRule type="cellIs" dxfId="20062" priority="1008" stopIfTrue="1" operator="lessThan">
      <formula>-0.03</formula>
    </cfRule>
  </conditionalFormatting>
  <conditionalFormatting sqref="AL154:AN154">
    <cfRule type="cellIs" dxfId="20061" priority="999" operator="greaterThan">
      <formula>0.03</formula>
    </cfRule>
    <cfRule type="cellIs" dxfId="20060" priority="1000" stopIfTrue="1" operator="lessThan">
      <formula>-0.03</formula>
    </cfRule>
  </conditionalFormatting>
  <conditionalFormatting sqref="AL7:AN7">
    <cfRule type="cellIs" dxfId="20059" priority="997" operator="greaterThan">
      <formula>0.03</formula>
    </cfRule>
    <cfRule type="cellIs" dxfId="20058" priority="998" stopIfTrue="1" operator="lessThan">
      <formula>-0.03</formula>
    </cfRule>
  </conditionalFormatting>
  <conditionalFormatting sqref="AL13:AN13 AL10:AN11">
    <cfRule type="cellIs" dxfId="20057" priority="995" operator="greaterThan">
      <formula>0.03</formula>
    </cfRule>
    <cfRule type="cellIs" dxfId="20056" priority="996" stopIfTrue="1" operator="lessThan">
      <formula>-0.03</formula>
    </cfRule>
  </conditionalFormatting>
  <conditionalFormatting sqref="AL12:AN12">
    <cfRule type="cellIs" dxfId="20055" priority="993" operator="greaterThan">
      <formula>0.03</formula>
    </cfRule>
    <cfRule type="cellIs" dxfId="20054" priority="994" stopIfTrue="1" operator="lessThan">
      <formula>-0.03</formula>
    </cfRule>
  </conditionalFormatting>
  <conditionalFormatting sqref="AL18:AN18 AL15:AN16">
    <cfRule type="cellIs" dxfId="20053" priority="991" operator="greaterThan">
      <formula>0.03</formula>
    </cfRule>
    <cfRule type="cellIs" dxfId="20052" priority="992" stopIfTrue="1" operator="lessThan">
      <formula>-0.03</formula>
    </cfRule>
  </conditionalFormatting>
  <conditionalFormatting sqref="AL17:AN17">
    <cfRule type="cellIs" dxfId="20051" priority="989" operator="greaterThan">
      <formula>0.03</formula>
    </cfRule>
    <cfRule type="cellIs" dxfId="20050" priority="990" stopIfTrue="1" operator="lessThan">
      <formula>-0.03</formula>
    </cfRule>
  </conditionalFormatting>
  <conditionalFormatting sqref="AL23:AN23 AL20:AN21">
    <cfRule type="cellIs" dxfId="20049" priority="987" operator="greaterThan">
      <formula>0.03</formula>
    </cfRule>
    <cfRule type="cellIs" dxfId="20048" priority="988" stopIfTrue="1" operator="lessThan">
      <formula>-0.03</formula>
    </cfRule>
  </conditionalFormatting>
  <conditionalFormatting sqref="AL22:AN22">
    <cfRule type="cellIs" dxfId="20047" priority="985" operator="greaterThan">
      <formula>0.03</formula>
    </cfRule>
    <cfRule type="cellIs" dxfId="20046" priority="986" stopIfTrue="1" operator="lessThan">
      <formula>-0.03</formula>
    </cfRule>
  </conditionalFormatting>
  <conditionalFormatting sqref="AL28:AN28 AL25:AN26">
    <cfRule type="cellIs" dxfId="20045" priority="983" operator="greaterThan">
      <formula>0.03</formula>
    </cfRule>
    <cfRule type="cellIs" dxfId="20044" priority="984" stopIfTrue="1" operator="lessThan">
      <formula>-0.03</formula>
    </cfRule>
  </conditionalFormatting>
  <conditionalFormatting sqref="AL27:AN27">
    <cfRule type="cellIs" dxfId="20043" priority="981" operator="greaterThan">
      <formula>0.03</formula>
    </cfRule>
    <cfRule type="cellIs" dxfId="20042" priority="982" stopIfTrue="1" operator="lessThan">
      <formula>-0.03</formula>
    </cfRule>
  </conditionalFormatting>
  <conditionalFormatting sqref="AL33:AN33 AL30:AN31">
    <cfRule type="cellIs" dxfId="20041" priority="979" operator="greaterThan">
      <formula>0.03</formula>
    </cfRule>
    <cfRule type="cellIs" dxfId="20040" priority="980" stopIfTrue="1" operator="lessThan">
      <formula>-0.03</formula>
    </cfRule>
  </conditionalFormatting>
  <conditionalFormatting sqref="AL32:AN32">
    <cfRule type="cellIs" dxfId="20039" priority="977" operator="greaterThan">
      <formula>0.03</formula>
    </cfRule>
    <cfRule type="cellIs" dxfId="20038" priority="978" stopIfTrue="1" operator="lessThan">
      <formula>-0.03</formula>
    </cfRule>
  </conditionalFormatting>
  <conditionalFormatting sqref="AL38:AN38 AL35:AN36">
    <cfRule type="cellIs" dxfId="20037" priority="975" operator="greaterThan">
      <formula>0.03</formula>
    </cfRule>
    <cfRule type="cellIs" dxfId="20036" priority="976" stopIfTrue="1" operator="lessThan">
      <formula>-0.03</formula>
    </cfRule>
  </conditionalFormatting>
  <conditionalFormatting sqref="AL37:AN37">
    <cfRule type="cellIs" dxfId="20035" priority="973" operator="greaterThan">
      <formula>0.03</formula>
    </cfRule>
    <cfRule type="cellIs" dxfId="20034" priority="974" stopIfTrue="1" operator="lessThan">
      <formula>-0.03</formula>
    </cfRule>
  </conditionalFormatting>
  <conditionalFormatting sqref="AL43:AN43 AL40:AN41">
    <cfRule type="cellIs" dxfId="20033" priority="971" operator="greaterThan">
      <formula>0.03</formula>
    </cfRule>
    <cfRule type="cellIs" dxfId="20032" priority="972" stopIfTrue="1" operator="lessThan">
      <formula>-0.03</formula>
    </cfRule>
  </conditionalFormatting>
  <conditionalFormatting sqref="AL42:AN42">
    <cfRule type="cellIs" dxfId="20031" priority="969" operator="greaterThan">
      <formula>0.03</formula>
    </cfRule>
    <cfRule type="cellIs" dxfId="20030" priority="970" stopIfTrue="1" operator="lessThan">
      <formula>-0.03</formula>
    </cfRule>
  </conditionalFormatting>
  <conditionalFormatting sqref="AL48:AN48 AL45:AN46">
    <cfRule type="cellIs" dxfId="20029" priority="967" operator="greaterThan">
      <formula>0.03</formula>
    </cfRule>
    <cfRule type="cellIs" dxfId="20028" priority="968" stopIfTrue="1" operator="lessThan">
      <formula>-0.03</formula>
    </cfRule>
  </conditionalFormatting>
  <conditionalFormatting sqref="AL47:AN47">
    <cfRule type="cellIs" dxfId="20027" priority="965" operator="greaterThan">
      <formula>0.03</formula>
    </cfRule>
    <cfRule type="cellIs" dxfId="20026" priority="966" stopIfTrue="1" operator="lessThan">
      <formula>-0.03</formula>
    </cfRule>
  </conditionalFormatting>
  <conditionalFormatting sqref="AL53:AN53 AL50:AN51">
    <cfRule type="cellIs" dxfId="20025" priority="963" operator="greaterThan">
      <formula>0.03</formula>
    </cfRule>
    <cfRule type="cellIs" dxfId="20024" priority="964" stopIfTrue="1" operator="lessThan">
      <formula>-0.03</formula>
    </cfRule>
  </conditionalFormatting>
  <conditionalFormatting sqref="AL52:AN52">
    <cfRule type="cellIs" dxfId="20023" priority="961" operator="greaterThan">
      <formula>0.03</formula>
    </cfRule>
    <cfRule type="cellIs" dxfId="20022" priority="962" stopIfTrue="1" operator="lessThan">
      <formula>-0.03</formula>
    </cfRule>
  </conditionalFormatting>
  <conditionalFormatting sqref="AL58:AN58 AL55:AN56">
    <cfRule type="cellIs" dxfId="20021" priority="959" operator="greaterThan">
      <formula>0.03</formula>
    </cfRule>
    <cfRule type="cellIs" dxfId="20020" priority="960" stopIfTrue="1" operator="lessThan">
      <formula>-0.03</formula>
    </cfRule>
  </conditionalFormatting>
  <conditionalFormatting sqref="AL57:AN57">
    <cfRule type="cellIs" dxfId="20019" priority="957" operator="greaterThan">
      <formula>0.03</formula>
    </cfRule>
    <cfRule type="cellIs" dxfId="20018" priority="958" stopIfTrue="1" operator="lessThan">
      <formula>-0.03</formula>
    </cfRule>
  </conditionalFormatting>
  <conditionalFormatting sqref="AL63:AN63 AL60:AN61">
    <cfRule type="cellIs" dxfId="20017" priority="955" operator="greaterThan">
      <formula>0.03</formula>
    </cfRule>
    <cfRule type="cellIs" dxfId="20016" priority="956" stopIfTrue="1" operator="lessThan">
      <formula>-0.03</formula>
    </cfRule>
  </conditionalFormatting>
  <conditionalFormatting sqref="AL62:AN62">
    <cfRule type="cellIs" dxfId="20015" priority="953" operator="greaterThan">
      <formula>0.03</formula>
    </cfRule>
    <cfRule type="cellIs" dxfId="20014" priority="954" stopIfTrue="1" operator="lessThan">
      <formula>-0.03</formula>
    </cfRule>
  </conditionalFormatting>
  <conditionalFormatting sqref="AL68:AN68 AL65:AN66">
    <cfRule type="cellIs" dxfId="20013" priority="951" operator="greaterThan">
      <formula>0.03</formula>
    </cfRule>
    <cfRule type="cellIs" dxfId="20012" priority="952" stopIfTrue="1" operator="lessThan">
      <formula>-0.03</formula>
    </cfRule>
  </conditionalFormatting>
  <conditionalFormatting sqref="AL67:AN67">
    <cfRule type="cellIs" dxfId="20011" priority="949" operator="greaterThan">
      <formula>0.03</formula>
    </cfRule>
    <cfRule type="cellIs" dxfId="20010" priority="950" stopIfTrue="1" operator="lessThan">
      <formula>-0.03</formula>
    </cfRule>
  </conditionalFormatting>
  <conditionalFormatting sqref="AL73:AN73 AL70:AN71">
    <cfRule type="cellIs" dxfId="20009" priority="947" operator="greaterThan">
      <formula>0.03</formula>
    </cfRule>
    <cfRule type="cellIs" dxfId="20008" priority="948" stopIfTrue="1" operator="lessThan">
      <formula>-0.03</formula>
    </cfRule>
  </conditionalFormatting>
  <conditionalFormatting sqref="AL72:AN72">
    <cfRule type="cellIs" dxfId="20007" priority="945" operator="greaterThan">
      <formula>0.03</formula>
    </cfRule>
    <cfRule type="cellIs" dxfId="20006" priority="946" stopIfTrue="1" operator="lessThan">
      <formula>-0.03</formula>
    </cfRule>
  </conditionalFormatting>
  <conditionalFormatting sqref="AL78:AN78 AL75:AN76">
    <cfRule type="cellIs" dxfId="20005" priority="943" operator="greaterThan">
      <formula>0.03</formula>
    </cfRule>
    <cfRule type="cellIs" dxfId="20004" priority="944" stopIfTrue="1" operator="lessThan">
      <formula>-0.03</formula>
    </cfRule>
  </conditionalFormatting>
  <conditionalFormatting sqref="AL77:AN77">
    <cfRule type="cellIs" dxfId="20003" priority="941" operator="greaterThan">
      <formula>0.03</formula>
    </cfRule>
    <cfRule type="cellIs" dxfId="20002" priority="942" stopIfTrue="1" operator="lessThan">
      <formula>-0.03</formula>
    </cfRule>
  </conditionalFormatting>
  <conditionalFormatting sqref="AL83:AN83 AL80:AN81">
    <cfRule type="cellIs" dxfId="20001" priority="939" operator="greaterThan">
      <formula>0.03</formula>
    </cfRule>
    <cfRule type="cellIs" dxfId="20000" priority="940" stopIfTrue="1" operator="lessThan">
      <formula>-0.03</formula>
    </cfRule>
  </conditionalFormatting>
  <conditionalFormatting sqref="AL82:AN82">
    <cfRule type="cellIs" dxfId="19999" priority="937" operator="greaterThan">
      <formula>0.03</formula>
    </cfRule>
    <cfRule type="cellIs" dxfId="19998" priority="938" stopIfTrue="1" operator="lessThan">
      <formula>-0.03</formula>
    </cfRule>
  </conditionalFormatting>
  <conditionalFormatting sqref="AL88:AN88 AL85:AN86">
    <cfRule type="cellIs" dxfId="19997" priority="935" operator="greaterThan">
      <formula>0.03</formula>
    </cfRule>
    <cfRule type="cellIs" dxfId="19996" priority="936" stopIfTrue="1" operator="lessThan">
      <formula>-0.03</formula>
    </cfRule>
  </conditionalFormatting>
  <conditionalFormatting sqref="AL87:AN87">
    <cfRule type="cellIs" dxfId="19995" priority="933" operator="greaterThan">
      <formula>0.03</formula>
    </cfRule>
    <cfRule type="cellIs" dxfId="19994" priority="934" stopIfTrue="1" operator="lessThan">
      <formula>-0.03</formula>
    </cfRule>
  </conditionalFormatting>
  <conditionalFormatting sqref="AL93:AN93 AL90:AN91">
    <cfRule type="cellIs" dxfId="19993" priority="931" operator="greaterThan">
      <formula>0.03</formula>
    </cfRule>
    <cfRule type="cellIs" dxfId="19992" priority="932" stopIfTrue="1" operator="lessThan">
      <formula>-0.03</formula>
    </cfRule>
  </conditionalFormatting>
  <conditionalFormatting sqref="AL92:AN92">
    <cfRule type="cellIs" dxfId="19991" priority="929" operator="greaterThan">
      <formula>0.03</formula>
    </cfRule>
    <cfRule type="cellIs" dxfId="19990" priority="930" stopIfTrue="1" operator="lessThan">
      <formula>-0.03</formula>
    </cfRule>
  </conditionalFormatting>
  <conditionalFormatting sqref="AL98:AN98 AL95:AN96">
    <cfRule type="cellIs" dxfId="19989" priority="927" operator="greaterThan">
      <formula>0.03</formula>
    </cfRule>
    <cfRule type="cellIs" dxfId="19988" priority="928" stopIfTrue="1" operator="lessThan">
      <formula>-0.03</formula>
    </cfRule>
  </conditionalFormatting>
  <conditionalFormatting sqref="AL97:AN97">
    <cfRule type="cellIs" dxfId="19987" priority="925" operator="greaterThan">
      <formula>0.03</formula>
    </cfRule>
    <cfRule type="cellIs" dxfId="19986" priority="926" stopIfTrue="1" operator="lessThan">
      <formula>-0.03</formula>
    </cfRule>
  </conditionalFormatting>
  <conditionalFormatting sqref="AL103:AN103 AL100:AN101">
    <cfRule type="cellIs" dxfId="19985" priority="923" operator="greaterThan">
      <formula>0.03</formula>
    </cfRule>
    <cfRule type="cellIs" dxfId="19984" priority="924" stopIfTrue="1" operator="lessThan">
      <formula>-0.03</formula>
    </cfRule>
  </conditionalFormatting>
  <conditionalFormatting sqref="AL102:AN102">
    <cfRule type="cellIs" dxfId="19983" priority="921" operator="greaterThan">
      <formula>0.03</formula>
    </cfRule>
    <cfRule type="cellIs" dxfId="19982" priority="922" stopIfTrue="1" operator="lessThan">
      <formula>-0.03</formula>
    </cfRule>
  </conditionalFormatting>
  <conditionalFormatting sqref="AL108:AN108 AL105:AN106">
    <cfRule type="cellIs" dxfId="19981" priority="919" operator="greaterThan">
      <formula>0.03</formula>
    </cfRule>
    <cfRule type="cellIs" dxfId="19980" priority="920" stopIfTrue="1" operator="lessThan">
      <formula>-0.03</formula>
    </cfRule>
  </conditionalFormatting>
  <conditionalFormatting sqref="AL107:AN107">
    <cfRule type="cellIs" dxfId="19979" priority="917" operator="greaterThan">
      <formula>0.03</formula>
    </cfRule>
    <cfRule type="cellIs" dxfId="19978" priority="918" stopIfTrue="1" operator="lessThan">
      <formula>-0.03</formula>
    </cfRule>
  </conditionalFormatting>
  <conditionalFormatting sqref="AL113:AN113 AL110:AN111">
    <cfRule type="cellIs" dxfId="19977" priority="915" operator="greaterThan">
      <formula>0.03</formula>
    </cfRule>
    <cfRule type="cellIs" dxfId="19976" priority="916" stopIfTrue="1" operator="lessThan">
      <formula>-0.03</formula>
    </cfRule>
  </conditionalFormatting>
  <conditionalFormatting sqref="AL112:AN112">
    <cfRule type="cellIs" dxfId="19975" priority="913" operator="greaterThan">
      <formula>0.03</formula>
    </cfRule>
    <cfRule type="cellIs" dxfId="19974" priority="914" stopIfTrue="1" operator="lessThan">
      <formula>-0.03</formula>
    </cfRule>
  </conditionalFormatting>
  <conditionalFormatting sqref="AL118:AN118 AL115:AN116">
    <cfRule type="cellIs" dxfId="19973" priority="911" operator="greaterThan">
      <formula>0.03</formula>
    </cfRule>
    <cfRule type="cellIs" dxfId="19972" priority="912" stopIfTrue="1" operator="lessThan">
      <formula>-0.03</formula>
    </cfRule>
  </conditionalFormatting>
  <conditionalFormatting sqref="AL117:AN117">
    <cfRule type="cellIs" dxfId="19971" priority="909" operator="greaterThan">
      <formula>0.03</formula>
    </cfRule>
    <cfRule type="cellIs" dxfId="19970" priority="910" stopIfTrue="1" operator="lessThan">
      <formula>-0.03</formula>
    </cfRule>
  </conditionalFormatting>
  <conditionalFormatting sqref="AL123:AN123 AL120:AN121">
    <cfRule type="cellIs" dxfId="19969" priority="907" operator="greaterThan">
      <formula>0.03</formula>
    </cfRule>
    <cfRule type="cellIs" dxfId="19968" priority="908" stopIfTrue="1" operator="lessThan">
      <formula>-0.03</formula>
    </cfRule>
  </conditionalFormatting>
  <conditionalFormatting sqref="AL122:AN122">
    <cfRule type="cellIs" dxfId="19967" priority="905" operator="greaterThan">
      <formula>0.03</formula>
    </cfRule>
    <cfRule type="cellIs" dxfId="19966" priority="906" stopIfTrue="1" operator="lessThan">
      <formula>-0.03</formula>
    </cfRule>
  </conditionalFormatting>
  <conditionalFormatting sqref="AL128:AN128 AL125:AN126">
    <cfRule type="cellIs" dxfId="19965" priority="903" operator="greaterThan">
      <formula>0.03</formula>
    </cfRule>
    <cfRule type="cellIs" dxfId="19964" priority="904" stopIfTrue="1" operator="lessThan">
      <formula>-0.03</formula>
    </cfRule>
  </conditionalFormatting>
  <conditionalFormatting sqref="AL127:AN127">
    <cfRule type="cellIs" dxfId="19963" priority="901" operator="greaterThan">
      <formula>0.03</formula>
    </cfRule>
    <cfRule type="cellIs" dxfId="19962" priority="902" stopIfTrue="1" operator="lessThan">
      <formula>-0.03</formula>
    </cfRule>
  </conditionalFormatting>
  <conditionalFormatting sqref="AL130:AN132">
    <cfRule type="cellIs" dxfId="19961" priority="899" operator="greaterThan">
      <formula>0.03</formula>
    </cfRule>
    <cfRule type="cellIs" dxfId="19960" priority="900" stopIfTrue="1" operator="lessThan">
      <formula>-0.03</formula>
    </cfRule>
  </conditionalFormatting>
  <conditionalFormatting sqref="AR7:AS7">
    <cfRule type="cellIs" dxfId="19959" priority="897" operator="greaterThan">
      <formula>0.03</formula>
    </cfRule>
    <cfRule type="cellIs" dxfId="19958" priority="898" stopIfTrue="1" operator="lessThan">
      <formula>-0.03</formula>
    </cfRule>
  </conditionalFormatting>
  <conditionalFormatting sqref="AR156:AT156">
    <cfRule type="cellIs" dxfId="19957" priority="889" operator="greaterThan">
      <formula>0.03</formula>
    </cfRule>
    <cfRule type="cellIs" dxfId="19956" priority="890" stopIfTrue="1" operator="lessThan">
      <formula>-0.03</formula>
    </cfRule>
  </conditionalFormatting>
  <conditionalFormatting sqref="AR159:AT159">
    <cfRule type="cellIs" dxfId="19955" priority="887" operator="greaterThan">
      <formula>0.03</formula>
    </cfRule>
    <cfRule type="cellIs" dxfId="19954" priority="888" stopIfTrue="1" operator="lessThan">
      <formula>-0.03</formula>
    </cfRule>
  </conditionalFormatting>
  <conditionalFormatting sqref="AR161:AT161">
    <cfRule type="cellIs" dxfId="19953" priority="895" operator="greaterThan">
      <formula>0.03</formula>
    </cfRule>
    <cfRule type="cellIs" dxfId="19952" priority="896" stopIfTrue="1" operator="lessThan">
      <formula>-0.03</formula>
    </cfRule>
  </conditionalFormatting>
  <conditionalFormatting sqref="AR155:AT155 AR153:AT153">
    <cfRule type="cellIs" dxfId="19951" priority="891" operator="greaterThan">
      <formula>0.03</formula>
    </cfRule>
    <cfRule type="cellIs" dxfId="19950" priority="892" stopIfTrue="1" operator="lessThan">
      <formula>-0.03</formula>
    </cfRule>
  </conditionalFormatting>
  <conditionalFormatting sqref="AR157:AT158">
    <cfRule type="cellIs" dxfId="19949" priority="893" operator="greaterThan">
      <formula>0.03</formula>
    </cfRule>
    <cfRule type="cellIs" dxfId="19948" priority="894" stopIfTrue="1" operator="lessThan">
      <formula>-0.03</formula>
    </cfRule>
  </conditionalFormatting>
  <conditionalFormatting sqref="AR154:AT154">
    <cfRule type="cellIs" dxfId="19947" priority="885" operator="greaterThan">
      <formula>0.03</formula>
    </cfRule>
    <cfRule type="cellIs" dxfId="19946" priority="886" stopIfTrue="1" operator="lessThan">
      <formula>-0.03</formula>
    </cfRule>
  </conditionalFormatting>
  <conditionalFormatting sqref="AR3:AT3">
    <cfRule type="cellIs" dxfId="19945" priority="883" operator="greaterThan">
      <formula>0.03</formula>
    </cfRule>
    <cfRule type="cellIs" dxfId="19944" priority="884" stopIfTrue="1" operator="lessThan">
      <formula>-0.03</formula>
    </cfRule>
  </conditionalFormatting>
  <conditionalFormatting sqref="AR12:AS12">
    <cfRule type="cellIs" dxfId="19943" priority="881" operator="greaterThan">
      <formula>0.03</formula>
    </cfRule>
    <cfRule type="cellIs" dxfId="19942" priority="882" stopIfTrue="1" operator="lessThan">
      <formula>-0.03</formula>
    </cfRule>
  </conditionalFormatting>
  <conditionalFormatting sqref="AR8:AT8">
    <cfRule type="cellIs" dxfId="19941" priority="879" operator="greaterThan">
      <formula>0.03</formula>
    </cfRule>
    <cfRule type="cellIs" dxfId="19940" priority="880" stopIfTrue="1" operator="lessThan">
      <formula>-0.03</formula>
    </cfRule>
  </conditionalFormatting>
  <conditionalFormatting sqref="AR17:AS17">
    <cfRule type="cellIs" dxfId="19939" priority="877" operator="greaterThan">
      <formula>0.03</formula>
    </cfRule>
    <cfRule type="cellIs" dxfId="19938" priority="878" stopIfTrue="1" operator="lessThan">
      <formula>-0.03</formula>
    </cfRule>
  </conditionalFormatting>
  <conditionalFormatting sqref="AR13:AT13">
    <cfRule type="cellIs" dxfId="19937" priority="875" operator="greaterThan">
      <formula>0.03</formula>
    </cfRule>
    <cfRule type="cellIs" dxfId="19936" priority="876" stopIfTrue="1" operator="lessThan">
      <formula>-0.03</formula>
    </cfRule>
  </conditionalFormatting>
  <conditionalFormatting sqref="AR22:AS22">
    <cfRule type="cellIs" dxfId="19935" priority="873" operator="greaterThan">
      <formula>0.03</formula>
    </cfRule>
    <cfRule type="cellIs" dxfId="19934" priority="874" stopIfTrue="1" operator="lessThan">
      <formula>-0.03</formula>
    </cfRule>
  </conditionalFormatting>
  <conditionalFormatting sqref="AR18:AT18">
    <cfRule type="cellIs" dxfId="19933" priority="871" operator="greaterThan">
      <formula>0.03</formula>
    </cfRule>
    <cfRule type="cellIs" dxfId="19932" priority="872" stopIfTrue="1" operator="lessThan">
      <formula>-0.03</formula>
    </cfRule>
  </conditionalFormatting>
  <conditionalFormatting sqref="AR27:AS27">
    <cfRule type="cellIs" dxfId="19931" priority="869" operator="greaterThan">
      <formula>0.03</formula>
    </cfRule>
    <cfRule type="cellIs" dxfId="19930" priority="870" stopIfTrue="1" operator="lessThan">
      <formula>-0.03</formula>
    </cfRule>
  </conditionalFormatting>
  <conditionalFormatting sqref="AR23:AT23">
    <cfRule type="cellIs" dxfId="19929" priority="867" operator="greaterThan">
      <formula>0.03</formula>
    </cfRule>
    <cfRule type="cellIs" dxfId="19928" priority="868" stopIfTrue="1" operator="lessThan">
      <formula>-0.03</formula>
    </cfRule>
  </conditionalFormatting>
  <conditionalFormatting sqref="AR32:AS32">
    <cfRule type="cellIs" dxfId="19927" priority="865" operator="greaterThan">
      <formula>0.03</formula>
    </cfRule>
    <cfRule type="cellIs" dxfId="19926" priority="866" stopIfTrue="1" operator="lessThan">
      <formula>-0.03</formula>
    </cfRule>
  </conditionalFormatting>
  <conditionalFormatting sqref="AR28:AT28">
    <cfRule type="cellIs" dxfId="19925" priority="863" operator="greaterThan">
      <formula>0.03</formula>
    </cfRule>
    <cfRule type="cellIs" dxfId="19924" priority="864" stopIfTrue="1" operator="lessThan">
      <formula>-0.03</formula>
    </cfRule>
  </conditionalFormatting>
  <conditionalFormatting sqref="AR37:AS37">
    <cfRule type="cellIs" dxfId="19923" priority="861" operator="greaterThan">
      <formula>0.03</formula>
    </cfRule>
    <cfRule type="cellIs" dxfId="19922" priority="862" stopIfTrue="1" operator="lessThan">
      <formula>-0.03</formula>
    </cfRule>
  </conditionalFormatting>
  <conditionalFormatting sqref="AR33:AT33">
    <cfRule type="cellIs" dxfId="19921" priority="859" operator="greaterThan">
      <formula>0.03</formula>
    </cfRule>
    <cfRule type="cellIs" dxfId="19920" priority="860" stopIfTrue="1" operator="lessThan">
      <formula>-0.03</formula>
    </cfRule>
  </conditionalFormatting>
  <conditionalFormatting sqref="AR42:AS42">
    <cfRule type="cellIs" dxfId="19919" priority="857" operator="greaterThan">
      <formula>0.03</formula>
    </cfRule>
    <cfRule type="cellIs" dxfId="19918" priority="858" stopIfTrue="1" operator="lessThan">
      <formula>-0.03</formula>
    </cfRule>
  </conditionalFormatting>
  <conditionalFormatting sqref="AR38:AT38">
    <cfRule type="cellIs" dxfId="19917" priority="855" operator="greaterThan">
      <formula>0.03</formula>
    </cfRule>
    <cfRule type="cellIs" dxfId="19916" priority="856" stopIfTrue="1" operator="lessThan">
      <formula>-0.03</formula>
    </cfRule>
  </conditionalFormatting>
  <conditionalFormatting sqref="AR47:AS47">
    <cfRule type="cellIs" dxfId="19915" priority="853" operator="greaterThan">
      <formula>0.03</formula>
    </cfRule>
    <cfRule type="cellIs" dxfId="19914" priority="854" stopIfTrue="1" operator="lessThan">
      <formula>-0.03</formula>
    </cfRule>
  </conditionalFormatting>
  <conditionalFormatting sqref="AR43:AT43">
    <cfRule type="cellIs" dxfId="19913" priority="851" operator="greaterThan">
      <formula>0.03</formula>
    </cfRule>
    <cfRule type="cellIs" dxfId="19912" priority="852" stopIfTrue="1" operator="lessThan">
      <formula>-0.03</formula>
    </cfRule>
  </conditionalFormatting>
  <conditionalFormatting sqref="AR52:AS52">
    <cfRule type="cellIs" dxfId="19911" priority="849" operator="greaterThan">
      <formula>0.03</formula>
    </cfRule>
    <cfRule type="cellIs" dxfId="19910" priority="850" stopIfTrue="1" operator="lessThan">
      <formula>-0.03</formula>
    </cfRule>
  </conditionalFormatting>
  <conditionalFormatting sqref="AR48:AT48">
    <cfRule type="cellIs" dxfId="19909" priority="847" operator="greaterThan">
      <formula>0.03</formula>
    </cfRule>
    <cfRule type="cellIs" dxfId="19908" priority="848" stopIfTrue="1" operator="lessThan">
      <formula>-0.03</formula>
    </cfRule>
  </conditionalFormatting>
  <conditionalFormatting sqref="AR57:AS57">
    <cfRule type="cellIs" dxfId="19907" priority="845" operator="greaterThan">
      <formula>0.03</formula>
    </cfRule>
    <cfRule type="cellIs" dxfId="19906" priority="846" stopIfTrue="1" operator="lessThan">
      <formula>-0.03</formula>
    </cfRule>
  </conditionalFormatting>
  <conditionalFormatting sqref="AR53:AT53">
    <cfRule type="cellIs" dxfId="19905" priority="843" operator="greaterThan">
      <formula>0.03</formula>
    </cfRule>
    <cfRule type="cellIs" dxfId="19904" priority="844" stopIfTrue="1" operator="lessThan">
      <formula>-0.03</formula>
    </cfRule>
  </conditionalFormatting>
  <conditionalFormatting sqref="AR62:AS62">
    <cfRule type="cellIs" dxfId="19903" priority="841" operator="greaterThan">
      <formula>0.03</formula>
    </cfRule>
    <cfRule type="cellIs" dxfId="19902" priority="842" stopIfTrue="1" operator="lessThan">
      <formula>-0.03</formula>
    </cfRule>
  </conditionalFormatting>
  <conditionalFormatting sqref="AR58:AT58">
    <cfRule type="cellIs" dxfId="19901" priority="839" operator="greaterThan">
      <formula>0.03</formula>
    </cfRule>
    <cfRule type="cellIs" dxfId="19900" priority="840" stopIfTrue="1" operator="lessThan">
      <formula>-0.03</formula>
    </cfRule>
  </conditionalFormatting>
  <conditionalFormatting sqref="AR67:AS67">
    <cfRule type="cellIs" dxfId="19899" priority="837" operator="greaterThan">
      <formula>0.03</formula>
    </cfRule>
    <cfRule type="cellIs" dxfId="19898" priority="838" stopIfTrue="1" operator="lessThan">
      <formula>-0.03</formula>
    </cfRule>
  </conditionalFormatting>
  <conditionalFormatting sqref="AR63:AT63">
    <cfRule type="cellIs" dxfId="19897" priority="835" operator="greaterThan">
      <formula>0.03</formula>
    </cfRule>
    <cfRule type="cellIs" dxfId="19896" priority="836" stopIfTrue="1" operator="lessThan">
      <formula>-0.03</formula>
    </cfRule>
  </conditionalFormatting>
  <conditionalFormatting sqref="AR72:AS72">
    <cfRule type="cellIs" dxfId="19895" priority="833" operator="greaterThan">
      <formula>0.03</formula>
    </cfRule>
    <cfRule type="cellIs" dxfId="19894" priority="834" stopIfTrue="1" operator="lessThan">
      <formula>-0.03</formula>
    </cfRule>
  </conditionalFormatting>
  <conditionalFormatting sqref="AR68:AT68">
    <cfRule type="cellIs" dxfId="19893" priority="831" operator="greaterThan">
      <formula>0.03</formula>
    </cfRule>
    <cfRule type="cellIs" dxfId="19892" priority="832" stopIfTrue="1" operator="lessThan">
      <formula>-0.03</formula>
    </cfRule>
  </conditionalFormatting>
  <conditionalFormatting sqref="AR77:AS77">
    <cfRule type="cellIs" dxfId="19891" priority="829" operator="greaterThan">
      <formula>0.03</formula>
    </cfRule>
    <cfRule type="cellIs" dxfId="19890" priority="830" stopIfTrue="1" operator="lessThan">
      <formula>-0.03</formula>
    </cfRule>
  </conditionalFormatting>
  <conditionalFormatting sqref="AR73:AT73">
    <cfRule type="cellIs" dxfId="19889" priority="827" operator="greaterThan">
      <formula>0.03</formula>
    </cfRule>
    <cfRule type="cellIs" dxfId="19888" priority="828" stopIfTrue="1" operator="lessThan">
      <formula>-0.03</formula>
    </cfRule>
  </conditionalFormatting>
  <conditionalFormatting sqref="AR82:AS82">
    <cfRule type="cellIs" dxfId="19887" priority="825" operator="greaterThan">
      <formula>0.03</formula>
    </cfRule>
    <cfRule type="cellIs" dxfId="19886" priority="826" stopIfTrue="1" operator="lessThan">
      <formula>-0.03</formula>
    </cfRule>
  </conditionalFormatting>
  <conditionalFormatting sqref="AR78:AT78">
    <cfRule type="cellIs" dxfId="19885" priority="823" operator="greaterThan">
      <formula>0.03</formula>
    </cfRule>
    <cfRule type="cellIs" dxfId="19884" priority="824" stopIfTrue="1" operator="lessThan">
      <formula>-0.03</formula>
    </cfRule>
  </conditionalFormatting>
  <conditionalFormatting sqref="AR87:AS87">
    <cfRule type="cellIs" dxfId="19883" priority="821" operator="greaterThan">
      <formula>0.03</formula>
    </cfRule>
    <cfRule type="cellIs" dxfId="19882" priority="822" stopIfTrue="1" operator="lessThan">
      <formula>-0.03</formula>
    </cfRule>
  </conditionalFormatting>
  <conditionalFormatting sqref="AR83:AT83">
    <cfRule type="cellIs" dxfId="19881" priority="819" operator="greaterThan">
      <formula>0.03</formula>
    </cfRule>
    <cfRule type="cellIs" dxfId="19880" priority="820" stopIfTrue="1" operator="lessThan">
      <formula>-0.03</formula>
    </cfRule>
  </conditionalFormatting>
  <conditionalFormatting sqref="AR92:AS92">
    <cfRule type="cellIs" dxfId="19879" priority="817" operator="greaterThan">
      <formula>0.03</formula>
    </cfRule>
    <cfRule type="cellIs" dxfId="19878" priority="818" stopIfTrue="1" operator="lessThan">
      <formula>-0.03</formula>
    </cfRule>
  </conditionalFormatting>
  <conditionalFormatting sqref="AR88:AT88">
    <cfRule type="cellIs" dxfId="19877" priority="815" operator="greaterThan">
      <formula>0.03</formula>
    </cfRule>
    <cfRule type="cellIs" dxfId="19876" priority="816" stopIfTrue="1" operator="lessThan">
      <formula>-0.03</formula>
    </cfRule>
  </conditionalFormatting>
  <conditionalFormatting sqref="AR97:AS97">
    <cfRule type="cellIs" dxfId="19875" priority="813" operator="greaterThan">
      <formula>0.03</formula>
    </cfRule>
    <cfRule type="cellIs" dxfId="19874" priority="814" stopIfTrue="1" operator="lessThan">
      <formula>-0.03</formula>
    </cfRule>
  </conditionalFormatting>
  <conditionalFormatting sqref="AR93:AT93">
    <cfRule type="cellIs" dxfId="19873" priority="811" operator="greaterThan">
      <formula>0.03</formula>
    </cfRule>
    <cfRule type="cellIs" dxfId="19872" priority="812" stopIfTrue="1" operator="lessThan">
      <formula>-0.03</formula>
    </cfRule>
  </conditionalFormatting>
  <conditionalFormatting sqref="AR102:AS102">
    <cfRule type="cellIs" dxfId="19871" priority="809" operator="greaterThan">
      <formula>0.03</formula>
    </cfRule>
    <cfRule type="cellIs" dxfId="19870" priority="810" stopIfTrue="1" operator="lessThan">
      <formula>-0.03</formula>
    </cfRule>
  </conditionalFormatting>
  <conditionalFormatting sqref="AR98:AT98">
    <cfRule type="cellIs" dxfId="19869" priority="807" operator="greaterThan">
      <formula>0.03</formula>
    </cfRule>
    <cfRule type="cellIs" dxfId="19868" priority="808" stopIfTrue="1" operator="lessThan">
      <formula>-0.03</formula>
    </cfRule>
  </conditionalFormatting>
  <conditionalFormatting sqref="AR107:AS107">
    <cfRule type="cellIs" dxfId="19867" priority="805" operator="greaterThan">
      <formula>0.03</formula>
    </cfRule>
    <cfRule type="cellIs" dxfId="19866" priority="806" stopIfTrue="1" operator="lessThan">
      <formula>-0.03</formula>
    </cfRule>
  </conditionalFormatting>
  <conditionalFormatting sqref="AR103:AT103">
    <cfRule type="cellIs" dxfId="19865" priority="803" operator="greaterThan">
      <formula>0.03</formula>
    </cfRule>
    <cfRule type="cellIs" dxfId="19864" priority="804" stopIfTrue="1" operator="lessThan">
      <formula>-0.03</formula>
    </cfRule>
  </conditionalFormatting>
  <conditionalFormatting sqref="AR112:AS112">
    <cfRule type="cellIs" dxfId="19863" priority="801" operator="greaterThan">
      <formula>0.03</formula>
    </cfRule>
    <cfRule type="cellIs" dxfId="19862" priority="802" stopIfTrue="1" operator="lessThan">
      <formula>-0.03</formula>
    </cfRule>
  </conditionalFormatting>
  <conditionalFormatting sqref="AR108:AT108">
    <cfRule type="cellIs" dxfId="19861" priority="799" operator="greaterThan">
      <formula>0.03</formula>
    </cfRule>
    <cfRule type="cellIs" dxfId="19860" priority="800" stopIfTrue="1" operator="lessThan">
      <formula>-0.03</formula>
    </cfRule>
  </conditionalFormatting>
  <conditionalFormatting sqref="AR117:AS117">
    <cfRule type="cellIs" dxfId="19859" priority="797" operator="greaterThan">
      <formula>0.03</formula>
    </cfRule>
    <cfRule type="cellIs" dxfId="19858" priority="798" stopIfTrue="1" operator="lessThan">
      <formula>-0.03</formula>
    </cfRule>
  </conditionalFormatting>
  <conditionalFormatting sqref="AR113:AT113">
    <cfRule type="cellIs" dxfId="19857" priority="795" operator="greaterThan">
      <formula>0.03</formula>
    </cfRule>
    <cfRule type="cellIs" dxfId="19856" priority="796" stopIfTrue="1" operator="lessThan">
      <formula>-0.03</formula>
    </cfRule>
  </conditionalFormatting>
  <conditionalFormatting sqref="AR122:AS122">
    <cfRule type="cellIs" dxfId="19855" priority="793" operator="greaterThan">
      <formula>0.03</formula>
    </cfRule>
    <cfRule type="cellIs" dxfId="19854" priority="794" stopIfTrue="1" operator="lessThan">
      <formula>-0.03</formula>
    </cfRule>
  </conditionalFormatting>
  <conditionalFormatting sqref="AR118:AT118">
    <cfRule type="cellIs" dxfId="19853" priority="791" operator="greaterThan">
      <formula>0.03</formula>
    </cfRule>
    <cfRule type="cellIs" dxfId="19852" priority="792" stopIfTrue="1" operator="lessThan">
      <formula>-0.03</formula>
    </cfRule>
  </conditionalFormatting>
  <conditionalFormatting sqref="AR127:AS127">
    <cfRule type="cellIs" dxfId="19851" priority="789" operator="greaterThan">
      <formula>0.03</formula>
    </cfRule>
    <cfRule type="cellIs" dxfId="19850" priority="790" stopIfTrue="1" operator="lessThan">
      <formula>-0.03</formula>
    </cfRule>
  </conditionalFormatting>
  <conditionalFormatting sqref="AR123:AT123">
    <cfRule type="cellIs" dxfId="19849" priority="787" operator="greaterThan">
      <formula>0.03</formula>
    </cfRule>
    <cfRule type="cellIs" dxfId="19848" priority="788" stopIfTrue="1" operator="lessThan">
      <formula>-0.03</formula>
    </cfRule>
  </conditionalFormatting>
  <conditionalFormatting sqref="AR132:AS132">
    <cfRule type="cellIs" dxfId="19847" priority="785" operator="greaterThan">
      <formula>0.03</formula>
    </cfRule>
    <cfRule type="cellIs" dxfId="19846" priority="786" stopIfTrue="1" operator="lessThan">
      <formula>-0.03</formula>
    </cfRule>
  </conditionalFormatting>
  <conditionalFormatting sqref="AR128:AT128">
    <cfRule type="cellIs" dxfId="19845" priority="783" operator="greaterThan">
      <formula>0.03</formula>
    </cfRule>
    <cfRule type="cellIs" dxfId="19844" priority="784" stopIfTrue="1" operator="lessThan">
      <formula>-0.03</formula>
    </cfRule>
  </conditionalFormatting>
  <conditionalFormatting sqref="AO133:AQ133">
    <cfRule type="cellIs" dxfId="19843" priority="781" operator="greaterThan">
      <formula>0.03</formula>
    </cfRule>
    <cfRule type="cellIs" dxfId="19842" priority="782" stopIfTrue="1" operator="lessThan">
      <formula>-0.03</formula>
    </cfRule>
  </conditionalFormatting>
  <conditionalFormatting sqref="AO137:AQ137">
    <cfRule type="cellIs" dxfId="19841" priority="775" operator="greaterThan">
      <formula>0.03</formula>
    </cfRule>
    <cfRule type="cellIs" dxfId="19840" priority="776" stopIfTrue="1" operator="lessThan">
      <formula>-0.03</formula>
    </cfRule>
  </conditionalFormatting>
  <conditionalFormatting sqref="AI137:AK137 AI133:AK135">
    <cfRule type="cellIs" dxfId="19839" priority="773" operator="greaterThan">
      <formula>0.03</formula>
    </cfRule>
    <cfRule type="cellIs" dxfId="19838" priority="774" stopIfTrue="1" operator="lessThan">
      <formula>-0.03</formula>
    </cfRule>
  </conditionalFormatting>
  <conditionalFormatting sqref="AU137:AV137">
    <cfRule type="cellIs" dxfId="19837" priority="777" operator="greaterThan">
      <formula>0.03</formula>
    </cfRule>
    <cfRule type="cellIs" dxfId="19836" priority="778" stopIfTrue="1" operator="lessThan">
      <formula>-0.03</formula>
    </cfRule>
  </conditionalFormatting>
  <conditionalFormatting sqref="AO138:AQ138 AO135:AQ136">
    <cfRule type="cellIs" dxfId="19835" priority="779" operator="greaterThan">
      <formula>0.03</formula>
    </cfRule>
    <cfRule type="cellIs" dxfId="19834" priority="780" stopIfTrue="1" operator="lessThan">
      <formula>-0.03</formula>
    </cfRule>
  </conditionalFormatting>
  <conditionalFormatting sqref="AI136:AK136">
    <cfRule type="cellIs" dxfId="19833" priority="771" operator="greaterThan">
      <formula>0.03</formula>
    </cfRule>
    <cfRule type="cellIs" dxfId="19832" priority="772" stopIfTrue="1" operator="lessThan">
      <formula>-0.03</formula>
    </cfRule>
  </conditionalFormatting>
  <conditionalFormatting sqref="AU133:AW133">
    <cfRule type="cellIs" dxfId="19831" priority="769" operator="greaterThan">
      <formula>0.03</formula>
    </cfRule>
    <cfRule type="cellIs" dxfId="19830" priority="770" stopIfTrue="1" operator="lessThan">
      <formula>-0.03</formula>
    </cfRule>
  </conditionalFormatting>
  <conditionalFormatting sqref="AO143:AQ143 AO140:AQ141">
    <cfRule type="cellIs" dxfId="19829" priority="767" operator="greaterThan">
      <formula>0.03</formula>
    </cfRule>
    <cfRule type="cellIs" dxfId="19828" priority="768" stopIfTrue="1" operator="lessThan">
      <formula>-0.03</formula>
    </cfRule>
  </conditionalFormatting>
  <conditionalFormatting sqref="AU142:AV142">
    <cfRule type="cellIs" dxfId="19827" priority="765" operator="greaterThan">
      <formula>0.03</formula>
    </cfRule>
    <cfRule type="cellIs" dxfId="19826" priority="766" stopIfTrue="1" operator="lessThan">
      <formula>-0.03</formula>
    </cfRule>
  </conditionalFormatting>
  <conditionalFormatting sqref="AO142:AQ142">
    <cfRule type="cellIs" dxfId="19825" priority="763" operator="greaterThan">
      <formula>0.03</formula>
    </cfRule>
    <cfRule type="cellIs" dxfId="19824" priority="764" stopIfTrue="1" operator="lessThan">
      <formula>-0.03</formula>
    </cfRule>
  </conditionalFormatting>
  <conditionalFormatting sqref="AI142:AK142 AI138:AK140">
    <cfRule type="cellIs" dxfId="19823" priority="761" operator="greaterThan">
      <formula>0.03</formula>
    </cfRule>
    <cfRule type="cellIs" dxfId="19822" priority="762" stopIfTrue="1" operator="lessThan">
      <formula>-0.03</formula>
    </cfRule>
  </conditionalFormatting>
  <conditionalFormatting sqref="AI141:AK141">
    <cfRule type="cellIs" dxfId="19821" priority="759" operator="greaterThan">
      <formula>0.03</formula>
    </cfRule>
    <cfRule type="cellIs" dxfId="19820" priority="760" stopIfTrue="1" operator="lessThan">
      <formula>-0.03</formula>
    </cfRule>
  </conditionalFormatting>
  <conditionalFormatting sqref="AU138:AW138">
    <cfRule type="cellIs" dxfId="19819" priority="757" operator="greaterThan">
      <formula>0.03</formula>
    </cfRule>
    <cfRule type="cellIs" dxfId="19818" priority="758" stopIfTrue="1" operator="lessThan">
      <formula>-0.03</formula>
    </cfRule>
  </conditionalFormatting>
  <conditionalFormatting sqref="AO148:AQ148 AO145:AQ146">
    <cfRule type="cellIs" dxfId="19817" priority="755" operator="greaterThan">
      <formula>0.03</formula>
    </cfRule>
    <cfRule type="cellIs" dxfId="19816" priority="756" stopIfTrue="1" operator="lessThan">
      <formula>-0.03</formula>
    </cfRule>
  </conditionalFormatting>
  <conditionalFormatting sqref="AU147:AV147">
    <cfRule type="cellIs" dxfId="19815" priority="753" operator="greaterThan">
      <formula>0.03</formula>
    </cfRule>
    <cfRule type="cellIs" dxfId="19814" priority="754" stopIfTrue="1" operator="lessThan">
      <formula>-0.03</formula>
    </cfRule>
  </conditionalFormatting>
  <conditionalFormatting sqref="AO147:AQ147">
    <cfRule type="cellIs" dxfId="19813" priority="751" operator="greaterThan">
      <formula>0.03</formula>
    </cfRule>
    <cfRule type="cellIs" dxfId="19812" priority="752" stopIfTrue="1" operator="lessThan">
      <formula>-0.03</formula>
    </cfRule>
  </conditionalFormatting>
  <conditionalFormatting sqref="AI147:AK147 AI143:AK145">
    <cfRule type="cellIs" dxfId="19811" priority="749" operator="greaterThan">
      <formula>0.03</formula>
    </cfRule>
    <cfRule type="cellIs" dxfId="19810" priority="750" stopIfTrue="1" operator="lessThan">
      <formula>-0.03</formula>
    </cfRule>
  </conditionalFormatting>
  <conditionalFormatting sqref="AI146:AK146">
    <cfRule type="cellIs" dxfId="19809" priority="747" operator="greaterThan">
      <formula>0.03</formula>
    </cfRule>
    <cfRule type="cellIs" dxfId="19808" priority="748" stopIfTrue="1" operator="lessThan">
      <formula>-0.03</formula>
    </cfRule>
  </conditionalFormatting>
  <conditionalFormatting sqref="AU143:AW143">
    <cfRule type="cellIs" dxfId="19807" priority="745" operator="greaterThan">
      <formula>0.03</formula>
    </cfRule>
    <cfRule type="cellIs" dxfId="19806" priority="746" stopIfTrue="1" operator="lessThan">
      <formula>-0.03</formula>
    </cfRule>
  </conditionalFormatting>
  <conditionalFormatting sqref="AO150:AQ152">
    <cfRule type="cellIs" dxfId="19805" priority="743" operator="greaterThan">
      <formula>0.03</formula>
    </cfRule>
    <cfRule type="cellIs" dxfId="19804" priority="744" stopIfTrue="1" operator="lessThan">
      <formula>-0.03</formula>
    </cfRule>
  </conditionalFormatting>
  <conditionalFormatting sqref="AU152:AV152">
    <cfRule type="cellIs" dxfId="19803" priority="741" operator="greaterThan">
      <formula>0.03</formula>
    </cfRule>
    <cfRule type="cellIs" dxfId="19802" priority="742" stopIfTrue="1" operator="lessThan">
      <formula>-0.03</formula>
    </cfRule>
  </conditionalFormatting>
  <conditionalFormatting sqref="AI152:AK152 AI148:AK150">
    <cfRule type="cellIs" dxfId="19801" priority="739" operator="greaterThan">
      <formula>0.03</formula>
    </cfRule>
    <cfRule type="cellIs" dxfId="19800" priority="740" stopIfTrue="1" operator="lessThan">
      <formula>-0.03</formula>
    </cfRule>
  </conditionalFormatting>
  <conditionalFormatting sqref="AI151:AK151">
    <cfRule type="cellIs" dxfId="19799" priority="737" operator="greaterThan">
      <formula>0.03</formula>
    </cfRule>
    <cfRule type="cellIs" dxfId="19798" priority="738" stopIfTrue="1" operator="lessThan">
      <formula>-0.03</formula>
    </cfRule>
  </conditionalFormatting>
  <conditionalFormatting sqref="AU148:AW148">
    <cfRule type="cellIs" dxfId="19797" priority="735" operator="greaterThan">
      <formula>0.03</formula>
    </cfRule>
    <cfRule type="cellIs" dxfId="19796" priority="736" stopIfTrue="1" operator="lessThan">
      <formula>-0.03</formula>
    </cfRule>
  </conditionalFormatting>
  <conditionalFormatting sqref="AF137:AH137 AF133:AH135">
    <cfRule type="cellIs" dxfId="19795" priority="733" operator="greaterThan">
      <formula>0.03</formula>
    </cfRule>
    <cfRule type="cellIs" dxfId="19794" priority="734" stopIfTrue="1" operator="lessThan">
      <formula>-0.03</formula>
    </cfRule>
  </conditionalFormatting>
  <conditionalFormatting sqref="AF136:AH136">
    <cfRule type="cellIs" dxfId="19793" priority="731" operator="greaterThan">
      <formula>0.03</formula>
    </cfRule>
    <cfRule type="cellIs" dxfId="19792" priority="732" stopIfTrue="1" operator="lessThan">
      <formula>-0.03</formula>
    </cfRule>
  </conditionalFormatting>
  <conditionalFormatting sqref="AF142:AH142 AF138:AH140">
    <cfRule type="cellIs" dxfId="19791" priority="729" operator="greaterThan">
      <formula>0.03</formula>
    </cfRule>
    <cfRule type="cellIs" dxfId="19790" priority="730" stopIfTrue="1" operator="lessThan">
      <formula>-0.03</formula>
    </cfRule>
  </conditionalFormatting>
  <conditionalFormatting sqref="AF141:AH141">
    <cfRule type="cellIs" dxfId="19789" priority="727" operator="greaterThan">
      <formula>0.03</formula>
    </cfRule>
    <cfRule type="cellIs" dxfId="19788" priority="728" stopIfTrue="1" operator="lessThan">
      <formula>-0.03</formula>
    </cfRule>
  </conditionalFormatting>
  <conditionalFormatting sqref="AF147:AH147 AF143:AH145">
    <cfRule type="cellIs" dxfId="19787" priority="725" operator="greaterThan">
      <formula>0.03</formula>
    </cfRule>
    <cfRule type="cellIs" dxfId="19786" priority="726" stopIfTrue="1" operator="lessThan">
      <formula>-0.03</formula>
    </cfRule>
  </conditionalFormatting>
  <conditionalFormatting sqref="AF146:AH146">
    <cfRule type="cellIs" dxfId="19785" priority="723" operator="greaterThan">
      <formula>0.03</formula>
    </cfRule>
    <cfRule type="cellIs" dxfId="19784" priority="724" stopIfTrue="1" operator="lessThan">
      <formula>-0.03</formula>
    </cfRule>
  </conditionalFormatting>
  <conditionalFormatting sqref="AF152:AH152 AF148:AH150">
    <cfRule type="cellIs" dxfId="19783" priority="721" operator="greaterThan">
      <formula>0.03</formula>
    </cfRule>
    <cfRule type="cellIs" dxfId="19782" priority="722" stopIfTrue="1" operator="lessThan">
      <formula>-0.03</formula>
    </cfRule>
  </conditionalFormatting>
  <conditionalFormatting sqref="AF151:AH151">
    <cfRule type="cellIs" dxfId="19781" priority="719" operator="greaterThan">
      <formula>0.03</formula>
    </cfRule>
    <cfRule type="cellIs" dxfId="19780" priority="720" stopIfTrue="1" operator="lessThan">
      <formula>-0.03</formula>
    </cfRule>
  </conditionalFormatting>
  <conditionalFormatting sqref="AL133:AN133">
    <cfRule type="cellIs" dxfId="19779" priority="717" operator="greaterThan">
      <formula>0.03</formula>
    </cfRule>
    <cfRule type="cellIs" dxfId="19778" priority="718" stopIfTrue="1" operator="lessThan">
      <formula>-0.03</formula>
    </cfRule>
  </conditionalFormatting>
  <conditionalFormatting sqref="AL138:AN138 AL135:AN136">
    <cfRule type="cellIs" dxfId="19777" priority="715" operator="greaterThan">
      <formula>0.03</formula>
    </cfRule>
    <cfRule type="cellIs" dxfId="19776" priority="716" stopIfTrue="1" operator="lessThan">
      <formula>-0.03</formula>
    </cfRule>
  </conditionalFormatting>
  <conditionalFormatting sqref="AL137:AN137">
    <cfRule type="cellIs" dxfId="19775" priority="713" operator="greaterThan">
      <formula>0.03</formula>
    </cfRule>
    <cfRule type="cellIs" dxfId="19774" priority="714" stopIfTrue="1" operator="lessThan">
      <formula>-0.03</formula>
    </cfRule>
  </conditionalFormatting>
  <conditionalFormatting sqref="AL143:AN143 AL140:AN141">
    <cfRule type="cellIs" dxfId="19773" priority="711" operator="greaterThan">
      <formula>0.03</formula>
    </cfRule>
    <cfRule type="cellIs" dxfId="19772" priority="712" stopIfTrue="1" operator="lessThan">
      <formula>-0.03</formula>
    </cfRule>
  </conditionalFormatting>
  <conditionalFormatting sqref="AL142:AN142">
    <cfRule type="cellIs" dxfId="19771" priority="709" operator="greaterThan">
      <formula>0.03</formula>
    </cfRule>
    <cfRule type="cellIs" dxfId="19770" priority="710" stopIfTrue="1" operator="lessThan">
      <formula>-0.03</formula>
    </cfRule>
  </conditionalFormatting>
  <conditionalFormatting sqref="AL148:AN148 AL145:AN146">
    <cfRule type="cellIs" dxfId="19769" priority="707" operator="greaterThan">
      <formula>0.03</formula>
    </cfRule>
    <cfRule type="cellIs" dxfId="19768" priority="708" stopIfTrue="1" operator="lessThan">
      <formula>-0.03</formula>
    </cfRule>
  </conditionalFormatting>
  <conditionalFormatting sqref="AL147:AN147">
    <cfRule type="cellIs" dxfId="19767" priority="705" operator="greaterThan">
      <formula>0.03</formula>
    </cfRule>
    <cfRule type="cellIs" dxfId="19766" priority="706" stopIfTrue="1" operator="lessThan">
      <formula>-0.03</formula>
    </cfRule>
  </conditionalFormatting>
  <conditionalFormatting sqref="AL150:AN152">
    <cfRule type="cellIs" dxfId="19765" priority="703" operator="greaterThan">
      <formula>0.03</formula>
    </cfRule>
    <cfRule type="cellIs" dxfId="19764" priority="704" stopIfTrue="1" operator="lessThan">
      <formula>-0.03</formula>
    </cfRule>
  </conditionalFormatting>
  <conditionalFormatting sqref="AR137:AS137">
    <cfRule type="cellIs" dxfId="19763" priority="701" operator="greaterThan">
      <formula>0.03</formula>
    </cfRule>
    <cfRule type="cellIs" dxfId="19762" priority="702" stopIfTrue="1" operator="lessThan">
      <formula>-0.03</formula>
    </cfRule>
  </conditionalFormatting>
  <conditionalFormatting sqref="AR133:AT133">
    <cfRule type="cellIs" dxfId="19761" priority="699" operator="greaterThan">
      <formula>0.03</formula>
    </cfRule>
    <cfRule type="cellIs" dxfId="19760" priority="700" stopIfTrue="1" operator="lessThan">
      <formula>-0.03</formula>
    </cfRule>
  </conditionalFormatting>
  <conditionalFormatting sqref="AR142:AS142">
    <cfRule type="cellIs" dxfId="19759" priority="697" operator="greaterThan">
      <formula>0.03</formula>
    </cfRule>
    <cfRule type="cellIs" dxfId="19758" priority="698" stopIfTrue="1" operator="lessThan">
      <formula>-0.03</formula>
    </cfRule>
  </conditionalFormatting>
  <conditionalFormatting sqref="AR138:AT138">
    <cfRule type="cellIs" dxfId="19757" priority="695" operator="greaterThan">
      <formula>0.03</formula>
    </cfRule>
    <cfRule type="cellIs" dxfId="19756" priority="696" stopIfTrue="1" operator="lessThan">
      <formula>-0.03</formula>
    </cfRule>
  </conditionalFormatting>
  <conditionalFormatting sqref="AR147:AS147">
    <cfRule type="cellIs" dxfId="19755" priority="693" operator="greaterThan">
      <formula>0.03</formula>
    </cfRule>
    <cfRule type="cellIs" dxfId="19754" priority="694" stopIfTrue="1" operator="lessThan">
      <formula>-0.03</formula>
    </cfRule>
  </conditionalFormatting>
  <conditionalFormatting sqref="AR143:AT143">
    <cfRule type="cellIs" dxfId="19753" priority="691" operator="greaterThan">
      <formula>0.03</formula>
    </cfRule>
    <cfRule type="cellIs" dxfId="19752" priority="692" stopIfTrue="1" operator="lessThan">
      <formula>-0.03</formula>
    </cfRule>
  </conditionalFormatting>
  <conditionalFormatting sqref="AR152:AS152">
    <cfRule type="cellIs" dxfId="19751" priority="689" operator="greaterThan">
      <formula>0.03</formula>
    </cfRule>
    <cfRule type="cellIs" dxfId="19750" priority="690" stopIfTrue="1" operator="lessThan">
      <formula>-0.03</formula>
    </cfRule>
  </conditionalFormatting>
  <conditionalFormatting sqref="AR148:AT148">
    <cfRule type="cellIs" dxfId="19749" priority="687" operator="greaterThan">
      <formula>0.03</formula>
    </cfRule>
    <cfRule type="cellIs" dxfId="19748" priority="688" stopIfTrue="1" operator="lessThan">
      <formula>-0.03</formula>
    </cfRule>
  </conditionalFormatting>
  <conditionalFormatting sqref="AO19:AQ19">
    <cfRule type="cellIs" dxfId="19747" priority="567" operator="greaterThan">
      <formula>0.03</formula>
    </cfRule>
    <cfRule type="cellIs" dxfId="19746" priority="568" stopIfTrue="1" operator="lessThan">
      <formula>-0.03</formula>
    </cfRule>
  </conditionalFormatting>
  <conditionalFormatting sqref="AF160:AH160">
    <cfRule type="cellIs" dxfId="19745" priority="685" operator="greaterThan">
      <formula>0.03</formula>
    </cfRule>
    <cfRule type="cellIs" dxfId="19744" priority="686" stopIfTrue="1" operator="lessThan">
      <formula>-0.03</formula>
    </cfRule>
  </conditionalFormatting>
  <conditionalFormatting sqref="AI160:AK160">
    <cfRule type="cellIs" dxfId="19743" priority="683" operator="greaterThan">
      <formula>0.03</formula>
    </cfRule>
    <cfRule type="cellIs" dxfId="19742" priority="684" stopIfTrue="1" operator="lessThan">
      <formula>-0.03</formula>
    </cfRule>
  </conditionalFormatting>
  <conditionalFormatting sqref="AL160:AN160">
    <cfRule type="cellIs" dxfId="19741" priority="681" operator="greaterThan">
      <formula>0.03</formula>
    </cfRule>
    <cfRule type="cellIs" dxfId="19740" priority="682" stopIfTrue="1" operator="lessThan">
      <formula>-0.03</formula>
    </cfRule>
  </conditionalFormatting>
  <conditionalFormatting sqref="AO160:AQ160">
    <cfRule type="cellIs" dxfId="19739" priority="679" operator="greaterThan">
      <formula>0.03</formula>
    </cfRule>
    <cfRule type="cellIs" dxfId="19738" priority="680" stopIfTrue="1" operator="lessThan">
      <formula>-0.03</formula>
    </cfRule>
  </conditionalFormatting>
  <conditionalFormatting sqref="AR160:AT160">
    <cfRule type="cellIs" dxfId="19737" priority="677" operator="greaterThan">
      <formula>0.03</formula>
    </cfRule>
    <cfRule type="cellIs" dxfId="19736" priority="678" stopIfTrue="1" operator="lessThan">
      <formula>-0.03</formula>
    </cfRule>
  </conditionalFormatting>
  <conditionalFormatting sqref="AO4:AQ4">
    <cfRule type="cellIs" dxfId="19735" priority="555" operator="greaterThan">
      <formula>0.03</formula>
    </cfRule>
    <cfRule type="cellIs" dxfId="19734" priority="556" stopIfTrue="1" operator="lessThan">
      <formula>-0.03</formula>
    </cfRule>
  </conditionalFormatting>
  <conditionalFormatting sqref="AU160:AW160">
    <cfRule type="cellIs" dxfId="19733" priority="675" operator="greaterThan">
      <formula>0.03</formula>
    </cfRule>
    <cfRule type="cellIs" dxfId="19732" priority="676" stopIfTrue="1" operator="lessThan">
      <formula>-0.03</formula>
    </cfRule>
  </conditionalFormatting>
  <conditionalFormatting sqref="AL29:AN29">
    <cfRule type="cellIs" dxfId="19731" priority="577" operator="greaterThan">
      <formula>0.03</formula>
    </cfRule>
    <cfRule type="cellIs" dxfId="19730" priority="578" stopIfTrue="1" operator="lessThan">
      <formula>-0.03</formula>
    </cfRule>
  </conditionalFormatting>
  <conditionalFormatting sqref="AO59:AQ59">
    <cfRule type="cellIs" dxfId="19729" priority="599" operator="greaterThan">
      <formula>0.03</formula>
    </cfRule>
    <cfRule type="cellIs" dxfId="19728" priority="600" stopIfTrue="1" operator="lessThan">
      <formula>-0.03</formula>
    </cfRule>
  </conditionalFormatting>
  <conditionalFormatting sqref="AO49:AQ49">
    <cfRule type="cellIs" dxfId="19727" priority="591" operator="greaterThan">
      <formula>0.03</formula>
    </cfRule>
    <cfRule type="cellIs" dxfId="19726" priority="592" stopIfTrue="1" operator="lessThan">
      <formula>-0.03</formula>
    </cfRule>
  </conditionalFormatting>
  <conditionalFormatting sqref="AO39:AQ39">
    <cfRule type="cellIs" dxfId="19725" priority="583" operator="greaterThan">
      <formula>0.03</formula>
    </cfRule>
    <cfRule type="cellIs" dxfId="19724" priority="584" stopIfTrue="1" operator="lessThan">
      <formula>-0.03</formula>
    </cfRule>
  </conditionalFormatting>
  <conditionalFormatting sqref="AL49:AN49">
    <cfRule type="cellIs" dxfId="19723" priority="593" operator="greaterThan">
      <formula>0.03</formula>
    </cfRule>
    <cfRule type="cellIs" dxfId="19722" priority="594" stopIfTrue="1" operator="lessThan">
      <formula>-0.03</formula>
    </cfRule>
  </conditionalFormatting>
  <conditionalFormatting sqref="AL134:AN134">
    <cfRule type="cellIs" dxfId="19721" priority="673" operator="greaterThan">
      <formula>0.03</formula>
    </cfRule>
    <cfRule type="cellIs" dxfId="19720" priority="674" stopIfTrue="1" operator="lessThan">
      <formula>-0.03</formula>
    </cfRule>
  </conditionalFormatting>
  <conditionalFormatting sqref="AO134:AQ134">
    <cfRule type="cellIs" dxfId="19719" priority="671" operator="greaterThan">
      <formula>0.03</formula>
    </cfRule>
    <cfRule type="cellIs" dxfId="19718" priority="672" stopIfTrue="1" operator="lessThan">
      <formula>-0.03</formula>
    </cfRule>
  </conditionalFormatting>
  <conditionalFormatting sqref="AL24:AN24">
    <cfRule type="cellIs" dxfId="19717" priority="573" operator="greaterThan">
      <formula>0.03</formula>
    </cfRule>
    <cfRule type="cellIs" dxfId="19716" priority="574" stopIfTrue="1" operator="lessThan">
      <formula>-0.03</formula>
    </cfRule>
  </conditionalFormatting>
  <conditionalFormatting sqref="AO24:AQ24">
    <cfRule type="cellIs" dxfId="19715" priority="571" operator="greaterThan">
      <formula>0.03</formula>
    </cfRule>
    <cfRule type="cellIs" dxfId="19714" priority="572" stopIfTrue="1" operator="lessThan">
      <formula>-0.03</formula>
    </cfRule>
  </conditionalFormatting>
  <conditionalFormatting sqref="AL14:AN14">
    <cfRule type="cellIs" dxfId="19713" priority="565" operator="greaterThan">
      <formula>0.03</formula>
    </cfRule>
    <cfRule type="cellIs" dxfId="19712" priority="566" stopIfTrue="1" operator="lessThan">
      <formula>-0.03</formula>
    </cfRule>
  </conditionalFormatting>
  <conditionalFormatting sqref="AO14:AQ14">
    <cfRule type="cellIs" dxfId="19711" priority="563" operator="greaterThan">
      <formula>0.03</formula>
    </cfRule>
    <cfRule type="cellIs" dxfId="19710" priority="564" stopIfTrue="1" operator="lessThan">
      <formula>-0.03</formula>
    </cfRule>
  </conditionalFormatting>
  <conditionalFormatting sqref="AL149:AN149">
    <cfRule type="cellIs" dxfId="19709" priority="669" operator="greaterThan">
      <formula>0.03</formula>
    </cfRule>
    <cfRule type="cellIs" dxfId="19708" priority="670" stopIfTrue="1" operator="lessThan">
      <formula>-0.03</formula>
    </cfRule>
  </conditionalFormatting>
  <conditionalFormatting sqref="AO149:AQ149">
    <cfRule type="cellIs" dxfId="19707" priority="667" operator="greaterThan">
      <formula>0.03</formula>
    </cfRule>
    <cfRule type="cellIs" dxfId="19706" priority="668" stopIfTrue="1" operator="lessThan">
      <formula>-0.03</formula>
    </cfRule>
  </conditionalFormatting>
  <conditionalFormatting sqref="AL144:AN144">
    <cfRule type="cellIs" dxfId="19705" priority="665" operator="greaterThan">
      <formula>0.03</formula>
    </cfRule>
    <cfRule type="cellIs" dxfId="19704" priority="666" stopIfTrue="1" operator="lessThan">
      <formula>-0.03</formula>
    </cfRule>
  </conditionalFormatting>
  <conditionalFormatting sqref="AO144:AQ144">
    <cfRule type="cellIs" dxfId="19703" priority="663" operator="greaterThan">
      <formula>0.03</formula>
    </cfRule>
    <cfRule type="cellIs" dxfId="19702" priority="664" stopIfTrue="1" operator="lessThan">
      <formula>-0.03</formula>
    </cfRule>
  </conditionalFormatting>
  <conditionalFormatting sqref="AL139:AN139">
    <cfRule type="cellIs" dxfId="19701" priority="661" operator="greaterThan">
      <formula>0.03</formula>
    </cfRule>
    <cfRule type="cellIs" dxfId="19700" priority="662" stopIfTrue="1" operator="lessThan">
      <formula>-0.03</formula>
    </cfRule>
  </conditionalFormatting>
  <conditionalFormatting sqref="AO139:AQ139">
    <cfRule type="cellIs" dxfId="19699" priority="659" operator="greaterThan">
      <formula>0.03</formula>
    </cfRule>
    <cfRule type="cellIs" dxfId="19698" priority="660" stopIfTrue="1" operator="lessThan">
      <formula>-0.03</formula>
    </cfRule>
  </conditionalFormatting>
  <conditionalFormatting sqref="AL129:AN129">
    <cfRule type="cellIs" dxfId="19697" priority="657" operator="greaterThan">
      <formula>0.03</formula>
    </cfRule>
    <cfRule type="cellIs" dxfId="19696" priority="658" stopIfTrue="1" operator="lessThan">
      <formula>-0.03</formula>
    </cfRule>
  </conditionalFormatting>
  <conditionalFormatting sqref="AO129:AQ129">
    <cfRule type="cellIs" dxfId="19695" priority="655" operator="greaterThan">
      <formula>0.03</formula>
    </cfRule>
    <cfRule type="cellIs" dxfId="19694" priority="656" stopIfTrue="1" operator="lessThan">
      <formula>-0.03</formula>
    </cfRule>
  </conditionalFormatting>
  <conditionalFormatting sqref="AL124:AN124">
    <cfRule type="cellIs" dxfId="19693" priority="653" operator="greaterThan">
      <formula>0.03</formula>
    </cfRule>
    <cfRule type="cellIs" dxfId="19692" priority="654" stopIfTrue="1" operator="lessThan">
      <formula>-0.03</formula>
    </cfRule>
  </conditionalFormatting>
  <conditionalFormatting sqref="AO124:AQ124">
    <cfRule type="cellIs" dxfId="19691" priority="651" operator="greaterThan">
      <formula>0.03</formula>
    </cfRule>
    <cfRule type="cellIs" dxfId="19690" priority="652" stopIfTrue="1" operator="lessThan">
      <formula>-0.03</formula>
    </cfRule>
  </conditionalFormatting>
  <conditionalFormatting sqref="AL119:AN119">
    <cfRule type="cellIs" dxfId="19689" priority="649" operator="greaterThan">
      <formula>0.03</formula>
    </cfRule>
    <cfRule type="cellIs" dxfId="19688" priority="650" stopIfTrue="1" operator="lessThan">
      <formula>-0.03</formula>
    </cfRule>
  </conditionalFormatting>
  <conditionalFormatting sqref="AO119:AQ119">
    <cfRule type="cellIs" dxfId="19687" priority="647" operator="greaterThan">
      <formula>0.03</formula>
    </cfRule>
    <cfRule type="cellIs" dxfId="19686" priority="648" stopIfTrue="1" operator="lessThan">
      <formula>-0.03</formula>
    </cfRule>
  </conditionalFormatting>
  <conditionalFormatting sqref="AL114:AN114">
    <cfRule type="cellIs" dxfId="19685" priority="645" operator="greaterThan">
      <formula>0.03</formula>
    </cfRule>
    <cfRule type="cellIs" dxfId="19684" priority="646" stopIfTrue="1" operator="lessThan">
      <formula>-0.03</formula>
    </cfRule>
  </conditionalFormatting>
  <conditionalFormatting sqref="AO114:AQ114">
    <cfRule type="cellIs" dxfId="19683" priority="643" operator="greaterThan">
      <formula>0.03</formula>
    </cfRule>
    <cfRule type="cellIs" dxfId="19682" priority="644" stopIfTrue="1" operator="lessThan">
      <formula>-0.03</formula>
    </cfRule>
  </conditionalFormatting>
  <conditionalFormatting sqref="AL109:AN109">
    <cfRule type="cellIs" dxfId="19681" priority="641" operator="greaterThan">
      <formula>0.03</formula>
    </cfRule>
    <cfRule type="cellIs" dxfId="19680" priority="642" stopIfTrue="1" operator="lessThan">
      <formula>-0.03</formula>
    </cfRule>
  </conditionalFormatting>
  <conditionalFormatting sqref="AO109:AQ109">
    <cfRule type="cellIs" dxfId="19679" priority="639" operator="greaterThan">
      <formula>0.03</formula>
    </cfRule>
    <cfRule type="cellIs" dxfId="19678" priority="640" stopIfTrue="1" operator="lessThan">
      <formula>-0.03</formula>
    </cfRule>
  </conditionalFormatting>
  <conditionalFormatting sqref="AL104:AN104">
    <cfRule type="cellIs" dxfId="19677" priority="637" operator="greaterThan">
      <formula>0.03</formula>
    </cfRule>
    <cfRule type="cellIs" dxfId="19676" priority="638" stopIfTrue="1" operator="lessThan">
      <formula>-0.03</formula>
    </cfRule>
  </conditionalFormatting>
  <conditionalFormatting sqref="AO104:AQ104">
    <cfRule type="cellIs" dxfId="19675" priority="635" operator="greaterThan">
      <formula>0.03</formula>
    </cfRule>
    <cfRule type="cellIs" dxfId="19674" priority="636" stopIfTrue="1" operator="lessThan">
      <formula>-0.03</formula>
    </cfRule>
  </conditionalFormatting>
  <conditionalFormatting sqref="AL99:AN99">
    <cfRule type="cellIs" dxfId="19673" priority="633" operator="greaterThan">
      <formula>0.03</formula>
    </cfRule>
    <cfRule type="cellIs" dxfId="19672" priority="634" stopIfTrue="1" operator="lessThan">
      <formula>-0.03</formula>
    </cfRule>
  </conditionalFormatting>
  <conditionalFormatting sqref="AO99:AQ99">
    <cfRule type="cellIs" dxfId="19671" priority="631" operator="greaterThan">
      <formula>0.03</formula>
    </cfRule>
    <cfRule type="cellIs" dxfId="19670" priority="632" stopIfTrue="1" operator="lessThan">
      <formula>-0.03</formula>
    </cfRule>
  </conditionalFormatting>
  <conditionalFormatting sqref="AL94:AN94">
    <cfRule type="cellIs" dxfId="19669" priority="629" operator="greaterThan">
      <formula>0.03</formula>
    </cfRule>
    <cfRule type="cellIs" dxfId="19668" priority="630" stopIfTrue="1" operator="lessThan">
      <formula>-0.03</formula>
    </cfRule>
  </conditionalFormatting>
  <conditionalFormatting sqref="AO94:AQ94">
    <cfRule type="cellIs" dxfId="19667" priority="627" operator="greaterThan">
      <formula>0.03</formula>
    </cfRule>
    <cfRule type="cellIs" dxfId="19666" priority="628" stopIfTrue="1" operator="lessThan">
      <formula>-0.03</formula>
    </cfRule>
  </conditionalFormatting>
  <conditionalFormatting sqref="AL89:AN89">
    <cfRule type="cellIs" dxfId="19665" priority="625" operator="greaterThan">
      <formula>0.03</formula>
    </cfRule>
    <cfRule type="cellIs" dxfId="19664" priority="626" stopIfTrue="1" operator="lessThan">
      <formula>-0.03</formula>
    </cfRule>
  </conditionalFormatting>
  <conditionalFormatting sqref="AO89:AQ89">
    <cfRule type="cellIs" dxfId="19663" priority="623" operator="greaterThan">
      <formula>0.03</formula>
    </cfRule>
    <cfRule type="cellIs" dxfId="19662" priority="624" stopIfTrue="1" operator="lessThan">
      <formula>-0.03</formula>
    </cfRule>
  </conditionalFormatting>
  <conditionalFormatting sqref="AL84:AN84">
    <cfRule type="cellIs" dxfId="19661" priority="621" operator="greaterThan">
      <formula>0.03</formula>
    </cfRule>
    <cfRule type="cellIs" dxfId="19660" priority="622" stopIfTrue="1" operator="lessThan">
      <formula>-0.03</formula>
    </cfRule>
  </conditionalFormatting>
  <conditionalFormatting sqref="AO84:AQ84">
    <cfRule type="cellIs" dxfId="19659" priority="619" operator="greaterThan">
      <formula>0.03</formula>
    </cfRule>
    <cfRule type="cellIs" dxfId="19658" priority="620" stopIfTrue="1" operator="lessThan">
      <formula>-0.03</formula>
    </cfRule>
  </conditionalFormatting>
  <conditionalFormatting sqref="AL79:AN79">
    <cfRule type="cellIs" dxfId="19657" priority="617" operator="greaterThan">
      <formula>0.03</formula>
    </cfRule>
    <cfRule type="cellIs" dxfId="19656" priority="618" stopIfTrue="1" operator="lessThan">
      <formula>-0.03</formula>
    </cfRule>
  </conditionalFormatting>
  <conditionalFormatting sqref="AO79:AQ79">
    <cfRule type="cellIs" dxfId="19655" priority="615" operator="greaterThan">
      <formula>0.03</formula>
    </cfRule>
    <cfRule type="cellIs" dxfId="19654" priority="616" stopIfTrue="1" operator="lessThan">
      <formula>-0.03</formula>
    </cfRule>
  </conditionalFormatting>
  <conditionalFormatting sqref="AL74:AN74">
    <cfRule type="cellIs" dxfId="19653" priority="613" operator="greaterThan">
      <formula>0.03</formula>
    </cfRule>
    <cfRule type="cellIs" dxfId="19652" priority="614" stopIfTrue="1" operator="lessThan">
      <formula>-0.03</formula>
    </cfRule>
  </conditionalFormatting>
  <conditionalFormatting sqref="AO74:AQ74">
    <cfRule type="cellIs" dxfId="19651" priority="611" operator="greaterThan">
      <formula>0.03</formula>
    </cfRule>
    <cfRule type="cellIs" dxfId="19650" priority="612" stopIfTrue="1" operator="lessThan">
      <formula>-0.03</formula>
    </cfRule>
  </conditionalFormatting>
  <conditionalFormatting sqref="AL69:AN69">
    <cfRule type="cellIs" dxfId="19649" priority="609" operator="greaterThan">
      <formula>0.03</formula>
    </cfRule>
    <cfRule type="cellIs" dxfId="19648" priority="610" stopIfTrue="1" operator="lessThan">
      <formula>-0.03</formula>
    </cfRule>
  </conditionalFormatting>
  <conditionalFormatting sqref="AO69:AQ69">
    <cfRule type="cellIs" dxfId="19647" priority="607" operator="greaterThan">
      <formula>0.03</formula>
    </cfRule>
    <cfRule type="cellIs" dxfId="19646" priority="608" stopIfTrue="1" operator="lessThan">
      <formula>-0.03</formula>
    </cfRule>
  </conditionalFormatting>
  <conditionalFormatting sqref="AL64:AN64">
    <cfRule type="cellIs" dxfId="19645" priority="605" operator="greaterThan">
      <formula>0.03</formula>
    </cfRule>
    <cfRule type="cellIs" dxfId="19644" priority="606" stopIfTrue="1" operator="lessThan">
      <formula>-0.03</formula>
    </cfRule>
  </conditionalFormatting>
  <conditionalFormatting sqref="AO64:AQ64">
    <cfRule type="cellIs" dxfId="19643" priority="603" operator="greaterThan">
      <formula>0.03</formula>
    </cfRule>
    <cfRule type="cellIs" dxfId="19642" priority="604" stopIfTrue="1" operator="lessThan">
      <formula>-0.03</formula>
    </cfRule>
  </conditionalFormatting>
  <conditionalFormatting sqref="AL59:AN59">
    <cfRule type="cellIs" dxfId="19641" priority="601" operator="greaterThan">
      <formula>0.03</formula>
    </cfRule>
    <cfRule type="cellIs" dxfId="19640" priority="602" stopIfTrue="1" operator="lessThan">
      <formula>-0.03</formula>
    </cfRule>
  </conditionalFormatting>
  <conditionalFormatting sqref="AL54:AN54">
    <cfRule type="cellIs" dxfId="19639" priority="597" operator="greaterThan">
      <formula>0.03</formula>
    </cfRule>
    <cfRule type="cellIs" dxfId="19638" priority="598" stopIfTrue="1" operator="lessThan">
      <formula>-0.03</formula>
    </cfRule>
  </conditionalFormatting>
  <conditionalFormatting sqref="AO54:AQ54">
    <cfRule type="cellIs" dxfId="19637" priority="595" operator="greaterThan">
      <formula>0.03</formula>
    </cfRule>
    <cfRule type="cellIs" dxfId="19636" priority="596" stopIfTrue="1" operator="lessThan">
      <formula>-0.03</formula>
    </cfRule>
  </conditionalFormatting>
  <conditionalFormatting sqref="AL44:AN44">
    <cfRule type="cellIs" dxfId="19635" priority="589" operator="greaterThan">
      <formula>0.03</formula>
    </cfRule>
    <cfRule type="cellIs" dxfId="19634" priority="590" stopIfTrue="1" operator="lessThan">
      <formula>-0.03</formula>
    </cfRule>
  </conditionalFormatting>
  <conditionalFormatting sqref="AO44:AQ44">
    <cfRule type="cellIs" dxfId="19633" priority="587" operator="greaterThan">
      <formula>0.03</formula>
    </cfRule>
    <cfRule type="cellIs" dxfId="19632" priority="588" stopIfTrue="1" operator="lessThan">
      <formula>-0.03</formula>
    </cfRule>
  </conditionalFormatting>
  <conditionalFormatting sqref="AL39:AN39">
    <cfRule type="cellIs" dxfId="19631" priority="585" operator="greaterThan">
      <formula>0.03</formula>
    </cfRule>
    <cfRule type="cellIs" dxfId="19630" priority="586" stopIfTrue="1" operator="lessThan">
      <formula>-0.03</formula>
    </cfRule>
  </conditionalFormatting>
  <conditionalFormatting sqref="AL34:AN34">
    <cfRule type="cellIs" dxfId="19629" priority="581" operator="greaterThan">
      <formula>0.03</formula>
    </cfRule>
    <cfRule type="cellIs" dxfId="19628" priority="582" stopIfTrue="1" operator="lessThan">
      <formula>-0.03</formula>
    </cfRule>
  </conditionalFormatting>
  <conditionalFormatting sqref="AO34:AQ34">
    <cfRule type="cellIs" dxfId="19627" priority="579" operator="greaterThan">
      <formula>0.03</formula>
    </cfRule>
    <cfRule type="cellIs" dxfId="19626" priority="580" stopIfTrue="1" operator="lessThan">
      <formula>-0.03</formula>
    </cfRule>
  </conditionalFormatting>
  <conditionalFormatting sqref="AO29:AQ29">
    <cfRule type="cellIs" dxfId="19625" priority="575" operator="greaterThan">
      <formula>0.03</formula>
    </cfRule>
    <cfRule type="cellIs" dxfId="19624" priority="576" stopIfTrue="1" operator="lessThan">
      <formula>-0.03</formula>
    </cfRule>
  </conditionalFormatting>
  <conditionalFormatting sqref="AL19:AN19">
    <cfRule type="cellIs" dxfId="19623" priority="569" operator="greaterThan">
      <formula>0.03</formula>
    </cfRule>
    <cfRule type="cellIs" dxfId="19622" priority="570" stopIfTrue="1" operator="lessThan">
      <formula>-0.03</formula>
    </cfRule>
  </conditionalFormatting>
  <conditionalFormatting sqref="AL9:AN9">
    <cfRule type="cellIs" dxfId="19621" priority="561" operator="greaterThan">
      <formula>0.03</formula>
    </cfRule>
    <cfRule type="cellIs" dxfId="19620" priority="562" stopIfTrue="1" operator="lessThan">
      <formula>-0.03</formula>
    </cfRule>
  </conditionalFormatting>
  <conditionalFormatting sqref="AO9:AQ9">
    <cfRule type="cellIs" dxfId="19619" priority="559" operator="greaterThan">
      <formula>0.03</formula>
    </cfRule>
    <cfRule type="cellIs" dxfId="19618" priority="560" stopIfTrue="1" operator="lessThan">
      <formula>-0.03</formula>
    </cfRule>
  </conditionalFormatting>
  <conditionalFormatting sqref="AL4:AN4">
    <cfRule type="cellIs" dxfId="19617" priority="557" operator="greaterThan">
      <formula>0.03</formula>
    </cfRule>
    <cfRule type="cellIs" dxfId="19616" priority="558" stopIfTrue="1" operator="lessThan">
      <formula>-0.03</formula>
    </cfRule>
  </conditionalFormatting>
  <conditionalFormatting sqref="AF3:AW1048576">
    <cfRule type="cellIs" dxfId="19615" priority="552" operator="greaterThan">
      <formula>0</formula>
    </cfRule>
    <cfRule type="cellIs" dxfId="19614" priority="553" operator="lessThan">
      <formula>0</formula>
    </cfRule>
    <cfRule type="cellIs" dxfId="19613" priority="554" operator="lessThan">
      <formula>0</formula>
    </cfRule>
  </conditionalFormatting>
  <conditionalFormatting sqref="AI8">
    <cfRule type="cellIs" dxfId="19612" priority="550" operator="greaterThan">
      <formula>0.03</formula>
    </cfRule>
    <cfRule type="cellIs" dxfId="19611" priority="551" stopIfTrue="1" operator="lessThan">
      <formula>-0.03</formula>
    </cfRule>
  </conditionalFormatting>
  <conditionalFormatting sqref="AI13">
    <cfRule type="cellIs" dxfId="19610" priority="548" operator="greaterThan">
      <formula>0.03</formula>
    </cfRule>
    <cfRule type="cellIs" dxfId="19609" priority="549" stopIfTrue="1" operator="lessThan">
      <formula>-0.03</formula>
    </cfRule>
  </conditionalFormatting>
  <conditionalFormatting sqref="AI13">
    <cfRule type="cellIs" dxfId="19608" priority="546" operator="greaterThan">
      <formula>0.03</formula>
    </cfRule>
    <cfRule type="cellIs" dxfId="19607" priority="547" stopIfTrue="1" operator="lessThan">
      <formula>-0.03</formula>
    </cfRule>
  </conditionalFormatting>
  <conditionalFormatting sqref="AI18">
    <cfRule type="cellIs" dxfId="19606" priority="544" operator="greaterThan">
      <formula>0.03</formula>
    </cfRule>
    <cfRule type="cellIs" dxfId="19605" priority="545" stopIfTrue="1" operator="lessThan">
      <formula>-0.03</formula>
    </cfRule>
  </conditionalFormatting>
  <conditionalFormatting sqref="AI18">
    <cfRule type="cellIs" dxfId="19604" priority="542" operator="greaterThan">
      <formula>0.03</formula>
    </cfRule>
    <cfRule type="cellIs" dxfId="19603" priority="543" stopIfTrue="1" operator="lessThan">
      <formula>-0.03</formula>
    </cfRule>
  </conditionalFormatting>
  <conditionalFormatting sqref="AI23">
    <cfRule type="cellIs" dxfId="19602" priority="540" operator="greaterThan">
      <formula>0.03</formula>
    </cfRule>
    <cfRule type="cellIs" dxfId="19601" priority="541" stopIfTrue="1" operator="lessThan">
      <formula>-0.03</formula>
    </cfRule>
  </conditionalFormatting>
  <conditionalFormatting sqref="AI23">
    <cfRule type="cellIs" dxfId="19600" priority="538" operator="greaterThan">
      <formula>0.03</formula>
    </cfRule>
    <cfRule type="cellIs" dxfId="19599" priority="539" stopIfTrue="1" operator="lessThan">
      <formula>-0.03</formula>
    </cfRule>
  </conditionalFormatting>
  <conditionalFormatting sqref="AI28">
    <cfRule type="cellIs" dxfId="19598" priority="536" operator="greaterThan">
      <formula>0.03</formula>
    </cfRule>
    <cfRule type="cellIs" dxfId="19597" priority="537" stopIfTrue="1" operator="lessThan">
      <formula>-0.03</formula>
    </cfRule>
  </conditionalFormatting>
  <conditionalFormatting sqref="AI28">
    <cfRule type="cellIs" dxfId="19596" priority="534" operator="greaterThan">
      <formula>0.03</formula>
    </cfRule>
    <cfRule type="cellIs" dxfId="19595" priority="535" stopIfTrue="1" operator="lessThan">
      <formula>-0.03</formula>
    </cfRule>
  </conditionalFormatting>
  <conditionalFormatting sqref="AI33">
    <cfRule type="cellIs" dxfId="19594" priority="532" operator="greaterThan">
      <formula>0.03</formula>
    </cfRule>
    <cfRule type="cellIs" dxfId="19593" priority="533" stopIfTrue="1" operator="lessThan">
      <formula>-0.03</formula>
    </cfRule>
  </conditionalFormatting>
  <conditionalFormatting sqref="AI33">
    <cfRule type="cellIs" dxfId="19592" priority="530" operator="greaterThan">
      <formula>0.03</formula>
    </cfRule>
    <cfRule type="cellIs" dxfId="19591" priority="531" stopIfTrue="1" operator="lessThan">
      <formula>-0.03</formula>
    </cfRule>
  </conditionalFormatting>
  <conditionalFormatting sqref="AI38">
    <cfRule type="cellIs" dxfId="19590" priority="528" operator="greaterThan">
      <formula>0.03</formula>
    </cfRule>
    <cfRule type="cellIs" dxfId="19589" priority="529" stopIfTrue="1" operator="lessThan">
      <formula>-0.03</formula>
    </cfRule>
  </conditionalFormatting>
  <conditionalFormatting sqref="AI38">
    <cfRule type="cellIs" dxfId="19588" priority="526" operator="greaterThan">
      <formula>0.03</formula>
    </cfRule>
    <cfRule type="cellIs" dxfId="19587" priority="527" stopIfTrue="1" operator="lessThan">
      <formula>-0.03</formula>
    </cfRule>
  </conditionalFormatting>
  <conditionalFormatting sqref="AI43">
    <cfRule type="cellIs" dxfId="19586" priority="524" operator="greaterThan">
      <formula>0.03</formula>
    </cfRule>
    <cfRule type="cellIs" dxfId="19585" priority="525" stopIfTrue="1" operator="lessThan">
      <formula>-0.03</formula>
    </cfRule>
  </conditionalFormatting>
  <conditionalFormatting sqref="AI43">
    <cfRule type="cellIs" dxfId="19584" priority="522" operator="greaterThan">
      <formula>0.03</formula>
    </cfRule>
    <cfRule type="cellIs" dxfId="19583" priority="523" stopIfTrue="1" operator="lessThan">
      <formula>-0.03</formula>
    </cfRule>
  </conditionalFormatting>
  <conditionalFormatting sqref="AI48">
    <cfRule type="cellIs" dxfId="19582" priority="520" operator="greaterThan">
      <formula>0.03</formula>
    </cfRule>
    <cfRule type="cellIs" dxfId="19581" priority="521" stopIfTrue="1" operator="lessThan">
      <formula>-0.03</formula>
    </cfRule>
  </conditionalFormatting>
  <conditionalFormatting sqref="AI48">
    <cfRule type="cellIs" dxfId="19580" priority="518" operator="greaterThan">
      <formula>0.03</formula>
    </cfRule>
    <cfRule type="cellIs" dxfId="19579" priority="519" stopIfTrue="1" operator="lessThan">
      <formula>-0.03</formula>
    </cfRule>
  </conditionalFormatting>
  <conditionalFormatting sqref="AI53">
    <cfRule type="cellIs" dxfId="19578" priority="516" operator="greaterThan">
      <formula>0.03</formula>
    </cfRule>
    <cfRule type="cellIs" dxfId="19577" priority="517" stopIfTrue="1" operator="lessThan">
      <formula>-0.03</formula>
    </cfRule>
  </conditionalFormatting>
  <conditionalFormatting sqref="AI53">
    <cfRule type="cellIs" dxfId="19576" priority="514" operator="greaterThan">
      <formula>0.03</formula>
    </cfRule>
    <cfRule type="cellIs" dxfId="19575" priority="515" stopIfTrue="1" operator="lessThan">
      <formula>-0.03</formula>
    </cfRule>
  </conditionalFormatting>
  <conditionalFormatting sqref="AI58">
    <cfRule type="cellIs" dxfId="19574" priority="512" operator="greaterThan">
      <formula>0.03</formula>
    </cfRule>
    <cfRule type="cellIs" dxfId="19573" priority="513" stopIfTrue="1" operator="lessThan">
      <formula>-0.03</formula>
    </cfRule>
  </conditionalFormatting>
  <conditionalFormatting sqref="AI58">
    <cfRule type="cellIs" dxfId="19572" priority="510" operator="greaterThan">
      <formula>0.03</formula>
    </cfRule>
    <cfRule type="cellIs" dxfId="19571" priority="511" stopIfTrue="1" operator="lessThan">
      <formula>-0.03</formula>
    </cfRule>
  </conditionalFormatting>
  <conditionalFormatting sqref="AI63">
    <cfRule type="cellIs" dxfId="19570" priority="508" operator="greaterThan">
      <formula>0.03</formula>
    </cfRule>
    <cfRule type="cellIs" dxfId="19569" priority="509" stopIfTrue="1" operator="lessThan">
      <formula>-0.03</formula>
    </cfRule>
  </conditionalFormatting>
  <conditionalFormatting sqref="AI63">
    <cfRule type="cellIs" dxfId="19568" priority="506" operator="greaterThan">
      <formula>0.03</formula>
    </cfRule>
    <cfRule type="cellIs" dxfId="19567" priority="507" stopIfTrue="1" operator="lessThan">
      <formula>-0.03</formula>
    </cfRule>
  </conditionalFormatting>
  <conditionalFormatting sqref="AI68">
    <cfRule type="cellIs" dxfId="19566" priority="504" operator="greaterThan">
      <formula>0.03</formula>
    </cfRule>
    <cfRule type="cellIs" dxfId="19565" priority="505" stopIfTrue="1" operator="lessThan">
      <formula>-0.03</formula>
    </cfRule>
  </conditionalFormatting>
  <conditionalFormatting sqref="AI68">
    <cfRule type="cellIs" dxfId="19564" priority="502" operator="greaterThan">
      <formula>0.03</formula>
    </cfRule>
    <cfRule type="cellIs" dxfId="19563" priority="503" stopIfTrue="1" operator="lessThan">
      <formula>-0.03</formula>
    </cfRule>
  </conditionalFormatting>
  <conditionalFormatting sqref="AI73">
    <cfRule type="cellIs" dxfId="19562" priority="500" operator="greaterThan">
      <formula>0.03</formula>
    </cfRule>
    <cfRule type="cellIs" dxfId="19561" priority="501" stopIfTrue="1" operator="lessThan">
      <formula>-0.03</formula>
    </cfRule>
  </conditionalFormatting>
  <conditionalFormatting sqref="AI73">
    <cfRule type="cellIs" dxfId="19560" priority="498" operator="greaterThan">
      <formula>0.03</formula>
    </cfRule>
    <cfRule type="cellIs" dxfId="19559" priority="499" stopIfTrue="1" operator="lessThan">
      <formula>-0.03</formula>
    </cfRule>
  </conditionalFormatting>
  <conditionalFormatting sqref="AI78">
    <cfRule type="cellIs" dxfId="19558" priority="496" operator="greaterThan">
      <formula>0.03</formula>
    </cfRule>
    <cfRule type="cellIs" dxfId="19557" priority="497" stopIfTrue="1" operator="lessThan">
      <formula>-0.03</formula>
    </cfRule>
  </conditionalFormatting>
  <conditionalFormatting sqref="AI78">
    <cfRule type="cellIs" dxfId="19556" priority="494" operator="greaterThan">
      <formula>0.03</formula>
    </cfRule>
    <cfRule type="cellIs" dxfId="19555" priority="495" stopIfTrue="1" operator="lessThan">
      <formula>-0.03</formula>
    </cfRule>
  </conditionalFormatting>
  <conditionalFormatting sqref="AI83">
    <cfRule type="cellIs" dxfId="19554" priority="492" operator="greaterThan">
      <formula>0.03</formula>
    </cfRule>
    <cfRule type="cellIs" dxfId="19553" priority="493" stopIfTrue="1" operator="lessThan">
      <formula>-0.03</formula>
    </cfRule>
  </conditionalFormatting>
  <conditionalFormatting sqref="AI83">
    <cfRule type="cellIs" dxfId="19552" priority="490" operator="greaterThan">
      <formula>0.03</formula>
    </cfRule>
    <cfRule type="cellIs" dxfId="19551" priority="491" stopIfTrue="1" operator="lessThan">
      <formula>-0.03</formula>
    </cfRule>
  </conditionalFormatting>
  <conditionalFormatting sqref="AI88">
    <cfRule type="cellIs" dxfId="19550" priority="488" operator="greaterThan">
      <formula>0.03</formula>
    </cfRule>
    <cfRule type="cellIs" dxfId="19549" priority="489" stopIfTrue="1" operator="lessThan">
      <formula>-0.03</formula>
    </cfRule>
  </conditionalFormatting>
  <conditionalFormatting sqref="AI88">
    <cfRule type="cellIs" dxfId="19548" priority="486" operator="greaterThan">
      <formula>0.03</formula>
    </cfRule>
    <cfRule type="cellIs" dxfId="19547" priority="487" stopIfTrue="1" operator="lessThan">
      <formula>-0.03</formula>
    </cfRule>
  </conditionalFormatting>
  <conditionalFormatting sqref="AI93">
    <cfRule type="cellIs" dxfId="19546" priority="484" operator="greaterThan">
      <formula>0.03</formula>
    </cfRule>
    <cfRule type="cellIs" dxfId="19545" priority="485" stopIfTrue="1" operator="lessThan">
      <formula>-0.03</formula>
    </cfRule>
  </conditionalFormatting>
  <conditionalFormatting sqref="AI93">
    <cfRule type="cellIs" dxfId="19544" priority="482" operator="greaterThan">
      <formula>0.03</formula>
    </cfRule>
    <cfRule type="cellIs" dxfId="19543" priority="483" stopIfTrue="1" operator="lessThan">
      <formula>-0.03</formula>
    </cfRule>
  </conditionalFormatting>
  <conditionalFormatting sqref="AI98">
    <cfRule type="cellIs" dxfId="19542" priority="480" operator="greaterThan">
      <formula>0.03</formula>
    </cfRule>
    <cfRule type="cellIs" dxfId="19541" priority="481" stopIfTrue="1" operator="lessThan">
      <formula>-0.03</formula>
    </cfRule>
  </conditionalFormatting>
  <conditionalFormatting sqref="AI98">
    <cfRule type="cellIs" dxfId="19540" priority="478" operator="greaterThan">
      <formula>0.03</formula>
    </cfRule>
    <cfRule type="cellIs" dxfId="19539" priority="479" stopIfTrue="1" operator="lessThan">
      <formula>-0.03</formula>
    </cfRule>
  </conditionalFormatting>
  <conditionalFormatting sqref="AI103">
    <cfRule type="cellIs" dxfId="19538" priority="476" operator="greaterThan">
      <formula>0.03</formula>
    </cfRule>
    <cfRule type="cellIs" dxfId="19537" priority="477" stopIfTrue="1" operator="lessThan">
      <formula>-0.03</formula>
    </cfRule>
  </conditionalFormatting>
  <conditionalFormatting sqref="AI103">
    <cfRule type="cellIs" dxfId="19536" priority="474" operator="greaterThan">
      <formula>0.03</formula>
    </cfRule>
    <cfRule type="cellIs" dxfId="19535" priority="475" stopIfTrue="1" operator="lessThan">
      <formula>-0.03</formula>
    </cfRule>
  </conditionalFormatting>
  <conditionalFormatting sqref="AI108">
    <cfRule type="cellIs" dxfId="19534" priority="472" operator="greaterThan">
      <formula>0.03</formula>
    </cfRule>
    <cfRule type="cellIs" dxfId="19533" priority="473" stopIfTrue="1" operator="lessThan">
      <formula>-0.03</formula>
    </cfRule>
  </conditionalFormatting>
  <conditionalFormatting sqref="AI108">
    <cfRule type="cellIs" dxfId="19532" priority="470" operator="greaterThan">
      <formula>0.03</formula>
    </cfRule>
    <cfRule type="cellIs" dxfId="19531" priority="471" stopIfTrue="1" operator="lessThan">
      <formula>-0.03</formula>
    </cfRule>
  </conditionalFormatting>
  <conditionalFormatting sqref="AI113">
    <cfRule type="cellIs" dxfId="19530" priority="468" operator="greaterThan">
      <formula>0.03</formula>
    </cfRule>
    <cfRule type="cellIs" dxfId="19529" priority="469" stopIfTrue="1" operator="lessThan">
      <formula>-0.03</formula>
    </cfRule>
  </conditionalFormatting>
  <conditionalFormatting sqref="AI113">
    <cfRule type="cellIs" dxfId="19528" priority="466" operator="greaterThan">
      <formula>0.03</formula>
    </cfRule>
    <cfRule type="cellIs" dxfId="19527" priority="467" stopIfTrue="1" operator="lessThan">
      <formula>-0.03</formula>
    </cfRule>
  </conditionalFormatting>
  <conditionalFormatting sqref="AI118">
    <cfRule type="cellIs" dxfId="19526" priority="464" operator="greaterThan">
      <formula>0.03</formula>
    </cfRule>
    <cfRule type="cellIs" dxfId="19525" priority="465" stopIfTrue="1" operator="lessThan">
      <formula>-0.03</formula>
    </cfRule>
  </conditionalFormatting>
  <conditionalFormatting sqref="AI118">
    <cfRule type="cellIs" dxfId="19524" priority="462" operator="greaterThan">
      <formula>0.03</formula>
    </cfRule>
    <cfRule type="cellIs" dxfId="19523" priority="463" stopIfTrue="1" operator="lessThan">
      <formula>-0.03</formula>
    </cfRule>
  </conditionalFormatting>
  <conditionalFormatting sqref="AI123">
    <cfRule type="cellIs" dxfId="19522" priority="460" operator="greaterThan">
      <formula>0.03</formula>
    </cfRule>
    <cfRule type="cellIs" dxfId="19521" priority="461" stopIfTrue="1" operator="lessThan">
      <formula>-0.03</formula>
    </cfRule>
  </conditionalFormatting>
  <conditionalFormatting sqref="AI123">
    <cfRule type="cellIs" dxfId="19520" priority="458" operator="greaterThan">
      <formula>0.03</formula>
    </cfRule>
    <cfRule type="cellIs" dxfId="19519" priority="459" stopIfTrue="1" operator="lessThan">
      <formula>-0.03</formula>
    </cfRule>
  </conditionalFormatting>
  <conditionalFormatting sqref="AI128">
    <cfRule type="cellIs" dxfId="19518" priority="456" operator="greaterThan">
      <formula>0.03</formula>
    </cfRule>
    <cfRule type="cellIs" dxfId="19517" priority="457" stopIfTrue="1" operator="lessThan">
      <formula>-0.03</formula>
    </cfRule>
  </conditionalFormatting>
  <conditionalFormatting sqref="AI128">
    <cfRule type="cellIs" dxfId="19516" priority="454" operator="greaterThan">
      <formula>0.03</formula>
    </cfRule>
    <cfRule type="cellIs" dxfId="19515" priority="455" stopIfTrue="1" operator="lessThan">
      <formula>-0.03</formula>
    </cfRule>
  </conditionalFormatting>
  <conditionalFormatting sqref="AO9">
    <cfRule type="cellIs" dxfId="19514" priority="452" operator="greaterThan">
      <formula>0.03</formula>
    </cfRule>
    <cfRule type="cellIs" dxfId="19513" priority="453" stopIfTrue="1" operator="lessThan">
      <formula>-0.03</formula>
    </cfRule>
  </conditionalFormatting>
  <conditionalFormatting sqref="AO14">
    <cfRule type="cellIs" dxfId="19512" priority="450" operator="greaterThan">
      <formula>0.03</formula>
    </cfRule>
    <cfRule type="cellIs" dxfId="19511" priority="451" stopIfTrue="1" operator="lessThan">
      <formula>-0.03</formula>
    </cfRule>
  </conditionalFormatting>
  <conditionalFormatting sqref="AO19">
    <cfRule type="cellIs" dxfId="19510" priority="448" operator="greaterThan">
      <formula>0.03</formula>
    </cfRule>
    <cfRule type="cellIs" dxfId="19509" priority="449" stopIfTrue="1" operator="lessThan">
      <formula>-0.03</formula>
    </cfRule>
  </conditionalFormatting>
  <conditionalFormatting sqref="AO24">
    <cfRule type="cellIs" dxfId="19508" priority="446" operator="greaterThan">
      <formula>0.03</formula>
    </cfRule>
    <cfRule type="cellIs" dxfId="19507" priority="447" stopIfTrue="1" operator="lessThan">
      <formula>-0.03</formula>
    </cfRule>
  </conditionalFormatting>
  <conditionalFormatting sqref="AO29">
    <cfRule type="cellIs" dxfId="19506" priority="444" operator="greaterThan">
      <formula>0.03</formula>
    </cfRule>
    <cfRule type="cellIs" dxfId="19505" priority="445" stopIfTrue="1" operator="lessThan">
      <formula>-0.03</formula>
    </cfRule>
  </conditionalFormatting>
  <conditionalFormatting sqref="AO34">
    <cfRule type="cellIs" dxfId="19504" priority="442" operator="greaterThan">
      <formula>0.03</formula>
    </cfRule>
    <cfRule type="cellIs" dxfId="19503" priority="443" stopIfTrue="1" operator="lessThan">
      <formula>-0.03</formula>
    </cfRule>
  </conditionalFormatting>
  <conditionalFormatting sqref="AO39">
    <cfRule type="cellIs" dxfId="19502" priority="440" operator="greaterThan">
      <formula>0.03</formula>
    </cfRule>
    <cfRule type="cellIs" dxfId="19501" priority="441" stopIfTrue="1" operator="lessThan">
      <formula>-0.03</formula>
    </cfRule>
  </conditionalFormatting>
  <conditionalFormatting sqref="AO44">
    <cfRule type="cellIs" dxfId="19500" priority="438" operator="greaterThan">
      <formula>0.03</formula>
    </cfRule>
    <cfRule type="cellIs" dxfId="19499" priority="439" stopIfTrue="1" operator="lessThan">
      <formula>-0.03</formula>
    </cfRule>
  </conditionalFormatting>
  <conditionalFormatting sqref="AO49">
    <cfRule type="cellIs" dxfId="19498" priority="436" operator="greaterThan">
      <formula>0.03</formula>
    </cfRule>
    <cfRule type="cellIs" dxfId="19497" priority="437" stopIfTrue="1" operator="lessThan">
      <formula>-0.03</formula>
    </cfRule>
  </conditionalFormatting>
  <conditionalFormatting sqref="AO54">
    <cfRule type="cellIs" dxfId="19496" priority="434" operator="greaterThan">
      <formula>0.03</formula>
    </cfRule>
    <cfRule type="cellIs" dxfId="19495" priority="435" stopIfTrue="1" operator="lessThan">
      <formula>-0.03</formula>
    </cfRule>
  </conditionalFormatting>
  <conditionalFormatting sqref="AO59">
    <cfRule type="cellIs" dxfId="19494" priority="432" operator="greaterThan">
      <formula>0.03</formula>
    </cfRule>
    <cfRule type="cellIs" dxfId="19493" priority="433" stopIfTrue="1" operator="lessThan">
      <formula>-0.03</formula>
    </cfRule>
  </conditionalFormatting>
  <conditionalFormatting sqref="AO64">
    <cfRule type="cellIs" dxfId="19492" priority="430" operator="greaterThan">
      <formula>0.03</formula>
    </cfRule>
    <cfRule type="cellIs" dxfId="19491" priority="431" stopIfTrue="1" operator="lessThan">
      <formula>-0.03</formula>
    </cfRule>
  </conditionalFormatting>
  <conditionalFormatting sqref="AO69">
    <cfRule type="cellIs" dxfId="19490" priority="428" operator="greaterThan">
      <formula>0.03</formula>
    </cfRule>
    <cfRule type="cellIs" dxfId="19489" priority="429" stopIfTrue="1" operator="lessThan">
      <formula>-0.03</formula>
    </cfRule>
  </conditionalFormatting>
  <conditionalFormatting sqref="AO74">
    <cfRule type="cellIs" dxfId="19488" priority="426" operator="greaterThan">
      <formula>0.03</formula>
    </cfRule>
    <cfRule type="cellIs" dxfId="19487" priority="427" stopIfTrue="1" operator="lessThan">
      <formula>-0.03</formula>
    </cfRule>
  </conditionalFormatting>
  <conditionalFormatting sqref="AO79">
    <cfRule type="cellIs" dxfId="19486" priority="424" operator="greaterThan">
      <formula>0.03</formula>
    </cfRule>
    <cfRule type="cellIs" dxfId="19485" priority="425" stopIfTrue="1" operator="lessThan">
      <formula>-0.03</formula>
    </cfRule>
  </conditionalFormatting>
  <conditionalFormatting sqref="AO84">
    <cfRule type="cellIs" dxfId="19484" priority="422" operator="greaterThan">
      <formula>0.03</formula>
    </cfRule>
    <cfRule type="cellIs" dxfId="19483" priority="423" stopIfTrue="1" operator="lessThan">
      <formula>-0.03</formula>
    </cfRule>
  </conditionalFormatting>
  <conditionalFormatting sqref="AO89">
    <cfRule type="cellIs" dxfId="19482" priority="420" operator="greaterThan">
      <formula>0.03</formula>
    </cfRule>
    <cfRule type="cellIs" dxfId="19481" priority="421" stopIfTrue="1" operator="lessThan">
      <formula>-0.03</formula>
    </cfRule>
  </conditionalFormatting>
  <conditionalFormatting sqref="AO94">
    <cfRule type="cellIs" dxfId="19480" priority="418" operator="greaterThan">
      <formula>0.03</formula>
    </cfRule>
    <cfRule type="cellIs" dxfId="19479" priority="419" stopIfTrue="1" operator="lessThan">
      <formula>-0.03</formula>
    </cfRule>
  </conditionalFormatting>
  <conditionalFormatting sqref="AO99">
    <cfRule type="cellIs" dxfId="19478" priority="416" operator="greaterThan">
      <formula>0.03</formula>
    </cfRule>
    <cfRule type="cellIs" dxfId="19477" priority="417" stopIfTrue="1" operator="lessThan">
      <formula>-0.03</formula>
    </cfRule>
  </conditionalFormatting>
  <conditionalFormatting sqref="AO104">
    <cfRule type="cellIs" dxfId="19476" priority="414" operator="greaterThan">
      <formula>0.03</formula>
    </cfRule>
    <cfRule type="cellIs" dxfId="19475" priority="415" stopIfTrue="1" operator="lessThan">
      <formula>-0.03</formula>
    </cfRule>
  </conditionalFormatting>
  <conditionalFormatting sqref="AO109">
    <cfRule type="cellIs" dxfId="19474" priority="412" operator="greaterThan">
      <formula>0.03</formula>
    </cfRule>
    <cfRule type="cellIs" dxfId="19473" priority="413" stopIfTrue="1" operator="lessThan">
      <formula>-0.03</formula>
    </cfRule>
  </conditionalFormatting>
  <conditionalFormatting sqref="AO114">
    <cfRule type="cellIs" dxfId="19472" priority="410" operator="greaterThan">
      <formula>0.03</formula>
    </cfRule>
    <cfRule type="cellIs" dxfId="19471" priority="411" stopIfTrue="1" operator="lessThan">
      <formula>-0.03</formula>
    </cfRule>
  </conditionalFormatting>
  <conditionalFormatting sqref="AO119">
    <cfRule type="cellIs" dxfId="19470" priority="408" operator="greaterThan">
      <formula>0.03</formula>
    </cfRule>
    <cfRule type="cellIs" dxfId="19469" priority="409" stopIfTrue="1" operator="lessThan">
      <formula>-0.03</formula>
    </cfRule>
  </conditionalFormatting>
  <conditionalFormatting sqref="AO124">
    <cfRule type="cellIs" dxfId="19468" priority="406" operator="greaterThan">
      <formula>0.03</formula>
    </cfRule>
    <cfRule type="cellIs" dxfId="19467" priority="407" stopIfTrue="1" operator="lessThan">
      <formula>-0.03</formula>
    </cfRule>
  </conditionalFormatting>
  <conditionalFormatting sqref="AO129">
    <cfRule type="cellIs" dxfId="19466" priority="404" operator="greaterThan">
      <formula>0.03</formula>
    </cfRule>
    <cfRule type="cellIs" dxfId="19465" priority="405" stopIfTrue="1" operator="lessThan">
      <formula>-0.03</formula>
    </cfRule>
  </conditionalFormatting>
  <conditionalFormatting sqref="AU8">
    <cfRule type="cellIs" dxfId="19464" priority="402" operator="greaterThan">
      <formula>0.03</formula>
    </cfRule>
    <cfRule type="cellIs" dxfId="19463" priority="403" stopIfTrue="1" operator="lessThan">
      <formula>-0.03</formula>
    </cfRule>
  </conditionalFormatting>
  <conditionalFormatting sqref="AU13">
    <cfRule type="cellIs" dxfId="19462" priority="400" operator="greaterThan">
      <formula>0.03</formula>
    </cfRule>
    <cfRule type="cellIs" dxfId="19461" priority="401" stopIfTrue="1" operator="lessThan">
      <formula>-0.03</formula>
    </cfRule>
  </conditionalFormatting>
  <conditionalFormatting sqref="AU18">
    <cfRule type="cellIs" dxfId="19460" priority="398" operator="greaterThan">
      <formula>0.03</formula>
    </cfRule>
    <cfRule type="cellIs" dxfId="19459" priority="399" stopIfTrue="1" operator="lessThan">
      <formula>-0.03</formula>
    </cfRule>
  </conditionalFormatting>
  <conditionalFormatting sqref="AU23">
    <cfRule type="cellIs" dxfId="19458" priority="396" operator="greaterThan">
      <formula>0.03</formula>
    </cfRule>
    <cfRule type="cellIs" dxfId="19457" priority="397" stopIfTrue="1" operator="lessThan">
      <formula>-0.03</formula>
    </cfRule>
  </conditionalFormatting>
  <conditionalFormatting sqref="AU28">
    <cfRule type="cellIs" dxfId="19456" priority="394" operator="greaterThan">
      <formula>0.03</formula>
    </cfRule>
    <cfRule type="cellIs" dxfId="19455" priority="395" stopIfTrue="1" operator="lessThan">
      <formula>-0.03</formula>
    </cfRule>
  </conditionalFormatting>
  <conditionalFormatting sqref="AU33">
    <cfRule type="cellIs" dxfId="19454" priority="392" operator="greaterThan">
      <formula>0.03</formula>
    </cfRule>
    <cfRule type="cellIs" dxfId="19453" priority="393" stopIfTrue="1" operator="lessThan">
      <formula>-0.03</formula>
    </cfRule>
  </conditionalFormatting>
  <conditionalFormatting sqref="AU38">
    <cfRule type="cellIs" dxfId="19452" priority="390" operator="greaterThan">
      <formula>0.03</formula>
    </cfRule>
    <cfRule type="cellIs" dxfId="19451" priority="391" stopIfTrue="1" operator="lessThan">
      <formula>-0.03</formula>
    </cfRule>
  </conditionalFormatting>
  <conditionalFormatting sqref="AU43">
    <cfRule type="cellIs" dxfId="19450" priority="388" operator="greaterThan">
      <formula>0.03</formula>
    </cfRule>
    <cfRule type="cellIs" dxfId="19449" priority="389" stopIfTrue="1" operator="lessThan">
      <formula>-0.03</formula>
    </cfRule>
  </conditionalFormatting>
  <conditionalFormatting sqref="AU48">
    <cfRule type="cellIs" dxfId="19448" priority="386" operator="greaterThan">
      <formula>0.03</formula>
    </cfRule>
    <cfRule type="cellIs" dxfId="19447" priority="387" stopIfTrue="1" operator="lessThan">
      <formula>-0.03</formula>
    </cfRule>
  </conditionalFormatting>
  <conditionalFormatting sqref="AU53">
    <cfRule type="cellIs" dxfId="19446" priority="384" operator="greaterThan">
      <formula>0.03</formula>
    </cfRule>
    <cfRule type="cellIs" dxfId="19445" priority="385" stopIfTrue="1" operator="lessThan">
      <formula>-0.03</formula>
    </cfRule>
  </conditionalFormatting>
  <conditionalFormatting sqref="AU58">
    <cfRule type="cellIs" dxfId="19444" priority="382" operator="greaterThan">
      <formula>0.03</formula>
    </cfRule>
    <cfRule type="cellIs" dxfId="19443" priority="383" stopIfTrue="1" operator="lessThan">
      <formula>-0.03</formula>
    </cfRule>
  </conditionalFormatting>
  <conditionalFormatting sqref="AU63">
    <cfRule type="cellIs" dxfId="19442" priority="380" operator="greaterThan">
      <formula>0.03</formula>
    </cfRule>
    <cfRule type="cellIs" dxfId="19441" priority="381" stopIfTrue="1" operator="lessThan">
      <formula>-0.03</formula>
    </cfRule>
  </conditionalFormatting>
  <conditionalFormatting sqref="AU68">
    <cfRule type="cellIs" dxfId="19440" priority="378" operator="greaterThan">
      <formula>0.03</formula>
    </cfRule>
    <cfRule type="cellIs" dxfId="19439" priority="379" stopIfTrue="1" operator="lessThan">
      <formula>-0.03</formula>
    </cfRule>
  </conditionalFormatting>
  <conditionalFormatting sqref="AU73">
    <cfRule type="cellIs" dxfId="19438" priority="376" operator="greaterThan">
      <formula>0.03</formula>
    </cfRule>
    <cfRule type="cellIs" dxfId="19437" priority="377" stopIfTrue="1" operator="lessThan">
      <formula>-0.03</formula>
    </cfRule>
  </conditionalFormatting>
  <conditionalFormatting sqref="AU78">
    <cfRule type="cellIs" dxfId="19436" priority="374" operator="greaterThan">
      <formula>0.03</formula>
    </cfRule>
    <cfRule type="cellIs" dxfId="19435" priority="375" stopIfTrue="1" operator="lessThan">
      <formula>-0.03</formula>
    </cfRule>
  </conditionalFormatting>
  <conditionalFormatting sqref="AU83">
    <cfRule type="cellIs" dxfId="19434" priority="372" operator="greaterThan">
      <formula>0.03</formula>
    </cfRule>
    <cfRule type="cellIs" dxfId="19433" priority="373" stopIfTrue="1" operator="lessThan">
      <formula>-0.03</formula>
    </cfRule>
  </conditionalFormatting>
  <conditionalFormatting sqref="AU88">
    <cfRule type="cellIs" dxfId="19432" priority="370" operator="greaterThan">
      <formula>0.03</formula>
    </cfRule>
    <cfRule type="cellIs" dxfId="19431" priority="371" stopIfTrue="1" operator="lessThan">
      <formula>-0.03</formula>
    </cfRule>
  </conditionalFormatting>
  <conditionalFormatting sqref="AU93">
    <cfRule type="cellIs" dxfId="19430" priority="368" operator="greaterThan">
      <formula>0.03</formula>
    </cfRule>
    <cfRule type="cellIs" dxfId="19429" priority="369" stopIfTrue="1" operator="lessThan">
      <formula>-0.03</formula>
    </cfRule>
  </conditionalFormatting>
  <conditionalFormatting sqref="AU98">
    <cfRule type="cellIs" dxfId="19428" priority="366" operator="greaterThan">
      <formula>0.03</formula>
    </cfRule>
    <cfRule type="cellIs" dxfId="19427" priority="367" stopIfTrue="1" operator="lessThan">
      <formula>-0.03</formula>
    </cfRule>
  </conditionalFormatting>
  <conditionalFormatting sqref="AU103">
    <cfRule type="cellIs" dxfId="19426" priority="364" operator="greaterThan">
      <formula>0.03</formula>
    </cfRule>
    <cfRule type="cellIs" dxfId="19425" priority="365" stopIfTrue="1" operator="lessThan">
      <formula>-0.03</formula>
    </cfRule>
  </conditionalFormatting>
  <conditionalFormatting sqref="AU108">
    <cfRule type="cellIs" dxfId="19424" priority="362" operator="greaterThan">
      <formula>0.03</formula>
    </cfRule>
    <cfRule type="cellIs" dxfId="19423" priority="363" stopIfTrue="1" operator="lessThan">
      <formula>-0.03</formula>
    </cfRule>
  </conditionalFormatting>
  <conditionalFormatting sqref="AU113">
    <cfRule type="cellIs" dxfId="19422" priority="360" operator="greaterThan">
      <formula>0.03</formula>
    </cfRule>
    <cfRule type="cellIs" dxfId="19421" priority="361" stopIfTrue="1" operator="lessThan">
      <formula>-0.03</formula>
    </cfRule>
  </conditionalFormatting>
  <conditionalFormatting sqref="AU118">
    <cfRule type="cellIs" dxfId="19420" priority="358" operator="greaterThan">
      <formula>0.03</formula>
    </cfRule>
    <cfRule type="cellIs" dxfId="19419" priority="359" stopIfTrue="1" operator="lessThan">
      <formula>-0.03</formula>
    </cfRule>
  </conditionalFormatting>
  <conditionalFormatting sqref="AU123">
    <cfRule type="cellIs" dxfId="19418" priority="356" operator="greaterThan">
      <formula>0.03</formula>
    </cfRule>
    <cfRule type="cellIs" dxfId="19417" priority="357" stopIfTrue="1" operator="lessThan">
      <formula>-0.03</formula>
    </cfRule>
  </conditionalFormatting>
  <conditionalFormatting sqref="AU128">
    <cfRule type="cellIs" dxfId="19416" priority="354" operator="greaterThan">
      <formula>0.03</formula>
    </cfRule>
    <cfRule type="cellIs" dxfId="19415" priority="355" stopIfTrue="1" operator="lessThan">
      <formula>-0.03</formula>
    </cfRule>
  </conditionalFormatting>
  <conditionalFormatting sqref="AG73">
    <cfRule type="cellIs" dxfId="19414" priority="352" operator="equal">
      <formula>0</formula>
    </cfRule>
    <cfRule type="cellIs" dxfId="19413" priority="353" operator="equal">
      <formula>0</formula>
    </cfRule>
  </conditionalFormatting>
  <conditionalFormatting sqref="AP9">
    <cfRule type="cellIs" dxfId="19412" priority="350" operator="greaterThan">
      <formula>0.03</formula>
    </cfRule>
    <cfRule type="cellIs" dxfId="19411" priority="351" stopIfTrue="1" operator="lessThan">
      <formula>-0.03</formula>
    </cfRule>
  </conditionalFormatting>
  <conditionalFormatting sqref="AP14">
    <cfRule type="cellIs" dxfId="19410" priority="348" operator="greaterThan">
      <formula>0.03</formula>
    </cfRule>
    <cfRule type="cellIs" dxfId="19409" priority="349" stopIfTrue="1" operator="lessThan">
      <formula>-0.03</formula>
    </cfRule>
  </conditionalFormatting>
  <conditionalFormatting sqref="AP19">
    <cfRule type="cellIs" dxfId="19408" priority="346" operator="greaterThan">
      <formula>0.03</formula>
    </cfRule>
    <cfRule type="cellIs" dxfId="19407" priority="347" stopIfTrue="1" operator="lessThan">
      <formula>-0.03</formula>
    </cfRule>
  </conditionalFormatting>
  <conditionalFormatting sqref="AP24">
    <cfRule type="cellIs" dxfId="19406" priority="344" operator="greaterThan">
      <formula>0.03</formula>
    </cfRule>
    <cfRule type="cellIs" dxfId="19405" priority="345" stopIfTrue="1" operator="lessThan">
      <formula>-0.03</formula>
    </cfRule>
  </conditionalFormatting>
  <conditionalFormatting sqref="AP29">
    <cfRule type="cellIs" dxfId="19404" priority="342" operator="greaterThan">
      <formula>0.03</formula>
    </cfRule>
    <cfRule type="cellIs" dxfId="19403" priority="343" stopIfTrue="1" operator="lessThan">
      <formula>-0.03</formula>
    </cfRule>
  </conditionalFormatting>
  <conditionalFormatting sqref="AP34">
    <cfRule type="cellIs" dxfId="19402" priority="340" operator="greaterThan">
      <formula>0.03</formula>
    </cfRule>
    <cfRule type="cellIs" dxfId="19401" priority="341" stopIfTrue="1" operator="lessThan">
      <formula>-0.03</formula>
    </cfRule>
  </conditionalFormatting>
  <conditionalFormatting sqref="AP39">
    <cfRule type="cellIs" dxfId="19400" priority="338" operator="greaterThan">
      <formula>0.03</formula>
    </cfRule>
    <cfRule type="cellIs" dxfId="19399" priority="339" stopIfTrue="1" operator="lessThan">
      <formula>-0.03</formula>
    </cfRule>
  </conditionalFormatting>
  <conditionalFormatting sqref="AP44">
    <cfRule type="cellIs" dxfId="19398" priority="336" operator="greaterThan">
      <formula>0.03</formula>
    </cfRule>
    <cfRule type="cellIs" dxfId="19397" priority="337" stopIfTrue="1" operator="lessThan">
      <formula>-0.03</formula>
    </cfRule>
  </conditionalFormatting>
  <conditionalFormatting sqref="AP49">
    <cfRule type="cellIs" dxfId="19396" priority="334" operator="greaterThan">
      <formula>0.03</formula>
    </cfRule>
    <cfRule type="cellIs" dxfId="19395" priority="335" stopIfTrue="1" operator="lessThan">
      <formula>-0.03</formula>
    </cfRule>
  </conditionalFormatting>
  <conditionalFormatting sqref="AP54">
    <cfRule type="cellIs" dxfId="19394" priority="332" operator="greaterThan">
      <formula>0.03</formula>
    </cfRule>
    <cfRule type="cellIs" dxfId="19393" priority="333" stopIfTrue="1" operator="lessThan">
      <formula>-0.03</formula>
    </cfRule>
  </conditionalFormatting>
  <conditionalFormatting sqref="AP59">
    <cfRule type="cellIs" dxfId="19392" priority="330" operator="greaterThan">
      <formula>0.03</formula>
    </cfRule>
    <cfRule type="cellIs" dxfId="19391" priority="331" stopIfTrue="1" operator="lessThan">
      <formula>-0.03</formula>
    </cfRule>
  </conditionalFormatting>
  <conditionalFormatting sqref="AP64">
    <cfRule type="cellIs" dxfId="19390" priority="328" operator="greaterThan">
      <formula>0.03</formula>
    </cfRule>
    <cfRule type="cellIs" dxfId="19389" priority="329" stopIfTrue="1" operator="lessThan">
      <formula>-0.03</formula>
    </cfRule>
  </conditionalFormatting>
  <conditionalFormatting sqref="AP69">
    <cfRule type="cellIs" dxfId="19388" priority="326" operator="greaterThan">
      <formula>0.03</formula>
    </cfRule>
    <cfRule type="cellIs" dxfId="19387" priority="327" stopIfTrue="1" operator="lessThan">
      <formula>-0.03</formula>
    </cfRule>
  </conditionalFormatting>
  <conditionalFormatting sqref="AP74">
    <cfRule type="cellIs" dxfId="19386" priority="324" operator="greaterThan">
      <formula>0.03</formula>
    </cfRule>
    <cfRule type="cellIs" dxfId="19385" priority="325" stopIfTrue="1" operator="lessThan">
      <formula>-0.03</formula>
    </cfRule>
  </conditionalFormatting>
  <conditionalFormatting sqref="AP79">
    <cfRule type="cellIs" dxfId="19384" priority="322" operator="greaterThan">
      <formula>0.03</formula>
    </cfRule>
    <cfRule type="cellIs" dxfId="19383" priority="323" stopIfTrue="1" operator="lessThan">
      <formula>-0.03</formula>
    </cfRule>
  </conditionalFormatting>
  <conditionalFormatting sqref="AP84">
    <cfRule type="cellIs" dxfId="19382" priority="320" operator="greaterThan">
      <formula>0.03</formula>
    </cfRule>
    <cfRule type="cellIs" dxfId="19381" priority="321" stopIfTrue="1" operator="lessThan">
      <formula>-0.03</formula>
    </cfRule>
  </conditionalFormatting>
  <conditionalFormatting sqref="AP89">
    <cfRule type="cellIs" dxfId="19380" priority="318" operator="greaterThan">
      <formula>0.03</formula>
    </cfRule>
    <cfRule type="cellIs" dxfId="19379" priority="319" stopIfTrue="1" operator="lessThan">
      <formula>-0.03</formula>
    </cfRule>
  </conditionalFormatting>
  <conditionalFormatting sqref="AP94">
    <cfRule type="cellIs" dxfId="19378" priority="316" operator="greaterThan">
      <formula>0.03</formula>
    </cfRule>
    <cfRule type="cellIs" dxfId="19377" priority="317" stopIfTrue="1" operator="lessThan">
      <formula>-0.03</formula>
    </cfRule>
  </conditionalFormatting>
  <conditionalFormatting sqref="AP99">
    <cfRule type="cellIs" dxfId="19376" priority="314" operator="greaterThan">
      <formula>0.03</formula>
    </cfRule>
    <cfRule type="cellIs" dxfId="19375" priority="315" stopIfTrue="1" operator="lessThan">
      <formula>-0.03</formula>
    </cfRule>
  </conditionalFormatting>
  <conditionalFormatting sqref="AP104">
    <cfRule type="cellIs" dxfId="19374" priority="312" operator="greaterThan">
      <formula>0.03</formula>
    </cfRule>
    <cfRule type="cellIs" dxfId="19373" priority="313" stopIfTrue="1" operator="lessThan">
      <formula>-0.03</formula>
    </cfRule>
  </conditionalFormatting>
  <conditionalFormatting sqref="AP109">
    <cfRule type="cellIs" dxfId="19372" priority="310" operator="greaterThan">
      <formula>0.03</formula>
    </cfRule>
    <cfRule type="cellIs" dxfId="19371" priority="311" stopIfTrue="1" operator="lessThan">
      <formula>-0.03</formula>
    </cfRule>
  </conditionalFormatting>
  <conditionalFormatting sqref="AP114">
    <cfRule type="cellIs" dxfId="19370" priority="308" operator="greaterThan">
      <formula>0.03</formula>
    </cfRule>
    <cfRule type="cellIs" dxfId="19369" priority="309" stopIfTrue="1" operator="lessThan">
      <formula>-0.03</formula>
    </cfRule>
  </conditionalFormatting>
  <conditionalFormatting sqref="AP119">
    <cfRule type="cellIs" dxfId="19368" priority="306" operator="greaterThan">
      <formula>0.03</formula>
    </cfRule>
    <cfRule type="cellIs" dxfId="19367" priority="307" stopIfTrue="1" operator="lessThan">
      <formula>-0.03</formula>
    </cfRule>
  </conditionalFormatting>
  <conditionalFormatting sqref="AP124">
    <cfRule type="cellIs" dxfId="19366" priority="304" operator="greaterThan">
      <formula>0.03</formula>
    </cfRule>
    <cfRule type="cellIs" dxfId="19365" priority="305" stopIfTrue="1" operator="lessThan">
      <formula>-0.03</formula>
    </cfRule>
  </conditionalFormatting>
  <conditionalFormatting sqref="AP129">
    <cfRule type="cellIs" dxfId="19364" priority="302" operator="greaterThan">
      <formula>0.03</formula>
    </cfRule>
    <cfRule type="cellIs" dxfId="19363" priority="303" stopIfTrue="1" operator="lessThan">
      <formula>-0.03</formula>
    </cfRule>
  </conditionalFormatting>
  <conditionalFormatting sqref="AI8:AK8">
    <cfRule type="cellIs" dxfId="19362" priority="300" operator="greaterThan">
      <formula>0.03</formula>
    </cfRule>
    <cfRule type="cellIs" dxfId="19361" priority="301" stopIfTrue="1" operator="lessThan">
      <formula>-0.03</formula>
    </cfRule>
  </conditionalFormatting>
  <conditionalFormatting sqref="AF8:AH8">
    <cfRule type="cellIs" dxfId="19360" priority="298" operator="greaterThan">
      <formula>0.03</formula>
    </cfRule>
    <cfRule type="cellIs" dxfId="19359" priority="299" stopIfTrue="1" operator="lessThan">
      <formula>-0.03</formula>
    </cfRule>
  </conditionalFormatting>
  <conditionalFormatting sqref="AI13:AK13">
    <cfRule type="cellIs" dxfId="19358" priority="296" operator="greaterThan">
      <formula>0.03</formula>
    </cfRule>
    <cfRule type="cellIs" dxfId="19357" priority="297" stopIfTrue="1" operator="lessThan">
      <formula>-0.03</formula>
    </cfRule>
  </conditionalFormatting>
  <conditionalFormatting sqref="AF13:AH13">
    <cfRule type="cellIs" dxfId="19356" priority="294" operator="greaterThan">
      <formula>0.03</formula>
    </cfRule>
    <cfRule type="cellIs" dxfId="19355" priority="295" stopIfTrue="1" operator="lessThan">
      <formula>-0.03</formula>
    </cfRule>
  </conditionalFormatting>
  <conditionalFormatting sqref="AI18:AK18">
    <cfRule type="cellIs" dxfId="19354" priority="292" operator="greaterThan">
      <formula>0.03</formula>
    </cfRule>
    <cfRule type="cellIs" dxfId="19353" priority="293" stopIfTrue="1" operator="lessThan">
      <formula>-0.03</formula>
    </cfRule>
  </conditionalFormatting>
  <conditionalFormatting sqref="AF18:AH18">
    <cfRule type="cellIs" dxfId="19352" priority="290" operator="greaterThan">
      <formula>0.03</formula>
    </cfRule>
    <cfRule type="cellIs" dxfId="19351" priority="291" stopIfTrue="1" operator="lessThan">
      <formula>-0.03</formula>
    </cfRule>
  </conditionalFormatting>
  <conditionalFormatting sqref="AI23:AK23">
    <cfRule type="cellIs" dxfId="19350" priority="288" operator="greaterThan">
      <formula>0.03</formula>
    </cfRule>
    <cfRule type="cellIs" dxfId="19349" priority="289" stopIfTrue="1" operator="lessThan">
      <formula>-0.03</formula>
    </cfRule>
  </conditionalFormatting>
  <conditionalFormatting sqref="AF23:AH23">
    <cfRule type="cellIs" dxfId="19348" priority="286" operator="greaterThan">
      <formula>0.03</formula>
    </cfRule>
    <cfRule type="cellIs" dxfId="19347" priority="287" stopIfTrue="1" operator="lessThan">
      <formula>-0.03</formula>
    </cfRule>
  </conditionalFormatting>
  <conditionalFormatting sqref="AI28:AK28">
    <cfRule type="cellIs" dxfId="19346" priority="284" operator="greaterThan">
      <formula>0.03</formula>
    </cfRule>
    <cfRule type="cellIs" dxfId="19345" priority="285" stopIfTrue="1" operator="lessThan">
      <formula>-0.03</formula>
    </cfRule>
  </conditionalFormatting>
  <conditionalFormatting sqref="AF28:AH28">
    <cfRule type="cellIs" dxfId="19344" priority="282" operator="greaterThan">
      <formula>0.03</formula>
    </cfRule>
    <cfRule type="cellIs" dxfId="19343" priority="283" stopIfTrue="1" operator="lessThan">
      <formula>-0.03</formula>
    </cfRule>
  </conditionalFormatting>
  <conditionalFormatting sqref="AI33:AK33">
    <cfRule type="cellIs" dxfId="19342" priority="280" operator="greaterThan">
      <formula>0.03</formula>
    </cfRule>
    <cfRule type="cellIs" dxfId="19341" priority="281" stopIfTrue="1" operator="lessThan">
      <formula>-0.03</formula>
    </cfRule>
  </conditionalFormatting>
  <conditionalFormatting sqref="AF33:AH33">
    <cfRule type="cellIs" dxfId="19340" priority="278" operator="greaterThan">
      <formula>0.03</formula>
    </cfRule>
    <cfRule type="cellIs" dxfId="19339" priority="279" stopIfTrue="1" operator="lessThan">
      <formula>-0.03</formula>
    </cfRule>
  </conditionalFormatting>
  <conditionalFormatting sqref="AI38:AK38">
    <cfRule type="cellIs" dxfId="19338" priority="276" operator="greaterThan">
      <formula>0.03</formula>
    </cfRule>
    <cfRule type="cellIs" dxfId="19337" priority="277" stopIfTrue="1" operator="lessThan">
      <formula>-0.03</formula>
    </cfRule>
  </conditionalFormatting>
  <conditionalFormatting sqref="AF38:AH38">
    <cfRule type="cellIs" dxfId="19336" priority="274" operator="greaterThan">
      <formula>0.03</formula>
    </cfRule>
    <cfRule type="cellIs" dxfId="19335" priority="275" stopIfTrue="1" operator="lessThan">
      <formula>-0.03</formula>
    </cfRule>
  </conditionalFormatting>
  <conditionalFormatting sqref="AI43:AK43">
    <cfRule type="cellIs" dxfId="19334" priority="272" operator="greaterThan">
      <formula>0.03</formula>
    </cfRule>
    <cfRule type="cellIs" dxfId="19333" priority="273" stopIfTrue="1" operator="lessThan">
      <formula>-0.03</formula>
    </cfRule>
  </conditionalFormatting>
  <conditionalFormatting sqref="AF43:AH43">
    <cfRule type="cellIs" dxfId="19332" priority="270" operator="greaterThan">
      <formula>0.03</formula>
    </cfRule>
    <cfRule type="cellIs" dxfId="19331" priority="271" stopIfTrue="1" operator="lessThan">
      <formula>-0.03</formula>
    </cfRule>
  </conditionalFormatting>
  <conditionalFormatting sqref="AI48:AK48">
    <cfRule type="cellIs" dxfId="19330" priority="268" operator="greaterThan">
      <formula>0.03</formula>
    </cfRule>
    <cfRule type="cellIs" dxfId="19329" priority="269" stopIfTrue="1" operator="lessThan">
      <formula>-0.03</formula>
    </cfRule>
  </conditionalFormatting>
  <conditionalFormatting sqref="AF48:AH48">
    <cfRule type="cellIs" dxfId="19328" priority="266" operator="greaterThan">
      <formula>0.03</formula>
    </cfRule>
    <cfRule type="cellIs" dxfId="19327" priority="267" stopIfTrue="1" operator="lessThan">
      <formula>-0.03</formula>
    </cfRule>
  </conditionalFormatting>
  <conditionalFormatting sqref="AI53:AK53">
    <cfRule type="cellIs" dxfId="19326" priority="264" operator="greaterThan">
      <formula>0.03</formula>
    </cfRule>
    <cfRule type="cellIs" dxfId="19325" priority="265" stopIfTrue="1" operator="lessThan">
      <formula>-0.03</formula>
    </cfRule>
  </conditionalFormatting>
  <conditionalFormatting sqref="AF53:AH53">
    <cfRule type="cellIs" dxfId="19324" priority="262" operator="greaterThan">
      <formula>0.03</formula>
    </cfRule>
    <cfRule type="cellIs" dxfId="19323" priority="263" stopIfTrue="1" operator="lessThan">
      <formula>-0.03</formula>
    </cfRule>
  </conditionalFormatting>
  <conditionalFormatting sqref="AI58:AK58">
    <cfRule type="cellIs" dxfId="19322" priority="260" operator="greaterThan">
      <formula>0.03</formula>
    </cfRule>
    <cfRule type="cellIs" dxfId="19321" priority="261" stopIfTrue="1" operator="lessThan">
      <formula>-0.03</formula>
    </cfRule>
  </conditionalFormatting>
  <conditionalFormatting sqref="AF58:AH58">
    <cfRule type="cellIs" dxfId="19320" priority="258" operator="greaterThan">
      <formula>0.03</formula>
    </cfRule>
    <cfRule type="cellIs" dxfId="19319" priority="259" stopIfTrue="1" operator="lessThan">
      <formula>-0.03</formula>
    </cfRule>
  </conditionalFormatting>
  <conditionalFormatting sqref="AI63:AK63">
    <cfRule type="cellIs" dxfId="19318" priority="256" operator="greaterThan">
      <formula>0.03</formula>
    </cfRule>
    <cfRule type="cellIs" dxfId="19317" priority="257" stopIfTrue="1" operator="lessThan">
      <formula>-0.03</formula>
    </cfRule>
  </conditionalFormatting>
  <conditionalFormatting sqref="AF63:AH63">
    <cfRule type="cellIs" dxfId="19316" priority="254" operator="greaterThan">
      <formula>0.03</formula>
    </cfRule>
    <cfRule type="cellIs" dxfId="19315" priority="255" stopIfTrue="1" operator="lessThan">
      <formula>-0.03</formula>
    </cfRule>
  </conditionalFormatting>
  <conditionalFormatting sqref="AI68:AK68">
    <cfRule type="cellIs" dxfId="19314" priority="252" operator="greaterThan">
      <formula>0.03</formula>
    </cfRule>
    <cfRule type="cellIs" dxfId="19313" priority="253" stopIfTrue="1" operator="lessThan">
      <formula>-0.03</formula>
    </cfRule>
  </conditionalFormatting>
  <conditionalFormatting sqref="AF68:AH68">
    <cfRule type="cellIs" dxfId="19312" priority="250" operator="greaterThan">
      <formula>0.03</formula>
    </cfRule>
    <cfRule type="cellIs" dxfId="19311" priority="251" stopIfTrue="1" operator="lessThan">
      <formula>-0.03</formula>
    </cfRule>
  </conditionalFormatting>
  <conditionalFormatting sqref="AI73:AK73">
    <cfRule type="cellIs" dxfId="19310" priority="248" operator="greaterThan">
      <formula>0.03</formula>
    </cfRule>
    <cfRule type="cellIs" dxfId="19309" priority="249" stopIfTrue="1" operator="lessThan">
      <formula>-0.03</formula>
    </cfRule>
  </conditionalFormatting>
  <conditionalFormatting sqref="AF73:AH73">
    <cfRule type="cellIs" dxfId="19308" priority="246" operator="greaterThan">
      <formula>0.03</formula>
    </cfRule>
    <cfRule type="cellIs" dxfId="19307" priority="247" stopIfTrue="1" operator="lessThan">
      <formula>-0.03</formula>
    </cfRule>
  </conditionalFormatting>
  <conditionalFormatting sqref="AI78:AK78">
    <cfRule type="cellIs" dxfId="19306" priority="244" operator="greaterThan">
      <formula>0.03</formula>
    </cfRule>
    <cfRule type="cellIs" dxfId="19305" priority="245" stopIfTrue="1" operator="lessThan">
      <formula>-0.03</formula>
    </cfRule>
  </conditionalFormatting>
  <conditionalFormatting sqref="AF78:AH78">
    <cfRule type="cellIs" dxfId="19304" priority="242" operator="greaterThan">
      <formula>0.03</formula>
    </cfRule>
    <cfRule type="cellIs" dxfId="19303" priority="243" stopIfTrue="1" operator="lessThan">
      <formula>-0.03</formula>
    </cfRule>
  </conditionalFormatting>
  <conditionalFormatting sqref="AI83:AK83">
    <cfRule type="cellIs" dxfId="19302" priority="240" operator="greaterThan">
      <formula>0.03</formula>
    </cfRule>
    <cfRule type="cellIs" dxfId="19301" priority="241" stopIfTrue="1" operator="lessThan">
      <formula>-0.03</formula>
    </cfRule>
  </conditionalFormatting>
  <conditionalFormatting sqref="AF83:AH83">
    <cfRule type="cellIs" dxfId="19300" priority="238" operator="greaterThan">
      <formula>0.03</formula>
    </cfRule>
    <cfRule type="cellIs" dxfId="19299" priority="239" stopIfTrue="1" operator="lessThan">
      <formula>-0.03</formula>
    </cfRule>
  </conditionalFormatting>
  <conditionalFormatting sqref="AI88:AK88">
    <cfRule type="cellIs" dxfId="19298" priority="236" operator="greaterThan">
      <formula>0.03</formula>
    </cfRule>
    <cfRule type="cellIs" dxfId="19297" priority="237" stopIfTrue="1" operator="lessThan">
      <formula>-0.03</formula>
    </cfRule>
  </conditionalFormatting>
  <conditionalFormatting sqref="AF88:AH88">
    <cfRule type="cellIs" dxfId="19296" priority="234" operator="greaterThan">
      <formula>0.03</formula>
    </cfRule>
    <cfRule type="cellIs" dxfId="19295" priority="235" stopIfTrue="1" operator="lessThan">
      <formula>-0.03</formula>
    </cfRule>
  </conditionalFormatting>
  <conditionalFormatting sqref="AI93:AK93">
    <cfRule type="cellIs" dxfId="19294" priority="232" operator="greaterThan">
      <formula>0.03</formula>
    </cfRule>
    <cfRule type="cellIs" dxfId="19293" priority="233" stopIfTrue="1" operator="lessThan">
      <formula>-0.03</formula>
    </cfRule>
  </conditionalFormatting>
  <conditionalFormatting sqref="AF93:AH93">
    <cfRule type="cellIs" dxfId="19292" priority="230" operator="greaterThan">
      <formula>0.03</formula>
    </cfRule>
    <cfRule type="cellIs" dxfId="19291" priority="231" stopIfTrue="1" operator="lessThan">
      <formula>-0.03</formula>
    </cfRule>
  </conditionalFormatting>
  <conditionalFormatting sqref="AI98:AK98">
    <cfRule type="cellIs" dxfId="19290" priority="228" operator="greaterThan">
      <formula>0.03</formula>
    </cfRule>
    <cfRule type="cellIs" dxfId="19289" priority="229" stopIfTrue="1" operator="lessThan">
      <formula>-0.03</formula>
    </cfRule>
  </conditionalFormatting>
  <conditionalFormatting sqref="AF98:AH98">
    <cfRule type="cellIs" dxfId="19288" priority="226" operator="greaterThan">
      <formula>0.03</formula>
    </cfRule>
    <cfRule type="cellIs" dxfId="19287" priority="227" stopIfTrue="1" operator="lessThan">
      <formula>-0.03</formula>
    </cfRule>
  </conditionalFormatting>
  <conditionalFormatting sqref="AI103:AK103">
    <cfRule type="cellIs" dxfId="19286" priority="224" operator="greaterThan">
      <formula>0.03</formula>
    </cfRule>
    <cfRule type="cellIs" dxfId="19285" priority="225" stopIfTrue="1" operator="lessThan">
      <formula>-0.03</formula>
    </cfRule>
  </conditionalFormatting>
  <conditionalFormatting sqref="AF103:AH103">
    <cfRule type="cellIs" dxfId="19284" priority="222" operator="greaterThan">
      <formula>0.03</formula>
    </cfRule>
    <cfRule type="cellIs" dxfId="19283" priority="223" stopIfTrue="1" operator="lessThan">
      <formula>-0.03</formula>
    </cfRule>
  </conditionalFormatting>
  <conditionalFormatting sqref="AI108:AK108">
    <cfRule type="cellIs" dxfId="19282" priority="220" operator="greaterThan">
      <formula>0.03</formula>
    </cfRule>
    <cfRule type="cellIs" dxfId="19281" priority="221" stopIfTrue="1" operator="lessThan">
      <formula>-0.03</formula>
    </cfRule>
  </conditionalFormatting>
  <conditionalFormatting sqref="AF108:AH108">
    <cfRule type="cellIs" dxfId="19280" priority="218" operator="greaterThan">
      <formula>0.03</formula>
    </cfRule>
    <cfRule type="cellIs" dxfId="19279" priority="219" stopIfTrue="1" operator="lessThan">
      <formula>-0.03</formula>
    </cfRule>
  </conditionalFormatting>
  <conditionalFormatting sqref="AI113:AK113">
    <cfRule type="cellIs" dxfId="19278" priority="216" operator="greaterThan">
      <formula>0.03</formula>
    </cfRule>
    <cfRule type="cellIs" dxfId="19277" priority="217" stopIfTrue="1" operator="lessThan">
      <formula>-0.03</formula>
    </cfRule>
  </conditionalFormatting>
  <conditionalFormatting sqref="AF113:AH113">
    <cfRule type="cellIs" dxfId="19276" priority="214" operator="greaterThan">
      <formula>0.03</formula>
    </cfRule>
    <cfRule type="cellIs" dxfId="19275" priority="215" stopIfTrue="1" operator="lessThan">
      <formula>-0.03</formula>
    </cfRule>
  </conditionalFormatting>
  <conditionalFormatting sqref="AI118:AK118">
    <cfRule type="cellIs" dxfId="19274" priority="212" operator="greaterThan">
      <formula>0.03</formula>
    </cfRule>
    <cfRule type="cellIs" dxfId="19273" priority="213" stopIfTrue="1" operator="lessThan">
      <formula>-0.03</formula>
    </cfRule>
  </conditionalFormatting>
  <conditionalFormatting sqref="AF118:AH118">
    <cfRule type="cellIs" dxfId="19272" priority="210" operator="greaterThan">
      <formula>0.03</formula>
    </cfRule>
    <cfRule type="cellIs" dxfId="19271" priority="211" stopIfTrue="1" operator="lessThan">
      <formula>-0.03</formula>
    </cfRule>
  </conditionalFormatting>
  <conditionalFormatting sqref="AI123:AK123">
    <cfRule type="cellIs" dxfId="19270" priority="208" operator="greaterThan">
      <formula>0.03</formula>
    </cfRule>
    <cfRule type="cellIs" dxfId="19269" priority="209" stopIfTrue="1" operator="lessThan">
      <formula>-0.03</formula>
    </cfRule>
  </conditionalFormatting>
  <conditionalFormatting sqref="AF123:AH123">
    <cfRule type="cellIs" dxfId="19268" priority="206" operator="greaterThan">
      <formula>0.03</formula>
    </cfRule>
    <cfRule type="cellIs" dxfId="19267" priority="207" stopIfTrue="1" operator="lessThan">
      <formula>-0.03</formula>
    </cfRule>
  </conditionalFormatting>
  <conditionalFormatting sqref="AI128:AK128">
    <cfRule type="cellIs" dxfId="19266" priority="204" operator="greaterThan">
      <formula>0.03</formula>
    </cfRule>
    <cfRule type="cellIs" dxfId="19265" priority="205" stopIfTrue="1" operator="lessThan">
      <formula>-0.03</formula>
    </cfRule>
  </conditionalFormatting>
  <conditionalFormatting sqref="AF128:AH128">
    <cfRule type="cellIs" dxfId="19264" priority="202" operator="greaterThan">
      <formula>0.03</formula>
    </cfRule>
    <cfRule type="cellIs" dxfId="19263" priority="203" stopIfTrue="1" operator="lessThan">
      <formula>-0.03</formula>
    </cfRule>
  </conditionalFormatting>
  <conditionalFormatting sqref="AO9:AQ9">
    <cfRule type="cellIs" dxfId="19262" priority="198" operator="greaterThan">
      <formula>0.03</formula>
    </cfRule>
    <cfRule type="cellIs" dxfId="19261" priority="199" stopIfTrue="1" operator="lessThan">
      <formula>-0.03</formula>
    </cfRule>
  </conditionalFormatting>
  <conditionalFormatting sqref="AL9:AN9">
    <cfRule type="cellIs" dxfId="19260" priority="200" operator="greaterThan">
      <formula>0.03</formula>
    </cfRule>
    <cfRule type="cellIs" dxfId="19259" priority="201" stopIfTrue="1" operator="lessThan">
      <formula>-0.03</formula>
    </cfRule>
  </conditionalFormatting>
  <conditionalFormatting sqref="AO14:AQ14">
    <cfRule type="cellIs" dxfId="19258" priority="194" operator="greaterThan">
      <formula>0.03</formula>
    </cfRule>
    <cfRule type="cellIs" dxfId="19257" priority="195" stopIfTrue="1" operator="lessThan">
      <formula>-0.03</formula>
    </cfRule>
  </conditionalFormatting>
  <conditionalFormatting sqref="AL14:AN14">
    <cfRule type="cellIs" dxfId="19256" priority="196" operator="greaterThan">
      <formula>0.03</formula>
    </cfRule>
    <cfRule type="cellIs" dxfId="19255" priority="197" stopIfTrue="1" operator="lessThan">
      <formula>-0.03</formula>
    </cfRule>
  </conditionalFormatting>
  <conditionalFormatting sqref="AO19:AQ19">
    <cfRule type="cellIs" dxfId="19254" priority="190" operator="greaterThan">
      <formula>0.03</formula>
    </cfRule>
    <cfRule type="cellIs" dxfId="19253" priority="191" stopIfTrue="1" operator="lessThan">
      <formula>-0.03</formula>
    </cfRule>
  </conditionalFormatting>
  <conditionalFormatting sqref="AL19:AN19">
    <cfRule type="cellIs" dxfId="19252" priority="192" operator="greaterThan">
      <formula>0.03</formula>
    </cfRule>
    <cfRule type="cellIs" dxfId="19251" priority="193" stopIfTrue="1" operator="lessThan">
      <formula>-0.03</formula>
    </cfRule>
  </conditionalFormatting>
  <conditionalFormatting sqref="AO24:AQ24">
    <cfRule type="cellIs" dxfId="19250" priority="186" operator="greaterThan">
      <formula>0.03</formula>
    </cfRule>
    <cfRule type="cellIs" dxfId="19249" priority="187" stopIfTrue="1" operator="lessThan">
      <formula>-0.03</formula>
    </cfRule>
  </conditionalFormatting>
  <conditionalFormatting sqref="AL24:AN24">
    <cfRule type="cellIs" dxfId="19248" priority="188" operator="greaterThan">
      <formula>0.03</formula>
    </cfRule>
    <cfRule type="cellIs" dxfId="19247" priority="189" stopIfTrue="1" operator="lessThan">
      <formula>-0.03</formula>
    </cfRule>
  </conditionalFormatting>
  <conditionalFormatting sqref="AO29:AQ29">
    <cfRule type="cellIs" dxfId="19246" priority="182" operator="greaterThan">
      <formula>0.03</formula>
    </cfRule>
    <cfRule type="cellIs" dxfId="19245" priority="183" stopIfTrue="1" operator="lessThan">
      <formula>-0.03</formula>
    </cfRule>
  </conditionalFormatting>
  <conditionalFormatting sqref="AL29:AN29">
    <cfRule type="cellIs" dxfId="19244" priority="184" operator="greaterThan">
      <formula>0.03</formula>
    </cfRule>
    <cfRule type="cellIs" dxfId="19243" priority="185" stopIfTrue="1" operator="lessThan">
      <formula>-0.03</formula>
    </cfRule>
  </conditionalFormatting>
  <conditionalFormatting sqref="AO34:AQ34">
    <cfRule type="cellIs" dxfId="19242" priority="178" operator="greaterThan">
      <formula>0.03</formula>
    </cfRule>
    <cfRule type="cellIs" dxfId="19241" priority="179" stopIfTrue="1" operator="lessThan">
      <formula>-0.03</formula>
    </cfRule>
  </conditionalFormatting>
  <conditionalFormatting sqref="AL34:AN34">
    <cfRule type="cellIs" dxfId="19240" priority="180" operator="greaterThan">
      <formula>0.03</formula>
    </cfRule>
    <cfRule type="cellIs" dxfId="19239" priority="181" stopIfTrue="1" operator="lessThan">
      <formula>-0.03</formula>
    </cfRule>
  </conditionalFormatting>
  <conditionalFormatting sqref="AO39:AQ39">
    <cfRule type="cellIs" dxfId="19238" priority="174" operator="greaterThan">
      <formula>0.03</formula>
    </cfRule>
    <cfRule type="cellIs" dxfId="19237" priority="175" stopIfTrue="1" operator="lessThan">
      <formula>-0.03</formula>
    </cfRule>
  </conditionalFormatting>
  <conditionalFormatting sqref="AL39:AN39">
    <cfRule type="cellIs" dxfId="19236" priority="176" operator="greaterThan">
      <formula>0.03</formula>
    </cfRule>
    <cfRule type="cellIs" dxfId="19235" priority="177" stopIfTrue="1" operator="lessThan">
      <formula>-0.03</formula>
    </cfRule>
  </conditionalFormatting>
  <conditionalFormatting sqref="AO44:AQ44">
    <cfRule type="cellIs" dxfId="19234" priority="170" operator="greaterThan">
      <formula>0.03</formula>
    </cfRule>
    <cfRule type="cellIs" dxfId="19233" priority="171" stopIfTrue="1" operator="lessThan">
      <formula>-0.03</formula>
    </cfRule>
  </conditionalFormatting>
  <conditionalFormatting sqref="AL44:AN44">
    <cfRule type="cellIs" dxfId="19232" priority="172" operator="greaterThan">
      <formula>0.03</formula>
    </cfRule>
    <cfRule type="cellIs" dxfId="19231" priority="173" stopIfTrue="1" operator="lessThan">
      <formula>-0.03</formula>
    </cfRule>
  </conditionalFormatting>
  <conditionalFormatting sqref="AO49:AQ49">
    <cfRule type="cellIs" dxfId="19230" priority="166" operator="greaterThan">
      <formula>0.03</formula>
    </cfRule>
    <cfRule type="cellIs" dxfId="19229" priority="167" stopIfTrue="1" operator="lessThan">
      <formula>-0.03</formula>
    </cfRule>
  </conditionalFormatting>
  <conditionalFormatting sqref="AL49:AN49">
    <cfRule type="cellIs" dxfId="19228" priority="168" operator="greaterThan">
      <formula>0.03</formula>
    </cfRule>
    <cfRule type="cellIs" dxfId="19227" priority="169" stopIfTrue="1" operator="lessThan">
      <formula>-0.03</formula>
    </cfRule>
  </conditionalFormatting>
  <conditionalFormatting sqref="AO54:AQ54">
    <cfRule type="cellIs" dxfId="19226" priority="162" operator="greaterThan">
      <formula>0.03</formula>
    </cfRule>
    <cfRule type="cellIs" dxfId="19225" priority="163" stopIfTrue="1" operator="lessThan">
      <formula>-0.03</formula>
    </cfRule>
  </conditionalFormatting>
  <conditionalFormatting sqref="AL54:AN54">
    <cfRule type="cellIs" dxfId="19224" priority="164" operator="greaterThan">
      <formula>0.03</formula>
    </cfRule>
    <cfRule type="cellIs" dxfId="19223" priority="165" stopIfTrue="1" operator="lessThan">
      <formula>-0.03</formula>
    </cfRule>
  </conditionalFormatting>
  <conditionalFormatting sqref="AO59:AQ59">
    <cfRule type="cellIs" dxfId="19222" priority="158" operator="greaterThan">
      <formula>0.03</formula>
    </cfRule>
    <cfRule type="cellIs" dxfId="19221" priority="159" stopIfTrue="1" operator="lessThan">
      <formula>-0.03</formula>
    </cfRule>
  </conditionalFormatting>
  <conditionalFormatting sqref="AL59:AN59">
    <cfRule type="cellIs" dxfId="19220" priority="160" operator="greaterThan">
      <formula>0.03</formula>
    </cfRule>
    <cfRule type="cellIs" dxfId="19219" priority="161" stopIfTrue="1" operator="lessThan">
      <formula>-0.03</formula>
    </cfRule>
  </conditionalFormatting>
  <conditionalFormatting sqref="AO64:AQ64">
    <cfRule type="cellIs" dxfId="19218" priority="154" operator="greaterThan">
      <formula>0.03</formula>
    </cfRule>
    <cfRule type="cellIs" dxfId="19217" priority="155" stopIfTrue="1" operator="lessThan">
      <formula>-0.03</formula>
    </cfRule>
  </conditionalFormatting>
  <conditionalFormatting sqref="AL64:AN64">
    <cfRule type="cellIs" dxfId="19216" priority="156" operator="greaterThan">
      <formula>0.03</formula>
    </cfRule>
    <cfRule type="cellIs" dxfId="19215" priority="157" stopIfTrue="1" operator="lessThan">
      <formula>-0.03</formula>
    </cfRule>
  </conditionalFormatting>
  <conditionalFormatting sqref="AO69:AQ69">
    <cfRule type="cellIs" dxfId="19214" priority="150" operator="greaterThan">
      <formula>0.03</formula>
    </cfRule>
    <cfRule type="cellIs" dxfId="19213" priority="151" stopIfTrue="1" operator="lessThan">
      <formula>-0.03</formula>
    </cfRule>
  </conditionalFormatting>
  <conditionalFormatting sqref="AL69:AN69">
    <cfRule type="cellIs" dxfId="19212" priority="152" operator="greaterThan">
      <formula>0.03</formula>
    </cfRule>
    <cfRule type="cellIs" dxfId="19211" priority="153" stopIfTrue="1" operator="lessThan">
      <formula>-0.03</formula>
    </cfRule>
  </conditionalFormatting>
  <conditionalFormatting sqref="AO74:AQ74">
    <cfRule type="cellIs" dxfId="19210" priority="146" operator="greaterThan">
      <formula>0.03</formula>
    </cfRule>
    <cfRule type="cellIs" dxfId="19209" priority="147" stopIfTrue="1" operator="lessThan">
      <formula>-0.03</formula>
    </cfRule>
  </conditionalFormatting>
  <conditionalFormatting sqref="AL74:AN74">
    <cfRule type="cellIs" dxfId="19208" priority="148" operator="greaterThan">
      <formula>0.03</formula>
    </cfRule>
    <cfRule type="cellIs" dxfId="19207" priority="149" stopIfTrue="1" operator="lessThan">
      <formula>-0.03</formula>
    </cfRule>
  </conditionalFormatting>
  <conditionalFormatting sqref="AO79:AQ79">
    <cfRule type="cellIs" dxfId="19206" priority="142" operator="greaterThan">
      <formula>0.03</formula>
    </cfRule>
    <cfRule type="cellIs" dxfId="19205" priority="143" stopIfTrue="1" operator="lessThan">
      <formula>-0.03</formula>
    </cfRule>
  </conditionalFormatting>
  <conditionalFormatting sqref="AL79:AN79">
    <cfRule type="cellIs" dxfId="19204" priority="144" operator="greaterThan">
      <formula>0.03</formula>
    </cfRule>
    <cfRule type="cellIs" dxfId="19203" priority="145" stopIfTrue="1" operator="lessThan">
      <formula>-0.03</formula>
    </cfRule>
  </conditionalFormatting>
  <conditionalFormatting sqref="AO84:AQ84">
    <cfRule type="cellIs" dxfId="19202" priority="138" operator="greaterThan">
      <formula>0.03</formula>
    </cfRule>
    <cfRule type="cellIs" dxfId="19201" priority="139" stopIfTrue="1" operator="lessThan">
      <formula>-0.03</formula>
    </cfRule>
  </conditionalFormatting>
  <conditionalFormatting sqref="AL84:AN84">
    <cfRule type="cellIs" dxfId="19200" priority="140" operator="greaterThan">
      <formula>0.03</formula>
    </cfRule>
    <cfRule type="cellIs" dxfId="19199" priority="141" stopIfTrue="1" operator="lessThan">
      <formula>-0.03</formula>
    </cfRule>
  </conditionalFormatting>
  <conditionalFormatting sqref="AO89:AQ89">
    <cfRule type="cellIs" dxfId="19198" priority="134" operator="greaterThan">
      <formula>0.03</formula>
    </cfRule>
    <cfRule type="cellIs" dxfId="19197" priority="135" stopIfTrue="1" operator="lessThan">
      <formula>-0.03</formula>
    </cfRule>
  </conditionalFormatting>
  <conditionalFormatting sqref="AL89:AN89">
    <cfRule type="cellIs" dxfId="19196" priority="136" operator="greaterThan">
      <formula>0.03</formula>
    </cfRule>
    <cfRule type="cellIs" dxfId="19195" priority="137" stopIfTrue="1" operator="lessThan">
      <formula>-0.03</formula>
    </cfRule>
  </conditionalFormatting>
  <conditionalFormatting sqref="AO94:AQ94">
    <cfRule type="cellIs" dxfId="19194" priority="130" operator="greaterThan">
      <formula>0.03</formula>
    </cfRule>
    <cfRule type="cellIs" dxfId="19193" priority="131" stopIfTrue="1" operator="lessThan">
      <formula>-0.03</formula>
    </cfRule>
  </conditionalFormatting>
  <conditionalFormatting sqref="AL94:AN94">
    <cfRule type="cellIs" dxfId="19192" priority="132" operator="greaterThan">
      <formula>0.03</formula>
    </cfRule>
    <cfRule type="cellIs" dxfId="19191" priority="133" stopIfTrue="1" operator="lessThan">
      <formula>-0.03</formula>
    </cfRule>
  </conditionalFormatting>
  <conditionalFormatting sqref="AO99:AQ99">
    <cfRule type="cellIs" dxfId="19190" priority="126" operator="greaterThan">
      <formula>0.03</formula>
    </cfRule>
    <cfRule type="cellIs" dxfId="19189" priority="127" stopIfTrue="1" operator="lessThan">
      <formula>-0.03</formula>
    </cfRule>
  </conditionalFormatting>
  <conditionalFormatting sqref="AL99:AN99">
    <cfRule type="cellIs" dxfId="19188" priority="128" operator="greaterThan">
      <formula>0.03</formula>
    </cfRule>
    <cfRule type="cellIs" dxfId="19187" priority="129" stopIfTrue="1" operator="lessThan">
      <formula>-0.03</formula>
    </cfRule>
  </conditionalFormatting>
  <conditionalFormatting sqref="AO104:AQ104">
    <cfRule type="cellIs" dxfId="19186" priority="122" operator="greaterThan">
      <formula>0.03</formula>
    </cfRule>
    <cfRule type="cellIs" dxfId="19185" priority="123" stopIfTrue="1" operator="lessThan">
      <formula>-0.03</formula>
    </cfRule>
  </conditionalFormatting>
  <conditionalFormatting sqref="AL104:AN104">
    <cfRule type="cellIs" dxfId="19184" priority="124" operator="greaterThan">
      <formula>0.03</formula>
    </cfRule>
    <cfRule type="cellIs" dxfId="19183" priority="125" stopIfTrue="1" operator="lessThan">
      <formula>-0.03</formula>
    </cfRule>
  </conditionalFormatting>
  <conditionalFormatting sqref="AO109:AQ109">
    <cfRule type="cellIs" dxfId="19182" priority="118" operator="greaterThan">
      <formula>0.03</formula>
    </cfRule>
    <cfRule type="cellIs" dxfId="19181" priority="119" stopIfTrue="1" operator="lessThan">
      <formula>-0.03</formula>
    </cfRule>
  </conditionalFormatting>
  <conditionalFormatting sqref="AL109:AN109">
    <cfRule type="cellIs" dxfId="19180" priority="120" operator="greaterThan">
      <formula>0.03</formula>
    </cfRule>
    <cfRule type="cellIs" dxfId="19179" priority="121" stopIfTrue="1" operator="lessThan">
      <formula>-0.03</formula>
    </cfRule>
  </conditionalFormatting>
  <conditionalFormatting sqref="AO114:AQ114">
    <cfRule type="cellIs" dxfId="19178" priority="114" operator="greaterThan">
      <formula>0.03</formula>
    </cfRule>
    <cfRule type="cellIs" dxfId="19177" priority="115" stopIfTrue="1" operator="lessThan">
      <formula>-0.03</formula>
    </cfRule>
  </conditionalFormatting>
  <conditionalFormatting sqref="AL114:AN114">
    <cfRule type="cellIs" dxfId="19176" priority="116" operator="greaterThan">
      <formula>0.03</formula>
    </cfRule>
    <cfRule type="cellIs" dxfId="19175" priority="117" stopIfTrue="1" operator="lessThan">
      <formula>-0.03</formula>
    </cfRule>
  </conditionalFormatting>
  <conditionalFormatting sqref="AO119:AQ119">
    <cfRule type="cellIs" dxfId="19174" priority="110" operator="greaterThan">
      <formula>0.03</formula>
    </cfRule>
    <cfRule type="cellIs" dxfId="19173" priority="111" stopIfTrue="1" operator="lessThan">
      <formula>-0.03</formula>
    </cfRule>
  </conditionalFormatting>
  <conditionalFormatting sqref="AL119:AN119">
    <cfRule type="cellIs" dxfId="19172" priority="112" operator="greaterThan">
      <formula>0.03</formula>
    </cfRule>
    <cfRule type="cellIs" dxfId="19171" priority="113" stopIfTrue="1" operator="lessThan">
      <formula>-0.03</formula>
    </cfRule>
  </conditionalFormatting>
  <conditionalFormatting sqref="AO124:AQ124">
    <cfRule type="cellIs" dxfId="19170" priority="106" operator="greaterThan">
      <formula>0.03</formula>
    </cfRule>
    <cfRule type="cellIs" dxfId="19169" priority="107" stopIfTrue="1" operator="lessThan">
      <formula>-0.03</formula>
    </cfRule>
  </conditionalFormatting>
  <conditionalFormatting sqref="AL124:AN124">
    <cfRule type="cellIs" dxfId="19168" priority="108" operator="greaterThan">
      <formula>0.03</formula>
    </cfRule>
    <cfRule type="cellIs" dxfId="19167" priority="109" stopIfTrue="1" operator="lessThan">
      <formula>-0.03</formula>
    </cfRule>
  </conditionalFormatting>
  <conditionalFormatting sqref="AO129:AQ129">
    <cfRule type="cellIs" dxfId="19166" priority="102" operator="greaterThan">
      <formula>0.03</formula>
    </cfRule>
    <cfRule type="cellIs" dxfId="19165" priority="103" stopIfTrue="1" operator="lessThan">
      <formula>-0.03</formula>
    </cfRule>
  </conditionalFormatting>
  <conditionalFormatting sqref="AL129:AN129">
    <cfRule type="cellIs" dxfId="19164" priority="104" operator="greaterThan">
      <formula>0.03</formula>
    </cfRule>
    <cfRule type="cellIs" dxfId="19163" priority="105" stopIfTrue="1" operator="lessThan">
      <formula>-0.03</formula>
    </cfRule>
  </conditionalFormatting>
  <conditionalFormatting sqref="AU8:AW8">
    <cfRule type="cellIs" dxfId="19162" priority="100" operator="greaterThan">
      <formula>0.03</formula>
    </cfRule>
    <cfRule type="cellIs" dxfId="19161" priority="101" stopIfTrue="1" operator="lessThan">
      <formula>-0.03</formula>
    </cfRule>
  </conditionalFormatting>
  <conditionalFormatting sqref="AR8:AT8">
    <cfRule type="cellIs" dxfId="19160" priority="98" operator="greaterThan">
      <formula>0.03</formula>
    </cfRule>
    <cfRule type="cellIs" dxfId="19159" priority="99" stopIfTrue="1" operator="lessThan">
      <formula>-0.03</formula>
    </cfRule>
  </conditionalFormatting>
  <conditionalFormatting sqref="AU13:AW13">
    <cfRule type="cellIs" dxfId="19158" priority="96" operator="greaterThan">
      <formula>0.03</formula>
    </cfRule>
    <cfRule type="cellIs" dxfId="19157" priority="97" stopIfTrue="1" operator="lessThan">
      <formula>-0.03</formula>
    </cfRule>
  </conditionalFormatting>
  <conditionalFormatting sqref="AR13:AT13">
    <cfRule type="cellIs" dxfId="19156" priority="94" operator="greaterThan">
      <formula>0.03</formula>
    </cfRule>
    <cfRule type="cellIs" dxfId="19155" priority="95" stopIfTrue="1" operator="lessThan">
      <formula>-0.03</formula>
    </cfRule>
  </conditionalFormatting>
  <conditionalFormatting sqref="AU18:AW18">
    <cfRule type="cellIs" dxfId="19154" priority="92" operator="greaterThan">
      <formula>0.03</formula>
    </cfRule>
    <cfRule type="cellIs" dxfId="19153" priority="93" stopIfTrue="1" operator="lessThan">
      <formula>-0.03</formula>
    </cfRule>
  </conditionalFormatting>
  <conditionalFormatting sqref="AR18:AT18">
    <cfRule type="cellIs" dxfId="19152" priority="90" operator="greaterThan">
      <formula>0.03</formula>
    </cfRule>
    <cfRule type="cellIs" dxfId="19151" priority="91" stopIfTrue="1" operator="lessThan">
      <formula>-0.03</formula>
    </cfRule>
  </conditionalFormatting>
  <conditionalFormatting sqref="AU23:AW23">
    <cfRule type="cellIs" dxfId="19150" priority="88" operator="greaterThan">
      <formula>0.03</formula>
    </cfRule>
    <cfRule type="cellIs" dxfId="19149" priority="89" stopIfTrue="1" operator="lessThan">
      <formula>-0.03</formula>
    </cfRule>
  </conditionalFormatting>
  <conditionalFormatting sqref="AR23:AT23">
    <cfRule type="cellIs" dxfId="19148" priority="86" operator="greaterThan">
      <formula>0.03</formula>
    </cfRule>
    <cfRule type="cellIs" dxfId="19147" priority="87" stopIfTrue="1" operator="lessThan">
      <formula>-0.03</formula>
    </cfRule>
  </conditionalFormatting>
  <conditionalFormatting sqref="AU28:AW28">
    <cfRule type="cellIs" dxfId="19146" priority="84" operator="greaterThan">
      <formula>0.03</formula>
    </cfRule>
    <cfRule type="cellIs" dxfId="19145" priority="85" stopIfTrue="1" operator="lessThan">
      <formula>-0.03</formula>
    </cfRule>
  </conditionalFormatting>
  <conditionalFormatting sqref="AR28:AT28">
    <cfRule type="cellIs" dxfId="19144" priority="82" operator="greaterThan">
      <formula>0.03</formula>
    </cfRule>
    <cfRule type="cellIs" dxfId="19143" priority="83" stopIfTrue="1" operator="lessThan">
      <formula>-0.03</formula>
    </cfRule>
  </conditionalFormatting>
  <conditionalFormatting sqref="AU33:AW33">
    <cfRule type="cellIs" dxfId="19142" priority="80" operator="greaterThan">
      <formula>0.03</formula>
    </cfRule>
    <cfRule type="cellIs" dxfId="19141" priority="81" stopIfTrue="1" operator="lessThan">
      <formula>-0.03</formula>
    </cfRule>
  </conditionalFormatting>
  <conditionalFormatting sqref="AR33:AT33">
    <cfRule type="cellIs" dxfId="19140" priority="78" operator="greaterThan">
      <formula>0.03</formula>
    </cfRule>
    <cfRule type="cellIs" dxfId="19139" priority="79" stopIfTrue="1" operator="lessThan">
      <formula>-0.03</formula>
    </cfRule>
  </conditionalFormatting>
  <conditionalFormatting sqref="AU38:AW38">
    <cfRule type="cellIs" dxfId="19138" priority="76" operator="greaterThan">
      <formula>0.03</formula>
    </cfRule>
    <cfRule type="cellIs" dxfId="19137" priority="77" stopIfTrue="1" operator="lessThan">
      <formula>-0.03</formula>
    </cfRule>
  </conditionalFormatting>
  <conditionalFormatting sqref="AR38:AT38">
    <cfRule type="cellIs" dxfId="19136" priority="74" operator="greaterThan">
      <formula>0.03</formula>
    </cfRule>
    <cfRule type="cellIs" dxfId="19135" priority="75" stopIfTrue="1" operator="lessThan">
      <formula>-0.03</formula>
    </cfRule>
  </conditionalFormatting>
  <conditionalFormatting sqref="AU43:AW43">
    <cfRule type="cellIs" dxfId="19134" priority="72" operator="greaterThan">
      <formula>0.03</formula>
    </cfRule>
    <cfRule type="cellIs" dxfId="19133" priority="73" stopIfTrue="1" operator="lessThan">
      <formula>-0.03</formula>
    </cfRule>
  </conditionalFormatting>
  <conditionalFormatting sqref="AR43:AT43">
    <cfRule type="cellIs" dxfId="19132" priority="70" operator="greaterThan">
      <formula>0.03</formula>
    </cfRule>
    <cfRule type="cellIs" dxfId="19131" priority="71" stopIfTrue="1" operator="lessThan">
      <formula>-0.03</formula>
    </cfRule>
  </conditionalFormatting>
  <conditionalFormatting sqref="AU48:AW48">
    <cfRule type="cellIs" dxfId="19130" priority="68" operator="greaterThan">
      <formula>0.03</formula>
    </cfRule>
    <cfRule type="cellIs" dxfId="19129" priority="69" stopIfTrue="1" operator="lessThan">
      <formula>-0.03</formula>
    </cfRule>
  </conditionalFormatting>
  <conditionalFormatting sqref="AR48:AT48">
    <cfRule type="cellIs" dxfId="19128" priority="66" operator="greaterThan">
      <formula>0.03</formula>
    </cfRule>
    <cfRule type="cellIs" dxfId="19127" priority="67" stopIfTrue="1" operator="lessThan">
      <formula>-0.03</formula>
    </cfRule>
  </conditionalFormatting>
  <conditionalFormatting sqref="AU53:AW53">
    <cfRule type="cellIs" dxfId="19126" priority="64" operator="greaterThan">
      <formula>0.03</formula>
    </cfRule>
    <cfRule type="cellIs" dxfId="19125" priority="65" stopIfTrue="1" operator="lessThan">
      <formula>-0.03</formula>
    </cfRule>
  </conditionalFormatting>
  <conditionalFormatting sqref="AR53:AT53">
    <cfRule type="cellIs" dxfId="19124" priority="62" operator="greaterThan">
      <formula>0.03</formula>
    </cfRule>
    <cfRule type="cellIs" dxfId="19123" priority="63" stopIfTrue="1" operator="lessThan">
      <formula>-0.03</formula>
    </cfRule>
  </conditionalFormatting>
  <conditionalFormatting sqref="AU58:AW58">
    <cfRule type="cellIs" dxfId="19122" priority="60" operator="greaterThan">
      <formula>0.03</formula>
    </cfRule>
    <cfRule type="cellIs" dxfId="19121" priority="61" stopIfTrue="1" operator="lessThan">
      <formula>-0.03</formula>
    </cfRule>
  </conditionalFormatting>
  <conditionalFormatting sqref="AR58:AT58">
    <cfRule type="cellIs" dxfId="19120" priority="58" operator="greaterThan">
      <formula>0.03</formula>
    </cfRule>
    <cfRule type="cellIs" dxfId="19119" priority="59" stopIfTrue="1" operator="lessThan">
      <formula>-0.03</formula>
    </cfRule>
  </conditionalFormatting>
  <conditionalFormatting sqref="AU63:AW63">
    <cfRule type="cellIs" dxfId="19118" priority="56" operator="greaterThan">
      <formula>0.03</formula>
    </cfRule>
    <cfRule type="cellIs" dxfId="19117" priority="57" stopIfTrue="1" operator="lessThan">
      <formula>-0.03</formula>
    </cfRule>
  </conditionalFormatting>
  <conditionalFormatting sqref="AR63:AT63">
    <cfRule type="cellIs" dxfId="19116" priority="54" operator="greaterThan">
      <formula>0.03</formula>
    </cfRule>
    <cfRule type="cellIs" dxfId="19115" priority="55" stopIfTrue="1" operator="lessThan">
      <formula>-0.03</formula>
    </cfRule>
  </conditionalFormatting>
  <conditionalFormatting sqref="AU68:AW68">
    <cfRule type="cellIs" dxfId="19114" priority="52" operator="greaterThan">
      <formula>0.03</formula>
    </cfRule>
    <cfRule type="cellIs" dxfId="19113" priority="53" stopIfTrue="1" operator="lessThan">
      <formula>-0.03</formula>
    </cfRule>
  </conditionalFormatting>
  <conditionalFormatting sqref="AR68:AT68">
    <cfRule type="cellIs" dxfId="19112" priority="50" operator="greaterThan">
      <formula>0.03</formula>
    </cfRule>
    <cfRule type="cellIs" dxfId="19111" priority="51" stopIfTrue="1" operator="lessThan">
      <formula>-0.03</formula>
    </cfRule>
  </conditionalFormatting>
  <conditionalFormatting sqref="AU78:AW78">
    <cfRule type="cellIs" dxfId="19110" priority="48" operator="greaterThan">
      <formula>0.03</formula>
    </cfRule>
    <cfRule type="cellIs" dxfId="19109" priority="49" stopIfTrue="1" operator="lessThan">
      <formula>-0.03</formula>
    </cfRule>
  </conditionalFormatting>
  <conditionalFormatting sqref="AR78:AT78">
    <cfRule type="cellIs" dxfId="19108" priority="46" operator="greaterThan">
      <formula>0.03</formula>
    </cfRule>
    <cfRule type="cellIs" dxfId="19107" priority="47" stopIfTrue="1" operator="lessThan">
      <formula>-0.03</formula>
    </cfRule>
  </conditionalFormatting>
  <conditionalFormatting sqref="AU83:AW83">
    <cfRule type="cellIs" dxfId="19106" priority="44" operator="greaterThan">
      <formula>0.03</formula>
    </cfRule>
    <cfRule type="cellIs" dxfId="19105" priority="45" stopIfTrue="1" operator="lessThan">
      <formula>-0.03</formula>
    </cfRule>
  </conditionalFormatting>
  <conditionalFormatting sqref="AR83:AT83">
    <cfRule type="cellIs" dxfId="19104" priority="42" operator="greaterThan">
      <formula>0.03</formula>
    </cfRule>
    <cfRule type="cellIs" dxfId="19103" priority="43" stopIfTrue="1" operator="lessThan">
      <formula>-0.03</formula>
    </cfRule>
  </conditionalFormatting>
  <conditionalFormatting sqref="AU88:AW88">
    <cfRule type="cellIs" dxfId="19102" priority="40" operator="greaterThan">
      <formula>0.03</formula>
    </cfRule>
    <cfRule type="cellIs" dxfId="19101" priority="41" stopIfTrue="1" operator="lessThan">
      <formula>-0.03</formula>
    </cfRule>
  </conditionalFormatting>
  <conditionalFormatting sqref="AR88:AT88">
    <cfRule type="cellIs" dxfId="19100" priority="38" operator="greaterThan">
      <formula>0.03</formula>
    </cfRule>
    <cfRule type="cellIs" dxfId="19099" priority="39" stopIfTrue="1" operator="lessThan">
      <formula>-0.03</formula>
    </cfRule>
  </conditionalFormatting>
  <conditionalFormatting sqref="AU93:AW93">
    <cfRule type="cellIs" dxfId="19098" priority="36" operator="greaterThan">
      <formula>0.03</formula>
    </cfRule>
    <cfRule type="cellIs" dxfId="19097" priority="37" stopIfTrue="1" operator="lessThan">
      <formula>-0.03</formula>
    </cfRule>
  </conditionalFormatting>
  <conditionalFormatting sqref="AR93:AT93">
    <cfRule type="cellIs" dxfId="19096" priority="34" operator="greaterThan">
      <formula>0.03</formula>
    </cfRule>
    <cfRule type="cellIs" dxfId="19095" priority="35" stopIfTrue="1" operator="lessThan">
      <formula>-0.03</formula>
    </cfRule>
  </conditionalFormatting>
  <conditionalFormatting sqref="AU98:AW98">
    <cfRule type="cellIs" dxfId="19094" priority="32" operator="greaterThan">
      <formula>0.03</formula>
    </cfRule>
    <cfRule type="cellIs" dxfId="19093" priority="33" stopIfTrue="1" operator="lessThan">
      <formula>-0.03</formula>
    </cfRule>
  </conditionalFormatting>
  <conditionalFormatting sqref="AR98:AT98">
    <cfRule type="cellIs" dxfId="19092" priority="30" operator="greaterThan">
      <formula>0.03</formula>
    </cfRule>
    <cfRule type="cellIs" dxfId="19091" priority="31" stopIfTrue="1" operator="lessThan">
      <formula>-0.03</formula>
    </cfRule>
  </conditionalFormatting>
  <conditionalFormatting sqref="AU103:AW103">
    <cfRule type="cellIs" dxfId="19090" priority="28" operator="greaterThan">
      <formula>0.03</formula>
    </cfRule>
    <cfRule type="cellIs" dxfId="19089" priority="29" stopIfTrue="1" operator="lessThan">
      <formula>-0.03</formula>
    </cfRule>
  </conditionalFormatting>
  <conditionalFormatting sqref="AR103:AT103">
    <cfRule type="cellIs" dxfId="19088" priority="26" operator="greaterThan">
      <formula>0.03</formula>
    </cfRule>
    <cfRule type="cellIs" dxfId="19087" priority="27" stopIfTrue="1" operator="lessThan">
      <formula>-0.03</formula>
    </cfRule>
  </conditionalFormatting>
  <conditionalFormatting sqref="AU108:AW108">
    <cfRule type="cellIs" dxfId="19086" priority="24" operator="greaterThan">
      <formula>0.03</formula>
    </cfRule>
    <cfRule type="cellIs" dxfId="19085" priority="25" stopIfTrue="1" operator="lessThan">
      <formula>-0.03</formula>
    </cfRule>
  </conditionalFormatting>
  <conditionalFormatting sqref="AR108:AT108">
    <cfRule type="cellIs" dxfId="19084" priority="22" operator="greaterThan">
      <formula>0.03</formula>
    </cfRule>
    <cfRule type="cellIs" dxfId="19083" priority="23" stopIfTrue="1" operator="lessThan">
      <formula>-0.03</formula>
    </cfRule>
  </conditionalFormatting>
  <conditionalFormatting sqref="AU113:AW113">
    <cfRule type="cellIs" dxfId="19082" priority="20" operator="greaterThan">
      <formula>0.03</formula>
    </cfRule>
    <cfRule type="cellIs" dxfId="19081" priority="21" stopIfTrue="1" operator="lessThan">
      <formula>-0.03</formula>
    </cfRule>
  </conditionalFormatting>
  <conditionalFormatting sqref="AR113:AT113">
    <cfRule type="cellIs" dxfId="19080" priority="18" operator="greaterThan">
      <formula>0.03</formula>
    </cfRule>
    <cfRule type="cellIs" dxfId="19079" priority="19" stopIfTrue="1" operator="lessThan">
      <formula>-0.03</formula>
    </cfRule>
  </conditionalFormatting>
  <conditionalFormatting sqref="AU118:AW118">
    <cfRule type="cellIs" dxfId="19078" priority="16" operator="greaterThan">
      <formula>0.03</formula>
    </cfRule>
    <cfRule type="cellIs" dxfId="19077" priority="17" stopIfTrue="1" operator="lessThan">
      <formula>-0.03</formula>
    </cfRule>
  </conditionalFormatting>
  <conditionalFormatting sqref="AR118:AT118">
    <cfRule type="cellIs" dxfId="19076" priority="14" operator="greaterThan">
      <formula>0.03</formula>
    </cfRule>
    <cfRule type="cellIs" dxfId="19075" priority="15" stopIfTrue="1" operator="lessThan">
      <formula>-0.03</formula>
    </cfRule>
  </conditionalFormatting>
  <conditionalFormatting sqref="AU123:AW123">
    <cfRule type="cellIs" dxfId="19074" priority="12" operator="greaterThan">
      <formula>0.03</formula>
    </cfRule>
    <cfRule type="cellIs" dxfId="19073" priority="13" stopIfTrue="1" operator="lessThan">
      <formula>-0.03</formula>
    </cfRule>
  </conditionalFormatting>
  <conditionalFormatting sqref="AR123:AT123">
    <cfRule type="cellIs" dxfId="19072" priority="10" operator="greaterThan">
      <formula>0.03</formula>
    </cfRule>
    <cfRule type="cellIs" dxfId="19071" priority="11" stopIfTrue="1" operator="lessThan">
      <formula>-0.03</formula>
    </cfRule>
  </conditionalFormatting>
  <conditionalFormatting sqref="AU128:AW128">
    <cfRule type="cellIs" dxfId="19070" priority="8" operator="greaterThan">
      <formula>0.03</formula>
    </cfRule>
    <cfRule type="cellIs" dxfId="19069" priority="9" stopIfTrue="1" operator="lessThan">
      <formula>-0.03</formula>
    </cfRule>
  </conditionalFormatting>
  <conditionalFormatting sqref="AR128:AT128">
    <cfRule type="cellIs" dxfId="19068" priority="6" operator="greaterThan">
      <formula>0.03</formula>
    </cfRule>
    <cfRule type="cellIs" dxfId="19067" priority="7" stopIfTrue="1" operator="lessThan">
      <formula>-0.03</formula>
    </cfRule>
  </conditionalFormatting>
  <conditionalFormatting sqref="V3:V7">
    <cfRule type="cellIs" dxfId="19066" priority="5" operator="equal">
      <formula>FALSE</formula>
    </cfRule>
  </conditionalFormatting>
  <conditionalFormatting sqref="V98:V112">
    <cfRule type="cellIs" dxfId="19065" priority="4" operator="equal">
      <formula>FALSE</formula>
    </cfRule>
  </conditionalFormatting>
  <conditionalFormatting sqref="J3:J22">
    <cfRule type="cellIs" dxfId="19064" priority="3" operator="equal">
      <formula>FALSE</formula>
    </cfRule>
  </conditionalFormatting>
  <conditionalFormatting sqref="J73:J77">
    <cfRule type="cellIs" dxfId="19063" priority="2" operator="equal">
      <formula>FALSE</formula>
    </cfRule>
  </conditionalFormatting>
  <conditionalFormatting sqref="J93:J112">
    <cfRule type="cellIs" dxfId="19062" priority="1" operator="equal">
      <formula>FALSE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BEC21-B009-40A5-9B5B-2C52AD26AD0E}">
  <dimension ref="A1:BC184"/>
  <sheetViews>
    <sheetView topLeftCell="A31" zoomScale="40" zoomScaleNormal="40" workbookViewId="0">
      <selection activeCell="BG28" sqref="BG28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49" width="8.75" style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5" ht="12.75" thickBot="1" x14ac:dyDescent="0.25">
      <c r="D1" s="67" t="s">
        <v>12</v>
      </c>
      <c r="E1" s="68"/>
      <c r="F1" s="68"/>
      <c r="G1" s="68"/>
      <c r="H1" s="68"/>
      <c r="I1" s="68"/>
      <c r="J1" s="68"/>
      <c r="K1" s="68"/>
      <c r="L1" s="68"/>
      <c r="M1" s="68"/>
      <c r="N1" s="69"/>
      <c r="P1" s="67" t="s">
        <v>13</v>
      </c>
      <c r="Q1" s="68"/>
      <c r="R1" s="68"/>
      <c r="S1" s="68"/>
      <c r="T1" s="68"/>
      <c r="U1" s="68"/>
      <c r="V1" s="68"/>
      <c r="W1" s="68"/>
      <c r="X1" s="68"/>
      <c r="Y1" s="68"/>
      <c r="Z1" s="69"/>
      <c r="AA1" s="24"/>
      <c r="AB1" s="24" t="s">
        <v>74</v>
      </c>
      <c r="AC1" s="24" t="s">
        <v>75</v>
      </c>
      <c r="AD1" s="24"/>
      <c r="AE1" s="2"/>
      <c r="AF1" s="67" t="s">
        <v>62</v>
      </c>
      <c r="AG1" s="68"/>
      <c r="AH1" s="69"/>
      <c r="AI1" s="67" t="s">
        <v>61</v>
      </c>
      <c r="AJ1" s="68"/>
      <c r="AK1" s="69"/>
      <c r="AL1" s="67" t="s">
        <v>59</v>
      </c>
      <c r="AM1" s="68"/>
      <c r="AN1" s="69"/>
      <c r="AO1" s="67" t="s">
        <v>60</v>
      </c>
      <c r="AP1" s="68"/>
      <c r="AQ1" s="69"/>
      <c r="AR1" s="67" t="s">
        <v>76</v>
      </c>
      <c r="AS1" s="68"/>
      <c r="AT1" s="69"/>
      <c r="AU1" s="67" t="s">
        <v>76</v>
      </c>
      <c r="AV1" s="68"/>
      <c r="AW1" s="69"/>
      <c r="AX1" s="65" t="s">
        <v>71</v>
      </c>
      <c r="AY1" s="66"/>
      <c r="AZ1" s="24"/>
      <c r="BA1" s="66" t="s">
        <v>70</v>
      </c>
      <c r="BB1" s="6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44.239800000000002</v>
      </c>
      <c r="F3" s="55">
        <v>46.102600000000002</v>
      </c>
      <c r="G3" s="55">
        <v>44.088500000000003</v>
      </c>
      <c r="H3" s="55">
        <v>0.99632900000000002</v>
      </c>
      <c r="I3" s="55">
        <v>0.99844650000000001</v>
      </c>
      <c r="J3" s="55">
        <v>0.9950928</v>
      </c>
      <c r="K3" s="10">
        <v>0</v>
      </c>
      <c r="L3" s="10">
        <v>0</v>
      </c>
      <c r="M3" s="10">
        <v>0</v>
      </c>
      <c r="N3" s="11">
        <f t="shared" ref="N3:N66" si="0">K3/3600</f>
        <v>0</v>
      </c>
      <c r="P3" s="63">
        <v>20714.25</v>
      </c>
      <c r="Q3" s="63">
        <v>44.2346</v>
      </c>
      <c r="R3" s="63">
        <v>46.103299999999997</v>
      </c>
      <c r="S3" s="63">
        <v>44.108699999999999</v>
      </c>
      <c r="T3" s="63">
        <v>0.99632399999999999</v>
      </c>
      <c r="U3" s="63">
        <v>0.99845099999999998</v>
      </c>
      <c r="V3" s="63">
        <v>0.99511360000000004</v>
      </c>
      <c r="W3" s="10">
        <v>0</v>
      </c>
      <c r="X3" s="10">
        <v>0</v>
      </c>
      <c r="Y3" s="10">
        <v>0</v>
      </c>
      <c r="Z3" s="11">
        <f>W3/3600</f>
        <v>0</v>
      </c>
      <c r="AA3" s="10">
        <f t="shared" ref="AA3:AA66" si="1">V3/J3</f>
        <v>1.0000209025731068</v>
      </c>
      <c r="AB3" s="10" t="e">
        <f t="shared" ref="AB3:AC18" si="2">X3/L3</f>
        <v>#DIV/0!</v>
      </c>
      <c r="AC3" s="10" t="e">
        <f t="shared" si="2"/>
        <v>#DIV/0!</v>
      </c>
      <c r="AD3" s="11">
        <f>ABS(P3-D3)/D3</f>
        <v>3.5036056735239854E-4</v>
      </c>
      <c r="AE3" s="40"/>
      <c r="AF3" s="25">
        <f t="shared" ref="AF3:AK3" si="3">bdRateExtend($D3:$D7,E3:E7,$P3:$P7,Q3:Q7)</f>
        <v>7.8195676367975864E-4</v>
      </c>
      <c r="AG3" s="30">
        <f t="shared" si="3"/>
        <v>-6.8171996712185212E-4</v>
      </c>
      <c r="AH3" s="31">
        <f t="shared" si="3"/>
        <v>-1.1657896113411725E-3</v>
      </c>
      <c r="AI3" s="25">
        <f t="shared" si="3"/>
        <v>1.2556825823972773E-4</v>
      </c>
      <c r="AJ3" s="30">
        <f t="shared" si="3"/>
        <v>2.9642819540429688E-3</v>
      </c>
      <c r="AK3" s="30">
        <f t="shared" si="3"/>
        <v>4.8271459270428085E-3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5.4673014008654874E-4</v>
      </c>
      <c r="AS3" s="30">
        <f t="shared" si="4"/>
        <v>-1.6367419976321962E-3</v>
      </c>
      <c r="AT3" s="31">
        <f t="shared" si="4"/>
        <v>-3.4506623645813583E-3</v>
      </c>
      <c r="AU3" s="25">
        <f t="shared" si="4"/>
        <v>6.2096827224200624E-4</v>
      </c>
      <c r="AV3" s="30">
        <f t="shared" si="4"/>
        <v>1.3431924837589593E-2</v>
      </c>
      <c r="AW3" s="31">
        <f t="shared" si="4"/>
        <v>8.170428446612199E-3</v>
      </c>
      <c r="AX3" s="10"/>
      <c r="AY3" s="10"/>
      <c r="AZ3" s="10"/>
      <c r="BA3" s="10">
        <f>V3/J3</f>
        <v>1.0000209025731068</v>
      </c>
      <c r="BB3" s="10" t="e">
        <f t="shared" ref="BB3:BB6" si="5">X3/L3</f>
        <v>#DIV/0!</v>
      </c>
      <c r="BC3" s="10" t="e">
        <f>Z3/N3</f>
        <v>#DIV/0!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40.548000000000002</v>
      </c>
      <c r="F4" s="55">
        <v>41.638399999999997</v>
      </c>
      <c r="G4" s="55">
        <v>41.7958</v>
      </c>
      <c r="H4" s="55">
        <v>0.99178750000000004</v>
      </c>
      <c r="I4" s="55">
        <v>0.99628289999999997</v>
      </c>
      <c r="J4" s="55">
        <v>0.99012350000000005</v>
      </c>
      <c r="K4" s="15">
        <v>0</v>
      </c>
      <c r="L4" s="15">
        <v>0</v>
      </c>
      <c r="M4" s="15">
        <v>0</v>
      </c>
      <c r="N4" s="16">
        <f t="shared" si="0"/>
        <v>0</v>
      </c>
      <c r="P4" s="63">
        <v>8927.5499999999993</v>
      </c>
      <c r="Q4" s="63">
        <v>40.555100000000003</v>
      </c>
      <c r="R4" s="63">
        <v>41.651000000000003</v>
      </c>
      <c r="S4" s="63">
        <v>41.808700000000002</v>
      </c>
      <c r="T4" s="63">
        <v>0.99179200000000001</v>
      </c>
      <c r="U4" s="63">
        <v>0.99626170000000003</v>
      </c>
      <c r="V4" s="63">
        <v>0.99017010000000005</v>
      </c>
      <c r="W4" s="15">
        <v>0</v>
      </c>
      <c r="X4" s="15">
        <v>0</v>
      </c>
      <c r="Y4" s="15">
        <v>0</v>
      </c>
      <c r="Z4" s="16">
        <f t="shared" ref="Z4:Z67" si="6">W4/3600</f>
        <v>0</v>
      </c>
      <c r="AA4" s="15">
        <f t="shared" si="1"/>
        <v>1.0000470648358513</v>
      </c>
      <c r="AB4" s="15" t="e">
        <f t="shared" si="2"/>
        <v>#DIV/0!</v>
      </c>
      <c r="AC4" s="15" t="e">
        <f t="shared" si="2"/>
        <v>#DIV/0!</v>
      </c>
      <c r="AD4" s="16">
        <f t="shared" ref="AD4:AD67" si="7">ABS(P4-D4)/D4</f>
        <v>1.6358183635757698E-3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1.599681547165277E-3</v>
      </c>
      <c r="AM4" s="21">
        <f>bdrate($D4:$D7,F4:F7,$P4:$P7,R4:R7)</f>
        <v>-1.0455758159108042E-3</v>
      </c>
      <c r="AN4" s="36">
        <f t="shared" ref="AN4" si="8">bdrate($D4:$D7,G4:G7,$P4:$P7,S4:S7)</f>
        <v>3.1187496941020854E-4</v>
      </c>
      <c r="AO4" s="26">
        <f>bdrate($D4:$D7,H4:H7,$P4:$P7,T4:T7)</f>
        <v>3.3493634087777835E-5</v>
      </c>
      <c r="AP4" s="21">
        <f>bdrate($D4:$D7,I4:I7,$P4:$P7,U4:U7)</f>
        <v>3.1439162527449049E-3</v>
      </c>
      <c r="AQ4" s="36">
        <f>bdrate($D4:$D7,J4:J7,$P4:$P7,V4:V7)</f>
        <v>7.4120270536222055E-3</v>
      </c>
      <c r="AR4" s="21"/>
      <c r="AS4" s="21"/>
      <c r="AT4" s="36"/>
      <c r="AU4" s="26"/>
      <c r="AV4" s="21"/>
      <c r="AW4" s="36"/>
      <c r="AX4" s="15">
        <f>V4/J4</f>
        <v>1.0000470648358513</v>
      </c>
      <c r="AY4" s="15" t="e">
        <f t="shared" ref="AY4:AY7" si="9">X4/L4</f>
        <v>#DIV/0!</v>
      </c>
      <c r="AZ4" s="15" t="e">
        <f t="shared" ref="AZ4:AZ67" si="10">Z4/N4</f>
        <v>#DIV/0!</v>
      </c>
      <c r="BA4" s="15">
        <f>V4/J4</f>
        <v>1.0000470648358513</v>
      </c>
      <c r="BB4" s="15" t="e">
        <f t="shared" si="5"/>
        <v>#DIV/0!</v>
      </c>
      <c r="BC4" s="15" t="e">
        <f t="shared" ref="BC4:BC66" si="11">Z4/N4</f>
        <v>#DIV/0!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37.942300000000003</v>
      </c>
      <c r="F5" s="55">
        <v>38.435200000000002</v>
      </c>
      <c r="G5" s="55">
        <v>40.023400000000002</v>
      </c>
      <c r="H5" s="55">
        <v>0.98378010000000005</v>
      </c>
      <c r="I5" s="55">
        <v>0.99220940000000002</v>
      </c>
      <c r="J5" s="55">
        <v>0.98425879999999999</v>
      </c>
      <c r="K5" s="15">
        <v>0</v>
      </c>
      <c r="L5" s="15">
        <v>0</v>
      </c>
      <c r="M5" s="15">
        <v>0</v>
      </c>
      <c r="N5" s="16">
        <f t="shared" si="0"/>
        <v>0</v>
      </c>
      <c r="P5" s="63">
        <v>3201.78</v>
      </c>
      <c r="Q5" s="63">
        <v>37.934600000000003</v>
      </c>
      <c r="R5" s="63">
        <v>38.443899999999999</v>
      </c>
      <c r="S5" s="63">
        <v>40.029699999999998</v>
      </c>
      <c r="T5" s="63">
        <v>0.98376059999999999</v>
      </c>
      <c r="U5" s="63">
        <v>0.99207369999999995</v>
      </c>
      <c r="V5" s="63">
        <v>0.98408309999999999</v>
      </c>
      <c r="W5" s="15">
        <v>0</v>
      </c>
      <c r="X5" s="15">
        <v>0</v>
      </c>
      <c r="Y5" s="15">
        <v>0</v>
      </c>
      <c r="Z5" s="16">
        <f t="shared" si="6"/>
        <v>0</v>
      </c>
      <c r="AA5" s="15">
        <f t="shared" si="1"/>
        <v>0.99982149003900189</v>
      </c>
      <c r="AB5" s="15" t="e">
        <f t="shared" si="2"/>
        <v>#DIV/0!</v>
      </c>
      <c r="AC5" s="15" t="e">
        <f t="shared" si="2"/>
        <v>#DIV/0!</v>
      </c>
      <c r="AD5" s="16">
        <f t="shared" si="7"/>
        <v>9.9221207128945017E-4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>
        <f>V5/J5</f>
        <v>0.99982149003900189</v>
      </c>
      <c r="AY5" s="15" t="e">
        <f t="shared" si="9"/>
        <v>#DIV/0!</v>
      </c>
      <c r="AZ5" s="15" t="e">
        <f t="shared" si="10"/>
        <v>#DIV/0!</v>
      </c>
      <c r="BA5" s="15">
        <f>V5/J5</f>
        <v>0.99982149003900189</v>
      </c>
      <c r="BB5" s="15" t="e">
        <f t="shared" si="5"/>
        <v>#DIV/0!</v>
      </c>
      <c r="BC5" s="15" t="e">
        <f t="shared" si="11"/>
        <v>#DIV/0!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36.4086</v>
      </c>
      <c r="F6" s="55">
        <v>36.528700000000001</v>
      </c>
      <c r="G6" s="55">
        <v>38.287399999999998</v>
      </c>
      <c r="H6" s="55">
        <v>0.97274179999999999</v>
      </c>
      <c r="I6" s="55">
        <v>0.98665700000000001</v>
      </c>
      <c r="J6" s="55">
        <v>0.97564910000000005</v>
      </c>
      <c r="K6" s="15">
        <v>0</v>
      </c>
      <c r="L6" s="15">
        <v>0</v>
      </c>
      <c r="M6" s="15">
        <v>0</v>
      </c>
      <c r="N6" s="16">
        <f t="shared" si="0"/>
        <v>0</v>
      </c>
      <c r="P6" s="63">
        <v>1668</v>
      </c>
      <c r="Q6" s="63">
        <v>36.400399999999998</v>
      </c>
      <c r="R6" s="63">
        <v>36.514200000000002</v>
      </c>
      <c r="S6" s="63">
        <v>38.264099999999999</v>
      </c>
      <c r="T6" s="63">
        <v>0.97274720000000003</v>
      </c>
      <c r="U6" s="63">
        <v>0.98671690000000001</v>
      </c>
      <c r="V6" s="63">
        <v>0.97552490000000003</v>
      </c>
      <c r="W6" s="15">
        <v>0</v>
      </c>
      <c r="X6" s="15">
        <v>0</v>
      </c>
      <c r="Y6" s="15">
        <v>0</v>
      </c>
      <c r="Z6" s="16">
        <f t="shared" si="6"/>
        <v>0</v>
      </c>
      <c r="AA6" s="15">
        <f t="shared" si="1"/>
        <v>0.99987270013368534</v>
      </c>
      <c r="AB6" s="15" t="e">
        <f t="shared" si="2"/>
        <v>#DIV/0!</v>
      </c>
      <c r="AC6" s="15" t="e">
        <f t="shared" si="2"/>
        <v>#DIV/0!</v>
      </c>
      <c r="AD6" s="16">
        <f t="shared" si="7"/>
        <v>2.3375829392414244E-4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>
        <f>V6/J6</f>
        <v>0.99987270013368534</v>
      </c>
      <c r="AY6" s="15" t="e">
        <f t="shared" si="9"/>
        <v>#DIV/0!</v>
      </c>
      <c r="AZ6" s="15" t="e">
        <f t="shared" si="10"/>
        <v>#DIV/0!</v>
      </c>
      <c r="BA6" s="15">
        <f>V6/J6</f>
        <v>0.99987270013368534</v>
      </c>
      <c r="BB6" s="15" t="e">
        <f t="shared" si="5"/>
        <v>#DIV/0!</v>
      </c>
      <c r="BC6" s="15" t="e">
        <f t="shared" si="11"/>
        <v>#DIV/0!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34.755000000000003</v>
      </c>
      <c r="F7" s="55">
        <v>34.719799999999999</v>
      </c>
      <c r="G7" s="55">
        <v>36.784799999999997</v>
      </c>
      <c r="H7" s="55">
        <v>0.95664990000000005</v>
      </c>
      <c r="I7" s="55">
        <v>0.97702540000000004</v>
      </c>
      <c r="J7" s="55">
        <v>0.96380010000000005</v>
      </c>
      <c r="K7" s="19">
        <v>0</v>
      </c>
      <c r="L7" s="19">
        <v>0</v>
      </c>
      <c r="M7" s="19">
        <v>0</v>
      </c>
      <c r="N7" s="20">
        <f t="shared" si="0"/>
        <v>0</v>
      </c>
      <c r="P7" s="63">
        <v>892.35</v>
      </c>
      <c r="Q7" s="63">
        <v>34.75</v>
      </c>
      <c r="R7" s="63">
        <v>34.713900000000002</v>
      </c>
      <c r="S7" s="63">
        <v>36.785800000000002</v>
      </c>
      <c r="T7" s="63">
        <v>0.95658290000000001</v>
      </c>
      <c r="U7" s="63">
        <v>0.97693949999999996</v>
      </c>
      <c r="V7" s="63">
        <v>0.96386609999999995</v>
      </c>
      <c r="W7" s="19">
        <v>0</v>
      </c>
      <c r="X7" s="19">
        <v>0</v>
      </c>
      <c r="Y7" s="19">
        <v>0</v>
      </c>
      <c r="Z7" s="20">
        <f t="shared" si="6"/>
        <v>0</v>
      </c>
      <c r="AA7" s="15">
        <f t="shared" si="1"/>
        <v>1.0000684789304337</v>
      </c>
      <c r="AB7" s="15" t="e">
        <f t="shared" si="2"/>
        <v>#DIV/0!</v>
      </c>
      <c r="AC7" s="15" t="e">
        <f t="shared" si="2"/>
        <v>#DIV/0!</v>
      </c>
      <c r="AD7" s="20">
        <f t="shared" si="7"/>
        <v>1.9461128074355031E-3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>
        <f>V7/J7</f>
        <v>1.0000684789304337</v>
      </c>
      <c r="AY7" s="15" t="e">
        <f t="shared" si="9"/>
        <v>#DIV/0!</v>
      </c>
      <c r="AZ7" s="15" t="e">
        <f t="shared" si="10"/>
        <v>#DIV/0!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46.3005</v>
      </c>
      <c r="F8" s="55">
        <v>51.364199999999997</v>
      </c>
      <c r="G8" s="55">
        <v>52.964300000000001</v>
      </c>
      <c r="H8" s="55">
        <v>0.99583060000000001</v>
      </c>
      <c r="I8" s="55">
        <v>0.9974307</v>
      </c>
      <c r="J8" s="55">
        <v>0.99811950000000005</v>
      </c>
      <c r="K8" s="10">
        <v>0</v>
      </c>
      <c r="L8" s="10">
        <v>0</v>
      </c>
      <c r="M8" s="10">
        <v>0</v>
      </c>
      <c r="N8" s="11">
        <f t="shared" si="0"/>
        <v>0</v>
      </c>
      <c r="P8" s="63">
        <v>6108.06</v>
      </c>
      <c r="Q8" s="63">
        <v>46.308599999999998</v>
      </c>
      <c r="R8" s="63">
        <v>51.357199999999999</v>
      </c>
      <c r="S8" s="63">
        <v>52.980899999999998</v>
      </c>
      <c r="T8" s="63">
        <v>0.99584090000000003</v>
      </c>
      <c r="U8" s="63">
        <v>0.99742109999999995</v>
      </c>
      <c r="V8" s="63">
        <v>0.99812909999999999</v>
      </c>
      <c r="W8" s="10">
        <v>0</v>
      </c>
      <c r="X8" s="10">
        <v>0</v>
      </c>
      <c r="Y8" s="10">
        <v>0</v>
      </c>
      <c r="Z8" s="11">
        <f t="shared" si="6"/>
        <v>0</v>
      </c>
      <c r="AA8" s="15">
        <f t="shared" si="1"/>
        <v>1.0000096180868121</v>
      </c>
      <c r="AB8" s="15" t="e">
        <f t="shared" si="2"/>
        <v>#DIV/0!</v>
      </c>
      <c r="AC8" s="15" t="e">
        <f t="shared" si="2"/>
        <v>#DIV/0!</v>
      </c>
      <c r="AD8" s="11">
        <f t="shared" si="7"/>
        <v>5.0945352223922651E-3</v>
      </c>
      <c r="AE8" s="12"/>
      <c r="AF8" s="25">
        <f t="shared" ref="AF8:AK8" si="12">bdRateExtend($D8:$D12,E8:E12,$P8:$P12,Q8:Q12)</f>
        <v>1.3822795677611577E-3</v>
      </c>
      <c r="AG8" s="30">
        <f t="shared" si="12"/>
        <v>5.6204969204105559E-3</v>
      </c>
      <c r="AH8" s="31">
        <f t="shared" si="12"/>
        <v>2.2049122172207447E-3</v>
      </c>
      <c r="AI8" s="25">
        <f t="shared" si="12"/>
        <v>2.4180787050716024E-3</v>
      </c>
      <c r="AJ8" s="30">
        <f t="shared" si="12"/>
        <v>5.7162115581033124E-3</v>
      </c>
      <c r="AK8" s="30">
        <f t="shared" si="12"/>
        <v>1.139028339370296E-2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-3.3153159713095182E-4</v>
      </c>
      <c r="AS8" s="30">
        <f t="shared" si="13"/>
        <v>5.6260290786978029E-3</v>
      </c>
      <c r="AT8" s="31">
        <f t="shared" si="13"/>
        <v>-4.7549601370922012E-4</v>
      </c>
      <c r="AU8" s="25">
        <f t="shared" si="13"/>
        <v>-6.0991576931479496E-4</v>
      </c>
      <c r="AV8" s="30">
        <f t="shared" si="13"/>
        <v>3.1438553947422676E-3</v>
      </c>
      <c r="AW8" s="31">
        <f t="shared" si="13"/>
        <v>5.576653476571769E-3</v>
      </c>
      <c r="AX8" s="15"/>
      <c r="AY8" s="15"/>
      <c r="AZ8" s="15"/>
      <c r="BA8" s="15">
        <f>V8/J8</f>
        <v>1.0000096180868121</v>
      </c>
      <c r="BB8" s="15" t="e">
        <f t="shared" ref="BB8:BB11" si="14">X8/L8</f>
        <v>#DIV/0!</v>
      </c>
      <c r="BC8" s="15" t="e">
        <f t="shared" si="11"/>
        <v>#DIV/0!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45.479399999999998</v>
      </c>
      <c r="F9" s="55">
        <v>49.7545</v>
      </c>
      <c r="G9" s="55">
        <v>50.906700000000001</v>
      </c>
      <c r="H9" s="55">
        <v>0.99426800000000004</v>
      </c>
      <c r="I9" s="55">
        <v>0.99595049999999996</v>
      </c>
      <c r="J9" s="55">
        <v>0.99686160000000001</v>
      </c>
      <c r="K9" s="15">
        <v>0</v>
      </c>
      <c r="L9" s="15">
        <v>0</v>
      </c>
      <c r="M9" s="15">
        <v>0</v>
      </c>
      <c r="N9" s="16">
        <f t="shared" si="0"/>
        <v>0</v>
      </c>
      <c r="P9" s="63">
        <v>2771.64</v>
      </c>
      <c r="Q9" s="63">
        <v>45.482500000000002</v>
      </c>
      <c r="R9" s="63">
        <v>49.7438</v>
      </c>
      <c r="S9" s="63">
        <v>50.930599999999998</v>
      </c>
      <c r="T9" s="63">
        <v>0.99427620000000005</v>
      </c>
      <c r="U9" s="63">
        <v>0.9959211</v>
      </c>
      <c r="V9" s="63">
        <v>0.99685959999999996</v>
      </c>
      <c r="W9" s="15">
        <v>0</v>
      </c>
      <c r="X9" s="15">
        <v>0</v>
      </c>
      <c r="Y9" s="15">
        <v>0</v>
      </c>
      <c r="Z9" s="16">
        <f t="shared" si="6"/>
        <v>0</v>
      </c>
      <c r="AA9" s="15">
        <f t="shared" si="1"/>
        <v>0.99999799370343878</v>
      </c>
      <c r="AB9" s="15" t="e">
        <f t="shared" si="2"/>
        <v>#DIV/0!</v>
      </c>
      <c r="AC9" s="15" t="e">
        <f t="shared" si="2"/>
        <v>#DIV/0!</v>
      </c>
      <c r="AD9" s="16">
        <f t="shared" si="7"/>
        <v>1.6045099739809391E-3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2.0664450862915018E-3</v>
      </c>
      <c r="AM9" s="21">
        <f>bdrate($D9:$D12,F9:F12,$P9:$P12,R9:R12)</f>
        <v>5.0048272066869348E-3</v>
      </c>
      <c r="AN9" s="36">
        <f t="shared" ref="AN9" si="15">bdrate($D9:$D12,G9:G12,$P9:$P12,S9:S12)</f>
        <v>5.363033312542953E-3</v>
      </c>
      <c r="AO9" s="26">
        <f>bdrate($D9:$D12,H9:H12,$P9:$P12,T9:T12)</f>
        <v>3.0234401953392886E-3</v>
      </c>
      <c r="AP9" s="21">
        <f>bdrate($D9:$D12,I9:I12,$P9:$P12,U9:U12)</f>
        <v>3.4962283491712931E-3</v>
      </c>
      <c r="AQ9" s="36">
        <f>bdrate($D9:$D12,J9:J12,$P9:$P12,V9:V12)</f>
        <v>1.3360152314404905E-2</v>
      </c>
      <c r="AR9" s="21"/>
      <c r="AS9" s="21"/>
      <c r="AT9" s="36"/>
      <c r="AU9" s="26"/>
      <c r="AV9" s="21"/>
      <c r="AW9" s="36"/>
      <c r="AX9" s="15">
        <f>V9/J9</f>
        <v>0.99999799370343878</v>
      </c>
      <c r="AY9" s="15" t="e">
        <f t="shared" ref="AY9:AY12" si="16">X9/L9</f>
        <v>#DIV/0!</v>
      </c>
      <c r="AZ9" s="15" t="e">
        <f t="shared" si="10"/>
        <v>#DIV/0!</v>
      </c>
      <c r="BA9" s="15">
        <f>V9/J9</f>
        <v>0.99999799370343878</v>
      </c>
      <c r="BB9" s="15" t="e">
        <f t="shared" si="14"/>
        <v>#DIV/0!</v>
      </c>
      <c r="BC9" s="15" t="e">
        <f t="shared" si="11"/>
        <v>#DIV/0!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44.677799999999998</v>
      </c>
      <c r="F10" s="55">
        <v>47.941600000000001</v>
      </c>
      <c r="G10" s="55">
        <v>48.672800000000002</v>
      </c>
      <c r="H10" s="55">
        <v>0.99269099999999999</v>
      </c>
      <c r="I10" s="55">
        <v>0.99357300000000004</v>
      </c>
      <c r="J10" s="55">
        <v>0.99470760000000003</v>
      </c>
      <c r="K10" s="15">
        <v>0</v>
      </c>
      <c r="L10" s="15">
        <v>0</v>
      </c>
      <c r="M10" s="15">
        <v>0</v>
      </c>
      <c r="N10" s="16">
        <f t="shared" si="0"/>
        <v>0</v>
      </c>
      <c r="P10" s="63">
        <v>1738.08</v>
      </c>
      <c r="Q10" s="63">
        <v>44.671300000000002</v>
      </c>
      <c r="R10" s="63">
        <v>47.9129</v>
      </c>
      <c r="S10" s="63">
        <v>48.636200000000002</v>
      </c>
      <c r="T10" s="63">
        <v>0.99268239999999996</v>
      </c>
      <c r="U10" s="63">
        <v>0.99358250000000004</v>
      </c>
      <c r="V10" s="63">
        <v>0.99463860000000004</v>
      </c>
      <c r="W10" s="15">
        <v>0</v>
      </c>
      <c r="X10" s="15">
        <v>0</v>
      </c>
      <c r="Y10" s="15">
        <v>0</v>
      </c>
      <c r="Z10" s="16">
        <f t="shared" si="6"/>
        <v>0</v>
      </c>
      <c r="AA10" s="15">
        <f t="shared" si="1"/>
        <v>0.99993063288146189</v>
      </c>
      <c r="AB10" s="15" t="e">
        <f t="shared" si="2"/>
        <v>#DIV/0!</v>
      </c>
      <c r="AC10" s="15" t="e">
        <f t="shared" si="2"/>
        <v>#DIV/0!</v>
      </c>
      <c r="AD10" s="16">
        <f t="shared" si="7"/>
        <v>4.2965661843055031E-3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>
        <f>V10/J10</f>
        <v>0.99993063288146189</v>
      </c>
      <c r="AY10" s="15" t="e">
        <f t="shared" si="16"/>
        <v>#DIV/0!</v>
      </c>
      <c r="AZ10" s="15" t="e">
        <f t="shared" si="10"/>
        <v>#DIV/0!</v>
      </c>
      <c r="BA10" s="15">
        <f>V10/J10</f>
        <v>0.99993063288146189</v>
      </c>
      <c r="BB10" s="15" t="e">
        <f t="shared" si="14"/>
        <v>#DIV/0!</v>
      </c>
      <c r="BC10" s="15" t="e">
        <f t="shared" si="11"/>
        <v>#DIV/0!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43.3611</v>
      </c>
      <c r="F11" s="55">
        <v>46.642899999999997</v>
      </c>
      <c r="G11" s="55">
        <v>46.775199999999998</v>
      </c>
      <c r="H11" s="55">
        <v>0.98976090000000005</v>
      </c>
      <c r="I11" s="55">
        <v>0.99134829999999996</v>
      </c>
      <c r="J11" s="55">
        <v>0.99177300000000002</v>
      </c>
      <c r="K11" s="15">
        <v>0</v>
      </c>
      <c r="L11" s="15">
        <v>0</v>
      </c>
      <c r="M11" s="15">
        <v>0</v>
      </c>
      <c r="N11" s="16">
        <f t="shared" si="0"/>
        <v>0</v>
      </c>
      <c r="P11" s="63">
        <v>1134.24</v>
      </c>
      <c r="Q11" s="63">
        <v>43.339399999999998</v>
      </c>
      <c r="R11" s="63">
        <v>46.618400000000001</v>
      </c>
      <c r="S11" s="63">
        <v>46.754800000000003</v>
      </c>
      <c r="T11" s="63">
        <v>0.98970159999999996</v>
      </c>
      <c r="U11" s="63">
        <v>0.99130370000000001</v>
      </c>
      <c r="V11" s="63">
        <v>0.99171310000000001</v>
      </c>
      <c r="W11" s="15">
        <v>0</v>
      </c>
      <c r="X11" s="15">
        <v>0</v>
      </c>
      <c r="Y11" s="15">
        <v>0</v>
      </c>
      <c r="Z11" s="16">
        <f t="shared" si="6"/>
        <v>0</v>
      </c>
      <c r="AA11" s="15">
        <f t="shared" si="1"/>
        <v>0.99993960311482566</v>
      </c>
      <c r="AB11" s="15" t="e">
        <f t="shared" si="2"/>
        <v>#DIV/0!</v>
      </c>
      <c r="AC11" s="15" t="e">
        <f t="shared" si="2"/>
        <v>#DIV/0!</v>
      </c>
      <c r="AD11" s="16">
        <f t="shared" si="7"/>
        <v>6.8815838229842493E-4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>
        <f>V11/J11</f>
        <v>0.99993960311482566</v>
      </c>
      <c r="AY11" s="15" t="e">
        <f t="shared" si="16"/>
        <v>#DIV/0!</v>
      </c>
      <c r="AZ11" s="15" t="e">
        <f t="shared" si="10"/>
        <v>#DIV/0!</v>
      </c>
      <c r="BA11" s="15">
        <f>V11/J11</f>
        <v>0.99993960311482566</v>
      </c>
      <c r="BB11" s="15" t="e">
        <f t="shared" si="14"/>
        <v>#DIV/0!</v>
      </c>
      <c r="BC11" s="15" t="e">
        <f t="shared" si="11"/>
        <v>#DIV/0!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41.422600000000003</v>
      </c>
      <c r="F12" s="55">
        <v>45.116100000000003</v>
      </c>
      <c r="G12" s="55">
        <v>45.127600000000001</v>
      </c>
      <c r="H12" s="55">
        <v>0.98438689999999995</v>
      </c>
      <c r="I12" s="55">
        <v>0.98819069999999998</v>
      </c>
      <c r="J12" s="55">
        <v>0.9884579</v>
      </c>
      <c r="K12" s="19">
        <v>0</v>
      </c>
      <c r="L12" s="19">
        <v>0</v>
      </c>
      <c r="M12" s="19">
        <v>0</v>
      </c>
      <c r="N12" s="20">
        <f t="shared" si="0"/>
        <v>0</v>
      </c>
      <c r="P12" s="63">
        <v>743.64</v>
      </c>
      <c r="Q12" s="63">
        <v>41.427700000000002</v>
      </c>
      <c r="R12" s="63">
        <v>45.100700000000003</v>
      </c>
      <c r="S12" s="63">
        <v>45.017200000000003</v>
      </c>
      <c r="T12" s="63">
        <v>0.98436330000000005</v>
      </c>
      <c r="U12" s="63">
        <v>0.98807780000000001</v>
      </c>
      <c r="V12" s="63">
        <v>0.98795759999999999</v>
      </c>
      <c r="W12" s="19">
        <v>0</v>
      </c>
      <c r="X12" s="19">
        <v>0</v>
      </c>
      <c r="Y12" s="19">
        <v>0</v>
      </c>
      <c r="Z12" s="20">
        <f t="shared" si="6"/>
        <v>0</v>
      </c>
      <c r="AA12" s="15">
        <f t="shared" si="1"/>
        <v>0.99949385805910396</v>
      </c>
      <c r="AB12" s="15" t="e">
        <f t="shared" si="2"/>
        <v>#DIV/0!</v>
      </c>
      <c r="AC12" s="15" t="e">
        <f t="shared" si="2"/>
        <v>#DIV/0!</v>
      </c>
      <c r="AD12" s="20">
        <f t="shared" si="7"/>
        <v>3.7778313640383274E-3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>
        <f>V12/J12</f>
        <v>0.99949385805910396</v>
      </c>
      <c r="AY12" s="15" t="e">
        <f t="shared" si="16"/>
        <v>#DIV/0!</v>
      </c>
      <c r="AZ12" s="15" t="e">
        <f t="shared" si="10"/>
        <v>#DIV/0!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42.121000000000002</v>
      </c>
      <c r="F13" s="55">
        <v>49.873600000000003</v>
      </c>
      <c r="G13" s="55">
        <v>49.089700000000001</v>
      </c>
      <c r="H13" s="55">
        <v>0.99275349999999996</v>
      </c>
      <c r="I13" s="55">
        <v>0.9967201</v>
      </c>
      <c r="J13" s="55">
        <v>0.99663270000000004</v>
      </c>
      <c r="K13" s="10">
        <v>0</v>
      </c>
      <c r="L13" s="10">
        <v>0</v>
      </c>
      <c r="M13" s="10">
        <v>0</v>
      </c>
      <c r="N13" s="11">
        <f t="shared" si="0"/>
        <v>0</v>
      </c>
      <c r="P13" s="63">
        <v>18403.560000000001</v>
      </c>
      <c r="Q13" s="63">
        <v>42.113599999999998</v>
      </c>
      <c r="R13" s="63">
        <v>49.872</v>
      </c>
      <c r="S13" s="63">
        <v>49.076999999999998</v>
      </c>
      <c r="T13" s="63">
        <v>0.99273210000000001</v>
      </c>
      <c r="U13" s="63">
        <v>0.99671860000000001</v>
      </c>
      <c r="V13" s="63">
        <v>0.99662879999999998</v>
      </c>
      <c r="W13" s="10">
        <v>0</v>
      </c>
      <c r="X13" s="10">
        <v>0</v>
      </c>
      <c r="Y13" s="10">
        <v>0</v>
      </c>
      <c r="Z13" s="11">
        <f t="shared" si="6"/>
        <v>0</v>
      </c>
      <c r="AA13" s="15">
        <f t="shared" si="1"/>
        <v>0.99999608682315955</v>
      </c>
      <c r="AB13" s="15" t="e">
        <f t="shared" si="2"/>
        <v>#DIV/0!</v>
      </c>
      <c r="AC13" s="15" t="e">
        <f t="shared" si="2"/>
        <v>#DIV/0!</v>
      </c>
      <c r="AD13" s="11">
        <f t="shared" si="7"/>
        <v>4.019950383811032E-3</v>
      </c>
      <c r="AE13" s="12"/>
      <c r="AF13" s="25">
        <f>bdRateExtend($D13:$D17,E13:E17,$P13:$P17,Q13:Q17)</f>
        <v>1.4624028723249083E-3</v>
      </c>
      <c r="AG13" s="30">
        <f t="shared" ref="AG13:AK13" si="17">bdRateExtend($D13:$D17,F13:F17,$P13:$P17,R13:R17)</f>
        <v>9.5864059012282787E-3</v>
      </c>
      <c r="AH13" s="31">
        <f t="shared" si="17"/>
        <v>5.4537486045962424E-3</v>
      </c>
      <c r="AI13" s="25">
        <f t="shared" si="17"/>
        <v>7.273263179685685E-4</v>
      </c>
      <c r="AJ13" s="30">
        <f t="shared" si="17"/>
        <v>1.3583908038051984E-2</v>
      </c>
      <c r="AK13" s="30">
        <f t="shared" si="17"/>
        <v>1.2796932435196862E-2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-1.8162282456879453E-4</v>
      </c>
      <c r="AS13" s="30">
        <f t="shared" si="18"/>
        <v>1.3008399026808837E-2</v>
      </c>
      <c r="AT13" s="31">
        <f t="shared" si="18"/>
        <v>6.7191377581146128E-3</v>
      </c>
      <c r="AU13" s="25">
        <f t="shared" si="18"/>
        <v>-9.2287501510968095E-4</v>
      </c>
      <c r="AV13" s="30">
        <f t="shared" si="18"/>
        <v>1.3379755997134257E-2</v>
      </c>
      <c r="AW13" s="31">
        <f t="shared" si="18"/>
        <v>8.5803618177320296E-3</v>
      </c>
      <c r="AX13" s="15"/>
      <c r="AY13" s="15"/>
      <c r="AZ13" s="15"/>
      <c r="BA13" s="15">
        <f>V13/J13</f>
        <v>0.99999608682315955</v>
      </c>
      <c r="BB13" s="15" t="e">
        <f t="shared" ref="BB13:BB16" si="19">X13/L13</f>
        <v>#DIV/0!</v>
      </c>
      <c r="BC13" s="15" t="e">
        <f t="shared" si="11"/>
        <v>#DIV/0!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40.295900000000003</v>
      </c>
      <c r="F14" s="55">
        <v>48.6511</v>
      </c>
      <c r="G14" s="55">
        <v>47.040100000000002</v>
      </c>
      <c r="H14" s="55">
        <v>0.98553880000000005</v>
      </c>
      <c r="I14" s="55">
        <v>0.99538000000000004</v>
      </c>
      <c r="J14" s="55">
        <v>0.99416550000000004</v>
      </c>
      <c r="K14" s="15">
        <v>0</v>
      </c>
      <c r="L14" s="15">
        <v>0</v>
      </c>
      <c r="M14" s="15">
        <v>0</v>
      </c>
      <c r="N14" s="16">
        <f t="shared" si="0"/>
        <v>0</v>
      </c>
      <c r="P14" s="63">
        <v>4390.0200000000004</v>
      </c>
      <c r="Q14" s="63">
        <v>40.297600000000003</v>
      </c>
      <c r="R14" s="63">
        <v>48.609099999999998</v>
      </c>
      <c r="S14" s="63">
        <v>47.045200000000001</v>
      </c>
      <c r="T14" s="63">
        <v>0.98555340000000002</v>
      </c>
      <c r="U14" s="63">
        <v>0.99534199999999995</v>
      </c>
      <c r="V14" s="63">
        <v>0.99419299999999999</v>
      </c>
      <c r="W14" s="15">
        <v>0</v>
      </c>
      <c r="X14" s="15">
        <v>0</v>
      </c>
      <c r="Y14" s="15">
        <v>0</v>
      </c>
      <c r="Z14" s="16">
        <f t="shared" si="6"/>
        <v>0</v>
      </c>
      <c r="AA14" s="15">
        <f t="shared" si="1"/>
        <v>1.0000276613903822</v>
      </c>
      <c r="AB14" s="15" t="e">
        <f t="shared" si="2"/>
        <v>#DIV/0!</v>
      </c>
      <c r="AC14" s="15" t="e">
        <f t="shared" si="2"/>
        <v>#DIV/0!</v>
      </c>
      <c r="AD14" s="16">
        <f t="shared" si="7"/>
        <v>9.6944209290243427E-4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2.3589793819009941E-3</v>
      </c>
      <c r="AM14" s="21">
        <f>bdrate($D14:$D17,F14:F17,$P14:$P17,R14:R17)</f>
        <v>3.5245450427823233E-3</v>
      </c>
      <c r="AN14" s="36">
        <f t="shared" ref="AN14" si="20">bdrate($D14:$D17,G14:G17,$P14:$P17,S14:S17)</f>
        <v>9.6578100479067785E-3</v>
      </c>
      <c r="AO14" s="26">
        <f>bdrate($D14:$D17,H14:H17,$P14:$P17,T14:T17)</f>
        <v>1.3309295253567388E-3</v>
      </c>
      <c r="AP14" s="21">
        <f>bdrate($D14:$D17,I14:I17,$P14:$P17,U14:U17)</f>
        <v>1.2090214806622424E-2</v>
      </c>
      <c r="AQ14" s="36">
        <f>bdrate($D14:$D17,J14:J17,$P14:$P17,V14:V17)</f>
        <v>1.789448292520901E-2</v>
      </c>
      <c r="AR14" s="21"/>
      <c r="AS14" s="21"/>
      <c r="AT14" s="36"/>
      <c r="AU14" s="26"/>
      <c r="AV14" s="21"/>
      <c r="AW14" s="36"/>
      <c r="AX14" s="15">
        <f>V14/J14</f>
        <v>1.0000276613903822</v>
      </c>
      <c r="AY14" s="15" t="e">
        <f t="shared" ref="AY14:AY17" si="21">X14/L14</f>
        <v>#DIV/0!</v>
      </c>
      <c r="AZ14" s="15" t="e">
        <f t="shared" si="10"/>
        <v>#DIV/0!</v>
      </c>
      <c r="BA14" s="15">
        <f>V14/J14</f>
        <v>1.0000276613903822</v>
      </c>
      <c r="BB14" s="15" t="e">
        <f t="shared" si="19"/>
        <v>#DIV/0!</v>
      </c>
      <c r="BC14" s="15" t="e">
        <f t="shared" si="11"/>
        <v>#DIV/0!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39.443199999999997</v>
      </c>
      <c r="F15" s="55">
        <v>47.345599999999997</v>
      </c>
      <c r="G15" s="55">
        <v>45.226100000000002</v>
      </c>
      <c r="H15" s="55">
        <v>0.98058149999999999</v>
      </c>
      <c r="I15" s="55">
        <v>0.99369430000000003</v>
      </c>
      <c r="J15" s="55">
        <v>0.99087340000000002</v>
      </c>
      <c r="K15" s="15">
        <v>0</v>
      </c>
      <c r="L15" s="15">
        <v>0</v>
      </c>
      <c r="M15" s="15">
        <v>0</v>
      </c>
      <c r="N15" s="16">
        <f t="shared" si="0"/>
        <v>0</v>
      </c>
      <c r="P15" s="63">
        <v>2468.94</v>
      </c>
      <c r="Q15" s="63">
        <v>39.448799999999999</v>
      </c>
      <c r="R15" s="63">
        <v>47.350999999999999</v>
      </c>
      <c r="S15" s="63">
        <v>45.172499999999999</v>
      </c>
      <c r="T15" s="63">
        <v>0.98062190000000005</v>
      </c>
      <c r="U15" s="63">
        <v>0.99368509999999999</v>
      </c>
      <c r="V15" s="63">
        <v>0.99077029999999999</v>
      </c>
      <c r="W15" s="15">
        <v>0</v>
      </c>
      <c r="X15" s="15">
        <v>0</v>
      </c>
      <c r="Y15" s="15">
        <v>0</v>
      </c>
      <c r="Z15" s="16">
        <f t="shared" si="6"/>
        <v>0</v>
      </c>
      <c r="AA15" s="15">
        <f t="shared" si="1"/>
        <v>0.99989595038074486</v>
      </c>
      <c r="AB15" s="15" t="e">
        <f t="shared" si="2"/>
        <v>#DIV/0!</v>
      </c>
      <c r="AC15" s="15" t="e">
        <f t="shared" si="2"/>
        <v>#DIV/0!</v>
      </c>
      <c r="AD15" s="16">
        <f t="shared" si="7"/>
        <v>1.3871313150978588E-3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>
        <f>V15/J15</f>
        <v>0.99989595038074486</v>
      </c>
      <c r="AY15" s="15" t="e">
        <f t="shared" si="21"/>
        <v>#DIV/0!</v>
      </c>
      <c r="AZ15" s="15" t="e">
        <f t="shared" si="10"/>
        <v>#DIV/0!</v>
      </c>
      <c r="BA15" s="15">
        <f>V15/J15</f>
        <v>0.99989595038074486</v>
      </c>
      <c r="BB15" s="15" t="e">
        <f t="shared" si="19"/>
        <v>#DIV/0!</v>
      </c>
      <c r="BC15" s="15" t="e">
        <f t="shared" si="11"/>
        <v>#DIV/0!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38.221299999999999</v>
      </c>
      <c r="F16" s="55">
        <v>46.073300000000003</v>
      </c>
      <c r="G16" s="55">
        <v>43.719799999999999</v>
      </c>
      <c r="H16" s="55">
        <v>0.97243780000000002</v>
      </c>
      <c r="I16" s="55">
        <v>0.99153460000000004</v>
      </c>
      <c r="J16" s="55">
        <v>0.98708399999999996</v>
      </c>
      <c r="K16" s="15">
        <v>0</v>
      </c>
      <c r="L16" s="15">
        <v>0</v>
      </c>
      <c r="M16" s="15">
        <v>0</v>
      </c>
      <c r="N16" s="16">
        <f t="shared" si="0"/>
        <v>0</v>
      </c>
      <c r="P16" s="63">
        <v>1449.78</v>
      </c>
      <c r="Q16" s="63">
        <v>38.218499999999999</v>
      </c>
      <c r="R16" s="63">
        <v>46.033799999999999</v>
      </c>
      <c r="S16" s="63">
        <v>43.712200000000003</v>
      </c>
      <c r="T16" s="63">
        <v>0.97244770000000003</v>
      </c>
      <c r="U16" s="63">
        <v>0.99139940000000004</v>
      </c>
      <c r="V16" s="63">
        <v>0.98689850000000001</v>
      </c>
      <c r="W16" s="15">
        <v>0</v>
      </c>
      <c r="X16" s="15">
        <v>0</v>
      </c>
      <c r="Y16" s="15">
        <v>0</v>
      </c>
      <c r="Z16" s="16">
        <f t="shared" si="6"/>
        <v>0</v>
      </c>
      <c r="AA16" s="15">
        <f t="shared" si="1"/>
        <v>0.99981207273139883</v>
      </c>
      <c r="AB16" s="15" t="e">
        <f t="shared" si="2"/>
        <v>#DIV/0!</v>
      </c>
      <c r="AC16" s="15" t="e">
        <f t="shared" si="2"/>
        <v>#DIV/0!</v>
      </c>
      <c r="AD16" s="16">
        <f t="shared" si="7"/>
        <v>5.5347482313774579E-3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>
        <f>V16/J16</f>
        <v>0.99981207273139883</v>
      </c>
      <c r="AY16" s="15" t="e">
        <f t="shared" si="21"/>
        <v>#DIV/0!</v>
      </c>
      <c r="AZ16" s="15" t="e">
        <f t="shared" si="10"/>
        <v>#DIV/0!</v>
      </c>
      <c r="BA16" s="15">
        <f>V16/J16</f>
        <v>0.99981207273139883</v>
      </c>
      <c r="BB16" s="15" t="e">
        <f t="shared" si="19"/>
        <v>#DIV/0!</v>
      </c>
      <c r="BC16" s="15" t="e">
        <f t="shared" si="11"/>
        <v>#DIV/0!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36.512599999999999</v>
      </c>
      <c r="F17" s="55">
        <v>44.745100000000001</v>
      </c>
      <c r="G17" s="55">
        <v>42.074599999999997</v>
      </c>
      <c r="H17" s="55">
        <v>0.95879760000000003</v>
      </c>
      <c r="I17" s="55">
        <v>0.98871189999999998</v>
      </c>
      <c r="J17" s="55">
        <v>0.98157879999999997</v>
      </c>
      <c r="K17" s="19">
        <v>0</v>
      </c>
      <c r="L17" s="19">
        <v>0</v>
      </c>
      <c r="M17" s="19">
        <v>0</v>
      </c>
      <c r="N17" s="20">
        <f t="shared" si="0"/>
        <v>0</v>
      </c>
      <c r="P17" s="63">
        <v>863.28</v>
      </c>
      <c r="Q17" s="63">
        <v>36.520000000000003</v>
      </c>
      <c r="R17" s="63">
        <v>44.899799999999999</v>
      </c>
      <c r="S17" s="63">
        <v>42.090699999999998</v>
      </c>
      <c r="T17" s="63">
        <v>0.95895430000000004</v>
      </c>
      <c r="U17" s="63">
        <v>0.98897769999999996</v>
      </c>
      <c r="V17" s="63">
        <v>0.98151529999999998</v>
      </c>
      <c r="W17" s="19">
        <v>0</v>
      </c>
      <c r="X17" s="19">
        <v>0</v>
      </c>
      <c r="Y17" s="19">
        <v>0</v>
      </c>
      <c r="Z17" s="20">
        <f t="shared" si="6"/>
        <v>0</v>
      </c>
      <c r="AA17" s="15">
        <f t="shared" si="1"/>
        <v>0.99993530830127952</v>
      </c>
      <c r="AB17" s="15" t="e">
        <f t="shared" si="2"/>
        <v>#DIV/0!</v>
      </c>
      <c r="AC17" s="15" t="e">
        <f t="shared" si="2"/>
        <v>#DIV/0!</v>
      </c>
      <c r="AD17" s="20">
        <f t="shared" si="7"/>
        <v>9.7398079866415992E-4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>
        <f>V17/J17</f>
        <v>0.99993530830127952</v>
      </c>
      <c r="AY17" s="15" t="e">
        <f t="shared" si="21"/>
        <v>#DIV/0!</v>
      </c>
      <c r="AZ17" s="15" t="e">
        <f t="shared" si="10"/>
        <v>#DIV/0!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42.8277</v>
      </c>
      <c r="F18" s="55">
        <v>42.610999999999997</v>
      </c>
      <c r="G18" s="55">
        <v>44.400799999999997</v>
      </c>
      <c r="H18" s="55">
        <v>0.99569779999999997</v>
      </c>
      <c r="I18" s="55">
        <v>0.99042649999999999</v>
      </c>
      <c r="J18" s="55">
        <v>0.99387320000000001</v>
      </c>
      <c r="K18" s="10">
        <v>0</v>
      </c>
      <c r="L18" s="10">
        <v>0</v>
      </c>
      <c r="M18" s="10">
        <v>0</v>
      </c>
      <c r="N18" s="11">
        <f t="shared" si="0"/>
        <v>0</v>
      </c>
      <c r="P18" s="63">
        <v>34412.1</v>
      </c>
      <c r="Q18" s="63">
        <v>42.829099999999997</v>
      </c>
      <c r="R18" s="63">
        <v>42.609299999999998</v>
      </c>
      <c r="S18" s="63">
        <v>44.378799999999998</v>
      </c>
      <c r="T18" s="63">
        <v>0.9957068</v>
      </c>
      <c r="U18" s="63">
        <v>0.99039719999999998</v>
      </c>
      <c r="V18" s="63">
        <v>0.99384090000000003</v>
      </c>
      <c r="W18" s="10">
        <v>0</v>
      </c>
      <c r="X18" s="10">
        <v>0</v>
      </c>
      <c r="Y18" s="10">
        <v>0</v>
      </c>
      <c r="Z18" s="11">
        <f t="shared" si="6"/>
        <v>0</v>
      </c>
      <c r="AA18" s="10">
        <f t="shared" si="1"/>
        <v>0.99996750088441866</v>
      </c>
      <c r="AB18" s="10" t="e">
        <f t="shared" si="2"/>
        <v>#DIV/0!</v>
      </c>
      <c r="AC18" s="10" t="e">
        <f t="shared" si="2"/>
        <v>#DIV/0!</v>
      </c>
      <c r="AD18" s="11">
        <f t="shared" si="7"/>
        <v>3.4871333497989767E-6</v>
      </c>
      <c r="AE18" s="40"/>
      <c r="AF18" s="25">
        <f t="shared" ref="AF18:AK18" si="22">bdRateExtend($D18:$D22,E18:E22,$P18:$P22,Q18:Q22)</f>
        <v>6.5555655315741035E-5</v>
      </c>
      <c r="AG18" s="30">
        <f t="shared" si="22"/>
        <v>2.8035568711237691E-3</v>
      </c>
      <c r="AH18" s="31">
        <f t="shared" si="22"/>
        <v>-1.1312818594176877E-3</v>
      </c>
      <c r="AI18" s="25">
        <f t="shared" si="22"/>
        <v>2.1886277657012787E-3</v>
      </c>
      <c r="AJ18" s="30">
        <f t="shared" si="22"/>
        <v>9.3419762631743453E-3</v>
      </c>
      <c r="AK18" s="30">
        <f t="shared" si="22"/>
        <v>-1.5595473601991428E-3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-3.9593168648688337E-4</v>
      </c>
      <c r="AS18" s="30">
        <f t="shared" si="23"/>
        <v>1.6729142503153493E-3</v>
      </c>
      <c r="AT18" s="31">
        <f t="shared" si="23"/>
        <v>1.8827522532438579E-3</v>
      </c>
      <c r="AU18" s="25">
        <f t="shared" si="23"/>
        <v>3.8019847704529042E-4</v>
      </c>
      <c r="AV18" s="30">
        <f t="shared" si="23"/>
        <v>7.1067651214353766E-3</v>
      </c>
      <c r="AW18" s="31">
        <f t="shared" si="23"/>
        <v>-2.4171573865852114E-3</v>
      </c>
      <c r="AX18" s="10"/>
      <c r="AY18" s="10"/>
      <c r="AZ18" s="10"/>
      <c r="BA18" s="10">
        <f>V18/J18</f>
        <v>0.99996750088441866</v>
      </c>
      <c r="BB18" s="10" t="e">
        <f t="shared" ref="BB18:BB21" si="24">X18/L18</f>
        <v>#DIV/0!</v>
      </c>
      <c r="BC18" s="10" t="e">
        <f t="shared" si="11"/>
        <v>#DIV/0!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39.909399999999998</v>
      </c>
      <c r="F19" s="55">
        <v>41.413899999999998</v>
      </c>
      <c r="G19" s="55">
        <v>42.632899999999999</v>
      </c>
      <c r="H19" s="55">
        <v>0.99168999999999996</v>
      </c>
      <c r="I19" s="55">
        <v>0.98554569999999997</v>
      </c>
      <c r="J19" s="55">
        <v>0.99023099999999997</v>
      </c>
      <c r="K19" s="15">
        <v>0</v>
      </c>
      <c r="L19" s="15">
        <v>0</v>
      </c>
      <c r="M19" s="15">
        <v>0</v>
      </c>
      <c r="N19" s="16">
        <f t="shared" si="0"/>
        <v>0</v>
      </c>
      <c r="P19" s="63">
        <v>9921.66</v>
      </c>
      <c r="Q19" s="63">
        <v>39.910299999999999</v>
      </c>
      <c r="R19" s="63">
        <v>41.413899999999998</v>
      </c>
      <c r="S19" s="63">
        <v>42.632599999999996</v>
      </c>
      <c r="T19" s="63">
        <v>0.99169629999999998</v>
      </c>
      <c r="U19" s="63">
        <v>0.98551880000000003</v>
      </c>
      <c r="V19" s="63">
        <v>0.99023550000000005</v>
      </c>
      <c r="W19" s="15">
        <v>0</v>
      </c>
      <c r="X19" s="15">
        <v>0</v>
      </c>
      <c r="Y19" s="15">
        <v>0</v>
      </c>
      <c r="Z19" s="16">
        <f t="shared" si="6"/>
        <v>0</v>
      </c>
      <c r="AA19" s="15">
        <f t="shared" si="1"/>
        <v>1.000004544394187</v>
      </c>
      <c r="AB19" s="15" t="e">
        <f t="shared" ref="AB19:AC32" si="25">X19/L19</f>
        <v>#DIV/0!</v>
      </c>
      <c r="AC19" s="15" t="e">
        <f t="shared" si="25"/>
        <v>#DIV/0!</v>
      </c>
      <c r="AD19" s="16">
        <f t="shared" si="7"/>
        <v>6.7080835428348954E-4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6.6913230264109558E-4</v>
      </c>
      <c r="AM19" s="21">
        <f>bdrate($D19:$D22,F19:F22,$P19:$P22,R19:R22)</f>
        <v>3.9462047738501038E-3</v>
      </c>
      <c r="AN19" s="36">
        <f t="shared" ref="AN19" si="26">bdrate($D19:$D22,G19:G22,$P19:$P22,S19:S22)</f>
        <v>-4.0916738892495808E-3</v>
      </c>
      <c r="AO19" s="26">
        <f>bdrate($D19:$D22,H19:H22,$P19:$P22,T19:T22)</f>
        <v>2.9054687394012291E-3</v>
      </c>
      <c r="AP19" s="21">
        <f>bdrate($D19:$D22,I19:I22,$P19:$P22,U19:U22)</f>
        <v>1.0180907520711546E-2</v>
      </c>
      <c r="AQ19" s="36">
        <f>bdrate($D19:$D22,J19:J22,$P19:$P22,V19:V22)</f>
        <v>-2.9000812346137161E-3</v>
      </c>
      <c r="AR19" s="21"/>
      <c r="AS19" s="21"/>
      <c r="AT19" s="36"/>
      <c r="AU19" s="26"/>
      <c r="AV19" s="21"/>
      <c r="AW19" s="36"/>
      <c r="AX19" s="15">
        <f>V19/J19</f>
        <v>1.000004544394187</v>
      </c>
      <c r="AY19" s="15" t="e">
        <f t="shared" ref="AY19:AY22" si="27">X19/L19</f>
        <v>#DIV/0!</v>
      </c>
      <c r="AZ19" s="15" t="e">
        <f t="shared" si="10"/>
        <v>#DIV/0!</v>
      </c>
      <c r="BA19" s="15">
        <f>V19/J19</f>
        <v>1.000004544394187</v>
      </c>
      <c r="BB19" s="15" t="e">
        <f t="shared" si="24"/>
        <v>#DIV/0!</v>
      </c>
      <c r="BC19" s="15" t="e">
        <f t="shared" si="11"/>
        <v>#DIV/0!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38.506799999999998</v>
      </c>
      <c r="F20" s="55">
        <v>40.508899999999997</v>
      </c>
      <c r="G20" s="55">
        <v>40.927799999999998</v>
      </c>
      <c r="H20" s="55">
        <v>0.98731120000000006</v>
      </c>
      <c r="I20" s="55">
        <v>0.98115649999999999</v>
      </c>
      <c r="J20" s="55">
        <v>0.98504670000000005</v>
      </c>
      <c r="K20" s="15">
        <v>0</v>
      </c>
      <c r="L20" s="15">
        <v>0</v>
      </c>
      <c r="M20" s="15">
        <v>0</v>
      </c>
      <c r="N20" s="16">
        <f t="shared" si="0"/>
        <v>0</v>
      </c>
      <c r="P20" s="63">
        <v>5702.7</v>
      </c>
      <c r="Q20" s="63">
        <v>38.51</v>
      </c>
      <c r="R20" s="63">
        <v>40.507599999999996</v>
      </c>
      <c r="S20" s="63">
        <v>40.930100000000003</v>
      </c>
      <c r="T20" s="63">
        <v>0.98731349999999996</v>
      </c>
      <c r="U20" s="63">
        <v>0.98111780000000004</v>
      </c>
      <c r="V20" s="63">
        <v>0.9851375</v>
      </c>
      <c r="W20" s="15">
        <v>0</v>
      </c>
      <c r="X20" s="15">
        <v>0</v>
      </c>
      <c r="Y20" s="15">
        <v>0</v>
      </c>
      <c r="Z20" s="16">
        <f t="shared" si="6"/>
        <v>0</v>
      </c>
      <c r="AA20" s="15">
        <f t="shared" si="1"/>
        <v>1.0000921783708325</v>
      </c>
      <c r="AB20" s="15" t="e">
        <f t="shared" si="25"/>
        <v>#DIV/0!</v>
      </c>
      <c r="AC20" s="15" t="e">
        <f t="shared" si="25"/>
        <v>#DIV/0!</v>
      </c>
      <c r="AD20" s="16">
        <f t="shared" si="7"/>
        <v>1.1270513387684723E-3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>
        <f>V20/J20</f>
        <v>1.0000921783708325</v>
      </c>
      <c r="AY20" s="15" t="e">
        <f t="shared" si="27"/>
        <v>#DIV/0!</v>
      </c>
      <c r="AZ20" s="15" t="e">
        <f t="shared" si="10"/>
        <v>#DIV/0!</v>
      </c>
      <c r="BA20" s="15">
        <f>V20/J20</f>
        <v>1.0000921783708325</v>
      </c>
      <c r="BB20" s="15" t="e">
        <f t="shared" si="24"/>
        <v>#DIV/0!</v>
      </c>
      <c r="BC20" s="15" t="e">
        <f t="shared" si="11"/>
        <v>#DIV/0!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36.596800000000002</v>
      </c>
      <c r="F21" s="55">
        <v>39.623199999999997</v>
      </c>
      <c r="G21" s="55">
        <v>39.297499999999999</v>
      </c>
      <c r="H21" s="55">
        <v>0.97869510000000004</v>
      </c>
      <c r="I21" s="55">
        <v>0.97604349999999995</v>
      </c>
      <c r="J21" s="55">
        <v>0.97774609999999995</v>
      </c>
      <c r="K21" s="15">
        <v>0</v>
      </c>
      <c r="L21" s="15">
        <v>0</v>
      </c>
      <c r="M21" s="15">
        <v>0</v>
      </c>
      <c r="N21" s="16">
        <f t="shared" si="0"/>
        <v>0</v>
      </c>
      <c r="P21" s="63">
        <v>3365.22</v>
      </c>
      <c r="Q21" s="63">
        <v>36.592500000000001</v>
      </c>
      <c r="R21" s="63">
        <v>39.607799999999997</v>
      </c>
      <c r="S21" s="63">
        <v>39.317300000000003</v>
      </c>
      <c r="T21" s="63">
        <v>0.97860329999999995</v>
      </c>
      <c r="U21" s="63">
        <v>0.9758578</v>
      </c>
      <c r="V21" s="63">
        <v>0.97775389999999995</v>
      </c>
      <c r="W21" s="15">
        <v>0</v>
      </c>
      <c r="X21" s="15">
        <v>0</v>
      </c>
      <c r="Y21" s="15">
        <v>0</v>
      </c>
      <c r="Z21" s="16">
        <f t="shared" si="6"/>
        <v>0</v>
      </c>
      <c r="AA21" s="15">
        <f t="shared" si="1"/>
        <v>1.0000079775311812</v>
      </c>
      <c r="AB21" s="15" t="e">
        <f t="shared" si="25"/>
        <v>#DIV/0!</v>
      </c>
      <c r="AC21" s="15" t="e">
        <f t="shared" si="25"/>
        <v>#DIV/0!</v>
      </c>
      <c r="AD21" s="16">
        <f t="shared" si="7"/>
        <v>5.7086789760045725E-4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>
        <f>V21/J21</f>
        <v>1.0000079775311812</v>
      </c>
      <c r="AY21" s="15" t="e">
        <f t="shared" si="27"/>
        <v>#DIV/0!</v>
      </c>
      <c r="AZ21" s="15" t="e">
        <f t="shared" si="10"/>
        <v>#DIV/0!</v>
      </c>
      <c r="BA21" s="15">
        <f>V21/J21</f>
        <v>1.0000079775311812</v>
      </c>
      <c r="BB21" s="15" t="e">
        <f t="shared" si="24"/>
        <v>#DIV/0!</v>
      </c>
      <c r="BC21" s="15" t="e">
        <f t="shared" si="11"/>
        <v>#DIV/0!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34.232100000000003</v>
      </c>
      <c r="F22" s="55">
        <v>38.627600000000001</v>
      </c>
      <c r="G22" s="55">
        <v>37.869500000000002</v>
      </c>
      <c r="H22" s="55">
        <v>0.96199009999999996</v>
      </c>
      <c r="I22" s="55">
        <v>0.96905439999999998</v>
      </c>
      <c r="J22" s="55">
        <v>0.96943509999999999</v>
      </c>
      <c r="K22" s="19">
        <v>0</v>
      </c>
      <c r="L22" s="19">
        <v>0</v>
      </c>
      <c r="M22" s="19">
        <v>0</v>
      </c>
      <c r="N22" s="20">
        <f t="shared" si="0"/>
        <v>0</v>
      </c>
      <c r="P22" s="63">
        <v>1947.84</v>
      </c>
      <c r="Q22" s="63">
        <v>34.224299999999999</v>
      </c>
      <c r="R22" s="63">
        <v>38.628399999999999</v>
      </c>
      <c r="S22" s="63">
        <v>37.909599999999998</v>
      </c>
      <c r="T22" s="63">
        <v>0.96189670000000005</v>
      </c>
      <c r="U22" s="63">
        <v>0.96898960000000001</v>
      </c>
      <c r="V22" s="63">
        <v>0.96948020000000001</v>
      </c>
      <c r="W22" s="19">
        <v>0</v>
      </c>
      <c r="X22" s="19">
        <v>0</v>
      </c>
      <c r="Y22" s="19">
        <v>0</v>
      </c>
      <c r="Z22" s="20">
        <f t="shared" si="6"/>
        <v>0</v>
      </c>
      <c r="AA22" s="15">
        <f t="shared" si="1"/>
        <v>1.0000465219383949</v>
      </c>
      <c r="AB22" s="15" t="e">
        <f t="shared" si="25"/>
        <v>#DIV/0!</v>
      </c>
      <c r="AC22" s="15" t="e">
        <f t="shared" si="25"/>
        <v>#DIV/0!</v>
      </c>
      <c r="AD22" s="20">
        <f t="shared" si="7"/>
        <v>1.660618734239503E-3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>
        <f>V22/J22</f>
        <v>1.0000465219383949</v>
      </c>
      <c r="AY22" s="15" t="e">
        <f t="shared" si="27"/>
        <v>#DIV/0!</v>
      </c>
      <c r="AZ22" s="15" t="e">
        <f t="shared" si="10"/>
        <v>#DIV/0!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41.7348</v>
      </c>
      <c r="F23" s="55">
        <v>46.245399999999997</v>
      </c>
      <c r="G23" s="55">
        <v>44.120199999999997</v>
      </c>
      <c r="H23" s="55">
        <v>0.99448029999999998</v>
      </c>
      <c r="I23" s="55">
        <v>0.99403859999999999</v>
      </c>
      <c r="J23" s="55">
        <v>0.99154799999999998</v>
      </c>
      <c r="K23" s="10">
        <v>0</v>
      </c>
      <c r="L23" s="10">
        <v>0</v>
      </c>
      <c r="M23" s="10">
        <v>0</v>
      </c>
      <c r="N23" s="11">
        <f t="shared" si="0"/>
        <v>0</v>
      </c>
      <c r="P23" s="63">
        <v>60122.58</v>
      </c>
      <c r="Q23" s="63">
        <v>41.738199999999999</v>
      </c>
      <c r="R23" s="63">
        <v>46.230200000000004</v>
      </c>
      <c r="S23" s="63">
        <v>44.123100000000001</v>
      </c>
      <c r="T23" s="63">
        <v>0.99447960000000002</v>
      </c>
      <c r="U23" s="63">
        <v>0.99402120000000005</v>
      </c>
      <c r="V23" s="63">
        <v>0.99155729999999997</v>
      </c>
      <c r="W23" s="10">
        <v>0</v>
      </c>
      <c r="X23" s="10">
        <v>0</v>
      </c>
      <c r="Y23" s="10">
        <v>0</v>
      </c>
      <c r="Z23" s="11">
        <f t="shared" si="6"/>
        <v>0</v>
      </c>
      <c r="AA23" s="15">
        <f t="shared" si="1"/>
        <v>1.0000093792736207</v>
      </c>
      <c r="AB23" s="15" t="e">
        <f t="shared" si="25"/>
        <v>#DIV/0!</v>
      </c>
      <c r="AC23" s="15" t="e">
        <f t="shared" si="25"/>
        <v>#DIV/0!</v>
      </c>
      <c r="AD23" s="11">
        <f t="shared" si="7"/>
        <v>9.4496337517746424E-4</v>
      </c>
      <c r="AE23" s="12"/>
      <c r="AF23" s="25">
        <f t="shared" ref="AF23:AK23" si="28">bdRateExtend($D23:$D27,E23:E27,$P23:$P27,Q23:Q27)</f>
        <v>-1.0107662478469059E-3</v>
      </c>
      <c r="AG23" s="30">
        <f t="shared" si="28"/>
        <v>2.6737403970663598E-2</v>
      </c>
      <c r="AH23" s="31">
        <f t="shared" si="28"/>
        <v>-1.3883449091800504E-3</v>
      </c>
      <c r="AI23" s="25">
        <f t="shared" si="28"/>
        <v>-1.0663725946459257E-3</v>
      </c>
      <c r="AJ23" s="30">
        <f t="shared" si="28"/>
        <v>1.823837290814545E-2</v>
      </c>
      <c r="AK23" s="30">
        <f t="shared" si="28"/>
        <v>1.059470325397438E-3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-7.7646840751255386E-4</v>
      </c>
      <c r="AS23" s="30">
        <f t="shared" si="29"/>
        <v>2.7128955092263984E-2</v>
      </c>
      <c r="AT23" s="31">
        <f t="shared" si="29"/>
        <v>-3.6288036381723066E-3</v>
      </c>
      <c r="AU23" s="25">
        <f t="shared" si="29"/>
        <v>-1.1097248289110295E-3</v>
      </c>
      <c r="AV23" s="30">
        <f t="shared" si="29"/>
        <v>1.7143911240762755E-2</v>
      </c>
      <c r="AW23" s="31">
        <f t="shared" si="29"/>
        <v>-1.8258453558053223E-3</v>
      </c>
      <c r="AX23" s="15"/>
      <c r="AY23" s="15"/>
      <c r="AZ23" s="15"/>
      <c r="BA23" s="15">
        <f>V23/J23</f>
        <v>1.0000093792736207</v>
      </c>
      <c r="BB23" s="15" t="e">
        <f t="shared" ref="BB23:BB26" si="30">X23/L23</f>
        <v>#DIV/0!</v>
      </c>
      <c r="BC23" s="15" t="e">
        <f t="shared" si="11"/>
        <v>#DIV/0!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37.578899999999997</v>
      </c>
      <c r="F24" s="55">
        <v>44.9617</v>
      </c>
      <c r="G24" s="55">
        <v>42.521900000000002</v>
      </c>
      <c r="H24" s="55">
        <v>0.98421170000000002</v>
      </c>
      <c r="I24" s="55">
        <v>0.99083600000000005</v>
      </c>
      <c r="J24" s="55">
        <v>0.98616649999999995</v>
      </c>
      <c r="K24" s="15">
        <v>0</v>
      </c>
      <c r="L24" s="15">
        <v>0</v>
      </c>
      <c r="M24" s="15">
        <v>0</v>
      </c>
      <c r="N24" s="16">
        <f t="shared" si="0"/>
        <v>0</v>
      </c>
      <c r="P24" s="63">
        <v>9980.58</v>
      </c>
      <c r="Q24" s="63">
        <v>37.578699999999998</v>
      </c>
      <c r="R24" s="63">
        <v>44.919499999999999</v>
      </c>
      <c r="S24" s="63">
        <v>42.515099999999997</v>
      </c>
      <c r="T24" s="63">
        <v>0.98422129999999997</v>
      </c>
      <c r="U24" s="63">
        <v>0.99077590000000004</v>
      </c>
      <c r="V24" s="63">
        <v>0.98613390000000001</v>
      </c>
      <c r="W24" s="15">
        <v>0</v>
      </c>
      <c r="X24" s="15">
        <v>0</v>
      </c>
      <c r="Y24" s="15">
        <v>0</v>
      </c>
      <c r="Z24" s="16">
        <f t="shared" si="6"/>
        <v>0</v>
      </c>
      <c r="AA24" s="15">
        <f t="shared" si="1"/>
        <v>0.99996694270186637</v>
      </c>
      <c r="AB24" s="15" t="e">
        <f t="shared" si="25"/>
        <v>#DIV/0!</v>
      </c>
      <c r="AC24" s="15" t="e">
        <f t="shared" si="25"/>
        <v>#DIV/0!</v>
      </c>
      <c r="AD24" s="16">
        <f t="shared" si="7"/>
        <v>8.8293591206676169E-4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-1.1597281595318032E-3</v>
      </c>
      <c r="AM24" s="21">
        <f>bdrate($D24:$D27,F24:F27,$P24:$P27,R24:R27)</f>
        <v>2.1080541854642254E-2</v>
      </c>
      <c r="AN24" s="36">
        <f t="shared" ref="AN24" si="31">bdrate($D24:$D27,G24:G27,$P24:$P27,S24:S27)</f>
        <v>-4.3121666495012922E-3</v>
      </c>
      <c r="AO24" s="26">
        <f>bdrate($D24:$D27,H24:H27,$P24:$P27,T24:T27)</f>
        <v>-9.3373155596676582E-4</v>
      </c>
      <c r="AP24" s="21">
        <f>bdrate($D24:$D27,I24:I27,$P24:$P27,U24:U27)</f>
        <v>1.7766762902008848E-2</v>
      </c>
      <c r="AQ24" s="36">
        <f>bdrate($D24:$D27,J24:J27,$P24:$P27,V24:V27)</f>
        <v>2.3308445681546885E-4</v>
      </c>
      <c r="AR24" s="21"/>
      <c r="AS24" s="21"/>
      <c r="AT24" s="36"/>
      <c r="AU24" s="26"/>
      <c r="AV24" s="21"/>
      <c r="AW24" s="36"/>
      <c r="AX24" s="15">
        <f>V24/J24</f>
        <v>0.99996694270186637</v>
      </c>
      <c r="AY24" s="15" t="e">
        <f t="shared" ref="AY24:AY27" si="32">X24/L24</f>
        <v>#DIV/0!</v>
      </c>
      <c r="AZ24" s="15" t="e">
        <f t="shared" si="10"/>
        <v>#DIV/0!</v>
      </c>
      <c r="BA24" s="15">
        <f>V24/J24</f>
        <v>0.99996694270186637</v>
      </c>
      <c r="BB24" s="15" t="e">
        <f t="shared" si="30"/>
        <v>#DIV/0!</v>
      </c>
      <c r="BC24" s="15" t="e">
        <f t="shared" si="11"/>
        <v>#DIV/0!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36.593600000000002</v>
      </c>
      <c r="F25" s="55">
        <v>43.7592</v>
      </c>
      <c r="G25" s="55">
        <v>41.345399999999998</v>
      </c>
      <c r="H25" s="55">
        <v>0.97899999999999998</v>
      </c>
      <c r="I25" s="55">
        <v>0.98698660000000005</v>
      </c>
      <c r="J25" s="55">
        <v>0.98056270000000001</v>
      </c>
      <c r="K25" s="15">
        <v>0</v>
      </c>
      <c r="L25" s="15">
        <v>0</v>
      </c>
      <c r="M25" s="15">
        <v>0</v>
      </c>
      <c r="N25" s="16">
        <f t="shared" si="0"/>
        <v>0</v>
      </c>
      <c r="P25" s="63">
        <v>5391.36</v>
      </c>
      <c r="Q25" s="63">
        <v>36.594900000000003</v>
      </c>
      <c r="R25" s="63">
        <v>43.730600000000003</v>
      </c>
      <c r="S25" s="63">
        <v>41.375</v>
      </c>
      <c r="T25" s="63">
        <v>0.97900940000000003</v>
      </c>
      <c r="U25" s="63">
        <v>0.98689649999999995</v>
      </c>
      <c r="V25" s="63">
        <v>0.98062729999999998</v>
      </c>
      <c r="W25" s="15">
        <v>0</v>
      </c>
      <c r="X25" s="15">
        <v>0</v>
      </c>
      <c r="Y25" s="15">
        <v>0</v>
      </c>
      <c r="Z25" s="16">
        <f t="shared" si="6"/>
        <v>0</v>
      </c>
      <c r="AA25" s="15">
        <f t="shared" si="1"/>
        <v>1.0000658805398166</v>
      </c>
      <c r="AB25" s="15" t="e">
        <f t="shared" si="25"/>
        <v>#DIV/0!</v>
      </c>
      <c r="AC25" s="15" t="e">
        <f t="shared" si="25"/>
        <v>#DIV/0!</v>
      </c>
      <c r="AD25" s="16">
        <f t="shared" si="7"/>
        <v>7.6848541548320238E-4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>
        <f>V25/J25</f>
        <v>1.0000658805398166</v>
      </c>
      <c r="AY25" s="15" t="e">
        <f t="shared" si="32"/>
        <v>#DIV/0!</v>
      </c>
      <c r="AZ25" s="15" t="e">
        <f t="shared" si="10"/>
        <v>#DIV/0!</v>
      </c>
      <c r="BA25" s="15">
        <f>V25/J25</f>
        <v>1.0000658805398166</v>
      </c>
      <c r="BB25" s="15" t="e">
        <f t="shared" si="30"/>
        <v>#DIV/0!</v>
      </c>
      <c r="BC25" s="15" t="e">
        <f t="shared" si="11"/>
        <v>#DIV/0!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35.159999999999997</v>
      </c>
      <c r="F26" s="55">
        <v>42.619900000000001</v>
      </c>
      <c r="G26" s="55">
        <v>39.697800000000001</v>
      </c>
      <c r="H26" s="55">
        <v>0.96927790000000003</v>
      </c>
      <c r="I26" s="55">
        <v>0.98220399999999997</v>
      </c>
      <c r="J26" s="55">
        <v>0.96976039999999997</v>
      </c>
      <c r="K26" s="15">
        <v>0</v>
      </c>
      <c r="L26" s="15">
        <v>0</v>
      </c>
      <c r="M26" s="15">
        <v>0</v>
      </c>
      <c r="N26" s="16">
        <f t="shared" si="0"/>
        <v>0</v>
      </c>
      <c r="P26" s="63">
        <v>2995.26</v>
      </c>
      <c r="Q26" s="63">
        <v>35.160699999999999</v>
      </c>
      <c r="R26" s="63">
        <v>42.548499999999997</v>
      </c>
      <c r="S26" s="63">
        <v>39.699300000000001</v>
      </c>
      <c r="T26" s="63">
        <v>0.96927540000000001</v>
      </c>
      <c r="U26" s="63">
        <v>0.98189769999999998</v>
      </c>
      <c r="V26" s="63">
        <v>0.9697789</v>
      </c>
      <c r="W26" s="15">
        <v>0</v>
      </c>
      <c r="X26" s="15">
        <v>0</v>
      </c>
      <c r="Y26" s="15">
        <v>0</v>
      </c>
      <c r="Z26" s="16">
        <f t="shared" si="6"/>
        <v>0</v>
      </c>
      <c r="AA26" s="15">
        <f t="shared" si="1"/>
        <v>1.0000190768771338</v>
      </c>
      <c r="AB26" s="15" t="e">
        <f t="shared" si="25"/>
        <v>#DIV/0!</v>
      </c>
      <c r="AC26" s="15" t="e">
        <f t="shared" si="25"/>
        <v>#DIV/0!</v>
      </c>
      <c r="AD26" s="16">
        <f t="shared" si="7"/>
        <v>2.5375639386188893E-3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>
        <f>V26/J26</f>
        <v>1.0000190768771338</v>
      </c>
      <c r="AY26" s="15" t="e">
        <f t="shared" si="32"/>
        <v>#DIV/0!</v>
      </c>
      <c r="AZ26" s="15" t="e">
        <f t="shared" si="10"/>
        <v>#DIV/0!</v>
      </c>
      <c r="BA26" s="15">
        <f>V26/J26</f>
        <v>1.0000190768771338</v>
      </c>
      <c r="BB26" s="15" t="e">
        <f t="shared" si="30"/>
        <v>#DIV/0!</v>
      </c>
      <c r="BC26" s="15" t="e">
        <f t="shared" si="11"/>
        <v>#DIV/0!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33.255299999999998</v>
      </c>
      <c r="F27" s="55">
        <v>41.583399999999997</v>
      </c>
      <c r="G27" s="55">
        <v>38.837299999999999</v>
      </c>
      <c r="H27" s="55">
        <v>0.95043560000000005</v>
      </c>
      <c r="I27" s="55">
        <v>0.97720079999999998</v>
      </c>
      <c r="J27" s="55">
        <v>0.96220300000000003</v>
      </c>
      <c r="K27" s="19">
        <v>0</v>
      </c>
      <c r="L27" s="19">
        <v>0</v>
      </c>
      <c r="M27" s="19">
        <v>0</v>
      </c>
      <c r="N27" s="20">
        <f t="shared" si="0"/>
        <v>0</v>
      </c>
      <c r="P27" s="63">
        <v>1604.16</v>
      </c>
      <c r="Q27" s="63">
        <v>33.242699999999999</v>
      </c>
      <c r="R27" s="63">
        <v>41.597200000000001</v>
      </c>
      <c r="S27" s="63">
        <v>38.813099999999999</v>
      </c>
      <c r="T27" s="63">
        <v>0.95018409999999998</v>
      </c>
      <c r="U27" s="63">
        <v>0.97733029999999999</v>
      </c>
      <c r="V27" s="63">
        <v>0.96187270000000002</v>
      </c>
      <c r="W27" s="19">
        <v>0</v>
      </c>
      <c r="X27" s="19">
        <v>0</v>
      </c>
      <c r="Y27" s="19">
        <v>0</v>
      </c>
      <c r="Z27" s="20">
        <f t="shared" si="6"/>
        <v>0</v>
      </c>
      <c r="AA27" s="15">
        <f t="shared" si="1"/>
        <v>0.99965672524404936</v>
      </c>
      <c r="AB27" s="15" t="e">
        <f t="shared" si="25"/>
        <v>#DIV/0!</v>
      </c>
      <c r="AC27" s="15" t="e">
        <f t="shared" si="25"/>
        <v>#DIV/0!</v>
      </c>
      <c r="AD27" s="20">
        <f t="shared" si="7"/>
        <v>2.3880597014924866E-3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>
        <f>V27/J27</f>
        <v>0.99965672524404936</v>
      </c>
      <c r="AY27" s="15" t="e">
        <f t="shared" si="32"/>
        <v>#DIV/0!</v>
      </c>
      <c r="AZ27" s="15" t="e">
        <f t="shared" si="10"/>
        <v>#DIV/0!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47.258000000000003</v>
      </c>
      <c r="F28" s="55">
        <v>40.761600000000001</v>
      </c>
      <c r="G28" s="55">
        <v>41.324800000000003</v>
      </c>
      <c r="H28" s="55">
        <v>0.99746360000000001</v>
      </c>
      <c r="I28" s="55">
        <v>0.99217290000000002</v>
      </c>
      <c r="J28" s="55">
        <v>0.9910911</v>
      </c>
      <c r="K28" s="10">
        <v>0</v>
      </c>
      <c r="L28" s="10">
        <v>0</v>
      </c>
      <c r="M28" s="10">
        <v>0</v>
      </c>
      <c r="N28" s="11">
        <f t="shared" si="0"/>
        <v>0</v>
      </c>
      <c r="P28" s="63">
        <v>48074.5</v>
      </c>
      <c r="Q28" s="63">
        <v>47.2637</v>
      </c>
      <c r="R28" s="63">
        <v>40.765300000000003</v>
      </c>
      <c r="S28" s="63">
        <v>41.332900000000002</v>
      </c>
      <c r="T28" s="63">
        <v>0.99746970000000001</v>
      </c>
      <c r="U28" s="63">
        <v>0.99219579999999996</v>
      </c>
      <c r="V28" s="63">
        <v>0.99113640000000003</v>
      </c>
      <c r="W28" s="10">
        <v>0</v>
      </c>
      <c r="X28" s="10">
        <v>0</v>
      </c>
      <c r="Y28" s="10">
        <v>0</v>
      </c>
      <c r="Z28" s="11">
        <f t="shared" si="6"/>
        <v>0</v>
      </c>
      <c r="AA28" s="15">
        <f t="shared" si="1"/>
        <v>1.0000457072008819</v>
      </c>
      <c r="AB28" s="15" t="e">
        <f t="shared" si="25"/>
        <v>#DIV/0!</v>
      </c>
      <c r="AC28" s="15" t="e">
        <f t="shared" si="25"/>
        <v>#DIV/0!</v>
      </c>
      <c r="AD28" s="11">
        <f t="shared" si="7"/>
        <v>4.8073521270969305E-4</v>
      </c>
      <c r="AE28" s="12"/>
      <c r="AF28" s="25">
        <f t="shared" ref="AF28:AK28" si="33">bdRateExtend($D28:$D32,E28:E32,$P28:$P32,Q28:Q32)</f>
        <v>-5.0512144271475101E-4</v>
      </c>
      <c r="AG28" s="30">
        <f t="shared" si="33"/>
        <v>1.2890668839329322E-3</v>
      </c>
      <c r="AH28" s="31">
        <f t="shared" si="33"/>
        <v>-2.0364310605869296E-3</v>
      </c>
      <c r="AI28" s="25">
        <f>bdRateExtend($D28:$D32,H28:H32,$P28:$P32,T28:T32)</f>
        <v>7.4092192901775711E-4</v>
      </c>
      <c r="AJ28" s="30">
        <f t="shared" si="33"/>
        <v>-6.663718878631153E-4</v>
      </c>
      <c r="AK28" s="30">
        <f t="shared" si="33"/>
        <v>-3.1490695867708585E-3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-2.5977550548417216E-4</v>
      </c>
      <c r="AS28" s="30">
        <f t="shared" si="34"/>
        <v>8.7243884061694033E-4</v>
      </c>
      <c r="AT28" s="31">
        <f t="shared" si="34"/>
        <v>-3.067741118356837E-3</v>
      </c>
      <c r="AU28" s="25">
        <f t="shared" si="34"/>
        <v>9.2022506694711126E-6</v>
      </c>
      <c r="AV28" s="30">
        <f t="shared" si="34"/>
        <v>-1.8255902822517101E-3</v>
      </c>
      <c r="AW28" s="31">
        <f t="shared" si="34"/>
        <v>-9.0119207998661244E-3</v>
      </c>
      <c r="AX28" s="15"/>
      <c r="AY28" s="15"/>
      <c r="AZ28" s="15"/>
      <c r="BA28" s="15">
        <f>V28/J28</f>
        <v>1.0000457072008819</v>
      </c>
      <c r="BB28" s="15" t="e">
        <f t="shared" ref="BB28:BB31" si="35">X28/L28</f>
        <v>#DIV/0!</v>
      </c>
      <c r="BC28" s="15" t="e">
        <f t="shared" si="11"/>
        <v>#DIV/0!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43.455100000000002</v>
      </c>
      <c r="F29" s="55">
        <v>36.7104</v>
      </c>
      <c r="G29" s="55">
        <v>37.781500000000001</v>
      </c>
      <c r="H29" s="55">
        <v>0.993668</v>
      </c>
      <c r="I29" s="55">
        <v>0.98099899999999995</v>
      </c>
      <c r="J29" s="55">
        <v>0.97997040000000002</v>
      </c>
      <c r="K29" s="15">
        <v>0</v>
      </c>
      <c r="L29" s="15">
        <v>0</v>
      </c>
      <c r="M29" s="15">
        <v>0</v>
      </c>
      <c r="N29" s="16">
        <f t="shared" si="0"/>
        <v>0</v>
      </c>
      <c r="P29" s="63">
        <v>26145.35</v>
      </c>
      <c r="Q29" s="63">
        <v>43.451900000000002</v>
      </c>
      <c r="R29" s="63">
        <v>36.703899999999997</v>
      </c>
      <c r="S29" s="63">
        <v>37.7898</v>
      </c>
      <c r="T29" s="63">
        <v>0.99367039999999995</v>
      </c>
      <c r="U29" s="63">
        <v>0.98100299999999996</v>
      </c>
      <c r="V29" s="63">
        <v>0.98003479999999998</v>
      </c>
      <c r="W29" s="15">
        <v>0</v>
      </c>
      <c r="X29" s="15">
        <v>0</v>
      </c>
      <c r="Y29" s="15">
        <v>0</v>
      </c>
      <c r="Z29" s="16">
        <f t="shared" si="6"/>
        <v>0</v>
      </c>
      <c r="AA29" s="15">
        <f t="shared" si="1"/>
        <v>1.0000657162706139</v>
      </c>
      <c r="AB29" s="15" t="e">
        <f t="shared" si="25"/>
        <v>#DIV/0!</v>
      </c>
      <c r="AC29" s="15" t="e">
        <f t="shared" si="25"/>
        <v>#DIV/0!</v>
      </c>
      <c r="AD29" s="16">
        <f t="shared" si="7"/>
        <v>3.6131035221071193E-4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-6.8668506117974815E-4</v>
      </c>
      <c r="AM29" s="21">
        <f>bdrate($D29:$D32,F29:F32,$P29:$P32,R29:R32)</f>
        <v>1.71042773335639E-3</v>
      </c>
      <c r="AN29" s="36">
        <f t="shared" ref="AN29" si="36">bdrate($D29:$D32,G29:G32,$P29:$P32,S29:S32)</f>
        <v>-3.4492419227304394E-3</v>
      </c>
      <c r="AO29" s="26">
        <f>bdrate($D29:$D32,H29:H32,$P29:$P32,T29:T32)</f>
        <v>8.3564201040542407E-4</v>
      </c>
      <c r="AP29" s="21">
        <f>bdrate($D29:$D32,I29:I32,$P29:$P32,U29:U32)</f>
        <v>-7.6758173253910211E-4</v>
      </c>
      <c r="AQ29" s="36">
        <f>bdrate($D29:$D32,J29:J32,$P29:$P32,V29:V32)</f>
        <v>-3.7725761610294395E-3</v>
      </c>
      <c r="AR29" s="21"/>
      <c r="AS29" s="21"/>
      <c r="AT29" s="36"/>
      <c r="AU29" s="26"/>
      <c r="AV29" s="21"/>
      <c r="AW29" s="36"/>
      <c r="AX29" s="15">
        <f>V29/J29</f>
        <v>1.0000657162706139</v>
      </c>
      <c r="AY29" s="15" t="e">
        <f t="shared" ref="AY29:AY32" si="37">X29/L29</f>
        <v>#DIV/0!</v>
      </c>
      <c r="AZ29" s="15" t="e">
        <f t="shared" si="10"/>
        <v>#DIV/0!</v>
      </c>
      <c r="BA29" s="15">
        <f>V29/J29</f>
        <v>1.0000657162706139</v>
      </c>
      <c r="BB29" s="15" t="e">
        <f t="shared" si="35"/>
        <v>#DIV/0!</v>
      </c>
      <c r="BC29" s="15" t="e">
        <f t="shared" si="11"/>
        <v>#DIV/0!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39.771500000000003</v>
      </c>
      <c r="F30" s="55">
        <v>33.796300000000002</v>
      </c>
      <c r="G30" s="55">
        <v>35.299199999999999</v>
      </c>
      <c r="H30" s="55">
        <v>0.98488059999999999</v>
      </c>
      <c r="I30" s="55">
        <v>0.96511959999999997</v>
      </c>
      <c r="J30" s="55">
        <v>0.96295260000000005</v>
      </c>
      <c r="K30" s="15">
        <v>0</v>
      </c>
      <c r="L30" s="15">
        <v>0</v>
      </c>
      <c r="M30" s="15">
        <v>0</v>
      </c>
      <c r="N30" s="16">
        <f t="shared" si="0"/>
        <v>0</v>
      </c>
      <c r="P30" s="63">
        <v>13874.65</v>
      </c>
      <c r="Q30" s="63">
        <v>39.773899999999998</v>
      </c>
      <c r="R30" s="63">
        <v>33.793300000000002</v>
      </c>
      <c r="S30" s="63">
        <v>35.329000000000001</v>
      </c>
      <c r="T30" s="63">
        <v>0.98488770000000003</v>
      </c>
      <c r="U30" s="63">
        <v>0.96524080000000001</v>
      </c>
      <c r="V30" s="63">
        <v>0.96349530000000005</v>
      </c>
      <c r="W30" s="15">
        <v>0</v>
      </c>
      <c r="X30" s="15">
        <v>0</v>
      </c>
      <c r="Y30" s="15">
        <v>0</v>
      </c>
      <c r="Z30" s="16">
        <f t="shared" si="6"/>
        <v>0</v>
      </c>
      <c r="AA30" s="15">
        <f t="shared" si="1"/>
        <v>1.0005635791419016</v>
      </c>
      <c r="AB30" s="15" t="e">
        <f t="shared" si="25"/>
        <v>#DIV/0!</v>
      </c>
      <c r="AC30" s="15" t="e">
        <f t="shared" si="25"/>
        <v>#DIV/0!</v>
      </c>
      <c r="AD30" s="16">
        <f t="shared" si="7"/>
        <v>1.1533152407007572E-4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>
        <f>V30/J30</f>
        <v>1.0005635791419016</v>
      </c>
      <c r="AY30" s="15" t="e">
        <f t="shared" si="37"/>
        <v>#DIV/0!</v>
      </c>
      <c r="AZ30" s="15" t="e">
        <f t="shared" si="10"/>
        <v>#DIV/0!</v>
      </c>
      <c r="BA30" s="15">
        <f>V30/J30</f>
        <v>1.0005635791419016</v>
      </c>
      <c r="BB30" s="15" t="e">
        <f t="shared" si="35"/>
        <v>#DIV/0!</v>
      </c>
      <c r="BC30" s="15" t="e">
        <f t="shared" si="11"/>
        <v>#DIV/0!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36.262999999999998</v>
      </c>
      <c r="F31" s="55">
        <v>31.7028</v>
      </c>
      <c r="G31" s="55">
        <v>33.405500000000004</v>
      </c>
      <c r="H31" s="55">
        <v>0.96621210000000002</v>
      </c>
      <c r="I31" s="55">
        <v>0.93891820000000004</v>
      </c>
      <c r="J31" s="55">
        <v>0.94061439999999996</v>
      </c>
      <c r="K31" s="15">
        <v>0</v>
      </c>
      <c r="L31" s="15">
        <v>0</v>
      </c>
      <c r="M31" s="15">
        <v>0</v>
      </c>
      <c r="N31" s="16">
        <f t="shared" si="0"/>
        <v>0</v>
      </c>
      <c r="P31" s="63">
        <v>7457.2</v>
      </c>
      <c r="Q31" s="63">
        <v>36.273000000000003</v>
      </c>
      <c r="R31" s="63">
        <v>31.695799999999998</v>
      </c>
      <c r="S31" s="63">
        <v>33.394100000000002</v>
      </c>
      <c r="T31" s="63">
        <v>0.96616429999999998</v>
      </c>
      <c r="U31" s="63">
        <v>0.93884970000000001</v>
      </c>
      <c r="V31" s="63">
        <v>0.94050440000000002</v>
      </c>
      <c r="W31" s="15">
        <v>0</v>
      </c>
      <c r="X31" s="15">
        <v>0</v>
      </c>
      <c r="Y31" s="15">
        <v>0</v>
      </c>
      <c r="Z31" s="16">
        <f t="shared" si="6"/>
        <v>0</v>
      </c>
      <c r="AA31" s="15">
        <f t="shared" si="1"/>
        <v>0.99988305516054199</v>
      </c>
      <c r="AB31" s="15" t="e">
        <f t="shared" si="25"/>
        <v>#DIV/0!</v>
      </c>
      <c r="AC31" s="15" t="e">
        <f t="shared" si="25"/>
        <v>#DIV/0!</v>
      </c>
      <c r="AD31" s="16">
        <f t="shared" si="7"/>
        <v>4.0916804732936445E-4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>
        <f>V31/J31</f>
        <v>0.99988305516054199</v>
      </c>
      <c r="AY31" s="15" t="e">
        <f t="shared" si="37"/>
        <v>#DIV/0!</v>
      </c>
      <c r="AZ31" s="15" t="e">
        <f t="shared" si="10"/>
        <v>#DIV/0!</v>
      </c>
      <c r="BA31" s="15">
        <f>V31/J31</f>
        <v>0.99988305516054199</v>
      </c>
      <c r="BB31" s="15" t="e">
        <f t="shared" si="35"/>
        <v>#DIV/0!</v>
      </c>
      <c r="BC31" s="15" t="e">
        <f t="shared" si="11"/>
        <v>#DIV/0!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33.1509</v>
      </c>
      <c r="F32" s="55">
        <v>30.258099999999999</v>
      </c>
      <c r="G32" s="55">
        <v>32.2667</v>
      </c>
      <c r="H32" s="55">
        <v>0.93639269999999997</v>
      </c>
      <c r="I32" s="55">
        <v>0.91253759999999995</v>
      </c>
      <c r="J32" s="55">
        <v>0.91952009999999995</v>
      </c>
      <c r="K32" s="19">
        <v>0</v>
      </c>
      <c r="L32" s="19">
        <v>0</v>
      </c>
      <c r="M32" s="19">
        <v>0</v>
      </c>
      <c r="N32" s="20">
        <f t="shared" si="0"/>
        <v>0</v>
      </c>
      <c r="P32" s="63">
        <v>3687.65</v>
      </c>
      <c r="Q32" s="63">
        <v>33.154699999999998</v>
      </c>
      <c r="R32" s="63">
        <v>30.252300000000002</v>
      </c>
      <c r="S32" s="63">
        <v>32.275700000000001</v>
      </c>
      <c r="T32" s="63">
        <v>0.93643860000000001</v>
      </c>
      <c r="U32" s="63">
        <v>0.91268890000000003</v>
      </c>
      <c r="V32" s="63">
        <v>0.91931779999999996</v>
      </c>
      <c r="W32" s="19">
        <v>0</v>
      </c>
      <c r="X32" s="19">
        <v>0</v>
      </c>
      <c r="Y32" s="19">
        <v>0</v>
      </c>
      <c r="Z32" s="20">
        <f t="shared" si="6"/>
        <v>0</v>
      </c>
      <c r="AA32" s="15">
        <f t="shared" si="1"/>
        <v>0.99977999393379224</v>
      </c>
      <c r="AB32" s="15" t="e">
        <f t="shared" si="25"/>
        <v>#DIV/0!</v>
      </c>
      <c r="AC32" s="15" t="e">
        <f t="shared" si="25"/>
        <v>#DIV/0!</v>
      </c>
      <c r="AD32" s="20">
        <f t="shared" si="7"/>
        <v>6.2409269133194463E-4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>
        <f>V32/J32</f>
        <v>0.99977999393379224</v>
      </c>
      <c r="AY32" s="15" t="e">
        <f t="shared" si="37"/>
        <v>#DIV/0!</v>
      </c>
      <c r="AZ32" s="15" t="e">
        <f t="shared" si="10"/>
        <v>#DIV/0!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41.873100000000001</v>
      </c>
      <c r="F33" s="55">
        <v>45.771799999999999</v>
      </c>
      <c r="G33" s="55">
        <v>47.801900000000003</v>
      </c>
      <c r="H33" s="55">
        <v>0.99408819999999998</v>
      </c>
      <c r="I33" s="55">
        <v>0.99565170000000003</v>
      </c>
      <c r="J33" s="55">
        <v>0.997255</v>
      </c>
      <c r="K33" s="10">
        <v>0</v>
      </c>
      <c r="L33" s="10">
        <v>0</v>
      </c>
      <c r="M33" s="10">
        <v>0</v>
      </c>
      <c r="N33" s="11">
        <f t="shared" si="0"/>
        <v>0</v>
      </c>
      <c r="P33" s="63">
        <v>6220</v>
      </c>
      <c r="Q33" s="63">
        <v>41.862200000000001</v>
      </c>
      <c r="R33" s="63">
        <v>45.777999999999999</v>
      </c>
      <c r="S33" s="63">
        <v>47.813400000000001</v>
      </c>
      <c r="T33" s="63">
        <v>0.99408430000000003</v>
      </c>
      <c r="U33" s="63">
        <v>0.99565910000000002</v>
      </c>
      <c r="V33" s="63">
        <v>0.99726930000000003</v>
      </c>
      <c r="W33" s="10">
        <v>0</v>
      </c>
      <c r="X33" s="10">
        <v>0</v>
      </c>
      <c r="Y33" s="10">
        <v>0</v>
      </c>
      <c r="Z33" s="11">
        <f t="shared" si="6"/>
        <v>0</v>
      </c>
      <c r="AA33" s="10">
        <f t="shared" si="1"/>
        <v>1.0000143393615475</v>
      </c>
      <c r="AB33" s="10" t="e">
        <f>X33/L33</f>
        <v>#DIV/0!</v>
      </c>
      <c r="AC33" s="10" t="e">
        <f>Y33/M33</f>
        <v>#DIV/0!</v>
      </c>
      <c r="AD33" s="11">
        <f t="shared" si="7"/>
        <v>4.1307758813923243E-3</v>
      </c>
      <c r="AE33" s="40"/>
      <c r="AF33" s="25">
        <f t="shared" ref="AF33:AK33" si="38">bdRateExtend($D33:$D37,E33:E37,$P33:$P37,Q33:Q37)</f>
        <v>-5.592213694900483E-4</v>
      </c>
      <c r="AG33" s="30">
        <f t="shared" si="38"/>
        <v>2.2605138774078881E-3</v>
      </c>
      <c r="AH33" s="31">
        <f t="shared" si="38"/>
        <v>1.7550290041193017E-2</v>
      </c>
      <c r="AI33" s="25">
        <f t="shared" si="38"/>
        <v>1.1073755514205974E-3</v>
      </c>
      <c r="AJ33" s="30">
        <f t="shared" si="38"/>
        <v>1.0238822125070879E-2</v>
      </c>
      <c r="AK33" s="30">
        <f t="shared" si="38"/>
        <v>1.9756982501622611E-2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-1.023968087325744E-3</v>
      </c>
      <c r="AS33" s="30">
        <f t="shared" si="39"/>
        <v>2.4951438960802985E-3</v>
      </c>
      <c r="AT33" s="31">
        <f t="shared" si="39"/>
        <v>1.5068933564428955E-2</v>
      </c>
      <c r="AU33" s="25">
        <f t="shared" si="39"/>
        <v>1.9109665390826258E-3</v>
      </c>
      <c r="AV33" s="30">
        <f t="shared" si="39"/>
        <v>1.4442029844643711E-2</v>
      </c>
      <c r="AW33" s="31">
        <f t="shared" si="39"/>
        <v>1.0713691447035822E-2</v>
      </c>
      <c r="AX33" s="10"/>
      <c r="AY33" s="10"/>
      <c r="AZ33" s="10"/>
      <c r="BA33" s="10">
        <f>V33/J33</f>
        <v>1.0000143393615475</v>
      </c>
      <c r="BB33" s="10" t="e">
        <f t="shared" ref="BB33:BB36" si="40">X33/L33</f>
        <v>#DIV/0!</v>
      </c>
      <c r="BC33" s="10" t="e">
        <f t="shared" si="11"/>
        <v>#DIV/0!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39.974400000000003</v>
      </c>
      <c r="F34" s="55">
        <v>44.491300000000003</v>
      </c>
      <c r="G34" s="55">
        <v>45.711199999999998</v>
      </c>
      <c r="H34" s="55">
        <v>0.99043020000000004</v>
      </c>
      <c r="I34" s="55">
        <v>0.99301569999999995</v>
      </c>
      <c r="J34" s="55">
        <v>0.99501629999999996</v>
      </c>
      <c r="K34" s="15">
        <v>0</v>
      </c>
      <c r="L34" s="15">
        <v>0</v>
      </c>
      <c r="M34" s="15">
        <v>0</v>
      </c>
      <c r="N34" s="16">
        <f t="shared" si="0"/>
        <v>0</v>
      </c>
      <c r="P34" s="63">
        <v>2394.65</v>
      </c>
      <c r="Q34" s="63">
        <v>39.9666</v>
      </c>
      <c r="R34" s="63">
        <v>44.492400000000004</v>
      </c>
      <c r="S34" s="63">
        <v>45.668599999999998</v>
      </c>
      <c r="T34" s="63">
        <v>0.99038300000000001</v>
      </c>
      <c r="U34" s="63">
        <v>0.99297809999999997</v>
      </c>
      <c r="V34" s="63">
        <v>0.99502930000000001</v>
      </c>
      <c r="W34" s="15">
        <v>0</v>
      </c>
      <c r="X34" s="15">
        <v>0</v>
      </c>
      <c r="Y34" s="15">
        <v>0</v>
      </c>
      <c r="Z34" s="16">
        <f t="shared" si="6"/>
        <v>0</v>
      </c>
      <c r="AA34" s="15">
        <f t="shared" si="1"/>
        <v>1.0000130651126018</v>
      </c>
      <c r="AB34" s="15" t="e">
        <f t="shared" ref="AB34:AC57" si="41">X34/L34</f>
        <v>#DIV/0!</v>
      </c>
      <c r="AC34" s="15" t="e">
        <f t="shared" si="41"/>
        <v>#DIV/0!</v>
      </c>
      <c r="AD34" s="16">
        <f t="shared" si="7"/>
        <v>4.7380561501216062E-3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-8.8256124039853834E-4</v>
      </c>
      <c r="AM34" s="21">
        <f>bdrate($D34:$D37,F34:F37,$P34:$P37,R34:R37)</f>
        <v>6.3408979063364068E-3</v>
      </c>
      <c r="AN34" s="36">
        <f t="shared" ref="AN34" si="42">bdrate($D34:$D37,G34:G37,$P34:$P37,S34:S37)</f>
        <v>2.4329008860708434E-2</v>
      </c>
      <c r="AO34" s="26">
        <f>bdrate($D34:$D37,H34:H37,$P34:$P37,T34:T37)</f>
        <v>9.542338054220334E-4</v>
      </c>
      <c r="AP34" s="21">
        <f>bdrate($D34:$D37,I34:I37,$P34:$P37,U34:U37)</f>
        <v>1.2731490876843221E-2</v>
      </c>
      <c r="AQ34" s="36">
        <f>bdrate($D34:$D37,J34:J37,$P34:$P37,V34:V37)</f>
        <v>2.5473502690842587E-2</v>
      </c>
      <c r="AR34" s="21"/>
      <c r="AS34" s="21"/>
      <c r="AT34" s="36"/>
      <c r="AU34" s="26"/>
      <c r="AV34" s="21"/>
      <c r="AW34" s="36"/>
      <c r="AX34" s="15">
        <f>V34/J34</f>
        <v>1.0000130651126018</v>
      </c>
      <c r="AY34" s="15" t="e">
        <f t="shared" ref="AY34:AY37" si="43">X34/L34</f>
        <v>#DIV/0!</v>
      </c>
      <c r="AZ34" s="15" t="e">
        <f t="shared" si="10"/>
        <v>#DIV/0!</v>
      </c>
      <c r="BA34" s="15">
        <f>V34/J34</f>
        <v>1.0000130651126018</v>
      </c>
      <c r="BB34" s="15" t="e">
        <f t="shared" si="40"/>
        <v>#DIV/0!</v>
      </c>
      <c r="BC34" s="15" t="e">
        <f t="shared" si="11"/>
        <v>#DIV/0!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38.596299999999999</v>
      </c>
      <c r="F35" s="55">
        <v>43.113399999999999</v>
      </c>
      <c r="G35" s="55">
        <v>43.573</v>
      </c>
      <c r="H35" s="55">
        <v>0.9851143</v>
      </c>
      <c r="I35" s="55">
        <v>0.98915620000000004</v>
      </c>
      <c r="J35" s="55">
        <v>0.99137580000000003</v>
      </c>
      <c r="K35" s="15">
        <v>0</v>
      </c>
      <c r="L35" s="15">
        <v>0</v>
      </c>
      <c r="M35" s="15">
        <v>0</v>
      </c>
      <c r="N35" s="16">
        <f t="shared" si="0"/>
        <v>0</v>
      </c>
      <c r="P35" s="63">
        <v>1220.45</v>
      </c>
      <c r="Q35" s="63">
        <v>38.606999999999999</v>
      </c>
      <c r="R35" s="63">
        <v>43.091999999999999</v>
      </c>
      <c r="S35" s="63">
        <v>43.495100000000001</v>
      </c>
      <c r="T35" s="63">
        <v>0.98511090000000001</v>
      </c>
      <c r="U35" s="63">
        <v>0.98899939999999997</v>
      </c>
      <c r="V35" s="63">
        <v>0.99127489999999996</v>
      </c>
      <c r="W35" s="15">
        <v>0</v>
      </c>
      <c r="X35" s="15">
        <v>0</v>
      </c>
      <c r="Y35" s="15">
        <v>0</v>
      </c>
      <c r="Z35" s="16">
        <f t="shared" si="6"/>
        <v>0</v>
      </c>
      <c r="AA35" s="15">
        <f t="shared" si="1"/>
        <v>0.99989822224831382</v>
      </c>
      <c r="AB35" s="15" t="e">
        <f t="shared" si="41"/>
        <v>#DIV/0!</v>
      </c>
      <c r="AC35" s="15" t="e">
        <f t="shared" si="41"/>
        <v>#DIV/0!</v>
      </c>
      <c r="AD35" s="16">
        <f t="shared" si="7"/>
        <v>2.0526294182848228E-3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>
        <f>V35/J35</f>
        <v>0.99989822224831382</v>
      </c>
      <c r="AY35" s="15" t="e">
        <f t="shared" si="43"/>
        <v>#DIV/0!</v>
      </c>
      <c r="AZ35" s="15" t="e">
        <f t="shared" si="10"/>
        <v>#DIV/0!</v>
      </c>
      <c r="BA35" s="15">
        <f>V35/J35</f>
        <v>0.99989822224831382</v>
      </c>
      <c r="BB35" s="15" t="e">
        <f t="shared" si="40"/>
        <v>#DIV/0!</v>
      </c>
      <c r="BC35" s="15" t="e">
        <f t="shared" si="11"/>
        <v>#DIV/0!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37.0154</v>
      </c>
      <c r="F36" s="55">
        <v>41.824100000000001</v>
      </c>
      <c r="G36" s="55">
        <v>41.897199999999998</v>
      </c>
      <c r="H36" s="55">
        <v>0.97539719999999996</v>
      </c>
      <c r="I36" s="55">
        <v>0.98449209999999998</v>
      </c>
      <c r="J36" s="55">
        <v>0.98750660000000001</v>
      </c>
      <c r="K36" s="15">
        <v>0</v>
      </c>
      <c r="L36" s="15">
        <v>0</v>
      </c>
      <c r="M36" s="15">
        <v>0</v>
      </c>
      <c r="N36" s="16">
        <f t="shared" si="0"/>
        <v>0</v>
      </c>
      <c r="P36" s="63">
        <v>689.25</v>
      </c>
      <c r="Q36" s="63">
        <v>37.009399999999999</v>
      </c>
      <c r="R36" s="63">
        <v>41.7943</v>
      </c>
      <c r="S36" s="63">
        <v>41.823300000000003</v>
      </c>
      <c r="T36" s="63">
        <v>0.97531140000000005</v>
      </c>
      <c r="U36" s="63">
        <v>0.98433009999999999</v>
      </c>
      <c r="V36" s="63">
        <v>0.98715359999999996</v>
      </c>
      <c r="W36" s="15">
        <v>0</v>
      </c>
      <c r="X36" s="15">
        <v>0</v>
      </c>
      <c r="Y36" s="15">
        <v>0</v>
      </c>
      <c r="Z36" s="16">
        <f t="shared" si="6"/>
        <v>0</v>
      </c>
      <c r="AA36" s="15">
        <f t="shared" si="1"/>
        <v>0.99964253403470915</v>
      </c>
      <c r="AB36" s="15" t="e">
        <f t="shared" si="41"/>
        <v>#DIV/0!</v>
      </c>
      <c r="AC36" s="15" t="e">
        <f t="shared" si="41"/>
        <v>#DIV/0!</v>
      </c>
      <c r="AD36" s="16">
        <f t="shared" si="7"/>
        <v>2.4603806353571825E-3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>
        <f>V36/J36</f>
        <v>0.99964253403470915</v>
      </c>
      <c r="AY36" s="15" t="e">
        <f t="shared" si="43"/>
        <v>#DIV/0!</v>
      </c>
      <c r="AZ36" s="15" t="e">
        <f t="shared" si="10"/>
        <v>#DIV/0!</v>
      </c>
      <c r="BA36" s="15">
        <f>V36/J36</f>
        <v>0.99964253403470915</v>
      </c>
      <c r="BB36" s="15" t="e">
        <f t="shared" si="40"/>
        <v>#DIV/0!</v>
      </c>
      <c r="BC36" s="15" t="e">
        <f t="shared" si="11"/>
        <v>#DIV/0!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35.052100000000003</v>
      </c>
      <c r="F37" s="55">
        <v>40.542999999999999</v>
      </c>
      <c r="G37" s="55">
        <v>40.207999999999998</v>
      </c>
      <c r="H37" s="55">
        <v>0.95775180000000004</v>
      </c>
      <c r="I37" s="55">
        <v>0.97814809999999996</v>
      </c>
      <c r="J37" s="55">
        <v>0.98149529999999996</v>
      </c>
      <c r="K37" s="19">
        <v>0</v>
      </c>
      <c r="L37" s="19">
        <v>0</v>
      </c>
      <c r="M37" s="19">
        <v>0</v>
      </c>
      <c r="N37" s="20">
        <f t="shared" si="0"/>
        <v>0</v>
      </c>
      <c r="P37" s="63">
        <v>393.2</v>
      </c>
      <c r="Q37" s="63">
        <v>35.052999999999997</v>
      </c>
      <c r="R37" s="63">
        <v>40.573900000000002</v>
      </c>
      <c r="S37" s="63">
        <v>40.097999999999999</v>
      </c>
      <c r="T37" s="63">
        <v>0.95791720000000002</v>
      </c>
      <c r="U37" s="63">
        <v>0.97830399999999995</v>
      </c>
      <c r="V37" s="63">
        <v>0.98128890000000002</v>
      </c>
      <c r="W37" s="19">
        <v>0</v>
      </c>
      <c r="X37" s="19">
        <v>0</v>
      </c>
      <c r="Y37" s="19">
        <v>0</v>
      </c>
      <c r="Z37" s="20">
        <f t="shared" si="6"/>
        <v>0</v>
      </c>
      <c r="AA37" s="15">
        <f t="shared" si="1"/>
        <v>0.99978970862112138</v>
      </c>
      <c r="AB37" s="15" t="e">
        <f t="shared" si="41"/>
        <v>#DIV/0!</v>
      </c>
      <c r="AC37" s="15" t="e">
        <f t="shared" si="41"/>
        <v>#DIV/0!</v>
      </c>
      <c r="AD37" s="20">
        <f t="shared" si="7"/>
        <v>1.2732365673542145E-3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>
        <f>V37/J37</f>
        <v>0.99978970862112138</v>
      </c>
      <c r="AY37" s="15" t="e">
        <f t="shared" si="43"/>
        <v>#DIV/0!</v>
      </c>
      <c r="AZ37" s="15" t="e">
        <f t="shared" si="10"/>
        <v>#DIV/0!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43.419800000000002</v>
      </c>
      <c r="F38" s="55">
        <v>43.3459</v>
      </c>
      <c r="G38" s="55">
        <v>45.120100000000001</v>
      </c>
      <c r="H38" s="55">
        <v>0.99740549999999994</v>
      </c>
      <c r="I38" s="55">
        <v>0.99340539999999999</v>
      </c>
      <c r="J38" s="55">
        <v>0.9947587</v>
      </c>
      <c r="K38" s="10">
        <v>0</v>
      </c>
      <c r="L38" s="10">
        <v>0</v>
      </c>
      <c r="M38" s="10">
        <v>0</v>
      </c>
      <c r="N38" s="11">
        <f t="shared" si="0"/>
        <v>0</v>
      </c>
      <c r="P38" s="63">
        <v>21623.16</v>
      </c>
      <c r="Q38" s="63">
        <v>43.415399999999998</v>
      </c>
      <c r="R38" s="63">
        <v>43.348999999999997</v>
      </c>
      <c r="S38" s="63">
        <v>45.1248</v>
      </c>
      <c r="T38" s="63">
        <v>0.99739789999999995</v>
      </c>
      <c r="U38" s="63">
        <v>0.9934132</v>
      </c>
      <c r="V38" s="63">
        <v>0.99476699999999996</v>
      </c>
      <c r="W38" s="10">
        <v>0</v>
      </c>
      <c r="X38" s="10">
        <v>0</v>
      </c>
      <c r="Y38" s="10">
        <v>0</v>
      </c>
      <c r="Z38" s="11">
        <f t="shared" si="6"/>
        <v>0</v>
      </c>
      <c r="AA38" s="15">
        <f t="shared" si="1"/>
        <v>1.0000083437320024</v>
      </c>
      <c r="AB38" s="15" t="e">
        <f t="shared" si="41"/>
        <v>#DIV/0!</v>
      </c>
      <c r="AC38" s="15" t="e">
        <f t="shared" si="41"/>
        <v>#DIV/0!</v>
      </c>
      <c r="AD38" s="11">
        <f t="shared" si="7"/>
        <v>7.9296424452133119E-4</v>
      </c>
      <c r="AE38" s="12"/>
      <c r="AF38" s="25">
        <f t="shared" ref="AF38:AK38" si="44">bdRateExtend($D38:$D42,E38:E42,$P38:$P42,Q38:Q42)</f>
        <v>-3.8396200430268479E-4</v>
      </c>
      <c r="AG38" s="30">
        <f>bdRateExtend($D38:$D42,F38:F42,$P38:$P42,R38:R42)</f>
        <v>-4.7672371100065947E-3</v>
      </c>
      <c r="AH38" s="31">
        <f t="shared" si="44"/>
        <v>1.1260625928718015E-2</v>
      </c>
      <c r="AI38" s="25">
        <f t="shared" si="44"/>
        <v>1.1362589179757521E-3</v>
      </c>
      <c r="AJ38" s="30">
        <f t="shared" si="44"/>
        <v>3.1113676465797102E-3</v>
      </c>
      <c r="AK38" s="30">
        <f t="shared" si="44"/>
        <v>2.2170889846565567E-2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-6.0297374645079671E-5</v>
      </c>
      <c r="AS38" s="30">
        <f t="shared" si="45"/>
        <v>-4.8405239724511606E-3</v>
      </c>
      <c r="AT38" s="31">
        <f t="shared" si="45"/>
        <v>9.2398097650652211E-3</v>
      </c>
      <c r="AU38" s="25">
        <f t="shared" si="45"/>
        <v>2.5514608701959762E-3</v>
      </c>
      <c r="AV38" s="30">
        <f t="shared" si="45"/>
        <v>1.2627248602461449E-3</v>
      </c>
      <c r="AW38" s="31">
        <f t="shared" si="45"/>
        <v>1.762549941293412E-2</v>
      </c>
      <c r="AX38" s="15"/>
      <c r="AY38" s="15"/>
      <c r="AZ38" s="15"/>
      <c r="BA38" s="15">
        <f>V38/J38</f>
        <v>1.0000083437320024</v>
      </c>
      <c r="BB38" s="15" t="e">
        <f t="shared" ref="BB38:BB41" si="46">X38/L38</f>
        <v>#DIV/0!</v>
      </c>
      <c r="BC38" s="15" t="e">
        <f t="shared" si="11"/>
        <v>#DIV/0!</v>
      </c>
    </row>
    <row r="39" spans="1:55" ht="15" x14ac:dyDescent="0.2">
      <c r="A39" s="13"/>
      <c r="C39" s="43">
        <v>27</v>
      </c>
      <c r="D39" s="55">
        <v>11146.44</v>
      </c>
      <c r="E39" s="55">
        <v>38.411799999999999</v>
      </c>
      <c r="F39" s="55">
        <v>41.185400000000001</v>
      </c>
      <c r="G39" s="55">
        <v>43.370100000000001</v>
      </c>
      <c r="H39" s="55">
        <v>0.99279689999999998</v>
      </c>
      <c r="I39" s="55">
        <v>0.98693070000000005</v>
      </c>
      <c r="J39" s="55">
        <v>0.9905986</v>
      </c>
      <c r="K39" s="15">
        <v>0</v>
      </c>
      <c r="L39" s="15">
        <v>0</v>
      </c>
      <c r="M39" s="15">
        <v>0</v>
      </c>
      <c r="N39" s="16">
        <f t="shared" si="0"/>
        <v>0</v>
      </c>
      <c r="P39" s="63">
        <v>11114.58</v>
      </c>
      <c r="Q39" s="63">
        <v>38.394399999999997</v>
      </c>
      <c r="R39" s="63">
        <v>41.194099999999999</v>
      </c>
      <c r="S39" s="63">
        <v>43.387300000000003</v>
      </c>
      <c r="T39" s="63">
        <v>0.99280279999999999</v>
      </c>
      <c r="U39" s="63">
        <v>0.98692500000000005</v>
      </c>
      <c r="V39" s="63">
        <v>0.99063239999999997</v>
      </c>
      <c r="W39" s="15">
        <v>0</v>
      </c>
      <c r="X39" s="15">
        <v>0</v>
      </c>
      <c r="Y39" s="15">
        <v>0</v>
      </c>
      <c r="Z39" s="16">
        <f t="shared" si="6"/>
        <v>0</v>
      </c>
      <c r="AA39" s="15">
        <f t="shared" si="1"/>
        <v>1.0000341207831305</v>
      </c>
      <c r="AB39" s="15" t="e">
        <f t="shared" si="41"/>
        <v>#DIV/0!</v>
      </c>
      <c r="AC39" s="15" t="e">
        <f t="shared" si="41"/>
        <v>#DIV/0!</v>
      </c>
      <c r="AD39" s="16">
        <f t="shared" si="7"/>
        <v>2.8583117120803215E-3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-4.766277088681381E-4</v>
      </c>
      <c r="AM39" s="21">
        <f>bdrate($D39:$D42,F39:F42,$P39:$P42,R39:R42)</f>
        <v>-5.4753647502918668E-3</v>
      </c>
      <c r="AN39" s="36">
        <f t="shared" ref="AN39" si="47">bdrate($D39:$D42,G39:G42,$P39:$P42,S39:S42)</f>
        <v>2.3552454079726504E-2</v>
      </c>
      <c r="AO39" s="26">
        <f>bdrate($D39:$D42,H39:H42,$P39:$P42,T39:T42)</f>
        <v>1.6957215434949546E-3</v>
      </c>
      <c r="AP39" s="21">
        <f>bdrate($D39:$D42,I39:I42,$P39:$P42,U39:U42)</f>
        <v>4.1764913212296584E-3</v>
      </c>
      <c r="AQ39" s="36">
        <f>bdrate($D39:$D42,J39:J42,$P39:$P42,V39:V42)</f>
        <v>3.0134480466685876E-2</v>
      </c>
      <c r="AR39" s="21"/>
      <c r="AS39" s="21"/>
      <c r="AT39" s="36"/>
      <c r="AU39" s="26"/>
      <c r="AV39" s="21"/>
      <c r="AW39" s="36"/>
      <c r="AX39" s="15">
        <f>V39/J39</f>
        <v>1.0000341207831305</v>
      </c>
      <c r="AY39" s="15" t="e">
        <f t="shared" ref="AY39:AY42" si="48">X39/L39</f>
        <v>#DIV/0!</v>
      </c>
      <c r="AZ39" s="15" t="e">
        <f t="shared" si="10"/>
        <v>#DIV/0!</v>
      </c>
      <c r="BA39" s="15">
        <f>V39/J39</f>
        <v>1.0000341207831305</v>
      </c>
      <c r="BB39" s="15" t="e">
        <f t="shared" si="46"/>
        <v>#DIV/0!</v>
      </c>
      <c r="BC39" s="15" t="e">
        <f t="shared" si="11"/>
        <v>#DIV/0!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35.216500000000003</v>
      </c>
      <c r="F40" s="55">
        <v>39.502299999999998</v>
      </c>
      <c r="G40" s="55">
        <v>41.894399999999997</v>
      </c>
      <c r="H40" s="55">
        <v>0.98681350000000001</v>
      </c>
      <c r="I40" s="55">
        <v>0.97695270000000001</v>
      </c>
      <c r="J40" s="55">
        <v>0.98452399999999995</v>
      </c>
      <c r="K40" s="15">
        <v>0</v>
      </c>
      <c r="L40" s="15">
        <v>0</v>
      </c>
      <c r="M40" s="15">
        <v>0</v>
      </c>
      <c r="N40" s="16">
        <f t="shared" si="0"/>
        <v>0</v>
      </c>
      <c r="P40" s="63">
        <v>5957.34</v>
      </c>
      <c r="Q40" s="63">
        <v>35.211799999999997</v>
      </c>
      <c r="R40" s="63">
        <v>39.5214</v>
      </c>
      <c r="S40" s="63">
        <v>41.805300000000003</v>
      </c>
      <c r="T40" s="63">
        <v>0.98673460000000002</v>
      </c>
      <c r="U40" s="63">
        <v>0.97690779999999999</v>
      </c>
      <c r="V40" s="63">
        <v>0.98407350000000005</v>
      </c>
      <c r="W40" s="15">
        <v>0</v>
      </c>
      <c r="X40" s="15">
        <v>0</v>
      </c>
      <c r="Y40" s="15">
        <v>0</v>
      </c>
      <c r="Z40" s="16">
        <f t="shared" si="6"/>
        <v>0</v>
      </c>
      <c r="AA40" s="15">
        <f t="shared" si="1"/>
        <v>0.99954241846821412</v>
      </c>
      <c r="AB40" s="15" t="e">
        <f t="shared" si="41"/>
        <v>#DIV/0!</v>
      </c>
      <c r="AC40" s="15" t="e">
        <f t="shared" si="41"/>
        <v>#DIV/0!</v>
      </c>
      <c r="AD40" s="16">
        <f t="shared" si="7"/>
        <v>7.6485684093988344E-4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>
        <f>V40/J40</f>
        <v>0.99954241846821412</v>
      </c>
      <c r="AY40" s="15" t="e">
        <f t="shared" si="48"/>
        <v>#DIV/0!</v>
      </c>
      <c r="AZ40" s="15" t="e">
        <f t="shared" si="10"/>
        <v>#DIV/0!</v>
      </c>
      <c r="BA40" s="15">
        <f>V40/J40</f>
        <v>0.99954241846821412</v>
      </c>
      <c r="BB40" s="15" t="e">
        <f t="shared" si="46"/>
        <v>#DIV/0!</v>
      </c>
      <c r="BC40" s="15" t="e">
        <f t="shared" si="11"/>
        <v>#DIV/0!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32.332999999999998</v>
      </c>
      <c r="F41" s="55">
        <v>37.931199999999997</v>
      </c>
      <c r="G41" s="55">
        <v>40.298900000000003</v>
      </c>
      <c r="H41" s="55">
        <v>0.97572769999999998</v>
      </c>
      <c r="I41" s="55">
        <v>0.96423420000000004</v>
      </c>
      <c r="J41" s="55">
        <v>0.97644120000000001</v>
      </c>
      <c r="K41" s="15">
        <v>0</v>
      </c>
      <c r="L41" s="15">
        <v>0</v>
      </c>
      <c r="M41" s="15">
        <v>0</v>
      </c>
      <c r="N41" s="16">
        <f t="shared" si="0"/>
        <v>0</v>
      </c>
      <c r="P41" s="63">
        <v>3245.64</v>
      </c>
      <c r="Q41" s="63">
        <v>32.348100000000002</v>
      </c>
      <c r="R41" s="63">
        <v>37.927599999999998</v>
      </c>
      <c r="S41" s="63">
        <v>40.283999999999999</v>
      </c>
      <c r="T41" s="63">
        <v>0.97574850000000002</v>
      </c>
      <c r="U41" s="63">
        <v>0.96411040000000003</v>
      </c>
      <c r="V41" s="63">
        <v>0.97634359999999998</v>
      </c>
      <c r="W41" s="15">
        <v>0</v>
      </c>
      <c r="X41" s="15">
        <v>0</v>
      </c>
      <c r="Y41" s="15">
        <v>0</v>
      </c>
      <c r="Z41" s="16">
        <f t="shared" si="6"/>
        <v>0</v>
      </c>
      <c r="AA41" s="15">
        <f t="shared" si="1"/>
        <v>0.99990004518449238</v>
      </c>
      <c r="AB41" s="15" t="e">
        <f t="shared" si="41"/>
        <v>#DIV/0!</v>
      </c>
      <c r="AC41" s="15" t="e">
        <f t="shared" si="41"/>
        <v>#DIV/0!</v>
      </c>
      <c r="AD41" s="16">
        <f t="shared" si="7"/>
        <v>2.4275892741321744E-3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>
        <f>V41/J41</f>
        <v>0.99990004518449238</v>
      </c>
      <c r="AY41" s="15" t="e">
        <f t="shared" si="48"/>
        <v>#DIV/0!</v>
      </c>
      <c r="AZ41" s="15" t="e">
        <f t="shared" si="10"/>
        <v>#DIV/0!</v>
      </c>
      <c r="BA41" s="15">
        <f>V41/J41</f>
        <v>0.99990004518449238</v>
      </c>
      <c r="BB41" s="15" t="e">
        <f t="shared" si="46"/>
        <v>#DIV/0!</v>
      </c>
      <c r="BC41" s="15" t="e">
        <f t="shared" si="11"/>
        <v>#DIV/0!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29.448399999999999</v>
      </c>
      <c r="F42" s="55">
        <v>37.022199999999998</v>
      </c>
      <c r="G42" s="55">
        <v>39.545200000000001</v>
      </c>
      <c r="H42" s="55">
        <v>0.95368600000000003</v>
      </c>
      <c r="I42" s="55">
        <v>0.95199449999999997</v>
      </c>
      <c r="J42" s="55">
        <v>0.97042390000000001</v>
      </c>
      <c r="K42" s="19">
        <v>0</v>
      </c>
      <c r="L42" s="19">
        <v>0</v>
      </c>
      <c r="M42" s="19">
        <v>0</v>
      </c>
      <c r="N42" s="20">
        <f t="shared" si="0"/>
        <v>0</v>
      </c>
      <c r="P42" s="63">
        <v>1667.34</v>
      </c>
      <c r="Q42" s="63">
        <v>29.4589</v>
      </c>
      <c r="R42" s="63">
        <v>37.056699999999999</v>
      </c>
      <c r="S42" s="63">
        <v>39.458500000000001</v>
      </c>
      <c r="T42" s="63">
        <v>0.95366839999999997</v>
      </c>
      <c r="U42" s="63">
        <v>0.95195879999999999</v>
      </c>
      <c r="V42" s="63">
        <v>0.96938420000000003</v>
      </c>
      <c r="W42" s="19">
        <v>0</v>
      </c>
      <c r="X42" s="19">
        <v>0</v>
      </c>
      <c r="Y42" s="19">
        <v>0</v>
      </c>
      <c r="Z42" s="20">
        <f t="shared" si="6"/>
        <v>0</v>
      </c>
      <c r="AA42" s="15">
        <f t="shared" si="1"/>
        <v>0.99892861253726339</v>
      </c>
      <c r="AB42" s="15" t="e">
        <f t="shared" si="41"/>
        <v>#DIV/0!</v>
      </c>
      <c r="AC42" s="15" t="e">
        <f t="shared" si="41"/>
        <v>#DIV/0!</v>
      </c>
      <c r="AD42" s="20">
        <f t="shared" si="7"/>
        <v>1.7995968902963008E-4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>
        <f>V42/J42</f>
        <v>0.99892861253726339</v>
      </c>
      <c r="AY42" s="15" t="e">
        <f t="shared" si="48"/>
        <v>#DIV/0!</v>
      </c>
      <c r="AZ42" s="15" t="e">
        <f t="shared" si="10"/>
        <v>#DIV/0!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41.201599999999999</v>
      </c>
      <c r="F43" s="55">
        <v>41.544199999999996</v>
      </c>
      <c r="G43" s="55">
        <v>44.517800000000001</v>
      </c>
      <c r="H43" s="55">
        <v>0.99469059999999998</v>
      </c>
      <c r="I43" s="55">
        <v>0.99106269999999996</v>
      </c>
      <c r="J43" s="55">
        <v>0.99503889999999995</v>
      </c>
      <c r="K43" s="10">
        <v>0</v>
      </c>
      <c r="L43" s="10">
        <v>0</v>
      </c>
      <c r="M43" s="10">
        <v>0</v>
      </c>
      <c r="N43" s="11">
        <f t="shared" si="0"/>
        <v>0</v>
      </c>
      <c r="P43" s="63">
        <v>12731.4</v>
      </c>
      <c r="Q43" s="63">
        <v>41.211199999999998</v>
      </c>
      <c r="R43" s="63">
        <v>41.539400000000001</v>
      </c>
      <c r="S43" s="63">
        <v>44.531500000000001</v>
      </c>
      <c r="T43" s="63">
        <v>0.99469830000000004</v>
      </c>
      <c r="U43" s="63">
        <v>0.99104999999999999</v>
      </c>
      <c r="V43" s="63">
        <v>0.995062</v>
      </c>
      <c r="W43" s="10">
        <v>0</v>
      </c>
      <c r="X43" s="10">
        <v>0</v>
      </c>
      <c r="Y43" s="10">
        <v>0</v>
      </c>
      <c r="Z43" s="11">
        <f t="shared" si="6"/>
        <v>0</v>
      </c>
      <c r="AA43" s="15">
        <f t="shared" si="1"/>
        <v>1.0000232151727939</v>
      </c>
      <c r="AB43" s="15" t="e">
        <f t="shared" si="41"/>
        <v>#DIV/0!</v>
      </c>
      <c r="AC43" s="15" t="e">
        <f t="shared" si="41"/>
        <v>#DIV/0!</v>
      </c>
      <c r="AD43" s="11">
        <f t="shared" si="7"/>
        <v>1.1559602727121744E-3</v>
      </c>
      <c r="AE43" s="12"/>
      <c r="AF43" s="25">
        <f t="shared" ref="AF43:AK43" si="49">bdRateExtend($D43:$D47,E43:E47,$P43:$P47,Q43:Q47)</f>
        <v>-1.5603393389318487E-4</v>
      </c>
      <c r="AG43" s="30">
        <f t="shared" si="49"/>
        <v>4.5363553319972549E-3</v>
      </c>
      <c r="AH43" s="31">
        <f t="shared" si="49"/>
        <v>1.0317781379553637E-2</v>
      </c>
      <c r="AI43" s="25">
        <f t="shared" si="49"/>
        <v>1.3510662625129122E-3</v>
      </c>
      <c r="AJ43" s="30">
        <f t="shared" si="49"/>
        <v>6.0565180962286469E-3</v>
      </c>
      <c r="AK43" s="30">
        <f t="shared" si="49"/>
        <v>7.4730217496088436E-3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-8.2020464214715982E-4</v>
      </c>
      <c r="AS43" s="30">
        <f t="shared" si="50"/>
        <v>2.7569458779157507E-3</v>
      </c>
      <c r="AT43" s="31">
        <f t="shared" si="50"/>
        <v>9.9905026118720652E-3</v>
      </c>
      <c r="AU43" s="25">
        <f t="shared" si="50"/>
        <v>5.6491827585647414E-4</v>
      </c>
      <c r="AV43" s="30">
        <f t="shared" si="50"/>
        <v>6.191467020700836E-3</v>
      </c>
      <c r="AW43" s="31">
        <f t="shared" si="50"/>
        <v>1.5779779064062582E-2</v>
      </c>
      <c r="AX43" s="15"/>
      <c r="AY43" s="15"/>
      <c r="AZ43" s="15"/>
      <c r="BA43" s="15">
        <f>V43/J43</f>
        <v>1.0000232151727939</v>
      </c>
      <c r="BB43" s="15" t="e">
        <f t="shared" ref="BB43:BB46" si="51">X43/L43</f>
        <v>#DIV/0!</v>
      </c>
      <c r="BC43" s="15" t="e">
        <f t="shared" si="11"/>
        <v>#DIV/0!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38.240900000000003</v>
      </c>
      <c r="F44" s="55">
        <v>39.528700000000001</v>
      </c>
      <c r="G44" s="55">
        <v>42.489100000000001</v>
      </c>
      <c r="H44" s="55">
        <v>0.9891993</v>
      </c>
      <c r="I44" s="55">
        <v>0.98274989999999995</v>
      </c>
      <c r="J44" s="55">
        <v>0.99094680000000002</v>
      </c>
      <c r="K44" s="15">
        <v>0</v>
      </c>
      <c r="L44" s="15">
        <v>0</v>
      </c>
      <c r="M44" s="15">
        <v>0</v>
      </c>
      <c r="N44" s="16">
        <f t="shared" si="0"/>
        <v>0</v>
      </c>
      <c r="P44" s="63">
        <v>5494.2</v>
      </c>
      <c r="Q44" s="63">
        <v>38.244399999999999</v>
      </c>
      <c r="R44" s="63">
        <v>39.523800000000001</v>
      </c>
      <c r="S44" s="63">
        <v>42.4741</v>
      </c>
      <c r="T44" s="63">
        <v>0.98925030000000003</v>
      </c>
      <c r="U44" s="63">
        <v>0.9826028</v>
      </c>
      <c r="V44" s="63">
        <v>0.99093580000000003</v>
      </c>
      <c r="W44" s="15">
        <v>0</v>
      </c>
      <c r="X44" s="15">
        <v>0</v>
      </c>
      <c r="Y44" s="15">
        <v>0</v>
      </c>
      <c r="Z44" s="16">
        <f t="shared" si="6"/>
        <v>0</v>
      </c>
      <c r="AA44" s="15">
        <f t="shared" si="1"/>
        <v>0.9999888995049987</v>
      </c>
      <c r="AB44" s="15" t="e">
        <f t="shared" si="41"/>
        <v>#DIV/0!</v>
      </c>
      <c r="AC44" s="15" t="e">
        <f t="shared" si="41"/>
        <v>#DIV/0!</v>
      </c>
      <c r="AD44" s="16">
        <f t="shared" si="7"/>
        <v>3.732600165691363E-4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-9.583900738796558E-6</v>
      </c>
      <c r="AM44" s="21">
        <f>bdrate($D44:$D47,F44:F47,$P44:$P47,R44:R47)</f>
        <v>4.1344154147009426E-3</v>
      </c>
      <c r="AN44" s="36">
        <f t="shared" ref="AN44" si="52">bdrate($D44:$D47,G44:G47,$P44:$P47,S44:S47)</f>
        <v>1.4537218164727195E-2</v>
      </c>
      <c r="AO44" s="26">
        <f>bdrate($D44:$D47,H44:H47,$P44:$P47,T44:T47)</f>
        <v>2.0058457210900826E-3</v>
      </c>
      <c r="AP44" s="21">
        <f>bdrate($D44:$D47,I44:I47,$P44:$P47,U44:U47)</f>
        <v>4.0850405411025914E-3</v>
      </c>
      <c r="AQ44" s="36">
        <f>bdrate($D44:$D47,J44:J47,$P44:$P47,V44:V47)</f>
        <v>9.7100077500797966E-3</v>
      </c>
      <c r="AR44" s="21"/>
      <c r="AS44" s="21"/>
      <c r="AT44" s="36"/>
      <c r="AU44" s="26"/>
      <c r="AV44" s="21"/>
      <c r="AW44" s="36"/>
      <c r="AX44" s="15">
        <f>V44/J44</f>
        <v>0.9999888995049987</v>
      </c>
      <c r="AY44" s="15" t="e">
        <f t="shared" ref="AY44:AY47" si="53">X44/L44</f>
        <v>#DIV/0!</v>
      </c>
      <c r="AZ44" s="15" t="e">
        <f t="shared" si="10"/>
        <v>#DIV/0!</v>
      </c>
      <c r="BA44" s="15">
        <f>V44/J44</f>
        <v>0.9999888995049987</v>
      </c>
      <c r="BB44" s="15" t="e">
        <f t="shared" si="51"/>
        <v>#DIV/0!</v>
      </c>
      <c r="BC44" s="15" t="e">
        <f t="shared" si="11"/>
        <v>#DIV/0!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36.103999999999999</v>
      </c>
      <c r="F45" s="55">
        <v>38.5002</v>
      </c>
      <c r="G45" s="55">
        <v>40.513800000000003</v>
      </c>
      <c r="H45" s="55">
        <v>0.98172150000000002</v>
      </c>
      <c r="I45" s="55">
        <v>0.97515479999999999</v>
      </c>
      <c r="J45" s="55">
        <v>0.98397769999999996</v>
      </c>
      <c r="K45" s="15">
        <v>0</v>
      </c>
      <c r="L45" s="15">
        <v>0</v>
      </c>
      <c r="M45" s="15">
        <v>0</v>
      </c>
      <c r="N45" s="16">
        <f t="shared" si="0"/>
        <v>0</v>
      </c>
      <c r="P45" s="63">
        <v>2963.15</v>
      </c>
      <c r="Q45" s="63">
        <v>36.118499999999997</v>
      </c>
      <c r="R45" s="63">
        <v>38.513100000000001</v>
      </c>
      <c r="S45" s="63">
        <v>40.465499999999999</v>
      </c>
      <c r="T45" s="63">
        <v>0.98173069999999996</v>
      </c>
      <c r="U45" s="63">
        <v>0.9752248</v>
      </c>
      <c r="V45" s="63">
        <v>0.9836357</v>
      </c>
      <c r="W45" s="15">
        <v>0</v>
      </c>
      <c r="X45" s="15">
        <v>0</v>
      </c>
      <c r="Y45" s="15">
        <v>0</v>
      </c>
      <c r="Z45" s="16">
        <f t="shared" si="6"/>
        <v>0</v>
      </c>
      <c r="AA45" s="15">
        <f t="shared" si="1"/>
        <v>0.99965243114757585</v>
      </c>
      <c r="AB45" s="15" t="e">
        <f t="shared" si="41"/>
        <v>#DIV/0!</v>
      </c>
      <c r="AC45" s="15" t="e">
        <f t="shared" si="41"/>
        <v>#DIV/0!</v>
      </c>
      <c r="AD45" s="16">
        <f t="shared" si="7"/>
        <v>1.6225260702757219E-3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>
        <f>V45/J45</f>
        <v>0.99965243114757585</v>
      </c>
      <c r="AY45" s="15" t="e">
        <f t="shared" si="53"/>
        <v>#DIV/0!</v>
      </c>
      <c r="AZ45" s="15" t="e">
        <f t="shared" si="10"/>
        <v>#DIV/0!</v>
      </c>
      <c r="BA45" s="15">
        <f>V45/J45</f>
        <v>0.99965243114757585</v>
      </c>
      <c r="BB45" s="15" t="e">
        <f t="shared" si="51"/>
        <v>#DIV/0!</v>
      </c>
      <c r="BC45" s="15" t="e">
        <f t="shared" si="11"/>
        <v>#DIV/0!</v>
      </c>
    </row>
    <row r="46" spans="1:55" ht="15" x14ac:dyDescent="0.2">
      <c r="A46" s="13"/>
      <c r="B46" s="13"/>
      <c r="C46" s="43" t="s">
        <v>77</v>
      </c>
      <c r="D46" s="55">
        <v>1595.75</v>
      </c>
      <c r="E46" s="55">
        <v>33.746499999999997</v>
      </c>
      <c r="F46" s="55">
        <v>37.340600000000002</v>
      </c>
      <c r="G46" s="55">
        <v>38.670299999999997</v>
      </c>
      <c r="H46" s="55">
        <v>0.96631849999999997</v>
      </c>
      <c r="I46" s="55">
        <v>0.96486709999999998</v>
      </c>
      <c r="J46" s="55">
        <v>0.97454770000000002</v>
      </c>
      <c r="K46" s="15">
        <v>0</v>
      </c>
      <c r="L46" s="15">
        <v>0</v>
      </c>
      <c r="M46" s="15">
        <v>0</v>
      </c>
      <c r="N46" s="16">
        <f t="shared" si="0"/>
        <v>0</v>
      </c>
      <c r="P46" s="63">
        <v>1601.95</v>
      </c>
      <c r="Q46" s="63">
        <v>33.747700000000002</v>
      </c>
      <c r="R46" s="63">
        <v>37.305100000000003</v>
      </c>
      <c r="S46" s="63">
        <v>38.6233</v>
      </c>
      <c r="T46" s="63">
        <v>0.96627770000000002</v>
      </c>
      <c r="U46" s="63">
        <v>0.96457150000000003</v>
      </c>
      <c r="V46" s="63">
        <v>0.97441089999999997</v>
      </c>
      <c r="W46" s="15">
        <v>0</v>
      </c>
      <c r="X46" s="15">
        <v>0</v>
      </c>
      <c r="Y46" s="15">
        <v>0</v>
      </c>
      <c r="Z46" s="16">
        <f t="shared" si="6"/>
        <v>0</v>
      </c>
      <c r="AA46" s="15">
        <f t="shared" si="1"/>
        <v>0.99985962718910526</v>
      </c>
      <c r="AB46" s="15" t="e">
        <f t="shared" si="41"/>
        <v>#DIV/0!</v>
      </c>
      <c r="AC46" s="15" t="e">
        <f t="shared" si="41"/>
        <v>#DIV/0!</v>
      </c>
      <c r="AD46" s="16">
        <f t="shared" si="7"/>
        <v>3.885320382265421E-3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>
        <f>V46/J46</f>
        <v>0.99985962718910526</v>
      </c>
      <c r="AY46" s="15" t="e">
        <f t="shared" si="53"/>
        <v>#DIV/0!</v>
      </c>
      <c r="AZ46" s="15" t="e">
        <f t="shared" si="10"/>
        <v>#DIV/0!</v>
      </c>
      <c r="BA46" s="15">
        <f>V46/J46</f>
        <v>0.99985962718910526</v>
      </c>
      <c r="BB46" s="15" t="e">
        <f t="shared" si="51"/>
        <v>#DIV/0!</v>
      </c>
      <c r="BC46" s="15" t="e">
        <f t="shared" si="11"/>
        <v>#DIV/0!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31.265499999999999</v>
      </c>
      <c r="F47" s="55">
        <v>36.347099999999998</v>
      </c>
      <c r="G47" s="55">
        <v>37.295200000000001</v>
      </c>
      <c r="H47" s="55">
        <v>0.93750770000000005</v>
      </c>
      <c r="I47" s="55">
        <v>0.95299560000000005</v>
      </c>
      <c r="J47" s="55">
        <v>0.96342369999999999</v>
      </c>
      <c r="K47" s="19">
        <v>0</v>
      </c>
      <c r="L47" s="19">
        <v>0</v>
      </c>
      <c r="M47" s="19">
        <v>0</v>
      </c>
      <c r="N47" s="20">
        <f t="shared" si="0"/>
        <v>0</v>
      </c>
      <c r="P47" s="63">
        <v>842.45</v>
      </c>
      <c r="Q47" s="63">
        <v>31.2608</v>
      </c>
      <c r="R47" s="63">
        <v>36.383699999999997</v>
      </c>
      <c r="S47" s="63">
        <v>37.3065</v>
      </c>
      <c r="T47" s="63">
        <v>0.93740829999999997</v>
      </c>
      <c r="U47" s="63">
        <v>0.95360500000000004</v>
      </c>
      <c r="V47" s="63">
        <v>0.96391769999999999</v>
      </c>
      <c r="W47" s="19">
        <v>0</v>
      </c>
      <c r="X47" s="19">
        <v>0</v>
      </c>
      <c r="Y47" s="19">
        <v>0</v>
      </c>
      <c r="Z47" s="20">
        <f t="shared" si="6"/>
        <v>0</v>
      </c>
      <c r="AA47" s="15">
        <f t="shared" si="1"/>
        <v>1.0005127546685846</v>
      </c>
      <c r="AB47" s="15" t="e">
        <f t="shared" si="41"/>
        <v>#DIV/0!</v>
      </c>
      <c r="AC47" s="15" t="e">
        <f t="shared" si="41"/>
        <v>#DIV/0!</v>
      </c>
      <c r="AD47" s="20">
        <f t="shared" si="7"/>
        <v>5.136986301369756E-3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>
        <f>V47/J47</f>
        <v>1.0005127546685846</v>
      </c>
      <c r="AY47" s="15" t="e">
        <f t="shared" si="53"/>
        <v>#DIV/0!</v>
      </c>
      <c r="AZ47" s="15" t="e">
        <f t="shared" si="10"/>
        <v>#DIV/0!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42.829099999999997</v>
      </c>
      <c r="F48" s="55">
        <v>45.3399</v>
      </c>
      <c r="G48" s="55">
        <v>46.063000000000002</v>
      </c>
      <c r="H48" s="55">
        <v>0.99473659999999997</v>
      </c>
      <c r="I48" s="55">
        <v>0.99299950000000003</v>
      </c>
      <c r="J48" s="55">
        <v>0.99357669999999998</v>
      </c>
      <c r="K48" s="10">
        <v>0</v>
      </c>
      <c r="L48" s="10">
        <v>0</v>
      </c>
      <c r="M48" s="10">
        <v>0</v>
      </c>
      <c r="N48" s="11">
        <f t="shared" si="0"/>
        <v>0</v>
      </c>
      <c r="P48" s="63">
        <v>8985.7800000000007</v>
      </c>
      <c r="Q48" s="63">
        <v>42.819400000000002</v>
      </c>
      <c r="R48" s="63">
        <v>45.317</v>
      </c>
      <c r="S48" s="63">
        <v>46.06</v>
      </c>
      <c r="T48" s="63">
        <v>0.99472609999999995</v>
      </c>
      <c r="U48" s="63">
        <v>0.99297650000000004</v>
      </c>
      <c r="V48" s="63">
        <v>0.99357139999999999</v>
      </c>
      <c r="W48" s="10">
        <v>0</v>
      </c>
      <c r="X48" s="10">
        <v>0</v>
      </c>
      <c r="Y48" s="10">
        <v>0</v>
      </c>
      <c r="Z48" s="11">
        <f t="shared" si="6"/>
        <v>0</v>
      </c>
      <c r="AA48" s="15">
        <f t="shared" si="1"/>
        <v>0.99999466573642481</v>
      </c>
      <c r="AB48" s="15" t="e">
        <f t="shared" si="41"/>
        <v>#DIV/0!</v>
      </c>
      <c r="AC48" s="15" t="e">
        <f t="shared" si="41"/>
        <v>#DIV/0!</v>
      </c>
      <c r="AD48" s="11">
        <f t="shared" si="7"/>
        <v>2.9160924361354493E-3</v>
      </c>
      <c r="AE48" s="12"/>
      <c r="AF48" s="25">
        <f t="shared" ref="AF48:AK48" si="54">bdRateExtend($D48:$D52,E48:E52,$P48:$P52,Q48:Q52)</f>
        <v>1.1384821879911744E-3</v>
      </c>
      <c r="AG48" s="30">
        <f t="shared" si="54"/>
        <v>-1.8459116150494337E-3</v>
      </c>
      <c r="AH48" s="31">
        <f t="shared" si="54"/>
        <v>7.3756169549998862E-3</v>
      </c>
      <c r="AI48" s="25">
        <f t="shared" si="54"/>
        <v>1.432594161015821E-3</v>
      </c>
      <c r="AJ48" s="30">
        <f t="shared" si="54"/>
        <v>-2.4032035246221772E-2</v>
      </c>
      <c r="AK48" s="30">
        <f t="shared" si="54"/>
        <v>7.8487186362625749E-3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1.2795038311894658E-3</v>
      </c>
      <c r="AS48" s="30">
        <f t="shared" si="55"/>
        <v>6.8105226722285916E-3</v>
      </c>
      <c r="AT48" s="31">
        <f t="shared" si="55"/>
        <v>3.5810635322424123E-3</v>
      </c>
      <c r="AU48" s="25">
        <f t="shared" si="55"/>
        <v>-1.5072506543956088E-4</v>
      </c>
      <c r="AV48" s="30">
        <f t="shared" si="55"/>
        <v>-2.9747222181164545E-4</v>
      </c>
      <c r="AW48" s="31">
        <f t="shared" si="55"/>
        <v>-8.6942898853569206E-3</v>
      </c>
      <c r="AX48" s="15"/>
      <c r="AY48" s="15"/>
      <c r="AZ48" s="15"/>
      <c r="BA48" s="15">
        <f>V48/J48</f>
        <v>0.99999466573642481</v>
      </c>
      <c r="BB48" s="15" t="e">
        <f t="shared" ref="BB48:BB51" si="56">X48/L48</f>
        <v>#DIV/0!</v>
      </c>
      <c r="BC48" s="15" t="e">
        <f t="shared" si="11"/>
        <v>#DIV/0!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40.496699999999997</v>
      </c>
      <c r="F49" s="55">
        <v>43.528799999999997</v>
      </c>
      <c r="G49" s="55">
        <v>44.432699999999997</v>
      </c>
      <c r="H49" s="55">
        <v>0.98909899999999995</v>
      </c>
      <c r="I49" s="55">
        <v>0.98801490000000003</v>
      </c>
      <c r="J49" s="55">
        <v>0.98971439999999999</v>
      </c>
      <c r="K49" s="15">
        <v>0</v>
      </c>
      <c r="L49" s="15">
        <v>0</v>
      </c>
      <c r="M49" s="15">
        <v>0</v>
      </c>
      <c r="N49" s="16">
        <f t="shared" si="0"/>
        <v>0</v>
      </c>
      <c r="P49" s="63">
        <v>4532.46</v>
      </c>
      <c r="Q49" s="63">
        <v>40.503599999999999</v>
      </c>
      <c r="R49" s="63">
        <v>43.493200000000002</v>
      </c>
      <c r="S49" s="63">
        <v>44.4176</v>
      </c>
      <c r="T49" s="63">
        <v>0.98911550000000004</v>
      </c>
      <c r="U49" s="63">
        <v>0.98784419999999995</v>
      </c>
      <c r="V49" s="63">
        <v>0.98968429999999996</v>
      </c>
      <c r="W49" s="15">
        <v>0</v>
      </c>
      <c r="X49" s="15">
        <v>0</v>
      </c>
      <c r="Y49" s="15">
        <v>0</v>
      </c>
      <c r="Z49" s="16">
        <f t="shared" si="6"/>
        <v>0</v>
      </c>
      <c r="AA49" s="15">
        <f t="shared" si="1"/>
        <v>0.99996958718595985</v>
      </c>
      <c r="AB49" s="15" t="e">
        <f t="shared" si="41"/>
        <v>#DIV/0!</v>
      </c>
      <c r="AC49" s="15" t="e">
        <f t="shared" si="41"/>
        <v>#DIV/0!</v>
      </c>
      <c r="AD49" s="16">
        <f t="shared" si="7"/>
        <v>2.6146740284560834E-3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1.5520102487383003E-3</v>
      </c>
      <c r="AM49" s="21">
        <f>bdrate($D49:$D52,F49:F52,$P49:$P52,R49:R52)</f>
        <v>-1.0284318245297408E-2</v>
      </c>
      <c r="AN49" s="36">
        <f t="shared" ref="AN49" si="57">bdrate($D49:$D52,G49:G52,$P49:$P52,S49:S52)</f>
        <v>6.6352598319219247E-3</v>
      </c>
      <c r="AO49" s="26">
        <f>bdrate($D49:$D52,H49:H52,$P49:$P52,T49:T52)</f>
        <v>1.5225278417514421E-3</v>
      </c>
      <c r="AP49" s="21">
        <f>bdrate($D49:$D52,I49:I52,$P49:$P52,U49:U52)</f>
        <v>-3.5534502619470665E-2</v>
      </c>
      <c r="AQ49" s="36">
        <f>bdrate($D49:$D52,J49:J52,$P49:$P52,V49:V52)</f>
        <v>6.210205618832898E-3</v>
      </c>
      <c r="AR49" s="21"/>
      <c r="AS49" s="21"/>
      <c r="AT49" s="36"/>
      <c r="AU49" s="26"/>
      <c r="AV49" s="21"/>
      <c r="AW49" s="36"/>
      <c r="AX49" s="15">
        <f>V49/J49</f>
        <v>0.99996958718595985</v>
      </c>
      <c r="AY49" s="15" t="e">
        <f t="shared" ref="AY49:AY52" si="58">X49/L49</f>
        <v>#DIV/0!</v>
      </c>
      <c r="AZ49" s="15" t="e">
        <f t="shared" si="10"/>
        <v>#DIV/0!</v>
      </c>
      <c r="BA49" s="15">
        <f>V49/J49</f>
        <v>0.99996958718595985</v>
      </c>
      <c r="BB49" s="15" t="e">
        <f t="shared" si="56"/>
        <v>#DIV/0!</v>
      </c>
      <c r="BC49" s="15" t="e">
        <f t="shared" si="11"/>
        <v>#DIV/0!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38.313200000000002</v>
      </c>
      <c r="F50" s="55">
        <v>42.151200000000003</v>
      </c>
      <c r="G50" s="55">
        <v>42.735900000000001</v>
      </c>
      <c r="H50" s="55">
        <v>0.97936160000000005</v>
      </c>
      <c r="I50" s="55">
        <v>0.98223059999999995</v>
      </c>
      <c r="J50" s="55">
        <v>0.98384579999999999</v>
      </c>
      <c r="K50" s="15">
        <v>0</v>
      </c>
      <c r="L50" s="15">
        <v>0</v>
      </c>
      <c r="M50" s="15">
        <v>0</v>
      </c>
      <c r="N50" s="16">
        <f t="shared" si="0"/>
        <v>0</v>
      </c>
      <c r="P50" s="63">
        <v>2373.96</v>
      </c>
      <c r="Q50" s="63">
        <v>38.311300000000003</v>
      </c>
      <c r="R50" s="63">
        <v>42.155700000000003</v>
      </c>
      <c r="S50" s="63">
        <v>42.749299999999998</v>
      </c>
      <c r="T50" s="63">
        <v>0.97941129999999998</v>
      </c>
      <c r="U50" s="63">
        <v>0.98229730000000004</v>
      </c>
      <c r="V50" s="63">
        <v>0.98412849999999996</v>
      </c>
      <c r="W50" s="15">
        <v>0</v>
      </c>
      <c r="X50" s="15">
        <v>0</v>
      </c>
      <c r="Y50" s="15">
        <v>0</v>
      </c>
      <c r="Z50" s="16">
        <f t="shared" si="6"/>
        <v>0</v>
      </c>
      <c r="AA50" s="15">
        <f t="shared" si="1"/>
        <v>1.0002873417765263</v>
      </c>
      <c r="AB50" s="15" t="e">
        <f t="shared" si="41"/>
        <v>#DIV/0!</v>
      </c>
      <c r="AC50" s="15" t="e">
        <f t="shared" si="41"/>
        <v>#DIV/0!</v>
      </c>
      <c r="AD50" s="16">
        <f t="shared" si="7"/>
        <v>2.2544772905743198E-3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>
        <f>V50/J50</f>
        <v>1.0002873417765263</v>
      </c>
      <c r="AY50" s="15" t="e">
        <f t="shared" si="58"/>
        <v>#DIV/0!</v>
      </c>
      <c r="AZ50" s="15" t="e">
        <f t="shared" si="10"/>
        <v>#DIV/0!</v>
      </c>
      <c r="BA50" s="15">
        <f>V50/J50</f>
        <v>1.0002873417765263</v>
      </c>
      <c r="BB50" s="15" t="e">
        <f t="shared" si="56"/>
        <v>#DIV/0!</v>
      </c>
      <c r="BC50" s="15" t="e">
        <f t="shared" si="11"/>
        <v>#DIV/0!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35.940399999999997</v>
      </c>
      <c r="F51" s="55">
        <v>40.688299999999998</v>
      </c>
      <c r="G51" s="55">
        <v>41.584200000000003</v>
      </c>
      <c r="H51" s="55">
        <v>0.96075730000000004</v>
      </c>
      <c r="I51" s="55">
        <v>0.97451149999999997</v>
      </c>
      <c r="J51" s="55">
        <v>0.97856430000000005</v>
      </c>
      <c r="K51" s="15">
        <v>0</v>
      </c>
      <c r="L51" s="15">
        <v>0</v>
      </c>
      <c r="M51" s="15">
        <v>0</v>
      </c>
      <c r="N51" s="16">
        <f t="shared" si="0"/>
        <v>0</v>
      </c>
      <c r="P51" s="63">
        <v>1227.42</v>
      </c>
      <c r="Q51" s="63">
        <v>35.935899999999997</v>
      </c>
      <c r="R51" s="63">
        <v>40.710700000000003</v>
      </c>
      <c r="S51" s="63">
        <v>41.558100000000003</v>
      </c>
      <c r="T51" s="63">
        <v>0.96071819999999997</v>
      </c>
      <c r="U51" s="63">
        <v>0.97501329999999997</v>
      </c>
      <c r="V51" s="63">
        <v>0.97842759999999995</v>
      </c>
      <c r="W51" s="15">
        <v>0</v>
      </c>
      <c r="X51" s="15">
        <v>0</v>
      </c>
      <c r="Y51" s="15">
        <v>0</v>
      </c>
      <c r="Z51" s="16">
        <f t="shared" si="6"/>
        <v>0</v>
      </c>
      <c r="AA51" s="15">
        <f t="shared" si="1"/>
        <v>0.99986030555171479</v>
      </c>
      <c r="AB51" s="15" t="e">
        <f t="shared" si="41"/>
        <v>#DIV/0!</v>
      </c>
      <c r="AC51" s="15" t="e">
        <f t="shared" si="41"/>
        <v>#DIV/0!</v>
      </c>
      <c r="AD51" s="16">
        <f t="shared" si="7"/>
        <v>9.7670557210514084E-4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>
        <f>V51/J51</f>
        <v>0.99986030555171479</v>
      </c>
      <c r="AY51" s="15" t="e">
        <f t="shared" si="58"/>
        <v>#DIV/0!</v>
      </c>
      <c r="AZ51" s="15" t="e">
        <f t="shared" si="10"/>
        <v>#DIV/0!</v>
      </c>
      <c r="BA51" s="15">
        <f>V51/J51</f>
        <v>0.99986030555171479</v>
      </c>
      <c r="BB51" s="15" t="e">
        <f t="shared" si="56"/>
        <v>#DIV/0!</v>
      </c>
      <c r="BC51" s="15" t="e">
        <f t="shared" si="11"/>
        <v>#DIV/0!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33.479399999999998</v>
      </c>
      <c r="F52" s="55">
        <v>39.691000000000003</v>
      </c>
      <c r="G52" s="55">
        <v>40.425699999999999</v>
      </c>
      <c r="H52" s="55">
        <v>0.92800660000000001</v>
      </c>
      <c r="I52" s="55">
        <v>0.96773509999999996</v>
      </c>
      <c r="J52" s="55">
        <v>0.9717616</v>
      </c>
      <c r="K52" s="19">
        <v>0</v>
      </c>
      <c r="L52" s="19">
        <v>0</v>
      </c>
      <c r="M52" s="19">
        <v>0</v>
      </c>
      <c r="N52" s="20">
        <f t="shared" si="0"/>
        <v>0</v>
      </c>
      <c r="P52" s="63">
        <v>596.88</v>
      </c>
      <c r="Q52" s="63">
        <v>33.465200000000003</v>
      </c>
      <c r="R52" s="63">
        <v>39.8093</v>
      </c>
      <c r="S52" s="63">
        <v>40.381399999999999</v>
      </c>
      <c r="T52" s="63">
        <v>0.92746949999999995</v>
      </c>
      <c r="U52" s="63">
        <v>0.96914049999999996</v>
      </c>
      <c r="V52" s="63">
        <v>0.97092990000000001</v>
      </c>
      <c r="W52" s="19">
        <v>0</v>
      </c>
      <c r="X52" s="19">
        <v>0</v>
      </c>
      <c r="Y52" s="19">
        <v>0</v>
      </c>
      <c r="Z52" s="20">
        <f t="shared" si="6"/>
        <v>0</v>
      </c>
      <c r="AA52" s="15">
        <f t="shared" si="1"/>
        <v>0.99914413164710358</v>
      </c>
      <c r="AB52" s="15" t="e">
        <f t="shared" si="41"/>
        <v>#DIV/0!</v>
      </c>
      <c r="AC52" s="15" t="e">
        <f t="shared" si="41"/>
        <v>#DIV/0!</v>
      </c>
      <c r="AD52" s="20">
        <f t="shared" si="7"/>
        <v>1.4053402931138857E-3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>
        <f>V52/J52</f>
        <v>0.99914413164710358</v>
      </c>
      <c r="AY52" s="15" t="e">
        <f t="shared" si="58"/>
        <v>#DIV/0!</v>
      </c>
      <c r="AZ52" s="15" t="e">
        <f t="shared" si="10"/>
        <v>#DIV/0!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48.625799999999998</v>
      </c>
      <c r="F53" s="55">
        <v>50.292700000000004</v>
      </c>
      <c r="G53" s="55">
        <v>51.497999999999998</v>
      </c>
      <c r="H53" s="55">
        <v>0.99794050000000001</v>
      </c>
      <c r="I53" s="55">
        <v>0.99750720000000004</v>
      </c>
      <c r="J53" s="55">
        <v>0.99822699999999998</v>
      </c>
      <c r="K53" s="10">
        <v>0</v>
      </c>
      <c r="L53" s="10">
        <v>0</v>
      </c>
      <c r="M53" s="10">
        <v>0</v>
      </c>
      <c r="N53" s="11">
        <f t="shared" si="0"/>
        <v>0</v>
      </c>
      <c r="P53" s="63">
        <v>2975.94</v>
      </c>
      <c r="Q53" s="63">
        <v>48.642000000000003</v>
      </c>
      <c r="R53" s="63">
        <v>50.2682</v>
      </c>
      <c r="S53" s="63">
        <v>51.507199999999997</v>
      </c>
      <c r="T53" s="63">
        <v>0.99795520000000004</v>
      </c>
      <c r="U53" s="63">
        <v>0.997506</v>
      </c>
      <c r="V53" s="63">
        <v>0.99821769999999999</v>
      </c>
      <c r="W53" s="10">
        <v>0</v>
      </c>
      <c r="X53" s="10">
        <v>0</v>
      </c>
      <c r="Y53" s="10">
        <v>0</v>
      </c>
      <c r="Z53" s="11">
        <f t="shared" si="6"/>
        <v>0</v>
      </c>
      <c r="AA53" s="15">
        <f t="shared" si="1"/>
        <v>0.9999906834818133</v>
      </c>
      <c r="AB53" s="15" t="e">
        <f t="shared" si="41"/>
        <v>#DIV/0!</v>
      </c>
      <c r="AC53" s="15" t="e">
        <f t="shared" si="41"/>
        <v>#DIV/0!</v>
      </c>
      <c r="AD53" s="11">
        <f t="shared" si="7"/>
        <v>1.4696408439362583E-3</v>
      </c>
      <c r="AE53" s="12"/>
      <c r="AF53" s="25">
        <f t="shared" ref="AF53:AK53" si="59">bdRateExtend($D53:$D57,E53:E57,$P53:$P57,Q53:Q57)</f>
        <v>3.4757223202834808E-3</v>
      </c>
      <c r="AG53" s="30">
        <f t="shared" si="59"/>
        <v>7.6779322984907861E-3</v>
      </c>
      <c r="AH53" s="31">
        <f t="shared" si="59"/>
        <v>1.9176508018043936E-3</v>
      </c>
      <c r="AI53" s="25">
        <f t="shared" si="59"/>
        <v>5.6040316252226052E-3</v>
      </c>
      <c r="AJ53" s="30">
        <f t="shared" si="59"/>
        <v>1.0572193320108614E-3</v>
      </c>
      <c r="AK53" s="30">
        <f t="shared" si="59"/>
        <v>6.1207906162676906E-3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3.459406379008545E-3</v>
      </c>
      <c r="AS53" s="30">
        <f t="shared" si="60"/>
        <v>5.6157191103043402E-3</v>
      </c>
      <c r="AT53" s="31">
        <f t="shared" si="60"/>
        <v>-7.1058316010655931E-3</v>
      </c>
      <c r="AU53" s="25">
        <f t="shared" si="60"/>
        <v>4.1893665195449348E-3</v>
      </c>
      <c r="AV53" s="30">
        <f t="shared" si="60"/>
        <v>2.2608119421385631E-4</v>
      </c>
      <c r="AW53" s="31">
        <f t="shared" si="60"/>
        <v>-8.2393914778776667E-3</v>
      </c>
      <c r="AX53" s="15"/>
      <c r="AY53" s="15"/>
      <c r="AZ53" s="15"/>
      <c r="BA53" s="15">
        <f>V53/J53</f>
        <v>0.9999906834818133</v>
      </c>
      <c r="BB53" s="15" t="e">
        <f t="shared" ref="BB53:BB56" si="61">X53/L53</f>
        <v>#DIV/0!</v>
      </c>
      <c r="BC53" s="15" t="e">
        <f t="shared" si="11"/>
        <v>#DIV/0!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46.3292</v>
      </c>
      <c r="F54" s="55">
        <v>47.926000000000002</v>
      </c>
      <c r="G54" s="55">
        <v>48.619599999999998</v>
      </c>
      <c r="H54" s="55">
        <v>0.99646599999999996</v>
      </c>
      <c r="I54" s="55">
        <v>0.99525920000000001</v>
      </c>
      <c r="J54" s="55">
        <v>0.99629380000000001</v>
      </c>
      <c r="K54" s="15">
        <v>0</v>
      </c>
      <c r="L54" s="15">
        <v>0</v>
      </c>
      <c r="M54" s="15">
        <v>0</v>
      </c>
      <c r="N54" s="16">
        <f t="shared" si="0"/>
        <v>0</v>
      </c>
      <c r="P54" s="63">
        <v>1761.84</v>
      </c>
      <c r="Q54" s="63">
        <v>46.311100000000003</v>
      </c>
      <c r="R54" s="63">
        <v>47.879100000000001</v>
      </c>
      <c r="S54" s="63">
        <v>48.639099999999999</v>
      </c>
      <c r="T54" s="63">
        <v>0.99645229999999996</v>
      </c>
      <c r="U54" s="63">
        <v>0.9952548</v>
      </c>
      <c r="V54" s="63">
        <v>0.9963052</v>
      </c>
      <c r="W54" s="15">
        <v>0</v>
      </c>
      <c r="X54" s="15">
        <v>0</v>
      </c>
      <c r="Y54" s="15">
        <v>0</v>
      </c>
      <c r="Z54" s="16">
        <f t="shared" si="6"/>
        <v>0</v>
      </c>
      <c r="AA54" s="15">
        <f t="shared" si="1"/>
        <v>1.0000114424078519</v>
      </c>
      <c r="AB54" s="15" t="e">
        <f t="shared" si="41"/>
        <v>#DIV/0!</v>
      </c>
      <c r="AC54" s="15" t="e">
        <f t="shared" si="41"/>
        <v>#DIV/0!</v>
      </c>
      <c r="AD54" s="16">
        <f t="shared" si="7"/>
        <v>8.5065840960903746E-4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4.5924178914154012E-3</v>
      </c>
      <c r="AM54" s="21">
        <f>bdrate($D54:$D57,F54:F57,$P54:$P57,R54:R57)</f>
        <v>6.7811981472651883E-3</v>
      </c>
      <c r="AN54" s="36">
        <f t="shared" ref="AN54" si="62">bdrate($D54:$D57,G54:G57,$P54:$P57,S54:S57)</f>
        <v>-2.8724953112946316E-4</v>
      </c>
      <c r="AO54" s="26">
        <f>bdrate($D54:$D57,H54:H57,$P54:$P57,T54:T57)</f>
        <v>6.0520847899683261E-3</v>
      </c>
      <c r="AP54" s="21">
        <f>bdrate($D54:$D57,I54:I57,$P54:$P57,U54:U57)</f>
        <v>1.3295269067459259E-3</v>
      </c>
      <c r="AQ54" s="36">
        <f>bdrate($D54:$D57,J54:J57,$P54:$P57,V54:V57)</f>
        <v>5.7223144910663049E-3</v>
      </c>
      <c r="AR54" s="21"/>
      <c r="AS54" s="21"/>
      <c r="AT54" s="36"/>
      <c r="AU54" s="26"/>
      <c r="AV54" s="21"/>
      <c r="AW54" s="36"/>
      <c r="AX54" s="15">
        <f>V54/J54</f>
        <v>1.0000114424078519</v>
      </c>
      <c r="AY54" s="15" t="e">
        <f t="shared" ref="AY54:AY57" si="63">X54/L54</f>
        <v>#DIV/0!</v>
      </c>
      <c r="AZ54" s="15" t="e">
        <f t="shared" si="10"/>
        <v>#DIV/0!</v>
      </c>
      <c r="BA54" s="15">
        <f>V54/J54</f>
        <v>1.0000114424078519</v>
      </c>
      <c r="BB54" s="15" t="e">
        <f t="shared" si="61"/>
        <v>#DIV/0!</v>
      </c>
      <c r="BC54" s="15" t="e">
        <f t="shared" si="11"/>
        <v>#DIV/0!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43.565600000000003</v>
      </c>
      <c r="F55" s="55">
        <v>45.9221</v>
      </c>
      <c r="G55" s="55">
        <v>45.964700000000001</v>
      </c>
      <c r="H55" s="55">
        <v>0.99327169999999998</v>
      </c>
      <c r="I55" s="55">
        <v>0.991892</v>
      </c>
      <c r="J55" s="55">
        <v>0.99270840000000005</v>
      </c>
      <c r="K55" s="15">
        <v>0</v>
      </c>
      <c r="L55" s="15">
        <v>0</v>
      </c>
      <c r="M55" s="15">
        <v>0</v>
      </c>
      <c r="N55" s="16">
        <f t="shared" si="0"/>
        <v>0</v>
      </c>
      <c r="P55" s="63">
        <v>1030.6199999999999</v>
      </c>
      <c r="Q55" s="63">
        <v>43.553100000000001</v>
      </c>
      <c r="R55" s="63">
        <v>45.937199999999997</v>
      </c>
      <c r="S55" s="63">
        <v>46.077199999999998</v>
      </c>
      <c r="T55" s="63">
        <v>0.99326049999999999</v>
      </c>
      <c r="U55" s="63">
        <v>0.99191399999999996</v>
      </c>
      <c r="V55" s="63">
        <v>0.99289919999999998</v>
      </c>
      <c r="W55" s="15">
        <v>0</v>
      </c>
      <c r="X55" s="15">
        <v>0</v>
      </c>
      <c r="Y55" s="15">
        <v>0</v>
      </c>
      <c r="Z55" s="16">
        <f t="shared" si="6"/>
        <v>0</v>
      </c>
      <c r="AA55" s="15">
        <f t="shared" si="1"/>
        <v>1.0001922014561375</v>
      </c>
      <c r="AB55" s="15" t="e">
        <f t="shared" si="41"/>
        <v>#DIV/0!</v>
      </c>
      <c r="AC55" s="15" t="e">
        <f t="shared" si="41"/>
        <v>#DIV/0!</v>
      </c>
      <c r="AD55" s="16">
        <f t="shared" si="7"/>
        <v>3.8571679036875002E-3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>
        <f>V55/J55</f>
        <v>1.0001922014561375</v>
      </c>
      <c r="AY55" s="15" t="e">
        <f t="shared" si="63"/>
        <v>#DIV/0!</v>
      </c>
      <c r="AZ55" s="15" t="e">
        <f t="shared" si="10"/>
        <v>#DIV/0!</v>
      </c>
      <c r="BA55" s="15">
        <f>V55/J55</f>
        <v>1.0001922014561375</v>
      </c>
      <c r="BB55" s="15" t="e">
        <f t="shared" si="61"/>
        <v>#DIV/0!</v>
      </c>
      <c r="BC55" s="15" t="e">
        <f t="shared" si="11"/>
        <v>#DIV/0!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40.622199999999999</v>
      </c>
      <c r="F56" s="55">
        <v>43.744999999999997</v>
      </c>
      <c r="G56" s="55">
        <v>44.455599999999997</v>
      </c>
      <c r="H56" s="55">
        <v>0.98689190000000004</v>
      </c>
      <c r="I56" s="55">
        <v>0.98651120000000003</v>
      </c>
      <c r="J56" s="55">
        <v>0.98935119999999999</v>
      </c>
      <c r="K56" s="15">
        <v>0</v>
      </c>
      <c r="L56" s="15">
        <v>0</v>
      </c>
      <c r="M56" s="15">
        <v>0</v>
      </c>
      <c r="N56" s="16">
        <f t="shared" si="0"/>
        <v>0</v>
      </c>
      <c r="P56" s="63">
        <v>597.17999999999995</v>
      </c>
      <c r="Q56" s="63">
        <v>40.594299999999997</v>
      </c>
      <c r="R56" s="63">
        <v>43.7012</v>
      </c>
      <c r="S56" s="63">
        <v>44.3294</v>
      </c>
      <c r="T56" s="63">
        <v>0.98675539999999995</v>
      </c>
      <c r="U56" s="63">
        <v>0.98649640000000005</v>
      </c>
      <c r="V56" s="63">
        <v>0.98914029999999997</v>
      </c>
      <c r="W56" s="15">
        <v>0</v>
      </c>
      <c r="X56" s="15">
        <v>0</v>
      </c>
      <c r="Y56" s="15">
        <v>0</v>
      </c>
      <c r="Z56" s="16">
        <f t="shared" si="6"/>
        <v>0</v>
      </c>
      <c r="AA56" s="15">
        <f t="shared" si="1"/>
        <v>0.99978682999525348</v>
      </c>
      <c r="AB56" s="15" t="e">
        <f t="shared" si="41"/>
        <v>#DIV/0!</v>
      </c>
      <c r="AC56" s="15" t="e">
        <f t="shared" si="41"/>
        <v>#DIV/0!</v>
      </c>
      <c r="AD56" s="16">
        <f t="shared" si="7"/>
        <v>1.9053349378260797E-3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>
        <f>V56/J56</f>
        <v>0.99978682999525348</v>
      </c>
      <c r="AY56" s="15" t="e">
        <f t="shared" si="63"/>
        <v>#DIV/0!</v>
      </c>
      <c r="AZ56" s="15" t="e">
        <f t="shared" si="10"/>
        <v>#DIV/0!</v>
      </c>
      <c r="BA56" s="15">
        <f>V56/J56</f>
        <v>0.99978682999525348</v>
      </c>
      <c r="BB56" s="15" t="e">
        <f t="shared" si="61"/>
        <v>#DIV/0!</v>
      </c>
      <c r="BC56" s="15" t="e">
        <f t="shared" si="11"/>
        <v>#DIV/0!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37.6783</v>
      </c>
      <c r="F57" s="55">
        <v>42.530099999999997</v>
      </c>
      <c r="G57" s="55">
        <v>43.002499999999998</v>
      </c>
      <c r="H57" s="55">
        <v>0.9754254</v>
      </c>
      <c r="I57" s="55">
        <v>0.98228510000000002</v>
      </c>
      <c r="J57" s="55">
        <v>0.98511689999999996</v>
      </c>
      <c r="K57" s="19">
        <v>0</v>
      </c>
      <c r="L57" s="19">
        <v>0</v>
      </c>
      <c r="M57" s="19">
        <v>0</v>
      </c>
      <c r="N57" s="20">
        <f t="shared" si="0"/>
        <v>0</v>
      </c>
      <c r="P57" s="63">
        <v>345.42</v>
      </c>
      <c r="Q57" s="63">
        <v>37.679299999999998</v>
      </c>
      <c r="R57" s="63">
        <v>42.520400000000002</v>
      </c>
      <c r="S57" s="63">
        <v>42.969799999999999</v>
      </c>
      <c r="T57" s="63">
        <v>0.97546860000000002</v>
      </c>
      <c r="U57" s="63">
        <v>0.98226309999999994</v>
      </c>
      <c r="V57" s="63">
        <v>0.98496030000000001</v>
      </c>
      <c r="W57" s="19">
        <v>0</v>
      </c>
      <c r="X57" s="19">
        <v>0</v>
      </c>
      <c r="Y57" s="19">
        <v>0</v>
      </c>
      <c r="Z57" s="20">
        <f t="shared" si="6"/>
        <v>0</v>
      </c>
      <c r="AA57" s="15">
        <f t="shared" si="1"/>
        <v>0.9998410340945324</v>
      </c>
      <c r="AB57" s="15" t="e">
        <f t="shared" si="41"/>
        <v>#DIV/0!</v>
      </c>
      <c r="AC57" s="15" t="e">
        <f t="shared" si="41"/>
        <v>#DIV/0!</v>
      </c>
      <c r="AD57" s="20">
        <f t="shared" si="7"/>
        <v>5.7651991614256293E-3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>
        <f>V57/J57</f>
        <v>0.9998410340945324</v>
      </c>
      <c r="AY57" s="15" t="e">
        <f t="shared" si="63"/>
        <v>#DIV/0!</v>
      </c>
      <c r="AZ57" s="15" t="e">
        <f t="shared" si="10"/>
        <v>#DIV/0!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42.912399999999998</v>
      </c>
      <c r="F58" s="55">
        <v>44.7149</v>
      </c>
      <c r="G58" s="55">
        <v>45.951000000000001</v>
      </c>
      <c r="H58" s="55">
        <v>0.99633459999999996</v>
      </c>
      <c r="I58" s="55">
        <v>0.99585440000000003</v>
      </c>
      <c r="J58" s="55">
        <v>0.99700719999999998</v>
      </c>
      <c r="K58" s="10">
        <v>0</v>
      </c>
      <c r="L58" s="10">
        <v>0</v>
      </c>
      <c r="M58" s="10">
        <v>0</v>
      </c>
      <c r="N58" s="11">
        <f t="shared" si="0"/>
        <v>0</v>
      </c>
      <c r="P58" s="63">
        <v>2214.5500000000002</v>
      </c>
      <c r="Q58" s="63">
        <v>42.904899999999998</v>
      </c>
      <c r="R58" s="63">
        <v>44.710900000000002</v>
      </c>
      <c r="S58" s="63">
        <v>45.995699999999999</v>
      </c>
      <c r="T58" s="63">
        <v>0.99632089999999995</v>
      </c>
      <c r="U58" s="63">
        <v>0.99583630000000001</v>
      </c>
      <c r="V58" s="63">
        <v>0.99704499999999996</v>
      </c>
      <c r="W58" s="10">
        <v>0</v>
      </c>
      <c r="X58" s="10">
        <v>0</v>
      </c>
      <c r="Y58" s="10">
        <v>0</v>
      </c>
      <c r="Z58" s="11">
        <f t="shared" si="6"/>
        <v>0</v>
      </c>
      <c r="AA58" s="10">
        <f t="shared" si="1"/>
        <v>1.0000379134674253</v>
      </c>
      <c r="AB58" s="10" t="e">
        <f>X58/L58</f>
        <v>#DIV/0!</v>
      </c>
      <c r="AC58" s="10" t="e">
        <f>Y58/M58</f>
        <v>#DIV/0!</v>
      </c>
      <c r="AD58" s="11">
        <f t="shared" si="7"/>
        <v>5.4157734401435998E-4</v>
      </c>
      <c r="AE58" s="40"/>
      <c r="AF58" s="25">
        <f t="shared" ref="AF58:AK58" si="64">bdRateExtend($D58:$D62,E58:E62,$P58:$P62,Q58:Q62)</f>
        <v>3.2337001040603219E-3</v>
      </c>
      <c r="AG58" s="30">
        <f t="shared" si="64"/>
        <v>1.0928192460282649E-2</v>
      </c>
      <c r="AH58" s="31">
        <f t="shared" si="64"/>
        <v>-1.2850791770640524E-2</v>
      </c>
      <c r="AI58" s="25">
        <f t="shared" si="64"/>
        <v>6.0254010721938478E-3</v>
      </c>
      <c r="AJ58" s="30">
        <f t="shared" si="64"/>
        <v>3.5763140562948825E-2</v>
      </c>
      <c r="AK58" s="30">
        <f t="shared" si="64"/>
        <v>-8.0188324528267518E-3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2.4671276060448388E-3</v>
      </c>
      <c r="AS58" s="30">
        <f t="shared" si="65"/>
        <v>3.2738494610256019E-3</v>
      </c>
      <c r="AT58" s="31">
        <f t="shared" si="65"/>
        <v>-1.5105328529943285E-2</v>
      </c>
      <c r="AU58" s="25">
        <f t="shared" si="65"/>
        <v>3.6899356072928047E-3</v>
      </c>
      <c r="AV58" s="30">
        <f t="shared" si="65"/>
        <v>1.520873970590686E-2</v>
      </c>
      <c r="AW58" s="31">
        <f t="shared" si="65"/>
        <v>2.0224631349943234E-2</v>
      </c>
      <c r="AX58" s="10"/>
      <c r="AY58" s="10"/>
      <c r="AZ58" s="10"/>
      <c r="BA58" s="10">
        <f>V58/J58</f>
        <v>1.0000379134674253</v>
      </c>
      <c r="BB58" s="10" t="e">
        <f t="shared" ref="BB58:BB61" si="66">X58/L58</f>
        <v>#DIV/0!</v>
      </c>
      <c r="BC58" s="10" t="e">
        <f t="shared" si="11"/>
        <v>#DIV/0!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39.658700000000003</v>
      </c>
      <c r="F59" s="55">
        <v>42.077500000000001</v>
      </c>
      <c r="G59" s="55">
        <v>43.197800000000001</v>
      </c>
      <c r="H59" s="55">
        <v>0.99103799999999997</v>
      </c>
      <c r="I59" s="55">
        <v>0.99221510000000002</v>
      </c>
      <c r="J59" s="55">
        <v>0.99417310000000003</v>
      </c>
      <c r="K59" s="15">
        <v>0</v>
      </c>
      <c r="L59" s="15">
        <v>0</v>
      </c>
      <c r="M59" s="15">
        <v>0</v>
      </c>
      <c r="N59" s="16">
        <f t="shared" si="0"/>
        <v>0</v>
      </c>
      <c r="P59" s="63">
        <v>1173.25</v>
      </c>
      <c r="Q59" s="63">
        <v>39.660800000000002</v>
      </c>
      <c r="R59" s="63">
        <v>42.073500000000003</v>
      </c>
      <c r="S59" s="63">
        <v>43.249400000000001</v>
      </c>
      <c r="T59" s="63">
        <v>0.99102429999999997</v>
      </c>
      <c r="U59" s="63">
        <v>0.99230339999999995</v>
      </c>
      <c r="V59" s="63">
        <v>0.99417250000000001</v>
      </c>
      <c r="W59" s="15">
        <v>0</v>
      </c>
      <c r="X59" s="15">
        <v>0</v>
      </c>
      <c r="Y59" s="15">
        <v>0</v>
      </c>
      <c r="Z59" s="16">
        <f t="shared" si="6"/>
        <v>0</v>
      </c>
      <c r="AA59" s="15">
        <f t="shared" si="1"/>
        <v>0.99999939648336889</v>
      </c>
      <c r="AB59" s="15" t="e">
        <f t="shared" ref="AB59:AC77" si="67">X59/L59</f>
        <v>#DIV/0!</v>
      </c>
      <c r="AC59" s="15" t="e">
        <f t="shared" si="67"/>
        <v>#DIV/0!</v>
      </c>
      <c r="AD59" s="16">
        <f t="shared" si="7"/>
        <v>1.2374125277351473E-3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4.5699972621899843E-3</v>
      </c>
      <c r="AM59" s="21">
        <f>bdrate($D59:$D62,F59:F62,$P59:$P62,R59:R62)</f>
        <v>1.4524439364558273E-2</v>
      </c>
      <c r="AN59" s="36">
        <f t="shared" ref="AN59" si="68">bdrate($D59:$D62,G59:G62,$P59:$P62,S59:S62)</f>
        <v>-1.2988131093666144E-2</v>
      </c>
      <c r="AO59" s="26">
        <f>bdrate($D59:$D62,H59:H62,$P59:$P62,T59:T62)</f>
        <v>6.2922689391644582E-3</v>
      </c>
      <c r="AP59" s="21">
        <f>bdrate($D59:$D62,I59:I62,$P59:$P62,U59:U62)</f>
        <v>4.324701663860453E-2</v>
      </c>
      <c r="AQ59" s="36">
        <f>bdrate($D59:$D62,J59:J62,$P59:$P62,V59:V62)</f>
        <v>-5.5814049625571016E-3</v>
      </c>
      <c r="AR59" s="21"/>
      <c r="AS59" s="21"/>
      <c r="AT59" s="36"/>
      <c r="AU59" s="26"/>
      <c r="AV59" s="21"/>
      <c r="AW59" s="36"/>
      <c r="AX59" s="15">
        <f>V59/J59</f>
        <v>0.99999939648336889</v>
      </c>
      <c r="AY59" s="15" t="e">
        <f t="shared" ref="AY59:AY62" si="69">X59/L59</f>
        <v>#DIV/0!</v>
      </c>
      <c r="AZ59" s="15" t="e">
        <f t="shared" si="10"/>
        <v>#DIV/0!</v>
      </c>
      <c r="BA59" s="15">
        <f>V59/J59</f>
        <v>0.99999939648336889</v>
      </c>
      <c r="BB59" s="15" t="e">
        <f t="shared" si="66"/>
        <v>#DIV/0!</v>
      </c>
      <c r="BC59" s="15" t="e">
        <f t="shared" si="11"/>
        <v>#DIV/0!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36.715200000000003</v>
      </c>
      <c r="F60" s="55">
        <v>39.935600000000001</v>
      </c>
      <c r="G60" s="55">
        <v>40.706299999999999</v>
      </c>
      <c r="H60" s="55">
        <v>0.98001059999999995</v>
      </c>
      <c r="I60" s="55">
        <v>0.986402</v>
      </c>
      <c r="J60" s="55">
        <v>0.98925470000000004</v>
      </c>
      <c r="K60" s="15">
        <v>0</v>
      </c>
      <c r="L60" s="15">
        <v>0</v>
      </c>
      <c r="M60" s="15">
        <v>0</v>
      </c>
      <c r="N60" s="16">
        <f t="shared" si="0"/>
        <v>0</v>
      </c>
      <c r="P60" s="63">
        <v>623.45000000000005</v>
      </c>
      <c r="Q60" s="63">
        <v>36.703800000000001</v>
      </c>
      <c r="R60" s="63">
        <v>39.946100000000001</v>
      </c>
      <c r="S60" s="63">
        <v>40.764099999999999</v>
      </c>
      <c r="T60" s="63">
        <v>0.98004570000000002</v>
      </c>
      <c r="U60" s="63">
        <v>0.98624650000000003</v>
      </c>
      <c r="V60" s="63">
        <v>0.9886857</v>
      </c>
      <c r="W60" s="15">
        <v>0</v>
      </c>
      <c r="X60" s="15">
        <v>0</v>
      </c>
      <c r="Y60" s="15">
        <v>0</v>
      </c>
      <c r="Z60" s="16">
        <f t="shared" si="6"/>
        <v>0</v>
      </c>
      <c r="AA60" s="15">
        <f t="shared" si="1"/>
        <v>0.99942481951311424</v>
      </c>
      <c r="AB60" s="15" t="e">
        <f t="shared" si="67"/>
        <v>#DIV/0!</v>
      </c>
      <c r="AC60" s="15" t="e">
        <f t="shared" si="67"/>
        <v>#DIV/0!</v>
      </c>
      <c r="AD60" s="16">
        <f t="shared" si="7"/>
        <v>2.8148624738619913E-3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>
        <f>V60/J60</f>
        <v>0.99942481951311424</v>
      </c>
      <c r="AY60" s="15" t="e">
        <f t="shared" si="69"/>
        <v>#DIV/0!</v>
      </c>
      <c r="AZ60" s="15" t="e">
        <f t="shared" si="10"/>
        <v>#DIV/0!</v>
      </c>
      <c r="BA60" s="15">
        <f>V60/J60</f>
        <v>0.99942481951311424</v>
      </c>
      <c r="BB60" s="15" t="e">
        <f t="shared" si="66"/>
        <v>#DIV/0!</v>
      </c>
      <c r="BC60" s="15" t="e">
        <f t="shared" si="11"/>
        <v>#DIV/0!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34.0884</v>
      </c>
      <c r="F61" s="55">
        <v>38.441000000000003</v>
      </c>
      <c r="G61" s="55">
        <v>38.752699999999997</v>
      </c>
      <c r="H61" s="55">
        <v>0.96111040000000003</v>
      </c>
      <c r="I61" s="55">
        <v>0.98142149999999995</v>
      </c>
      <c r="J61" s="55">
        <v>0.98236950000000001</v>
      </c>
      <c r="K61" s="15">
        <v>0</v>
      </c>
      <c r="L61" s="15">
        <v>0</v>
      </c>
      <c r="M61" s="15">
        <v>0</v>
      </c>
      <c r="N61" s="16">
        <f t="shared" si="0"/>
        <v>0</v>
      </c>
      <c r="P61" s="63">
        <v>343.35</v>
      </c>
      <c r="Q61" s="63">
        <v>34.115099999999998</v>
      </c>
      <c r="R61" s="63">
        <v>38.392499999999998</v>
      </c>
      <c r="S61" s="63">
        <v>38.922499999999999</v>
      </c>
      <c r="T61" s="63">
        <v>0.96093779999999995</v>
      </c>
      <c r="U61" s="63">
        <v>0.98074130000000004</v>
      </c>
      <c r="V61" s="63">
        <v>0.98344160000000003</v>
      </c>
      <c r="W61" s="15">
        <v>0</v>
      </c>
      <c r="X61" s="15">
        <v>0</v>
      </c>
      <c r="Y61" s="15">
        <v>0</v>
      </c>
      <c r="Z61" s="16">
        <f t="shared" si="6"/>
        <v>0</v>
      </c>
      <c r="AA61" s="15">
        <f t="shared" si="1"/>
        <v>1.0010913408854816</v>
      </c>
      <c r="AB61" s="15" t="e">
        <f t="shared" si="67"/>
        <v>#DIV/0!</v>
      </c>
      <c r="AC61" s="15" t="e">
        <f t="shared" si="67"/>
        <v>#DIV/0!</v>
      </c>
      <c r="AD61" s="16">
        <f t="shared" si="7"/>
        <v>8.073987081620668E-3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>
        <f>V61/J61</f>
        <v>1.0010913408854816</v>
      </c>
      <c r="AY61" s="15" t="e">
        <f t="shared" si="69"/>
        <v>#DIV/0!</v>
      </c>
      <c r="AZ61" s="15" t="e">
        <f t="shared" si="10"/>
        <v>#DIV/0!</v>
      </c>
      <c r="BA61" s="15">
        <f>V61/J61</f>
        <v>1.0010913408854816</v>
      </c>
      <c r="BB61" s="15" t="e">
        <f t="shared" si="66"/>
        <v>#DIV/0!</v>
      </c>
      <c r="BC61" s="15" t="e">
        <f t="shared" si="11"/>
        <v>#DIV/0!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31.501200000000001</v>
      </c>
      <c r="F62" s="55">
        <v>36.821300000000001</v>
      </c>
      <c r="G62" s="55">
        <v>36.991399999999999</v>
      </c>
      <c r="H62" s="55">
        <v>0.93006290000000003</v>
      </c>
      <c r="I62" s="55">
        <v>0.97022640000000004</v>
      </c>
      <c r="J62" s="55">
        <v>0.97223250000000005</v>
      </c>
      <c r="K62" s="19">
        <v>0</v>
      </c>
      <c r="L62" s="19">
        <v>0</v>
      </c>
      <c r="M62" s="19">
        <v>0</v>
      </c>
      <c r="N62" s="20">
        <f t="shared" si="0"/>
        <v>0</v>
      </c>
      <c r="P62" s="63">
        <v>192.65</v>
      </c>
      <c r="Q62" s="63">
        <v>31.444400000000002</v>
      </c>
      <c r="R62" s="63">
        <v>36.649299999999997</v>
      </c>
      <c r="S62" s="63">
        <v>36.668100000000003</v>
      </c>
      <c r="T62" s="63">
        <v>0.93046099999999998</v>
      </c>
      <c r="U62" s="63">
        <v>0.96894380000000002</v>
      </c>
      <c r="V62" s="63">
        <v>0.96964079999999997</v>
      </c>
      <c r="W62" s="19">
        <v>0</v>
      </c>
      <c r="X62" s="19">
        <v>0</v>
      </c>
      <c r="Y62" s="19">
        <v>0</v>
      </c>
      <c r="Z62" s="20">
        <f t="shared" si="6"/>
        <v>0</v>
      </c>
      <c r="AA62" s="15">
        <f t="shared" si="1"/>
        <v>0.99733427960904408</v>
      </c>
      <c r="AB62" s="15" t="e">
        <f t="shared" si="67"/>
        <v>#DIV/0!</v>
      </c>
      <c r="AC62" s="15" t="e">
        <f t="shared" si="67"/>
        <v>#DIV/0!</v>
      </c>
      <c r="AD62" s="20">
        <f t="shared" si="7"/>
        <v>1.8200728029120869E-3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>
        <f>V62/J62</f>
        <v>0.99733427960904408</v>
      </c>
      <c r="AY62" s="15" t="e">
        <f t="shared" si="69"/>
        <v>#DIV/0!</v>
      </c>
      <c r="AZ62" s="15" t="e">
        <f t="shared" si="10"/>
        <v>#DIV/0!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42.403500000000001</v>
      </c>
      <c r="F63" s="55">
        <v>44.073399999999999</v>
      </c>
      <c r="G63" s="55">
        <v>45.617400000000004</v>
      </c>
      <c r="H63" s="55">
        <v>0.99738510000000002</v>
      </c>
      <c r="I63" s="55">
        <v>0.99479550000000005</v>
      </c>
      <c r="J63" s="55">
        <v>0.99610500000000002</v>
      </c>
      <c r="K63" s="10">
        <v>0</v>
      </c>
      <c r="L63" s="10">
        <v>0</v>
      </c>
      <c r="M63" s="10">
        <v>0</v>
      </c>
      <c r="N63" s="11">
        <f t="shared" si="0"/>
        <v>0</v>
      </c>
      <c r="P63" s="63">
        <v>3329.94</v>
      </c>
      <c r="Q63" s="63">
        <v>42.392499999999998</v>
      </c>
      <c r="R63" s="63">
        <v>44.128599999999999</v>
      </c>
      <c r="S63" s="63">
        <v>45.645899999999997</v>
      </c>
      <c r="T63" s="63">
        <v>0.99738629999999995</v>
      </c>
      <c r="U63" s="63">
        <v>0.994869</v>
      </c>
      <c r="V63" s="63">
        <v>0.99608779999999997</v>
      </c>
      <c r="W63" s="10">
        <v>0</v>
      </c>
      <c r="X63" s="10">
        <v>0</v>
      </c>
      <c r="Y63" s="10">
        <v>0</v>
      </c>
      <c r="Z63" s="11">
        <f t="shared" si="6"/>
        <v>0</v>
      </c>
      <c r="AA63" s="15">
        <f t="shared" si="1"/>
        <v>0.99998273274403793</v>
      </c>
      <c r="AB63" s="15" t="e">
        <f t="shared" si="67"/>
        <v>#DIV/0!</v>
      </c>
      <c r="AC63" s="15" t="e">
        <f t="shared" si="67"/>
        <v>#DIV/0!</v>
      </c>
      <c r="AD63" s="11">
        <f t="shared" si="7"/>
        <v>1.2417218543045977E-3</v>
      </c>
      <c r="AE63" s="12"/>
      <c r="AF63" s="25">
        <f t="shared" ref="AF63:AK63" si="70">bdRateExtend($D63:$D67,E63:E67,$P63:$P67,Q63:Q67)</f>
        <v>-1.7283386874666906E-4</v>
      </c>
      <c r="AG63" s="30">
        <f t="shared" si="70"/>
        <v>4.8523149844603708E-5</v>
      </c>
      <c r="AH63" s="31">
        <f t="shared" si="70"/>
        <v>-9.5398571094971185E-3</v>
      </c>
      <c r="AI63" s="25">
        <f t="shared" si="70"/>
        <v>4.869499172939884E-3</v>
      </c>
      <c r="AJ63" s="30">
        <f t="shared" si="70"/>
        <v>1.6325739465872235E-3</v>
      </c>
      <c r="AK63" s="30">
        <f t="shared" si="70"/>
        <v>4.4465980117456283E-3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-1.0974509972550006E-3</v>
      </c>
      <c r="AS63" s="30">
        <f t="shared" si="71"/>
        <v>5.3524415190204788E-3</v>
      </c>
      <c r="AT63" s="31">
        <f t="shared" si="71"/>
        <v>2.1085381351884092E-3</v>
      </c>
      <c r="AU63" s="25">
        <f t="shared" si="71"/>
        <v>5.0524265017097836E-3</v>
      </c>
      <c r="AV63" s="30">
        <f t="shared" si="71"/>
        <v>9.0760539753009795E-4</v>
      </c>
      <c r="AW63" s="31">
        <f t="shared" si="71"/>
        <v>2.2271492506384938E-2</v>
      </c>
      <c r="AX63" s="15"/>
      <c r="AY63" s="15"/>
      <c r="AZ63" s="15"/>
      <c r="BA63" s="15">
        <f>V63/J63</f>
        <v>0.99998273274403793</v>
      </c>
      <c r="BB63" s="15" t="e">
        <f t="shared" ref="BB63:BB66" si="72">X63/L63</f>
        <v>#DIV/0!</v>
      </c>
      <c r="BC63" s="15" t="e">
        <f t="shared" si="11"/>
        <v>#DIV/0!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39.388199999999998</v>
      </c>
      <c r="F64" s="55">
        <v>41.6599</v>
      </c>
      <c r="G64" s="55">
        <v>42.754100000000001</v>
      </c>
      <c r="H64" s="55">
        <v>0.99521749999999998</v>
      </c>
      <c r="I64" s="55">
        <v>0.98889590000000005</v>
      </c>
      <c r="J64" s="55">
        <v>0.99095129999999998</v>
      </c>
      <c r="K64" s="15">
        <v>0</v>
      </c>
      <c r="L64" s="15">
        <v>0</v>
      </c>
      <c r="M64" s="15">
        <v>0</v>
      </c>
      <c r="N64" s="16">
        <f t="shared" si="0"/>
        <v>0</v>
      </c>
      <c r="P64" s="63">
        <v>2049.54</v>
      </c>
      <c r="Q64" s="63">
        <v>39.431199999999997</v>
      </c>
      <c r="R64" s="63">
        <v>41.583399999999997</v>
      </c>
      <c r="S64" s="63">
        <v>42.783700000000003</v>
      </c>
      <c r="T64" s="63">
        <v>0.99522750000000004</v>
      </c>
      <c r="U64" s="63">
        <v>0.98839480000000002</v>
      </c>
      <c r="V64" s="63">
        <v>0.99090370000000005</v>
      </c>
      <c r="W64" s="15">
        <v>0</v>
      </c>
      <c r="X64" s="15">
        <v>0</v>
      </c>
      <c r="Y64" s="15">
        <v>0</v>
      </c>
      <c r="Z64" s="16">
        <f t="shared" si="6"/>
        <v>0</v>
      </c>
      <c r="AA64" s="15">
        <f t="shared" si="1"/>
        <v>0.99995196534885222</v>
      </c>
      <c r="AB64" s="15" t="e">
        <f t="shared" si="67"/>
        <v>#DIV/0!</v>
      </c>
      <c r="AC64" s="15" t="e">
        <f t="shared" si="67"/>
        <v>#DIV/0!</v>
      </c>
      <c r="AD64" s="16">
        <f t="shared" si="7"/>
        <v>4.4992060224666548E-3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2.0843968775841049E-4</v>
      </c>
      <c r="AM64" s="21">
        <f>bdrate($D64:$D67,F64:F67,$P64:$P67,R64:R67)</f>
        <v>-7.755270455127472E-3</v>
      </c>
      <c r="AN64" s="36">
        <f t="shared" ref="AN64" si="73">bdrate($D64:$D67,G64:G67,$P64:$P67,S64:S67)</f>
        <v>-6.0588494587626718E-3</v>
      </c>
      <c r="AO64" s="26">
        <f>bdrate($D64:$D67,H64:H67,$P64:$P67,T64:T67)</f>
        <v>5.1344476726433719E-3</v>
      </c>
      <c r="AP64" s="21">
        <f>bdrate($D64:$D67,I64:I67,$P64:$P67,U64:U67)</f>
        <v>-5.3440344980739685E-3</v>
      </c>
      <c r="AQ64" s="36">
        <f>bdrate($D64:$D67,J64:J67,$P64:$P67,V64:V67)</f>
        <v>7.2452060359755599E-3</v>
      </c>
      <c r="AR64" s="21"/>
      <c r="AS64" s="21"/>
      <c r="AT64" s="36"/>
      <c r="AU64" s="26"/>
      <c r="AV64" s="21"/>
      <c r="AW64" s="36"/>
      <c r="AX64" s="15">
        <f>V64/J64</f>
        <v>0.99995196534885222</v>
      </c>
      <c r="AY64" s="15" t="e">
        <f t="shared" ref="AY64:AY67" si="74">X64/L64</f>
        <v>#DIV/0!</v>
      </c>
      <c r="AZ64" s="15" t="e">
        <f t="shared" si="10"/>
        <v>#DIV/0!</v>
      </c>
      <c r="BA64" s="15">
        <f>V64/J64</f>
        <v>0.99995196534885222</v>
      </c>
      <c r="BB64" s="15" t="e">
        <f t="shared" si="72"/>
        <v>#DIV/0!</v>
      </c>
      <c r="BC64" s="15" t="e">
        <f t="shared" si="11"/>
        <v>#DIV/0!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36.193600000000004</v>
      </c>
      <c r="F65" s="55">
        <v>39.529200000000003</v>
      </c>
      <c r="G65" s="55">
        <v>40.335599999999999</v>
      </c>
      <c r="H65" s="55">
        <v>0.99070530000000001</v>
      </c>
      <c r="I65" s="55">
        <v>0.9776049</v>
      </c>
      <c r="J65" s="55">
        <v>0.98150090000000001</v>
      </c>
      <c r="K65" s="15">
        <v>0</v>
      </c>
      <c r="L65" s="15">
        <v>0</v>
      </c>
      <c r="M65" s="15">
        <v>0</v>
      </c>
      <c r="N65" s="16">
        <f t="shared" si="0"/>
        <v>0</v>
      </c>
      <c r="P65" s="63">
        <v>1221.96</v>
      </c>
      <c r="Q65" s="63">
        <v>36.182699999999997</v>
      </c>
      <c r="R65" s="63">
        <v>39.540999999999997</v>
      </c>
      <c r="S65" s="63">
        <v>40.241500000000002</v>
      </c>
      <c r="T65" s="63">
        <v>0.99061759999999999</v>
      </c>
      <c r="U65" s="63">
        <v>0.97806249999999995</v>
      </c>
      <c r="V65" s="63">
        <v>0.98057369999999999</v>
      </c>
      <c r="W65" s="15">
        <v>0</v>
      </c>
      <c r="X65" s="15">
        <v>0</v>
      </c>
      <c r="Y65" s="15">
        <v>0</v>
      </c>
      <c r="Z65" s="16">
        <f t="shared" si="6"/>
        <v>0</v>
      </c>
      <c r="AA65" s="15">
        <f t="shared" si="1"/>
        <v>0.99905532435069599</v>
      </c>
      <c r="AB65" s="15" t="e">
        <f t="shared" si="67"/>
        <v>#DIV/0!</v>
      </c>
      <c r="AC65" s="15" t="e">
        <f t="shared" si="67"/>
        <v>#DIV/0!</v>
      </c>
      <c r="AD65" s="16">
        <f t="shared" si="7"/>
        <v>3.3765598238315576E-3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>
        <f>V65/J65</f>
        <v>0.99905532435069599</v>
      </c>
      <c r="AY65" s="15" t="e">
        <f t="shared" si="74"/>
        <v>#DIV/0!</v>
      </c>
      <c r="AZ65" s="15" t="e">
        <f t="shared" si="10"/>
        <v>#DIV/0!</v>
      </c>
      <c r="BA65" s="15">
        <f>V65/J65</f>
        <v>0.99905532435069599</v>
      </c>
      <c r="BB65" s="15" t="e">
        <f t="shared" si="72"/>
        <v>#DIV/0!</v>
      </c>
      <c r="BC65" s="15" t="e">
        <f t="shared" si="11"/>
        <v>#DIV/0!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32.836399999999998</v>
      </c>
      <c r="F66" s="55">
        <v>38.036499999999997</v>
      </c>
      <c r="G66" s="55">
        <v>38.817500000000003</v>
      </c>
      <c r="H66" s="55">
        <v>0.98012889999999997</v>
      </c>
      <c r="I66" s="55">
        <v>0.96710779999999996</v>
      </c>
      <c r="J66" s="55">
        <v>0.97156399999999998</v>
      </c>
      <c r="K66" s="15">
        <v>0</v>
      </c>
      <c r="L66" s="15">
        <v>0</v>
      </c>
      <c r="M66" s="15">
        <v>0</v>
      </c>
      <c r="N66" s="16">
        <f t="shared" si="0"/>
        <v>0</v>
      </c>
      <c r="P66" s="63">
        <v>694.14</v>
      </c>
      <c r="Q66" s="63">
        <v>32.869500000000002</v>
      </c>
      <c r="R66" s="63">
        <v>38.07</v>
      </c>
      <c r="S66" s="63">
        <v>38.945</v>
      </c>
      <c r="T66" s="63">
        <v>0.98011190000000004</v>
      </c>
      <c r="U66" s="63">
        <v>0.96697619999999995</v>
      </c>
      <c r="V66" s="63">
        <v>0.97196479999999996</v>
      </c>
      <c r="W66" s="15">
        <v>0</v>
      </c>
      <c r="X66" s="15">
        <v>0</v>
      </c>
      <c r="Y66" s="15">
        <v>0</v>
      </c>
      <c r="Z66" s="16">
        <f t="shared" si="6"/>
        <v>0</v>
      </c>
      <c r="AA66" s="15">
        <f t="shared" si="1"/>
        <v>1.000412530723658</v>
      </c>
      <c r="AB66" s="15" t="e">
        <f t="shared" si="67"/>
        <v>#DIV/0!</v>
      </c>
      <c r="AC66" s="15" t="e">
        <f t="shared" si="67"/>
        <v>#DIV/0!</v>
      </c>
      <c r="AD66" s="16">
        <f t="shared" si="7"/>
        <v>8.4553695955368671E-3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>
        <f>V66/J66</f>
        <v>1.000412530723658</v>
      </c>
      <c r="AY66" s="15" t="e">
        <f t="shared" si="74"/>
        <v>#DIV/0!</v>
      </c>
      <c r="AZ66" s="15" t="e">
        <f t="shared" si="10"/>
        <v>#DIV/0!</v>
      </c>
      <c r="BA66" s="15">
        <f>V66/J66</f>
        <v>1.000412530723658</v>
      </c>
      <c r="BB66" s="15" t="e">
        <f t="shared" si="72"/>
        <v>#DIV/0!</v>
      </c>
      <c r="BC66" s="15" t="e">
        <f t="shared" si="11"/>
        <v>#DIV/0!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29.7468</v>
      </c>
      <c r="F67" s="55">
        <v>36.665500000000002</v>
      </c>
      <c r="G67" s="55">
        <v>37.360999999999997</v>
      </c>
      <c r="H67" s="55">
        <v>0.95838120000000004</v>
      </c>
      <c r="I67" s="55">
        <v>0.95222689999999999</v>
      </c>
      <c r="J67" s="55">
        <v>0.95742649999999996</v>
      </c>
      <c r="K67" s="19">
        <v>0</v>
      </c>
      <c r="L67" s="19">
        <v>0</v>
      </c>
      <c r="M67" s="19">
        <v>0</v>
      </c>
      <c r="N67" s="20">
        <f t="shared" ref="N67:N130" si="75">K67/3600</f>
        <v>0</v>
      </c>
      <c r="P67" s="63">
        <v>364.98</v>
      </c>
      <c r="Q67" s="63">
        <v>29.679500000000001</v>
      </c>
      <c r="R67" s="63">
        <v>36.760800000000003</v>
      </c>
      <c r="S67" s="63">
        <v>37.4878</v>
      </c>
      <c r="T67" s="63">
        <v>0.95788810000000002</v>
      </c>
      <c r="U67" s="63">
        <v>0.95293260000000002</v>
      </c>
      <c r="V67" s="63">
        <v>0.95744189999999996</v>
      </c>
      <c r="W67" s="19">
        <v>0</v>
      </c>
      <c r="X67" s="19">
        <v>0</v>
      </c>
      <c r="Y67" s="19">
        <v>0</v>
      </c>
      <c r="Z67" s="20">
        <f t="shared" si="6"/>
        <v>0</v>
      </c>
      <c r="AA67" s="15">
        <f t="shared" ref="AA67:AA130" si="76">V67/J67</f>
        <v>1.0000160847856205</v>
      </c>
      <c r="AB67" s="15" t="e">
        <f t="shared" si="67"/>
        <v>#DIV/0!</v>
      </c>
      <c r="AC67" s="15" t="e">
        <f t="shared" si="67"/>
        <v>#DIV/0!</v>
      </c>
      <c r="AD67" s="20">
        <f t="shared" si="7"/>
        <v>1.2660282421684809E-2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>
        <f>V67/J67</f>
        <v>1.0000160847856205</v>
      </c>
      <c r="AY67" s="15" t="e">
        <f t="shared" si="74"/>
        <v>#DIV/0!</v>
      </c>
      <c r="AZ67" s="15" t="e">
        <f t="shared" si="10"/>
        <v>#DIV/0!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41.972099999999998</v>
      </c>
      <c r="F68" s="55">
        <v>42.4221</v>
      </c>
      <c r="G68" s="55">
        <v>43.165500000000002</v>
      </c>
      <c r="H68" s="55">
        <v>0.99839549999999999</v>
      </c>
      <c r="I68" s="55">
        <v>0.99463060000000003</v>
      </c>
      <c r="J68" s="55">
        <v>0.99574810000000002</v>
      </c>
      <c r="K68" s="10">
        <v>0</v>
      </c>
      <c r="L68" s="10">
        <v>0</v>
      </c>
      <c r="M68" s="10">
        <v>0</v>
      </c>
      <c r="N68" s="11">
        <f t="shared" si="75"/>
        <v>0</v>
      </c>
      <c r="P68" s="63">
        <v>6055.75</v>
      </c>
      <c r="Q68" s="63">
        <v>41.980400000000003</v>
      </c>
      <c r="R68" s="63">
        <v>42.418500000000002</v>
      </c>
      <c r="S68" s="63">
        <v>43.168100000000003</v>
      </c>
      <c r="T68" s="63">
        <v>0.99840329999999999</v>
      </c>
      <c r="U68" s="63">
        <v>0.99467660000000002</v>
      </c>
      <c r="V68" s="63">
        <v>0.99575219999999998</v>
      </c>
      <c r="W68" s="10">
        <v>0</v>
      </c>
      <c r="X68" s="10">
        <v>0</v>
      </c>
      <c r="Y68" s="10">
        <v>0</v>
      </c>
      <c r="Z68" s="11">
        <f t="shared" ref="Z68:Z131" si="77">W68/3600</f>
        <v>0</v>
      </c>
      <c r="AA68" s="15">
        <f t="shared" si="76"/>
        <v>1.000004117507229</v>
      </c>
      <c r="AB68" s="15" t="e">
        <f t="shared" si="67"/>
        <v>#DIV/0!</v>
      </c>
      <c r="AC68" s="15" t="e">
        <f t="shared" si="67"/>
        <v>#DIV/0!</v>
      </c>
      <c r="AD68" s="11">
        <f t="shared" ref="AD68:AD131" si="78">ABS(P68-D68)/D68</f>
        <v>6.9403706488417312E-4</v>
      </c>
      <c r="AE68" s="12"/>
      <c r="AF68" s="25">
        <f t="shared" ref="AF68:AK68" si="79">bdRateExtend($D68:$D72,E68:E72,$P68:$P72,Q68:Q72)</f>
        <v>3.907446775583967E-4</v>
      </c>
      <c r="AG68" s="30">
        <f t="shared" si="79"/>
        <v>-1.2398973969000249E-2</v>
      </c>
      <c r="AH68" s="31">
        <f t="shared" si="79"/>
        <v>-8.7536226785164262E-3</v>
      </c>
      <c r="AI68" s="25">
        <f t="shared" si="79"/>
        <v>1.9238881152907616E-3</v>
      </c>
      <c r="AJ68" s="30">
        <f t="shared" si="79"/>
        <v>-2.9165659884481054E-2</v>
      </c>
      <c r="AK68" s="30">
        <f t="shared" si="79"/>
        <v>-8.8626686661852361E-3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-4.1228923600389322E-4</v>
      </c>
      <c r="AS68" s="30">
        <f t="shared" si="80"/>
        <v>-2.6718642029740503E-3</v>
      </c>
      <c r="AT68" s="31">
        <f t="shared" si="80"/>
        <v>1.6524997225868532E-3</v>
      </c>
      <c r="AU68" s="25">
        <f t="shared" si="80"/>
        <v>-2.4652451282917154E-3</v>
      </c>
      <c r="AV68" s="30">
        <f t="shared" si="80"/>
        <v>-9.9844925070637913E-3</v>
      </c>
      <c r="AW68" s="31">
        <f t="shared" si="80"/>
        <v>-4.089684430801821E-3</v>
      </c>
      <c r="AX68" s="15"/>
      <c r="AY68" s="15"/>
      <c r="AZ68" s="15"/>
      <c r="BA68" s="15">
        <f>V68/J68</f>
        <v>1.000004117507229</v>
      </c>
      <c r="BB68" s="15" t="e">
        <f t="shared" ref="BB68:BB71" si="81">X68/L68</f>
        <v>#DIV/0!</v>
      </c>
      <c r="BC68" s="15" t="e">
        <f t="shared" ref="BC68:BC96" si="82">Z68/N68</f>
        <v>#DIV/0!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37.473799999999997</v>
      </c>
      <c r="F69" s="55">
        <v>38.889400000000002</v>
      </c>
      <c r="G69" s="55">
        <v>39.601199999999999</v>
      </c>
      <c r="H69" s="55">
        <v>0.99542470000000005</v>
      </c>
      <c r="I69" s="55">
        <v>0.98677309999999996</v>
      </c>
      <c r="J69" s="55">
        <v>0.9893016</v>
      </c>
      <c r="K69" s="15">
        <v>0</v>
      </c>
      <c r="L69" s="15">
        <v>0</v>
      </c>
      <c r="M69" s="15">
        <v>0</v>
      </c>
      <c r="N69" s="16">
        <f t="shared" si="75"/>
        <v>0</v>
      </c>
      <c r="P69" s="63">
        <v>3806.9</v>
      </c>
      <c r="Q69" s="63">
        <v>37.484400000000001</v>
      </c>
      <c r="R69" s="63">
        <v>38.915900000000001</v>
      </c>
      <c r="S69" s="63">
        <v>39.565399999999997</v>
      </c>
      <c r="T69" s="63">
        <v>0.99544129999999997</v>
      </c>
      <c r="U69" s="63">
        <v>0.98694440000000005</v>
      </c>
      <c r="V69" s="63">
        <v>0.98950720000000003</v>
      </c>
      <c r="W69" s="15">
        <v>0</v>
      </c>
      <c r="X69" s="15">
        <v>0</v>
      </c>
      <c r="Y69" s="15">
        <v>0</v>
      </c>
      <c r="Z69" s="16">
        <f t="shared" si="77"/>
        <v>0</v>
      </c>
      <c r="AA69" s="15">
        <f t="shared" si="76"/>
        <v>1.0002078233776233</v>
      </c>
      <c r="AB69" s="15" t="e">
        <f t="shared" si="67"/>
        <v>#DIV/0!</v>
      </c>
      <c r="AC69" s="15" t="e">
        <f t="shared" si="67"/>
        <v>#DIV/0!</v>
      </c>
      <c r="AD69" s="16">
        <f t="shared" si="78"/>
        <v>5.7756425402321232E-4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1.0194811392703063E-3</v>
      </c>
      <c r="AM69" s="21">
        <f>bdrate($D69:$D72,F69:F72,$P69:$P72,R69:R72)</f>
        <v>-1.3098748614929989E-2</v>
      </c>
      <c r="AN69" s="36">
        <f t="shared" ref="AN69" si="83">bdrate($D69:$D72,G69:G72,$P69:$P72,S69:S72)</f>
        <v>-1.393724542499708E-2</v>
      </c>
      <c r="AO69" s="26">
        <f>bdrate($D69:$D72,H69:H72,$P69:$P72,T69:T72)</f>
        <v>2.0852847218755244E-3</v>
      </c>
      <c r="AP69" s="21">
        <f>bdrate($D69:$D72,I69:I72,$P69:$P72,U69:U72)</f>
        <v>-3.1940632616234921E-2</v>
      </c>
      <c r="AQ69" s="36">
        <f>bdrate($D69:$D72,J69:J72,$P69:$P72,V69:V72)</f>
        <v>-7.9737431100735945E-3</v>
      </c>
      <c r="AR69" s="21"/>
      <c r="AS69" s="21"/>
      <c r="AT69" s="36"/>
      <c r="AU69" s="26"/>
      <c r="AV69" s="21"/>
      <c r="AW69" s="36"/>
      <c r="AX69" s="15">
        <f>V69/J69</f>
        <v>1.0002078233776233</v>
      </c>
      <c r="AY69" s="15" t="e">
        <f t="shared" ref="AY69:AY72" si="84">X69/L69</f>
        <v>#DIV/0!</v>
      </c>
      <c r="AZ69" s="15" t="e">
        <f t="shared" ref="AZ69:AZ97" si="85">Z69/N69</f>
        <v>#DIV/0!</v>
      </c>
      <c r="BA69" s="15">
        <f>V69/J69</f>
        <v>1.0002078233776233</v>
      </c>
      <c r="BB69" s="15" t="e">
        <f t="shared" si="81"/>
        <v>#DIV/0!</v>
      </c>
      <c r="BC69" s="15" t="e">
        <f t="shared" si="82"/>
        <v>#DIV/0!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33.513500000000001</v>
      </c>
      <c r="F70" s="55">
        <v>36.528599999999997</v>
      </c>
      <c r="G70" s="55">
        <v>37.0032</v>
      </c>
      <c r="H70" s="55">
        <v>0.98829739999999999</v>
      </c>
      <c r="I70" s="55">
        <v>0.9742248</v>
      </c>
      <c r="J70" s="55">
        <v>0.97808459999999997</v>
      </c>
      <c r="K70" s="15">
        <v>0</v>
      </c>
      <c r="L70" s="15">
        <v>0</v>
      </c>
      <c r="M70" s="15">
        <v>0</v>
      </c>
      <c r="N70" s="16">
        <f t="shared" si="75"/>
        <v>0</v>
      </c>
      <c r="P70" s="63">
        <v>2294.85</v>
      </c>
      <c r="Q70" s="63">
        <v>33.505800000000001</v>
      </c>
      <c r="R70" s="63">
        <v>36.473100000000002</v>
      </c>
      <c r="S70" s="63">
        <v>36.963799999999999</v>
      </c>
      <c r="T70" s="63">
        <v>0.98835090000000003</v>
      </c>
      <c r="U70" s="63">
        <v>0.97413039999999995</v>
      </c>
      <c r="V70" s="63">
        <v>0.97792590000000001</v>
      </c>
      <c r="W70" s="15">
        <v>0</v>
      </c>
      <c r="X70" s="15">
        <v>0</v>
      </c>
      <c r="Y70" s="15">
        <v>0</v>
      </c>
      <c r="Z70" s="16">
        <f t="shared" si="77"/>
        <v>0</v>
      </c>
      <c r="AA70" s="15">
        <f t="shared" si="76"/>
        <v>0.99983774409698312</v>
      </c>
      <c r="AB70" s="15" t="e">
        <f t="shared" si="67"/>
        <v>#DIV/0!</v>
      </c>
      <c r="AC70" s="15" t="e">
        <f t="shared" si="67"/>
        <v>#DIV/0!</v>
      </c>
      <c r="AD70" s="16">
        <f t="shared" si="78"/>
        <v>1.5879921688057824E-3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>
        <f>V70/J70</f>
        <v>0.99983774409698312</v>
      </c>
      <c r="AY70" s="15" t="e">
        <f t="shared" si="84"/>
        <v>#DIV/0!</v>
      </c>
      <c r="AZ70" s="15" t="e">
        <f t="shared" si="85"/>
        <v>#DIV/0!</v>
      </c>
      <c r="BA70" s="15">
        <f>V70/J70</f>
        <v>0.99983774409698312</v>
      </c>
      <c r="BB70" s="15" t="e">
        <f t="shared" si="81"/>
        <v>#DIV/0!</v>
      </c>
      <c r="BC70" s="15" t="e">
        <f t="shared" si="82"/>
        <v>#DIV/0!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29.745200000000001</v>
      </c>
      <c r="F71" s="55">
        <v>34.939</v>
      </c>
      <c r="G71" s="55">
        <v>35.2532</v>
      </c>
      <c r="H71" s="55">
        <v>0.97187959999999995</v>
      </c>
      <c r="I71" s="55">
        <v>0.96006659999999999</v>
      </c>
      <c r="J71" s="55">
        <v>0.96443080000000003</v>
      </c>
      <c r="K71" s="15">
        <v>0</v>
      </c>
      <c r="L71" s="15">
        <v>0</v>
      </c>
      <c r="M71" s="15">
        <v>0</v>
      </c>
      <c r="N71" s="16">
        <f t="shared" si="75"/>
        <v>0</v>
      </c>
      <c r="P71" s="63">
        <v>1273.3499999999999</v>
      </c>
      <c r="Q71" s="63">
        <v>29.7636</v>
      </c>
      <c r="R71" s="63">
        <v>35.085000000000001</v>
      </c>
      <c r="S71" s="63">
        <v>35.383800000000001</v>
      </c>
      <c r="T71" s="63">
        <v>0.9721265</v>
      </c>
      <c r="U71" s="63">
        <v>0.96153350000000004</v>
      </c>
      <c r="V71" s="63">
        <v>0.96505050000000003</v>
      </c>
      <c r="W71" s="15">
        <v>0</v>
      </c>
      <c r="X71" s="15">
        <v>0</v>
      </c>
      <c r="Y71" s="15">
        <v>0</v>
      </c>
      <c r="Z71" s="16">
        <f t="shared" si="77"/>
        <v>0</v>
      </c>
      <c r="AA71" s="15">
        <f t="shared" si="76"/>
        <v>1.0006425551734763</v>
      </c>
      <c r="AB71" s="15" t="e">
        <f t="shared" si="67"/>
        <v>#DIV/0!</v>
      </c>
      <c r="AC71" s="15" t="e">
        <f t="shared" si="67"/>
        <v>#DIV/0!</v>
      </c>
      <c r="AD71" s="16">
        <f t="shared" si="78"/>
        <v>7.5167148000158251E-3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>
        <f>V71/J71</f>
        <v>1.0006425551734763</v>
      </c>
      <c r="AY71" s="15" t="e">
        <f t="shared" si="84"/>
        <v>#DIV/0!</v>
      </c>
      <c r="AZ71" s="15" t="e">
        <f t="shared" si="85"/>
        <v>#DIV/0!</v>
      </c>
      <c r="BA71" s="15">
        <f>V71/J71</f>
        <v>1.0006425551734763</v>
      </c>
      <c r="BB71" s="15" t="e">
        <f t="shared" si="81"/>
        <v>#DIV/0!</v>
      </c>
      <c r="BC71" s="15" t="e">
        <f t="shared" si="82"/>
        <v>#DIV/0!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26.267199999999999</v>
      </c>
      <c r="F72" s="55">
        <v>33.542099999999998</v>
      </c>
      <c r="G72" s="55">
        <v>33.760100000000001</v>
      </c>
      <c r="H72" s="55">
        <v>0.93422430000000001</v>
      </c>
      <c r="I72" s="55">
        <v>0.941994</v>
      </c>
      <c r="J72" s="55">
        <v>0.94790969999999997</v>
      </c>
      <c r="K72" s="19">
        <v>0</v>
      </c>
      <c r="L72" s="19">
        <v>0</v>
      </c>
      <c r="M72" s="19">
        <v>0</v>
      </c>
      <c r="N72" s="20">
        <f t="shared" si="75"/>
        <v>0</v>
      </c>
      <c r="P72" s="63">
        <v>596.04999999999995</v>
      </c>
      <c r="Q72" s="63">
        <v>26.264299999999999</v>
      </c>
      <c r="R72" s="63">
        <v>33.592799999999997</v>
      </c>
      <c r="S72" s="63">
        <v>33.869100000000003</v>
      </c>
      <c r="T72" s="63">
        <v>0.93331160000000002</v>
      </c>
      <c r="U72" s="63">
        <v>0.94331500000000001</v>
      </c>
      <c r="V72" s="63">
        <v>0.94787889999999997</v>
      </c>
      <c r="W72" s="19">
        <v>0</v>
      </c>
      <c r="X72" s="19">
        <v>0</v>
      </c>
      <c r="Y72" s="19">
        <v>0</v>
      </c>
      <c r="Z72" s="20">
        <f t="shared" si="77"/>
        <v>0</v>
      </c>
      <c r="AA72" s="15">
        <f t="shared" si="76"/>
        <v>0.99996750745350538</v>
      </c>
      <c r="AB72" s="15" t="e">
        <f t="shared" si="67"/>
        <v>#DIV/0!</v>
      </c>
      <c r="AC72" s="15" t="e">
        <f t="shared" si="67"/>
        <v>#DIV/0!</v>
      </c>
      <c r="AD72" s="20">
        <f t="shared" si="78"/>
        <v>6.7063458797902748E-4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>
        <f>V72/J72</f>
        <v>0.99996750745350538</v>
      </c>
      <c r="AY72" s="15" t="e">
        <f t="shared" si="84"/>
        <v>#DIV/0!</v>
      </c>
      <c r="AZ72" s="15" t="e">
        <f t="shared" si="85"/>
        <v>#DIV/0!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43.209299999999999</v>
      </c>
      <c r="F73" s="55">
        <v>43.644799999999996</v>
      </c>
      <c r="G73" s="55">
        <v>44.431199999999997</v>
      </c>
      <c r="H73" s="55">
        <v>0.99756489999999998</v>
      </c>
      <c r="I73" s="55">
        <v>0.99616769999999999</v>
      </c>
      <c r="J73" s="55">
        <v>0.99616839999999995</v>
      </c>
      <c r="K73" s="10">
        <v>0</v>
      </c>
      <c r="L73" s="10">
        <v>0</v>
      </c>
      <c r="M73" s="10">
        <v>0</v>
      </c>
      <c r="N73" s="11">
        <f t="shared" si="75"/>
        <v>0</v>
      </c>
      <c r="P73" s="63">
        <v>2097.63</v>
      </c>
      <c r="Q73" s="63">
        <v>43.2042</v>
      </c>
      <c r="R73" s="63">
        <v>43.686500000000002</v>
      </c>
      <c r="S73" s="63">
        <v>44.410800000000002</v>
      </c>
      <c r="T73" s="63">
        <v>0.99757560000000001</v>
      </c>
      <c r="U73" s="63">
        <v>0.99620379999999997</v>
      </c>
      <c r="V73" s="63">
        <v>0.99614329999999995</v>
      </c>
      <c r="W73" s="10">
        <v>0</v>
      </c>
      <c r="X73" s="10">
        <v>0</v>
      </c>
      <c r="Y73" s="10">
        <v>0</v>
      </c>
      <c r="Z73" s="11">
        <f t="shared" si="77"/>
        <v>0</v>
      </c>
      <c r="AA73" s="15">
        <f t="shared" si="76"/>
        <v>0.99997480345692558</v>
      </c>
      <c r="AB73" s="15" t="e">
        <f t="shared" si="67"/>
        <v>#DIV/0!</v>
      </c>
      <c r="AC73" s="15" t="e">
        <f t="shared" si="67"/>
        <v>#DIV/0!</v>
      </c>
      <c r="AD73" s="11">
        <f t="shared" si="78"/>
        <v>1.0572183727408147E-3</v>
      </c>
      <c r="AE73" s="12"/>
      <c r="AF73" s="25">
        <f t="shared" ref="AF73:AK73" si="86">bdRateExtend($D73:$D77,E73:E77,$P73:$P77,Q73:Q77)</f>
        <v>-1.1296407567940037E-4</v>
      </c>
      <c r="AG73" s="30">
        <f t="shared" si="86"/>
        <v>-3.1358000114312112E-3</v>
      </c>
      <c r="AH73" s="31">
        <f t="shared" si="86"/>
        <v>-6.6965686083945153E-3</v>
      </c>
      <c r="AI73" s="25">
        <f t="shared" si="86"/>
        <v>8.1807085913290223E-3</v>
      </c>
      <c r="AJ73" s="30">
        <f t="shared" si="86"/>
        <v>-2.6984280298277818E-3</v>
      </c>
      <c r="AK73" s="30">
        <f t="shared" si="86"/>
        <v>-1.6407960440276481E-2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-7.641342371478288E-5</v>
      </c>
      <c r="AS73" s="30">
        <f t="shared" si="87"/>
        <v>-3.4466848980000409E-3</v>
      </c>
      <c r="AT73" s="31">
        <f t="shared" si="87"/>
        <v>-8.5650307806159898E-3</v>
      </c>
      <c r="AU73" s="25">
        <f>bdrate($D73:$D76,H73:H76,$P73:$P76,T73:T76)</f>
        <v>3.4460779475071757E-3</v>
      </c>
      <c r="AV73" s="30">
        <f>bdrate($D73:$D76,H73:H76,$P73:$P76,T73:T76)</f>
        <v>3.4460779475071757E-3</v>
      </c>
      <c r="AW73" s="31">
        <f>bdrate($D73:$D76,I73:I76,$P73:$P76,U73:U76)</f>
        <v>-7.6805096263388162E-4</v>
      </c>
      <c r="AX73" s="15"/>
      <c r="AY73" s="15"/>
      <c r="AZ73" s="15"/>
      <c r="BA73" s="15">
        <f>V73/J73</f>
        <v>0.99997480345692558</v>
      </c>
      <c r="BB73" s="15" t="e">
        <f t="shared" ref="BB73:BB76" si="88">X73/L73</f>
        <v>#DIV/0!</v>
      </c>
      <c r="BC73" s="15" t="e">
        <f t="shared" si="82"/>
        <v>#DIV/0!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39.442399999999999</v>
      </c>
      <c r="F74" s="55">
        <v>39.950899999999997</v>
      </c>
      <c r="G74" s="55">
        <v>41.397399999999998</v>
      </c>
      <c r="H74" s="55">
        <v>0.99464520000000001</v>
      </c>
      <c r="I74" s="55">
        <v>0.98943219999999998</v>
      </c>
      <c r="J74" s="55">
        <v>0.99073739999999999</v>
      </c>
      <c r="K74" s="15">
        <v>0</v>
      </c>
      <c r="L74" s="15">
        <v>0</v>
      </c>
      <c r="M74" s="15">
        <v>0</v>
      </c>
      <c r="N74" s="16">
        <f t="shared" si="75"/>
        <v>0</v>
      </c>
      <c r="P74" s="63">
        <v>1257.3900000000001</v>
      </c>
      <c r="Q74" s="63">
        <v>39.4251</v>
      </c>
      <c r="R74" s="63">
        <v>39.901400000000002</v>
      </c>
      <c r="S74" s="63">
        <v>41.369599999999998</v>
      </c>
      <c r="T74" s="63">
        <v>0.99470320000000001</v>
      </c>
      <c r="U74" s="63">
        <v>0.9891799</v>
      </c>
      <c r="V74" s="63">
        <v>0.99070639999999999</v>
      </c>
      <c r="W74" s="15">
        <v>0</v>
      </c>
      <c r="X74" s="15">
        <v>0</v>
      </c>
      <c r="Y74" s="15">
        <v>0</v>
      </c>
      <c r="Z74" s="16">
        <f t="shared" si="77"/>
        <v>0</v>
      </c>
      <c r="AA74" s="15">
        <f t="shared" si="76"/>
        <v>0.99996871017486566</v>
      </c>
      <c r="AB74" s="15" t="e">
        <f t="shared" si="67"/>
        <v>#DIV/0!</v>
      </c>
      <c r="AC74" s="15" t="e">
        <f t="shared" si="67"/>
        <v>#DIV/0!</v>
      </c>
      <c r="AD74" s="16">
        <f t="shared" si="78"/>
        <v>3.3054313706837929E-3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3.2307015093313574E-4</v>
      </c>
      <c r="AM74" s="21">
        <f>bdrate($D74:$D77,F74:F77,$P74:$P77,R74:R77)</f>
        <v>-1.4062524293209644E-2</v>
      </c>
      <c r="AN74" s="36">
        <f t="shared" ref="AN74" si="89">bdrate($D74:$D77,G74:G77,$P74:$P77,S74:S77)</f>
        <v>-1.4978451992367692E-2</v>
      </c>
      <c r="AO74" s="26">
        <f>bdrate($D74:$D77,H74:H77,$P74:$P77,T74:T77)</f>
        <v>9.2119567892392507E-3</v>
      </c>
      <c r="AP74" s="21">
        <f>bdrate($D74:$D77,I74:I77,$P74:$P77,U74:U77)</f>
        <v>-5.7822841045985784E-3</v>
      </c>
      <c r="AQ74" s="36">
        <f>bdrate($D74:$D77,J74:J77,$P74:$P77,V74:V77)</f>
        <v>-2.153578282799895E-2</v>
      </c>
      <c r="AR74" s="21"/>
      <c r="AS74" s="21"/>
      <c r="AT74" s="36"/>
      <c r="AU74" s="26"/>
      <c r="AV74" s="21"/>
      <c r="AW74" s="36"/>
      <c r="AX74" s="15">
        <f>V74/J74</f>
        <v>0.99996871017486566</v>
      </c>
      <c r="AY74" s="15" t="e">
        <f t="shared" ref="AY74:AY77" si="90">X74/L74</f>
        <v>#DIV/0!</v>
      </c>
      <c r="AZ74" s="15" t="e">
        <f t="shared" si="85"/>
        <v>#DIV/0!</v>
      </c>
      <c r="BA74" s="15">
        <f>V74/J74</f>
        <v>0.99996871017486566</v>
      </c>
      <c r="BB74" s="15" t="e">
        <f t="shared" si="88"/>
        <v>#DIV/0!</v>
      </c>
      <c r="BC74" s="15" t="e">
        <f t="shared" si="82"/>
        <v>#DIV/0!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35.798200000000001</v>
      </c>
      <c r="F75" s="55">
        <v>37.425800000000002</v>
      </c>
      <c r="G75" s="55">
        <v>39.069499999999998</v>
      </c>
      <c r="H75" s="55">
        <v>0.98884139999999998</v>
      </c>
      <c r="I75" s="55">
        <v>0.97779380000000005</v>
      </c>
      <c r="J75" s="55">
        <v>0.98236259999999997</v>
      </c>
      <c r="K75" s="15">
        <v>0</v>
      </c>
      <c r="L75" s="15">
        <v>0</v>
      </c>
      <c r="M75" s="15">
        <v>0</v>
      </c>
      <c r="N75" s="16">
        <f t="shared" si="75"/>
        <v>0</v>
      </c>
      <c r="P75" s="63">
        <v>732.51</v>
      </c>
      <c r="Q75" s="63">
        <v>35.780999999999999</v>
      </c>
      <c r="R75" s="63">
        <v>37.497300000000003</v>
      </c>
      <c r="S75" s="63">
        <v>39.162500000000001</v>
      </c>
      <c r="T75" s="63">
        <v>0.98874430000000002</v>
      </c>
      <c r="U75" s="63">
        <v>0.97790809999999995</v>
      </c>
      <c r="V75" s="63">
        <v>0.98314999999999997</v>
      </c>
      <c r="W75" s="15">
        <v>0</v>
      </c>
      <c r="X75" s="15">
        <v>0</v>
      </c>
      <c r="Y75" s="15">
        <v>0</v>
      </c>
      <c r="Z75" s="16">
        <f t="shared" si="77"/>
        <v>0</v>
      </c>
      <c r="AA75" s="15">
        <f t="shared" si="76"/>
        <v>1.0008015370291987</v>
      </c>
      <c r="AB75" s="15" t="e">
        <f t="shared" si="67"/>
        <v>#DIV/0!</v>
      </c>
      <c r="AC75" s="15" t="e">
        <f t="shared" si="67"/>
        <v>#DIV/0!</v>
      </c>
      <c r="AD75" s="16">
        <f t="shared" si="78"/>
        <v>9.4108019639941969E-4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>
        <f>V75/J75</f>
        <v>1.0008015370291987</v>
      </c>
      <c r="AY75" s="15" t="e">
        <f t="shared" si="90"/>
        <v>#DIV/0!</v>
      </c>
      <c r="AZ75" s="15" t="e">
        <f t="shared" si="85"/>
        <v>#DIV/0!</v>
      </c>
      <c r="BA75" s="15">
        <f>V75/J75</f>
        <v>1.0008015370291987</v>
      </c>
      <c r="BB75" s="15" t="e">
        <f t="shared" si="88"/>
        <v>#DIV/0!</v>
      </c>
      <c r="BC75" s="15" t="e">
        <f t="shared" si="82"/>
        <v>#DIV/0!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32.176000000000002</v>
      </c>
      <c r="F76" s="55">
        <v>36.182000000000002</v>
      </c>
      <c r="G76" s="55">
        <v>37.341799999999999</v>
      </c>
      <c r="H76" s="55">
        <v>0.97441279999999997</v>
      </c>
      <c r="I76" s="55">
        <v>0.96793490000000004</v>
      </c>
      <c r="J76" s="55">
        <v>0.97296649999999996</v>
      </c>
      <c r="K76" s="15">
        <v>0</v>
      </c>
      <c r="L76" s="15">
        <v>0</v>
      </c>
      <c r="M76" s="15">
        <v>0</v>
      </c>
      <c r="N76" s="16">
        <f t="shared" si="75"/>
        <v>0</v>
      </c>
      <c r="P76" s="63">
        <v>382.17</v>
      </c>
      <c r="Q76" s="63">
        <v>32.146700000000003</v>
      </c>
      <c r="R76" s="63">
        <v>36.156700000000001</v>
      </c>
      <c r="S76" s="63">
        <v>37.365299999999998</v>
      </c>
      <c r="T76" s="63">
        <v>0.97384490000000001</v>
      </c>
      <c r="U76" s="63">
        <v>0.96794760000000002</v>
      </c>
      <c r="V76" s="63">
        <v>0.97315589999999996</v>
      </c>
      <c r="W76" s="15">
        <v>0</v>
      </c>
      <c r="X76" s="15">
        <v>0</v>
      </c>
      <c r="Y76" s="15">
        <v>0</v>
      </c>
      <c r="Z76" s="16">
        <f t="shared" si="77"/>
        <v>0</v>
      </c>
      <c r="AA76" s="15">
        <f t="shared" si="76"/>
        <v>1.0001946624061568</v>
      </c>
      <c r="AB76" s="15" t="e">
        <f t="shared" si="67"/>
        <v>#DIV/0!</v>
      </c>
      <c r="AC76" s="15" t="e">
        <f t="shared" si="67"/>
        <v>#DIV/0!</v>
      </c>
      <c r="AD76" s="16">
        <f t="shared" si="78"/>
        <v>8.7152750758694702E-3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>
        <f>V76/J76</f>
        <v>1.0001946624061568</v>
      </c>
      <c r="AY76" s="15" t="e">
        <f t="shared" si="90"/>
        <v>#DIV/0!</v>
      </c>
      <c r="AZ76" s="15" t="e">
        <f t="shared" si="85"/>
        <v>#DIV/0!</v>
      </c>
      <c r="BA76" s="15">
        <f>V76/J76</f>
        <v>1.0001946624061568</v>
      </c>
      <c r="BB76" s="15" t="e">
        <f t="shared" si="88"/>
        <v>#DIV/0!</v>
      </c>
      <c r="BC76" s="15" t="e">
        <f t="shared" si="82"/>
        <v>#DIV/0!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28.867999999999999</v>
      </c>
      <c r="F77" s="55">
        <v>34.8797</v>
      </c>
      <c r="G77" s="55">
        <v>35.820300000000003</v>
      </c>
      <c r="H77" s="55">
        <v>0.93499310000000002</v>
      </c>
      <c r="I77" s="55">
        <v>0.95468629999999999</v>
      </c>
      <c r="J77" s="55">
        <v>0.96095410000000003</v>
      </c>
      <c r="K77" s="19">
        <v>0</v>
      </c>
      <c r="L77" s="19">
        <v>0</v>
      </c>
      <c r="M77" s="19">
        <v>0</v>
      </c>
      <c r="N77" s="20">
        <f t="shared" si="75"/>
        <v>0</v>
      </c>
      <c r="P77" s="63">
        <v>169.14</v>
      </c>
      <c r="Q77" s="63">
        <v>28.895199999999999</v>
      </c>
      <c r="R77" s="63">
        <v>34.938099999999999</v>
      </c>
      <c r="S77" s="63">
        <v>35.790399999999998</v>
      </c>
      <c r="T77" s="63">
        <v>0.93571400000000005</v>
      </c>
      <c r="U77" s="63">
        <v>0.95494489999999999</v>
      </c>
      <c r="V77" s="63">
        <v>0.96073719999999996</v>
      </c>
      <c r="W77" s="19">
        <v>0</v>
      </c>
      <c r="X77" s="19">
        <v>0</v>
      </c>
      <c r="Y77" s="19">
        <v>0</v>
      </c>
      <c r="Z77" s="20">
        <f t="shared" si="77"/>
        <v>0</v>
      </c>
      <c r="AA77" s="19">
        <f t="shared" si="76"/>
        <v>0.99977428682597835</v>
      </c>
      <c r="AB77" s="19" t="e">
        <f t="shared" si="67"/>
        <v>#DIV/0!</v>
      </c>
      <c r="AC77" s="19" t="e">
        <f t="shared" si="67"/>
        <v>#DIV/0!</v>
      </c>
      <c r="AD77" s="20">
        <f t="shared" si="78"/>
        <v>1.3664149586479518E-2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>
        <f>V77/J77</f>
        <v>0.99977428682597835</v>
      </c>
      <c r="AY77" s="19" t="e">
        <f t="shared" si="90"/>
        <v>#DIV/0!</v>
      </c>
      <c r="AZ77" s="19" t="e">
        <f t="shared" si="85"/>
        <v>#DIV/0!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43.623600000000003</v>
      </c>
      <c r="F78" s="55">
        <v>45.669199999999996</v>
      </c>
      <c r="G78" s="55">
        <v>45.907299999999999</v>
      </c>
      <c r="H78" s="55">
        <v>0.99697389999999997</v>
      </c>
      <c r="I78" s="55">
        <v>0.99596929999999995</v>
      </c>
      <c r="J78" s="55">
        <v>0.9969249</v>
      </c>
      <c r="K78" s="10">
        <v>0</v>
      </c>
      <c r="L78" s="10">
        <v>0</v>
      </c>
      <c r="M78" s="10">
        <v>0</v>
      </c>
      <c r="N78" s="11">
        <f t="shared" si="75"/>
        <v>0</v>
      </c>
      <c r="P78" s="63">
        <v>623.29999999999995</v>
      </c>
      <c r="Q78" s="63">
        <v>43.626300000000001</v>
      </c>
      <c r="R78" s="63">
        <v>45.653199999999998</v>
      </c>
      <c r="S78" s="63">
        <v>45.867899999999999</v>
      </c>
      <c r="T78" s="63">
        <v>0.9969401</v>
      </c>
      <c r="U78" s="63">
        <v>0.99603759999999997</v>
      </c>
      <c r="V78" s="63">
        <v>0.99694680000000002</v>
      </c>
      <c r="W78" s="10">
        <v>0</v>
      </c>
      <c r="X78" s="10">
        <v>0</v>
      </c>
      <c r="Y78" s="10">
        <v>0</v>
      </c>
      <c r="Z78" s="11">
        <f t="shared" si="77"/>
        <v>0</v>
      </c>
      <c r="AA78" s="10">
        <f t="shared" si="76"/>
        <v>1.0000219675524205</v>
      </c>
      <c r="AB78" s="10" t="e">
        <f>X78/L78</f>
        <v>#DIV/0!</v>
      </c>
      <c r="AC78" s="10" t="e">
        <f>Y78/M78</f>
        <v>#DIV/0!</v>
      </c>
      <c r="AD78" s="11">
        <f t="shared" si="78"/>
        <v>2.734877734877625E-3</v>
      </c>
      <c r="AE78" s="40"/>
      <c r="AF78" s="25">
        <f t="shared" ref="AF78:AK78" si="91">bdRateExtend($D78:$D82,E78:E82,$P78:$P82,Q78:Q82)</f>
        <v>-3.490387739370826E-3</v>
      </c>
      <c r="AG78" s="30">
        <f t="shared" si="91"/>
        <v>-1.7315196794870036E-2</v>
      </c>
      <c r="AH78" s="31">
        <f t="shared" si="91"/>
        <v>-2.883340320683081E-2</v>
      </c>
      <c r="AI78" s="25">
        <f t="shared" si="91"/>
        <v>6.5205885316301782E-3</v>
      </c>
      <c r="AJ78" s="30">
        <f t="shared" si="91"/>
        <v>-1.6120501067722337E-2</v>
      </c>
      <c r="AK78" s="30">
        <f t="shared" si="91"/>
        <v>-4.9906832289217329E-2</v>
      </c>
      <c r="AL78" s="45"/>
      <c r="AM78" s="46"/>
      <c r="AN78" s="47"/>
      <c r="AO78" s="46"/>
      <c r="AP78" s="46"/>
      <c r="AQ78" s="47"/>
      <c r="AR78" s="30">
        <f t="shared" ref="AR78:AW78" si="92">bdrate($D78:$D81,E78:E81,$P78:$P81,Q78:Q81)</f>
        <v>-3.0081048109537045E-3</v>
      </c>
      <c r="AS78" s="30">
        <f t="shared" si="92"/>
        <v>-2.1401458185833722E-2</v>
      </c>
      <c r="AT78" s="31">
        <f t="shared" si="92"/>
        <v>-1.4368068303566517E-2</v>
      </c>
      <c r="AU78" s="25">
        <f t="shared" si="92"/>
        <v>6.5613759912608316E-4</v>
      </c>
      <c r="AV78" s="30">
        <f t="shared" si="92"/>
        <v>-4.6481942800467468E-2</v>
      </c>
      <c r="AW78" s="31">
        <f t="shared" si="92"/>
        <v>-3.1325830384483333E-2</v>
      </c>
      <c r="AX78" s="10"/>
      <c r="AY78" s="10"/>
      <c r="AZ78" s="10"/>
      <c r="BA78" s="10">
        <f>V78/J78</f>
        <v>1.0000219675524205</v>
      </c>
      <c r="BB78" s="10" t="e">
        <f t="shared" ref="BB78:BB81" si="93">X78/L78</f>
        <v>#DIV/0!</v>
      </c>
      <c r="BC78" s="10" t="e">
        <f t="shared" si="82"/>
        <v>#DIV/0!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40.123699999999999</v>
      </c>
      <c r="F79" s="55">
        <v>42.287399999999998</v>
      </c>
      <c r="G79" s="55">
        <v>42.3142</v>
      </c>
      <c r="H79" s="55">
        <v>0.99271699999999996</v>
      </c>
      <c r="I79" s="55">
        <v>0.99084459999999996</v>
      </c>
      <c r="J79" s="55">
        <v>0.99372240000000001</v>
      </c>
      <c r="K79" s="15">
        <v>0</v>
      </c>
      <c r="L79" s="15">
        <v>0</v>
      </c>
      <c r="M79" s="15">
        <v>0</v>
      </c>
      <c r="N79" s="16">
        <f t="shared" si="75"/>
        <v>0</v>
      </c>
      <c r="P79" s="63">
        <v>367.4</v>
      </c>
      <c r="Q79" s="63">
        <v>40.1432</v>
      </c>
      <c r="R79" s="63">
        <v>42.453099999999999</v>
      </c>
      <c r="S79" s="63">
        <v>42.4756</v>
      </c>
      <c r="T79" s="63">
        <v>0.9926682</v>
      </c>
      <c r="U79" s="63">
        <v>0.99147859999999999</v>
      </c>
      <c r="V79" s="63">
        <v>0.99361710000000003</v>
      </c>
      <c r="W79" s="15">
        <v>0</v>
      </c>
      <c r="X79" s="15">
        <v>0</v>
      </c>
      <c r="Y79" s="15">
        <v>0</v>
      </c>
      <c r="Z79" s="16">
        <f t="shared" si="77"/>
        <v>0</v>
      </c>
      <c r="AA79" s="15">
        <f t="shared" si="76"/>
        <v>0.99989403479281536</v>
      </c>
      <c r="AB79" s="15" t="e">
        <f t="shared" ref="AB79:AC97" si="94">X79/L79</f>
        <v>#DIV/0!</v>
      </c>
      <c r="AC79" s="15" t="e">
        <f t="shared" si="94"/>
        <v>#DIV/0!</v>
      </c>
      <c r="AD79" s="16">
        <f t="shared" si="78"/>
        <v>1.3610997686118014E-4</v>
      </c>
      <c r="AE79" s="12"/>
      <c r="AF79" s="26"/>
      <c r="AG79" s="21"/>
      <c r="AH79" s="36"/>
      <c r="AI79" s="26"/>
      <c r="AJ79" s="21"/>
      <c r="AK79" s="21"/>
      <c r="AL79" s="26">
        <f>bdrate($D79:$D82,E79:E82,$P79:$P82,Q79:Q82)</f>
        <v>-4.5476993967028534E-3</v>
      </c>
      <c r="AM79" s="21">
        <f>bdrate($D79:$D82,F79:F82,$P79:$P82,R79:R82)</f>
        <v>-1.7089441451642262E-2</v>
      </c>
      <c r="AN79" s="36">
        <f t="shared" ref="AN79" si="95">bdrate($D79:$D82,G79:G82,$P79:$P82,S79:S82)</f>
        <v>-2.2463914063688417E-2</v>
      </c>
      <c r="AO79" s="26">
        <f>bdrate($D79:$D82,H79:H82,$P79:$P82,T79:T82)</f>
        <v>6.3251874466234703E-3</v>
      </c>
      <c r="AP79" s="21">
        <f>bdrate($D79:$D82,I79:I82,$P79:$P82,U79:U82)</f>
        <v>-1.5290504287905238E-2</v>
      </c>
      <c r="AQ79" s="36">
        <f>bdrate($D79:$D82,J79:J82,$P79:$P82,V79:V82)</f>
        <v>-5.6042239132410243E-2</v>
      </c>
      <c r="AR79" s="21"/>
      <c r="AS79" s="21"/>
      <c r="AT79" s="36"/>
      <c r="AU79" s="26"/>
      <c r="AV79" s="21"/>
      <c r="AW79" s="36"/>
      <c r="AX79" s="15">
        <f>V79/J79</f>
        <v>0.99989403479281536</v>
      </c>
      <c r="AY79" s="15" t="e">
        <f t="shared" ref="AY79:AY82" si="96">X79/L79</f>
        <v>#DIV/0!</v>
      </c>
      <c r="AZ79" s="15" t="e">
        <f t="shared" si="85"/>
        <v>#DIV/0!</v>
      </c>
      <c r="BA79" s="15">
        <f>V79/J79</f>
        <v>0.99989403479281536</v>
      </c>
      <c r="BB79" s="15" t="e">
        <f t="shared" si="93"/>
        <v>#DIV/0!</v>
      </c>
      <c r="BC79" s="15" t="e">
        <f t="shared" si="82"/>
        <v>#DIV/0!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36.683700000000002</v>
      </c>
      <c r="F80" s="55">
        <v>39.504600000000003</v>
      </c>
      <c r="G80" s="55">
        <v>39.328699999999998</v>
      </c>
      <c r="H80" s="55">
        <v>0.98301810000000001</v>
      </c>
      <c r="I80" s="55">
        <v>0.98026659999999999</v>
      </c>
      <c r="J80" s="55">
        <v>0.98577579999999998</v>
      </c>
      <c r="K80" s="15">
        <v>0</v>
      </c>
      <c r="L80" s="15">
        <v>0</v>
      </c>
      <c r="M80" s="15">
        <v>0</v>
      </c>
      <c r="N80" s="16">
        <f t="shared" si="75"/>
        <v>0</v>
      </c>
      <c r="P80" s="63">
        <v>205.5</v>
      </c>
      <c r="Q80" s="63">
        <v>36.697099999999999</v>
      </c>
      <c r="R80" s="63">
        <v>39.5869</v>
      </c>
      <c r="S80" s="63">
        <v>39.253100000000003</v>
      </c>
      <c r="T80" s="63">
        <v>0.9831164</v>
      </c>
      <c r="U80" s="63">
        <v>0.98144949999999997</v>
      </c>
      <c r="V80" s="63">
        <v>0.98615200000000003</v>
      </c>
      <c r="W80" s="15">
        <v>0</v>
      </c>
      <c r="X80" s="15">
        <v>0</v>
      </c>
      <c r="Y80" s="15">
        <v>0</v>
      </c>
      <c r="Z80" s="16">
        <f t="shared" si="77"/>
        <v>0</v>
      </c>
      <c r="AA80" s="15">
        <f t="shared" si="76"/>
        <v>1.0003816283580913</v>
      </c>
      <c r="AB80" s="15" t="e">
        <f t="shared" si="94"/>
        <v>#DIV/0!</v>
      </c>
      <c r="AC80" s="15" t="e">
        <f t="shared" si="94"/>
        <v>#DIV/0!</v>
      </c>
      <c r="AD80" s="16">
        <f t="shared" si="78"/>
        <v>2.4271844660194173E-3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>
        <f>V80/J80</f>
        <v>1.0003816283580913</v>
      </c>
      <c r="AY80" s="15" t="e">
        <f t="shared" si="96"/>
        <v>#DIV/0!</v>
      </c>
      <c r="AZ80" s="15" t="e">
        <f t="shared" si="85"/>
        <v>#DIV/0!</v>
      </c>
      <c r="BA80" s="15">
        <f>V80/J80</f>
        <v>1.0003816283580913</v>
      </c>
      <c r="BB80" s="15" t="e">
        <f t="shared" si="93"/>
        <v>#DIV/0!</v>
      </c>
      <c r="BC80" s="15" t="e">
        <f t="shared" si="82"/>
        <v>#DIV/0!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33.476100000000002</v>
      </c>
      <c r="F81" s="55">
        <v>37.835299999999997</v>
      </c>
      <c r="G81" s="55">
        <v>37.574199999999998</v>
      </c>
      <c r="H81" s="55">
        <v>0.96500730000000001</v>
      </c>
      <c r="I81" s="55">
        <v>0.97182500000000005</v>
      </c>
      <c r="J81" s="55">
        <v>0.97925139999999999</v>
      </c>
      <c r="K81" s="15">
        <v>0</v>
      </c>
      <c r="L81" s="15">
        <v>0</v>
      </c>
      <c r="M81" s="15">
        <v>0</v>
      </c>
      <c r="N81" s="16">
        <f t="shared" si="75"/>
        <v>0</v>
      </c>
      <c r="P81" s="63">
        <v>111.25</v>
      </c>
      <c r="Q81" s="63">
        <v>33.466299999999997</v>
      </c>
      <c r="R81" s="63">
        <v>37.856299999999997</v>
      </c>
      <c r="S81" s="63">
        <v>37.9011</v>
      </c>
      <c r="T81" s="63">
        <v>0.96387999999999996</v>
      </c>
      <c r="U81" s="63">
        <v>0.97147220000000001</v>
      </c>
      <c r="V81" s="63">
        <v>0.98117310000000002</v>
      </c>
      <c r="W81" s="15">
        <v>0</v>
      </c>
      <c r="X81" s="15">
        <v>0</v>
      </c>
      <c r="Y81" s="15">
        <v>0</v>
      </c>
      <c r="Z81" s="16">
        <f t="shared" si="77"/>
        <v>0</v>
      </c>
      <c r="AA81" s="15">
        <f t="shared" si="76"/>
        <v>1.0019624174139552</v>
      </c>
      <c r="AB81" s="15" t="e">
        <f t="shared" si="94"/>
        <v>#DIV/0!</v>
      </c>
      <c r="AC81" s="15" t="e">
        <f t="shared" si="94"/>
        <v>#DIV/0!</v>
      </c>
      <c r="AD81" s="16">
        <f t="shared" si="78"/>
        <v>5.3643272239606108E-3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>
        <f>V81/J81</f>
        <v>1.0019624174139552</v>
      </c>
      <c r="AY81" s="15" t="e">
        <f t="shared" si="96"/>
        <v>#DIV/0!</v>
      </c>
      <c r="AZ81" s="15" t="e">
        <f t="shared" si="85"/>
        <v>#DIV/0!</v>
      </c>
      <c r="BA81" s="15">
        <f>V81/J81</f>
        <v>1.0019624174139552</v>
      </c>
      <c r="BB81" s="15" t="e">
        <f t="shared" si="93"/>
        <v>#DIV/0!</v>
      </c>
      <c r="BC81" s="15" t="e">
        <f t="shared" si="82"/>
        <v>#DIV/0!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30.6099</v>
      </c>
      <c r="F82" s="55">
        <v>36.0867</v>
      </c>
      <c r="G82" s="55">
        <v>35.7363</v>
      </c>
      <c r="H82" s="55">
        <v>0.93747709999999995</v>
      </c>
      <c r="I82" s="55">
        <v>0.94889349999999995</v>
      </c>
      <c r="J82" s="55">
        <v>0.9680687</v>
      </c>
      <c r="K82" s="19">
        <v>0</v>
      </c>
      <c r="L82" s="19">
        <v>0</v>
      </c>
      <c r="M82" s="19">
        <v>0</v>
      </c>
      <c r="N82" s="20">
        <f t="shared" si="75"/>
        <v>0</v>
      </c>
      <c r="P82" s="63">
        <v>61.15</v>
      </c>
      <c r="Q82" s="63">
        <v>30.610700000000001</v>
      </c>
      <c r="R82" s="63">
        <v>35.999200000000002</v>
      </c>
      <c r="S82" s="63">
        <v>35.544699999999999</v>
      </c>
      <c r="T82" s="63">
        <v>0.93873759999999995</v>
      </c>
      <c r="U82" s="63">
        <v>0.94747309999999996</v>
      </c>
      <c r="V82" s="63">
        <v>0.96522589999999997</v>
      </c>
      <c r="W82" s="19">
        <v>0</v>
      </c>
      <c r="X82" s="19">
        <v>0</v>
      </c>
      <c r="Y82" s="19">
        <v>0</v>
      </c>
      <c r="Z82" s="20">
        <f t="shared" si="77"/>
        <v>0</v>
      </c>
      <c r="AA82" s="15">
        <f t="shared" si="76"/>
        <v>0.99706343155191357</v>
      </c>
      <c r="AB82" s="15" t="e">
        <f t="shared" si="94"/>
        <v>#DIV/0!</v>
      </c>
      <c r="AC82" s="15" t="e">
        <f t="shared" si="94"/>
        <v>#DIV/0!</v>
      </c>
      <c r="AD82" s="20">
        <f t="shared" si="78"/>
        <v>8.9141004862237309E-3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>
        <f>V82/J82</f>
        <v>0.99706343155191357</v>
      </c>
      <c r="AY82" s="15" t="e">
        <f t="shared" si="96"/>
        <v>#DIV/0!</v>
      </c>
      <c r="AZ82" s="15" t="e">
        <f t="shared" si="85"/>
        <v>#DIV/0!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41.958500000000001</v>
      </c>
      <c r="F83" s="55">
        <v>42.596699999999998</v>
      </c>
      <c r="G83" s="55">
        <v>44.335299999999997</v>
      </c>
      <c r="H83" s="55">
        <v>0.99770230000000004</v>
      </c>
      <c r="I83" s="55">
        <v>0.99413779999999996</v>
      </c>
      <c r="J83" s="55">
        <v>0.9950502</v>
      </c>
      <c r="K83" s="10">
        <v>0</v>
      </c>
      <c r="L83" s="10">
        <v>0</v>
      </c>
      <c r="M83" s="10">
        <v>0</v>
      </c>
      <c r="N83" s="11">
        <f t="shared" si="75"/>
        <v>0</v>
      </c>
      <c r="P83" s="63">
        <v>1131.0999999999999</v>
      </c>
      <c r="Q83" s="63">
        <v>41.983400000000003</v>
      </c>
      <c r="R83" s="63">
        <v>42.566299999999998</v>
      </c>
      <c r="S83" s="63">
        <v>44.360999999999997</v>
      </c>
      <c r="T83" s="63">
        <v>0.99773449999999997</v>
      </c>
      <c r="U83" s="63">
        <v>0.99418260000000003</v>
      </c>
      <c r="V83" s="63">
        <v>0.99511640000000001</v>
      </c>
      <c r="W83" s="10">
        <v>0</v>
      </c>
      <c r="X83" s="10">
        <v>0</v>
      </c>
      <c r="Y83" s="10">
        <v>0</v>
      </c>
      <c r="Z83" s="11">
        <f t="shared" si="77"/>
        <v>0</v>
      </c>
      <c r="AA83" s="15">
        <f t="shared" si="76"/>
        <v>1.0000665293067625</v>
      </c>
      <c r="AB83" s="15" t="e">
        <f t="shared" si="94"/>
        <v>#DIV/0!</v>
      </c>
      <c r="AC83" s="15" t="e">
        <f t="shared" si="94"/>
        <v>#DIV/0!</v>
      </c>
      <c r="AD83" s="11">
        <f t="shared" si="78"/>
        <v>1.1949546359813312E-3</v>
      </c>
      <c r="AE83" s="12"/>
      <c r="AF83" s="25">
        <f t="shared" ref="AF83:AK83" si="97">bdRateExtend($D83:$D87,E83:E87,$P83:$P87,Q83:Q87)</f>
        <v>7.9116066234252713E-4</v>
      </c>
      <c r="AG83" s="30">
        <f t="shared" si="97"/>
        <v>1.9059361660407337E-3</v>
      </c>
      <c r="AH83" s="31">
        <f t="shared" si="97"/>
        <v>2.9499142333237138E-2</v>
      </c>
      <c r="AI83" s="25">
        <f t="shared" si="97"/>
        <v>4.0930324533343665E-3</v>
      </c>
      <c r="AJ83" s="30">
        <f t="shared" si="97"/>
        <v>3.3766631201970432E-2</v>
      </c>
      <c r="AK83" s="30">
        <f t="shared" si="97"/>
        <v>7.4925943678270546E-2</v>
      </c>
      <c r="AL83" s="26"/>
      <c r="AM83" s="21"/>
      <c r="AN83" s="36"/>
      <c r="AO83" s="21"/>
      <c r="AP83" s="21"/>
      <c r="AQ83" s="36"/>
      <c r="AR83" s="30">
        <f t="shared" ref="AR83:AW83" si="98">bdrate($D83:$D86,E83:E86,$P83:$P86,Q83:Q86)</f>
        <v>8.782881829298983E-4</v>
      </c>
      <c r="AS83" s="30">
        <f t="shared" si="98"/>
        <v>-9.2559690817755058E-3</v>
      </c>
      <c r="AT83" s="31">
        <f t="shared" si="98"/>
        <v>1.136341146350528E-2</v>
      </c>
      <c r="AU83" s="25">
        <f t="shared" si="98"/>
        <v>3.8333382075934619E-3</v>
      </c>
      <c r="AV83" s="30">
        <f t="shared" si="98"/>
        <v>-5.8597829708206817E-3</v>
      </c>
      <c r="AW83" s="31">
        <f t="shared" si="98"/>
        <v>5.1282850101880273E-2</v>
      </c>
      <c r="AX83" s="15"/>
      <c r="AY83" s="15"/>
      <c r="AZ83" s="15"/>
      <c r="BA83" s="15">
        <f>V83/J83</f>
        <v>1.0000665293067625</v>
      </c>
      <c r="BB83" s="15" t="e">
        <f t="shared" ref="BB83:BB86" si="99">X83/L83</f>
        <v>#DIV/0!</v>
      </c>
      <c r="BC83" s="15" t="e">
        <f t="shared" si="82"/>
        <v>#DIV/0!</v>
      </c>
    </row>
    <row r="84" spans="1:55" ht="15" x14ac:dyDescent="0.2">
      <c r="A84" s="13"/>
      <c r="C84" s="43">
        <v>27</v>
      </c>
      <c r="D84" s="55">
        <v>655.5</v>
      </c>
      <c r="E84" s="55">
        <v>37.917400000000001</v>
      </c>
      <c r="F84" s="55">
        <v>39.125</v>
      </c>
      <c r="G84" s="55">
        <v>40.946199999999997</v>
      </c>
      <c r="H84" s="55">
        <v>0.99413269999999998</v>
      </c>
      <c r="I84" s="55">
        <v>0.98433360000000003</v>
      </c>
      <c r="J84" s="55">
        <v>0.98755280000000001</v>
      </c>
      <c r="K84" s="15">
        <v>0</v>
      </c>
      <c r="L84" s="15">
        <v>0</v>
      </c>
      <c r="M84" s="15">
        <v>0</v>
      </c>
      <c r="N84" s="16">
        <f t="shared" si="75"/>
        <v>0</v>
      </c>
      <c r="P84" s="63">
        <v>655.1</v>
      </c>
      <c r="Q84" s="63">
        <v>37.930100000000003</v>
      </c>
      <c r="R84" s="63">
        <v>39.118299999999998</v>
      </c>
      <c r="S84" s="63">
        <v>40.8142</v>
      </c>
      <c r="T84" s="63">
        <v>0.99411939999999999</v>
      </c>
      <c r="U84" s="63">
        <v>0.9843423</v>
      </c>
      <c r="V84" s="63">
        <v>0.98701209999999995</v>
      </c>
      <c r="W84" s="15">
        <v>0</v>
      </c>
      <c r="X84" s="15">
        <v>0</v>
      </c>
      <c r="Y84" s="15">
        <v>0</v>
      </c>
      <c r="Z84" s="16">
        <f t="shared" si="77"/>
        <v>0</v>
      </c>
      <c r="AA84" s="15">
        <f t="shared" si="76"/>
        <v>0.99945248497093009</v>
      </c>
      <c r="AB84" s="15" t="e">
        <f t="shared" si="94"/>
        <v>#DIV/0!</v>
      </c>
      <c r="AC84" s="15" t="e">
        <f t="shared" si="94"/>
        <v>#DIV/0!</v>
      </c>
      <c r="AD84" s="16">
        <f t="shared" si="78"/>
        <v>6.1022120518684558E-4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2.8187064350224666E-3</v>
      </c>
      <c r="AM84" s="21">
        <f>bdrate($D84:$D87,F84:F87,$P84:$P87,R84:R87)</f>
        <v>-1.1381536532877545E-2</v>
      </c>
      <c r="AN84" s="36">
        <f t="shared" ref="AN84" si="100">bdrate($D84:$D87,G84:G87,$P84:$P87,S84:S87)</f>
        <v>1.9185687171348498E-2</v>
      </c>
      <c r="AO84" s="26">
        <f>bdrate($D84:$D87,H84:H87,$P84:$P87,T84:T87)</f>
        <v>4.4511670972640083E-3</v>
      </c>
      <c r="AP84" s="21">
        <f>bdrate($D84:$D87,I84:I87,$P84:$P87,U84:U87)</f>
        <v>3.5339537704702995E-2</v>
      </c>
      <c r="AQ84" s="36">
        <f>bdrate($D84:$D87,J84:J87,$P84:$P87,V84:V87)</f>
        <v>8.3862365962986907E-2</v>
      </c>
      <c r="AR84" s="21"/>
      <c r="AS84" s="21"/>
      <c r="AT84" s="36"/>
      <c r="AU84" s="26"/>
      <c r="AV84" s="21"/>
      <c r="AW84" s="36"/>
      <c r="AX84" s="15">
        <f>V84/J84</f>
        <v>0.99945248497093009</v>
      </c>
      <c r="AY84" s="15" t="e">
        <f t="shared" ref="AY84:AY87" si="101">X84/L84</f>
        <v>#DIV/0!</v>
      </c>
      <c r="AZ84" s="15" t="e">
        <f t="shared" si="85"/>
        <v>#DIV/0!</v>
      </c>
      <c r="BA84" s="15">
        <f>V84/J84</f>
        <v>0.99945248497093009</v>
      </c>
      <c r="BB84" s="15" t="e">
        <f t="shared" si="99"/>
        <v>#DIV/0!</v>
      </c>
      <c r="BC84" s="15" t="e">
        <f t="shared" si="82"/>
        <v>#DIV/0!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34.334600000000002</v>
      </c>
      <c r="F85" s="55">
        <v>36.2714</v>
      </c>
      <c r="G85" s="55">
        <v>38.185400000000001</v>
      </c>
      <c r="H85" s="55">
        <v>0.98624040000000002</v>
      </c>
      <c r="I85" s="55">
        <v>0.96413219999999999</v>
      </c>
      <c r="J85" s="55">
        <v>0.9728871</v>
      </c>
      <c r="K85" s="15">
        <v>0</v>
      </c>
      <c r="L85" s="15">
        <v>0</v>
      </c>
      <c r="M85" s="15">
        <v>0</v>
      </c>
      <c r="N85" s="16">
        <f t="shared" si="75"/>
        <v>0</v>
      </c>
      <c r="P85" s="63">
        <v>363.65</v>
      </c>
      <c r="Q85" s="63">
        <v>34.331800000000001</v>
      </c>
      <c r="R85" s="63">
        <v>36.466200000000001</v>
      </c>
      <c r="S85" s="63">
        <v>38.333799999999997</v>
      </c>
      <c r="T85" s="63">
        <v>0.98623050000000001</v>
      </c>
      <c r="U85" s="63">
        <v>0.96566479999999999</v>
      </c>
      <c r="V85" s="63">
        <v>0.97206669999999995</v>
      </c>
      <c r="W85" s="15">
        <v>0</v>
      </c>
      <c r="X85" s="15">
        <v>0</v>
      </c>
      <c r="Y85" s="15">
        <v>0</v>
      </c>
      <c r="Z85" s="16">
        <f t="shared" si="77"/>
        <v>0</v>
      </c>
      <c r="AA85" s="15">
        <f t="shared" si="76"/>
        <v>0.99915673668609639</v>
      </c>
      <c r="AB85" s="15" t="e">
        <f t="shared" si="94"/>
        <v>#DIV/0!</v>
      </c>
      <c r="AC85" s="15" t="e">
        <f t="shared" si="94"/>
        <v>#DIV/0!</v>
      </c>
      <c r="AD85" s="16">
        <f t="shared" si="78"/>
        <v>5.947441217150698E-3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>
        <f>V85/J85</f>
        <v>0.99915673668609639</v>
      </c>
      <c r="AY85" s="15" t="e">
        <f t="shared" si="101"/>
        <v>#DIV/0!</v>
      </c>
      <c r="AZ85" s="15" t="e">
        <f t="shared" si="85"/>
        <v>#DIV/0!</v>
      </c>
      <c r="BA85" s="15">
        <f>V85/J85</f>
        <v>0.99915673668609639</v>
      </c>
      <c r="BB85" s="15" t="e">
        <f t="shared" si="99"/>
        <v>#DIV/0!</v>
      </c>
      <c r="BC85" s="15" t="e">
        <f t="shared" si="82"/>
        <v>#DIV/0!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31.0625</v>
      </c>
      <c r="F86" s="55">
        <v>34.869300000000003</v>
      </c>
      <c r="G86" s="55">
        <v>36.8673</v>
      </c>
      <c r="H86" s="55">
        <v>0.96881669999999998</v>
      </c>
      <c r="I86" s="55">
        <v>0.94656879999999999</v>
      </c>
      <c r="J86" s="55">
        <v>0.95836149999999998</v>
      </c>
      <c r="K86" s="15">
        <v>0</v>
      </c>
      <c r="L86" s="15">
        <v>0</v>
      </c>
      <c r="M86" s="15">
        <v>0</v>
      </c>
      <c r="N86" s="16">
        <f t="shared" si="75"/>
        <v>0</v>
      </c>
      <c r="P86" s="63">
        <v>189.85</v>
      </c>
      <c r="Q86" s="63">
        <v>31.055499999999999</v>
      </c>
      <c r="R86" s="63">
        <v>34.736699999999999</v>
      </c>
      <c r="S86" s="63">
        <v>36.4619</v>
      </c>
      <c r="T86" s="63">
        <v>0.96872840000000005</v>
      </c>
      <c r="U86" s="63">
        <v>0.94306590000000001</v>
      </c>
      <c r="V86" s="63">
        <v>0.95318729999999996</v>
      </c>
      <c r="W86" s="15">
        <v>0</v>
      </c>
      <c r="X86" s="15">
        <v>0</v>
      </c>
      <c r="Y86" s="15">
        <v>0</v>
      </c>
      <c r="Z86" s="16">
        <f t="shared" si="77"/>
        <v>0</v>
      </c>
      <c r="AA86" s="15">
        <f t="shared" si="76"/>
        <v>0.99460099346645292</v>
      </c>
      <c r="AB86" s="15" t="e">
        <f t="shared" si="94"/>
        <v>#DIV/0!</v>
      </c>
      <c r="AC86" s="15" t="e">
        <f t="shared" si="94"/>
        <v>#DIV/0!</v>
      </c>
      <c r="AD86" s="16">
        <f t="shared" si="78"/>
        <v>1.840168243953703E-3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>
        <f>V86/J86</f>
        <v>0.99460099346645292</v>
      </c>
      <c r="AY86" s="15" t="e">
        <f t="shared" si="101"/>
        <v>#DIV/0!</v>
      </c>
      <c r="AZ86" s="15" t="e">
        <f t="shared" si="85"/>
        <v>#DIV/0!</v>
      </c>
      <c r="BA86" s="15">
        <f>V86/J86</f>
        <v>0.99460099346645292</v>
      </c>
      <c r="BB86" s="15" t="e">
        <f t="shared" si="99"/>
        <v>#DIV/0!</v>
      </c>
      <c r="BC86" s="15" t="e">
        <f t="shared" si="82"/>
        <v>#DIV/0!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28.227900000000002</v>
      </c>
      <c r="F87" s="55">
        <v>33.402500000000003</v>
      </c>
      <c r="G87" s="55">
        <v>35.176000000000002</v>
      </c>
      <c r="H87" s="55">
        <v>0.93681179999999997</v>
      </c>
      <c r="I87" s="55">
        <v>0.92462520000000004</v>
      </c>
      <c r="J87" s="55">
        <v>0.93710959999999999</v>
      </c>
      <c r="K87" s="19">
        <v>0</v>
      </c>
      <c r="L87" s="19">
        <v>0</v>
      </c>
      <c r="M87" s="19">
        <v>0</v>
      </c>
      <c r="N87" s="20">
        <f t="shared" si="75"/>
        <v>0</v>
      </c>
      <c r="P87" s="63">
        <v>94.9</v>
      </c>
      <c r="Q87" s="63">
        <v>28.182099999999998</v>
      </c>
      <c r="R87" s="63">
        <v>33.354700000000001</v>
      </c>
      <c r="S87" s="63">
        <v>35.4681</v>
      </c>
      <c r="T87" s="63">
        <v>0.9353515</v>
      </c>
      <c r="U87" s="63">
        <v>0.9228286</v>
      </c>
      <c r="V87" s="63">
        <v>0.94402200000000003</v>
      </c>
      <c r="W87" s="19">
        <v>0</v>
      </c>
      <c r="X87" s="19">
        <v>0</v>
      </c>
      <c r="Y87" s="19">
        <v>0</v>
      </c>
      <c r="Z87" s="20">
        <f t="shared" si="77"/>
        <v>0</v>
      </c>
      <c r="AA87" s="15">
        <f t="shared" si="76"/>
        <v>1.0073762983540027</v>
      </c>
      <c r="AB87" s="15" t="e">
        <f t="shared" si="94"/>
        <v>#DIV/0!</v>
      </c>
      <c r="AC87" s="15" t="e">
        <f t="shared" si="94"/>
        <v>#DIV/0!</v>
      </c>
      <c r="AD87" s="20">
        <f t="shared" si="78"/>
        <v>6.2827225130889456E-3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>
        <f>V87/J87</f>
        <v>1.0073762983540027</v>
      </c>
      <c r="AY87" s="15" t="e">
        <f t="shared" si="101"/>
        <v>#DIV/0!</v>
      </c>
      <c r="AZ87" s="15" t="e">
        <f t="shared" si="85"/>
        <v>#DIV/0!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42.559699999999999</v>
      </c>
      <c r="F88" s="55">
        <v>44.520400000000002</v>
      </c>
      <c r="G88" s="55">
        <v>45.401800000000001</v>
      </c>
      <c r="H88" s="55">
        <v>0.99783679999999997</v>
      </c>
      <c r="I88" s="55">
        <v>0.99401329999999999</v>
      </c>
      <c r="J88" s="55">
        <v>0.99530070000000004</v>
      </c>
      <c r="K88" s="10">
        <v>0</v>
      </c>
      <c r="L88" s="10">
        <v>0</v>
      </c>
      <c r="M88" s="10">
        <v>0</v>
      </c>
      <c r="N88" s="11">
        <f t="shared" si="75"/>
        <v>0</v>
      </c>
      <c r="P88" s="63">
        <v>1511.82</v>
      </c>
      <c r="Q88" s="63">
        <v>42.5381</v>
      </c>
      <c r="R88" s="63">
        <v>44.490900000000003</v>
      </c>
      <c r="S88" s="63">
        <v>45.468200000000003</v>
      </c>
      <c r="T88" s="63">
        <v>0.99782550000000003</v>
      </c>
      <c r="U88" s="63">
        <v>0.99385860000000004</v>
      </c>
      <c r="V88" s="63">
        <v>0.99540390000000001</v>
      </c>
      <c r="W88" s="10">
        <v>0</v>
      </c>
      <c r="X88" s="10">
        <v>0</v>
      </c>
      <c r="Y88" s="10">
        <v>0</v>
      </c>
      <c r="Z88" s="11">
        <f t="shared" si="77"/>
        <v>0</v>
      </c>
      <c r="AA88" s="15">
        <f t="shared" si="76"/>
        <v>1.0001036872575293</v>
      </c>
      <c r="AB88" s="15" t="e">
        <f t="shared" si="94"/>
        <v>#DIV/0!</v>
      </c>
      <c r="AC88" s="15" t="e">
        <f t="shared" si="94"/>
        <v>#DIV/0!</v>
      </c>
      <c r="AD88" s="11">
        <f t="shared" si="78"/>
        <v>1.6640912872934624E-3</v>
      </c>
      <c r="AE88" s="12"/>
      <c r="AF88" s="25">
        <f t="shared" ref="AF88:AK88" si="102">bdRateExtend($D88:$D92,E88:E92,$P88:$P92,Q88:Q92)</f>
        <v>-2.5475954548570545E-4</v>
      </c>
      <c r="AG88" s="30">
        <f t="shared" si="102"/>
        <v>-2.7815303771693167E-2</v>
      </c>
      <c r="AH88" s="31">
        <f t="shared" si="102"/>
        <v>-1.8976265290360006E-2</v>
      </c>
      <c r="AI88" s="25">
        <f t="shared" si="102"/>
        <v>1.0503810488973642E-2</v>
      </c>
      <c r="AJ88" s="30">
        <f>bdRateExtend($D88:$D92,I88:I92,$P88:$P92,U88:U92)</f>
        <v>-5.0943300624794796E-2</v>
      </c>
      <c r="AK88" s="30">
        <f t="shared" si="102"/>
        <v>-1.3676916875745793E-2</v>
      </c>
      <c r="AL88" s="45"/>
      <c r="AM88" s="46"/>
      <c r="AN88" s="47"/>
      <c r="AO88" s="46"/>
      <c r="AP88" s="46"/>
      <c r="AQ88" s="47"/>
      <c r="AR88" s="30">
        <f t="shared" ref="AR88:AW88" si="103">bdrate($D88:$D91,E88:E91,$P88:$P91,Q88:Q91)</f>
        <v>4.8274894007160896E-4</v>
      </c>
      <c r="AS88" s="30">
        <f t="shared" si="103"/>
        <v>-2.5771539384723097E-2</v>
      </c>
      <c r="AT88" s="31">
        <f t="shared" si="103"/>
        <v>-1.0993585101294445E-2</v>
      </c>
      <c r="AU88" s="25">
        <f t="shared" si="103"/>
        <v>1.4768161447109573E-2</v>
      </c>
      <c r="AV88" s="30">
        <f t="shared" si="103"/>
        <v>-3.8154742234147387E-2</v>
      </c>
      <c r="AW88" s="31">
        <f t="shared" si="103"/>
        <v>-9.3167078100053757E-4</v>
      </c>
      <c r="AX88" s="15"/>
      <c r="AY88" s="15"/>
      <c r="AZ88" s="15"/>
      <c r="BA88" s="15">
        <f>V88/J88</f>
        <v>1.0001036872575293</v>
      </c>
      <c r="BB88" s="15" t="e">
        <f t="shared" ref="BB88:BB91" si="104">X88/L88</f>
        <v>#DIV/0!</v>
      </c>
      <c r="BC88" s="15" t="e">
        <f t="shared" si="82"/>
        <v>#DIV/0!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38.151400000000002</v>
      </c>
      <c r="F89" s="55">
        <v>41.760899999999999</v>
      </c>
      <c r="G89" s="55">
        <v>42.595300000000002</v>
      </c>
      <c r="H89" s="55">
        <v>0.99416329999999997</v>
      </c>
      <c r="I89" s="55">
        <v>0.98564149999999995</v>
      </c>
      <c r="J89" s="55">
        <v>0.98935220000000001</v>
      </c>
      <c r="K89" s="15">
        <v>0</v>
      </c>
      <c r="L89" s="15">
        <v>0</v>
      </c>
      <c r="M89" s="15">
        <v>0</v>
      </c>
      <c r="N89" s="16">
        <f t="shared" si="75"/>
        <v>0</v>
      </c>
      <c r="P89" s="63">
        <v>999.66</v>
      </c>
      <c r="Q89" s="63">
        <v>38.090000000000003</v>
      </c>
      <c r="R89" s="63">
        <v>41.822000000000003</v>
      </c>
      <c r="S89" s="63">
        <v>42.5745</v>
      </c>
      <c r="T89" s="63">
        <v>0.99397469999999999</v>
      </c>
      <c r="U89" s="63">
        <v>0.98514040000000003</v>
      </c>
      <c r="V89" s="63">
        <v>0.98923039999999995</v>
      </c>
      <c r="W89" s="15">
        <v>0</v>
      </c>
      <c r="X89" s="15">
        <v>0</v>
      </c>
      <c r="Y89" s="15">
        <v>0</v>
      </c>
      <c r="Z89" s="16">
        <f t="shared" si="77"/>
        <v>0</v>
      </c>
      <c r="AA89" s="15">
        <f t="shared" si="76"/>
        <v>0.9998768891401868</v>
      </c>
      <c r="AB89" s="15" t="e">
        <f t="shared" si="94"/>
        <v>#DIV/0!</v>
      </c>
      <c r="AC89" s="15" t="e">
        <f t="shared" si="94"/>
        <v>#DIV/0!</v>
      </c>
      <c r="AD89" s="16">
        <f t="shared" si="78"/>
        <v>1.8571770908219643E-3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-2.1917682574190689E-3</v>
      </c>
      <c r="AM89" s="21">
        <f>bdrate($D89:$D92,F89:F92,$P89:$P92,R89:R92)</f>
        <v>-5.1266113551571069E-2</v>
      </c>
      <c r="AN89" s="36">
        <f t="shared" ref="AN89" si="105">bdrate($D89:$D92,G89:G92,$P89:$P92,S89:S92)</f>
        <v>-2.9361162158794141E-2</v>
      </c>
      <c r="AO89" s="26">
        <f>bdrate($D89:$D92,H89:H92,$P89:$P92,T89:T92)</f>
        <v>1.0668180060629195E-2</v>
      </c>
      <c r="AP89" s="21">
        <f>bdrate($D89:$D92,I89:I92,$P89:$P92,U89:U92)</f>
        <v>-7.6491288797453927E-2</v>
      </c>
      <c r="AQ89" s="36">
        <f>bdrate($D89:$D92,J89:J92,$P89:$P92,V89:V92)</f>
        <v>-1.6034801125507925E-2</v>
      </c>
      <c r="AR89" s="21"/>
      <c r="AS89" s="21"/>
      <c r="AT89" s="36"/>
      <c r="AU89" s="26"/>
      <c r="AV89" s="21"/>
      <c r="AW89" s="36"/>
      <c r="AX89" s="15">
        <f>V89/J89</f>
        <v>0.9998768891401868</v>
      </c>
      <c r="AY89" s="15" t="e">
        <f t="shared" ref="AY89:AY92" si="106">X89/L89</f>
        <v>#DIV/0!</v>
      </c>
      <c r="AZ89" s="15" t="e">
        <f t="shared" si="85"/>
        <v>#DIV/0!</v>
      </c>
      <c r="BA89" s="15">
        <f>V89/J89</f>
        <v>0.9998768891401868</v>
      </c>
      <c r="BB89" s="15" t="e">
        <f t="shared" si="104"/>
        <v>#DIV/0!</v>
      </c>
      <c r="BC89" s="15" t="e">
        <f t="shared" si="82"/>
        <v>#DIV/0!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34.166800000000002</v>
      </c>
      <c r="F90" s="55">
        <v>39.695700000000002</v>
      </c>
      <c r="G90" s="55">
        <v>39.882199999999997</v>
      </c>
      <c r="H90" s="55">
        <v>0.98643199999999998</v>
      </c>
      <c r="I90" s="55">
        <v>0.96956120000000001</v>
      </c>
      <c r="J90" s="55">
        <v>0.97763420000000001</v>
      </c>
      <c r="K90" s="15">
        <v>0</v>
      </c>
      <c r="L90" s="15">
        <v>0</v>
      </c>
      <c r="M90" s="15">
        <v>0</v>
      </c>
      <c r="N90" s="16">
        <f t="shared" si="75"/>
        <v>0</v>
      </c>
      <c r="P90" s="63">
        <v>622.5</v>
      </c>
      <c r="Q90" s="63">
        <v>34.157200000000003</v>
      </c>
      <c r="R90" s="63">
        <v>39.908000000000001</v>
      </c>
      <c r="S90" s="63">
        <v>39.945999999999998</v>
      </c>
      <c r="T90" s="63">
        <v>0.98606179999999999</v>
      </c>
      <c r="U90" s="63">
        <v>0.97198019999999996</v>
      </c>
      <c r="V90" s="63">
        <v>0.97755150000000002</v>
      </c>
      <c r="W90" s="15">
        <v>0</v>
      </c>
      <c r="X90" s="15">
        <v>0</v>
      </c>
      <c r="Y90" s="15">
        <v>0</v>
      </c>
      <c r="Z90" s="16">
        <f t="shared" si="77"/>
        <v>0</v>
      </c>
      <c r="AA90" s="15">
        <f t="shared" si="76"/>
        <v>0.99991540803298418</v>
      </c>
      <c r="AB90" s="15" t="e">
        <f t="shared" si="94"/>
        <v>#DIV/0!</v>
      </c>
      <c r="AC90" s="15" t="e">
        <f t="shared" si="94"/>
        <v>#DIV/0!</v>
      </c>
      <c r="AD90" s="16">
        <f t="shared" si="78"/>
        <v>5.4639570552146586E-3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>
        <f>V90/J90</f>
        <v>0.99991540803298418</v>
      </c>
      <c r="AY90" s="15" t="e">
        <f t="shared" si="106"/>
        <v>#DIV/0!</v>
      </c>
      <c r="AZ90" s="15" t="e">
        <f t="shared" si="85"/>
        <v>#DIV/0!</v>
      </c>
      <c r="BA90" s="15">
        <f>V90/J90</f>
        <v>0.99991540803298418</v>
      </c>
      <c r="BB90" s="15" t="e">
        <f t="shared" si="104"/>
        <v>#DIV/0!</v>
      </c>
      <c r="BC90" s="15" t="e">
        <f t="shared" si="82"/>
        <v>#DIV/0!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30.616700000000002</v>
      </c>
      <c r="F91" s="55">
        <v>38.538800000000002</v>
      </c>
      <c r="G91" s="55">
        <v>38.782299999999999</v>
      </c>
      <c r="H91" s="55">
        <v>0.97856639999999995</v>
      </c>
      <c r="I91" s="55">
        <v>0.95818559999999997</v>
      </c>
      <c r="J91" s="55">
        <v>0.97197160000000005</v>
      </c>
      <c r="K91" s="15">
        <v>0</v>
      </c>
      <c r="L91" s="15">
        <v>0</v>
      </c>
      <c r="M91" s="15">
        <v>0</v>
      </c>
      <c r="N91" s="16">
        <f t="shared" si="75"/>
        <v>0</v>
      </c>
      <c r="P91" s="63">
        <v>385.56</v>
      </c>
      <c r="Q91" s="63">
        <v>30.586200000000002</v>
      </c>
      <c r="R91" s="63">
        <v>38.558300000000003</v>
      </c>
      <c r="S91" s="63">
        <v>38.923499999999997</v>
      </c>
      <c r="T91" s="63">
        <v>0.97819100000000003</v>
      </c>
      <c r="U91" s="63">
        <v>0.95935099999999995</v>
      </c>
      <c r="V91" s="63">
        <v>0.97212120000000002</v>
      </c>
      <c r="W91" s="15">
        <v>0</v>
      </c>
      <c r="X91" s="15">
        <v>0</v>
      </c>
      <c r="Y91" s="15">
        <v>0</v>
      </c>
      <c r="Z91" s="16">
        <f t="shared" si="77"/>
        <v>0</v>
      </c>
      <c r="AA91" s="15">
        <f t="shared" si="76"/>
        <v>1.0001539139620952</v>
      </c>
      <c r="AB91" s="15" t="e">
        <f t="shared" si="94"/>
        <v>#DIV/0!</v>
      </c>
      <c r="AC91" s="15" t="e">
        <f t="shared" si="94"/>
        <v>#DIV/0!</v>
      </c>
      <c r="AD91" s="16">
        <f t="shared" si="78"/>
        <v>4.3383947939262648E-3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>
        <f>V91/J91</f>
        <v>1.0001539139620952</v>
      </c>
      <c r="AY91" s="15" t="e">
        <f t="shared" si="106"/>
        <v>#DIV/0!</v>
      </c>
      <c r="AZ91" s="15" t="e">
        <f t="shared" si="85"/>
        <v>#DIV/0!</v>
      </c>
      <c r="BA91" s="15">
        <f>V91/J91</f>
        <v>1.0001539139620952</v>
      </c>
      <c r="BB91" s="15" t="e">
        <f t="shared" si="104"/>
        <v>#DIV/0!</v>
      </c>
      <c r="BC91" s="15" t="e">
        <f t="shared" si="82"/>
        <v>#DIV/0!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26.988499999999998</v>
      </c>
      <c r="F92" s="55">
        <v>37.681100000000001</v>
      </c>
      <c r="G92" s="55">
        <v>37.389400000000002</v>
      </c>
      <c r="H92" s="55">
        <v>0.96525470000000002</v>
      </c>
      <c r="I92" s="55">
        <v>0.94743140000000003</v>
      </c>
      <c r="J92" s="55">
        <v>0.95874879999999996</v>
      </c>
      <c r="K92" s="19">
        <v>0</v>
      </c>
      <c r="L92" s="19">
        <v>0</v>
      </c>
      <c r="M92" s="19">
        <v>0</v>
      </c>
      <c r="N92" s="20">
        <f t="shared" si="75"/>
        <v>0</v>
      </c>
      <c r="P92" s="63">
        <v>219.48</v>
      </c>
      <c r="Q92" s="63">
        <v>27.008700000000001</v>
      </c>
      <c r="R92" s="63">
        <v>37.873600000000003</v>
      </c>
      <c r="S92" s="63">
        <v>37.444800000000001</v>
      </c>
      <c r="T92" s="63">
        <v>0.96539050000000004</v>
      </c>
      <c r="U92" s="63">
        <v>0.95308360000000003</v>
      </c>
      <c r="V92" s="63">
        <v>0.96127229999999997</v>
      </c>
      <c r="W92" s="19">
        <v>0</v>
      </c>
      <c r="X92" s="19">
        <v>0</v>
      </c>
      <c r="Y92" s="19">
        <v>0</v>
      </c>
      <c r="Z92" s="20">
        <f t="shared" si="77"/>
        <v>0</v>
      </c>
      <c r="AA92" s="15">
        <f t="shared" si="76"/>
        <v>1.0026320763061189</v>
      </c>
      <c r="AB92" s="15" t="e">
        <f t="shared" si="94"/>
        <v>#DIV/0!</v>
      </c>
      <c r="AC92" s="15" t="e">
        <f t="shared" si="94"/>
        <v>#DIV/0!</v>
      </c>
      <c r="AD92" s="20">
        <f t="shared" si="78"/>
        <v>6.7879446103719793E-3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>
        <f>V92/J92</f>
        <v>1.0026320763061189</v>
      </c>
      <c r="AY92" s="15" t="e">
        <f t="shared" si="106"/>
        <v>#DIV/0!</v>
      </c>
      <c r="AZ92" s="15" t="e">
        <f t="shared" si="85"/>
        <v>#DIV/0!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43.431699999999999</v>
      </c>
      <c r="F93" s="55">
        <v>43.515500000000003</v>
      </c>
      <c r="G93" s="55">
        <v>44.251800000000003</v>
      </c>
      <c r="H93" s="55">
        <v>0.99836320000000001</v>
      </c>
      <c r="I93" s="55">
        <v>0.99599649999999995</v>
      </c>
      <c r="J93" s="55">
        <v>0.99604190000000004</v>
      </c>
      <c r="K93" s="10">
        <v>0</v>
      </c>
      <c r="L93" s="10">
        <v>0</v>
      </c>
      <c r="M93" s="10">
        <v>0</v>
      </c>
      <c r="N93" s="11">
        <f t="shared" si="75"/>
        <v>0</v>
      </c>
      <c r="P93" s="63">
        <v>619.83000000000004</v>
      </c>
      <c r="Q93" s="63">
        <v>43.4621</v>
      </c>
      <c r="R93" s="63">
        <v>43.5777</v>
      </c>
      <c r="S93" s="63">
        <v>44.317</v>
      </c>
      <c r="T93" s="63">
        <v>0.99836290000000005</v>
      </c>
      <c r="U93" s="63">
        <v>0.99614210000000003</v>
      </c>
      <c r="V93" s="63">
        <v>0.99619930000000001</v>
      </c>
      <c r="W93" s="10">
        <v>0</v>
      </c>
      <c r="X93" s="10">
        <v>0</v>
      </c>
      <c r="Y93" s="10">
        <v>0</v>
      </c>
      <c r="Z93" s="11">
        <f t="shared" si="77"/>
        <v>0</v>
      </c>
      <c r="AA93" s="15">
        <f t="shared" si="76"/>
        <v>1.000158025480655</v>
      </c>
      <c r="AB93" s="15" t="e">
        <f t="shared" si="94"/>
        <v>#DIV/0!</v>
      </c>
      <c r="AC93" s="15" t="e">
        <f t="shared" si="94"/>
        <v>#DIV/0!</v>
      </c>
      <c r="AD93" s="11">
        <f t="shared" si="78"/>
        <v>8.0503512880562809E-3</v>
      </c>
      <c r="AE93" s="12"/>
      <c r="AF93" s="25">
        <f t="shared" ref="AF93:AK93" si="107">bdRateExtend($D93:$D97,E93:E97,$P93:$P97,Q93:Q97)</f>
        <v>1.7090636015322236E-3</v>
      </c>
      <c r="AG93" s="30">
        <f t="shared" si="107"/>
        <v>-5.1657202448955886E-3</v>
      </c>
      <c r="AH93" s="31">
        <f t="shared" si="107"/>
        <v>-6.9054600556507362E-3</v>
      </c>
      <c r="AI93" s="25">
        <f t="shared" si="107"/>
        <v>-2.0026807071222841E-3</v>
      </c>
      <c r="AJ93" s="30">
        <f t="shared" si="107"/>
        <v>2.6990479926751521E-2</v>
      </c>
      <c r="AK93" s="30">
        <f t="shared" si="107"/>
        <v>-7.7707325844171837E-3</v>
      </c>
      <c r="AL93" s="26"/>
      <c r="AM93" s="21"/>
      <c r="AN93" s="36"/>
      <c r="AO93" s="21"/>
      <c r="AP93" s="21"/>
      <c r="AQ93" s="36"/>
      <c r="AR93" s="30">
        <f t="shared" ref="AR93:AW93" si="108">bdrate($D93:$D96,E93:E96,$P93:$P96,Q93:Q96)</f>
        <v>-3.4861466805091723E-5</v>
      </c>
      <c r="AS93" s="30">
        <f t="shared" si="108"/>
        <v>-1.6703389250584122E-2</v>
      </c>
      <c r="AT93" s="31">
        <f t="shared" si="108"/>
        <v>-1.0444378616002226E-2</v>
      </c>
      <c r="AU93" s="25">
        <f t="shared" si="108"/>
        <v>-1.1669858365096486E-3</v>
      </c>
      <c r="AV93" s="30">
        <f t="shared" si="108"/>
        <v>-8.0671083826993062E-3</v>
      </c>
      <c r="AW93" s="31">
        <f t="shared" si="108"/>
        <v>-1.6645403223215505E-2</v>
      </c>
      <c r="AX93" s="15"/>
      <c r="AY93" s="15"/>
      <c r="AZ93" s="15"/>
      <c r="BA93" s="15">
        <f>V93/J93</f>
        <v>1.000158025480655</v>
      </c>
      <c r="BB93" s="15" t="e">
        <f t="shared" ref="BB93:BB96" si="109">X93/L93</f>
        <v>#DIV/0!</v>
      </c>
      <c r="BC93" s="15" t="e">
        <f t="shared" si="82"/>
        <v>#DIV/0!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39.198900000000002</v>
      </c>
      <c r="F94" s="55">
        <v>39.681600000000003</v>
      </c>
      <c r="G94" s="55">
        <v>40.721800000000002</v>
      </c>
      <c r="H94" s="55">
        <v>0.99590559999999995</v>
      </c>
      <c r="I94" s="55">
        <v>0.98895730000000004</v>
      </c>
      <c r="J94" s="55">
        <v>0.99018079999999997</v>
      </c>
      <c r="K94" s="15">
        <v>0</v>
      </c>
      <c r="L94" s="15">
        <v>0</v>
      </c>
      <c r="M94" s="15">
        <v>0</v>
      </c>
      <c r="N94" s="16">
        <f t="shared" si="75"/>
        <v>0</v>
      </c>
      <c r="P94" s="63">
        <v>383.28</v>
      </c>
      <c r="Q94" s="63">
        <v>39.258299999999998</v>
      </c>
      <c r="R94" s="63">
        <v>39.779299999999999</v>
      </c>
      <c r="S94" s="63">
        <v>40.716000000000001</v>
      </c>
      <c r="T94" s="63">
        <v>0.99583319999999997</v>
      </c>
      <c r="U94" s="63">
        <v>0.98910659999999995</v>
      </c>
      <c r="V94" s="63">
        <v>0.98981850000000005</v>
      </c>
      <c r="W94" s="15">
        <v>0</v>
      </c>
      <c r="X94" s="15">
        <v>0</v>
      </c>
      <c r="Y94" s="15">
        <v>0</v>
      </c>
      <c r="Z94" s="16">
        <f t="shared" si="77"/>
        <v>0</v>
      </c>
      <c r="AA94" s="15">
        <f t="shared" si="76"/>
        <v>0.99963410722567037</v>
      </c>
      <c r="AB94" s="15" t="e">
        <f t="shared" si="94"/>
        <v>#DIV/0!</v>
      </c>
      <c r="AC94" s="15" t="e">
        <f t="shared" si="94"/>
        <v>#DIV/0!</v>
      </c>
      <c r="AD94" s="16">
        <f t="shared" si="78"/>
        <v>3.9289643250039292E-3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2.7001777016071316E-3</v>
      </c>
      <c r="AM94" s="21">
        <f>bdrate($D94:$D97,F94:F97,$P94:$P97,R94:R97)</f>
        <v>-1.420801021107243E-2</v>
      </c>
      <c r="AN94" s="36">
        <f t="shared" ref="AN94" si="110">bdrate($D94:$D97,G94:G97,$P94:$P97,S94:S97)</f>
        <v>-1.8456787161436727E-2</v>
      </c>
      <c r="AO94" s="26">
        <f>bdrate($D94:$D97,H94:H97,$P94:$P97,T94:T97)</f>
        <v>-2.828685545828491E-3</v>
      </c>
      <c r="AP94" s="21">
        <f>bdrate($D94:$D97,I94:I97,$P94:$P97,U94:U97)</f>
        <v>2.962382836425137E-2</v>
      </c>
      <c r="AQ94" s="36">
        <f>bdrate($D94:$D97,J94:J97,$P94:$P97,V94:V97)</f>
        <v>-1.2845943854190245E-2</v>
      </c>
      <c r="AR94" s="21"/>
      <c r="AS94" s="21"/>
      <c r="AT94" s="36"/>
      <c r="AU94" s="26"/>
      <c r="AV94" s="21"/>
      <c r="AW94" s="36"/>
      <c r="AX94" s="15">
        <f>V94/J94</f>
        <v>0.99963410722567037</v>
      </c>
      <c r="AY94" s="15" t="e">
        <f t="shared" ref="AY94:AY97" si="111">X94/L94</f>
        <v>#DIV/0!</v>
      </c>
      <c r="AZ94" s="15" t="e">
        <f t="shared" si="85"/>
        <v>#DIV/0!</v>
      </c>
      <c r="BA94" s="15">
        <f>V94/J94</f>
        <v>0.99963410722567037</v>
      </c>
      <c r="BB94" s="15" t="e">
        <f t="shared" si="109"/>
        <v>#DIV/0!</v>
      </c>
      <c r="BC94" s="15" t="e">
        <f t="shared" si="82"/>
        <v>#DIV/0!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35.270000000000003</v>
      </c>
      <c r="F95" s="55">
        <v>37.107700000000001</v>
      </c>
      <c r="G95" s="55">
        <v>37.690399999999997</v>
      </c>
      <c r="H95" s="55">
        <v>0.9897435</v>
      </c>
      <c r="I95" s="55">
        <v>0.97705739999999996</v>
      </c>
      <c r="J95" s="55">
        <v>0.97805070000000005</v>
      </c>
      <c r="K95" s="15">
        <v>0</v>
      </c>
      <c r="L95" s="15">
        <v>0</v>
      </c>
      <c r="M95" s="15">
        <v>0</v>
      </c>
      <c r="N95" s="16">
        <f t="shared" si="75"/>
        <v>0</v>
      </c>
      <c r="P95" s="63">
        <v>222.15</v>
      </c>
      <c r="Q95" s="63">
        <v>35.235900000000001</v>
      </c>
      <c r="R95" s="63">
        <v>37.268999999999998</v>
      </c>
      <c r="S95" s="63">
        <v>37.846299999999999</v>
      </c>
      <c r="T95" s="63">
        <v>0.9896819</v>
      </c>
      <c r="U95" s="63">
        <v>0.97769740000000005</v>
      </c>
      <c r="V95" s="63">
        <v>0.97868549999999999</v>
      </c>
      <c r="W95" s="15">
        <v>0</v>
      </c>
      <c r="X95" s="15">
        <v>0</v>
      </c>
      <c r="Y95" s="15">
        <v>0</v>
      </c>
      <c r="Z95" s="16">
        <f t="shared" si="77"/>
        <v>0</v>
      </c>
      <c r="AA95" s="15">
        <f t="shared" si="76"/>
        <v>1.0006490461077324</v>
      </c>
      <c r="AB95" s="15" t="e">
        <f t="shared" si="94"/>
        <v>#DIV/0!</v>
      </c>
      <c r="AC95" s="15" t="e">
        <f t="shared" si="94"/>
        <v>#DIV/0!</v>
      </c>
      <c r="AD95" s="16">
        <f t="shared" si="78"/>
        <v>5.2391187533583532E-3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>
        <f>V95/J95</f>
        <v>1.0006490461077324</v>
      </c>
      <c r="AY95" s="15" t="e">
        <f t="shared" si="111"/>
        <v>#DIV/0!</v>
      </c>
      <c r="AZ95" s="15" t="e">
        <f t="shared" si="85"/>
        <v>#DIV/0!</v>
      </c>
      <c r="BA95" s="15">
        <f>V95/J95</f>
        <v>1.0006490461077324</v>
      </c>
      <c r="BB95" s="15" t="e">
        <f t="shared" si="109"/>
        <v>#DIV/0!</v>
      </c>
      <c r="BC95" s="15" t="e">
        <f t="shared" si="82"/>
        <v>#DIV/0!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31.674099999999999</v>
      </c>
      <c r="F96" s="55">
        <v>35.848300000000002</v>
      </c>
      <c r="G96" s="55">
        <v>35.845700000000001</v>
      </c>
      <c r="H96" s="55">
        <v>0.97123689999999996</v>
      </c>
      <c r="I96" s="55">
        <v>0.96652320000000003</v>
      </c>
      <c r="J96" s="55">
        <v>0.96313110000000002</v>
      </c>
      <c r="K96" s="15">
        <v>0</v>
      </c>
      <c r="L96" s="15">
        <v>0</v>
      </c>
      <c r="M96" s="15">
        <v>0</v>
      </c>
      <c r="N96" s="16">
        <f t="shared" si="75"/>
        <v>0</v>
      </c>
      <c r="P96" s="63">
        <v>122.25</v>
      </c>
      <c r="Q96" s="63">
        <v>31.687100000000001</v>
      </c>
      <c r="R96" s="63">
        <v>35.7956</v>
      </c>
      <c r="S96" s="63">
        <v>35.8795</v>
      </c>
      <c r="T96" s="63">
        <v>0.97210180000000002</v>
      </c>
      <c r="U96" s="63">
        <v>0.9652191</v>
      </c>
      <c r="V96" s="63">
        <v>0.9644566</v>
      </c>
      <c r="W96" s="15">
        <v>0</v>
      </c>
      <c r="X96" s="15">
        <v>0</v>
      </c>
      <c r="Y96" s="15">
        <v>0</v>
      </c>
      <c r="Z96" s="16">
        <f t="shared" si="77"/>
        <v>0</v>
      </c>
      <c r="AA96" s="15">
        <f t="shared" si="76"/>
        <v>1.001376240472351</v>
      </c>
      <c r="AB96" s="15" t="e">
        <f t="shared" si="94"/>
        <v>#DIV/0!</v>
      </c>
      <c r="AC96" s="15" t="e">
        <f t="shared" si="94"/>
        <v>#DIV/0!</v>
      </c>
      <c r="AD96" s="16">
        <f t="shared" si="78"/>
        <v>8.9130973013121922E-3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>
        <f>V96/J96</f>
        <v>1.001376240472351</v>
      </c>
      <c r="AY96" s="15" t="e">
        <f t="shared" si="111"/>
        <v>#DIV/0!</v>
      </c>
      <c r="AZ96" s="15" t="e">
        <f t="shared" si="85"/>
        <v>#DIV/0!</v>
      </c>
      <c r="BA96" s="15">
        <f>V96/J96</f>
        <v>1.001376240472351</v>
      </c>
      <c r="BB96" s="15" t="e">
        <f t="shared" si="109"/>
        <v>#DIV/0!</v>
      </c>
      <c r="BC96" s="15" t="e">
        <f t="shared" si="82"/>
        <v>#DIV/0!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28.841899999999999</v>
      </c>
      <c r="F97" s="55">
        <v>34.042000000000002</v>
      </c>
      <c r="G97" s="55">
        <v>33.8142</v>
      </c>
      <c r="H97" s="55">
        <v>0.94230170000000002</v>
      </c>
      <c r="I97" s="55">
        <v>0.94628509999999999</v>
      </c>
      <c r="J97" s="55">
        <v>0.94435749999999996</v>
      </c>
      <c r="K97" s="19">
        <v>0</v>
      </c>
      <c r="L97" s="19">
        <v>0</v>
      </c>
      <c r="M97" s="19">
        <v>0</v>
      </c>
      <c r="N97" s="20">
        <f t="shared" si="75"/>
        <v>0</v>
      </c>
      <c r="P97" s="63">
        <v>66.84</v>
      </c>
      <c r="Q97" s="63">
        <v>28.77</v>
      </c>
      <c r="R97" s="63">
        <v>33.901299999999999</v>
      </c>
      <c r="S97" s="63">
        <v>33.7866</v>
      </c>
      <c r="T97" s="63">
        <v>0.93998899999999996</v>
      </c>
      <c r="U97" s="63">
        <v>0.94310099999999997</v>
      </c>
      <c r="V97" s="63">
        <v>0.93995229999999996</v>
      </c>
      <c r="W97" s="19">
        <v>0</v>
      </c>
      <c r="X97" s="19">
        <v>0</v>
      </c>
      <c r="Y97" s="19">
        <v>0</v>
      </c>
      <c r="Z97" s="20">
        <f t="shared" si="77"/>
        <v>0</v>
      </c>
      <c r="AA97" s="19">
        <f t="shared" si="76"/>
        <v>0.99533524115602412</v>
      </c>
      <c r="AB97" s="19" t="e">
        <f t="shared" si="94"/>
        <v>#DIV/0!</v>
      </c>
      <c r="AC97" s="19" t="e">
        <f t="shared" si="94"/>
        <v>#DIV/0!</v>
      </c>
      <c r="AD97" s="20">
        <f t="shared" si="78"/>
        <v>5.3571428571428485E-3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>
        <f>V97/J97</f>
        <v>0.99533524115602412</v>
      </c>
      <c r="AY97" s="19" t="e">
        <f t="shared" si="111"/>
        <v>#DIV/0!</v>
      </c>
      <c r="AZ97" s="19" t="e">
        <f t="shared" si="85"/>
        <v>#DIV/0!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44.671999999999997</v>
      </c>
      <c r="F98" s="55">
        <v>47.747399999999999</v>
      </c>
      <c r="G98" s="55">
        <v>49.038800000000002</v>
      </c>
      <c r="H98" s="55">
        <v>0.99685259999999998</v>
      </c>
      <c r="I98" s="55">
        <v>0.9960985</v>
      </c>
      <c r="J98" s="55">
        <v>0.99697709999999995</v>
      </c>
      <c r="K98" s="10">
        <v>0</v>
      </c>
      <c r="L98" s="10">
        <v>0</v>
      </c>
      <c r="M98" s="10">
        <v>0</v>
      </c>
      <c r="N98" s="11">
        <f t="shared" si="75"/>
        <v>0</v>
      </c>
      <c r="P98" s="63">
        <v>3392.22</v>
      </c>
      <c r="Q98" s="63">
        <v>44.670200000000001</v>
      </c>
      <c r="R98" s="63">
        <v>47.727600000000002</v>
      </c>
      <c r="S98" s="63">
        <v>48.967799999999997</v>
      </c>
      <c r="T98" s="63">
        <v>0.99684839999999997</v>
      </c>
      <c r="U98" s="63">
        <v>0.99607959999999995</v>
      </c>
      <c r="V98" s="63">
        <v>0.99695330000000004</v>
      </c>
      <c r="W98" s="10">
        <v>0</v>
      </c>
      <c r="X98" s="10">
        <v>0</v>
      </c>
      <c r="Y98" s="10">
        <v>0</v>
      </c>
      <c r="Z98" s="11">
        <f t="shared" si="77"/>
        <v>0</v>
      </c>
      <c r="AA98" s="10">
        <f t="shared" si="76"/>
        <v>0.99997612783683809</v>
      </c>
      <c r="AB98" s="10" t="e">
        <f>X98/L98</f>
        <v>#DIV/0!</v>
      </c>
      <c r="AC98" s="10" t="e">
        <f>Y98/M98</f>
        <v>#DIV/0!</v>
      </c>
      <c r="AD98" s="11">
        <f t="shared" si="78"/>
        <v>4.9500574560249009E-4</v>
      </c>
      <c r="AE98" s="40"/>
      <c r="AF98" s="25">
        <f t="shared" ref="AF98:AK98" si="112">bdRateExtend($D98:$D102,E98:E102,$P98:$P102,Q98:Q102)</f>
        <v>-2.8922961328087249E-3</v>
      </c>
      <c r="AG98" s="30">
        <f t="shared" si="112"/>
        <v>5.8497232004415256E-3</v>
      </c>
      <c r="AH98" s="31">
        <f t="shared" si="112"/>
        <v>3.9547058225961607E-3</v>
      </c>
      <c r="AI98" s="25">
        <f t="shared" si="112"/>
        <v>-8.1947866465511554E-3</v>
      </c>
      <c r="AJ98" s="30">
        <f t="shared" si="112"/>
        <v>9.9656991017142982E-3</v>
      </c>
      <c r="AK98" s="30">
        <f t="shared" si="112"/>
        <v>5.3264429637875921E-3</v>
      </c>
      <c r="AL98" s="45"/>
      <c r="AM98" s="46"/>
      <c r="AN98" s="47"/>
      <c r="AO98" s="46"/>
      <c r="AP98" s="46"/>
      <c r="AQ98" s="47"/>
      <c r="AR98" s="30">
        <f t="shared" ref="AR98:AW98" si="113">bdrate($D98:$D101,E98:E101,$P98:$P101,Q98:Q101)</f>
        <v>-1.6898792052451039E-3</v>
      </c>
      <c r="AS98" s="30">
        <f t="shared" si="113"/>
        <v>3.6712675554873009E-3</v>
      </c>
      <c r="AT98" s="31">
        <f t="shared" si="113"/>
        <v>-7.077326255950922E-4</v>
      </c>
      <c r="AU98" s="25">
        <f t="shared" si="113"/>
        <v>-2.3249229334312282E-3</v>
      </c>
      <c r="AV98" s="30">
        <f t="shared" si="113"/>
        <v>6.0236870148508981E-3</v>
      </c>
      <c r="AW98" s="31">
        <f t="shared" si="113"/>
        <v>2.314551340049098E-3</v>
      </c>
      <c r="AX98" s="10"/>
      <c r="AY98" s="10"/>
      <c r="AZ98" s="10"/>
      <c r="BA98" s="10">
        <f>V98/J98</f>
        <v>0.99997612783683809</v>
      </c>
      <c r="BB98" s="10" t="e">
        <f>X98/L98</f>
        <v>#DIV/0!</v>
      </c>
      <c r="BC98" s="10" t="e">
        <f t="shared" ref="BC98:BC101" si="114">Z98/N98</f>
        <v>#DIV/0!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42.299199999999999</v>
      </c>
      <c r="F99" s="55">
        <v>45.571399999999997</v>
      </c>
      <c r="G99" s="55">
        <v>46.682099999999998</v>
      </c>
      <c r="H99" s="55">
        <v>0.99524789999999996</v>
      </c>
      <c r="I99" s="55">
        <v>0.99248619999999999</v>
      </c>
      <c r="J99" s="55">
        <v>0.99402400000000002</v>
      </c>
      <c r="K99" s="15">
        <v>0</v>
      </c>
      <c r="L99" s="15">
        <v>0</v>
      </c>
      <c r="M99" s="15">
        <v>0</v>
      </c>
      <c r="N99" s="16">
        <f t="shared" si="75"/>
        <v>0</v>
      </c>
      <c r="P99" s="63">
        <v>2063.6999999999998</v>
      </c>
      <c r="Q99" s="63">
        <v>42.296500000000002</v>
      </c>
      <c r="R99" s="63">
        <v>45.501300000000001</v>
      </c>
      <c r="S99" s="63">
        <v>46.617100000000001</v>
      </c>
      <c r="T99" s="63">
        <v>0.9952548</v>
      </c>
      <c r="U99" s="63">
        <v>0.99242339999999996</v>
      </c>
      <c r="V99" s="63">
        <v>0.99396189999999995</v>
      </c>
      <c r="W99" s="15">
        <v>0</v>
      </c>
      <c r="X99" s="15">
        <v>0</v>
      </c>
      <c r="Y99" s="15">
        <v>0</v>
      </c>
      <c r="Z99" s="16">
        <f t="shared" si="77"/>
        <v>0</v>
      </c>
      <c r="AA99" s="15">
        <f t="shared" si="76"/>
        <v>0.99993752665931601</v>
      </c>
      <c r="AB99" s="15" t="e">
        <f t="shared" ref="AB99:AC112" si="115">X99/L99</f>
        <v>#DIV/0!</v>
      </c>
      <c r="AC99" s="15" t="e">
        <f t="shared" si="115"/>
        <v>#DIV/0!</v>
      </c>
      <c r="AD99" s="16">
        <f t="shared" si="78"/>
        <v>3.5056205817592893E-3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-2.9363097896099033E-3</v>
      </c>
      <c r="AM99" s="21">
        <f>bdrate($D99:$D102,F99:F102,$P99:$P102,R99:R102)</f>
        <v>2.8770327736495904E-3</v>
      </c>
      <c r="AN99" s="36">
        <f t="shared" ref="AN99" si="116">bdrate($D99:$D102,G99:G102,$P99:$P102,S99:S102)</f>
        <v>-5.0457823577721994E-3</v>
      </c>
      <c r="AO99" s="26">
        <f>bdrate($D99:$D102,H99:H102,$P99:$P102,T99:T102)</f>
        <v>-8.4270933340867549E-3</v>
      </c>
      <c r="AP99" s="21">
        <f>bdrate($D99:$D102,I99:I102,$P99:$P102,U99:U102)</f>
        <v>1.1250412373659868E-2</v>
      </c>
      <c r="AQ99" s="36">
        <f>bdrate($D99:$D102,J99:J102,$P99:$P102,V99:V102)</f>
        <v>5.056842732617195E-3</v>
      </c>
      <c r="AR99" s="21"/>
      <c r="AS99" s="21"/>
      <c r="AT99" s="36"/>
      <c r="AU99" s="26"/>
      <c r="AV99" s="21"/>
      <c r="AW99" s="36"/>
      <c r="AX99" s="15">
        <f>V99/J99</f>
        <v>0.99993752665931601</v>
      </c>
      <c r="AY99" s="15" t="e">
        <f>X99/L99</f>
        <v>#DIV/0!</v>
      </c>
      <c r="AZ99" s="15" t="e">
        <f t="shared" ref="AZ99:AZ102" si="117">Z99/N99</f>
        <v>#DIV/0!</v>
      </c>
      <c r="BA99" s="15">
        <f>V99/J99</f>
        <v>0.99993752665931601</v>
      </c>
      <c r="BB99" s="15" t="e">
        <f>X99/L99</f>
        <v>#DIV/0!</v>
      </c>
      <c r="BC99" s="15" t="e">
        <f t="shared" si="114"/>
        <v>#DIV/0!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39.610599999999998</v>
      </c>
      <c r="F100" s="55">
        <v>43.560699999999997</v>
      </c>
      <c r="G100" s="55">
        <v>44.486899999999999</v>
      </c>
      <c r="H100" s="55">
        <v>0.99207469999999998</v>
      </c>
      <c r="I100" s="55">
        <v>0.98738000000000004</v>
      </c>
      <c r="J100" s="55">
        <v>0.9892225</v>
      </c>
      <c r="K100" s="15">
        <v>0</v>
      </c>
      <c r="L100" s="15">
        <v>0</v>
      </c>
      <c r="M100" s="15">
        <v>0</v>
      </c>
      <c r="N100" s="16">
        <f t="shared" si="75"/>
        <v>0</v>
      </c>
      <c r="P100" s="63">
        <v>1281.18</v>
      </c>
      <c r="Q100" s="63">
        <v>39.589300000000001</v>
      </c>
      <c r="R100" s="63">
        <v>43.569499999999998</v>
      </c>
      <c r="S100" s="63">
        <v>44.596899999999998</v>
      </c>
      <c r="T100" s="63">
        <v>0.99203940000000002</v>
      </c>
      <c r="U100" s="63">
        <v>0.9872398</v>
      </c>
      <c r="V100" s="63">
        <v>0.98921150000000002</v>
      </c>
      <c r="W100" s="15">
        <v>0</v>
      </c>
      <c r="X100" s="15">
        <v>0</v>
      </c>
      <c r="Y100" s="15">
        <v>0</v>
      </c>
      <c r="Z100" s="16">
        <f t="shared" si="77"/>
        <v>0</v>
      </c>
      <c r="AA100" s="15">
        <f t="shared" si="76"/>
        <v>0.99998888015588006</v>
      </c>
      <c r="AB100" s="15" t="e">
        <f t="shared" si="115"/>
        <v>#DIV/0!</v>
      </c>
      <c r="AC100" s="15" t="e">
        <f t="shared" si="115"/>
        <v>#DIV/0!</v>
      </c>
      <c r="AD100" s="16">
        <f t="shared" si="78"/>
        <v>3.2209877695825733E-3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>
        <f>V100/J100</f>
        <v>0.99998888015588006</v>
      </c>
      <c r="AY100" s="15" t="e">
        <f>X100/L100</f>
        <v>#DIV/0!</v>
      </c>
      <c r="AZ100" s="15" t="e">
        <f t="shared" si="117"/>
        <v>#DIV/0!</v>
      </c>
      <c r="BA100" s="15">
        <f>V100/J100</f>
        <v>0.99998888015588006</v>
      </c>
      <c r="BB100" s="15" t="e">
        <f>X100/L100</f>
        <v>#DIV/0!</v>
      </c>
      <c r="BC100" s="15" t="e">
        <f t="shared" si="114"/>
        <v>#DIV/0!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36.534199999999998</v>
      </c>
      <c r="F101" s="55">
        <v>41.607500000000002</v>
      </c>
      <c r="G101" s="55">
        <v>42.946399999999997</v>
      </c>
      <c r="H101" s="55">
        <v>0.98525870000000004</v>
      </c>
      <c r="I101" s="55">
        <v>0.97912960000000004</v>
      </c>
      <c r="J101" s="55">
        <v>0.98361399999999999</v>
      </c>
      <c r="K101" s="15">
        <v>0</v>
      </c>
      <c r="L101" s="15">
        <v>0</v>
      </c>
      <c r="M101" s="15">
        <v>0</v>
      </c>
      <c r="N101" s="16">
        <f t="shared" si="75"/>
        <v>0</v>
      </c>
      <c r="P101" s="63">
        <v>785.22</v>
      </c>
      <c r="Q101" s="63">
        <v>36.560699999999997</v>
      </c>
      <c r="R101" s="63">
        <v>41.600200000000001</v>
      </c>
      <c r="S101" s="63">
        <v>42.8367</v>
      </c>
      <c r="T101" s="63">
        <v>0.98545910000000003</v>
      </c>
      <c r="U101" s="63">
        <v>0.97895220000000005</v>
      </c>
      <c r="V101" s="63">
        <v>0.98345530000000003</v>
      </c>
      <c r="W101" s="15">
        <v>0</v>
      </c>
      <c r="X101" s="15">
        <v>0</v>
      </c>
      <c r="Y101" s="15">
        <v>0</v>
      </c>
      <c r="Z101" s="16">
        <f t="shared" si="77"/>
        <v>0</v>
      </c>
      <c r="AA101" s="15">
        <f t="shared" si="76"/>
        <v>0.99983865622083468</v>
      </c>
      <c r="AB101" s="15" t="e">
        <f t="shared" si="115"/>
        <v>#DIV/0!</v>
      </c>
      <c r="AC101" s="15" t="e">
        <f t="shared" si="115"/>
        <v>#DIV/0!</v>
      </c>
      <c r="AD101" s="16">
        <f t="shared" si="78"/>
        <v>1.7543859649122749E-3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>
        <f>V101/J101</f>
        <v>0.99983865622083468</v>
      </c>
      <c r="AY101" s="15" t="e">
        <f>X101/L101</f>
        <v>#DIV/0!</v>
      </c>
      <c r="AZ101" s="15" t="e">
        <f t="shared" si="117"/>
        <v>#DIV/0!</v>
      </c>
      <c r="BA101" s="15">
        <f>V101/J101</f>
        <v>0.99983865622083468</v>
      </c>
      <c r="BB101" s="15" t="e">
        <f>X101/L101</f>
        <v>#DIV/0!</v>
      </c>
      <c r="BC101" s="15" t="e">
        <f t="shared" si="114"/>
        <v>#DIV/0!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33.287500000000001</v>
      </c>
      <c r="F102" s="55">
        <v>40.337899999999998</v>
      </c>
      <c r="G102" s="55">
        <v>41.402900000000002</v>
      </c>
      <c r="H102" s="55">
        <v>0.97023440000000005</v>
      </c>
      <c r="I102" s="55">
        <v>0.97151419999999999</v>
      </c>
      <c r="J102" s="55">
        <v>0.97649949999999996</v>
      </c>
      <c r="K102" s="19">
        <v>0</v>
      </c>
      <c r="L102" s="19">
        <v>0</v>
      </c>
      <c r="M102" s="19">
        <v>0</v>
      </c>
      <c r="N102" s="20">
        <f t="shared" si="75"/>
        <v>0</v>
      </c>
      <c r="P102" s="63">
        <v>456</v>
      </c>
      <c r="Q102" s="63">
        <v>33.241199999999999</v>
      </c>
      <c r="R102" s="63">
        <v>40.2348</v>
      </c>
      <c r="S102" s="63">
        <v>41.464599999999997</v>
      </c>
      <c r="T102" s="63">
        <v>0.9697595</v>
      </c>
      <c r="U102" s="63">
        <v>0.97090909999999997</v>
      </c>
      <c r="V102" s="63">
        <v>0.9763115</v>
      </c>
      <c r="W102" s="19">
        <v>0</v>
      </c>
      <c r="X102" s="19">
        <v>0</v>
      </c>
      <c r="Y102" s="19">
        <v>0</v>
      </c>
      <c r="Z102" s="20">
        <f t="shared" si="77"/>
        <v>0</v>
      </c>
      <c r="AA102" s="15">
        <f t="shared" si="76"/>
        <v>0.9998074755798646</v>
      </c>
      <c r="AB102" s="15" t="e">
        <f t="shared" si="115"/>
        <v>#DIV/0!</v>
      </c>
      <c r="AC102" s="15" t="e">
        <f t="shared" si="115"/>
        <v>#DIV/0!</v>
      </c>
      <c r="AD102" s="20">
        <f t="shared" si="78"/>
        <v>9.6429502215272297E-3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>
        <f>V102/J102</f>
        <v>0.9998074755798646</v>
      </c>
      <c r="AY102" s="15" t="e">
        <f>X102/L102</f>
        <v>#DIV/0!</v>
      </c>
      <c r="AZ102" s="15" t="e">
        <f t="shared" si="117"/>
        <v>#DIV/0!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44.8446</v>
      </c>
      <c r="F103" s="55">
        <v>49.043300000000002</v>
      </c>
      <c r="G103" s="55">
        <v>49.591500000000003</v>
      </c>
      <c r="H103" s="55">
        <v>0.99577329999999997</v>
      </c>
      <c r="I103" s="55">
        <v>0.99726079999999995</v>
      </c>
      <c r="J103" s="55">
        <v>0.99759909999999996</v>
      </c>
      <c r="K103" s="10">
        <v>0</v>
      </c>
      <c r="L103" s="10">
        <v>0</v>
      </c>
      <c r="M103" s="10">
        <v>0</v>
      </c>
      <c r="N103" s="11">
        <f t="shared" si="75"/>
        <v>0</v>
      </c>
      <c r="P103" s="63">
        <v>2277.12</v>
      </c>
      <c r="Q103" s="63">
        <v>44.829500000000003</v>
      </c>
      <c r="R103" s="63">
        <v>48.952399999999997</v>
      </c>
      <c r="S103" s="63">
        <v>49.593000000000004</v>
      </c>
      <c r="T103" s="63">
        <v>0.99574280000000004</v>
      </c>
      <c r="U103" s="63">
        <v>0.99720180000000003</v>
      </c>
      <c r="V103" s="63">
        <v>0.99759710000000001</v>
      </c>
      <c r="W103" s="10">
        <v>0</v>
      </c>
      <c r="X103" s="10">
        <v>0</v>
      </c>
      <c r="Y103" s="10">
        <v>0</v>
      </c>
      <c r="Z103" s="11">
        <f t="shared" si="77"/>
        <v>0</v>
      </c>
      <c r="AA103" s="15">
        <f t="shared" si="76"/>
        <v>0.99999799518664367</v>
      </c>
      <c r="AB103" s="15" t="e">
        <f t="shared" si="115"/>
        <v>#DIV/0!</v>
      </c>
      <c r="AC103" s="15" t="e">
        <f t="shared" si="115"/>
        <v>#DIV/0!</v>
      </c>
      <c r="AD103" s="11">
        <f t="shared" si="78"/>
        <v>5.8675607711651543E-3</v>
      </c>
      <c r="AE103" s="12"/>
      <c r="AF103" s="25">
        <f t="shared" ref="AF103:AK103" si="118">bdRateExtend($D103:$D107,E103:E107,$P103:$P107,Q103:Q107)</f>
        <v>1.5745200436299012E-3</v>
      </c>
      <c r="AG103" s="30">
        <f t="shared" si="118"/>
        <v>-5.2073759257992291E-3</v>
      </c>
      <c r="AH103" s="31">
        <f t="shared" si="118"/>
        <v>-1.6478398955169671E-2</v>
      </c>
      <c r="AI103" s="25">
        <f t="shared" si="118"/>
        <v>6.9786879875826102E-3</v>
      </c>
      <c r="AJ103" s="30">
        <f t="shared" si="118"/>
        <v>-5.8647846340469378E-3</v>
      </c>
      <c r="AK103" s="30">
        <f t="shared" si="118"/>
        <v>-3.1046526893316218E-2</v>
      </c>
      <c r="AL103" s="26"/>
      <c r="AM103" s="21"/>
      <c r="AN103" s="36"/>
      <c r="AO103" s="21"/>
      <c r="AP103" s="21"/>
      <c r="AQ103" s="36"/>
      <c r="AR103" s="30">
        <f t="shared" ref="AR103:AW103" si="119">bdrate($D103:$D106,E103:E106,$P103:$P106,Q103:Q106)</f>
        <v>1.3586555125733035E-4</v>
      </c>
      <c r="AS103" s="30">
        <f t="shared" si="119"/>
        <v>-1.1990086105989617E-3</v>
      </c>
      <c r="AT103" s="31">
        <f t="shared" si="119"/>
        <v>-1.3978378805838965E-2</v>
      </c>
      <c r="AU103" s="25">
        <f t="shared" si="119"/>
        <v>5.999473811130196E-3</v>
      </c>
      <c r="AV103" s="30">
        <f t="shared" si="119"/>
        <v>6.4850514589804842E-3</v>
      </c>
      <c r="AW103" s="31">
        <f t="shared" si="119"/>
        <v>-1.0834666293440876E-2</v>
      </c>
      <c r="AX103" s="15"/>
      <c r="AY103" s="15"/>
      <c r="AZ103" s="15"/>
      <c r="BA103" s="15">
        <f>V103/J103</f>
        <v>0.99999799518664367</v>
      </c>
      <c r="BB103" s="15" t="e">
        <f>X103/L103</f>
        <v>#DIV/0!</v>
      </c>
      <c r="BC103" s="15" t="e">
        <f t="shared" ref="BC103:BC106" si="120">Z103/N103</f>
        <v>#DIV/0!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42.804000000000002</v>
      </c>
      <c r="F104" s="55">
        <v>47.090899999999998</v>
      </c>
      <c r="G104" s="55">
        <v>47.558900000000001</v>
      </c>
      <c r="H104" s="55">
        <v>0.99371480000000001</v>
      </c>
      <c r="I104" s="55">
        <v>0.99536000000000002</v>
      </c>
      <c r="J104" s="55">
        <v>0.99584720000000004</v>
      </c>
      <c r="K104" s="15">
        <v>0</v>
      </c>
      <c r="L104" s="15">
        <v>0</v>
      </c>
      <c r="M104" s="15">
        <v>0</v>
      </c>
      <c r="N104" s="16">
        <f t="shared" si="75"/>
        <v>0</v>
      </c>
      <c r="P104" s="63">
        <v>1226.3399999999999</v>
      </c>
      <c r="Q104" s="63">
        <v>42.818899999999999</v>
      </c>
      <c r="R104" s="63">
        <v>47.168700000000001</v>
      </c>
      <c r="S104" s="63">
        <v>47.741799999999998</v>
      </c>
      <c r="T104" s="63">
        <v>0.99368650000000003</v>
      </c>
      <c r="U104" s="63">
        <v>0.99543139999999997</v>
      </c>
      <c r="V104" s="63">
        <v>0.99608189999999996</v>
      </c>
      <c r="W104" s="15">
        <v>0</v>
      </c>
      <c r="X104" s="15">
        <v>0</v>
      </c>
      <c r="Y104" s="15">
        <v>0</v>
      </c>
      <c r="Z104" s="16">
        <f t="shared" si="77"/>
        <v>0</v>
      </c>
      <c r="AA104" s="15">
        <f t="shared" si="76"/>
        <v>1.0002356787266158</v>
      </c>
      <c r="AB104" s="15" t="e">
        <f t="shared" si="115"/>
        <v>#DIV/0!</v>
      </c>
      <c r="AC104" s="15" t="e">
        <f t="shared" si="115"/>
        <v>#DIV/0!</v>
      </c>
      <c r="AD104" s="16">
        <f t="shared" si="78"/>
        <v>7.3435189748643223E-3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1.1702341892618762E-3</v>
      </c>
      <c r="AM104" s="21">
        <f>bdrate($D104:$D107,F104:F107,$P104:$P107,R104:R107)</f>
        <v>-4.4034295721862016E-3</v>
      </c>
      <c r="AN104" s="36">
        <f t="shared" ref="AN104" si="121">bdrate($D104:$D107,G104:G107,$P104:$P107,S104:S107)</f>
        <v>-3.247405113837587E-3</v>
      </c>
      <c r="AO104" s="26">
        <f>bdrate($D104:$D107,H104:H107,$P104:$P107,T104:T107)</f>
        <v>6.2559333529987882E-3</v>
      </c>
      <c r="AP104" s="21">
        <f>bdrate($D104:$D107,I104:I107,$P104:$P107,U104:U107)</f>
        <v>-5.4870671854115871E-3</v>
      </c>
      <c r="AQ104" s="36">
        <f>bdrate($D104:$D107,J104:J107,$P104:$P107,V104:V107)</f>
        <v>-2.3886777284992222E-2</v>
      </c>
      <c r="AR104" s="21"/>
      <c r="AS104" s="21"/>
      <c r="AT104" s="36"/>
      <c r="AU104" s="26"/>
      <c r="AV104" s="21"/>
      <c r="AW104" s="36"/>
      <c r="AX104" s="15">
        <f>V104/J104</f>
        <v>1.0002356787266158</v>
      </c>
      <c r="AY104" s="15" t="e">
        <f>X104/L104</f>
        <v>#DIV/0!</v>
      </c>
      <c r="AZ104" s="15" t="e">
        <f t="shared" ref="AZ104:AZ107" si="122">Z104/N104</f>
        <v>#DIV/0!</v>
      </c>
      <c r="BA104" s="15">
        <f>V104/J104</f>
        <v>1.0002356787266158</v>
      </c>
      <c r="BB104" s="15" t="e">
        <f>X104/L104</f>
        <v>#DIV/0!</v>
      </c>
      <c r="BC104" s="15" t="e">
        <f t="shared" si="120"/>
        <v>#DIV/0!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40.671599999999998</v>
      </c>
      <c r="F105" s="55">
        <v>45.2102</v>
      </c>
      <c r="G105" s="55">
        <v>45.449800000000003</v>
      </c>
      <c r="H105" s="55">
        <v>0.9904345</v>
      </c>
      <c r="I105" s="55">
        <v>0.99259399999999998</v>
      </c>
      <c r="J105" s="55">
        <v>0.99292570000000002</v>
      </c>
      <c r="K105" s="15">
        <v>0</v>
      </c>
      <c r="L105" s="15">
        <v>0</v>
      </c>
      <c r="M105" s="15">
        <v>0</v>
      </c>
      <c r="N105" s="16">
        <f t="shared" si="75"/>
        <v>0</v>
      </c>
      <c r="P105" s="63">
        <v>684.48</v>
      </c>
      <c r="Q105" s="63">
        <v>40.7044</v>
      </c>
      <c r="R105" s="63">
        <v>45.190899999999999</v>
      </c>
      <c r="S105" s="63">
        <v>45.404200000000003</v>
      </c>
      <c r="T105" s="63">
        <v>0.99046109999999998</v>
      </c>
      <c r="U105" s="63">
        <v>0.99249810000000005</v>
      </c>
      <c r="V105" s="63">
        <v>0.99278189999999999</v>
      </c>
      <c r="W105" s="15">
        <v>0</v>
      </c>
      <c r="X105" s="15">
        <v>0</v>
      </c>
      <c r="Y105" s="15">
        <v>0</v>
      </c>
      <c r="Z105" s="16">
        <f t="shared" si="77"/>
        <v>0</v>
      </c>
      <c r="AA105" s="15">
        <f t="shared" si="76"/>
        <v>0.99985517546781189</v>
      </c>
      <c r="AB105" s="15" t="e">
        <f t="shared" si="115"/>
        <v>#DIV/0!</v>
      </c>
      <c r="AC105" s="15" t="e">
        <f t="shared" si="115"/>
        <v>#DIV/0!</v>
      </c>
      <c r="AD105" s="16">
        <f t="shared" si="78"/>
        <v>4.3137600140858269E-3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>
        <f>V105/J105</f>
        <v>0.99985517546781189</v>
      </c>
      <c r="AY105" s="15" t="e">
        <f>X105/L105</f>
        <v>#DIV/0!</v>
      </c>
      <c r="AZ105" s="15" t="e">
        <f t="shared" si="122"/>
        <v>#DIV/0!</v>
      </c>
      <c r="BA105" s="15">
        <f>V105/J105</f>
        <v>0.99985517546781189</v>
      </c>
      <c r="BB105" s="15" t="e">
        <f>X105/L105</f>
        <v>#DIV/0!</v>
      </c>
      <c r="BC105" s="15" t="e">
        <f t="shared" si="120"/>
        <v>#DIV/0!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38.295099999999998</v>
      </c>
      <c r="F106" s="55">
        <v>43.133899999999997</v>
      </c>
      <c r="G106" s="55">
        <v>43.976799999999997</v>
      </c>
      <c r="H106" s="55">
        <v>0.98446140000000004</v>
      </c>
      <c r="I106" s="55">
        <v>0.98737730000000001</v>
      </c>
      <c r="J106" s="55">
        <v>0.98958279999999998</v>
      </c>
      <c r="K106" s="15">
        <v>0</v>
      </c>
      <c r="L106" s="15">
        <v>0</v>
      </c>
      <c r="M106" s="15">
        <v>0</v>
      </c>
      <c r="N106" s="16">
        <f t="shared" si="75"/>
        <v>0</v>
      </c>
      <c r="P106" s="63">
        <v>403.26</v>
      </c>
      <c r="Q106" s="63">
        <v>38.326300000000003</v>
      </c>
      <c r="R106" s="63">
        <v>43.233400000000003</v>
      </c>
      <c r="S106" s="63">
        <v>44.022799999999997</v>
      </c>
      <c r="T106" s="63">
        <v>0.98446160000000005</v>
      </c>
      <c r="U106" s="63">
        <v>0.98776209999999998</v>
      </c>
      <c r="V106" s="63">
        <v>0.98998439999999999</v>
      </c>
      <c r="W106" s="15">
        <v>0</v>
      </c>
      <c r="X106" s="15">
        <v>0</v>
      </c>
      <c r="Y106" s="15">
        <v>0</v>
      </c>
      <c r="Z106" s="16">
        <f t="shared" si="77"/>
        <v>0</v>
      </c>
      <c r="AA106" s="15">
        <f t="shared" si="76"/>
        <v>1.0004058275871408</v>
      </c>
      <c r="AB106" s="15" t="e">
        <f t="shared" si="115"/>
        <v>#DIV/0!</v>
      </c>
      <c r="AC106" s="15" t="e">
        <f t="shared" si="115"/>
        <v>#DIV/0!</v>
      </c>
      <c r="AD106" s="16">
        <f t="shared" si="78"/>
        <v>1.1894007828967202E-2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>
        <f>V106/J106</f>
        <v>1.0004058275871408</v>
      </c>
      <c r="AY106" s="15" t="e">
        <f>X106/L106</f>
        <v>#DIV/0!</v>
      </c>
      <c r="AZ106" s="15" t="e">
        <f t="shared" si="122"/>
        <v>#DIV/0!</v>
      </c>
      <c r="BA106" s="15">
        <f>V106/J106</f>
        <v>1.0004058275871408</v>
      </c>
      <c r="BB106" s="15" t="e">
        <f>X106/L106</f>
        <v>#DIV/0!</v>
      </c>
      <c r="BC106" s="15" t="e">
        <f t="shared" si="120"/>
        <v>#DIV/0!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35.710500000000003</v>
      </c>
      <c r="F107" s="55">
        <v>41.799100000000003</v>
      </c>
      <c r="G107" s="55">
        <v>42.5214</v>
      </c>
      <c r="H107" s="55">
        <v>0.97419140000000004</v>
      </c>
      <c r="I107" s="55">
        <v>0.98263889999999998</v>
      </c>
      <c r="J107" s="55">
        <v>0.9858808</v>
      </c>
      <c r="K107" s="19">
        <v>0</v>
      </c>
      <c r="L107" s="19">
        <v>0</v>
      </c>
      <c r="M107" s="19">
        <v>0</v>
      </c>
      <c r="N107" s="20">
        <f t="shared" si="75"/>
        <v>0</v>
      </c>
      <c r="P107" s="63">
        <v>231.6</v>
      </c>
      <c r="Q107" s="63">
        <v>35.6355</v>
      </c>
      <c r="R107" s="63">
        <v>41.756500000000003</v>
      </c>
      <c r="S107" s="63">
        <v>42.624899999999997</v>
      </c>
      <c r="T107" s="63">
        <v>0.97392369999999995</v>
      </c>
      <c r="U107" s="63">
        <v>0.98232900000000001</v>
      </c>
      <c r="V107" s="63">
        <v>0.9862995</v>
      </c>
      <c r="W107" s="19">
        <v>0</v>
      </c>
      <c r="X107" s="19">
        <v>0</v>
      </c>
      <c r="Y107" s="19">
        <v>0</v>
      </c>
      <c r="Z107" s="20">
        <f t="shared" si="77"/>
        <v>0</v>
      </c>
      <c r="AA107" s="15">
        <f t="shared" si="76"/>
        <v>1.0004246963730301</v>
      </c>
      <c r="AB107" s="15" t="e">
        <f t="shared" si="115"/>
        <v>#DIV/0!</v>
      </c>
      <c r="AC107" s="15" t="e">
        <f t="shared" si="115"/>
        <v>#DIV/0!</v>
      </c>
      <c r="AD107" s="20">
        <f t="shared" si="78"/>
        <v>1.4300306435137954E-2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>
        <f>V107/J107</f>
        <v>1.0004246963730301</v>
      </c>
      <c r="AY107" s="15" t="e">
        <f>X107/L107</f>
        <v>#DIV/0!</v>
      </c>
      <c r="AZ107" s="15" t="e">
        <f t="shared" si="122"/>
        <v>#DIV/0!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45.2742</v>
      </c>
      <c r="F108" s="55">
        <v>48.440800000000003</v>
      </c>
      <c r="G108" s="55">
        <v>49.355200000000004</v>
      </c>
      <c r="H108" s="55">
        <v>0.99635969999999996</v>
      </c>
      <c r="I108" s="55">
        <v>0.99690210000000001</v>
      </c>
      <c r="J108" s="55">
        <v>0.99735450000000003</v>
      </c>
      <c r="K108" s="10">
        <v>0</v>
      </c>
      <c r="L108" s="10">
        <v>0</v>
      </c>
      <c r="M108" s="10">
        <v>0</v>
      </c>
      <c r="N108" s="11">
        <f t="shared" si="75"/>
        <v>0</v>
      </c>
      <c r="P108" s="63">
        <v>2492.2199999999998</v>
      </c>
      <c r="Q108" s="63">
        <v>45.272500000000001</v>
      </c>
      <c r="R108" s="63">
        <v>48.378599999999999</v>
      </c>
      <c r="S108" s="63">
        <v>49.284799999999997</v>
      </c>
      <c r="T108" s="63">
        <v>0.99636979999999997</v>
      </c>
      <c r="U108" s="63">
        <v>0.99684890000000004</v>
      </c>
      <c r="V108" s="63">
        <v>0.99732609999999999</v>
      </c>
      <c r="W108" s="10">
        <v>0</v>
      </c>
      <c r="X108" s="10">
        <v>0</v>
      </c>
      <c r="Y108" s="10">
        <v>0</v>
      </c>
      <c r="Z108" s="11">
        <f t="shared" si="77"/>
        <v>0</v>
      </c>
      <c r="AA108" s="15">
        <f t="shared" si="76"/>
        <v>0.99997152466851047</v>
      </c>
      <c r="AB108" s="15" t="e">
        <f t="shared" si="115"/>
        <v>#DIV/0!</v>
      </c>
      <c r="AC108" s="15" t="e">
        <f t="shared" si="115"/>
        <v>#DIV/0!</v>
      </c>
      <c r="AD108" s="11">
        <f t="shared" si="78"/>
        <v>1.5384245571020512E-3</v>
      </c>
      <c r="AE108" s="12"/>
      <c r="AF108" s="25">
        <f t="shared" ref="AF108:AK108" si="123">bdRateExtend($D108:$D112,E108:E112,$P108:$P112,Q108:Q112)</f>
        <v>-5.7575677732168984E-4</v>
      </c>
      <c r="AG108" s="30">
        <f t="shared" si="123"/>
        <v>-2.8321849046941683E-4</v>
      </c>
      <c r="AH108" s="31">
        <f t="shared" si="123"/>
        <v>-1.1382652584082553E-2</v>
      </c>
      <c r="AI108" s="25">
        <f t="shared" si="123"/>
        <v>-3.6147067228506913E-3</v>
      </c>
      <c r="AJ108" s="30">
        <f t="shared" si="123"/>
        <v>-2.4147198180602958E-3</v>
      </c>
      <c r="AK108" s="30">
        <f t="shared" si="123"/>
        <v>-4.9133682273008183E-3</v>
      </c>
      <c r="AL108" s="45"/>
      <c r="AM108" s="46"/>
      <c r="AN108" s="47"/>
      <c r="AO108" s="46"/>
      <c r="AP108" s="46"/>
      <c r="AQ108" s="47"/>
      <c r="AR108" s="30">
        <f t="shared" ref="AR108:AW108" si="124">bdrate($D108:$D111,E108:E111,$P108:$P111,Q108:Q111)</f>
        <v>-1.1719643400365243E-3</v>
      </c>
      <c r="AS108" s="30">
        <f t="shared" si="124"/>
        <v>1.0036809942088887E-3</v>
      </c>
      <c r="AT108" s="31">
        <f t="shared" si="124"/>
        <v>-7.2678658500333615E-3</v>
      </c>
      <c r="AU108" s="25">
        <f t="shared" si="124"/>
        <v>-1.3274033874781654E-3</v>
      </c>
      <c r="AV108" s="30">
        <f t="shared" si="124"/>
        <v>-7.3388601291110023E-3</v>
      </c>
      <c r="AW108" s="31">
        <f t="shared" si="124"/>
        <v>1.4344855197893525E-2</v>
      </c>
      <c r="AX108" s="15"/>
      <c r="AY108" s="15"/>
      <c r="AZ108" s="15"/>
      <c r="BA108" s="15">
        <f>V108/J108</f>
        <v>0.99997152466851047</v>
      </c>
      <c r="BB108" s="15" t="e">
        <f>X108/L108</f>
        <v>#DIV/0!</v>
      </c>
      <c r="BC108" s="15" t="e">
        <f t="shared" ref="BC108:BC111" si="125">Z108/N108</f>
        <v>#DIV/0!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43.173699999999997</v>
      </c>
      <c r="F109" s="55">
        <v>46.3294</v>
      </c>
      <c r="G109" s="55">
        <v>47.240600000000001</v>
      </c>
      <c r="H109" s="55">
        <v>0.99471069999999995</v>
      </c>
      <c r="I109" s="55">
        <v>0.99463449999999998</v>
      </c>
      <c r="J109" s="55">
        <v>0.99533850000000001</v>
      </c>
      <c r="K109" s="15">
        <v>0</v>
      </c>
      <c r="L109" s="15">
        <v>0</v>
      </c>
      <c r="M109" s="15">
        <v>0</v>
      </c>
      <c r="N109" s="16">
        <f t="shared" si="75"/>
        <v>0</v>
      </c>
      <c r="P109" s="63">
        <v>1479.42</v>
      </c>
      <c r="Q109" s="63">
        <v>43.174199999999999</v>
      </c>
      <c r="R109" s="63">
        <v>46.308399999999999</v>
      </c>
      <c r="S109" s="63">
        <v>47.3</v>
      </c>
      <c r="T109" s="63">
        <v>0.99469700000000005</v>
      </c>
      <c r="U109" s="63">
        <v>0.99454869999999995</v>
      </c>
      <c r="V109" s="63">
        <v>0.99536210000000003</v>
      </c>
      <c r="W109" s="15">
        <v>0</v>
      </c>
      <c r="X109" s="15">
        <v>0</v>
      </c>
      <c r="Y109" s="15">
        <v>0</v>
      </c>
      <c r="Z109" s="16">
        <f t="shared" si="77"/>
        <v>0</v>
      </c>
      <c r="AA109" s="15">
        <f t="shared" si="76"/>
        <v>1.0000237105266199</v>
      </c>
      <c r="AB109" s="15" t="e">
        <f t="shared" si="115"/>
        <v>#DIV/0!</v>
      </c>
      <c r="AC109" s="15" t="e">
        <f t="shared" si="115"/>
        <v>#DIV/0!</v>
      </c>
      <c r="AD109" s="16">
        <f t="shared" si="78"/>
        <v>1.2152144853566347E-3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-4.7618092610623997E-4</v>
      </c>
      <c r="AM109" s="21">
        <f>bdrate($D109:$D112,F109:F112,$P109:$P112,R109:R112)</f>
        <v>-4.9115530473533564E-3</v>
      </c>
      <c r="AN109" s="36">
        <f t="shared" ref="AN109" si="126">bdrate($D109:$D112,G109:G112,$P109:$P112,S109:S112)</f>
        <v>-1.2884038280862264E-2</v>
      </c>
      <c r="AO109" s="26">
        <f>bdrate($D109:$D112,H109:H112,$P109:$P112,T109:T112)</f>
        <v>-3.9590470207482298E-3</v>
      </c>
      <c r="AP109" s="21">
        <f>bdrate($D109:$D112,I109:I112,$P109:$P112,U109:U112)</f>
        <v>-6.9082712531004509E-3</v>
      </c>
      <c r="AQ109" s="36">
        <f>bdrate($D109:$D112,J109:J112,$P109:$P112,V109:V112)</f>
        <v>-3.3112399966606088E-3</v>
      </c>
      <c r="AR109" s="21"/>
      <c r="AS109" s="21"/>
      <c r="AT109" s="36"/>
      <c r="AU109" s="26"/>
      <c r="AV109" s="21"/>
      <c r="AW109" s="36"/>
      <c r="AX109" s="15">
        <f>V109/J109</f>
        <v>1.0000237105266199</v>
      </c>
      <c r="AY109" s="15" t="e">
        <f>X109/L109</f>
        <v>#DIV/0!</v>
      </c>
      <c r="AZ109" s="15" t="e">
        <f t="shared" ref="AZ109:AZ112" si="127">Z109/N109</f>
        <v>#DIV/0!</v>
      </c>
      <c r="BA109" s="15">
        <f>V109/J109</f>
        <v>1.0000237105266199</v>
      </c>
      <c r="BB109" s="15" t="e">
        <f>X109/L109</f>
        <v>#DIV/0!</v>
      </c>
      <c r="BC109" s="15" t="e">
        <f t="shared" si="125"/>
        <v>#DIV/0!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40.710500000000003</v>
      </c>
      <c r="F110" s="55">
        <v>44.283299999999997</v>
      </c>
      <c r="G110" s="55">
        <v>45.131900000000002</v>
      </c>
      <c r="H110" s="55">
        <v>0.99138440000000005</v>
      </c>
      <c r="I110" s="55">
        <v>0.99081339999999996</v>
      </c>
      <c r="J110" s="55">
        <v>0.99189190000000005</v>
      </c>
      <c r="K110" s="15">
        <v>0</v>
      </c>
      <c r="L110" s="15">
        <v>0</v>
      </c>
      <c r="M110" s="15">
        <v>0</v>
      </c>
      <c r="N110" s="16">
        <f t="shared" si="75"/>
        <v>0</v>
      </c>
      <c r="P110" s="63">
        <v>892.8</v>
      </c>
      <c r="Q110" s="63">
        <v>40.7224</v>
      </c>
      <c r="R110" s="63">
        <v>44.323500000000003</v>
      </c>
      <c r="S110" s="63">
        <v>45.146299999999997</v>
      </c>
      <c r="T110" s="63">
        <v>0.99140790000000001</v>
      </c>
      <c r="U110" s="63">
        <v>0.99107800000000001</v>
      </c>
      <c r="V110" s="63">
        <v>0.99162349999999999</v>
      </c>
      <c r="W110" s="15">
        <v>0</v>
      </c>
      <c r="X110" s="15">
        <v>0</v>
      </c>
      <c r="Y110" s="15">
        <v>0</v>
      </c>
      <c r="Z110" s="16">
        <f t="shared" si="77"/>
        <v>0</v>
      </c>
      <c r="AA110" s="15">
        <f t="shared" si="76"/>
        <v>0.9997294059967623</v>
      </c>
      <c r="AB110" s="15" t="e">
        <f t="shared" si="115"/>
        <v>#DIV/0!</v>
      </c>
      <c r="AC110" s="15" t="e">
        <f t="shared" si="115"/>
        <v>#DIV/0!</v>
      </c>
      <c r="AD110" s="16">
        <f t="shared" si="78"/>
        <v>2.6888948642109114E-4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>
        <f>V110/J110</f>
        <v>0.9997294059967623</v>
      </c>
      <c r="AY110" s="15" t="e">
        <f>X110/L110</f>
        <v>#DIV/0!</v>
      </c>
      <c r="AZ110" s="15" t="e">
        <f t="shared" si="127"/>
        <v>#DIV/0!</v>
      </c>
      <c r="BA110" s="15">
        <f>V110/J110</f>
        <v>0.9997294059967623</v>
      </c>
      <c r="BB110" s="15" t="e">
        <f>X110/L110</f>
        <v>#DIV/0!</v>
      </c>
      <c r="BC110" s="15" t="e">
        <f t="shared" si="125"/>
        <v>#DIV/0!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37.991900000000001</v>
      </c>
      <c r="F111" s="55">
        <v>42.526800000000001</v>
      </c>
      <c r="G111" s="55">
        <v>43.553100000000001</v>
      </c>
      <c r="H111" s="55">
        <v>0.98513200000000001</v>
      </c>
      <c r="I111" s="55">
        <v>0.98602339999999999</v>
      </c>
      <c r="J111" s="55">
        <v>0.98793399999999998</v>
      </c>
      <c r="K111" s="15">
        <v>0</v>
      </c>
      <c r="L111" s="15">
        <v>0</v>
      </c>
      <c r="M111" s="15">
        <v>0</v>
      </c>
      <c r="N111" s="16">
        <f t="shared" si="75"/>
        <v>0</v>
      </c>
      <c r="P111" s="63">
        <v>543.78</v>
      </c>
      <c r="Q111" s="63">
        <v>37.975700000000003</v>
      </c>
      <c r="R111" s="63">
        <v>42.4833</v>
      </c>
      <c r="S111" s="63">
        <v>43.5974</v>
      </c>
      <c r="T111" s="63">
        <v>0.98510660000000005</v>
      </c>
      <c r="U111" s="63">
        <v>0.98575550000000001</v>
      </c>
      <c r="V111" s="63">
        <v>0.98800310000000002</v>
      </c>
      <c r="W111" s="15">
        <v>0</v>
      </c>
      <c r="X111" s="15">
        <v>0</v>
      </c>
      <c r="Y111" s="15">
        <v>0</v>
      </c>
      <c r="Z111" s="16">
        <f t="shared" si="77"/>
        <v>0</v>
      </c>
      <c r="AA111" s="15">
        <f t="shared" si="76"/>
        <v>1.0000699439436238</v>
      </c>
      <c r="AB111" s="15" t="e">
        <f t="shared" si="115"/>
        <v>#DIV/0!</v>
      </c>
      <c r="AC111" s="15" t="e">
        <f t="shared" si="115"/>
        <v>#DIV/0!</v>
      </c>
      <c r="AD111" s="16">
        <f t="shared" si="78"/>
        <v>1.1021712774165523E-3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>
        <f>V111/J111</f>
        <v>1.0000699439436238</v>
      </c>
      <c r="AY111" s="15" t="e">
        <f>X111/L111</f>
        <v>#DIV/0!</v>
      </c>
      <c r="AZ111" s="15" t="e">
        <f t="shared" si="127"/>
        <v>#DIV/0!</v>
      </c>
      <c r="BA111" s="15">
        <f>V111/J111</f>
        <v>1.0000699439436238</v>
      </c>
      <c r="BB111" s="15" t="e">
        <f>X111/L111</f>
        <v>#DIV/0!</v>
      </c>
      <c r="BC111" s="15" t="e">
        <f t="shared" si="125"/>
        <v>#DIV/0!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35.096200000000003</v>
      </c>
      <c r="F112" s="55">
        <v>41.045400000000001</v>
      </c>
      <c r="G112" s="55">
        <v>41.97</v>
      </c>
      <c r="H112" s="55">
        <v>0.97322540000000002</v>
      </c>
      <c r="I112" s="55">
        <v>0.98004530000000001</v>
      </c>
      <c r="J112" s="55">
        <v>0.98187029999999997</v>
      </c>
      <c r="K112" s="19">
        <v>0</v>
      </c>
      <c r="L112" s="19">
        <v>0</v>
      </c>
      <c r="M112" s="19">
        <v>0</v>
      </c>
      <c r="N112" s="20">
        <f t="shared" si="75"/>
        <v>0</v>
      </c>
      <c r="P112" s="63">
        <v>325.14</v>
      </c>
      <c r="Q112" s="63">
        <v>35.0167</v>
      </c>
      <c r="R112" s="63">
        <v>41.15</v>
      </c>
      <c r="S112" s="63">
        <v>42.050400000000003</v>
      </c>
      <c r="T112" s="63">
        <v>0.97327240000000004</v>
      </c>
      <c r="U112" s="63">
        <v>0.98062159999999998</v>
      </c>
      <c r="V112" s="63">
        <v>0.98254759999999997</v>
      </c>
      <c r="W112" s="19">
        <v>0</v>
      </c>
      <c r="X112" s="19">
        <v>0</v>
      </c>
      <c r="Y112" s="19">
        <v>0</v>
      </c>
      <c r="Z112" s="20">
        <f t="shared" si="77"/>
        <v>0</v>
      </c>
      <c r="AA112" s="15">
        <f t="shared" si="76"/>
        <v>1.0006898059753921</v>
      </c>
      <c r="AB112" s="15" t="e">
        <f t="shared" si="115"/>
        <v>#DIV/0!</v>
      </c>
      <c r="AC112" s="15" t="e">
        <f t="shared" si="115"/>
        <v>#DIV/0!</v>
      </c>
      <c r="AD112" s="20">
        <f t="shared" si="78"/>
        <v>1.580094442426452E-2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>
        <f>V112/J112</f>
        <v>1.0006898059753921</v>
      </c>
      <c r="AY112" s="19" t="e">
        <f>X112/L112</f>
        <v>#DIV/0!</v>
      </c>
      <c r="AZ112" s="19" t="e">
        <f t="shared" si="127"/>
        <v>#DIV/0!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45.136899999999997</v>
      </c>
      <c r="F113" s="55">
        <v>45.8872</v>
      </c>
      <c r="G113" s="55">
        <v>46.416699999999999</v>
      </c>
      <c r="H113" s="55">
        <v>0.99725490000000006</v>
      </c>
      <c r="I113" s="55">
        <v>0.99586549999999996</v>
      </c>
      <c r="J113" s="55">
        <v>0.99654909999999997</v>
      </c>
      <c r="K113" s="10">
        <v>0</v>
      </c>
      <c r="L113" s="10">
        <v>0</v>
      </c>
      <c r="M113" s="10">
        <v>0</v>
      </c>
      <c r="N113" s="11">
        <f t="shared" si="75"/>
        <v>0</v>
      </c>
      <c r="P113" s="63">
        <v>12905.7</v>
      </c>
      <c r="Q113" s="63">
        <v>45.137700000000002</v>
      </c>
      <c r="R113" s="63">
        <v>45.859499999999997</v>
      </c>
      <c r="S113" s="63">
        <v>46.4193</v>
      </c>
      <c r="T113" s="63">
        <v>0.99725330000000001</v>
      </c>
      <c r="U113" s="63">
        <v>0.99583169999999999</v>
      </c>
      <c r="V113" s="63">
        <v>0.99655459999999996</v>
      </c>
      <c r="W113" s="10">
        <v>0</v>
      </c>
      <c r="X113" s="10">
        <v>0</v>
      </c>
      <c r="Y113" s="10">
        <v>0</v>
      </c>
      <c r="Z113" s="11">
        <f t="shared" si="77"/>
        <v>0</v>
      </c>
      <c r="AA113" s="10">
        <f t="shared" si="76"/>
        <v>1.0000055190456747</v>
      </c>
      <c r="AB113" s="10" t="e">
        <f>X113/L113</f>
        <v>#DIV/0!</v>
      </c>
      <c r="AC113" s="10" t="e">
        <f>Y113/M113</f>
        <v>#DIV/0!</v>
      </c>
      <c r="AD113" s="11">
        <f t="shared" si="78"/>
        <v>6.559542971985437E-4</v>
      </c>
      <c r="AE113" s="40"/>
      <c r="AF113" s="25">
        <f t="shared" ref="AF113:AK113" si="128">bdRateExtend($D113:$D117,E113:E117,$P113:$P117,Q113:Q117)</f>
        <v>9.1679046068504633E-4</v>
      </c>
      <c r="AG113" s="30">
        <f t="shared" si="128"/>
        <v>-5.2194944538674903E-4</v>
      </c>
      <c r="AH113" s="31">
        <f t="shared" si="128"/>
        <v>-4.2962412430882502E-3</v>
      </c>
      <c r="AI113" s="25">
        <f t="shared" si="128"/>
        <v>3.6859787533649602E-3</v>
      </c>
      <c r="AJ113" s="30">
        <f t="shared" si="128"/>
        <v>-7.9102113758828807E-3</v>
      </c>
      <c r="AK113" s="30">
        <f t="shared" si="128"/>
        <v>-1.1833206698400267E-2</v>
      </c>
      <c r="AL113" s="26"/>
      <c r="AM113" s="21"/>
      <c r="AN113" s="36"/>
      <c r="AO113" s="21"/>
      <c r="AP113" s="21"/>
      <c r="AQ113" s="36"/>
      <c r="AR113" s="30">
        <f t="shared" ref="AR113:AW113" si="129">bdrate($D113:$D116,E113:E116,$P113:$P116,Q113:Q116)</f>
        <v>9.2215582277899166E-4</v>
      </c>
      <c r="AS113" s="30">
        <f t="shared" si="129"/>
        <v>-2.1111972087939357E-4</v>
      </c>
      <c r="AT113" s="31">
        <f t="shared" si="129"/>
        <v>-2.3112795206038372E-3</v>
      </c>
      <c r="AU113" s="25">
        <f t="shared" si="129"/>
        <v>1.0575791743754337E-3</v>
      </c>
      <c r="AV113" s="30">
        <f t="shared" si="129"/>
        <v>-5.4494193480029152E-3</v>
      </c>
      <c r="AW113" s="31">
        <f t="shared" si="129"/>
        <v>3.4699736382592938E-3</v>
      </c>
      <c r="AX113" s="10"/>
      <c r="AY113" s="10"/>
      <c r="AZ113" s="10"/>
      <c r="BA113" s="10">
        <f>V113/J113</f>
        <v>1.0000055190456747</v>
      </c>
      <c r="BB113" s="10" t="e">
        <f t="shared" ref="BB113:BB116" si="130">X113/L113</f>
        <v>#DIV/0!</v>
      </c>
      <c r="BC113" s="10" t="e">
        <f t="shared" ref="BC113:BC151" si="131">Z113/N113</f>
        <v>#DIV/0!</v>
      </c>
    </row>
    <row r="114" spans="1:55" ht="15" x14ac:dyDescent="0.2">
      <c r="A114" s="13"/>
      <c r="C114" s="43">
        <v>27</v>
      </c>
      <c r="D114" s="55">
        <v>7534.32</v>
      </c>
      <c r="E114" s="55">
        <v>41.636400000000002</v>
      </c>
      <c r="F114" s="55">
        <v>42.677700000000002</v>
      </c>
      <c r="G114" s="55">
        <v>42.948099999999997</v>
      </c>
      <c r="H114" s="55">
        <v>0.99340700000000004</v>
      </c>
      <c r="I114" s="55">
        <v>0.99040150000000005</v>
      </c>
      <c r="J114" s="55">
        <v>0.99211260000000001</v>
      </c>
      <c r="K114" s="15">
        <v>0</v>
      </c>
      <c r="L114" s="15">
        <v>0</v>
      </c>
      <c r="M114" s="15">
        <v>0</v>
      </c>
      <c r="N114" s="16">
        <f t="shared" si="75"/>
        <v>0</v>
      </c>
      <c r="P114" s="63">
        <v>7529.28</v>
      </c>
      <c r="Q114" s="63">
        <v>41.632199999999997</v>
      </c>
      <c r="R114" s="63">
        <v>42.669800000000002</v>
      </c>
      <c r="S114" s="63">
        <v>42.924199999999999</v>
      </c>
      <c r="T114" s="63">
        <v>0.99339880000000003</v>
      </c>
      <c r="U114" s="63">
        <v>0.99042739999999996</v>
      </c>
      <c r="V114" s="63">
        <v>0.99212940000000005</v>
      </c>
      <c r="W114" s="15">
        <v>0</v>
      </c>
      <c r="X114" s="15">
        <v>0</v>
      </c>
      <c r="Y114" s="15">
        <v>0</v>
      </c>
      <c r="Z114" s="16">
        <f t="shared" si="77"/>
        <v>0</v>
      </c>
      <c r="AA114" s="15">
        <f t="shared" si="76"/>
        <v>1.0000169335617752</v>
      </c>
      <c r="AB114" s="15" t="e">
        <f t="shared" ref="AB114:AC132" si="132">X114/L114</f>
        <v>#DIV/0!</v>
      </c>
      <c r="AC114" s="15" t="e">
        <f t="shared" si="132"/>
        <v>#DIV/0!</v>
      </c>
      <c r="AD114" s="16">
        <f t="shared" si="78"/>
        <v>6.689389354314608E-4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1.3161974505133678E-3</v>
      </c>
      <c r="AM114" s="21">
        <f>bdrate($D114:$D117,F114:F117,$P114:$P117,R114:R117)</f>
        <v>-2.3111211182070823E-3</v>
      </c>
      <c r="AN114" s="36">
        <f t="shared" ref="AN114" si="133">bdrate($D114:$D117,G114:G117,$P114:$P117,S114:S117)</f>
        <v>-8.2991995388859152E-3</v>
      </c>
      <c r="AO114" s="26">
        <f>bdrate($D114:$D117,H114:H117,$P114:$P117,T114:T117)</f>
        <v>3.9140145948406424E-3</v>
      </c>
      <c r="AP114" s="21">
        <f>bdrate($D114:$D117,I114:I117,$P114:$P117,U114:U117)</f>
        <v>-8.9874700979036826E-3</v>
      </c>
      <c r="AQ114" s="36">
        <f>bdrate($D114:$D117,J114:J117,$P114:$P117,V114:V117)</f>
        <v>-1.1860492808301815E-2</v>
      </c>
      <c r="AR114" s="21"/>
      <c r="AS114" s="21"/>
      <c r="AT114" s="36"/>
      <c r="AU114" s="26"/>
      <c r="AV114" s="21"/>
      <c r="AW114" s="36"/>
      <c r="AX114" s="15">
        <f>V114/J114</f>
        <v>1.0000169335617752</v>
      </c>
      <c r="AY114" s="15" t="e">
        <f t="shared" ref="AY114:AY117" si="134">X114/L114</f>
        <v>#DIV/0!</v>
      </c>
      <c r="AZ114" s="15" t="e">
        <f t="shared" ref="AZ114:AZ152" si="135">Z114/N114</f>
        <v>#DIV/0!</v>
      </c>
      <c r="BA114" s="15">
        <f>V114/J114</f>
        <v>1.0000169335617752</v>
      </c>
      <c r="BB114" s="15" t="e">
        <f t="shared" si="130"/>
        <v>#DIV/0!</v>
      </c>
      <c r="BC114" s="15" t="e">
        <f t="shared" si="131"/>
        <v>#DIV/0!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38.362000000000002</v>
      </c>
      <c r="F115" s="55">
        <v>40.078000000000003</v>
      </c>
      <c r="G115" s="55">
        <v>39.909700000000001</v>
      </c>
      <c r="H115" s="55">
        <v>0.9856528</v>
      </c>
      <c r="I115" s="55">
        <v>0.98156279999999996</v>
      </c>
      <c r="J115" s="55">
        <v>0.98463800000000001</v>
      </c>
      <c r="K115" s="15">
        <v>0</v>
      </c>
      <c r="L115" s="15">
        <v>0</v>
      </c>
      <c r="M115" s="15">
        <v>0</v>
      </c>
      <c r="N115" s="16">
        <f t="shared" si="75"/>
        <v>0</v>
      </c>
      <c r="P115" s="63">
        <v>4290.96</v>
      </c>
      <c r="Q115" s="63">
        <v>38.347499999999997</v>
      </c>
      <c r="R115" s="63">
        <v>40.086199999999998</v>
      </c>
      <c r="S115" s="63">
        <v>39.938299999999998</v>
      </c>
      <c r="T115" s="63">
        <v>0.98564390000000002</v>
      </c>
      <c r="U115" s="63">
        <v>0.98160230000000004</v>
      </c>
      <c r="V115" s="63">
        <v>0.98433029999999999</v>
      </c>
      <c r="W115" s="15">
        <v>0</v>
      </c>
      <c r="X115" s="15">
        <v>0</v>
      </c>
      <c r="Y115" s="15">
        <v>0</v>
      </c>
      <c r="Z115" s="16">
        <f t="shared" si="77"/>
        <v>0</v>
      </c>
      <c r="AA115" s="15">
        <f t="shared" si="76"/>
        <v>0.99968749936524892</v>
      </c>
      <c r="AB115" s="15" t="e">
        <f t="shared" si="132"/>
        <v>#DIV/0!</v>
      </c>
      <c r="AC115" s="15" t="e">
        <f t="shared" si="132"/>
        <v>#DIV/0!</v>
      </c>
      <c r="AD115" s="16">
        <f t="shared" si="78"/>
        <v>5.5900273911333701E-4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>
        <f>V115/J115</f>
        <v>0.99968749936524892</v>
      </c>
      <c r="AY115" s="15" t="e">
        <f t="shared" si="134"/>
        <v>#DIV/0!</v>
      </c>
      <c r="AZ115" s="15" t="e">
        <f t="shared" si="135"/>
        <v>#DIV/0!</v>
      </c>
      <c r="BA115" s="15">
        <f>V115/J115</f>
        <v>0.99968749936524892</v>
      </c>
      <c r="BB115" s="15" t="e">
        <f t="shared" si="130"/>
        <v>#DIV/0!</v>
      </c>
      <c r="BC115" s="15" t="e">
        <f t="shared" si="131"/>
        <v>#DIV/0!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35.2363</v>
      </c>
      <c r="F116" s="55">
        <v>38.418500000000002</v>
      </c>
      <c r="G116" s="55">
        <v>38.004600000000003</v>
      </c>
      <c r="H116" s="55">
        <v>0.97073050000000005</v>
      </c>
      <c r="I116" s="55">
        <v>0.97243760000000001</v>
      </c>
      <c r="J116" s="55">
        <v>0.97633230000000004</v>
      </c>
      <c r="K116" s="15">
        <v>0</v>
      </c>
      <c r="L116" s="15">
        <v>0</v>
      </c>
      <c r="M116" s="15">
        <v>0</v>
      </c>
      <c r="N116" s="16">
        <f t="shared" si="75"/>
        <v>0</v>
      </c>
      <c r="P116" s="63">
        <v>2454.66</v>
      </c>
      <c r="Q116" s="63">
        <v>35.242800000000003</v>
      </c>
      <c r="R116" s="63">
        <v>38.4437</v>
      </c>
      <c r="S116" s="63">
        <v>38.0794</v>
      </c>
      <c r="T116" s="63">
        <v>0.97063250000000001</v>
      </c>
      <c r="U116" s="63">
        <v>0.97289499999999995</v>
      </c>
      <c r="V116" s="63">
        <v>0.97696939999999999</v>
      </c>
      <c r="W116" s="15">
        <v>0</v>
      </c>
      <c r="X116" s="15">
        <v>0</v>
      </c>
      <c r="Y116" s="15">
        <v>0</v>
      </c>
      <c r="Z116" s="16">
        <f t="shared" si="77"/>
        <v>0</v>
      </c>
      <c r="AA116" s="15">
        <f t="shared" si="76"/>
        <v>1.0006525442208558</v>
      </c>
      <c r="AB116" s="15" t="e">
        <f t="shared" si="132"/>
        <v>#DIV/0!</v>
      </c>
      <c r="AC116" s="15" t="e">
        <f t="shared" si="132"/>
        <v>#DIV/0!</v>
      </c>
      <c r="AD116" s="16">
        <f t="shared" si="78"/>
        <v>2.3275186201488869E-3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>
        <f>V116/J116</f>
        <v>1.0006525442208558</v>
      </c>
      <c r="AY116" s="15" t="e">
        <f t="shared" si="134"/>
        <v>#DIV/0!</v>
      </c>
      <c r="AZ116" s="15" t="e">
        <f t="shared" si="135"/>
        <v>#DIV/0!</v>
      </c>
      <c r="BA116" s="15">
        <f>V116/J116</f>
        <v>1.0006525442208558</v>
      </c>
      <c r="BB116" s="15" t="e">
        <f t="shared" si="130"/>
        <v>#DIV/0!</v>
      </c>
      <c r="BC116" s="15" t="e">
        <f t="shared" si="131"/>
        <v>#DIV/0!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32.244999999999997</v>
      </c>
      <c r="F117" s="55">
        <v>36.755400000000002</v>
      </c>
      <c r="G117" s="55">
        <v>36.187600000000003</v>
      </c>
      <c r="H117" s="55">
        <v>0.94172829999999996</v>
      </c>
      <c r="I117" s="55">
        <v>0.95984619999999998</v>
      </c>
      <c r="J117" s="55">
        <v>0.96536730000000004</v>
      </c>
      <c r="K117" s="19">
        <v>0</v>
      </c>
      <c r="L117" s="19">
        <v>0</v>
      </c>
      <c r="M117" s="19">
        <v>0</v>
      </c>
      <c r="N117" s="20">
        <f t="shared" si="75"/>
        <v>0</v>
      </c>
      <c r="P117" s="63">
        <v>1362.78</v>
      </c>
      <c r="Q117" s="63">
        <v>32.248199999999997</v>
      </c>
      <c r="R117" s="63">
        <v>36.742400000000004</v>
      </c>
      <c r="S117" s="63">
        <v>36.1815</v>
      </c>
      <c r="T117" s="63">
        <v>0.9415384</v>
      </c>
      <c r="U117" s="63">
        <v>0.95955400000000002</v>
      </c>
      <c r="V117" s="63">
        <v>0.96568659999999995</v>
      </c>
      <c r="W117" s="19">
        <v>0</v>
      </c>
      <c r="X117" s="19">
        <v>0</v>
      </c>
      <c r="Y117" s="19">
        <v>0</v>
      </c>
      <c r="Z117" s="20">
        <f t="shared" si="77"/>
        <v>0</v>
      </c>
      <c r="AA117" s="15">
        <f t="shared" si="76"/>
        <v>1.0003307549364888</v>
      </c>
      <c r="AB117" s="15" t="e">
        <f t="shared" si="132"/>
        <v>#DIV/0!</v>
      </c>
      <c r="AC117" s="15" t="e">
        <f t="shared" si="132"/>
        <v>#DIV/0!</v>
      </c>
      <c r="AD117" s="20">
        <f t="shared" si="78"/>
        <v>1.85258700542542E-3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>
        <f>V117/J117</f>
        <v>1.0003307549364888</v>
      </c>
      <c r="AY117" s="15" t="e">
        <f t="shared" si="134"/>
        <v>#DIV/0!</v>
      </c>
      <c r="AZ117" s="15" t="e">
        <f t="shared" si="135"/>
        <v>#DIV/0!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42.6081</v>
      </c>
      <c r="F118" s="55">
        <v>44.563800000000001</v>
      </c>
      <c r="G118" s="55">
        <v>45.7455</v>
      </c>
      <c r="H118" s="55">
        <v>0.99617489999999997</v>
      </c>
      <c r="I118" s="55">
        <v>0.99600900000000003</v>
      </c>
      <c r="J118" s="55">
        <v>0.99699459999999995</v>
      </c>
      <c r="K118" s="10">
        <v>0</v>
      </c>
      <c r="L118" s="10">
        <v>0</v>
      </c>
      <c r="M118" s="10">
        <v>0</v>
      </c>
      <c r="N118" s="11">
        <f t="shared" si="75"/>
        <v>0</v>
      </c>
      <c r="P118" s="63">
        <v>2035.7</v>
      </c>
      <c r="Q118" s="63">
        <v>42.633000000000003</v>
      </c>
      <c r="R118" s="63">
        <v>44.590699999999998</v>
      </c>
      <c r="S118" s="63">
        <v>45.795099999999998</v>
      </c>
      <c r="T118" s="63">
        <v>0.99621890000000002</v>
      </c>
      <c r="U118" s="63">
        <v>0.99599110000000002</v>
      </c>
      <c r="V118" s="63">
        <v>0.99697769999999997</v>
      </c>
      <c r="W118" s="10">
        <v>0</v>
      </c>
      <c r="X118" s="10">
        <v>0</v>
      </c>
      <c r="Y118" s="10">
        <v>0</v>
      </c>
      <c r="Z118" s="11">
        <f t="shared" si="77"/>
        <v>0</v>
      </c>
      <c r="AA118" s="15">
        <f t="shared" si="76"/>
        <v>0.99998304905563185</v>
      </c>
      <c r="AB118" s="15" t="e">
        <f t="shared" si="132"/>
        <v>#DIV/0!</v>
      </c>
      <c r="AC118" s="15" t="e">
        <f t="shared" si="132"/>
        <v>#DIV/0!</v>
      </c>
      <c r="AD118" s="11">
        <f t="shared" si="78"/>
        <v>5.1102278618511054E-3</v>
      </c>
      <c r="AE118" s="12"/>
      <c r="AF118" s="25">
        <f t="shared" ref="AF118:AK118" si="136">bdRateExtend($D118:$D122,E118:E122,$P118:$P122,Q118:Q122)</f>
        <v>-1.0214917155448866E-3</v>
      </c>
      <c r="AG118" s="30">
        <f t="shared" si="136"/>
        <v>2.4751195363841294E-2</v>
      </c>
      <c r="AH118" s="31">
        <f t="shared" si="136"/>
        <v>7.9157417414623676E-3</v>
      </c>
      <c r="AI118" s="25">
        <f t="shared" si="136"/>
        <v>3.2780322965773045E-3</v>
      </c>
      <c r="AJ118" s="30">
        <f t="shared" si="136"/>
        <v>2.5154912739364876E-2</v>
      </c>
      <c r="AK118" s="30">
        <f t="shared" si="136"/>
        <v>1.150722930658965E-2</v>
      </c>
      <c r="AL118" s="45"/>
      <c r="AM118" s="46"/>
      <c r="AN118" s="47"/>
      <c r="AO118" s="46"/>
      <c r="AP118" s="46"/>
      <c r="AQ118" s="47"/>
      <c r="AR118" s="30">
        <f t="shared" ref="AR118:AW118" si="137">bdrate($D118:$D121,E118:E121,$P118:$P121,Q118:Q121)</f>
        <v>-2.080034409406295E-4</v>
      </c>
      <c r="AS118" s="30">
        <f t="shared" si="137"/>
        <v>2.533989514220103E-2</v>
      </c>
      <c r="AT118" s="31">
        <f t="shared" si="137"/>
        <v>2.5859056877419739E-4</v>
      </c>
      <c r="AU118" s="25">
        <f t="shared" si="137"/>
        <v>1.2434400253169553E-3</v>
      </c>
      <c r="AV118" s="30">
        <f t="shared" si="137"/>
        <v>5.5293642465748194E-2</v>
      </c>
      <c r="AW118" s="31">
        <f t="shared" si="137"/>
        <v>-2.6818475907754435E-2</v>
      </c>
      <c r="AX118" s="15"/>
      <c r="AY118" s="15"/>
      <c r="AZ118" s="15"/>
      <c r="BA118" s="15">
        <f>V118/J118</f>
        <v>0.99998304905563185</v>
      </c>
      <c r="BB118" s="15" t="e">
        <f t="shared" ref="BB118:BB121" si="138">X118/L118</f>
        <v>#DIV/0!</v>
      </c>
      <c r="BC118" s="15" t="e">
        <f t="shared" si="131"/>
        <v>#DIV/0!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39.372199999999999</v>
      </c>
      <c r="F119" s="55">
        <v>41.816099999999999</v>
      </c>
      <c r="G119" s="55">
        <v>42.840200000000003</v>
      </c>
      <c r="H119" s="55">
        <v>0.99081980000000003</v>
      </c>
      <c r="I119" s="55">
        <v>0.99245399999999995</v>
      </c>
      <c r="J119" s="55">
        <v>0.99405949999999998</v>
      </c>
      <c r="K119" s="15">
        <v>0</v>
      </c>
      <c r="L119" s="15">
        <v>0</v>
      </c>
      <c r="M119" s="15">
        <v>0</v>
      </c>
      <c r="N119" s="16">
        <f t="shared" si="75"/>
        <v>0</v>
      </c>
      <c r="P119" s="63">
        <v>1109.05</v>
      </c>
      <c r="Q119" s="63">
        <v>39.374400000000001</v>
      </c>
      <c r="R119" s="63">
        <v>41.764499999999998</v>
      </c>
      <c r="S119" s="63">
        <v>42.858899999999998</v>
      </c>
      <c r="T119" s="63">
        <v>0.99091609999999997</v>
      </c>
      <c r="U119" s="63">
        <v>0.99227880000000002</v>
      </c>
      <c r="V119" s="63">
        <v>0.9940215</v>
      </c>
      <c r="W119" s="15">
        <v>0</v>
      </c>
      <c r="X119" s="15">
        <v>0</v>
      </c>
      <c r="Y119" s="15">
        <v>0</v>
      </c>
      <c r="Z119" s="16">
        <f t="shared" si="77"/>
        <v>0</v>
      </c>
      <c r="AA119" s="15">
        <f t="shared" si="76"/>
        <v>0.99996177291198363</v>
      </c>
      <c r="AB119" s="15" t="e">
        <f t="shared" si="132"/>
        <v>#DIV/0!</v>
      </c>
      <c r="AC119" s="15" t="e">
        <f t="shared" si="132"/>
        <v>#DIV/0!</v>
      </c>
      <c r="AD119" s="16">
        <f t="shared" si="78"/>
        <v>1.9876225324118404E-3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-2.0783291883575972E-3</v>
      </c>
      <c r="AM119" s="21">
        <f>bdrate($D119:$D122,F119:F122,$P119:$P122,R119:R122)</f>
        <v>3.5684591565733115E-2</v>
      </c>
      <c r="AN119" s="36">
        <f t="shared" ref="AN119" si="139">bdrate($D119:$D122,G119:G122,$P119:$P122,S119:S122)</f>
        <v>1.1659954610253598E-2</v>
      </c>
      <c r="AO119" s="26">
        <f>bdrate($D119:$D122,H119:H122,$P119:$P122,T119:T122)</f>
        <v>4.3026081375856506E-3</v>
      </c>
      <c r="AP119" s="21">
        <f>bdrate($D119:$D122,I119:I122,$P119:$P122,U119:U122)</f>
        <v>2.9684792744275823E-2</v>
      </c>
      <c r="AQ119" s="36">
        <f>bdrate($D119:$D122,J119:J122,$P119:$P122,V119:V122)</f>
        <v>7.6169855264340836E-3</v>
      </c>
      <c r="AR119" s="21"/>
      <c r="AS119" s="21"/>
      <c r="AT119" s="36"/>
      <c r="AU119" s="26"/>
      <c r="AV119" s="21"/>
      <c r="AW119" s="36"/>
      <c r="AX119" s="15">
        <f>V119/J119</f>
        <v>0.99996177291198363</v>
      </c>
      <c r="AY119" s="15" t="e">
        <f t="shared" ref="AY119:AY122" si="140">X119/L119</f>
        <v>#DIV/0!</v>
      </c>
      <c r="AZ119" s="15" t="e">
        <f t="shared" si="135"/>
        <v>#DIV/0!</v>
      </c>
      <c r="BA119" s="15">
        <f>V119/J119</f>
        <v>0.99996177291198363</v>
      </c>
      <c r="BB119" s="15" t="e">
        <f t="shared" si="138"/>
        <v>#DIV/0!</v>
      </c>
      <c r="BC119" s="15" t="e">
        <f t="shared" si="131"/>
        <v>#DIV/0!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36.406199999999998</v>
      </c>
      <c r="F120" s="55">
        <v>39.645299999999999</v>
      </c>
      <c r="G120" s="55">
        <v>40.228000000000002</v>
      </c>
      <c r="H120" s="55">
        <v>0.98012129999999997</v>
      </c>
      <c r="I120" s="55">
        <v>0.98676609999999998</v>
      </c>
      <c r="J120" s="55">
        <v>0.98758400000000002</v>
      </c>
      <c r="K120" s="15">
        <v>0</v>
      </c>
      <c r="L120" s="15">
        <v>0</v>
      </c>
      <c r="M120" s="15">
        <v>0</v>
      </c>
      <c r="N120" s="16">
        <f t="shared" si="75"/>
        <v>0</v>
      </c>
      <c r="P120" s="63">
        <v>606.5</v>
      </c>
      <c r="Q120" s="63">
        <v>36.395299999999999</v>
      </c>
      <c r="R120" s="63">
        <v>39.469200000000001</v>
      </c>
      <c r="S120" s="63">
        <v>40.226900000000001</v>
      </c>
      <c r="T120" s="63">
        <v>0.97991439999999996</v>
      </c>
      <c r="U120" s="63">
        <v>0.98557139999999999</v>
      </c>
      <c r="V120" s="63">
        <v>0.98835240000000002</v>
      </c>
      <c r="W120" s="15">
        <v>0</v>
      </c>
      <c r="X120" s="15">
        <v>0</v>
      </c>
      <c r="Y120" s="15">
        <v>0</v>
      </c>
      <c r="Z120" s="16">
        <f t="shared" si="77"/>
        <v>0</v>
      </c>
      <c r="AA120" s="15">
        <f t="shared" si="76"/>
        <v>1.0007780603979004</v>
      </c>
      <c r="AB120" s="15" t="e">
        <f t="shared" si="132"/>
        <v>#DIV/0!</v>
      </c>
      <c r="AC120" s="15" t="e">
        <f t="shared" si="132"/>
        <v>#DIV/0!</v>
      </c>
      <c r="AD120" s="16">
        <f t="shared" si="78"/>
        <v>4.0233188274900163E-3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>
        <f>V120/J120</f>
        <v>1.0007780603979004</v>
      </c>
      <c r="AY120" s="15" t="e">
        <f t="shared" si="140"/>
        <v>#DIV/0!</v>
      </c>
      <c r="AZ120" s="15" t="e">
        <f t="shared" si="135"/>
        <v>#DIV/0!</v>
      </c>
      <c r="BA120" s="15">
        <f>V120/J120</f>
        <v>1.0007780603979004</v>
      </c>
      <c r="BB120" s="15" t="e">
        <f t="shared" si="138"/>
        <v>#DIV/0!</v>
      </c>
      <c r="BC120" s="15" t="e">
        <f t="shared" si="131"/>
        <v>#DIV/0!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33.764699999999998</v>
      </c>
      <c r="F121" s="55">
        <v>37.900799999999997</v>
      </c>
      <c r="G121" s="55">
        <v>38.3431</v>
      </c>
      <c r="H121" s="55">
        <v>0.96252890000000002</v>
      </c>
      <c r="I121" s="55">
        <v>0.9792071</v>
      </c>
      <c r="J121" s="55">
        <v>0.98224630000000002</v>
      </c>
      <c r="K121" s="15">
        <v>0</v>
      </c>
      <c r="L121" s="15">
        <v>0</v>
      </c>
      <c r="M121" s="15">
        <v>0</v>
      </c>
      <c r="N121" s="16">
        <f t="shared" si="75"/>
        <v>0</v>
      </c>
      <c r="P121" s="63">
        <v>351.25</v>
      </c>
      <c r="Q121" s="63">
        <v>33.7622</v>
      </c>
      <c r="R121" s="63">
        <v>37.751600000000003</v>
      </c>
      <c r="S121" s="63">
        <v>38.212600000000002</v>
      </c>
      <c r="T121" s="63">
        <v>0.96238069999999998</v>
      </c>
      <c r="U121" s="63">
        <v>0.97925099999999998</v>
      </c>
      <c r="V121" s="63">
        <v>0.98166030000000004</v>
      </c>
      <c r="W121" s="15">
        <v>0</v>
      </c>
      <c r="X121" s="15">
        <v>0</v>
      </c>
      <c r="Y121" s="15">
        <v>0</v>
      </c>
      <c r="Z121" s="16">
        <f t="shared" si="77"/>
        <v>0</v>
      </c>
      <c r="AA121" s="15">
        <f t="shared" si="76"/>
        <v>0.99940340828975383</v>
      </c>
      <c r="AB121" s="15" t="e">
        <f t="shared" si="132"/>
        <v>#DIV/0!</v>
      </c>
      <c r="AC121" s="15" t="e">
        <f t="shared" si="132"/>
        <v>#DIV/0!</v>
      </c>
      <c r="AD121" s="16">
        <f t="shared" si="78"/>
        <v>3.404738260746173E-3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>
        <f>V121/J121</f>
        <v>0.99940340828975383</v>
      </c>
      <c r="AY121" s="15" t="e">
        <f t="shared" si="140"/>
        <v>#DIV/0!</v>
      </c>
      <c r="AZ121" s="15" t="e">
        <f t="shared" si="135"/>
        <v>#DIV/0!</v>
      </c>
      <c r="BA121" s="15">
        <f>V121/J121</f>
        <v>0.99940340828975383</v>
      </c>
      <c r="BB121" s="15" t="e">
        <f t="shared" si="138"/>
        <v>#DIV/0!</v>
      </c>
      <c r="BC121" s="15" t="e">
        <f t="shared" si="131"/>
        <v>#DIV/0!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30.876999999999999</v>
      </c>
      <c r="F122" s="55">
        <v>36.096699999999998</v>
      </c>
      <c r="G122" s="55">
        <v>36.253599999999999</v>
      </c>
      <c r="H122" s="55">
        <v>0.93129340000000005</v>
      </c>
      <c r="I122" s="55">
        <v>0.96917889999999995</v>
      </c>
      <c r="J122" s="55">
        <v>0.96975500000000003</v>
      </c>
      <c r="K122" s="19">
        <v>0</v>
      </c>
      <c r="L122" s="19">
        <v>0</v>
      </c>
      <c r="M122" s="19">
        <v>0</v>
      </c>
      <c r="N122" s="20">
        <f t="shared" si="75"/>
        <v>0</v>
      </c>
      <c r="P122" s="63">
        <v>200.15</v>
      </c>
      <c r="Q122" s="63">
        <v>30.9039</v>
      </c>
      <c r="R122" s="63">
        <v>36.1449</v>
      </c>
      <c r="S122" s="63">
        <v>36.167400000000001</v>
      </c>
      <c r="T122" s="63">
        <v>0.9298999</v>
      </c>
      <c r="U122" s="63">
        <v>0.96902630000000001</v>
      </c>
      <c r="V122" s="63">
        <v>0.96888629999999998</v>
      </c>
      <c r="W122" s="19">
        <v>0</v>
      </c>
      <c r="X122" s="19">
        <v>0</v>
      </c>
      <c r="Y122" s="19">
        <v>0</v>
      </c>
      <c r="Z122" s="20">
        <f t="shared" si="77"/>
        <v>0</v>
      </c>
      <c r="AA122" s="15">
        <f t="shared" si="76"/>
        <v>0.99910420673262834</v>
      </c>
      <c r="AB122" s="15" t="e">
        <f t="shared" si="132"/>
        <v>#DIV/0!</v>
      </c>
      <c r="AC122" s="15" t="e">
        <f t="shared" si="132"/>
        <v>#DIV/0!</v>
      </c>
      <c r="AD122" s="20">
        <f t="shared" si="78"/>
        <v>7.5000000000002842E-4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>
        <f>V122/J122</f>
        <v>0.99910420673262834</v>
      </c>
      <c r="AY122" s="15" t="e">
        <f t="shared" si="140"/>
        <v>#DIV/0!</v>
      </c>
      <c r="AZ122" s="15" t="e">
        <f t="shared" si="135"/>
        <v>#DIV/0!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48.1145</v>
      </c>
      <c r="F123" s="55">
        <v>46.468200000000003</v>
      </c>
      <c r="G123" s="55">
        <v>47.260100000000001</v>
      </c>
      <c r="H123" s="55">
        <v>0.99968869999999999</v>
      </c>
      <c r="I123" s="55">
        <v>0.99663919999999995</v>
      </c>
      <c r="J123" s="55">
        <v>0.99756400000000001</v>
      </c>
      <c r="K123" s="10">
        <v>0</v>
      </c>
      <c r="L123" s="10">
        <v>0</v>
      </c>
      <c r="M123" s="10">
        <v>0</v>
      </c>
      <c r="N123" s="11">
        <f t="shared" si="75"/>
        <v>0</v>
      </c>
      <c r="P123" s="63">
        <v>3152.16</v>
      </c>
      <c r="Q123" s="63">
        <v>48.134799999999998</v>
      </c>
      <c r="R123" s="63">
        <v>46.436900000000001</v>
      </c>
      <c r="S123" s="63">
        <v>47.2849</v>
      </c>
      <c r="T123" s="63">
        <v>0.99969039999999998</v>
      </c>
      <c r="U123" s="63">
        <v>0.99665049999999999</v>
      </c>
      <c r="V123" s="63">
        <v>0.99754140000000002</v>
      </c>
      <c r="W123" s="10">
        <v>0</v>
      </c>
      <c r="X123" s="10">
        <v>0</v>
      </c>
      <c r="Y123" s="10">
        <v>0</v>
      </c>
      <c r="Z123" s="11">
        <f t="shared" si="77"/>
        <v>0</v>
      </c>
      <c r="AA123" s="15">
        <f t="shared" si="76"/>
        <v>0.99997734481196199</v>
      </c>
      <c r="AB123" s="15" t="e">
        <f t="shared" si="132"/>
        <v>#DIV/0!</v>
      </c>
      <c r="AC123" s="15" t="e">
        <f t="shared" si="132"/>
        <v>#DIV/0!</v>
      </c>
      <c r="AD123" s="11">
        <f t="shared" si="78"/>
        <v>3.5562889413639082E-3</v>
      </c>
      <c r="AE123" s="12"/>
      <c r="AF123" s="25">
        <f t="shared" ref="AF123:AK123" si="141">bdRateExtend($D123:$D127,E123:E127,$P123:$P127,Q123:Q127)</f>
        <v>-3.3951782335166492E-3</v>
      </c>
      <c r="AG123" s="30">
        <f t="shared" si="141"/>
        <v>-4.2767782208110727E-3</v>
      </c>
      <c r="AH123" s="31">
        <f t="shared" si="141"/>
        <v>-1.0949778686630829E-4</v>
      </c>
      <c r="AI123" s="25">
        <f t="shared" si="141"/>
        <v>-6.2182816922395912E-4</v>
      </c>
      <c r="AJ123" s="30">
        <f t="shared" si="141"/>
        <v>-1.1015920736800022E-2</v>
      </c>
      <c r="AK123" s="30">
        <f t="shared" si="141"/>
        <v>-6.0040175903475212E-3</v>
      </c>
      <c r="AL123" s="26"/>
      <c r="AM123" s="21"/>
      <c r="AN123" s="36"/>
      <c r="AO123" s="21"/>
      <c r="AP123" s="21"/>
      <c r="AQ123" s="36"/>
      <c r="AR123" s="30">
        <f t="shared" ref="AR123:AW123" si="142">bdrate($D123:$D126,E123:E126,$P123:$P126,Q123:Q126)</f>
        <v>-2.0443310429530959E-3</v>
      </c>
      <c r="AS123" s="30">
        <f t="shared" si="142"/>
        <v>-4.1570209073817921E-3</v>
      </c>
      <c r="AT123" s="31">
        <f t="shared" si="142"/>
        <v>4.230706762066383E-3</v>
      </c>
      <c r="AU123" s="25">
        <f t="shared" si="142"/>
        <v>2.3074057337837406E-3</v>
      </c>
      <c r="AV123" s="30">
        <f t="shared" si="142"/>
        <v>-9.9823026867975617E-3</v>
      </c>
      <c r="AW123" s="31">
        <f t="shared" si="142"/>
        <v>1.4550435573699172E-3</v>
      </c>
      <c r="AX123" s="15"/>
      <c r="AY123" s="15"/>
      <c r="AZ123" s="15"/>
      <c r="BA123" s="15">
        <f>V123/J123</f>
        <v>0.99997734481196199</v>
      </c>
      <c r="BB123" s="15" t="e">
        <f t="shared" ref="BB123:BB126" si="143">X123/L123</f>
        <v>#DIV/0!</v>
      </c>
      <c r="BC123" s="15" t="e">
        <f t="shared" si="131"/>
        <v>#DIV/0!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44.007800000000003</v>
      </c>
      <c r="F124" s="55">
        <v>42.647500000000001</v>
      </c>
      <c r="G124" s="55">
        <v>44.015700000000002</v>
      </c>
      <c r="H124" s="55">
        <v>0.99934040000000002</v>
      </c>
      <c r="I124" s="55">
        <v>0.99181269999999999</v>
      </c>
      <c r="J124" s="55">
        <v>0.99457969999999996</v>
      </c>
      <c r="K124" s="15">
        <v>0</v>
      </c>
      <c r="L124" s="15">
        <v>0</v>
      </c>
      <c r="M124" s="15">
        <v>0</v>
      </c>
      <c r="N124" s="16">
        <f t="shared" si="75"/>
        <v>0</v>
      </c>
      <c r="P124" s="63">
        <v>2310.6</v>
      </c>
      <c r="Q124" s="63">
        <v>44.050600000000003</v>
      </c>
      <c r="R124" s="63">
        <v>42.7</v>
      </c>
      <c r="S124" s="63">
        <v>43.972499999999997</v>
      </c>
      <c r="T124" s="63">
        <v>0.99934100000000003</v>
      </c>
      <c r="U124" s="63">
        <v>0.99208419999999997</v>
      </c>
      <c r="V124" s="63">
        <v>0.99466810000000005</v>
      </c>
      <c r="W124" s="15">
        <v>0</v>
      </c>
      <c r="X124" s="15">
        <v>0</v>
      </c>
      <c r="Y124" s="15">
        <v>0</v>
      </c>
      <c r="Z124" s="16">
        <f t="shared" si="77"/>
        <v>0</v>
      </c>
      <c r="AA124" s="15">
        <f t="shared" si="76"/>
        <v>1.0000888817658355</v>
      </c>
      <c r="AB124" s="15" t="e">
        <f t="shared" si="132"/>
        <v>#DIV/0!</v>
      </c>
      <c r="AC124" s="15" t="e">
        <f t="shared" si="132"/>
        <v>#DIV/0!</v>
      </c>
      <c r="AD124" s="16">
        <f t="shared" si="78"/>
        <v>3.4546560223583174E-3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-1.9808750593196534E-3</v>
      </c>
      <c r="AM124" s="21">
        <f>bdrate($D124:$D127,F124:F127,$P124:$P127,R124:R127)</f>
        <v>-2.6092554359511411E-3</v>
      </c>
      <c r="AN124" s="36">
        <f t="shared" ref="AN124" si="144">bdrate($D124:$D127,G124:G127,$P124:$P127,S124:S127)</f>
        <v>1.9096179873279162E-3</v>
      </c>
      <c r="AO124" s="26">
        <f>bdrate($D124:$D127,H124:H127,$P124:$P127,T124:T127)</f>
        <v>-4.0248931814534927E-4</v>
      </c>
      <c r="AP124" s="21">
        <f>bdrate($D124:$D127,I124:I127,$P124:$P127,U124:U127)</f>
        <v>-9.7889991701405332E-3</v>
      </c>
      <c r="AQ124" s="36">
        <f>bdrate($D124:$D127,J124:J127,$P124:$P127,V124:V127)</f>
        <v>-4.3466039724068262E-3</v>
      </c>
      <c r="AR124" s="21"/>
      <c r="AS124" s="21"/>
      <c r="AT124" s="36"/>
      <c r="AU124" s="26"/>
      <c r="AV124" s="21"/>
      <c r="AW124" s="36"/>
      <c r="AX124" s="15">
        <f>V124/J124</f>
        <v>1.0000888817658355</v>
      </c>
      <c r="AY124" s="15" t="e">
        <f t="shared" ref="AY124:AY127" si="145">X124/L124</f>
        <v>#DIV/0!</v>
      </c>
      <c r="AZ124" s="15" t="e">
        <f t="shared" si="135"/>
        <v>#DIV/0!</v>
      </c>
      <c r="BA124" s="15">
        <f>V124/J124</f>
        <v>1.0000888817658355</v>
      </c>
      <c r="BB124" s="15" t="e">
        <f t="shared" si="143"/>
        <v>#DIV/0!</v>
      </c>
      <c r="BC124" s="15" t="e">
        <f t="shared" si="131"/>
        <v>#DIV/0!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40.036099999999998</v>
      </c>
      <c r="F125" s="55">
        <v>41.477800000000002</v>
      </c>
      <c r="G125" s="55">
        <v>42.627899999999997</v>
      </c>
      <c r="H125" s="55">
        <v>0.99850280000000002</v>
      </c>
      <c r="I125" s="55">
        <v>0.98815960000000003</v>
      </c>
      <c r="J125" s="55">
        <v>0.99222750000000004</v>
      </c>
      <c r="K125" s="15">
        <v>0</v>
      </c>
      <c r="L125" s="15">
        <v>0</v>
      </c>
      <c r="M125" s="15">
        <v>0</v>
      </c>
      <c r="N125" s="16">
        <f t="shared" si="75"/>
        <v>0</v>
      </c>
      <c r="P125" s="63">
        <v>1739.01</v>
      </c>
      <c r="Q125" s="63">
        <v>39.9803</v>
      </c>
      <c r="R125" s="63">
        <v>41.483699999999999</v>
      </c>
      <c r="S125" s="63">
        <v>42.529699999999998</v>
      </c>
      <c r="T125" s="63">
        <v>0.99846840000000003</v>
      </c>
      <c r="U125" s="63">
        <v>0.98843099999999995</v>
      </c>
      <c r="V125" s="63">
        <v>0.99186969999999997</v>
      </c>
      <c r="W125" s="15">
        <v>0</v>
      </c>
      <c r="X125" s="15">
        <v>0</v>
      </c>
      <c r="Y125" s="15">
        <v>0</v>
      </c>
      <c r="Z125" s="16">
        <f t="shared" si="77"/>
        <v>0</v>
      </c>
      <c r="AA125" s="15">
        <f t="shared" si="76"/>
        <v>0.9996393972148524</v>
      </c>
      <c r="AB125" s="15" t="e">
        <f t="shared" si="132"/>
        <v>#DIV/0!</v>
      </c>
      <c r="AC125" s="15" t="e">
        <f t="shared" si="132"/>
        <v>#DIV/0!</v>
      </c>
      <c r="AD125" s="16">
        <f t="shared" si="78"/>
        <v>1.7254171195883991E-4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>
        <f>V125/J125</f>
        <v>0.9996393972148524</v>
      </c>
      <c r="AY125" s="15" t="e">
        <f t="shared" si="145"/>
        <v>#DIV/0!</v>
      </c>
      <c r="AZ125" s="15" t="e">
        <f t="shared" si="135"/>
        <v>#DIV/0!</v>
      </c>
      <c r="BA125" s="15">
        <f>V125/J125</f>
        <v>0.9996393972148524</v>
      </c>
      <c r="BB125" s="15" t="e">
        <f t="shared" si="143"/>
        <v>#DIV/0!</v>
      </c>
      <c r="BC125" s="15" t="e">
        <f t="shared" si="131"/>
        <v>#DIV/0!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35.3596</v>
      </c>
      <c r="F126" s="55">
        <v>38.0002</v>
      </c>
      <c r="G126" s="55">
        <v>39.411499999999997</v>
      </c>
      <c r="H126" s="55">
        <v>0.99601899999999999</v>
      </c>
      <c r="I126" s="55">
        <v>0.97571419999999998</v>
      </c>
      <c r="J126" s="55">
        <v>0.9844193</v>
      </c>
      <c r="K126" s="15">
        <v>0</v>
      </c>
      <c r="L126" s="15">
        <v>0</v>
      </c>
      <c r="M126" s="15">
        <v>0</v>
      </c>
      <c r="N126" s="16">
        <f t="shared" si="75"/>
        <v>0</v>
      </c>
      <c r="P126" s="63">
        <v>1307.22</v>
      </c>
      <c r="Q126" s="63">
        <v>35.4133</v>
      </c>
      <c r="R126" s="63">
        <v>37.985799999999998</v>
      </c>
      <c r="S126" s="63">
        <v>39.479300000000002</v>
      </c>
      <c r="T126" s="63">
        <v>0.9960099</v>
      </c>
      <c r="U126" s="63">
        <v>0.97559530000000005</v>
      </c>
      <c r="V126" s="63">
        <v>0.98507330000000004</v>
      </c>
      <c r="W126" s="15">
        <v>0</v>
      </c>
      <c r="X126" s="15">
        <v>0</v>
      </c>
      <c r="Y126" s="15">
        <v>0</v>
      </c>
      <c r="Z126" s="16">
        <f t="shared" si="77"/>
        <v>0</v>
      </c>
      <c r="AA126" s="15">
        <f t="shared" si="76"/>
        <v>1.0006643510544746</v>
      </c>
      <c r="AB126" s="15" t="e">
        <f t="shared" si="132"/>
        <v>#DIV/0!</v>
      </c>
      <c r="AC126" s="15" t="e">
        <f t="shared" si="132"/>
        <v>#DIV/0!</v>
      </c>
      <c r="AD126" s="16">
        <f t="shared" si="78"/>
        <v>1.4666116687291448E-3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>
        <f>V126/J126</f>
        <v>1.0006643510544746</v>
      </c>
      <c r="AY126" s="15" t="e">
        <f t="shared" si="145"/>
        <v>#DIV/0!</v>
      </c>
      <c r="AZ126" s="15" t="e">
        <f t="shared" si="135"/>
        <v>#DIV/0!</v>
      </c>
      <c r="BA126" s="15">
        <f>V126/J126</f>
        <v>1.0006643510544746</v>
      </c>
      <c r="BB126" s="15" t="e">
        <f t="shared" si="143"/>
        <v>#DIV/0!</v>
      </c>
      <c r="BC126" s="15" t="e">
        <f t="shared" si="131"/>
        <v>#DIV/0!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30.5686</v>
      </c>
      <c r="F127" s="55">
        <v>37.146500000000003</v>
      </c>
      <c r="G127" s="55">
        <v>38.102899999999998</v>
      </c>
      <c r="H127" s="55">
        <v>0.9885275</v>
      </c>
      <c r="I127" s="55">
        <v>0.96999820000000003</v>
      </c>
      <c r="J127" s="55">
        <v>0.97883149999999997</v>
      </c>
      <c r="K127" s="19">
        <v>0</v>
      </c>
      <c r="L127" s="19">
        <v>0</v>
      </c>
      <c r="M127" s="19">
        <v>0</v>
      </c>
      <c r="N127" s="20">
        <f t="shared" si="75"/>
        <v>0</v>
      </c>
      <c r="P127" s="63">
        <v>951</v>
      </c>
      <c r="Q127" s="63">
        <v>30.6083</v>
      </c>
      <c r="R127" s="63">
        <v>37.232700000000001</v>
      </c>
      <c r="S127" s="63">
        <v>38.074599999999997</v>
      </c>
      <c r="T127" s="63">
        <v>0.98854450000000005</v>
      </c>
      <c r="U127" s="63">
        <v>0.97122629999999999</v>
      </c>
      <c r="V127" s="63">
        <v>0.97831920000000006</v>
      </c>
      <c r="W127" s="19">
        <v>0</v>
      </c>
      <c r="X127" s="19">
        <v>0</v>
      </c>
      <c r="Y127" s="19">
        <v>0</v>
      </c>
      <c r="Z127" s="20">
        <f t="shared" si="77"/>
        <v>0</v>
      </c>
      <c r="AA127" s="15">
        <f t="shared" si="76"/>
        <v>0.99947662084843003</v>
      </c>
      <c r="AB127" s="15" t="e">
        <f t="shared" si="132"/>
        <v>#DIV/0!</v>
      </c>
      <c r="AC127" s="15" t="e">
        <f t="shared" si="132"/>
        <v>#DIV/0!</v>
      </c>
      <c r="AD127" s="20">
        <f t="shared" si="78"/>
        <v>2.0148595894723159E-3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>
        <f>V127/J127</f>
        <v>0.99947662084843003</v>
      </c>
      <c r="AY127" s="15" t="e">
        <f t="shared" si="145"/>
        <v>#DIV/0!</v>
      </c>
      <c r="AZ127" s="15" t="e">
        <f t="shared" si="135"/>
        <v>#DIV/0!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48.371899999999997</v>
      </c>
      <c r="F128" s="55">
        <v>50.153500000000001</v>
      </c>
      <c r="G128" s="55">
        <v>51.168599999999998</v>
      </c>
      <c r="H128" s="55">
        <v>0.99875860000000005</v>
      </c>
      <c r="I128" s="55">
        <v>0.99879390000000001</v>
      </c>
      <c r="J128" s="55">
        <v>0.99891039999999998</v>
      </c>
      <c r="K128" s="10">
        <v>0</v>
      </c>
      <c r="L128" s="10">
        <v>0</v>
      </c>
      <c r="M128" s="10">
        <v>0</v>
      </c>
      <c r="N128" s="11">
        <f t="shared" si="75"/>
        <v>0</v>
      </c>
      <c r="P128" s="63">
        <v>830.42</v>
      </c>
      <c r="Q128" s="63">
        <v>48.4116</v>
      </c>
      <c r="R128" s="63">
        <v>50.218299999999999</v>
      </c>
      <c r="S128" s="63">
        <v>51.305100000000003</v>
      </c>
      <c r="T128" s="63">
        <v>0.9987646</v>
      </c>
      <c r="U128" s="63">
        <v>0.99885279999999999</v>
      </c>
      <c r="V128" s="63">
        <v>0.99894590000000005</v>
      </c>
      <c r="W128" s="10">
        <v>0</v>
      </c>
      <c r="X128" s="10">
        <v>0</v>
      </c>
      <c r="Y128" s="10">
        <v>0</v>
      </c>
      <c r="Z128" s="11">
        <f t="shared" si="77"/>
        <v>0</v>
      </c>
      <c r="AA128" s="15">
        <f t="shared" si="76"/>
        <v>1.0000355387229927</v>
      </c>
      <c r="AB128" s="15" t="e">
        <f t="shared" si="132"/>
        <v>#DIV/0!</v>
      </c>
      <c r="AC128" s="15" t="e">
        <f t="shared" si="132"/>
        <v>#DIV/0!</v>
      </c>
      <c r="AD128" s="11">
        <f t="shared" si="78"/>
        <v>5.2957176901048859E-4</v>
      </c>
      <c r="AE128" s="12"/>
      <c r="AF128" s="25">
        <f t="shared" ref="AF128:AK128" si="146">bdRateExtend($D128:$D132,E128:E132,$P128:$P132,Q128:Q132)</f>
        <v>-2.9507220820017555E-3</v>
      </c>
      <c r="AG128" s="30">
        <f t="shared" si="146"/>
        <v>-5.9647290665000297E-3</v>
      </c>
      <c r="AH128" s="31">
        <f t="shared" si="146"/>
        <v>1.9000333224654664E-3</v>
      </c>
      <c r="AI128" s="25">
        <f t="shared" si="146"/>
        <v>4.5643156048138511E-3</v>
      </c>
      <c r="AJ128" s="30">
        <f t="shared" si="146"/>
        <v>-2.8215526225564558E-2</v>
      </c>
      <c r="AK128" s="30">
        <f t="shared" si="146"/>
        <v>-1.0673847215991628E-2</v>
      </c>
      <c r="AL128" s="45"/>
      <c r="AM128" s="46"/>
      <c r="AN128" s="47"/>
      <c r="AO128" s="46"/>
      <c r="AP128" s="46"/>
      <c r="AQ128" s="47"/>
      <c r="AR128" s="30">
        <f t="shared" ref="AR128:AW128" si="147">bdrate($D128:$D131,E128:E131,$P128:$P131,Q128:Q131)</f>
        <v>-1.8926095218648742E-3</v>
      </c>
      <c r="AS128" s="30">
        <f t="shared" si="147"/>
        <v>1.0025739115795407E-3</v>
      </c>
      <c r="AT128" s="31">
        <f t="shared" si="147"/>
        <v>-1.9215038807317564E-3</v>
      </c>
      <c r="AU128" s="25">
        <f t="shared" si="147"/>
        <v>1.6814000037990162E-4</v>
      </c>
      <c r="AV128" s="30">
        <f t="shared" si="147"/>
        <v>1.6162870163307863E-2</v>
      </c>
      <c r="AW128" s="31">
        <f t="shared" si="147"/>
        <v>-1.5179460678125589E-2</v>
      </c>
      <c r="AX128" s="15"/>
      <c r="AY128" s="15"/>
      <c r="AZ128" s="15"/>
      <c r="BA128" s="15">
        <f>V128/J128</f>
        <v>1.0000355387229927</v>
      </c>
      <c r="BB128" s="15" t="e">
        <f t="shared" ref="BB128:BB131" si="148">X128/L128</f>
        <v>#DIV/0!</v>
      </c>
      <c r="BC128" s="15" t="e">
        <f t="shared" si="131"/>
        <v>#DIV/0!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45.082700000000003</v>
      </c>
      <c r="F129" s="55">
        <v>46.841099999999997</v>
      </c>
      <c r="G129" s="55">
        <v>48.142600000000002</v>
      </c>
      <c r="H129" s="55">
        <v>0.99735339999999995</v>
      </c>
      <c r="I129" s="55">
        <v>0.99746250000000003</v>
      </c>
      <c r="J129" s="55">
        <v>0.99792449999999999</v>
      </c>
      <c r="K129" s="15">
        <v>0</v>
      </c>
      <c r="L129" s="15">
        <v>0</v>
      </c>
      <c r="M129" s="15">
        <v>0</v>
      </c>
      <c r="N129" s="16">
        <f t="shared" si="75"/>
        <v>0</v>
      </c>
      <c r="P129" s="63">
        <v>587.20000000000005</v>
      </c>
      <c r="Q129" s="63">
        <v>45.106000000000002</v>
      </c>
      <c r="R129" s="63">
        <v>46.805300000000003</v>
      </c>
      <c r="S129" s="63">
        <v>47.997199999999999</v>
      </c>
      <c r="T129" s="63">
        <v>0.9973419</v>
      </c>
      <c r="U129" s="63">
        <v>0.99749860000000001</v>
      </c>
      <c r="V129" s="63">
        <v>0.99785740000000001</v>
      </c>
      <c r="W129" s="15">
        <v>0</v>
      </c>
      <c r="X129" s="15">
        <v>0</v>
      </c>
      <c r="Y129" s="15">
        <v>0</v>
      </c>
      <c r="Z129" s="16">
        <f t="shared" si="77"/>
        <v>0</v>
      </c>
      <c r="AA129" s="15">
        <f t="shared" si="76"/>
        <v>0.99993276044430213</v>
      </c>
      <c r="AB129" s="15" t="e">
        <f t="shared" si="132"/>
        <v>#DIV/0!</v>
      </c>
      <c r="AC129" s="15" t="e">
        <f t="shared" si="132"/>
        <v>#DIV/0!</v>
      </c>
      <c r="AD129" s="16">
        <f t="shared" si="78"/>
        <v>1.9376550973926408E-3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-2.1293322641464663E-3</v>
      </c>
      <c r="AM129" s="21">
        <f>bdrate($D129:$D132,F129:F132,$P129:$P132,R129:R132)</f>
        <v>-6.4745934711014641E-3</v>
      </c>
      <c r="AN129" s="36">
        <f t="shared" ref="AN129" si="149">bdrate($D129:$D132,G129:G132,$P129:$P132,S129:S132)</f>
        <v>-5.5900241092669001E-3</v>
      </c>
      <c r="AO129" s="26">
        <f>bdrate($D129:$D132,H129:H132,$P129:$P132,T129:T132)</f>
        <v>5.0850522011620658E-3</v>
      </c>
      <c r="AP129" s="21">
        <f>bdrate($D129:$D132,I129:I132,$P129:$P132,U129:U132)</f>
        <v>-2.8388320230392394E-2</v>
      </c>
      <c r="AQ129" s="36">
        <f>bdrate($D129:$D132,J129:J132,$P129:$P132,V129:V132)</f>
        <v>-1.6727534095044572E-2</v>
      </c>
      <c r="AR129" s="21"/>
      <c r="AS129" s="21"/>
      <c r="AT129" s="36"/>
      <c r="AU129" s="26"/>
      <c r="AV129" s="21"/>
      <c r="AW129" s="36"/>
      <c r="AX129" s="15">
        <f>V129/J129</f>
        <v>0.99993276044430213</v>
      </c>
      <c r="AY129" s="15" t="e">
        <f t="shared" ref="AY129:AY132" si="150">X129/L129</f>
        <v>#DIV/0!</v>
      </c>
      <c r="AZ129" s="15" t="e">
        <f t="shared" si="135"/>
        <v>#DIV/0!</v>
      </c>
      <c r="BA129" s="15">
        <f>V129/J129</f>
        <v>0.99993276044430213</v>
      </c>
      <c r="BB129" s="15" t="e">
        <f t="shared" si="148"/>
        <v>#DIV/0!</v>
      </c>
      <c r="BC129" s="15" t="e">
        <f t="shared" si="131"/>
        <v>#DIV/0!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41.683500000000002</v>
      </c>
      <c r="F130" s="55">
        <v>44.2622</v>
      </c>
      <c r="G130" s="55">
        <v>45.218899999999998</v>
      </c>
      <c r="H130" s="55">
        <v>0.99539920000000004</v>
      </c>
      <c r="I130" s="55">
        <v>0.99608669999999999</v>
      </c>
      <c r="J130" s="55">
        <v>0.99627469999999996</v>
      </c>
      <c r="K130" s="15">
        <v>0</v>
      </c>
      <c r="L130" s="15">
        <v>0</v>
      </c>
      <c r="M130" s="15">
        <v>0</v>
      </c>
      <c r="N130" s="16">
        <f t="shared" si="75"/>
        <v>0</v>
      </c>
      <c r="P130" s="63">
        <v>431.96</v>
      </c>
      <c r="Q130" s="63">
        <v>41.635100000000001</v>
      </c>
      <c r="R130" s="63">
        <v>44.164299999999997</v>
      </c>
      <c r="S130" s="63">
        <v>45.397199999999998</v>
      </c>
      <c r="T130" s="63">
        <v>0.99539480000000002</v>
      </c>
      <c r="U130" s="63">
        <v>0.99569750000000001</v>
      </c>
      <c r="V130" s="63">
        <v>0.99646089999999998</v>
      </c>
      <c r="W130" s="15">
        <v>0</v>
      </c>
      <c r="X130" s="15">
        <v>0</v>
      </c>
      <c r="Y130" s="15">
        <v>0</v>
      </c>
      <c r="Z130" s="16">
        <f t="shared" si="77"/>
        <v>0</v>
      </c>
      <c r="AA130" s="15">
        <f t="shared" si="76"/>
        <v>1.0001868962445799</v>
      </c>
      <c r="AB130" s="15" t="e">
        <f t="shared" si="132"/>
        <v>#DIV/0!</v>
      </c>
      <c r="AC130" s="15" t="e">
        <f t="shared" si="132"/>
        <v>#DIV/0!</v>
      </c>
      <c r="AD130" s="16">
        <f t="shared" si="78"/>
        <v>1.8485996857380796E-3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>
        <f>V130/J130</f>
        <v>1.0001868962445799</v>
      </c>
      <c r="AY130" s="15" t="e">
        <f t="shared" si="150"/>
        <v>#DIV/0!</v>
      </c>
      <c r="AZ130" s="15" t="e">
        <f t="shared" si="135"/>
        <v>#DIV/0!</v>
      </c>
      <c r="BA130" s="15">
        <f>V130/J130</f>
        <v>1.0001868962445799</v>
      </c>
      <c r="BB130" s="15" t="e">
        <f t="shared" si="148"/>
        <v>#DIV/0!</v>
      </c>
      <c r="BC130" s="15" t="e">
        <f t="shared" si="131"/>
        <v>#DIV/0!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37.570599999999999</v>
      </c>
      <c r="F131" s="55">
        <v>42.1678</v>
      </c>
      <c r="G131" s="55">
        <v>43.664400000000001</v>
      </c>
      <c r="H131" s="55">
        <v>0.99175849999999999</v>
      </c>
      <c r="I131" s="55">
        <v>0.99302619999999997</v>
      </c>
      <c r="J131" s="55">
        <v>0.99492290000000005</v>
      </c>
      <c r="K131" s="15">
        <v>0</v>
      </c>
      <c r="L131" s="15">
        <v>0</v>
      </c>
      <c r="M131" s="15">
        <v>0</v>
      </c>
      <c r="N131" s="16">
        <f t="shared" ref="N131:N152" si="151">K131/3600</f>
        <v>0</v>
      </c>
      <c r="P131" s="63">
        <v>317.77999999999997</v>
      </c>
      <c r="Q131" s="63">
        <v>37.619</v>
      </c>
      <c r="R131" s="63">
        <v>42.311500000000002</v>
      </c>
      <c r="S131" s="63">
        <v>43.518500000000003</v>
      </c>
      <c r="T131" s="63">
        <v>0.99161999999999995</v>
      </c>
      <c r="U131" s="63">
        <v>0.99373679999999998</v>
      </c>
      <c r="V131" s="63">
        <v>0.99498640000000005</v>
      </c>
      <c r="W131" s="15">
        <v>0</v>
      </c>
      <c r="X131" s="15">
        <v>0</v>
      </c>
      <c r="Y131" s="15">
        <v>0</v>
      </c>
      <c r="Z131" s="16">
        <f t="shared" si="77"/>
        <v>0</v>
      </c>
      <c r="AA131" s="15">
        <f t="shared" ref="AA131:AA152" si="152">V131/J131</f>
        <v>1.0000638240410387</v>
      </c>
      <c r="AB131" s="15" t="e">
        <f t="shared" si="132"/>
        <v>#DIV/0!</v>
      </c>
      <c r="AC131" s="15" t="e">
        <f t="shared" si="132"/>
        <v>#DIV/0!</v>
      </c>
      <c r="AD131" s="16">
        <f t="shared" si="78"/>
        <v>2.1352760158261852E-3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>
        <f>V131/J131</f>
        <v>1.0000638240410387</v>
      </c>
      <c r="AY131" s="15" t="e">
        <f t="shared" si="150"/>
        <v>#DIV/0!</v>
      </c>
      <c r="AZ131" s="15" t="e">
        <f t="shared" si="135"/>
        <v>#DIV/0!</v>
      </c>
      <c r="BA131" s="15">
        <f>V131/J131</f>
        <v>1.0000638240410387</v>
      </c>
      <c r="BB131" s="15" t="e">
        <f t="shared" si="148"/>
        <v>#DIV/0!</v>
      </c>
      <c r="BC131" s="15" t="e">
        <f t="shared" si="131"/>
        <v>#DIV/0!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33.734499999999997</v>
      </c>
      <c r="F132" s="55">
        <v>39.915999999999997</v>
      </c>
      <c r="G132" s="55">
        <v>41.558799999999998</v>
      </c>
      <c r="H132" s="55">
        <v>0.98437010000000003</v>
      </c>
      <c r="I132" s="55">
        <v>0.9896431</v>
      </c>
      <c r="J132" s="55">
        <v>0.99251029999999996</v>
      </c>
      <c r="K132" s="19">
        <v>0</v>
      </c>
      <c r="L132" s="19">
        <v>0</v>
      </c>
      <c r="M132" s="19">
        <v>0</v>
      </c>
      <c r="N132" s="20">
        <f t="shared" si="151"/>
        <v>0</v>
      </c>
      <c r="P132" s="63">
        <v>226.72</v>
      </c>
      <c r="Q132" s="63">
        <v>33.665199999999999</v>
      </c>
      <c r="R132" s="63">
        <v>40.049300000000002</v>
      </c>
      <c r="S132" s="63">
        <v>41.635100000000001</v>
      </c>
      <c r="T132" s="63">
        <v>0.98391450000000003</v>
      </c>
      <c r="U132" s="63">
        <v>0.98975880000000005</v>
      </c>
      <c r="V132" s="63">
        <v>0.99248919999999996</v>
      </c>
      <c r="W132" s="19">
        <v>0</v>
      </c>
      <c r="X132" s="19">
        <v>0</v>
      </c>
      <c r="Y132" s="19">
        <v>0</v>
      </c>
      <c r="Z132" s="20">
        <f t="shared" ref="Z132:Z152" si="153">W132/3600</f>
        <v>0</v>
      </c>
      <c r="AA132" s="19">
        <f t="shared" si="152"/>
        <v>0.99997874077478088</v>
      </c>
      <c r="AB132" s="19" t="e">
        <f t="shared" si="132"/>
        <v>#DIV/0!</v>
      </c>
      <c r="AC132" s="19" t="e">
        <f t="shared" si="132"/>
        <v>#DIV/0!</v>
      </c>
      <c r="AD132" s="20">
        <f t="shared" ref="AD132:AD152" si="154">ABS(P132-D132)/D132</f>
        <v>6.5726053807729388E-3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>
        <f>V132/J132</f>
        <v>0.99997874077478088</v>
      </c>
      <c r="AY132" s="19" t="e">
        <f t="shared" si="150"/>
        <v>#DIV/0!</v>
      </c>
      <c r="AZ132" s="19" t="e">
        <f t="shared" si="135"/>
        <v>#DIV/0!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1">
        <f t="shared" si="151"/>
        <v>0</v>
      </c>
      <c r="P133" s="9">
        <v>0</v>
      </c>
      <c r="Q133" s="10">
        <v>0</v>
      </c>
      <c r="R133" s="10">
        <v>0</v>
      </c>
      <c r="S133" s="10">
        <v>0</v>
      </c>
      <c r="T133" s="10">
        <v>0</v>
      </c>
      <c r="U133" s="51">
        <v>0</v>
      </c>
      <c r="V133" s="10">
        <v>0</v>
      </c>
      <c r="W133" s="10">
        <v>0</v>
      </c>
      <c r="X133" s="10">
        <v>0</v>
      </c>
      <c r="Y133" s="10">
        <v>0</v>
      </c>
      <c r="Z133" s="11">
        <f t="shared" si="153"/>
        <v>0</v>
      </c>
      <c r="AA133" s="10" t="e">
        <f t="shared" si="152"/>
        <v>#DIV/0!</v>
      </c>
      <c r="AB133" s="10" t="e">
        <f>X133/L133</f>
        <v>#DIV/0!</v>
      </c>
      <c r="AC133" s="10" t="e">
        <f>Y133/M133</f>
        <v>#DIV/0!</v>
      </c>
      <c r="AD133" s="11" t="e">
        <f t="shared" si="154"/>
        <v>#DIV/0!</v>
      </c>
      <c r="AE133" s="40"/>
      <c r="AF133" s="25" t="e">
        <f t="shared" ref="AF133" si="155">bdRateExtend($D133:$D137,E133:E137,$P133:$P137,Q133:Q137)</f>
        <v>#VALUE!</v>
      </c>
      <c r="AG133" s="30" t="e">
        <f t="shared" ref="AG133" si="156">bdRateExtend($D133:$D137,F133:F137,$P133:$P137,R133:R137)</f>
        <v>#VALUE!</v>
      </c>
      <c r="AH133" s="31" t="e">
        <f t="shared" ref="AH133" si="157">bdRateExtend($D133:$D137,G133:G137,$P133:$P137,S133:S137)</f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" si="158">bdrate($D133:$D136,F133:F136,$P133:$P136,R133:R136)</f>
        <v>#VALUE!</v>
      </c>
      <c r="AT133" s="31" t="e">
        <f t="shared" ref="AT133" si="159">bdrate($D133:$D136,G133:G136,$P133:$P136,S133:S136)</f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#DIV/0!</v>
      </c>
      <c r="BB133" s="10" t="e">
        <f t="shared" ref="BB133:BB136" si="160">X133/L133</f>
        <v>#DIV/0!</v>
      </c>
      <c r="BC133" s="10" t="e">
        <f t="shared" si="131"/>
        <v>#DIV/0!</v>
      </c>
    </row>
    <row r="134" spans="1:55" ht="12.75" hidden="1" thickBot="1" x14ac:dyDescent="0.25">
      <c r="A134" s="13"/>
      <c r="B134" s="13"/>
      <c r="C134" s="43">
        <v>27</v>
      </c>
      <c r="D134" s="14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6">
        <f t="shared" si="151"/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52">
        <v>0</v>
      </c>
      <c r="V134" s="15">
        <v>0</v>
      </c>
      <c r="W134" s="15">
        <v>0</v>
      </c>
      <c r="X134" s="15">
        <v>0</v>
      </c>
      <c r="Y134" s="15">
        <v>0</v>
      </c>
      <c r="Z134" s="16">
        <f t="shared" si="153"/>
        <v>0</v>
      </c>
      <c r="AA134" s="15" t="e">
        <f t="shared" si="152"/>
        <v>#DIV/0!</v>
      </c>
      <c r="AB134" s="15" t="e">
        <f t="shared" ref="AB134:AC152" si="161">X134/L134</f>
        <v>#DIV/0!</v>
      </c>
      <c r="AC134" s="15" t="e">
        <f t="shared" si="161"/>
        <v>#DIV/0!</v>
      </c>
      <c r="AD134" s="16" t="e">
        <f t="shared" si="154"/>
        <v>#DIV/0!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62">bdrate($D134:$D137,E134:E137,$P134:$P137,Q134:Q137)</f>
        <v>#VALUE!</v>
      </c>
      <c r="AM134" s="21" t="e">
        <f t="shared" si="162"/>
        <v>#VALUE!</v>
      </c>
      <c r="AN134" s="36" t="e">
        <f t="shared" si="162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#DIV/0!</v>
      </c>
      <c r="AY134" s="15" t="e">
        <f t="shared" ref="AY134:AY137" si="163">X134/L134</f>
        <v>#DIV/0!</v>
      </c>
      <c r="AZ134" s="15" t="e">
        <f t="shared" si="135"/>
        <v>#DIV/0!</v>
      </c>
      <c r="BA134" s="15" t="e">
        <f>V134/J134</f>
        <v>#DIV/0!</v>
      </c>
      <c r="BB134" s="15" t="e">
        <f t="shared" si="160"/>
        <v>#DIV/0!</v>
      </c>
      <c r="BC134" s="15" t="e">
        <f t="shared" si="131"/>
        <v>#DIV/0!</v>
      </c>
    </row>
    <row r="135" spans="1:55" ht="12.75" hidden="1" thickBot="1" x14ac:dyDescent="0.25">
      <c r="A135" s="13"/>
      <c r="B135" s="13"/>
      <c r="C135" s="43">
        <v>32</v>
      </c>
      <c r="D135" s="14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6">
        <f t="shared" si="151"/>
        <v>0</v>
      </c>
      <c r="P135" s="14">
        <v>0</v>
      </c>
      <c r="Q135" s="15">
        <v>0</v>
      </c>
      <c r="R135" s="15">
        <v>0</v>
      </c>
      <c r="S135" s="15">
        <v>0</v>
      </c>
      <c r="T135" s="15">
        <v>0</v>
      </c>
      <c r="U135" s="52">
        <v>0</v>
      </c>
      <c r="V135" s="15">
        <v>0</v>
      </c>
      <c r="W135" s="15">
        <v>0</v>
      </c>
      <c r="X135" s="15">
        <v>0</v>
      </c>
      <c r="Y135" s="15">
        <v>0</v>
      </c>
      <c r="Z135" s="16">
        <f t="shared" si="153"/>
        <v>0</v>
      </c>
      <c r="AA135" s="15" t="e">
        <f t="shared" si="152"/>
        <v>#DIV/0!</v>
      </c>
      <c r="AB135" s="15" t="e">
        <f t="shared" si="161"/>
        <v>#DIV/0!</v>
      </c>
      <c r="AC135" s="15" t="e">
        <f t="shared" si="161"/>
        <v>#DIV/0!</v>
      </c>
      <c r="AD135" s="16" t="e">
        <f t="shared" si="154"/>
        <v>#DIV/0!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#DIV/0!</v>
      </c>
      <c r="AY135" s="15" t="e">
        <f t="shared" si="163"/>
        <v>#DIV/0!</v>
      </c>
      <c r="AZ135" s="15" t="e">
        <f t="shared" si="135"/>
        <v>#DIV/0!</v>
      </c>
      <c r="BA135" s="15" t="e">
        <f>V135/J135</f>
        <v>#DIV/0!</v>
      </c>
      <c r="BB135" s="15" t="e">
        <f t="shared" si="160"/>
        <v>#DIV/0!</v>
      </c>
      <c r="BC135" s="15" t="e">
        <f t="shared" si="131"/>
        <v>#DIV/0!</v>
      </c>
    </row>
    <row r="136" spans="1:55" ht="12.75" hidden="1" thickBot="1" x14ac:dyDescent="0.25">
      <c r="A136" s="13"/>
      <c r="B136" s="13"/>
      <c r="C136" s="43">
        <v>37</v>
      </c>
      <c r="D136" s="14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6">
        <f t="shared" si="151"/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52">
        <v>0</v>
      </c>
      <c r="V136" s="15">
        <v>0</v>
      </c>
      <c r="W136" s="15">
        <v>0</v>
      </c>
      <c r="X136" s="15">
        <v>0</v>
      </c>
      <c r="Y136" s="15">
        <v>0</v>
      </c>
      <c r="Z136" s="16">
        <f t="shared" si="153"/>
        <v>0</v>
      </c>
      <c r="AA136" s="15" t="e">
        <f t="shared" si="152"/>
        <v>#DIV/0!</v>
      </c>
      <c r="AB136" s="15" t="e">
        <f t="shared" si="161"/>
        <v>#DIV/0!</v>
      </c>
      <c r="AC136" s="15" t="e">
        <f t="shared" si="161"/>
        <v>#DIV/0!</v>
      </c>
      <c r="AD136" s="16" t="e">
        <f t="shared" si="154"/>
        <v>#DIV/0!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#DIV/0!</v>
      </c>
      <c r="AY136" s="15" t="e">
        <f t="shared" si="163"/>
        <v>#DIV/0!</v>
      </c>
      <c r="AZ136" s="15" t="e">
        <f t="shared" si="135"/>
        <v>#DIV/0!</v>
      </c>
      <c r="BA136" s="15" t="e">
        <f>V136/J136</f>
        <v>#DIV/0!</v>
      </c>
      <c r="BB136" s="15" t="e">
        <f t="shared" si="160"/>
        <v>#DIV/0!</v>
      </c>
      <c r="BC136" s="15" t="e">
        <f t="shared" si="131"/>
        <v>#DIV/0!</v>
      </c>
    </row>
    <row r="137" spans="1:55" ht="12.75" hidden="1" thickBot="1" x14ac:dyDescent="0.25">
      <c r="A137" s="13"/>
      <c r="B137" s="17"/>
      <c r="C137" s="44">
        <v>42</v>
      </c>
      <c r="D137" s="18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20">
        <f t="shared" si="151"/>
        <v>0</v>
      </c>
      <c r="P137" s="18">
        <v>0</v>
      </c>
      <c r="Q137" s="19">
        <v>0</v>
      </c>
      <c r="R137" s="19">
        <v>0</v>
      </c>
      <c r="S137" s="19">
        <v>0</v>
      </c>
      <c r="T137" s="19">
        <v>0</v>
      </c>
      <c r="U137" s="53">
        <v>0</v>
      </c>
      <c r="V137" s="19">
        <v>0</v>
      </c>
      <c r="W137" s="19">
        <v>0</v>
      </c>
      <c r="X137" s="19">
        <v>0</v>
      </c>
      <c r="Y137" s="19">
        <v>0</v>
      </c>
      <c r="Z137" s="20">
        <f t="shared" si="153"/>
        <v>0</v>
      </c>
      <c r="AA137" s="15" t="e">
        <f t="shared" si="152"/>
        <v>#DIV/0!</v>
      </c>
      <c r="AB137" s="15" t="e">
        <f t="shared" si="161"/>
        <v>#DIV/0!</v>
      </c>
      <c r="AC137" s="15" t="e">
        <f t="shared" si="161"/>
        <v>#DIV/0!</v>
      </c>
      <c r="AD137" s="20" t="e">
        <f t="shared" si="154"/>
        <v>#DIV/0!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#DIV/0!</v>
      </c>
      <c r="AY137" s="15" t="e">
        <f t="shared" si="163"/>
        <v>#DIV/0!</v>
      </c>
      <c r="AZ137" s="15" t="e">
        <f t="shared" si="135"/>
        <v>#DIV/0!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1">
        <f t="shared" si="151"/>
        <v>0</v>
      </c>
      <c r="P138" s="9">
        <v>0</v>
      </c>
      <c r="Q138" s="10">
        <v>0</v>
      </c>
      <c r="R138" s="10">
        <v>0</v>
      </c>
      <c r="S138" s="10">
        <v>0</v>
      </c>
      <c r="T138" s="10">
        <v>0</v>
      </c>
      <c r="U138" s="51">
        <v>0</v>
      </c>
      <c r="V138" s="10">
        <v>0</v>
      </c>
      <c r="W138" s="10">
        <v>0</v>
      </c>
      <c r="X138" s="10">
        <v>0</v>
      </c>
      <c r="Y138" s="10">
        <v>0</v>
      </c>
      <c r="Z138" s="11">
        <f t="shared" si="153"/>
        <v>0</v>
      </c>
      <c r="AA138" s="15" t="e">
        <f t="shared" si="152"/>
        <v>#DIV/0!</v>
      </c>
      <c r="AB138" s="15" t="e">
        <f t="shared" si="161"/>
        <v>#DIV/0!</v>
      </c>
      <c r="AC138" s="15" t="e">
        <f t="shared" si="161"/>
        <v>#DIV/0!</v>
      </c>
      <c r="AD138" s="11" t="e">
        <f t="shared" si="154"/>
        <v>#DIV/0!</v>
      </c>
      <c r="AE138" s="12"/>
      <c r="AF138" s="25" t="e">
        <f t="shared" ref="AF138" si="164">bdRateExtend($D138:$D142,E138:E142,$P138:$P142,Q138:Q142)</f>
        <v>#VALUE!</v>
      </c>
      <c r="AG138" s="30" t="e">
        <f t="shared" ref="AG138" si="165">bdRateExtend($D138:$D142,F138:F142,$P138:$P142,R138:R142)</f>
        <v>#VALUE!</v>
      </c>
      <c r="AH138" s="31" t="e">
        <f t="shared" ref="AH138" si="166">bdRateExtend($D138:$D142,G138:G142,$P138:$P142,S138:S142)</f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" si="167">bdrate($D138:$D141,E138:E141,$P138:$P141,Q138:Q141)</f>
        <v>#VALUE!</v>
      </c>
      <c r="AS138" s="30" t="e">
        <f t="shared" ref="AS138" si="168">bdrate($D138:$D141,F138:F141,$P138:$P141,R138:R141)</f>
        <v>#VALUE!</v>
      </c>
      <c r="AT138" s="31" t="e">
        <f t="shared" ref="AT138" si="169">bdrate($D138:$D141,G138:G141,$P138:$P141,S138:S141)</f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#DIV/0!</v>
      </c>
      <c r="BB138" s="15" t="e">
        <f t="shared" ref="BB138:BB141" si="170">X138/L138</f>
        <v>#DIV/0!</v>
      </c>
      <c r="BC138" s="15" t="e">
        <f t="shared" si="131"/>
        <v>#DIV/0!</v>
      </c>
    </row>
    <row r="139" spans="1:55" ht="12.75" hidden="1" thickBot="1" x14ac:dyDescent="0.25">
      <c r="A139" s="13"/>
      <c r="B139" s="13"/>
      <c r="C139" s="43">
        <v>27</v>
      </c>
      <c r="D139" s="14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6">
        <f t="shared" si="151"/>
        <v>0</v>
      </c>
      <c r="P139" s="14">
        <v>0</v>
      </c>
      <c r="Q139" s="15">
        <v>0</v>
      </c>
      <c r="R139" s="15">
        <v>0</v>
      </c>
      <c r="S139" s="15">
        <v>0</v>
      </c>
      <c r="T139" s="15">
        <v>0</v>
      </c>
      <c r="U139" s="52">
        <v>0</v>
      </c>
      <c r="V139" s="15">
        <v>0</v>
      </c>
      <c r="W139" s="15">
        <v>0</v>
      </c>
      <c r="X139" s="15">
        <v>0</v>
      </c>
      <c r="Y139" s="15">
        <v>0</v>
      </c>
      <c r="Z139" s="16">
        <f t="shared" si="153"/>
        <v>0</v>
      </c>
      <c r="AA139" s="15" t="e">
        <f t="shared" si="152"/>
        <v>#DIV/0!</v>
      </c>
      <c r="AB139" s="15" t="e">
        <f t="shared" si="161"/>
        <v>#DIV/0!</v>
      </c>
      <c r="AC139" s="15" t="e">
        <f t="shared" si="161"/>
        <v>#DIV/0!</v>
      </c>
      <c r="AD139" s="16" t="e">
        <f t="shared" si="154"/>
        <v>#DIV/0!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71">bdrate($D139:$D142,E139:E142,$P139:$P142,Q139:Q142)</f>
        <v>#VALUE!</v>
      </c>
      <c r="AM139" s="21" t="e">
        <f t="shared" si="171"/>
        <v>#VALUE!</v>
      </c>
      <c r="AN139" s="36" t="e">
        <f t="shared" si="171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#DIV/0!</v>
      </c>
      <c r="AY139" s="15" t="e">
        <f t="shared" ref="AY139:AY142" si="172">X139/L139</f>
        <v>#DIV/0!</v>
      </c>
      <c r="AZ139" s="15" t="e">
        <f t="shared" si="135"/>
        <v>#DIV/0!</v>
      </c>
      <c r="BA139" s="15" t="e">
        <f>V139/J139</f>
        <v>#DIV/0!</v>
      </c>
      <c r="BB139" s="15" t="e">
        <f t="shared" si="170"/>
        <v>#DIV/0!</v>
      </c>
      <c r="BC139" s="15" t="e">
        <f t="shared" si="131"/>
        <v>#DIV/0!</v>
      </c>
    </row>
    <row r="140" spans="1:55" ht="12.75" hidden="1" thickBot="1" x14ac:dyDescent="0.25">
      <c r="A140" s="13"/>
      <c r="B140" s="13"/>
      <c r="C140" s="43">
        <v>32</v>
      </c>
      <c r="D140" s="14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6">
        <f t="shared" si="151"/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52">
        <v>0</v>
      </c>
      <c r="V140" s="15">
        <v>0</v>
      </c>
      <c r="W140" s="15">
        <v>0</v>
      </c>
      <c r="X140" s="15">
        <v>0</v>
      </c>
      <c r="Y140" s="15">
        <v>0</v>
      </c>
      <c r="Z140" s="16">
        <f t="shared" si="153"/>
        <v>0</v>
      </c>
      <c r="AA140" s="15" t="e">
        <f t="shared" si="152"/>
        <v>#DIV/0!</v>
      </c>
      <c r="AB140" s="15" t="e">
        <f t="shared" si="161"/>
        <v>#DIV/0!</v>
      </c>
      <c r="AC140" s="15" t="e">
        <f t="shared" si="161"/>
        <v>#DIV/0!</v>
      </c>
      <c r="AD140" s="16" t="e">
        <f t="shared" si="154"/>
        <v>#DIV/0!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#DIV/0!</v>
      </c>
      <c r="AY140" s="15" t="e">
        <f t="shared" si="172"/>
        <v>#DIV/0!</v>
      </c>
      <c r="AZ140" s="15" t="e">
        <f t="shared" si="135"/>
        <v>#DIV/0!</v>
      </c>
      <c r="BA140" s="15" t="e">
        <f>V140/J140</f>
        <v>#DIV/0!</v>
      </c>
      <c r="BB140" s="15" t="e">
        <f t="shared" si="170"/>
        <v>#DIV/0!</v>
      </c>
      <c r="BC140" s="15" t="e">
        <f t="shared" si="131"/>
        <v>#DIV/0!</v>
      </c>
    </row>
    <row r="141" spans="1:55" ht="12.75" hidden="1" thickBot="1" x14ac:dyDescent="0.25">
      <c r="A141" s="13"/>
      <c r="B141" s="13"/>
      <c r="C141" s="43">
        <v>37</v>
      </c>
      <c r="D141" s="14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6">
        <f t="shared" si="151"/>
        <v>0</v>
      </c>
      <c r="P141" s="14">
        <v>0</v>
      </c>
      <c r="Q141" s="15">
        <v>0</v>
      </c>
      <c r="R141" s="15">
        <v>0</v>
      </c>
      <c r="S141" s="15">
        <v>0</v>
      </c>
      <c r="T141" s="15">
        <v>0</v>
      </c>
      <c r="U141" s="52">
        <v>0</v>
      </c>
      <c r="V141" s="15">
        <v>0</v>
      </c>
      <c r="W141" s="15">
        <v>0</v>
      </c>
      <c r="X141" s="15">
        <v>0</v>
      </c>
      <c r="Y141" s="15">
        <v>0</v>
      </c>
      <c r="Z141" s="16">
        <f t="shared" si="153"/>
        <v>0</v>
      </c>
      <c r="AA141" s="15" t="e">
        <f t="shared" si="152"/>
        <v>#DIV/0!</v>
      </c>
      <c r="AB141" s="15" t="e">
        <f t="shared" si="161"/>
        <v>#DIV/0!</v>
      </c>
      <c r="AC141" s="15" t="e">
        <f t="shared" si="161"/>
        <v>#DIV/0!</v>
      </c>
      <c r="AD141" s="16" t="e">
        <f t="shared" si="154"/>
        <v>#DIV/0!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#DIV/0!</v>
      </c>
      <c r="AY141" s="15" t="e">
        <f t="shared" si="172"/>
        <v>#DIV/0!</v>
      </c>
      <c r="AZ141" s="15" t="e">
        <f t="shared" si="135"/>
        <v>#DIV/0!</v>
      </c>
      <c r="BA141" s="15" t="e">
        <f>V141/J141</f>
        <v>#DIV/0!</v>
      </c>
      <c r="BB141" s="15" t="e">
        <f t="shared" si="170"/>
        <v>#DIV/0!</v>
      </c>
      <c r="BC141" s="15" t="e">
        <f t="shared" si="131"/>
        <v>#DIV/0!</v>
      </c>
    </row>
    <row r="142" spans="1:55" ht="12.75" hidden="1" thickBot="1" x14ac:dyDescent="0.25">
      <c r="A142" s="13"/>
      <c r="B142" s="17"/>
      <c r="C142" s="44">
        <v>42</v>
      </c>
      <c r="D142" s="18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20">
        <f t="shared" si="151"/>
        <v>0</v>
      </c>
      <c r="P142" s="18">
        <v>0</v>
      </c>
      <c r="Q142" s="19">
        <v>0</v>
      </c>
      <c r="R142" s="19">
        <v>0</v>
      </c>
      <c r="S142" s="19">
        <v>0</v>
      </c>
      <c r="T142" s="19">
        <v>0</v>
      </c>
      <c r="U142" s="53">
        <v>0</v>
      </c>
      <c r="V142" s="19">
        <v>0</v>
      </c>
      <c r="W142" s="19">
        <v>0</v>
      </c>
      <c r="X142" s="19">
        <v>0</v>
      </c>
      <c r="Y142" s="19">
        <v>0</v>
      </c>
      <c r="Z142" s="20">
        <f t="shared" si="153"/>
        <v>0</v>
      </c>
      <c r="AA142" s="15" t="e">
        <f t="shared" si="152"/>
        <v>#DIV/0!</v>
      </c>
      <c r="AB142" s="15" t="e">
        <f t="shared" si="161"/>
        <v>#DIV/0!</v>
      </c>
      <c r="AC142" s="15" t="e">
        <f t="shared" si="161"/>
        <v>#DIV/0!</v>
      </c>
      <c r="AD142" s="20" t="e">
        <f t="shared" si="154"/>
        <v>#DIV/0!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#DIV/0!</v>
      </c>
      <c r="AY142" s="15" t="e">
        <f t="shared" si="172"/>
        <v>#DIV/0!</v>
      </c>
      <c r="AZ142" s="15" t="e">
        <f t="shared" si="135"/>
        <v>#DIV/0!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>
        <v>0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  <c r="M143" s="10">
        <v>0</v>
      </c>
      <c r="N143" s="11">
        <f t="shared" si="151"/>
        <v>0</v>
      </c>
      <c r="P143" s="9">
        <v>0</v>
      </c>
      <c r="Q143" s="10">
        <v>0</v>
      </c>
      <c r="R143" s="10">
        <v>0</v>
      </c>
      <c r="S143" s="10">
        <v>0</v>
      </c>
      <c r="T143" s="10">
        <v>0</v>
      </c>
      <c r="U143" s="51">
        <v>0</v>
      </c>
      <c r="V143" s="10">
        <v>0</v>
      </c>
      <c r="W143" s="10">
        <v>0</v>
      </c>
      <c r="X143" s="10">
        <v>0</v>
      </c>
      <c r="Y143" s="10">
        <v>0</v>
      </c>
      <c r="Z143" s="11">
        <f t="shared" si="153"/>
        <v>0</v>
      </c>
      <c r="AA143" s="15" t="e">
        <f t="shared" si="152"/>
        <v>#DIV/0!</v>
      </c>
      <c r="AB143" s="15" t="e">
        <f t="shared" si="161"/>
        <v>#DIV/0!</v>
      </c>
      <c r="AC143" s="15" t="e">
        <f t="shared" si="161"/>
        <v>#DIV/0!</v>
      </c>
      <c r="AD143" s="11" t="e">
        <f t="shared" si="154"/>
        <v>#DIV/0!</v>
      </c>
      <c r="AE143" s="12"/>
      <c r="AF143" s="25" t="e">
        <f t="shared" ref="AF143" si="173">bdRateExtend($D143:$D147,E143:E147,$P143:$P147,Q143:Q147)</f>
        <v>#VALUE!</v>
      </c>
      <c r="AG143" s="30" t="e">
        <f t="shared" ref="AG143" si="174">bdRateExtend($D143:$D147,F143:F147,$P143:$P147,R143:R147)</f>
        <v>#VALUE!</v>
      </c>
      <c r="AH143" s="31" t="e">
        <f t="shared" ref="AH143" si="175">bdRateExtend($D143:$D147,G143:G147,$P143:$P147,S143:S147)</f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" si="176">bdrate($D143:$D146,E143:E146,$P143:$P146,Q143:Q146)</f>
        <v>#VALUE!</v>
      </c>
      <c r="AS143" s="30" t="e">
        <f t="shared" ref="AS143" si="177">bdrate($D143:$D146,F143:F146,$P143:$P146,R143:R146)</f>
        <v>#VALUE!</v>
      </c>
      <c r="AT143" s="31" t="e">
        <f t="shared" ref="AT143" si="178">bdrate($D143:$D146,G143:G146,$P143:$P146,S143:S146)</f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#DIV/0!</v>
      </c>
      <c r="BB143" s="15" t="e">
        <f t="shared" ref="BB143:BB146" si="179">X143/L143</f>
        <v>#DIV/0!</v>
      </c>
      <c r="BC143" s="15" t="e">
        <f t="shared" si="131"/>
        <v>#DIV/0!</v>
      </c>
    </row>
    <row r="144" spans="1:55" ht="12.75" hidden="1" thickBot="1" x14ac:dyDescent="0.25">
      <c r="A144" s="13"/>
      <c r="B144" s="13"/>
      <c r="C144" s="43">
        <v>27</v>
      </c>
      <c r="D144" s="14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6">
        <f t="shared" si="151"/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52">
        <v>0</v>
      </c>
      <c r="V144" s="15">
        <v>0</v>
      </c>
      <c r="W144" s="15">
        <v>0</v>
      </c>
      <c r="X144" s="15">
        <v>0</v>
      </c>
      <c r="Y144" s="15">
        <v>0</v>
      </c>
      <c r="Z144" s="16">
        <f t="shared" si="153"/>
        <v>0</v>
      </c>
      <c r="AA144" s="15" t="e">
        <f t="shared" si="152"/>
        <v>#DIV/0!</v>
      </c>
      <c r="AB144" s="15" t="e">
        <f t="shared" si="161"/>
        <v>#DIV/0!</v>
      </c>
      <c r="AC144" s="15" t="e">
        <f t="shared" si="161"/>
        <v>#DIV/0!</v>
      </c>
      <c r="AD144" s="16" t="e">
        <f t="shared" si="154"/>
        <v>#DIV/0!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80">bdrate($D144:$D147,E144:E147,$P144:$P147,Q144:Q147)</f>
        <v>#VALUE!</v>
      </c>
      <c r="AM144" s="21" t="e">
        <f t="shared" si="180"/>
        <v>#VALUE!</v>
      </c>
      <c r="AN144" s="36" t="e">
        <f t="shared" si="180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#DIV/0!</v>
      </c>
      <c r="AY144" s="15" t="e">
        <f t="shared" ref="AY144:AY147" si="181">X144/L144</f>
        <v>#DIV/0!</v>
      </c>
      <c r="AZ144" s="15" t="e">
        <f t="shared" si="135"/>
        <v>#DIV/0!</v>
      </c>
      <c r="BA144" s="15" t="e">
        <f>V144/J144</f>
        <v>#DIV/0!</v>
      </c>
      <c r="BB144" s="15" t="e">
        <f t="shared" si="179"/>
        <v>#DIV/0!</v>
      </c>
      <c r="BC144" s="15" t="e">
        <f t="shared" si="131"/>
        <v>#DIV/0!</v>
      </c>
    </row>
    <row r="145" spans="1:55" ht="12.75" hidden="1" thickBot="1" x14ac:dyDescent="0.25">
      <c r="A145" s="13"/>
      <c r="B145" s="13"/>
      <c r="C145" s="43">
        <v>32</v>
      </c>
      <c r="D145" s="14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6">
        <f t="shared" si="151"/>
        <v>0</v>
      </c>
      <c r="P145" s="14">
        <v>0</v>
      </c>
      <c r="Q145" s="15">
        <v>0</v>
      </c>
      <c r="R145" s="15">
        <v>0</v>
      </c>
      <c r="S145" s="15">
        <v>0</v>
      </c>
      <c r="T145" s="15">
        <v>0</v>
      </c>
      <c r="U145" s="52">
        <v>0</v>
      </c>
      <c r="V145" s="15">
        <v>0</v>
      </c>
      <c r="W145" s="15">
        <v>0</v>
      </c>
      <c r="X145" s="15">
        <v>0</v>
      </c>
      <c r="Y145" s="15">
        <v>0</v>
      </c>
      <c r="Z145" s="16">
        <f t="shared" si="153"/>
        <v>0</v>
      </c>
      <c r="AA145" s="15" t="e">
        <f t="shared" si="152"/>
        <v>#DIV/0!</v>
      </c>
      <c r="AB145" s="15" t="e">
        <f t="shared" si="161"/>
        <v>#DIV/0!</v>
      </c>
      <c r="AC145" s="15" t="e">
        <f t="shared" si="161"/>
        <v>#DIV/0!</v>
      </c>
      <c r="AD145" s="16" t="e">
        <f t="shared" si="154"/>
        <v>#DIV/0!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#DIV/0!</v>
      </c>
      <c r="AY145" s="15" t="e">
        <f t="shared" si="181"/>
        <v>#DIV/0!</v>
      </c>
      <c r="AZ145" s="15" t="e">
        <f t="shared" si="135"/>
        <v>#DIV/0!</v>
      </c>
      <c r="BA145" s="15" t="e">
        <f>V145/J145</f>
        <v>#DIV/0!</v>
      </c>
      <c r="BB145" s="15" t="e">
        <f t="shared" si="179"/>
        <v>#DIV/0!</v>
      </c>
      <c r="BC145" s="15" t="e">
        <f t="shared" si="131"/>
        <v>#DIV/0!</v>
      </c>
    </row>
    <row r="146" spans="1:55" ht="12.75" hidden="1" thickBot="1" x14ac:dyDescent="0.25">
      <c r="A146" s="13"/>
      <c r="B146" s="13"/>
      <c r="C146" s="43">
        <v>37</v>
      </c>
      <c r="D146" s="14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6">
        <f t="shared" si="151"/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52">
        <v>0</v>
      </c>
      <c r="V146" s="15">
        <v>0</v>
      </c>
      <c r="W146" s="15">
        <v>0</v>
      </c>
      <c r="X146" s="15">
        <v>0</v>
      </c>
      <c r="Y146" s="15">
        <v>0</v>
      </c>
      <c r="Z146" s="16">
        <f t="shared" si="153"/>
        <v>0</v>
      </c>
      <c r="AA146" s="15" t="e">
        <f t="shared" si="152"/>
        <v>#DIV/0!</v>
      </c>
      <c r="AB146" s="15" t="e">
        <f t="shared" si="161"/>
        <v>#DIV/0!</v>
      </c>
      <c r="AC146" s="15" t="e">
        <f t="shared" si="161"/>
        <v>#DIV/0!</v>
      </c>
      <c r="AD146" s="16" t="e">
        <f t="shared" si="154"/>
        <v>#DIV/0!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#DIV/0!</v>
      </c>
      <c r="AY146" s="15" t="e">
        <f t="shared" si="181"/>
        <v>#DIV/0!</v>
      </c>
      <c r="AZ146" s="15" t="e">
        <f t="shared" si="135"/>
        <v>#DIV/0!</v>
      </c>
      <c r="BA146" s="15" t="e">
        <f>V146/J146</f>
        <v>#DIV/0!</v>
      </c>
      <c r="BB146" s="15" t="e">
        <f t="shared" si="179"/>
        <v>#DIV/0!</v>
      </c>
      <c r="BC146" s="15" t="e">
        <f t="shared" si="131"/>
        <v>#DIV/0!</v>
      </c>
    </row>
    <row r="147" spans="1:55" ht="12.75" hidden="1" thickBot="1" x14ac:dyDescent="0.25">
      <c r="A147" s="13"/>
      <c r="B147" s="17"/>
      <c r="C147" s="44">
        <v>42</v>
      </c>
      <c r="D147" s="18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20">
        <f t="shared" si="151"/>
        <v>0</v>
      </c>
      <c r="P147" s="18">
        <v>0</v>
      </c>
      <c r="Q147" s="19">
        <v>0</v>
      </c>
      <c r="R147" s="19">
        <v>0</v>
      </c>
      <c r="S147" s="19">
        <v>0</v>
      </c>
      <c r="T147" s="19">
        <v>0</v>
      </c>
      <c r="U147" s="53">
        <v>0</v>
      </c>
      <c r="V147" s="19">
        <v>0</v>
      </c>
      <c r="W147" s="19">
        <v>0</v>
      </c>
      <c r="X147" s="19">
        <v>0</v>
      </c>
      <c r="Y147" s="19">
        <v>0</v>
      </c>
      <c r="Z147" s="20">
        <f t="shared" si="153"/>
        <v>0</v>
      </c>
      <c r="AA147" s="15" t="e">
        <f t="shared" si="152"/>
        <v>#DIV/0!</v>
      </c>
      <c r="AB147" s="15" t="e">
        <f t="shared" si="161"/>
        <v>#DIV/0!</v>
      </c>
      <c r="AC147" s="15" t="e">
        <f t="shared" si="161"/>
        <v>#DIV/0!</v>
      </c>
      <c r="AD147" s="20" t="e">
        <f t="shared" si="154"/>
        <v>#DIV/0!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#DIV/0!</v>
      </c>
      <c r="AY147" s="15" t="e">
        <f t="shared" si="181"/>
        <v>#DIV/0!</v>
      </c>
      <c r="AZ147" s="15" t="e">
        <f t="shared" si="135"/>
        <v>#DIV/0!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  <c r="M148" s="10">
        <v>0</v>
      </c>
      <c r="N148" s="11">
        <f t="shared" si="151"/>
        <v>0</v>
      </c>
      <c r="P148" s="9">
        <v>0</v>
      </c>
      <c r="Q148" s="10">
        <v>0</v>
      </c>
      <c r="R148" s="10">
        <v>0</v>
      </c>
      <c r="S148" s="10">
        <v>0</v>
      </c>
      <c r="T148" s="10">
        <v>0</v>
      </c>
      <c r="U148" s="51">
        <v>0</v>
      </c>
      <c r="V148" s="10">
        <v>0</v>
      </c>
      <c r="W148" s="10">
        <v>0</v>
      </c>
      <c r="X148" s="10">
        <v>0</v>
      </c>
      <c r="Y148" s="10">
        <v>0</v>
      </c>
      <c r="Z148" s="11">
        <f t="shared" si="153"/>
        <v>0</v>
      </c>
      <c r="AA148" s="15" t="e">
        <f t="shared" si="152"/>
        <v>#DIV/0!</v>
      </c>
      <c r="AB148" s="15" t="e">
        <f t="shared" si="161"/>
        <v>#DIV/0!</v>
      </c>
      <c r="AC148" s="15" t="e">
        <f t="shared" si="161"/>
        <v>#DIV/0!</v>
      </c>
      <c r="AD148" s="11" t="e">
        <f t="shared" si="154"/>
        <v>#DIV/0!</v>
      </c>
      <c r="AE148" s="12"/>
      <c r="AF148" s="25" t="e">
        <f t="shared" ref="AF148" si="182">bdRateExtend($D148:$D152,E148:E152,$P148:$P152,Q148:Q152)</f>
        <v>#VALUE!</v>
      </c>
      <c r="AG148" s="30" t="e">
        <f t="shared" ref="AG148" si="183">bdRateExtend($D148:$D152,F148:F152,$P148:$P152,R148:R152)</f>
        <v>#VALUE!</v>
      </c>
      <c r="AH148" s="31" t="e">
        <f t="shared" ref="AH148" si="184">bdRateExtend($D148:$D152,G148:G152,$P148:$P152,S148:S152)</f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" si="185">bdrate($D148:$D151,E148:E151,$P148:$P151,Q148:Q151)</f>
        <v>#VALUE!</v>
      </c>
      <c r="AS148" s="30" t="e">
        <f t="shared" ref="AS148" si="186">bdrate($D148:$D151,F148:F151,$P148:$P151,R148:R151)</f>
        <v>#VALUE!</v>
      </c>
      <c r="AT148" s="31" t="e">
        <f t="shared" ref="AT148" si="187">bdrate($D148:$D151,G148:G151,$P148:$P151,S148:S151)</f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#DIV/0!</v>
      </c>
      <c r="BB148" s="15" t="e">
        <f t="shared" ref="BB148:BB151" si="188">X148/L148</f>
        <v>#DIV/0!</v>
      </c>
      <c r="BC148" s="15" t="e">
        <f t="shared" si="131"/>
        <v>#DIV/0!</v>
      </c>
    </row>
    <row r="149" spans="1:55" ht="12.75" hidden="1" thickBot="1" x14ac:dyDescent="0.25">
      <c r="A149" s="13"/>
      <c r="B149" s="13"/>
      <c r="C149" s="43">
        <v>27</v>
      </c>
      <c r="D149" s="14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6">
        <f t="shared" si="151"/>
        <v>0</v>
      </c>
      <c r="P149" s="14">
        <v>0</v>
      </c>
      <c r="Q149" s="15">
        <v>0</v>
      </c>
      <c r="R149" s="15">
        <v>0</v>
      </c>
      <c r="S149" s="15">
        <v>0</v>
      </c>
      <c r="T149" s="15">
        <v>0</v>
      </c>
      <c r="U149" s="52">
        <v>0</v>
      </c>
      <c r="V149" s="15">
        <v>0</v>
      </c>
      <c r="W149" s="15">
        <v>0</v>
      </c>
      <c r="X149" s="15">
        <v>0</v>
      </c>
      <c r="Y149" s="15">
        <v>0</v>
      </c>
      <c r="Z149" s="16">
        <f t="shared" si="153"/>
        <v>0</v>
      </c>
      <c r="AA149" s="15" t="e">
        <f t="shared" si="152"/>
        <v>#DIV/0!</v>
      </c>
      <c r="AB149" s="15" t="e">
        <f t="shared" si="161"/>
        <v>#DIV/0!</v>
      </c>
      <c r="AC149" s="15" t="e">
        <f t="shared" si="161"/>
        <v>#DIV/0!</v>
      </c>
      <c r="AD149" s="16" t="e">
        <f t="shared" si="154"/>
        <v>#DIV/0!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89">bdrate($D149:$D152,E149:E152,$P149:$P152,Q149:Q152)</f>
        <v>#VALUE!</v>
      </c>
      <c r="AM149" s="21" t="e">
        <f t="shared" si="189"/>
        <v>#VALUE!</v>
      </c>
      <c r="AN149" s="36" t="e">
        <f t="shared" si="189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#DIV/0!</v>
      </c>
      <c r="AY149" s="15" t="e">
        <f t="shared" ref="AY149:AY152" si="190">X149/L149</f>
        <v>#DIV/0!</v>
      </c>
      <c r="AZ149" s="15" t="e">
        <f t="shared" si="135"/>
        <v>#DIV/0!</v>
      </c>
      <c r="BA149" s="15" t="e">
        <f>V149/J149</f>
        <v>#DIV/0!</v>
      </c>
      <c r="BB149" s="15" t="e">
        <f t="shared" si="188"/>
        <v>#DIV/0!</v>
      </c>
      <c r="BC149" s="15" t="e">
        <f t="shared" si="131"/>
        <v>#DIV/0!</v>
      </c>
    </row>
    <row r="150" spans="1:55" ht="12.75" hidden="1" thickBot="1" x14ac:dyDescent="0.25">
      <c r="A150" s="13"/>
      <c r="B150" s="13"/>
      <c r="C150" s="43">
        <v>32</v>
      </c>
      <c r="D150" s="14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6">
        <f t="shared" si="151"/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52">
        <v>0</v>
      </c>
      <c r="V150" s="15">
        <v>0</v>
      </c>
      <c r="W150" s="15">
        <v>0</v>
      </c>
      <c r="X150" s="15">
        <v>0</v>
      </c>
      <c r="Y150" s="15">
        <v>0</v>
      </c>
      <c r="Z150" s="16">
        <f t="shared" si="153"/>
        <v>0</v>
      </c>
      <c r="AA150" s="15" t="e">
        <f t="shared" si="152"/>
        <v>#DIV/0!</v>
      </c>
      <c r="AB150" s="15" t="e">
        <f t="shared" si="161"/>
        <v>#DIV/0!</v>
      </c>
      <c r="AC150" s="15" t="e">
        <f t="shared" si="161"/>
        <v>#DIV/0!</v>
      </c>
      <c r="AD150" s="16" t="e">
        <f t="shared" si="154"/>
        <v>#DIV/0!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#DIV/0!</v>
      </c>
      <c r="AY150" s="15" t="e">
        <f t="shared" si="190"/>
        <v>#DIV/0!</v>
      </c>
      <c r="AZ150" s="15" t="e">
        <f t="shared" si="135"/>
        <v>#DIV/0!</v>
      </c>
      <c r="BA150" s="15" t="e">
        <f>V150/J150</f>
        <v>#DIV/0!</v>
      </c>
      <c r="BB150" s="15" t="e">
        <f t="shared" si="188"/>
        <v>#DIV/0!</v>
      </c>
      <c r="BC150" s="15" t="e">
        <f t="shared" si="131"/>
        <v>#DIV/0!</v>
      </c>
    </row>
    <row r="151" spans="1:55" ht="12.75" hidden="1" thickBot="1" x14ac:dyDescent="0.25">
      <c r="A151" s="13"/>
      <c r="B151" s="13"/>
      <c r="C151" s="43">
        <v>37</v>
      </c>
      <c r="D151" s="14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6">
        <f t="shared" si="151"/>
        <v>0</v>
      </c>
      <c r="P151" s="14">
        <v>0</v>
      </c>
      <c r="Q151" s="15">
        <v>0</v>
      </c>
      <c r="R151" s="15">
        <v>0</v>
      </c>
      <c r="S151" s="15">
        <v>0</v>
      </c>
      <c r="T151" s="15">
        <v>0</v>
      </c>
      <c r="U151" s="52">
        <v>0</v>
      </c>
      <c r="V151" s="15">
        <v>0</v>
      </c>
      <c r="W151" s="15">
        <v>0</v>
      </c>
      <c r="X151" s="15">
        <v>0</v>
      </c>
      <c r="Y151" s="15">
        <v>0</v>
      </c>
      <c r="Z151" s="16">
        <f t="shared" si="153"/>
        <v>0</v>
      </c>
      <c r="AA151" s="15" t="e">
        <f t="shared" si="152"/>
        <v>#DIV/0!</v>
      </c>
      <c r="AB151" s="15" t="e">
        <f t="shared" si="161"/>
        <v>#DIV/0!</v>
      </c>
      <c r="AC151" s="15" t="e">
        <f t="shared" si="161"/>
        <v>#DIV/0!</v>
      </c>
      <c r="AD151" s="16" t="e">
        <f t="shared" si="154"/>
        <v>#DIV/0!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#DIV/0!</v>
      </c>
      <c r="AY151" s="15" t="e">
        <f t="shared" si="190"/>
        <v>#DIV/0!</v>
      </c>
      <c r="AZ151" s="15" t="e">
        <f t="shared" si="135"/>
        <v>#DIV/0!</v>
      </c>
      <c r="BA151" s="15" t="e">
        <f>V151/J151</f>
        <v>#DIV/0!</v>
      </c>
      <c r="BB151" s="15" t="e">
        <f t="shared" si="188"/>
        <v>#DIV/0!</v>
      </c>
      <c r="BC151" s="15" t="e">
        <f t="shared" si="131"/>
        <v>#DIV/0!</v>
      </c>
    </row>
    <row r="152" spans="1:55" ht="12.75" hidden="1" thickBot="1" x14ac:dyDescent="0.25">
      <c r="A152" s="17"/>
      <c r="B152" s="17"/>
      <c r="C152" s="44">
        <v>42</v>
      </c>
      <c r="D152" s="18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20">
        <f t="shared" si="151"/>
        <v>0</v>
      </c>
      <c r="P152" s="18">
        <v>0</v>
      </c>
      <c r="Q152" s="19">
        <v>0</v>
      </c>
      <c r="R152" s="19">
        <v>0</v>
      </c>
      <c r="S152" s="19">
        <v>0</v>
      </c>
      <c r="T152" s="19">
        <v>0</v>
      </c>
      <c r="U152" s="53">
        <v>0</v>
      </c>
      <c r="V152" s="19">
        <v>0</v>
      </c>
      <c r="W152" s="19">
        <v>0</v>
      </c>
      <c r="X152" s="19">
        <v>0</v>
      </c>
      <c r="Y152" s="19">
        <v>0</v>
      </c>
      <c r="Z152" s="20">
        <f t="shared" si="153"/>
        <v>0</v>
      </c>
      <c r="AA152" s="19" t="e">
        <f t="shared" si="152"/>
        <v>#DIV/0!</v>
      </c>
      <c r="AB152" s="19" t="e">
        <f t="shared" si="161"/>
        <v>#DIV/0!</v>
      </c>
      <c r="AC152" s="19" t="e">
        <f t="shared" si="161"/>
        <v>#DIV/0!</v>
      </c>
      <c r="AD152" s="20" t="e">
        <f t="shared" si="154"/>
        <v>#DIV/0!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#DIV/0!</v>
      </c>
      <c r="AY152" s="19" t="e">
        <f t="shared" si="190"/>
        <v>#DIV/0!</v>
      </c>
      <c r="AZ152" s="19" t="e">
        <f t="shared" si="135"/>
        <v>#DIV/0!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#NUM!</v>
      </c>
      <c r="M153" s="12" t="e">
        <f>GEOMEAN(M3:M17)</f>
        <v>#NUM!</v>
      </c>
      <c r="N153" s="12" t="e">
        <f>GEOMEAN(N3:N17)</f>
        <v>#NUM!</v>
      </c>
      <c r="X153" s="12" t="e">
        <f t="shared" ref="X153:AC153" si="191">GEOMEAN(X3:X17)</f>
        <v>#NUM!</v>
      </c>
      <c r="Y153" s="12" t="e">
        <f t="shared" si="191"/>
        <v>#NUM!</v>
      </c>
      <c r="Z153" s="12" t="e">
        <f t="shared" si="191"/>
        <v>#NUM!</v>
      </c>
      <c r="AA153" s="12">
        <f t="shared" si="191"/>
        <v>0.99992461859517501</v>
      </c>
      <c r="AB153" s="12" t="e">
        <f t="shared" si="191"/>
        <v>#DIV/0!</v>
      </c>
      <c r="AC153" s="12" t="e">
        <f t="shared" si="191"/>
        <v>#DIV/0!</v>
      </c>
      <c r="AD153" s="12">
        <f t="shared" ref="AD153" si="192">AVERAGE(AD3:AD17)</f>
        <v>2.233674403496378E-3</v>
      </c>
      <c r="AF153" s="25">
        <f t="shared" ref="AF153:AW153" si="193">AVERAGE(AF3:AF17)</f>
        <v>1.2088797345886082E-3</v>
      </c>
      <c r="AG153" s="30">
        <f t="shared" si="193"/>
        <v>4.8417276181723272E-3</v>
      </c>
      <c r="AH153" s="30">
        <f t="shared" si="193"/>
        <v>2.1642904034919383E-3</v>
      </c>
      <c r="AI153" s="25">
        <f t="shared" si="193"/>
        <v>1.0903244270932995E-3</v>
      </c>
      <c r="AJ153" s="30">
        <f t="shared" si="193"/>
        <v>7.4214671833994217E-3</v>
      </c>
      <c r="AK153" s="30">
        <f t="shared" si="193"/>
        <v>9.6714539186475434E-3</v>
      </c>
      <c r="AL153" s="25">
        <f t="shared" ref="AL153:AQ153" si="194">AVERAGE(AL4:AL18)</f>
        <v>2.0083686717859242E-3</v>
      </c>
      <c r="AM153" s="30">
        <f t="shared" si="194"/>
        <v>2.4945988111861515E-3</v>
      </c>
      <c r="AN153" s="30">
        <f t="shared" si="194"/>
        <v>5.1109061099533131E-3</v>
      </c>
      <c r="AO153" s="25">
        <f t="shared" si="194"/>
        <v>1.4626211182612685E-3</v>
      </c>
      <c r="AP153" s="30">
        <f t="shared" si="194"/>
        <v>6.2434531361795402E-3</v>
      </c>
      <c r="AQ153" s="30">
        <f t="shared" si="194"/>
        <v>1.2888887431078707E-2</v>
      </c>
      <c r="AR153" s="25">
        <f t="shared" ref="AR153:AT153" si="195">AVERAGE(AR3:AR17)</f>
        <v>1.1191906128934134E-5</v>
      </c>
      <c r="AS153" s="30">
        <f t="shared" si="195"/>
        <v>5.6658953692914809E-3</v>
      </c>
      <c r="AT153" s="31">
        <f t="shared" si="195"/>
        <v>9.3099312660801148E-4</v>
      </c>
      <c r="AU153" s="25">
        <f t="shared" si="193"/>
        <v>-3.0394083739415656E-4</v>
      </c>
      <c r="AV153" s="30">
        <f t="shared" si="193"/>
        <v>9.9851787431553731E-3</v>
      </c>
      <c r="AW153" s="31">
        <f t="shared" si="193"/>
        <v>7.4424812469719992E-3</v>
      </c>
      <c r="AX153" s="12">
        <f t="shared" ref="AX153:BC153" si="196">GEOMEAN(AX3:AX17)</f>
        <v>0.99990355707567613</v>
      </c>
      <c r="AY153" s="12" t="e">
        <f t="shared" si="196"/>
        <v>#DIV/0!</v>
      </c>
      <c r="AZ153" s="12" t="e">
        <f t="shared" si="196"/>
        <v>#DIV/0!</v>
      </c>
      <c r="BA153" s="12">
        <f t="shared" si="196"/>
        <v>0.9999476450028405</v>
      </c>
      <c r="BB153" s="12" t="e">
        <f t="shared" si="196"/>
        <v>#DIV/0!</v>
      </c>
      <c r="BC153" s="12" t="e">
        <f t="shared" si="196"/>
        <v>#DIV/0!</v>
      </c>
    </row>
    <row r="154" spans="1:55" x14ac:dyDescent="0.2">
      <c r="B154" s="1" t="s">
        <v>41</v>
      </c>
      <c r="L154" s="12" t="e">
        <f>GEOMEAN(L18:L32)</f>
        <v>#NUM!</v>
      </c>
      <c r="M154" s="12" t="e">
        <f>GEOMEAN(M18:M32)</f>
        <v>#NUM!</v>
      </c>
      <c r="N154" s="12" t="e">
        <f>GEOMEAN(N18:N32)</f>
        <v>#NUM!</v>
      </c>
      <c r="X154" s="12" t="e">
        <f t="shared" ref="X154:AC154" si="197">GEOMEAN(X18:X32)</f>
        <v>#NUM!</v>
      </c>
      <c r="Y154" s="12" t="e">
        <f t="shared" si="197"/>
        <v>#NUM!</v>
      </c>
      <c r="Z154" s="12" t="e">
        <f t="shared" si="197"/>
        <v>#NUM!</v>
      </c>
      <c r="AA154" s="12">
        <f t="shared" si="197"/>
        <v>1.0000116346469985</v>
      </c>
      <c r="AB154" s="12" t="e">
        <f t="shared" si="197"/>
        <v>#DIV/0!</v>
      </c>
      <c r="AC154" s="12" t="e">
        <f t="shared" si="197"/>
        <v>#DIV/0!</v>
      </c>
      <c r="AD154" s="12">
        <f t="shared" ref="AD154" si="198">AVERAGE(AD18:AD32)</f>
        <v>9.0303197524882104E-4</v>
      </c>
      <c r="AF154" s="28">
        <f t="shared" ref="AF154:AK154" si="199">AVERAGE(AF18:AF32)</f>
        <v>-4.8344401174863866E-4</v>
      </c>
      <c r="AG154" s="32">
        <f t="shared" si="199"/>
        <v>1.0276675908573433E-2</v>
      </c>
      <c r="AH154" s="32">
        <f t="shared" si="199"/>
        <v>-1.5186859430615558E-3</v>
      </c>
      <c r="AI154" s="28">
        <f t="shared" si="199"/>
        <v>6.210590333577034E-4</v>
      </c>
      <c r="AJ154" s="32">
        <f t="shared" si="199"/>
        <v>8.9713257611522268E-3</v>
      </c>
      <c r="AK154" s="32">
        <f t="shared" si="199"/>
        <v>-1.2163822071908543E-3</v>
      </c>
      <c r="AL154" s="28">
        <f t="shared" ref="AL154:AQ154" si="200">AVERAGE(AL19:AL33)</f>
        <v>-3.9242697269015192E-4</v>
      </c>
      <c r="AM154" s="32">
        <f t="shared" si="200"/>
        <v>8.9123914539495832E-3</v>
      </c>
      <c r="AN154" s="32">
        <f t="shared" si="200"/>
        <v>-3.9510274871604372E-3</v>
      </c>
      <c r="AO154" s="28">
        <f t="shared" si="200"/>
        <v>9.3579306461329581E-4</v>
      </c>
      <c r="AP154" s="32">
        <f t="shared" si="200"/>
        <v>9.0600295633937646E-3</v>
      </c>
      <c r="AQ154" s="32">
        <f t="shared" si="200"/>
        <v>-2.1465243129425624E-3</v>
      </c>
      <c r="AR154" s="28">
        <f t="shared" ref="AR154:AW154" si="201">AVERAGE(AR18:AR32)</f>
        <v>-4.7739186649453647E-4</v>
      </c>
      <c r="AS154" s="32">
        <f t="shared" si="201"/>
        <v>9.8914360610654253E-3</v>
      </c>
      <c r="AT154" s="33">
        <f t="shared" si="201"/>
        <v>-1.6045975010950952E-3</v>
      </c>
      <c r="AU154" s="28">
        <f t="shared" si="201"/>
        <v>-2.4010803373208933E-4</v>
      </c>
      <c r="AV154" s="32">
        <f t="shared" si="201"/>
        <v>7.4750286933154735E-3</v>
      </c>
      <c r="AW154" s="33">
        <f t="shared" si="201"/>
        <v>-4.4183078474188857E-3</v>
      </c>
      <c r="AX154" s="12">
        <f t="shared" ref="AX154:BC154" si="202">GEOMEAN(AX18:AX32)</f>
        <v>1.0000126611591069</v>
      </c>
      <c r="AY154" s="12" t="e">
        <f t="shared" si="202"/>
        <v>#DIV/0!</v>
      </c>
      <c r="AZ154" s="12" t="e">
        <f t="shared" si="202"/>
        <v>#DIV/0!</v>
      </c>
      <c r="BA154" s="12">
        <f t="shared" si="202"/>
        <v>1.0000576151424199</v>
      </c>
      <c r="BB154" s="12" t="e">
        <f t="shared" si="202"/>
        <v>#DIV/0!</v>
      </c>
      <c r="BC154" s="12" t="e">
        <f t="shared" si="202"/>
        <v>#DIV/0!</v>
      </c>
    </row>
    <row r="155" spans="1:55" x14ac:dyDescent="0.2">
      <c r="B155" s="1" t="s">
        <v>1</v>
      </c>
      <c r="L155" s="12" t="e">
        <f>GEOMEAN(L33:L57)</f>
        <v>#NUM!</v>
      </c>
      <c r="M155" s="12" t="e">
        <f>GEOMEAN(M33:M57)</f>
        <v>#NUM!</v>
      </c>
      <c r="N155" s="12" t="e">
        <f>GEOMEAN(N33:N57)</f>
        <v>#NUM!</v>
      </c>
      <c r="X155" s="12" t="e">
        <f>GEOMEAN(X33:X57)</f>
        <v>#NUM!</v>
      </c>
      <c r="Y155" s="12" t="e">
        <f>GEOMEAN(Y33:Y57)</f>
        <v>#NUM!</v>
      </c>
      <c r="Z155" s="12" t="e">
        <f>GEOMEAN(Z33:Z57)</f>
        <v>#NUM!</v>
      </c>
      <c r="AA155" s="12">
        <f t="shared" ref="AA155:AC155" si="203">GEOMEAN(AA33:AA57)</f>
        <v>0.99987541220589482</v>
      </c>
      <c r="AB155" s="12" t="e">
        <f t="shared" si="203"/>
        <v>#DIV/0!</v>
      </c>
      <c r="AC155" s="12" t="e">
        <f t="shared" si="203"/>
        <v>#DIV/0!</v>
      </c>
      <c r="AD155" s="12">
        <f>AVERAGE(AD33:AD57)</f>
        <v>2.3147241733310034E-3</v>
      </c>
      <c r="AF155" s="28">
        <f>AVERAGE(AF33:AF57)</f>
        <v>7.029974401177475E-4</v>
      </c>
      <c r="AG155" s="32">
        <f t="shared" ref="AG155:AH155" si="204">AVERAGE(AG33:AG57)</f>
        <v>1.5723305565679801E-3</v>
      </c>
      <c r="AH155" s="32">
        <f t="shared" si="204"/>
        <v>9.6843930212537899E-3</v>
      </c>
      <c r="AI155" s="28">
        <f>AVERAGE(AI33:AI57)</f>
        <v>2.1262653036295378E-3</v>
      </c>
      <c r="AJ155" s="32">
        <f t="shared" ref="AJ155:AK155" si="205">AVERAGE(AJ33:AJ57)</f>
        <v>-7.1362160926633498E-4</v>
      </c>
      <c r="AK155" s="32">
        <f t="shared" si="205"/>
        <v>1.2674080670065457E-2</v>
      </c>
      <c r="AL155" s="28">
        <f t="shared" ref="AL155:AQ155" si="206">AVERAGE(AL34:AL58)</f>
        <v>9.5513105802964566E-4</v>
      </c>
      <c r="AM155" s="32">
        <f t="shared" si="206"/>
        <v>2.9936569454265262E-4</v>
      </c>
      <c r="AN155" s="32">
        <f t="shared" si="206"/>
        <v>1.3753338281190918E-2</v>
      </c>
      <c r="AO155" s="28">
        <f t="shared" si="206"/>
        <v>2.4460827403453679E-3</v>
      </c>
      <c r="AP155" s="32">
        <f t="shared" si="206"/>
        <v>-2.6423905947098535E-3</v>
      </c>
      <c r="AQ155" s="32">
        <f t="shared" si="206"/>
        <v>1.5450102203501492E-2</v>
      </c>
      <c r="AR155" s="28">
        <f t="shared" ref="AR155:AW155" si="207">AVERAGE(AR33:AR57)</f>
        <v>5.668880212160055E-4</v>
      </c>
      <c r="AS155" s="32">
        <f t="shared" si="207"/>
        <v>2.5675615168155642E-3</v>
      </c>
      <c r="AT155" s="33">
        <f t="shared" si="207"/>
        <v>6.1548955745086122E-3</v>
      </c>
      <c r="AU155" s="28">
        <f t="shared" si="207"/>
        <v>1.81319742784809E-3</v>
      </c>
      <c r="AV155" s="32">
        <f t="shared" si="207"/>
        <v>4.3649661395985806E-3</v>
      </c>
      <c r="AW155" s="33">
        <f t="shared" si="207"/>
        <v>5.4370577121595877E-3</v>
      </c>
      <c r="AX155" s="12">
        <f t="shared" ref="AX155:BC155" si="208">GEOMEAN(AX33:AX57)</f>
        <v>0.99984270557631039</v>
      </c>
      <c r="AY155" s="12" t="e">
        <f t="shared" si="208"/>
        <v>#DIV/0!</v>
      </c>
      <c r="AZ155" s="12" t="e">
        <f t="shared" si="208"/>
        <v>#DIV/0!</v>
      </c>
      <c r="BA155" s="12">
        <f t="shared" si="208"/>
        <v>0.99993350103670009</v>
      </c>
      <c r="BB155" s="12" t="e">
        <f t="shared" si="208"/>
        <v>#DIV/0!</v>
      </c>
      <c r="BC155" s="12" t="e">
        <f t="shared" si="208"/>
        <v>#DIV/0!</v>
      </c>
    </row>
    <row r="156" spans="1:55" x14ac:dyDescent="0.2">
      <c r="B156" s="1" t="s">
        <v>5</v>
      </c>
      <c r="L156" s="12" t="e">
        <f>GEOMEAN(L58:L77)</f>
        <v>#NUM!</v>
      </c>
      <c r="M156" s="12" t="e">
        <f>GEOMEAN(M58:M77)</f>
        <v>#NUM!</v>
      </c>
      <c r="N156" s="12" t="e">
        <f>GEOMEAN(N58:N77)</f>
        <v>#NUM!</v>
      </c>
      <c r="X156" s="12" t="e">
        <f>GEOMEAN(X58:X77)</f>
        <v>#NUM!</v>
      </c>
      <c r="Y156" s="12" t="e">
        <f>GEOMEAN(Y58:Y77)</f>
        <v>#NUM!</v>
      </c>
      <c r="Z156" s="12" t="e">
        <f>GEOMEAN(Z58:Z77)</f>
        <v>#NUM!</v>
      </c>
      <c r="AA156" s="12">
        <f t="shared" ref="AA156:AC156" si="209">GEOMEAN(AA58:AA77)</f>
        <v>0.99993373588843537</v>
      </c>
      <c r="AB156" s="12" t="e">
        <f t="shared" si="209"/>
        <v>#DIV/0!</v>
      </c>
      <c r="AC156" s="12" t="e">
        <f t="shared" si="209"/>
        <v>#DIV/0!</v>
      </c>
      <c r="AD156" s="12">
        <f>AVERAGE(AD58:AD77)</f>
        <v>4.1725574712924898E-3</v>
      </c>
      <c r="AF156" s="28">
        <f>AVERAGE(AF58:AF77)</f>
        <v>8.346617092981623E-4</v>
      </c>
      <c r="AG156" s="32">
        <f t="shared" ref="AG156:AH156" si="210">AVERAGE(AG58:AG77)</f>
        <v>-1.1395145925760519E-3</v>
      </c>
      <c r="AH156" s="32">
        <f t="shared" si="210"/>
        <v>-9.460210041762146E-3</v>
      </c>
      <c r="AI156" s="28">
        <f>AVERAGE(AI58:AI77)</f>
        <v>5.2498742379383789E-3</v>
      </c>
      <c r="AJ156" s="32">
        <f t="shared" ref="AJ156:AK156" si="211">AVERAGE(AJ58:AJ77)</f>
        <v>1.3829066488068031E-3</v>
      </c>
      <c r="AK156" s="32">
        <f t="shared" si="211"/>
        <v>-7.2107158868857102E-3</v>
      </c>
      <c r="AL156" s="28">
        <f t="shared" ref="AL156:AQ156" si="212">AVERAGE(AL59:AL78)</f>
        <v>1.5302470600379592E-3</v>
      </c>
      <c r="AM156" s="32">
        <f t="shared" si="212"/>
        <v>-5.0980259996772082E-3</v>
      </c>
      <c r="AN156" s="32">
        <f t="shared" si="212"/>
        <v>-1.1990669492448397E-2</v>
      </c>
      <c r="AO156" s="28">
        <f t="shared" si="212"/>
        <v>5.6809895307306513E-3</v>
      </c>
      <c r="AP156" s="32">
        <f t="shared" si="212"/>
        <v>4.5016354924265478E-5</v>
      </c>
      <c r="AQ156" s="32">
        <f t="shared" si="212"/>
        <v>-6.9614312161635217E-3</v>
      </c>
      <c r="AR156" s="28">
        <f t="shared" ref="AR156:AW156" si="213">AVERAGE(AR58:AR77)</f>
        <v>2.2024348726779053E-4</v>
      </c>
      <c r="AS156" s="32">
        <f t="shared" si="213"/>
        <v>6.2693546976799741E-4</v>
      </c>
      <c r="AT156" s="33">
        <f t="shared" si="213"/>
        <v>-4.9773303631960031E-3</v>
      </c>
      <c r="AU156" s="28">
        <f t="shared" si="213"/>
        <v>2.4307987320545121E-3</v>
      </c>
      <c r="AV156" s="32">
        <f t="shared" si="213"/>
        <v>2.3944826359700855E-3</v>
      </c>
      <c r="AW156" s="33">
        <f t="shared" si="213"/>
        <v>9.4095971157231173E-3</v>
      </c>
      <c r="AX156" s="12">
        <f t="shared" ref="AX156:BC156" si="214">GEOMEAN(AX58:AX77)</f>
        <v>0.99991719767052201</v>
      </c>
      <c r="AY156" s="12" t="e">
        <f t="shared" si="214"/>
        <v>#DIV/0!</v>
      </c>
      <c r="AZ156" s="12" t="e">
        <f t="shared" si="214"/>
        <v>#DIV/0!</v>
      </c>
      <c r="BA156" s="12">
        <f t="shared" si="214"/>
        <v>1.0000991362059883</v>
      </c>
      <c r="BB156" s="12" t="e">
        <f t="shared" si="214"/>
        <v>#DIV/0!</v>
      </c>
      <c r="BC156" s="12" t="e">
        <f t="shared" si="214"/>
        <v>#DIV/0!</v>
      </c>
    </row>
    <row r="157" spans="1:55" x14ac:dyDescent="0.2">
      <c r="B157" s="1" t="s">
        <v>6</v>
      </c>
      <c r="L157" s="12" t="e">
        <f>GEOMEAN(L78:L97)</f>
        <v>#NUM!</v>
      </c>
      <c r="M157" s="12" t="e">
        <f>GEOMEAN(M78:M97)</f>
        <v>#NUM!</v>
      </c>
      <c r="N157" s="12" t="e">
        <f>GEOMEAN(N78:N97)</f>
        <v>#NUM!</v>
      </c>
      <c r="X157" s="12" t="e">
        <f>GEOMEAN(X78:X97)</f>
        <v>#NUM!</v>
      </c>
      <c r="Y157" s="12" t="e">
        <f>GEOMEAN(Y78:Y97)</f>
        <v>#NUM!</v>
      </c>
      <c r="Z157" s="12" t="e">
        <f>GEOMEAN(Z78:Z97)</f>
        <v>#NUM!</v>
      </c>
      <c r="AA157" s="12">
        <f t="shared" ref="AA157:AC157" si="215">GEOMEAN(AA78:AA97)</f>
        <v>0.99998734969945813</v>
      </c>
      <c r="AB157" s="12" t="e">
        <f t="shared" si="215"/>
        <v>#DIV/0!</v>
      </c>
      <c r="AC157" s="12" t="e">
        <f t="shared" si="215"/>
        <v>#DIV/0!</v>
      </c>
      <c r="AD157" s="12">
        <f>AVERAGE(AD78:AD97)</f>
        <v>4.3526173532903011E-3</v>
      </c>
      <c r="AF157" s="28">
        <f>AVERAGE(AF78:AF97)</f>
        <v>-3.1123075524544519E-4</v>
      </c>
      <c r="AG157" s="32">
        <f t="shared" ref="AG157:AH157" si="216">AVERAGE(AG78:AG97)</f>
        <v>-1.2097571161354514E-2</v>
      </c>
      <c r="AH157" s="32">
        <f t="shared" si="216"/>
        <v>-6.3039965549011034E-3</v>
      </c>
      <c r="AI157" s="28">
        <f>AVERAGE(AI78:AI97)</f>
        <v>4.7786876917039756E-3</v>
      </c>
      <c r="AJ157" s="32">
        <f t="shared" ref="AJ157:AK157" si="217">AVERAGE(AJ78:AJ97)</f>
        <v>-1.5766726409487952E-3</v>
      </c>
      <c r="AK157" s="32">
        <f t="shared" si="217"/>
        <v>8.9286548222256013E-4</v>
      </c>
      <c r="AL157" s="28">
        <f t="shared" ref="AL157:AQ157" si="218">AVERAGE(AL79:AL98)</f>
        <v>-3.0514587937308102E-4</v>
      </c>
      <c r="AM157" s="32">
        <f t="shared" si="218"/>
        <v>-2.3486275436790827E-2</v>
      </c>
      <c r="AN157" s="32">
        <f t="shared" si="218"/>
        <v>-1.2774044053142697E-2</v>
      </c>
      <c r="AO157" s="28">
        <f t="shared" si="218"/>
        <v>4.6539622646720458E-3</v>
      </c>
      <c r="AP157" s="32">
        <f t="shared" si="218"/>
        <v>-6.7046067541012E-3</v>
      </c>
      <c r="AQ157" s="32">
        <f t="shared" si="218"/>
        <v>-2.6515453728037652E-4</v>
      </c>
      <c r="AR157" s="28">
        <f t="shared" ref="AR157:AW157" si="219">AVERAGE(AR78:AR97)</f>
        <v>-4.2048228868932225E-4</v>
      </c>
      <c r="AS157" s="32">
        <f t="shared" si="219"/>
        <v>-1.8283088975729112E-2</v>
      </c>
      <c r="AT157" s="33">
        <f t="shared" si="219"/>
        <v>-6.110655139339477E-3</v>
      </c>
      <c r="AU157" s="28">
        <f t="shared" si="219"/>
        <v>4.5226628543298675E-3</v>
      </c>
      <c r="AV157" s="32">
        <f t="shared" si="219"/>
        <v>-2.4640894097033711E-2</v>
      </c>
      <c r="AW157" s="33">
        <f t="shared" si="219"/>
        <v>5.9498642829522441E-4</v>
      </c>
      <c r="AX157" s="12">
        <f t="shared" ref="AX157:BC157" si="220">GEOMEAN(AX78:AX97)</f>
        <v>0.99996230090472893</v>
      </c>
      <c r="AY157" s="12" t="e">
        <f t="shared" si="220"/>
        <v>#DIV/0!</v>
      </c>
      <c r="AZ157" s="12" t="e">
        <f t="shared" si="220"/>
        <v>#DIV/0!</v>
      </c>
      <c r="BA157" s="12">
        <f t="shared" si="220"/>
        <v>0.99983662014976615</v>
      </c>
      <c r="BB157" s="12" t="e">
        <f t="shared" si="220"/>
        <v>#DIV/0!</v>
      </c>
      <c r="BC157" s="12" t="e">
        <f t="shared" si="220"/>
        <v>#DIV/0!</v>
      </c>
    </row>
    <row r="158" spans="1:55" x14ac:dyDescent="0.2">
      <c r="B158" s="1" t="s">
        <v>7</v>
      </c>
      <c r="L158" s="12" t="e">
        <f>GEOMEAN(L98:L112)</f>
        <v>#NUM!</v>
      </c>
      <c r="M158" s="12" t="e">
        <f>GEOMEAN(M98:M112)</f>
        <v>#NUM!</v>
      </c>
      <c r="N158" s="12" t="e">
        <f>GEOMEAN(N98:N112)</f>
        <v>#NUM!</v>
      </c>
      <c r="X158" s="12" t="e">
        <f>GEOMEAN(X98:X112)</f>
        <v>#NUM!</v>
      </c>
      <c r="Y158" s="12" t="e">
        <f>GEOMEAN(Y98:Y112)</f>
        <v>#NUM!</v>
      </c>
      <c r="Z158" s="12" t="e">
        <f>GEOMEAN(Z98:Z112)</f>
        <v>#NUM!</v>
      </c>
      <c r="AA158" s="12">
        <f t="shared" ref="AA158:AC158" si="221">GEOMEAN(AA98:AA112)</f>
        <v>1.0000634625973948</v>
      </c>
      <c r="AB158" s="12" t="e">
        <f t="shared" si="221"/>
        <v>#DIV/0!</v>
      </c>
      <c r="AC158" s="12" t="e">
        <f t="shared" si="221"/>
        <v>#DIV/0!</v>
      </c>
      <c r="AD158" s="12">
        <f>AVERAGE(AD98:AD109)</f>
        <v>5.4243119458385848E-3</v>
      </c>
      <c r="AF158" s="28">
        <f>AVERAGE(AF98:AF109)</f>
        <v>-6.3117762216683782E-4</v>
      </c>
      <c r="AG158" s="32">
        <f t="shared" ref="AG158:AH158" si="222">AVERAGE(AG98:AG109)</f>
        <v>1.1970959472429321E-4</v>
      </c>
      <c r="AH158" s="32">
        <f t="shared" si="222"/>
        <v>-7.9687819055520217E-3</v>
      </c>
      <c r="AI158" s="28">
        <f>AVERAGE(AI98:AI109)</f>
        <v>-1.6102684606064122E-3</v>
      </c>
      <c r="AJ158" s="32">
        <f t="shared" ref="AJ158:AK158" si="223">AVERAGE(AJ98:AJ109)</f>
        <v>5.6206488320235482E-4</v>
      </c>
      <c r="AK158" s="32">
        <f t="shared" si="223"/>
        <v>-1.0211150718943149E-2</v>
      </c>
      <c r="AL158" s="28">
        <f t="shared" ref="AL158:AQ158" si="224">AVERAGE(AL99:AL110)</f>
        <v>-7.474188421514224E-4</v>
      </c>
      <c r="AM158" s="32">
        <f t="shared" si="224"/>
        <v>-2.1459832819633227E-3</v>
      </c>
      <c r="AN158" s="32">
        <f t="shared" si="224"/>
        <v>-7.0590752508240167E-3</v>
      </c>
      <c r="AO158" s="28">
        <f t="shared" si="224"/>
        <v>-2.0434023339453988E-3</v>
      </c>
      <c r="AP158" s="32">
        <f t="shared" si="224"/>
        <v>-3.8164202161738991E-4</v>
      </c>
      <c r="AQ158" s="32">
        <f t="shared" si="224"/>
        <v>-7.3803915163452123E-3</v>
      </c>
      <c r="AR158" s="28">
        <f t="shared" ref="AR158:AW158" si="225">AVERAGE(AR98:AR109)</f>
        <v>-9.0865933134143262E-4</v>
      </c>
      <c r="AS158" s="32">
        <f t="shared" si="225"/>
        <v>1.1586466463657426E-3</v>
      </c>
      <c r="AT158" s="33">
        <f t="shared" si="225"/>
        <v>-7.3179924271558061E-3</v>
      </c>
      <c r="AU158" s="28">
        <f t="shared" si="225"/>
        <v>7.8238249674026739E-4</v>
      </c>
      <c r="AV158" s="32">
        <f t="shared" si="225"/>
        <v>1.72329278157346E-3</v>
      </c>
      <c r="AW158" s="33">
        <f t="shared" si="225"/>
        <v>1.9415800815005824E-3</v>
      </c>
      <c r="AX158" s="12">
        <f t="shared" ref="AX158:BC158" si="226">GEOMEAN(AX98:AX112)</f>
        <v>1.0000838586623022</v>
      </c>
      <c r="AY158" s="12" t="e">
        <f t="shared" si="226"/>
        <v>#DIV/0!</v>
      </c>
      <c r="AZ158" s="12" t="e">
        <f t="shared" si="226"/>
        <v>#DIV/0!</v>
      </c>
      <c r="BA158" s="12">
        <f t="shared" si="226"/>
        <v>1.0000025231138185</v>
      </c>
      <c r="BB158" s="12" t="e">
        <f t="shared" si="226"/>
        <v>#DIV/0!</v>
      </c>
      <c r="BC158" s="12" t="e">
        <f t="shared" si="226"/>
        <v>#DIV/0!</v>
      </c>
    </row>
    <row r="159" spans="1:55" ht="12.75" thickBot="1" x14ac:dyDescent="0.25">
      <c r="B159" s="1" t="s">
        <v>18</v>
      </c>
      <c r="L159" s="12" t="e">
        <f>GEOMEAN(L113:L132)</f>
        <v>#NUM!</v>
      </c>
      <c r="M159" s="12" t="e">
        <f>GEOMEAN(M113:M132)</f>
        <v>#NUM!</v>
      </c>
      <c r="N159" s="12" t="e">
        <f>GEOMEAN(N113:N132)</f>
        <v>#NUM!</v>
      </c>
      <c r="X159" s="12" t="e">
        <f>GEOMEAN(X113:X132)</f>
        <v>#NUM!</v>
      </c>
      <c r="Y159" s="12" t="e">
        <f>GEOMEAN(Y113:Y132)</f>
        <v>#NUM!</v>
      </c>
      <c r="Z159" s="12" t="e">
        <f>GEOMEAN(Z113:Z132)</f>
        <v>#NUM!</v>
      </c>
      <c r="AA159" s="12">
        <f t="shared" ref="AA159:AC160" si="227">GEOMEAN(AA113:AA132)</f>
        <v>0.99999832278093748</v>
      </c>
      <c r="AB159" s="12" t="e">
        <f>GEOMEAN(AB113:AB132)</f>
        <v>#DIV/0!</v>
      </c>
      <c r="AC159" s="12" t="e">
        <f>GEOMEAN(AC113:AC132)</f>
        <v>#DIV/0!</v>
      </c>
      <c r="AD159" s="12">
        <f>AVERAGE(AD113:AD132)</f>
        <v>2.2514287481219834E-3</v>
      </c>
      <c r="AF159" s="28">
        <f>AVERAGE(AF113:AF132)</f>
        <v>-1.6126503925945612E-3</v>
      </c>
      <c r="AG159" s="32">
        <f t="shared" ref="AG159:AH159" si="228">AVERAGE(AG113:AG132)</f>
        <v>3.4969346577858607E-3</v>
      </c>
      <c r="AH159" s="32">
        <f t="shared" si="228"/>
        <v>1.3525090084933189E-3</v>
      </c>
      <c r="AI159" s="28">
        <f>AVERAGE(AI113:AI132)</f>
        <v>2.7266246213830392E-3</v>
      </c>
      <c r="AJ159" s="32">
        <f t="shared" ref="AJ159:AK159" si="229">AVERAGE(AJ113:AJ132)</f>
        <v>-5.4966863997206461E-3</v>
      </c>
      <c r="AK159" s="32">
        <f t="shared" si="229"/>
        <v>-4.2509605495374414E-3</v>
      </c>
      <c r="AL159" s="28">
        <f t="shared" ref="AL159:AQ159" si="230">AVERAGE(AL114:AL132)</f>
        <v>-1.2180847653275872E-3</v>
      </c>
      <c r="AM159" s="32">
        <f t="shared" si="230"/>
        <v>6.0724053851183568E-3</v>
      </c>
      <c r="AN159" s="32">
        <f t="shared" si="230"/>
        <v>-7.9912762642825319E-5</v>
      </c>
      <c r="AO159" s="28">
        <f t="shared" si="230"/>
        <v>3.2247964038607524E-3</v>
      </c>
      <c r="AP159" s="32">
        <f t="shared" si="230"/>
        <v>-4.3699991885401968E-3</v>
      </c>
      <c r="AQ159" s="32">
        <f t="shared" si="230"/>
        <v>-6.3294113373297822E-3</v>
      </c>
      <c r="AR159" s="28">
        <f t="shared" ref="AR159:AW159" si="231">AVERAGE(AR113:AR132)</f>
        <v>-8.0569704574490197E-4</v>
      </c>
      <c r="AS159" s="32">
        <f t="shared" si="231"/>
        <v>5.4935821063798462E-3</v>
      </c>
      <c r="AT159" s="33">
        <f t="shared" si="231"/>
        <v>6.4128482376246687E-5</v>
      </c>
      <c r="AU159" s="28">
        <f t="shared" si="231"/>
        <v>1.1941412334640078E-3</v>
      </c>
      <c r="AV159" s="32">
        <f t="shared" si="231"/>
        <v>1.4006197648563895E-2</v>
      </c>
      <c r="AW159" s="33">
        <f t="shared" si="231"/>
        <v>-9.2682298475627034E-3</v>
      </c>
      <c r="AX159" s="12">
        <f t="shared" ref="AX159" si="232">GEOMEAN(AX113:AX132)</f>
        <v>0.99999781281497779</v>
      </c>
      <c r="AY159" s="12" t="e">
        <f>GEOMEAN(AY113:AY132)</f>
        <v>#DIV/0!</v>
      </c>
      <c r="AZ159" s="12" t="e">
        <f>GEOMEAN(AZ113:AZ132)</f>
        <v>#DIV/0!</v>
      </c>
      <c r="BA159" s="12">
        <f t="shared" ref="BA159" si="233">GEOMEAN(BA113:BA132)</f>
        <v>1.0000672976196869</v>
      </c>
      <c r="BB159" s="12" t="e">
        <f>GEOMEAN(BB113:BB132)</f>
        <v>#DIV/0!</v>
      </c>
      <c r="BC159" s="12" t="e">
        <f>GEOMEAN(BC113:BC132)</f>
        <v>#DIV/0!</v>
      </c>
    </row>
    <row r="160" spans="1:55" ht="12.75" hidden="1" thickBot="1" x14ac:dyDescent="0.25">
      <c r="B160" s="1" t="s">
        <v>69</v>
      </c>
      <c r="L160" s="12" t="e">
        <f>GEOMEAN(L133:L152)</f>
        <v>#NUM!</v>
      </c>
      <c r="M160" s="12" t="e">
        <f>GEOMEAN(M133:M152)</f>
        <v>#NUM!</v>
      </c>
      <c r="N160" s="12" t="e">
        <f>GEOMEAN(N133:N152)</f>
        <v>#NUM!</v>
      </c>
      <c r="X160" s="12" t="e">
        <f>GEOMEAN(X133:X152)</f>
        <v>#NUM!</v>
      </c>
      <c r="Y160" s="12" t="e">
        <f>GEOMEAN(Y133:Y152)</f>
        <v>#NUM!</v>
      </c>
      <c r="Z160" s="12" t="e">
        <f>GEOMEAN(Z133:Z152)</f>
        <v>#NUM!</v>
      </c>
      <c r="AA160" s="12" t="e">
        <f>GEOMEAN(AA133:AA152)</f>
        <v>#DIV/0!</v>
      </c>
      <c r="AB160" s="12" t="e">
        <f t="shared" si="227"/>
        <v>#DIV/0!</v>
      </c>
      <c r="AC160" s="12" t="e">
        <f t="shared" si="227"/>
        <v>#DIV/0!</v>
      </c>
      <c r="AD160" s="12" t="e">
        <f>AVERAGE(AD133:AD152)</f>
        <v>#DIV/0!</v>
      </c>
      <c r="AF160" s="28" t="e">
        <f t="shared" ref="AF160:AW160" si="234">AVERAGE(AF133:AF152)</f>
        <v>#VALUE!</v>
      </c>
      <c r="AG160" s="32" t="e">
        <f t="shared" si="234"/>
        <v>#VALUE!</v>
      </c>
      <c r="AH160" s="32" t="e">
        <f t="shared" si="234"/>
        <v>#VALUE!</v>
      </c>
      <c r="AI160" s="28" t="e">
        <f t="shared" si="234"/>
        <v>#VALUE!</v>
      </c>
      <c r="AJ160" s="32" t="e">
        <f t="shared" si="234"/>
        <v>#VALUE!</v>
      </c>
      <c r="AK160" s="32" t="e">
        <f t="shared" si="234"/>
        <v>#VALUE!</v>
      </c>
      <c r="AL160" s="28" t="e">
        <f t="shared" si="234"/>
        <v>#VALUE!</v>
      </c>
      <c r="AM160" s="32" t="e">
        <f t="shared" si="234"/>
        <v>#VALUE!</v>
      </c>
      <c r="AN160" s="32" t="e">
        <f t="shared" si="234"/>
        <v>#VALUE!</v>
      </c>
      <c r="AO160" s="28" t="e">
        <f t="shared" si="234"/>
        <v>#VALUE!</v>
      </c>
      <c r="AP160" s="32" t="e">
        <f t="shared" si="234"/>
        <v>#VALUE!</v>
      </c>
      <c r="AQ160" s="32" t="e">
        <f t="shared" si="234"/>
        <v>#VALUE!</v>
      </c>
      <c r="AR160" s="28" t="e">
        <f t="shared" si="234"/>
        <v>#VALUE!</v>
      </c>
      <c r="AS160" s="32" t="e">
        <f t="shared" si="234"/>
        <v>#VALUE!</v>
      </c>
      <c r="AT160" s="32" t="e">
        <f t="shared" si="234"/>
        <v>#VALUE!</v>
      </c>
      <c r="AU160" s="28" t="e">
        <f t="shared" si="234"/>
        <v>#VALUE!</v>
      </c>
      <c r="AV160" s="32" t="e">
        <f t="shared" si="234"/>
        <v>#VALUE!</v>
      </c>
      <c r="AW160" s="32" t="e">
        <f t="shared" si="234"/>
        <v>#VALUE!</v>
      </c>
      <c r="AX160" s="12" t="e">
        <f>GEOMEAN(AX133:AX152)</f>
        <v>#DIV/0!</v>
      </c>
      <c r="AY160" s="12" t="e">
        <f t="shared" ref="AY160:AZ160" si="235">GEOMEAN(AY114:AY133)</f>
        <v>#DIV/0!</v>
      </c>
      <c r="AZ160" s="12" t="e">
        <f t="shared" si="235"/>
        <v>#DIV/0!</v>
      </c>
      <c r="BA160" s="12" t="e">
        <f>GEOMEAN(BA133:BA152)</f>
        <v>#DIV/0!</v>
      </c>
      <c r="BB160" s="12" t="e">
        <f>GEOMEAN(BB114:BB133)</f>
        <v>#DIV/0!</v>
      </c>
      <c r="BC160" s="12" t="e">
        <f t="shared" ref="BC160" si="236">GEOMEAN(BC114:BC133)</f>
        <v>#DIV/0!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#NUM!</v>
      </c>
      <c r="M161" s="42" t="e">
        <f>GEOMEAN(M3:M77, M98:M112)</f>
        <v>#NUM!</v>
      </c>
      <c r="N161" s="42" t="e">
        <f>GEOMEAN(N3:N77,N98:N112)</f>
        <v>#NUM!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#NUM!</v>
      </c>
      <c r="Y161" s="42" t="e">
        <f>GEOMEAN(Y3:Y77,Y98:Y112)</f>
        <v>#NUM!</v>
      </c>
      <c r="Z161" s="42" t="e">
        <f>GEOMEAN(Z3:Z77,Z98:Z112)</f>
        <v>#NUM!</v>
      </c>
      <c r="AA161" s="42">
        <f>GEOMEAN(AA3:AA77,AA98:AA112)</f>
        <v>0.99995061731620616</v>
      </c>
      <c r="AB161" s="42" t="e">
        <f>GEOMEAN(AB3:AB77,AB98:AB112)</f>
        <v>#DIV/0!</v>
      </c>
      <c r="AC161" s="42" t="e">
        <f>GEOMEAN(AC3:AC77,AC133:AC152)</f>
        <v>#DIV/0!</v>
      </c>
      <c r="AD161" s="42">
        <f t="shared" ref="AD161" si="237">AVERAGE(AD3:AD77,AD98:AD112)</f>
        <v>3.0070399775385332E-3</v>
      </c>
      <c r="AE161" s="4"/>
      <c r="AF161" s="29">
        <f>AVERAGE(AF3:AF132)</f>
        <v>-2.150447121381708E-5</v>
      </c>
      <c r="AG161" s="29">
        <f t="shared" ref="AG161:AW161" si="238">AVERAGE(AG3:AG132)</f>
        <v>5.6213029856427843E-4</v>
      </c>
      <c r="AH161" s="29">
        <f t="shared" si="238"/>
        <v>-1.1997829839144496E-3</v>
      </c>
      <c r="AI161" s="29">
        <f t="shared" si="238"/>
        <v>2.3829006816070398E-3</v>
      </c>
      <c r="AJ161" s="29">
        <f t="shared" si="238"/>
        <v>9.4364061036460699E-4</v>
      </c>
      <c r="AK161" s="29">
        <f t="shared" si="238"/>
        <v>6.0872778888713627E-4</v>
      </c>
      <c r="AL161" s="29">
        <f t="shared" si="238"/>
        <v>2.8497267393578623E-4</v>
      </c>
      <c r="AM161" s="29">
        <f t="shared" si="238"/>
        <v>-2.3372205685833927E-3</v>
      </c>
      <c r="AN161" s="29">
        <f t="shared" si="238"/>
        <v>-1.8580539888874809E-3</v>
      </c>
      <c r="AO161" s="29">
        <f t="shared" si="238"/>
        <v>2.5974785402141588E-3</v>
      </c>
      <c r="AP161" s="29">
        <f t="shared" si="238"/>
        <v>-4.832611265596173E-4</v>
      </c>
      <c r="AQ161" s="29">
        <f t="shared" si="238"/>
        <v>1.2735552869148283E-3</v>
      </c>
      <c r="AR161" s="29">
        <f t="shared" si="238"/>
        <v>-2.043800445271851E-4</v>
      </c>
      <c r="AS161" s="29">
        <f t="shared" si="238"/>
        <v>5.5136370061233445E-4</v>
      </c>
      <c r="AT161" s="29">
        <f t="shared" si="238"/>
        <v>-1.4344515620393285E-3</v>
      </c>
      <c r="AU161" s="29">
        <f t="shared" si="238"/>
        <v>1.6296692036721562E-3</v>
      </c>
      <c r="AV161" s="29">
        <f t="shared" si="238"/>
        <v>1.7851721577741115E-3</v>
      </c>
      <c r="AW161" s="29">
        <f t="shared" si="238"/>
        <v>1.7318447611454452E-3</v>
      </c>
      <c r="AX161" s="42">
        <f>GEOMEAN(AX3:AX77,AX98:AX112)</f>
        <v>0.9999379157573246</v>
      </c>
      <c r="AY161" s="42" t="e">
        <f>GEOMEAN(AY3:AY77,AY133:AY152)</f>
        <v>#DIV/0!</v>
      </c>
      <c r="AZ161" s="42" t="e">
        <f>GEOMEAN(AZ3:AZ77,AZ133:AZ152)</f>
        <v>#DIV/0!</v>
      </c>
      <c r="BA161" s="42">
        <f>GEOMEAN(BA3:BA77,BA98:BA112)</f>
        <v>1.0000048533436618</v>
      </c>
      <c r="BB161" s="42" t="e">
        <f>GEOMEAN(BB3:BB77,BB98:BB112)</f>
        <v>#DIV/0!</v>
      </c>
      <c r="BC161" s="42" t="e">
        <f>GEOMEAN(BC3:BC77,BC98:BC112)</f>
        <v>#DIV/0!</v>
      </c>
    </row>
    <row r="162" spans="1:55" hidden="1" x14ac:dyDescent="0.2">
      <c r="B162" s="1" t="s">
        <v>9</v>
      </c>
      <c r="L162" s="22" t="e">
        <f>GEOMEAN(L3:L132)</f>
        <v>#NUM!</v>
      </c>
      <c r="M162" s="22" t="e">
        <f>GEOMEAN(M3:M132)</f>
        <v>#NUM!</v>
      </c>
      <c r="N162" s="22" t="e">
        <f>GEOMEAN(N3:N132)</f>
        <v>#NUM!</v>
      </c>
      <c r="X162" s="22" t="e">
        <f>GEOMEAN(X3:X132)</f>
        <v>#NUM!</v>
      </c>
      <c r="Y162" s="22" t="e">
        <f>GEOMEAN(Y3:Y132)</f>
        <v>#NUM!</v>
      </c>
      <c r="Z162" s="22" t="e">
        <f>GEOMEAN(Z3:Z132)</f>
        <v>#NUM!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#NUM!</v>
      </c>
      <c r="Y163" s="23" t="e">
        <f>Y162/M162</f>
        <v>#NUM!</v>
      </c>
      <c r="Z163" s="23" t="e">
        <f>Z162/N162</f>
        <v>#NUM!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>
        <f>SUM(L$3:L$17)</f>
        <v>0</v>
      </c>
      <c r="M167" s="12">
        <f>SUM(M$3:M$17)</f>
        <v>0</v>
      </c>
      <c r="N167" s="12">
        <f>SUM(N$3:N$17)</f>
        <v>0</v>
      </c>
      <c r="X167" s="12">
        <f>SUM(X$3:X$17)</f>
        <v>0</v>
      </c>
      <c r="Y167" s="12">
        <f>SUM(Y$3:Y$17)</f>
        <v>0</v>
      </c>
      <c r="Z167" s="12">
        <f>SUM(Z$3:Z$17)</f>
        <v>0</v>
      </c>
      <c r="AA167" s="12" t="e">
        <f t="shared" ref="AA167:AA174" si="239">Z167/L167</f>
        <v>#DIV/0!</v>
      </c>
      <c r="AB167" s="12" t="e">
        <f t="shared" ref="AB167:AC174" si="240">X167/K167</f>
        <v>#DIV/0!</v>
      </c>
      <c r="AC167" s="12" t="e">
        <f t="shared" si="240"/>
        <v>#DIV/0!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>
        <f>SUM(L$18:L$32)</f>
        <v>0</v>
      </c>
      <c r="M168" s="12">
        <f>SUM(M$18:M$32)</f>
        <v>0</v>
      </c>
      <c r="N168" s="12">
        <f>SUM(N$18:N$32)</f>
        <v>0</v>
      </c>
      <c r="X168" s="12">
        <f>SUM(X$18:X$32)</f>
        <v>0</v>
      </c>
      <c r="Y168" s="12">
        <f>SUM(Y$18:Y$32)</f>
        <v>0</v>
      </c>
      <c r="Z168" s="12">
        <f>SUM(Z$18:Z$32)</f>
        <v>0</v>
      </c>
      <c r="AA168" s="12" t="e">
        <f t="shared" si="239"/>
        <v>#DIV/0!</v>
      </c>
      <c r="AB168" s="12" t="e">
        <f t="shared" si="240"/>
        <v>#DIV/0!</v>
      </c>
      <c r="AC168" s="12" t="e">
        <f t="shared" si="240"/>
        <v>#DIV/0!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>
        <f>SUM(L$33:L$57)</f>
        <v>0</v>
      </c>
      <c r="M169" s="12">
        <f>SUM(M$33:M$57)</f>
        <v>0</v>
      </c>
      <c r="N169" s="12">
        <f>SUM(N$33:N$57)</f>
        <v>0</v>
      </c>
      <c r="X169" s="12">
        <f>SUM(X$33:X$57)</f>
        <v>0</v>
      </c>
      <c r="Y169" s="12">
        <f>SUM(Y$33:Y$57)</f>
        <v>0</v>
      </c>
      <c r="Z169" s="12">
        <f>SUM(Z$33:Z$57)</f>
        <v>0</v>
      </c>
      <c r="AA169" s="12" t="e">
        <f t="shared" si="239"/>
        <v>#DIV/0!</v>
      </c>
      <c r="AB169" s="12" t="e">
        <f t="shared" si="240"/>
        <v>#DIV/0!</v>
      </c>
      <c r="AC169" s="12" t="e">
        <f t="shared" si="240"/>
        <v>#DIV/0!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>
        <f>SUM(L$58:L$77)</f>
        <v>0</v>
      </c>
      <c r="M170" s="12">
        <f>SUM(M$58:M$77)</f>
        <v>0</v>
      </c>
      <c r="N170" s="12">
        <f>SUM(N$58:N$77)</f>
        <v>0</v>
      </c>
      <c r="X170" s="12">
        <f>SUM(X$58:X$77)</f>
        <v>0</v>
      </c>
      <c r="Y170" s="12">
        <f>SUM(Y$58:Y$77)</f>
        <v>0</v>
      </c>
      <c r="Z170" s="12">
        <f>SUM(Z$58:Z$77)</f>
        <v>0</v>
      </c>
      <c r="AA170" s="12" t="e">
        <f t="shared" si="239"/>
        <v>#DIV/0!</v>
      </c>
      <c r="AB170" s="12" t="e">
        <f t="shared" si="240"/>
        <v>#DIV/0!</v>
      </c>
      <c r="AC170" s="12" t="e">
        <f t="shared" si="240"/>
        <v>#DIV/0!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>
        <f>SUM(L$78:L$97)</f>
        <v>0</v>
      </c>
      <c r="M171" s="12">
        <f>SUM(M$78:M$97)</f>
        <v>0</v>
      </c>
      <c r="N171" s="12">
        <f>SUM(N$78:N$97)</f>
        <v>0</v>
      </c>
      <c r="X171" s="12">
        <f>SUM(X$78:X$97)</f>
        <v>0</v>
      </c>
      <c r="Y171" s="12">
        <f>SUM(Y$78:Y$97)</f>
        <v>0</v>
      </c>
      <c r="Z171" s="12">
        <f>SUM(Z$78:Z$97)</f>
        <v>0</v>
      </c>
      <c r="AA171" s="12" t="e">
        <f t="shared" si="239"/>
        <v>#DIV/0!</v>
      </c>
      <c r="AB171" s="12" t="e">
        <f t="shared" si="240"/>
        <v>#DIV/0!</v>
      </c>
      <c r="AC171" s="12" t="e">
        <f t="shared" si="240"/>
        <v>#DIV/0!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>
        <f>SUM(L$98:L$112)</f>
        <v>0</v>
      </c>
      <c r="M172" s="12">
        <f>SUM(M$98:M$112)</f>
        <v>0</v>
      </c>
      <c r="N172" s="12">
        <f>SUM(N$98:N$112)</f>
        <v>0</v>
      </c>
      <c r="X172" s="12">
        <f>SUM(X$98:X$112)</f>
        <v>0</v>
      </c>
      <c r="Y172" s="12">
        <f>SUM(Y$98:Y$112)</f>
        <v>0</v>
      </c>
      <c r="Z172" s="12">
        <f>SUM(Z$98:Z$112)</f>
        <v>0</v>
      </c>
      <c r="AA172" s="12" t="e">
        <f t="shared" si="239"/>
        <v>#DIV/0!</v>
      </c>
      <c r="AB172" s="12" t="e">
        <f t="shared" si="240"/>
        <v>#DIV/0!</v>
      </c>
      <c r="AC172" s="12" t="e">
        <f t="shared" si="240"/>
        <v>#DIV/0!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>
        <f>SUM(L$113:L$132)</f>
        <v>0</v>
      </c>
      <c r="M173" s="12">
        <f>SUM(M$113:M$132)</f>
        <v>0</v>
      </c>
      <c r="N173" s="12">
        <f>SUM(N$113:N$132)</f>
        <v>0</v>
      </c>
      <c r="X173" s="12">
        <f>SUM(X$113:X$132)</f>
        <v>0</v>
      </c>
      <c r="Y173" s="12">
        <f>SUM(Y$113:Y$132)</f>
        <v>0</v>
      </c>
      <c r="Z173" s="12">
        <f>SUM(Z$113:Z$132)</f>
        <v>0</v>
      </c>
      <c r="AA173" s="12" t="e">
        <f t="shared" si="239"/>
        <v>#DIV/0!</v>
      </c>
      <c r="AB173" s="12" t="e">
        <f t="shared" si="240"/>
        <v>#DIV/0!</v>
      </c>
      <c r="AC173" s="12" t="e">
        <f t="shared" si="240"/>
        <v>#DIV/0!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>
        <f>SUM(L167:L173)</f>
        <v>0</v>
      </c>
      <c r="M174" s="12">
        <f>SUM(M167:M173)</f>
        <v>0</v>
      </c>
      <c r="N174" s="12">
        <f>SUM(N167:N173)</f>
        <v>0</v>
      </c>
      <c r="X174" s="12">
        <f>SUM(X167:X173)</f>
        <v>0</v>
      </c>
      <c r="Y174" s="12">
        <f>SUM(Y167:Y173)</f>
        <v>0</v>
      </c>
      <c r="Z174" s="12">
        <f>SUM(Z167:Z173)</f>
        <v>0</v>
      </c>
      <c r="AA174" s="12" t="e">
        <f t="shared" si="239"/>
        <v>#DIV/0!</v>
      </c>
      <c r="AB174" s="12" t="e">
        <f t="shared" si="240"/>
        <v>#DIV/0!</v>
      </c>
      <c r="AC174" s="12" t="e">
        <f t="shared" si="240"/>
        <v>#DIV/0!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>
        <f>MAX(L$3:L$17)</f>
        <v>0</v>
      </c>
      <c r="M177" s="12">
        <f>MAX(M$3:M$17)</f>
        <v>0</v>
      </c>
      <c r="N177" s="12">
        <f>MAX(N$3:N$17)</f>
        <v>0</v>
      </c>
      <c r="X177" s="12">
        <f>MAX(X$3:X$17)</f>
        <v>0</v>
      </c>
      <c r="Y177" s="12">
        <f>MAX(Y$3:Y$17)</f>
        <v>0</v>
      </c>
      <c r="Z177" s="12">
        <f>MAX(Z$3:Z$17)</f>
        <v>0</v>
      </c>
      <c r="AA177" s="12" t="e">
        <f t="shared" ref="AA177:AA184" si="241">Z177/L177</f>
        <v>#DIV/0!</v>
      </c>
      <c r="AB177" s="12" t="e">
        <f t="shared" ref="AB177:AC184" si="242">X177/K177</f>
        <v>#DIV/0!</v>
      </c>
      <c r="AC177" s="12" t="e">
        <f t="shared" si="242"/>
        <v>#DIV/0!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>
        <f>MAX(L$18:L$32)</f>
        <v>0</v>
      </c>
      <c r="M178" s="12">
        <f>MAX(M$18:M$32)</f>
        <v>0</v>
      </c>
      <c r="N178" s="12">
        <f>MAX(N$18:N$32)</f>
        <v>0</v>
      </c>
      <c r="X178" s="12">
        <f>MAX(X$18:X$32)</f>
        <v>0</v>
      </c>
      <c r="Y178" s="12">
        <f>MAX(Y$18:Y$32)</f>
        <v>0</v>
      </c>
      <c r="Z178" s="12">
        <f>MAX(Z$18:Z$32)</f>
        <v>0</v>
      </c>
      <c r="AA178" s="12" t="e">
        <f t="shared" si="241"/>
        <v>#DIV/0!</v>
      </c>
      <c r="AB178" s="12" t="e">
        <f t="shared" si="242"/>
        <v>#DIV/0!</v>
      </c>
      <c r="AC178" s="12" t="e">
        <f t="shared" si="242"/>
        <v>#DIV/0!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>
        <f>MAX(L$33:L$57)</f>
        <v>0</v>
      </c>
      <c r="M179" s="12">
        <f>MAX(M$33:M$57)</f>
        <v>0</v>
      </c>
      <c r="N179" s="12">
        <f>MAX(N$33:N$57)</f>
        <v>0</v>
      </c>
      <c r="X179" s="12">
        <f>MAX(X$33:X$57)</f>
        <v>0</v>
      </c>
      <c r="Y179" s="12">
        <f>MAX(Y$33:Y$57)</f>
        <v>0</v>
      </c>
      <c r="Z179" s="12">
        <f>MAX(Z$33:Z$57)</f>
        <v>0</v>
      </c>
      <c r="AA179" s="12" t="e">
        <f t="shared" si="241"/>
        <v>#DIV/0!</v>
      </c>
      <c r="AB179" s="12" t="e">
        <f t="shared" si="242"/>
        <v>#DIV/0!</v>
      </c>
      <c r="AC179" s="12" t="e">
        <f t="shared" si="242"/>
        <v>#DIV/0!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>
        <f>MAX(L$58:L$77)</f>
        <v>0</v>
      </c>
      <c r="M180" s="12">
        <f>MAX(M$58:M$77)</f>
        <v>0</v>
      </c>
      <c r="N180" s="12">
        <f>MAX(N$58:N$77)</f>
        <v>0</v>
      </c>
      <c r="X180" s="12">
        <f>MAX(X$58:X$77)</f>
        <v>0</v>
      </c>
      <c r="Y180" s="12">
        <f>MAX(Y$58:Y$77)</f>
        <v>0</v>
      </c>
      <c r="Z180" s="12">
        <f>MAX(Z$58:Z$77)</f>
        <v>0</v>
      </c>
      <c r="AA180" s="12" t="e">
        <f t="shared" si="241"/>
        <v>#DIV/0!</v>
      </c>
      <c r="AB180" s="12" t="e">
        <f t="shared" si="242"/>
        <v>#DIV/0!</v>
      </c>
      <c r="AC180" s="12" t="e">
        <f t="shared" si="242"/>
        <v>#DIV/0!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>
        <f>MAX(L$78:L$97)</f>
        <v>0</v>
      </c>
      <c r="M181" s="12">
        <f>MAX(M$78:M$97)</f>
        <v>0</v>
      </c>
      <c r="N181" s="12">
        <f>MAX(N$78:N$97)</f>
        <v>0</v>
      </c>
      <c r="X181" s="12">
        <f>MAX(X$78:X$97)</f>
        <v>0</v>
      </c>
      <c r="Y181" s="12">
        <f>MAX(Y$78:Y$97)</f>
        <v>0</v>
      </c>
      <c r="Z181" s="12">
        <f>MAX(Z$78:Z$97)</f>
        <v>0</v>
      </c>
      <c r="AA181" s="12" t="e">
        <f t="shared" si="241"/>
        <v>#DIV/0!</v>
      </c>
      <c r="AB181" s="12" t="e">
        <f t="shared" si="242"/>
        <v>#DIV/0!</v>
      </c>
      <c r="AC181" s="12" t="e">
        <f t="shared" si="242"/>
        <v>#DIV/0!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>
        <f>MAX(L$98:L$112)</f>
        <v>0</v>
      </c>
      <c r="M182" s="12">
        <f>MAX(M$98:M$112)</f>
        <v>0</v>
      </c>
      <c r="N182" s="12">
        <f>MAX(N$98:N$112)</f>
        <v>0</v>
      </c>
      <c r="X182" s="12">
        <f>MAX(X$98:X$112)</f>
        <v>0</v>
      </c>
      <c r="Y182" s="12">
        <f>MAX(Y$98:Y$112)</f>
        <v>0</v>
      </c>
      <c r="Z182" s="12">
        <f>MAX(Z$98:Z$112)</f>
        <v>0</v>
      </c>
      <c r="AA182" s="12" t="e">
        <f t="shared" si="241"/>
        <v>#DIV/0!</v>
      </c>
      <c r="AB182" s="12" t="e">
        <f t="shared" si="242"/>
        <v>#DIV/0!</v>
      </c>
      <c r="AC182" s="12" t="e">
        <f t="shared" si="242"/>
        <v>#DIV/0!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>
        <f>MAX(L$113:L$132)</f>
        <v>0</v>
      </c>
      <c r="M183" s="12">
        <f>MAX(M$113:M$132)</f>
        <v>0</v>
      </c>
      <c r="N183" s="12">
        <f>MAX(N$113:N$132)</f>
        <v>0</v>
      </c>
      <c r="X183" s="12">
        <f>MAX(X$113:X$132)</f>
        <v>0</v>
      </c>
      <c r="Y183" s="12">
        <f>MAX(Y$113:Y$132)</f>
        <v>0</v>
      </c>
      <c r="Z183" s="12">
        <f>MAX(Z$113:Z$132)</f>
        <v>0</v>
      </c>
      <c r="AA183" s="12" t="e">
        <f t="shared" si="241"/>
        <v>#DIV/0!</v>
      </c>
      <c r="AB183" s="12" t="e">
        <f t="shared" si="242"/>
        <v>#DIV/0!</v>
      </c>
      <c r="AC183" s="12" t="e">
        <f t="shared" si="242"/>
        <v>#DIV/0!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>
        <f>MAX(L177:L183)</f>
        <v>0</v>
      </c>
      <c r="M184" s="12">
        <f>MAX(M177:M183)</f>
        <v>0</v>
      </c>
      <c r="N184" s="12">
        <f>MAX(N177:N183)</f>
        <v>0</v>
      </c>
      <c r="X184" s="12">
        <f>MAX(X177:X183)</f>
        <v>0</v>
      </c>
      <c r="Y184" s="12">
        <f>MAX(Y177:Y183)</f>
        <v>0</v>
      </c>
      <c r="Z184" s="12">
        <f>MAX(Z177:Z183)</f>
        <v>0</v>
      </c>
      <c r="AA184" s="12" t="e">
        <f t="shared" si="241"/>
        <v>#DIV/0!</v>
      </c>
      <c r="AB184" s="12" t="e">
        <f t="shared" si="242"/>
        <v>#DIV/0!</v>
      </c>
      <c r="AC184" s="12" t="e">
        <f t="shared" si="242"/>
        <v>#DIV/0!</v>
      </c>
      <c r="AD184" s="12"/>
      <c r="AX184" s="12"/>
      <c r="AY184" s="12"/>
      <c r="AZ184" s="12"/>
      <c r="BA184" s="12"/>
      <c r="BB184" s="12"/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19061" priority="1461" operator="greaterThan">
      <formula>0.03</formula>
    </cfRule>
    <cfRule type="cellIs" dxfId="19060" priority="1462" stopIfTrue="1" operator="lessThan">
      <formula>-0.03</formula>
    </cfRule>
  </conditionalFormatting>
  <conditionalFormatting sqref="AU7:AV7">
    <cfRule type="cellIs" dxfId="19059" priority="1459" operator="greaterThan">
      <formula>0.03</formula>
    </cfRule>
    <cfRule type="cellIs" dxfId="19058" priority="1460" stopIfTrue="1" operator="lessThan">
      <formula>-0.03</formula>
    </cfRule>
  </conditionalFormatting>
  <conditionalFormatting sqref="AO156:AQ156 AU156:AW156">
    <cfRule type="cellIs" dxfId="19057" priority="1451" operator="greaterThan">
      <formula>0.03</formula>
    </cfRule>
    <cfRule type="cellIs" dxfId="19056" priority="1452" stopIfTrue="1" operator="lessThan">
      <formula>-0.03</formula>
    </cfRule>
  </conditionalFormatting>
  <conditionalFormatting sqref="AO159:AQ159 AU159:AW159">
    <cfRule type="cellIs" dxfId="19055" priority="1449" operator="greaterThan">
      <formula>0.03</formula>
    </cfRule>
    <cfRule type="cellIs" dxfId="19054" priority="1450" stopIfTrue="1" operator="lessThan">
      <formula>-0.03</formula>
    </cfRule>
  </conditionalFormatting>
  <conditionalFormatting sqref="AO161:AQ161 AU161:AW161">
    <cfRule type="cellIs" dxfId="19053" priority="1457" operator="greaterThan">
      <formula>0.03</formula>
    </cfRule>
    <cfRule type="cellIs" dxfId="19052" priority="1458" stopIfTrue="1" operator="lessThan">
      <formula>-0.03</formula>
    </cfRule>
  </conditionalFormatting>
  <conditionalFormatting sqref="AO153:AQ153 AO155:AQ155 AU155:AW155 AU153:AW153">
    <cfRule type="cellIs" dxfId="19051" priority="1453" operator="greaterThan">
      <formula>0.03</formula>
    </cfRule>
    <cfRule type="cellIs" dxfId="19050" priority="1454" stopIfTrue="1" operator="lessThan">
      <formula>-0.03</formula>
    </cfRule>
  </conditionalFormatting>
  <conditionalFormatting sqref="AO157:AQ158 AU157:AW158">
    <cfRule type="cellIs" dxfId="19049" priority="1455" operator="greaterThan">
      <formula>0.03</formula>
    </cfRule>
    <cfRule type="cellIs" dxfId="19048" priority="1456" stopIfTrue="1" operator="lessThan">
      <formula>-0.03</formula>
    </cfRule>
  </conditionalFormatting>
  <conditionalFormatting sqref="AO154:AQ154 AU154:AW154">
    <cfRule type="cellIs" dxfId="19047" priority="1447" operator="greaterThan">
      <formula>0.03</formula>
    </cfRule>
    <cfRule type="cellIs" dxfId="19046" priority="1448" stopIfTrue="1" operator="lessThan">
      <formula>-0.03</formula>
    </cfRule>
  </conditionalFormatting>
  <conditionalFormatting sqref="AO7:AQ7">
    <cfRule type="cellIs" dxfId="19045" priority="1445" operator="greaterThan">
      <formula>0.03</formula>
    </cfRule>
    <cfRule type="cellIs" dxfId="19044" priority="1446" stopIfTrue="1" operator="lessThan">
      <formula>-0.03</formula>
    </cfRule>
  </conditionalFormatting>
  <conditionalFormatting sqref="AI7:AK7 AI3:AK5">
    <cfRule type="cellIs" dxfId="19043" priority="1443" operator="greaterThan">
      <formula>0.03</formula>
    </cfRule>
    <cfRule type="cellIs" dxfId="19042" priority="1444" stopIfTrue="1" operator="lessThan">
      <formula>-0.03</formula>
    </cfRule>
  </conditionalFormatting>
  <conditionalFormatting sqref="AI156:AK156">
    <cfRule type="cellIs" dxfId="19041" priority="1435" operator="greaterThan">
      <formula>0.03</formula>
    </cfRule>
    <cfRule type="cellIs" dxfId="19040" priority="1436" stopIfTrue="1" operator="lessThan">
      <formula>-0.03</formula>
    </cfRule>
  </conditionalFormatting>
  <conditionalFormatting sqref="AI159:AK159">
    <cfRule type="cellIs" dxfId="19039" priority="1433" operator="greaterThan">
      <formula>0.03</formula>
    </cfRule>
    <cfRule type="cellIs" dxfId="19038" priority="1434" stopIfTrue="1" operator="lessThan">
      <formula>-0.03</formula>
    </cfRule>
  </conditionalFormatting>
  <conditionalFormatting sqref="AI161:AK161">
    <cfRule type="cellIs" dxfId="19037" priority="1441" operator="greaterThan">
      <formula>0.03</formula>
    </cfRule>
    <cfRule type="cellIs" dxfId="19036" priority="1442" stopIfTrue="1" operator="lessThan">
      <formula>-0.03</formula>
    </cfRule>
  </conditionalFormatting>
  <conditionalFormatting sqref="AI153:AK153 AI155:AK155">
    <cfRule type="cellIs" dxfId="19035" priority="1437" operator="greaterThan">
      <formula>0.03</formula>
    </cfRule>
    <cfRule type="cellIs" dxfId="19034" priority="1438" stopIfTrue="1" operator="lessThan">
      <formula>-0.03</formula>
    </cfRule>
  </conditionalFormatting>
  <conditionalFormatting sqref="AI157:AK158">
    <cfRule type="cellIs" dxfId="19033" priority="1439" operator="greaterThan">
      <formula>0.03</formula>
    </cfRule>
    <cfRule type="cellIs" dxfId="19032" priority="1440" stopIfTrue="1" operator="lessThan">
      <formula>-0.03</formula>
    </cfRule>
  </conditionalFormatting>
  <conditionalFormatting sqref="AI154:AK154">
    <cfRule type="cellIs" dxfId="19031" priority="1431" operator="greaterThan">
      <formula>0.03</formula>
    </cfRule>
    <cfRule type="cellIs" dxfId="19030" priority="1432" stopIfTrue="1" operator="lessThan">
      <formula>-0.03</formula>
    </cfRule>
  </conditionalFormatting>
  <conditionalFormatting sqref="AI6:AK6">
    <cfRule type="cellIs" dxfId="19029" priority="1429" operator="greaterThan">
      <formula>0.03</formula>
    </cfRule>
    <cfRule type="cellIs" dxfId="19028" priority="1430" stopIfTrue="1" operator="lessThan">
      <formula>-0.03</formula>
    </cfRule>
  </conditionalFormatting>
  <conditionalFormatting sqref="AU3:AW3">
    <cfRule type="cellIs" dxfId="19027" priority="1427" operator="greaterThan">
      <formula>0.03</formula>
    </cfRule>
    <cfRule type="cellIs" dxfId="19026" priority="1428" stopIfTrue="1" operator="lessThan">
      <formula>-0.03</formula>
    </cfRule>
  </conditionalFormatting>
  <conditionalFormatting sqref="AO13:AQ13 AO10:AQ11">
    <cfRule type="cellIs" dxfId="19025" priority="1425" operator="greaterThan">
      <formula>0.03</formula>
    </cfRule>
    <cfRule type="cellIs" dxfId="19024" priority="1426" stopIfTrue="1" operator="lessThan">
      <formula>-0.03</formula>
    </cfRule>
  </conditionalFormatting>
  <conditionalFormatting sqref="AU12:AV12">
    <cfRule type="cellIs" dxfId="19023" priority="1423" operator="greaterThan">
      <formula>0.03</formula>
    </cfRule>
    <cfRule type="cellIs" dxfId="19022" priority="1424" stopIfTrue="1" operator="lessThan">
      <formula>-0.03</formula>
    </cfRule>
  </conditionalFormatting>
  <conditionalFormatting sqref="AO12:AQ12">
    <cfRule type="cellIs" dxfId="19021" priority="1421" operator="greaterThan">
      <formula>0.03</formula>
    </cfRule>
    <cfRule type="cellIs" dxfId="19020" priority="1422" stopIfTrue="1" operator="lessThan">
      <formula>-0.03</formula>
    </cfRule>
  </conditionalFormatting>
  <conditionalFormatting sqref="AI12:AK12 AI8:AK10">
    <cfRule type="cellIs" dxfId="19019" priority="1419" operator="greaterThan">
      <formula>0.03</formula>
    </cfRule>
    <cfRule type="cellIs" dxfId="19018" priority="1420" stopIfTrue="1" operator="lessThan">
      <formula>-0.03</formula>
    </cfRule>
  </conditionalFormatting>
  <conditionalFormatting sqref="AI11:AK11">
    <cfRule type="cellIs" dxfId="19017" priority="1417" operator="greaterThan">
      <formula>0.03</formula>
    </cfRule>
    <cfRule type="cellIs" dxfId="19016" priority="1418" stopIfTrue="1" operator="lessThan">
      <formula>-0.03</formula>
    </cfRule>
  </conditionalFormatting>
  <conditionalFormatting sqref="AU8:AW8">
    <cfRule type="cellIs" dxfId="19015" priority="1415" operator="greaterThan">
      <formula>0.03</formula>
    </cfRule>
    <cfRule type="cellIs" dxfId="19014" priority="1416" stopIfTrue="1" operator="lessThan">
      <formula>-0.03</formula>
    </cfRule>
  </conditionalFormatting>
  <conditionalFormatting sqref="AO18:AQ18 AO15:AQ16">
    <cfRule type="cellIs" dxfId="19013" priority="1413" operator="greaterThan">
      <formula>0.03</formula>
    </cfRule>
    <cfRule type="cellIs" dxfId="19012" priority="1414" stopIfTrue="1" operator="lessThan">
      <formula>-0.03</formula>
    </cfRule>
  </conditionalFormatting>
  <conditionalFormatting sqref="AU17:AV17">
    <cfRule type="cellIs" dxfId="19011" priority="1411" operator="greaterThan">
      <formula>0.03</formula>
    </cfRule>
    <cfRule type="cellIs" dxfId="19010" priority="1412" stopIfTrue="1" operator="lessThan">
      <formula>-0.03</formula>
    </cfRule>
  </conditionalFormatting>
  <conditionalFormatting sqref="AO17:AQ17">
    <cfRule type="cellIs" dxfId="19009" priority="1409" operator="greaterThan">
      <formula>0.03</formula>
    </cfRule>
    <cfRule type="cellIs" dxfId="19008" priority="1410" stopIfTrue="1" operator="lessThan">
      <formula>-0.03</formula>
    </cfRule>
  </conditionalFormatting>
  <conditionalFormatting sqref="AI17:AK17 AI13:AK15">
    <cfRule type="cellIs" dxfId="19007" priority="1407" operator="greaterThan">
      <formula>0.03</formula>
    </cfRule>
    <cfRule type="cellIs" dxfId="19006" priority="1408" stopIfTrue="1" operator="lessThan">
      <formula>-0.03</formula>
    </cfRule>
  </conditionalFormatting>
  <conditionalFormatting sqref="AI16:AK16">
    <cfRule type="cellIs" dxfId="19005" priority="1405" operator="greaterThan">
      <formula>0.03</formula>
    </cfRule>
    <cfRule type="cellIs" dxfId="19004" priority="1406" stopIfTrue="1" operator="lessThan">
      <formula>-0.03</formula>
    </cfRule>
  </conditionalFormatting>
  <conditionalFormatting sqref="AU13:AW13">
    <cfRule type="cellIs" dxfId="19003" priority="1403" operator="greaterThan">
      <formula>0.03</formula>
    </cfRule>
    <cfRule type="cellIs" dxfId="19002" priority="1404" stopIfTrue="1" operator="lessThan">
      <formula>-0.03</formula>
    </cfRule>
  </conditionalFormatting>
  <conditionalFormatting sqref="AO23:AQ23 AO20:AQ21">
    <cfRule type="cellIs" dxfId="19001" priority="1401" operator="greaterThan">
      <formula>0.03</formula>
    </cfRule>
    <cfRule type="cellIs" dxfId="19000" priority="1402" stopIfTrue="1" operator="lessThan">
      <formula>-0.03</formula>
    </cfRule>
  </conditionalFormatting>
  <conditionalFormatting sqref="AU22:AV22">
    <cfRule type="cellIs" dxfId="18999" priority="1399" operator="greaterThan">
      <formula>0.03</formula>
    </cfRule>
    <cfRule type="cellIs" dxfId="18998" priority="1400" stopIfTrue="1" operator="lessThan">
      <formula>-0.03</formula>
    </cfRule>
  </conditionalFormatting>
  <conditionalFormatting sqref="AO22:AQ22">
    <cfRule type="cellIs" dxfId="18997" priority="1397" operator="greaterThan">
      <formula>0.03</formula>
    </cfRule>
    <cfRule type="cellIs" dxfId="18996" priority="1398" stopIfTrue="1" operator="lessThan">
      <formula>-0.03</formula>
    </cfRule>
  </conditionalFormatting>
  <conditionalFormatting sqref="AI22:AK22 AI18:AK20">
    <cfRule type="cellIs" dxfId="18995" priority="1395" operator="greaterThan">
      <formula>0.03</formula>
    </cfRule>
    <cfRule type="cellIs" dxfId="18994" priority="1396" stopIfTrue="1" operator="lessThan">
      <formula>-0.03</formula>
    </cfRule>
  </conditionalFormatting>
  <conditionalFormatting sqref="AI21:AK21">
    <cfRule type="cellIs" dxfId="18993" priority="1393" operator="greaterThan">
      <formula>0.03</formula>
    </cfRule>
    <cfRule type="cellIs" dxfId="18992" priority="1394" stopIfTrue="1" operator="lessThan">
      <formula>-0.03</formula>
    </cfRule>
  </conditionalFormatting>
  <conditionalFormatting sqref="AU18:AW18">
    <cfRule type="cellIs" dxfId="18991" priority="1391" operator="greaterThan">
      <formula>0.03</formula>
    </cfRule>
    <cfRule type="cellIs" dxfId="18990" priority="1392" stopIfTrue="1" operator="lessThan">
      <formula>-0.03</formula>
    </cfRule>
  </conditionalFormatting>
  <conditionalFormatting sqref="AO28:AQ28 AO25:AQ26">
    <cfRule type="cellIs" dxfId="18989" priority="1389" operator="greaterThan">
      <formula>0.03</formula>
    </cfRule>
    <cfRule type="cellIs" dxfId="18988" priority="1390" stopIfTrue="1" operator="lessThan">
      <formula>-0.03</formula>
    </cfRule>
  </conditionalFormatting>
  <conditionalFormatting sqref="AU27:AV27">
    <cfRule type="cellIs" dxfId="18987" priority="1387" operator="greaterThan">
      <formula>0.03</formula>
    </cfRule>
    <cfRule type="cellIs" dxfId="18986" priority="1388" stopIfTrue="1" operator="lessThan">
      <formula>-0.03</formula>
    </cfRule>
  </conditionalFormatting>
  <conditionalFormatting sqref="AO27:AQ27">
    <cfRule type="cellIs" dxfId="18985" priority="1385" operator="greaterThan">
      <formula>0.03</formula>
    </cfRule>
    <cfRule type="cellIs" dxfId="18984" priority="1386" stopIfTrue="1" operator="lessThan">
      <formula>-0.03</formula>
    </cfRule>
  </conditionalFormatting>
  <conditionalFormatting sqref="AI27:AK27 AI23:AK25">
    <cfRule type="cellIs" dxfId="18983" priority="1383" operator="greaterThan">
      <formula>0.03</formula>
    </cfRule>
    <cfRule type="cellIs" dxfId="18982" priority="1384" stopIfTrue="1" operator="lessThan">
      <formula>-0.03</formula>
    </cfRule>
  </conditionalFormatting>
  <conditionalFormatting sqref="AI26:AK26">
    <cfRule type="cellIs" dxfId="18981" priority="1381" operator="greaterThan">
      <formula>0.03</formula>
    </cfRule>
    <cfRule type="cellIs" dxfId="18980" priority="1382" stopIfTrue="1" operator="lessThan">
      <formula>-0.03</formula>
    </cfRule>
  </conditionalFormatting>
  <conditionalFormatting sqref="AU23:AW23">
    <cfRule type="cellIs" dxfId="18979" priority="1379" operator="greaterThan">
      <formula>0.03</formula>
    </cfRule>
    <cfRule type="cellIs" dxfId="18978" priority="1380" stopIfTrue="1" operator="lessThan">
      <formula>-0.03</formula>
    </cfRule>
  </conditionalFormatting>
  <conditionalFormatting sqref="AO33:AQ33 AO30:AQ31">
    <cfRule type="cellIs" dxfId="18977" priority="1377" operator="greaterThan">
      <formula>0.03</formula>
    </cfRule>
    <cfRule type="cellIs" dxfId="18976" priority="1378" stopIfTrue="1" operator="lessThan">
      <formula>-0.03</formula>
    </cfRule>
  </conditionalFormatting>
  <conditionalFormatting sqref="AU32:AV32">
    <cfRule type="cellIs" dxfId="18975" priority="1375" operator="greaterThan">
      <formula>0.03</formula>
    </cfRule>
    <cfRule type="cellIs" dxfId="18974" priority="1376" stopIfTrue="1" operator="lessThan">
      <formula>-0.03</formula>
    </cfRule>
  </conditionalFormatting>
  <conditionalFormatting sqref="AO32:AQ32">
    <cfRule type="cellIs" dxfId="18973" priority="1373" operator="greaterThan">
      <formula>0.03</formula>
    </cfRule>
    <cfRule type="cellIs" dxfId="18972" priority="1374" stopIfTrue="1" operator="lessThan">
      <formula>-0.03</formula>
    </cfRule>
  </conditionalFormatting>
  <conditionalFormatting sqref="AI32:AK32 AI28:AK30">
    <cfRule type="cellIs" dxfId="18971" priority="1371" operator="greaterThan">
      <formula>0.03</formula>
    </cfRule>
    <cfRule type="cellIs" dxfId="18970" priority="1372" stopIfTrue="1" operator="lessThan">
      <formula>-0.03</formula>
    </cfRule>
  </conditionalFormatting>
  <conditionalFormatting sqref="AI31:AK31">
    <cfRule type="cellIs" dxfId="18969" priority="1369" operator="greaterThan">
      <formula>0.03</formula>
    </cfRule>
    <cfRule type="cellIs" dxfId="18968" priority="1370" stopIfTrue="1" operator="lessThan">
      <formula>-0.03</formula>
    </cfRule>
  </conditionalFormatting>
  <conditionalFormatting sqref="AU28:AW28">
    <cfRule type="cellIs" dxfId="18967" priority="1367" operator="greaterThan">
      <formula>0.03</formula>
    </cfRule>
    <cfRule type="cellIs" dxfId="18966" priority="1368" stopIfTrue="1" operator="lessThan">
      <formula>-0.03</formula>
    </cfRule>
  </conditionalFormatting>
  <conditionalFormatting sqref="AO38:AQ38 AO35:AQ36">
    <cfRule type="cellIs" dxfId="18965" priority="1365" operator="greaterThan">
      <formula>0.03</formula>
    </cfRule>
    <cfRule type="cellIs" dxfId="18964" priority="1366" stopIfTrue="1" operator="lessThan">
      <formula>-0.03</formula>
    </cfRule>
  </conditionalFormatting>
  <conditionalFormatting sqref="AU37:AV37">
    <cfRule type="cellIs" dxfId="18963" priority="1363" operator="greaterThan">
      <formula>0.03</formula>
    </cfRule>
    <cfRule type="cellIs" dxfId="18962" priority="1364" stopIfTrue="1" operator="lessThan">
      <formula>-0.03</formula>
    </cfRule>
  </conditionalFormatting>
  <conditionalFormatting sqref="AO37:AQ37">
    <cfRule type="cellIs" dxfId="18961" priority="1361" operator="greaterThan">
      <formula>0.03</formula>
    </cfRule>
    <cfRule type="cellIs" dxfId="18960" priority="1362" stopIfTrue="1" operator="lessThan">
      <formula>-0.03</formula>
    </cfRule>
  </conditionalFormatting>
  <conditionalFormatting sqref="AI37:AK37 AI33:AK35">
    <cfRule type="cellIs" dxfId="18959" priority="1359" operator="greaterThan">
      <formula>0.03</formula>
    </cfRule>
    <cfRule type="cellIs" dxfId="18958" priority="1360" stopIfTrue="1" operator="lessThan">
      <formula>-0.03</formula>
    </cfRule>
  </conditionalFormatting>
  <conditionalFormatting sqref="AI36:AK36">
    <cfRule type="cellIs" dxfId="18957" priority="1357" operator="greaterThan">
      <formula>0.03</formula>
    </cfRule>
    <cfRule type="cellIs" dxfId="18956" priority="1358" stopIfTrue="1" operator="lessThan">
      <formula>-0.03</formula>
    </cfRule>
  </conditionalFormatting>
  <conditionalFormatting sqref="AU33:AW33">
    <cfRule type="cellIs" dxfId="18955" priority="1355" operator="greaterThan">
      <formula>0.03</formula>
    </cfRule>
    <cfRule type="cellIs" dxfId="18954" priority="1356" stopIfTrue="1" operator="lessThan">
      <formula>-0.03</formula>
    </cfRule>
  </conditionalFormatting>
  <conditionalFormatting sqref="AO43:AQ43 AO40:AQ41">
    <cfRule type="cellIs" dxfId="18953" priority="1353" operator="greaterThan">
      <formula>0.03</formula>
    </cfRule>
    <cfRule type="cellIs" dxfId="18952" priority="1354" stopIfTrue="1" operator="lessThan">
      <formula>-0.03</formula>
    </cfRule>
  </conditionalFormatting>
  <conditionalFormatting sqref="AU42:AV42">
    <cfRule type="cellIs" dxfId="18951" priority="1351" operator="greaterThan">
      <formula>0.03</formula>
    </cfRule>
    <cfRule type="cellIs" dxfId="18950" priority="1352" stopIfTrue="1" operator="lessThan">
      <formula>-0.03</formula>
    </cfRule>
  </conditionalFormatting>
  <conditionalFormatting sqref="AO42:AQ42">
    <cfRule type="cellIs" dxfId="18949" priority="1349" operator="greaterThan">
      <formula>0.03</formula>
    </cfRule>
    <cfRule type="cellIs" dxfId="18948" priority="1350" stopIfTrue="1" operator="lessThan">
      <formula>-0.03</formula>
    </cfRule>
  </conditionalFormatting>
  <conditionalFormatting sqref="AI42:AK42 AI38:AK40">
    <cfRule type="cellIs" dxfId="18947" priority="1347" operator="greaterThan">
      <formula>0.03</formula>
    </cfRule>
    <cfRule type="cellIs" dxfId="18946" priority="1348" stopIfTrue="1" operator="lessThan">
      <formula>-0.03</formula>
    </cfRule>
  </conditionalFormatting>
  <conditionalFormatting sqref="AI41:AK41">
    <cfRule type="cellIs" dxfId="18945" priority="1345" operator="greaterThan">
      <formula>0.03</formula>
    </cfRule>
    <cfRule type="cellIs" dxfId="18944" priority="1346" stopIfTrue="1" operator="lessThan">
      <formula>-0.03</formula>
    </cfRule>
  </conditionalFormatting>
  <conditionalFormatting sqref="AU38:AW38">
    <cfRule type="cellIs" dxfId="18943" priority="1343" operator="greaterThan">
      <formula>0.03</formula>
    </cfRule>
    <cfRule type="cellIs" dxfId="18942" priority="1344" stopIfTrue="1" operator="lessThan">
      <formula>-0.03</formula>
    </cfRule>
  </conditionalFormatting>
  <conditionalFormatting sqref="AO48:AQ48 AO45:AQ46">
    <cfRule type="cellIs" dxfId="18941" priority="1341" operator="greaterThan">
      <formula>0.03</formula>
    </cfRule>
    <cfRule type="cellIs" dxfId="18940" priority="1342" stopIfTrue="1" operator="lessThan">
      <formula>-0.03</formula>
    </cfRule>
  </conditionalFormatting>
  <conditionalFormatting sqref="AU47:AV47">
    <cfRule type="cellIs" dxfId="18939" priority="1339" operator="greaterThan">
      <formula>0.03</formula>
    </cfRule>
    <cfRule type="cellIs" dxfId="18938" priority="1340" stopIfTrue="1" operator="lessThan">
      <formula>-0.03</formula>
    </cfRule>
  </conditionalFormatting>
  <conditionalFormatting sqref="AO47:AQ47">
    <cfRule type="cellIs" dxfId="18937" priority="1337" operator="greaterThan">
      <formula>0.03</formula>
    </cfRule>
    <cfRule type="cellIs" dxfId="18936" priority="1338" stopIfTrue="1" operator="lessThan">
      <formula>-0.03</formula>
    </cfRule>
  </conditionalFormatting>
  <conditionalFormatting sqref="AI47:AK47 AI43:AK45">
    <cfRule type="cellIs" dxfId="18935" priority="1335" operator="greaterThan">
      <formula>0.03</formula>
    </cfRule>
    <cfRule type="cellIs" dxfId="18934" priority="1336" stopIfTrue="1" operator="lessThan">
      <formula>-0.03</formula>
    </cfRule>
  </conditionalFormatting>
  <conditionalFormatting sqref="AI46:AK46">
    <cfRule type="cellIs" dxfId="18933" priority="1333" operator="greaterThan">
      <formula>0.03</formula>
    </cfRule>
    <cfRule type="cellIs" dxfId="18932" priority="1334" stopIfTrue="1" operator="lessThan">
      <formula>-0.03</formula>
    </cfRule>
  </conditionalFormatting>
  <conditionalFormatting sqref="AU43:AW43">
    <cfRule type="cellIs" dxfId="18931" priority="1331" operator="greaterThan">
      <formula>0.03</formula>
    </cfRule>
    <cfRule type="cellIs" dxfId="18930" priority="1332" stopIfTrue="1" operator="lessThan">
      <formula>-0.03</formula>
    </cfRule>
  </conditionalFormatting>
  <conditionalFormatting sqref="AO53:AQ53 AO50:AQ51">
    <cfRule type="cellIs" dxfId="18929" priority="1329" operator="greaterThan">
      <formula>0.03</formula>
    </cfRule>
    <cfRule type="cellIs" dxfId="18928" priority="1330" stopIfTrue="1" operator="lessThan">
      <formula>-0.03</formula>
    </cfRule>
  </conditionalFormatting>
  <conditionalFormatting sqref="AU52:AV52">
    <cfRule type="cellIs" dxfId="18927" priority="1327" operator="greaterThan">
      <formula>0.03</formula>
    </cfRule>
    <cfRule type="cellIs" dxfId="18926" priority="1328" stopIfTrue="1" operator="lessThan">
      <formula>-0.03</formula>
    </cfRule>
  </conditionalFormatting>
  <conditionalFormatting sqref="AO52:AQ52">
    <cfRule type="cellIs" dxfId="18925" priority="1325" operator="greaterThan">
      <formula>0.03</formula>
    </cfRule>
    <cfRule type="cellIs" dxfId="18924" priority="1326" stopIfTrue="1" operator="lessThan">
      <formula>-0.03</formula>
    </cfRule>
  </conditionalFormatting>
  <conditionalFormatting sqref="AI52:AK52 AI48:AK50">
    <cfRule type="cellIs" dxfId="18923" priority="1323" operator="greaterThan">
      <formula>0.03</formula>
    </cfRule>
    <cfRule type="cellIs" dxfId="18922" priority="1324" stopIfTrue="1" operator="lessThan">
      <formula>-0.03</formula>
    </cfRule>
  </conditionalFormatting>
  <conditionalFormatting sqref="AI51:AK51">
    <cfRule type="cellIs" dxfId="18921" priority="1321" operator="greaterThan">
      <formula>0.03</formula>
    </cfRule>
    <cfRule type="cellIs" dxfId="18920" priority="1322" stopIfTrue="1" operator="lessThan">
      <formula>-0.03</formula>
    </cfRule>
  </conditionalFormatting>
  <conditionalFormatting sqref="AU48:AW48">
    <cfRule type="cellIs" dxfId="18919" priority="1319" operator="greaterThan">
      <formula>0.03</formula>
    </cfRule>
    <cfRule type="cellIs" dxfId="18918" priority="1320" stopIfTrue="1" operator="lessThan">
      <formula>-0.03</formula>
    </cfRule>
  </conditionalFormatting>
  <conditionalFormatting sqref="AO58:AQ58 AO55:AQ56">
    <cfRule type="cellIs" dxfId="18917" priority="1317" operator="greaterThan">
      <formula>0.03</formula>
    </cfRule>
    <cfRule type="cellIs" dxfId="18916" priority="1318" stopIfTrue="1" operator="lessThan">
      <formula>-0.03</formula>
    </cfRule>
  </conditionalFormatting>
  <conditionalFormatting sqref="AU57:AV57">
    <cfRule type="cellIs" dxfId="18915" priority="1315" operator="greaterThan">
      <formula>0.03</formula>
    </cfRule>
    <cfRule type="cellIs" dxfId="18914" priority="1316" stopIfTrue="1" operator="lessThan">
      <formula>-0.03</formula>
    </cfRule>
  </conditionalFormatting>
  <conditionalFormatting sqref="AO57:AQ57">
    <cfRule type="cellIs" dxfId="18913" priority="1313" operator="greaterThan">
      <formula>0.03</formula>
    </cfRule>
    <cfRule type="cellIs" dxfId="18912" priority="1314" stopIfTrue="1" operator="lessThan">
      <formula>-0.03</formula>
    </cfRule>
  </conditionalFormatting>
  <conditionalFormatting sqref="AI57:AK57 AI53:AK55">
    <cfRule type="cellIs" dxfId="18911" priority="1311" operator="greaterThan">
      <formula>0.03</formula>
    </cfRule>
    <cfRule type="cellIs" dxfId="18910" priority="1312" stopIfTrue="1" operator="lessThan">
      <formula>-0.03</formula>
    </cfRule>
  </conditionalFormatting>
  <conditionalFormatting sqref="AI56:AK56">
    <cfRule type="cellIs" dxfId="18909" priority="1309" operator="greaterThan">
      <formula>0.03</formula>
    </cfRule>
    <cfRule type="cellIs" dxfId="18908" priority="1310" stopIfTrue="1" operator="lessThan">
      <formula>-0.03</formula>
    </cfRule>
  </conditionalFormatting>
  <conditionalFormatting sqref="AU53:AW53">
    <cfRule type="cellIs" dxfId="18907" priority="1307" operator="greaterThan">
      <formula>0.03</formula>
    </cfRule>
    <cfRule type="cellIs" dxfId="18906" priority="1308" stopIfTrue="1" operator="lessThan">
      <formula>-0.03</formula>
    </cfRule>
  </conditionalFormatting>
  <conditionalFormatting sqref="AO63:AQ63 AO60:AQ61">
    <cfRule type="cellIs" dxfId="18905" priority="1305" operator="greaterThan">
      <formula>0.03</formula>
    </cfRule>
    <cfRule type="cellIs" dxfId="18904" priority="1306" stopIfTrue="1" operator="lessThan">
      <formula>-0.03</formula>
    </cfRule>
  </conditionalFormatting>
  <conditionalFormatting sqref="AU62:AV62">
    <cfRule type="cellIs" dxfId="18903" priority="1303" operator="greaterThan">
      <formula>0.03</formula>
    </cfRule>
    <cfRule type="cellIs" dxfId="18902" priority="1304" stopIfTrue="1" operator="lessThan">
      <formula>-0.03</formula>
    </cfRule>
  </conditionalFormatting>
  <conditionalFormatting sqref="AO62:AQ62">
    <cfRule type="cellIs" dxfId="18901" priority="1301" operator="greaterThan">
      <formula>0.03</formula>
    </cfRule>
    <cfRule type="cellIs" dxfId="18900" priority="1302" stopIfTrue="1" operator="lessThan">
      <formula>-0.03</formula>
    </cfRule>
  </conditionalFormatting>
  <conditionalFormatting sqref="AI62:AK62 AI58:AK60">
    <cfRule type="cellIs" dxfId="18899" priority="1299" operator="greaterThan">
      <formula>0.03</formula>
    </cfRule>
    <cfRule type="cellIs" dxfId="18898" priority="1300" stopIfTrue="1" operator="lessThan">
      <formula>-0.03</formula>
    </cfRule>
  </conditionalFormatting>
  <conditionalFormatting sqref="AI61:AK61">
    <cfRule type="cellIs" dxfId="18897" priority="1297" operator="greaterThan">
      <formula>0.03</formula>
    </cfRule>
    <cfRule type="cellIs" dxfId="18896" priority="1298" stopIfTrue="1" operator="lessThan">
      <formula>-0.03</formula>
    </cfRule>
  </conditionalFormatting>
  <conditionalFormatting sqref="AU58:AW58">
    <cfRule type="cellIs" dxfId="18895" priority="1295" operator="greaterThan">
      <formula>0.03</formula>
    </cfRule>
    <cfRule type="cellIs" dxfId="18894" priority="1296" stopIfTrue="1" operator="lessThan">
      <formula>-0.03</formula>
    </cfRule>
  </conditionalFormatting>
  <conditionalFormatting sqref="AO68:AQ68 AO65:AQ66">
    <cfRule type="cellIs" dxfId="18893" priority="1293" operator="greaterThan">
      <formula>0.03</formula>
    </cfRule>
    <cfRule type="cellIs" dxfId="18892" priority="1294" stopIfTrue="1" operator="lessThan">
      <formula>-0.03</formula>
    </cfRule>
  </conditionalFormatting>
  <conditionalFormatting sqref="AU67:AV67">
    <cfRule type="cellIs" dxfId="18891" priority="1291" operator="greaterThan">
      <formula>0.03</formula>
    </cfRule>
    <cfRule type="cellIs" dxfId="18890" priority="1292" stopIfTrue="1" operator="lessThan">
      <formula>-0.03</formula>
    </cfRule>
  </conditionalFormatting>
  <conditionalFormatting sqref="AO67:AQ67">
    <cfRule type="cellIs" dxfId="18889" priority="1289" operator="greaterThan">
      <formula>0.03</formula>
    </cfRule>
    <cfRule type="cellIs" dxfId="18888" priority="1290" stopIfTrue="1" operator="lessThan">
      <formula>-0.03</formula>
    </cfRule>
  </conditionalFormatting>
  <conditionalFormatting sqref="AI67:AK67 AI63:AK65">
    <cfRule type="cellIs" dxfId="18887" priority="1287" operator="greaterThan">
      <formula>0.03</formula>
    </cfRule>
    <cfRule type="cellIs" dxfId="18886" priority="1288" stopIfTrue="1" operator="lessThan">
      <formula>-0.03</formula>
    </cfRule>
  </conditionalFormatting>
  <conditionalFormatting sqref="AI66:AK66">
    <cfRule type="cellIs" dxfId="18885" priority="1285" operator="greaterThan">
      <formula>0.03</formula>
    </cfRule>
    <cfRule type="cellIs" dxfId="18884" priority="1286" stopIfTrue="1" operator="lessThan">
      <formula>-0.03</formula>
    </cfRule>
  </conditionalFormatting>
  <conditionalFormatting sqref="AU63:AW63">
    <cfRule type="cellIs" dxfId="18883" priority="1283" operator="greaterThan">
      <formula>0.03</formula>
    </cfRule>
    <cfRule type="cellIs" dxfId="18882" priority="1284" stopIfTrue="1" operator="lessThan">
      <formula>-0.03</formula>
    </cfRule>
  </conditionalFormatting>
  <conditionalFormatting sqref="AO73:AQ73 AO70:AQ71">
    <cfRule type="cellIs" dxfId="18881" priority="1281" operator="greaterThan">
      <formula>0.03</formula>
    </cfRule>
    <cfRule type="cellIs" dxfId="18880" priority="1282" stopIfTrue="1" operator="lessThan">
      <formula>-0.03</formula>
    </cfRule>
  </conditionalFormatting>
  <conditionalFormatting sqref="AU72:AV72">
    <cfRule type="cellIs" dxfId="18879" priority="1279" operator="greaterThan">
      <formula>0.03</formula>
    </cfRule>
    <cfRule type="cellIs" dxfId="18878" priority="1280" stopIfTrue="1" operator="lessThan">
      <formula>-0.03</formula>
    </cfRule>
  </conditionalFormatting>
  <conditionalFormatting sqref="AO72:AQ72">
    <cfRule type="cellIs" dxfId="18877" priority="1277" operator="greaterThan">
      <formula>0.03</formula>
    </cfRule>
    <cfRule type="cellIs" dxfId="18876" priority="1278" stopIfTrue="1" operator="lessThan">
      <formula>-0.03</formula>
    </cfRule>
  </conditionalFormatting>
  <conditionalFormatting sqref="AI72:AK72 AI68:AK70">
    <cfRule type="cellIs" dxfId="18875" priority="1275" operator="greaterThan">
      <formula>0.03</formula>
    </cfRule>
    <cfRule type="cellIs" dxfId="18874" priority="1276" stopIfTrue="1" operator="lessThan">
      <formula>-0.03</formula>
    </cfRule>
  </conditionalFormatting>
  <conditionalFormatting sqref="AI71:AK71">
    <cfRule type="cellIs" dxfId="18873" priority="1273" operator="greaterThan">
      <formula>0.03</formula>
    </cfRule>
    <cfRule type="cellIs" dxfId="18872" priority="1274" stopIfTrue="1" operator="lessThan">
      <formula>-0.03</formula>
    </cfRule>
  </conditionalFormatting>
  <conditionalFormatting sqref="AU68:AW68">
    <cfRule type="cellIs" dxfId="18871" priority="1271" operator="greaterThan">
      <formula>0.03</formula>
    </cfRule>
    <cfRule type="cellIs" dxfId="18870" priority="1272" stopIfTrue="1" operator="lessThan">
      <formula>-0.03</formula>
    </cfRule>
  </conditionalFormatting>
  <conditionalFormatting sqref="AO78:AQ78 AO75:AQ76">
    <cfRule type="cellIs" dxfId="18869" priority="1269" operator="greaterThan">
      <formula>0.03</formula>
    </cfRule>
    <cfRule type="cellIs" dxfId="18868" priority="1270" stopIfTrue="1" operator="lessThan">
      <formula>-0.03</formula>
    </cfRule>
  </conditionalFormatting>
  <conditionalFormatting sqref="AU77:AV77">
    <cfRule type="cellIs" dxfId="18867" priority="1267" operator="greaterThan">
      <formula>0.03</formula>
    </cfRule>
    <cfRule type="cellIs" dxfId="18866" priority="1268" stopIfTrue="1" operator="lessThan">
      <formula>-0.03</formula>
    </cfRule>
  </conditionalFormatting>
  <conditionalFormatting sqref="AO77:AQ77">
    <cfRule type="cellIs" dxfId="18865" priority="1265" operator="greaterThan">
      <formula>0.03</formula>
    </cfRule>
    <cfRule type="cellIs" dxfId="18864" priority="1266" stopIfTrue="1" operator="lessThan">
      <formula>-0.03</formula>
    </cfRule>
  </conditionalFormatting>
  <conditionalFormatting sqref="AI77:AK77 AI73:AK75">
    <cfRule type="cellIs" dxfId="18863" priority="1263" operator="greaterThan">
      <formula>0.03</formula>
    </cfRule>
    <cfRule type="cellIs" dxfId="18862" priority="1264" stopIfTrue="1" operator="lessThan">
      <formula>-0.03</formula>
    </cfRule>
  </conditionalFormatting>
  <conditionalFormatting sqref="AI76:AK76">
    <cfRule type="cellIs" dxfId="18861" priority="1261" operator="greaterThan">
      <formula>0.03</formula>
    </cfRule>
    <cfRule type="cellIs" dxfId="18860" priority="1262" stopIfTrue="1" operator="lessThan">
      <formula>-0.03</formula>
    </cfRule>
  </conditionalFormatting>
  <conditionalFormatting sqref="AU73:AW73">
    <cfRule type="cellIs" dxfId="18859" priority="1259" operator="greaterThan">
      <formula>0.03</formula>
    </cfRule>
    <cfRule type="cellIs" dxfId="18858" priority="1260" stopIfTrue="1" operator="lessThan">
      <formula>-0.03</formula>
    </cfRule>
  </conditionalFormatting>
  <conditionalFormatting sqref="AO83:AQ83 AO80:AQ81">
    <cfRule type="cellIs" dxfId="18857" priority="1257" operator="greaterThan">
      <formula>0.03</formula>
    </cfRule>
    <cfRule type="cellIs" dxfId="18856" priority="1258" stopIfTrue="1" operator="lessThan">
      <formula>-0.03</formula>
    </cfRule>
  </conditionalFormatting>
  <conditionalFormatting sqref="AU82:AV82">
    <cfRule type="cellIs" dxfId="18855" priority="1255" operator="greaterThan">
      <formula>0.03</formula>
    </cfRule>
    <cfRule type="cellIs" dxfId="18854" priority="1256" stopIfTrue="1" operator="lessThan">
      <formula>-0.03</formula>
    </cfRule>
  </conditionalFormatting>
  <conditionalFormatting sqref="AO82:AQ82">
    <cfRule type="cellIs" dxfId="18853" priority="1253" operator="greaterThan">
      <formula>0.03</formula>
    </cfRule>
    <cfRule type="cellIs" dxfId="18852" priority="1254" stopIfTrue="1" operator="lessThan">
      <formula>-0.03</formula>
    </cfRule>
  </conditionalFormatting>
  <conditionalFormatting sqref="AI82:AK82 AI78:AK80">
    <cfRule type="cellIs" dxfId="18851" priority="1251" operator="greaterThan">
      <formula>0.03</formula>
    </cfRule>
    <cfRule type="cellIs" dxfId="18850" priority="1252" stopIfTrue="1" operator="lessThan">
      <formula>-0.03</formula>
    </cfRule>
  </conditionalFormatting>
  <conditionalFormatting sqref="AI81:AK81">
    <cfRule type="cellIs" dxfId="18849" priority="1249" operator="greaterThan">
      <formula>0.03</formula>
    </cfRule>
    <cfRule type="cellIs" dxfId="18848" priority="1250" stopIfTrue="1" operator="lessThan">
      <formula>-0.03</formula>
    </cfRule>
  </conditionalFormatting>
  <conditionalFormatting sqref="AU78:AW78">
    <cfRule type="cellIs" dxfId="18847" priority="1247" operator="greaterThan">
      <formula>0.03</formula>
    </cfRule>
    <cfRule type="cellIs" dxfId="18846" priority="1248" stopIfTrue="1" operator="lessThan">
      <formula>-0.03</formula>
    </cfRule>
  </conditionalFormatting>
  <conditionalFormatting sqref="AO88:AQ88 AO85:AQ86">
    <cfRule type="cellIs" dxfId="18845" priority="1245" operator="greaterThan">
      <formula>0.03</formula>
    </cfRule>
    <cfRule type="cellIs" dxfId="18844" priority="1246" stopIfTrue="1" operator="lessThan">
      <formula>-0.03</formula>
    </cfRule>
  </conditionalFormatting>
  <conditionalFormatting sqref="AU87:AV87">
    <cfRule type="cellIs" dxfId="18843" priority="1243" operator="greaterThan">
      <formula>0.03</formula>
    </cfRule>
    <cfRule type="cellIs" dxfId="18842" priority="1244" stopIfTrue="1" operator="lessThan">
      <formula>-0.03</formula>
    </cfRule>
  </conditionalFormatting>
  <conditionalFormatting sqref="AO87:AQ87">
    <cfRule type="cellIs" dxfId="18841" priority="1241" operator="greaterThan">
      <formula>0.03</formula>
    </cfRule>
    <cfRule type="cellIs" dxfId="18840" priority="1242" stopIfTrue="1" operator="lessThan">
      <formula>-0.03</formula>
    </cfRule>
  </conditionalFormatting>
  <conditionalFormatting sqref="AI87:AK87 AI83:AK85">
    <cfRule type="cellIs" dxfId="18839" priority="1239" operator="greaterThan">
      <formula>0.03</formula>
    </cfRule>
    <cfRule type="cellIs" dxfId="18838" priority="1240" stopIfTrue="1" operator="lessThan">
      <formula>-0.03</formula>
    </cfRule>
  </conditionalFormatting>
  <conditionalFormatting sqref="AI86:AK86">
    <cfRule type="cellIs" dxfId="18837" priority="1237" operator="greaterThan">
      <formula>0.03</formula>
    </cfRule>
    <cfRule type="cellIs" dxfId="18836" priority="1238" stopIfTrue="1" operator="lessThan">
      <formula>-0.03</formula>
    </cfRule>
  </conditionalFormatting>
  <conditionalFormatting sqref="AU83:AW83">
    <cfRule type="cellIs" dxfId="18835" priority="1235" operator="greaterThan">
      <formula>0.03</formula>
    </cfRule>
    <cfRule type="cellIs" dxfId="18834" priority="1236" stopIfTrue="1" operator="lessThan">
      <formula>-0.03</formula>
    </cfRule>
  </conditionalFormatting>
  <conditionalFormatting sqref="AO93:AQ93 AO90:AQ91">
    <cfRule type="cellIs" dxfId="18833" priority="1233" operator="greaterThan">
      <formula>0.03</formula>
    </cfRule>
    <cfRule type="cellIs" dxfId="18832" priority="1234" stopIfTrue="1" operator="lessThan">
      <formula>-0.03</formula>
    </cfRule>
  </conditionalFormatting>
  <conditionalFormatting sqref="AU92:AV92">
    <cfRule type="cellIs" dxfId="18831" priority="1231" operator="greaterThan">
      <formula>0.03</formula>
    </cfRule>
    <cfRule type="cellIs" dxfId="18830" priority="1232" stopIfTrue="1" operator="lessThan">
      <formula>-0.03</formula>
    </cfRule>
  </conditionalFormatting>
  <conditionalFormatting sqref="AO92:AQ92">
    <cfRule type="cellIs" dxfId="18829" priority="1229" operator="greaterThan">
      <formula>0.03</formula>
    </cfRule>
    <cfRule type="cellIs" dxfId="18828" priority="1230" stopIfTrue="1" operator="lessThan">
      <formula>-0.03</formula>
    </cfRule>
  </conditionalFormatting>
  <conditionalFormatting sqref="AI92:AK92 AI88:AK90">
    <cfRule type="cellIs" dxfId="18827" priority="1227" operator="greaterThan">
      <formula>0.03</formula>
    </cfRule>
    <cfRule type="cellIs" dxfId="18826" priority="1228" stopIfTrue="1" operator="lessThan">
      <formula>-0.03</formula>
    </cfRule>
  </conditionalFormatting>
  <conditionalFormatting sqref="AI91:AK91">
    <cfRule type="cellIs" dxfId="18825" priority="1225" operator="greaterThan">
      <formula>0.03</formula>
    </cfRule>
    <cfRule type="cellIs" dxfId="18824" priority="1226" stopIfTrue="1" operator="lessThan">
      <formula>-0.03</formula>
    </cfRule>
  </conditionalFormatting>
  <conditionalFormatting sqref="AU88:AW88">
    <cfRule type="cellIs" dxfId="18823" priority="1223" operator="greaterThan">
      <formula>0.03</formula>
    </cfRule>
    <cfRule type="cellIs" dxfId="18822" priority="1224" stopIfTrue="1" operator="lessThan">
      <formula>-0.03</formula>
    </cfRule>
  </conditionalFormatting>
  <conditionalFormatting sqref="AO98:AQ98 AO95:AQ96">
    <cfRule type="cellIs" dxfId="18821" priority="1221" operator="greaterThan">
      <formula>0.03</formula>
    </cfRule>
    <cfRule type="cellIs" dxfId="18820" priority="1222" stopIfTrue="1" operator="lessThan">
      <formula>-0.03</formula>
    </cfRule>
  </conditionalFormatting>
  <conditionalFormatting sqref="AU97:AV97">
    <cfRule type="cellIs" dxfId="18819" priority="1219" operator="greaterThan">
      <formula>0.03</formula>
    </cfRule>
    <cfRule type="cellIs" dxfId="18818" priority="1220" stopIfTrue="1" operator="lessThan">
      <formula>-0.03</formula>
    </cfRule>
  </conditionalFormatting>
  <conditionalFormatting sqref="AO97:AQ97">
    <cfRule type="cellIs" dxfId="18817" priority="1217" operator="greaterThan">
      <formula>0.03</formula>
    </cfRule>
    <cfRule type="cellIs" dxfId="18816" priority="1218" stopIfTrue="1" operator="lessThan">
      <formula>-0.03</formula>
    </cfRule>
  </conditionalFormatting>
  <conditionalFormatting sqref="AI97:AK97 AI93:AK95">
    <cfRule type="cellIs" dxfId="18815" priority="1215" operator="greaterThan">
      <formula>0.03</formula>
    </cfRule>
    <cfRule type="cellIs" dxfId="18814" priority="1216" stopIfTrue="1" operator="lessThan">
      <formula>-0.03</formula>
    </cfRule>
  </conditionalFormatting>
  <conditionalFormatting sqref="AI96:AK96">
    <cfRule type="cellIs" dxfId="18813" priority="1213" operator="greaterThan">
      <formula>0.03</formula>
    </cfRule>
    <cfRule type="cellIs" dxfId="18812" priority="1214" stopIfTrue="1" operator="lessThan">
      <formula>-0.03</formula>
    </cfRule>
  </conditionalFormatting>
  <conditionalFormatting sqref="AU93:AW93">
    <cfRule type="cellIs" dxfId="18811" priority="1211" operator="greaterThan">
      <formula>0.03</formula>
    </cfRule>
    <cfRule type="cellIs" dxfId="18810" priority="1212" stopIfTrue="1" operator="lessThan">
      <formula>-0.03</formula>
    </cfRule>
  </conditionalFormatting>
  <conditionalFormatting sqref="AO103:AQ103 AO100:AQ101">
    <cfRule type="cellIs" dxfId="18809" priority="1209" operator="greaterThan">
      <formula>0.03</formula>
    </cfRule>
    <cfRule type="cellIs" dxfId="18808" priority="1210" stopIfTrue="1" operator="lessThan">
      <formula>-0.03</formula>
    </cfRule>
  </conditionalFormatting>
  <conditionalFormatting sqref="AU102:AV102">
    <cfRule type="cellIs" dxfId="18807" priority="1207" operator="greaterThan">
      <formula>0.03</formula>
    </cfRule>
    <cfRule type="cellIs" dxfId="18806" priority="1208" stopIfTrue="1" operator="lessThan">
      <formula>-0.03</formula>
    </cfRule>
  </conditionalFormatting>
  <conditionalFormatting sqref="AO102:AQ102">
    <cfRule type="cellIs" dxfId="18805" priority="1205" operator="greaterThan">
      <formula>0.03</formula>
    </cfRule>
    <cfRule type="cellIs" dxfId="18804" priority="1206" stopIfTrue="1" operator="lessThan">
      <formula>-0.03</formula>
    </cfRule>
  </conditionalFormatting>
  <conditionalFormatting sqref="AI102:AK102 AI98:AK100">
    <cfRule type="cellIs" dxfId="18803" priority="1203" operator="greaterThan">
      <formula>0.03</formula>
    </cfRule>
    <cfRule type="cellIs" dxfId="18802" priority="1204" stopIfTrue="1" operator="lessThan">
      <formula>-0.03</formula>
    </cfRule>
  </conditionalFormatting>
  <conditionalFormatting sqref="AI101:AK101">
    <cfRule type="cellIs" dxfId="18801" priority="1201" operator="greaterThan">
      <formula>0.03</formula>
    </cfRule>
    <cfRule type="cellIs" dxfId="18800" priority="1202" stopIfTrue="1" operator="lessThan">
      <formula>-0.03</formula>
    </cfRule>
  </conditionalFormatting>
  <conditionalFormatting sqref="AU98:AW98">
    <cfRule type="cellIs" dxfId="18799" priority="1199" operator="greaterThan">
      <formula>0.03</formula>
    </cfRule>
    <cfRule type="cellIs" dxfId="18798" priority="1200" stopIfTrue="1" operator="lessThan">
      <formula>-0.03</formula>
    </cfRule>
  </conditionalFormatting>
  <conditionalFormatting sqref="AO108:AQ108 AO105:AQ106">
    <cfRule type="cellIs" dxfId="18797" priority="1197" operator="greaterThan">
      <formula>0.03</formula>
    </cfRule>
    <cfRule type="cellIs" dxfId="18796" priority="1198" stopIfTrue="1" operator="lessThan">
      <formula>-0.03</formula>
    </cfRule>
  </conditionalFormatting>
  <conditionalFormatting sqref="AU107:AV107">
    <cfRule type="cellIs" dxfId="18795" priority="1195" operator="greaterThan">
      <formula>0.03</formula>
    </cfRule>
    <cfRule type="cellIs" dxfId="18794" priority="1196" stopIfTrue="1" operator="lessThan">
      <formula>-0.03</formula>
    </cfRule>
  </conditionalFormatting>
  <conditionalFormatting sqref="AO107:AQ107">
    <cfRule type="cellIs" dxfId="18793" priority="1193" operator="greaterThan">
      <formula>0.03</formula>
    </cfRule>
    <cfRule type="cellIs" dxfId="18792" priority="1194" stopIfTrue="1" operator="lessThan">
      <formula>-0.03</formula>
    </cfRule>
  </conditionalFormatting>
  <conditionalFormatting sqref="AI107:AK107 AI103:AK105">
    <cfRule type="cellIs" dxfId="18791" priority="1191" operator="greaterThan">
      <formula>0.03</formula>
    </cfRule>
    <cfRule type="cellIs" dxfId="18790" priority="1192" stopIfTrue="1" operator="lessThan">
      <formula>-0.03</formula>
    </cfRule>
  </conditionalFormatting>
  <conditionalFormatting sqref="AI106:AK106">
    <cfRule type="cellIs" dxfId="18789" priority="1189" operator="greaterThan">
      <formula>0.03</formula>
    </cfRule>
    <cfRule type="cellIs" dxfId="18788" priority="1190" stopIfTrue="1" operator="lessThan">
      <formula>-0.03</formula>
    </cfRule>
  </conditionalFormatting>
  <conditionalFormatting sqref="AU103:AW103">
    <cfRule type="cellIs" dxfId="18787" priority="1187" operator="greaterThan">
      <formula>0.03</formula>
    </cfRule>
    <cfRule type="cellIs" dxfId="18786" priority="1188" stopIfTrue="1" operator="lessThan">
      <formula>-0.03</formula>
    </cfRule>
  </conditionalFormatting>
  <conditionalFormatting sqref="AO113:AQ113 AO110:AQ111">
    <cfRule type="cellIs" dxfId="18785" priority="1185" operator="greaterThan">
      <formula>0.03</formula>
    </cfRule>
    <cfRule type="cellIs" dxfId="18784" priority="1186" stopIfTrue="1" operator="lessThan">
      <formula>-0.03</formula>
    </cfRule>
  </conditionalFormatting>
  <conditionalFormatting sqref="AU112:AV112">
    <cfRule type="cellIs" dxfId="18783" priority="1183" operator="greaterThan">
      <formula>0.03</formula>
    </cfRule>
    <cfRule type="cellIs" dxfId="18782" priority="1184" stopIfTrue="1" operator="lessThan">
      <formula>-0.03</formula>
    </cfRule>
  </conditionalFormatting>
  <conditionalFormatting sqref="AO112:AQ112">
    <cfRule type="cellIs" dxfId="18781" priority="1181" operator="greaterThan">
      <formula>0.03</formula>
    </cfRule>
    <cfRule type="cellIs" dxfId="18780" priority="1182" stopIfTrue="1" operator="lessThan">
      <formula>-0.03</formula>
    </cfRule>
  </conditionalFormatting>
  <conditionalFormatting sqref="AI112:AK112 AI108:AK110">
    <cfRule type="cellIs" dxfId="18779" priority="1179" operator="greaterThan">
      <formula>0.03</formula>
    </cfRule>
    <cfRule type="cellIs" dxfId="18778" priority="1180" stopIfTrue="1" operator="lessThan">
      <formula>-0.03</formula>
    </cfRule>
  </conditionalFormatting>
  <conditionalFormatting sqref="AI111:AK111">
    <cfRule type="cellIs" dxfId="18777" priority="1177" operator="greaterThan">
      <formula>0.03</formula>
    </cfRule>
    <cfRule type="cellIs" dxfId="18776" priority="1178" stopIfTrue="1" operator="lessThan">
      <formula>-0.03</formula>
    </cfRule>
  </conditionalFormatting>
  <conditionalFormatting sqref="AU108:AW108">
    <cfRule type="cellIs" dxfId="18775" priority="1175" operator="greaterThan">
      <formula>0.03</formula>
    </cfRule>
    <cfRule type="cellIs" dxfId="18774" priority="1176" stopIfTrue="1" operator="lessThan">
      <formula>-0.03</formula>
    </cfRule>
  </conditionalFormatting>
  <conditionalFormatting sqref="AO118:AQ118 AO115:AQ116">
    <cfRule type="cellIs" dxfId="18773" priority="1173" operator="greaterThan">
      <formula>0.03</formula>
    </cfRule>
    <cfRule type="cellIs" dxfId="18772" priority="1174" stopIfTrue="1" operator="lessThan">
      <formula>-0.03</formula>
    </cfRule>
  </conditionalFormatting>
  <conditionalFormatting sqref="AU117:AV117">
    <cfRule type="cellIs" dxfId="18771" priority="1171" operator="greaterThan">
      <formula>0.03</formula>
    </cfRule>
    <cfRule type="cellIs" dxfId="18770" priority="1172" stopIfTrue="1" operator="lessThan">
      <formula>-0.03</formula>
    </cfRule>
  </conditionalFormatting>
  <conditionalFormatting sqref="AO117:AQ117">
    <cfRule type="cellIs" dxfId="18769" priority="1169" operator="greaterThan">
      <formula>0.03</formula>
    </cfRule>
    <cfRule type="cellIs" dxfId="18768" priority="1170" stopIfTrue="1" operator="lessThan">
      <formula>-0.03</formula>
    </cfRule>
  </conditionalFormatting>
  <conditionalFormatting sqref="AI117:AK117 AI113:AK115">
    <cfRule type="cellIs" dxfId="18767" priority="1167" operator="greaterThan">
      <formula>0.03</formula>
    </cfRule>
    <cfRule type="cellIs" dxfId="18766" priority="1168" stopIfTrue="1" operator="lessThan">
      <formula>-0.03</formula>
    </cfRule>
  </conditionalFormatting>
  <conditionalFormatting sqref="AI116:AK116">
    <cfRule type="cellIs" dxfId="18765" priority="1165" operator="greaterThan">
      <formula>0.03</formula>
    </cfRule>
    <cfRule type="cellIs" dxfId="18764" priority="1166" stopIfTrue="1" operator="lessThan">
      <formula>-0.03</formula>
    </cfRule>
  </conditionalFormatting>
  <conditionalFormatting sqref="AU113:AW113">
    <cfRule type="cellIs" dxfId="18763" priority="1163" operator="greaterThan">
      <formula>0.03</formula>
    </cfRule>
    <cfRule type="cellIs" dxfId="18762" priority="1164" stopIfTrue="1" operator="lessThan">
      <formula>-0.03</formula>
    </cfRule>
  </conditionalFormatting>
  <conditionalFormatting sqref="AO123:AQ123 AO120:AQ121">
    <cfRule type="cellIs" dxfId="18761" priority="1161" operator="greaterThan">
      <formula>0.03</formula>
    </cfRule>
    <cfRule type="cellIs" dxfId="18760" priority="1162" stopIfTrue="1" operator="lessThan">
      <formula>-0.03</formula>
    </cfRule>
  </conditionalFormatting>
  <conditionalFormatting sqref="AU122:AV122">
    <cfRule type="cellIs" dxfId="18759" priority="1159" operator="greaterThan">
      <formula>0.03</formula>
    </cfRule>
    <cfRule type="cellIs" dxfId="18758" priority="1160" stopIfTrue="1" operator="lessThan">
      <formula>-0.03</formula>
    </cfRule>
  </conditionalFormatting>
  <conditionalFormatting sqref="AO122:AQ122">
    <cfRule type="cellIs" dxfId="18757" priority="1157" operator="greaterThan">
      <formula>0.03</formula>
    </cfRule>
    <cfRule type="cellIs" dxfId="18756" priority="1158" stopIfTrue="1" operator="lessThan">
      <formula>-0.03</formula>
    </cfRule>
  </conditionalFormatting>
  <conditionalFormatting sqref="AI122:AK122 AI118:AK120">
    <cfRule type="cellIs" dxfId="18755" priority="1155" operator="greaterThan">
      <formula>0.03</formula>
    </cfRule>
    <cfRule type="cellIs" dxfId="18754" priority="1156" stopIfTrue="1" operator="lessThan">
      <formula>-0.03</formula>
    </cfRule>
  </conditionalFormatting>
  <conditionalFormatting sqref="AI121:AK121">
    <cfRule type="cellIs" dxfId="18753" priority="1153" operator="greaterThan">
      <formula>0.03</formula>
    </cfRule>
    <cfRule type="cellIs" dxfId="18752" priority="1154" stopIfTrue="1" operator="lessThan">
      <formula>-0.03</formula>
    </cfRule>
  </conditionalFormatting>
  <conditionalFormatting sqref="AU118:AW118">
    <cfRule type="cellIs" dxfId="18751" priority="1151" operator="greaterThan">
      <formula>0.03</formula>
    </cfRule>
    <cfRule type="cellIs" dxfId="18750" priority="1152" stopIfTrue="1" operator="lessThan">
      <formula>-0.03</formula>
    </cfRule>
  </conditionalFormatting>
  <conditionalFormatting sqref="AO128:AQ128 AO125:AQ126">
    <cfRule type="cellIs" dxfId="18749" priority="1149" operator="greaterThan">
      <formula>0.03</formula>
    </cfRule>
    <cfRule type="cellIs" dxfId="18748" priority="1150" stopIfTrue="1" operator="lessThan">
      <formula>-0.03</formula>
    </cfRule>
  </conditionalFormatting>
  <conditionalFormatting sqref="AU127:AV127">
    <cfRule type="cellIs" dxfId="18747" priority="1147" operator="greaterThan">
      <formula>0.03</formula>
    </cfRule>
    <cfRule type="cellIs" dxfId="18746" priority="1148" stopIfTrue="1" operator="lessThan">
      <formula>-0.03</formula>
    </cfRule>
  </conditionalFormatting>
  <conditionalFormatting sqref="AO127:AQ127">
    <cfRule type="cellIs" dxfId="18745" priority="1145" operator="greaterThan">
      <formula>0.03</formula>
    </cfRule>
    <cfRule type="cellIs" dxfId="18744" priority="1146" stopIfTrue="1" operator="lessThan">
      <formula>-0.03</formula>
    </cfRule>
  </conditionalFormatting>
  <conditionalFormatting sqref="AI127:AK127 AI123:AK125">
    <cfRule type="cellIs" dxfId="18743" priority="1143" operator="greaterThan">
      <formula>0.03</formula>
    </cfRule>
    <cfRule type="cellIs" dxfId="18742" priority="1144" stopIfTrue="1" operator="lessThan">
      <formula>-0.03</formula>
    </cfRule>
  </conditionalFormatting>
  <conditionalFormatting sqref="AI126:AK126">
    <cfRule type="cellIs" dxfId="18741" priority="1141" operator="greaterThan">
      <formula>0.03</formula>
    </cfRule>
    <cfRule type="cellIs" dxfId="18740" priority="1142" stopIfTrue="1" operator="lessThan">
      <formula>-0.03</formula>
    </cfRule>
  </conditionalFormatting>
  <conditionalFormatting sqref="AU123:AW123">
    <cfRule type="cellIs" dxfId="18739" priority="1139" operator="greaterThan">
      <formula>0.03</formula>
    </cfRule>
    <cfRule type="cellIs" dxfId="18738" priority="1140" stopIfTrue="1" operator="lessThan">
      <formula>-0.03</formula>
    </cfRule>
  </conditionalFormatting>
  <conditionalFormatting sqref="AO130:AQ132">
    <cfRule type="cellIs" dxfId="18737" priority="1137" operator="greaterThan">
      <formula>0.03</formula>
    </cfRule>
    <cfRule type="cellIs" dxfId="18736" priority="1138" stopIfTrue="1" operator="lessThan">
      <formula>-0.03</formula>
    </cfRule>
  </conditionalFormatting>
  <conditionalFormatting sqref="AU132:AV132">
    <cfRule type="cellIs" dxfId="18735" priority="1135" operator="greaterThan">
      <formula>0.03</formula>
    </cfRule>
    <cfRule type="cellIs" dxfId="18734" priority="1136" stopIfTrue="1" operator="lessThan">
      <formula>-0.03</formula>
    </cfRule>
  </conditionalFormatting>
  <conditionalFormatting sqref="AI132:AK132 AI128:AK130">
    <cfRule type="cellIs" dxfId="18733" priority="1133" operator="greaterThan">
      <formula>0.03</formula>
    </cfRule>
    <cfRule type="cellIs" dxfId="18732" priority="1134" stopIfTrue="1" operator="lessThan">
      <formula>-0.03</formula>
    </cfRule>
  </conditionalFormatting>
  <conditionalFormatting sqref="AI131:AK131">
    <cfRule type="cellIs" dxfId="18731" priority="1131" operator="greaterThan">
      <formula>0.03</formula>
    </cfRule>
    <cfRule type="cellIs" dxfId="18730" priority="1132" stopIfTrue="1" operator="lessThan">
      <formula>-0.03</formula>
    </cfRule>
  </conditionalFormatting>
  <conditionalFormatting sqref="AU128:AW128">
    <cfRule type="cellIs" dxfId="18729" priority="1129" operator="greaterThan">
      <formula>0.03</formula>
    </cfRule>
    <cfRule type="cellIs" dxfId="18728" priority="1130" stopIfTrue="1" operator="lessThan">
      <formula>-0.03</formula>
    </cfRule>
  </conditionalFormatting>
  <conditionalFormatting sqref="AF7:AH7 AF3:AH5">
    <cfRule type="cellIs" dxfId="18727" priority="1127" operator="greaterThan">
      <formula>0.03</formula>
    </cfRule>
    <cfRule type="cellIs" dxfId="18726" priority="1128" stopIfTrue="1" operator="lessThan">
      <formula>-0.03</formula>
    </cfRule>
  </conditionalFormatting>
  <conditionalFormatting sqref="AF156:AH156">
    <cfRule type="cellIs" dxfId="18725" priority="1119" operator="greaterThan">
      <formula>0.03</formula>
    </cfRule>
    <cfRule type="cellIs" dxfId="18724" priority="1120" stopIfTrue="1" operator="lessThan">
      <formula>-0.03</formula>
    </cfRule>
  </conditionalFormatting>
  <conditionalFormatting sqref="AF159:AH159">
    <cfRule type="cellIs" dxfId="18723" priority="1117" operator="greaterThan">
      <formula>0.03</formula>
    </cfRule>
    <cfRule type="cellIs" dxfId="18722" priority="1118" stopIfTrue="1" operator="lessThan">
      <formula>-0.03</formula>
    </cfRule>
  </conditionalFormatting>
  <conditionalFormatting sqref="AF161:AW161">
    <cfRule type="cellIs" dxfId="18721" priority="1125" operator="greaterThan">
      <formula>0.03</formula>
    </cfRule>
    <cfRule type="cellIs" dxfId="18720" priority="1126" stopIfTrue="1" operator="lessThan">
      <formula>-0.03</formula>
    </cfRule>
  </conditionalFormatting>
  <conditionalFormatting sqref="AF153:AH153 AF155:AH155">
    <cfRule type="cellIs" dxfId="18719" priority="1121" operator="greaterThan">
      <formula>0.03</formula>
    </cfRule>
    <cfRule type="cellIs" dxfId="18718" priority="1122" stopIfTrue="1" operator="lessThan">
      <formula>-0.03</formula>
    </cfRule>
  </conditionalFormatting>
  <conditionalFormatting sqref="AF157:AH158">
    <cfRule type="cellIs" dxfId="18717" priority="1123" operator="greaterThan">
      <formula>0.03</formula>
    </cfRule>
    <cfRule type="cellIs" dxfId="18716" priority="1124" stopIfTrue="1" operator="lessThan">
      <formula>-0.03</formula>
    </cfRule>
  </conditionalFormatting>
  <conditionalFormatting sqref="AF154:AH154">
    <cfRule type="cellIs" dxfId="18715" priority="1115" operator="greaterThan">
      <formula>0.03</formula>
    </cfRule>
    <cfRule type="cellIs" dxfId="18714" priority="1116" stopIfTrue="1" operator="lessThan">
      <formula>-0.03</formula>
    </cfRule>
  </conditionalFormatting>
  <conditionalFormatting sqref="AF6:AH6">
    <cfRule type="cellIs" dxfId="18713" priority="1113" operator="greaterThan">
      <formula>0.03</formula>
    </cfRule>
    <cfRule type="cellIs" dxfId="18712" priority="1114" stopIfTrue="1" operator="lessThan">
      <formula>-0.03</formula>
    </cfRule>
  </conditionalFormatting>
  <conditionalFormatting sqref="AF12:AH12 AF8:AH10">
    <cfRule type="cellIs" dxfId="18711" priority="1111" operator="greaterThan">
      <formula>0.03</formula>
    </cfRule>
    <cfRule type="cellIs" dxfId="18710" priority="1112" stopIfTrue="1" operator="lessThan">
      <formula>-0.03</formula>
    </cfRule>
  </conditionalFormatting>
  <conditionalFormatting sqref="AF11:AH11">
    <cfRule type="cellIs" dxfId="18709" priority="1109" operator="greaterThan">
      <formula>0.03</formula>
    </cfRule>
    <cfRule type="cellIs" dxfId="18708" priority="1110" stopIfTrue="1" operator="lessThan">
      <formula>-0.03</formula>
    </cfRule>
  </conditionalFormatting>
  <conditionalFormatting sqref="AF17:AH17 AF13:AH15">
    <cfRule type="cellIs" dxfId="18707" priority="1107" operator="greaterThan">
      <formula>0.03</formula>
    </cfRule>
    <cfRule type="cellIs" dxfId="18706" priority="1108" stopIfTrue="1" operator="lessThan">
      <formula>-0.03</formula>
    </cfRule>
  </conditionalFormatting>
  <conditionalFormatting sqref="AF16:AH16">
    <cfRule type="cellIs" dxfId="18705" priority="1105" operator="greaterThan">
      <formula>0.03</formula>
    </cfRule>
    <cfRule type="cellIs" dxfId="18704" priority="1106" stopIfTrue="1" operator="lessThan">
      <formula>-0.03</formula>
    </cfRule>
  </conditionalFormatting>
  <conditionalFormatting sqref="AF22:AH22 AF18:AH20">
    <cfRule type="cellIs" dxfId="18703" priority="1103" operator="greaterThan">
      <formula>0.03</formula>
    </cfRule>
    <cfRule type="cellIs" dxfId="18702" priority="1104" stopIfTrue="1" operator="lessThan">
      <formula>-0.03</formula>
    </cfRule>
  </conditionalFormatting>
  <conditionalFormatting sqref="AF21:AH21">
    <cfRule type="cellIs" dxfId="18701" priority="1101" operator="greaterThan">
      <formula>0.03</formula>
    </cfRule>
    <cfRule type="cellIs" dxfId="18700" priority="1102" stopIfTrue="1" operator="lessThan">
      <formula>-0.03</formula>
    </cfRule>
  </conditionalFormatting>
  <conditionalFormatting sqref="AF27:AH27 AF23:AH25">
    <cfRule type="cellIs" dxfId="18699" priority="1099" operator="greaterThan">
      <formula>0.03</formula>
    </cfRule>
    <cfRule type="cellIs" dxfId="18698" priority="1100" stopIfTrue="1" operator="lessThan">
      <formula>-0.03</formula>
    </cfRule>
  </conditionalFormatting>
  <conditionalFormatting sqref="AF26:AH26">
    <cfRule type="cellIs" dxfId="18697" priority="1097" operator="greaterThan">
      <formula>0.03</formula>
    </cfRule>
    <cfRule type="cellIs" dxfId="18696" priority="1098" stopIfTrue="1" operator="lessThan">
      <formula>-0.03</formula>
    </cfRule>
  </conditionalFormatting>
  <conditionalFormatting sqref="AF32:AH32 AF28:AH30">
    <cfRule type="cellIs" dxfId="18695" priority="1095" operator="greaterThan">
      <formula>0.03</formula>
    </cfRule>
    <cfRule type="cellIs" dxfId="18694" priority="1096" stopIfTrue="1" operator="lessThan">
      <formula>-0.03</formula>
    </cfRule>
  </conditionalFormatting>
  <conditionalFormatting sqref="AF31:AH31">
    <cfRule type="cellIs" dxfId="18693" priority="1093" operator="greaterThan">
      <formula>0.03</formula>
    </cfRule>
    <cfRule type="cellIs" dxfId="18692" priority="1094" stopIfTrue="1" operator="lessThan">
      <formula>-0.03</formula>
    </cfRule>
  </conditionalFormatting>
  <conditionalFormatting sqref="AF37:AH37 AF33:AH35">
    <cfRule type="cellIs" dxfId="18691" priority="1091" operator="greaterThan">
      <formula>0.03</formula>
    </cfRule>
    <cfRule type="cellIs" dxfId="18690" priority="1092" stopIfTrue="1" operator="lessThan">
      <formula>-0.03</formula>
    </cfRule>
  </conditionalFormatting>
  <conditionalFormatting sqref="AF36:AH36">
    <cfRule type="cellIs" dxfId="18689" priority="1089" operator="greaterThan">
      <formula>0.03</formula>
    </cfRule>
    <cfRule type="cellIs" dxfId="18688" priority="1090" stopIfTrue="1" operator="lessThan">
      <formula>-0.03</formula>
    </cfRule>
  </conditionalFormatting>
  <conditionalFormatting sqref="AF42:AH42 AF38:AH40">
    <cfRule type="cellIs" dxfId="18687" priority="1087" operator="greaterThan">
      <formula>0.03</formula>
    </cfRule>
    <cfRule type="cellIs" dxfId="18686" priority="1088" stopIfTrue="1" operator="lessThan">
      <formula>-0.03</formula>
    </cfRule>
  </conditionalFormatting>
  <conditionalFormatting sqref="AF41:AH41">
    <cfRule type="cellIs" dxfId="18685" priority="1085" operator="greaterThan">
      <formula>0.03</formula>
    </cfRule>
    <cfRule type="cellIs" dxfId="18684" priority="1086" stopIfTrue="1" operator="lessThan">
      <formula>-0.03</formula>
    </cfRule>
  </conditionalFormatting>
  <conditionalFormatting sqref="AF47:AH47 AF43:AH45">
    <cfRule type="cellIs" dxfId="18683" priority="1083" operator="greaterThan">
      <formula>0.03</formula>
    </cfRule>
    <cfRule type="cellIs" dxfId="18682" priority="1084" stopIfTrue="1" operator="lessThan">
      <formula>-0.03</formula>
    </cfRule>
  </conditionalFormatting>
  <conditionalFormatting sqref="AF46:AH46">
    <cfRule type="cellIs" dxfId="18681" priority="1081" operator="greaterThan">
      <formula>0.03</formula>
    </cfRule>
    <cfRule type="cellIs" dxfId="18680" priority="1082" stopIfTrue="1" operator="lessThan">
      <formula>-0.03</formula>
    </cfRule>
  </conditionalFormatting>
  <conditionalFormatting sqref="AF52:AH52 AF48:AH50">
    <cfRule type="cellIs" dxfId="18679" priority="1079" operator="greaterThan">
      <formula>0.03</formula>
    </cfRule>
    <cfRule type="cellIs" dxfId="18678" priority="1080" stopIfTrue="1" operator="lessThan">
      <formula>-0.03</formula>
    </cfRule>
  </conditionalFormatting>
  <conditionalFormatting sqref="AF51:AH51">
    <cfRule type="cellIs" dxfId="18677" priority="1077" operator="greaterThan">
      <formula>0.03</formula>
    </cfRule>
    <cfRule type="cellIs" dxfId="18676" priority="1078" stopIfTrue="1" operator="lessThan">
      <formula>-0.03</formula>
    </cfRule>
  </conditionalFormatting>
  <conditionalFormatting sqref="AF57:AH57 AF53:AH55">
    <cfRule type="cellIs" dxfId="18675" priority="1075" operator="greaterThan">
      <formula>0.03</formula>
    </cfRule>
    <cfRule type="cellIs" dxfId="18674" priority="1076" stopIfTrue="1" operator="lessThan">
      <formula>-0.03</formula>
    </cfRule>
  </conditionalFormatting>
  <conditionalFormatting sqref="AF56:AH56">
    <cfRule type="cellIs" dxfId="18673" priority="1073" operator="greaterThan">
      <formula>0.03</formula>
    </cfRule>
    <cfRule type="cellIs" dxfId="18672" priority="1074" stopIfTrue="1" operator="lessThan">
      <formula>-0.03</formula>
    </cfRule>
  </conditionalFormatting>
  <conditionalFormatting sqref="AF62:AH62 AF58:AH60">
    <cfRule type="cellIs" dxfId="18671" priority="1071" operator="greaterThan">
      <formula>0.03</formula>
    </cfRule>
    <cfRule type="cellIs" dxfId="18670" priority="1072" stopIfTrue="1" operator="lessThan">
      <formula>-0.03</formula>
    </cfRule>
  </conditionalFormatting>
  <conditionalFormatting sqref="AF61:AH61">
    <cfRule type="cellIs" dxfId="18669" priority="1069" operator="greaterThan">
      <formula>0.03</formula>
    </cfRule>
    <cfRule type="cellIs" dxfId="18668" priority="1070" stopIfTrue="1" operator="lessThan">
      <formula>-0.03</formula>
    </cfRule>
  </conditionalFormatting>
  <conditionalFormatting sqref="AF67:AH67 AF63:AH65">
    <cfRule type="cellIs" dxfId="18667" priority="1067" operator="greaterThan">
      <formula>0.03</formula>
    </cfRule>
    <cfRule type="cellIs" dxfId="18666" priority="1068" stopIfTrue="1" operator="lessThan">
      <formula>-0.03</formula>
    </cfRule>
  </conditionalFormatting>
  <conditionalFormatting sqref="AF66:AH66">
    <cfRule type="cellIs" dxfId="18665" priority="1065" operator="greaterThan">
      <formula>0.03</formula>
    </cfRule>
    <cfRule type="cellIs" dxfId="18664" priority="1066" stopIfTrue="1" operator="lessThan">
      <formula>-0.03</formula>
    </cfRule>
  </conditionalFormatting>
  <conditionalFormatting sqref="AF72:AH72 AF68:AH70">
    <cfRule type="cellIs" dxfId="18663" priority="1063" operator="greaterThan">
      <formula>0.03</formula>
    </cfRule>
    <cfRule type="cellIs" dxfId="18662" priority="1064" stopIfTrue="1" operator="lessThan">
      <formula>-0.03</formula>
    </cfRule>
  </conditionalFormatting>
  <conditionalFormatting sqref="AF71:AH71">
    <cfRule type="cellIs" dxfId="18661" priority="1061" operator="greaterThan">
      <formula>0.03</formula>
    </cfRule>
    <cfRule type="cellIs" dxfId="18660" priority="1062" stopIfTrue="1" operator="lessThan">
      <formula>-0.03</formula>
    </cfRule>
  </conditionalFormatting>
  <conditionalFormatting sqref="AF77:AH77 AF73:AH75">
    <cfRule type="cellIs" dxfId="18659" priority="1059" operator="greaterThan">
      <formula>0.03</formula>
    </cfRule>
    <cfRule type="cellIs" dxfId="18658" priority="1060" stopIfTrue="1" operator="lessThan">
      <formula>-0.03</formula>
    </cfRule>
  </conditionalFormatting>
  <conditionalFormatting sqref="AF76:AH76">
    <cfRule type="cellIs" dxfId="18657" priority="1057" operator="greaterThan">
      <formula>0.03</formula>
    </cfRule>
    <cfRule type="cellIs" dxfId="18656" priority="1058" stopIfTrue="1" operator="lessThan">
      <formula>-0.03</formula>
    </cfRule>
  </conditionalFormatting>
  <conditionalFormatting sqref="AF82:AH82 AF78:AH80">
    <cfRule type="cellIs" dxfId="18655" priority="1055" operator="greaterThan">
      <formula>0.03</formula>
    </cfRule>
    <cfRule type="cellIs" dxfId="18654" priority="1056" stopIfTrue="1" operator="lessThan">
      <formula>-0.03</formula>
    </cfRule>
  </conditionalFormatting>
  <conditionalFormatting sqref="AF81:AH81">
    <cfRule type="cellIs" dxfId="18653" priority="1053" operator="greaterThan">
      <formula>0.03</formula>
    </cfRule>
    <cfRule type="cellIs" dxfId="18652" priority="1054" stopIfTrue="1" operator="lessThan">
      <formula>-0.03</formula>
    </cfRule>
  </conditionalFormatting>
  <conditionalFormatting sqref="AF87:AH87 AF83:AH85">
    <cfRule type="cellIs" dxfId="18651" priority="1051" operator="greaterThan">
      <formula>0.03</formula>
    </cfRule>
    <cfRule type="cellIs" dxfId="18650" priority="1052" stopIfTrue="1" operator="lessThan">
      <formula>-0.03</formula>
    </cfRule>
  </conditionalFormatting>
  <conditionalFormatting sqref="AF86:AH86">
    <cfRule type="cellIs" dxfId="18649" priority="1049" operator="greaterThan">
      <formula>0.03</formula>
    </cfRule>
    <cfRule type="cellIs" dxfId="18648" priority="1050" stopIfTrue="1" operator="lessThan">
      <formula>-0.03</formula>
    </cfRule>
  </conditionalFormatting>
  <conditionalFormatting sqref="AF92:AH92 AF88:AH90">
    <cfRule type="cellIs" dxfId="18647" priority="1047" operator="greaterThan">
      <formula>0.03</formula>
    </cfRule>
    <cfRule type="cellIs" dxfId="18646" priority="1048" stopIfTrue="1" operator="lessThan">
      <formula>-0.03</formula>
    </cfRule>
  </conditionalFormatting>
  <conditionalFormatting sqref="AF91:AH91">
    <cfRule type="cellIs" dxfId="18645" priority="1045" operator="greaterThan">
      <formula>0.03</formula>
    </cfRule>
    <cfRule type="cellIs" dxfId="18644" priority="1046" stopIfTrue="1" operator="lessThan">
      <formula>-0.03</formula>
    </cfRule>
  </conditionalFormatting>
  <conditionalFormatting sqref="AF97:AH97 AF93:AH95">
    <cfRule type="cellIs" dxfId="18643" priority="1043" operator="greaterThan">
      <formula>0.03</formula>
    </cfRule>
    <cfRule type="cellIs" dxfId="18642" priority="1044" stopIfTrue="1" operator="lessThan">
      <formula>-0.03</formula>
    </cfRule>
  </conditionalFormatting>
  <conditionalFormatting sqref="AF96:AH96">
    <cfRule type="cellIs" dxfId="18641" priority="1041" operator="greaterThan">
      <formula>0.03</formula>
    </cfRule>
    <cfRule type="cellIs" dxfId="18640" priority="1042" stopIfTrue="1" operator="lessThan">
      <formula>-0.03</formula>
    </cfRule>
  </conditionalFormatting>
  <conditionalFormatting sqref="AF102:AH102 AF98:AH100">
    <cfRule type="cellIs" dxfId="18639" priority="1039" operator="greaterThan">
      <formula>0.03</formula>
    </cfRule>
    <cfRule type="cellIs" dxfId="18638" priority="1040" stopIfTrue="1" operator="lessThan">
      <formula>-0.03</formula>
    </cfRule>
  </conditionalFormatting>
  <conditionalFormatting sqref="AF101:AH101">
    <cfRule type="cellIs" dxfId="18637" priority="1037" operator="greaterThan">
      <formula>0.03</formula>
    </cfRule>
    <cfRule type="cellIs" dxfId="18636" priority="1038" stopIfTrue="1" operator="lessThan">
      <formula>-0.03</formula>
    </cfRule>
  </conditionalFormatting>
  <conditionalFormatting sqref="AF107:AH107 AF103:AH105">
    <cfRule type="cellIs" dxfId="18635" priority="1035" operator="greaterThan">
      <formula>0.03</formula>
    </cfRule>
    <cfRule type="cellIs" dxfId="18634" priority="1036" stopIfTrue="1" operator="lessThan">
      <formula>-0.03</formula>
    </cfRule>
  </conditionalFormatting>
  <conditionalFormatting sqref="AF106:AH106">
    <cfRule type="cellIs" dxfId="18633" priority="1033" operator="greaterThan">
      <formula>0.03</formula>
    </cfRule>
    <cfRule type="cellIs" dxfId="18632" priority="1034" stopIfTrue="1" operator="lessThan">
      <formula>-0.03</formula>
    </cfRule>
  </conditionalFormatting>
  <conditionalFormatting sqref="AF112:AH112 AF108:AH110">
    <cfRule type="cellIs" dxfId="18631" priority="1031" operator="greaterThan">
      <formula>0.03</formula>
    </cfRule>
    <cfRule type="cellIs" dxfId="18630" priority="1032" stopIfTrue="1" operator="lessThan">
      <formula>-0.03</formula>
    </cfRule>
  </conditionalFormatting>
  <conditionalFormatting sqref="AF111:AH111">
    <cfRule type="cellIs" dxfId="18629" priority="1029" operator="greaterThan">
      <formula>0.03</formula>
    </cfRule>
    <cfRule type="cellIs" dxfId="18628" priority="1030" stopIfTrue="1" operator="lessThan">
      <formula>-0.03</formula>
    </cfRule>
  </conditionalFormatting>
  <conditionalFormatting sqref="AF117:AH117 AF113:AH115">
    <cfRule type="cellIs" dxfId="18627" priority="1027" operator="greaterThan">
      <formula>0.03</formula>
    </cfRule>
    <cfRule type="cellIs" dxfId="18626" priority="1028" stopIfTrue="1" operator="lessThan">
      <formula>-0.03</formula>
    </cfRule>
  </conditionalFormatting>
  <conditionalFormatting sqref="AF116:AH116">
    <cfRule type="cellIs" dxfId="18625" priority="1025" operator="greaterThan">
      <formula>0.03</formula>
    </cfRule>
    <cfRule type="cellIs" dxfId="18624" priority="1026" stopIfTrue="1" operator="lessThan">
      <formula>-0.03</formula>
    </cfRule>
  </conditionalFormatting>
  <conditionalFormatting sqref="AF122:AH122 AF118:AH120">
    <cfRule type="cellIs" dxfId="18623" priority="1023" operator="greaterThan">
      <formula>0.03</formula>
    </cfRule>
    <cfRule type="cellIs" dxfId="18622" priority="1024" stopIfTrue="1" operator="lessThan">
      <formula>-0.03</formula>
    </cfRule>
  </conditionalFormatting>
  <conditionalFormatting sqref="AF121:AH121">
    <cfRule type="cellIs" dxfId="18621" priority="1021" operator="greaterThan">
      <formula>0.03</formula>
    </cfRule>
    <cfRule type="cellIs" dxfId="18620" priority="1022" stopIfTrue="1" operator="lessThan">
      <formula>-0.03</formula>
    </cfRule>
  </conditionalFormatting>
  <conditionalFormatting sqref="AF127:AH127 AF123:AH125">
    <cfRule type="cellIs" dxfId="18619" priority="1019" operator="greaterThan">
      <formula>0.03</formula>
    </cfRule>
    <cfRule type="cellIs" dxfId="18618" priority="1020" stopIfTrue="1" operator="lessThan">
      <formula>-0.03</formula>
    </cfRule>
  </conditionalFormatting>
  <conditionalFormatting sqref="AF126:AH126">
    <cfRule type="cellIs" dxfId="18617" priority="1017" operator="greaterThan">
      <formula>0.03</formula>
    </cfRule>
    <cfRule type="cellIs" dxfId="18616" priority="1018" stopIfTrue="1" operator="lessThan">
      <formula>-0.03</formula>
    </cfRule>
  </conditionalFormatting>
  <conditionalFormatting sqref="AF132:AH132 AF128:AH130">
    <cfRule type="cellIs" dxfId="18615" priority="1015" operator="greaterThan">
      <formula>0.03</formula>
    </cfRule>
    <cfRule type="cellIs" dxfId="18614" priority="1016" stopIfTrue="1" operator="lessThan">
      <formula>-0.03</formula>
    </cfRule>
  </conditionalFormatting>
  <conditionalFormatting sqref="AF131:AH131">
    <cfRule type="cellIs" dxfId="18613" priority="1013" operator="greaterThan">
      <formula>0.03</formula>
    </cfRule>
    <cfRule type="cellIs" dxfId="18612" priority="1014" stopIfTrue="1" operator="lessThan">
      <formula>-0.03</formula>
    </cfRule>
  </conditionalFormatting>
  <conditionalFormatting sqref="AL8:AN8 AL5:AN6">
    <cfRule type="cellIs" dxfId="18611" priority="1011" operator="greaterThan">
      <formula>0.03</formula>
    </cfRule>
    <cfRule type="cellIs" dxfId="18610" priority="1012" stopIfTrue="1" operator="lessThan">
      <formula>-0.03</formula>
    </cfRule>
  </conditionalFormatting>
  <conditionalFormatting sqref="AL156:AN156">
    <cfRule type="cellIs" dxfId="18609" priority="1003" operator="greaterThan">
      <formula>0.03</formula>
    </cfRule>
    <cfRule type="cellIs" dxfId="18608" priority="1004" stopIfTrue="1" operator="lessThan">
      <formula>-0.03</formula>
    </cfRule>
  </conditionalFormatting>
  <conditionalFormatting sqref="AL159:AN159">
    <cfRule type="cellIs" dxfId="18607" priority="1001" operator="greaterThan">
      <formula>0.03</formula>
    </cfRule>
    <cfRule type="cellIs" dxfId="18606" priority="1002" stopIfTrue="1" operator="lessThan">
      <formula>-0.03</formula>
    </cfRule>
  </conditionalFormatting>
  <conditionalFormatting sqref="AL161:AN161">
    <cfRule type="cellIs" dxfId="18605" priority="1009" operator="greaterThan">
      <formula>0.03</formula>
    </cfRule>
    <cfRule type="cellIs" dxfId="18604" priority="1010" stopIfTrue="1" operator="lessThan">
      <formula>-0.03</formula>
    </cfRule>
  </conditionalFormatting>
  <conditionalFormatting sqref="AL153:AN153 AL155:AN155">
    <cfRule type="cellIs" dxfId="18603" priority="1005" operator="greaterThan">
      <formula>0.03</formula>
    </cfRule>
    <cfRule type="cellIs" dxfId="18602" priority="1006" stopIfTrue="1" operator="lessThan">
      <formula>-0.03</formula>
    </cfRule>
  </conditionalFormatting>
  <conditionalFormatting sqref="AL157:AN158">
    <cfRule type="cellIs" dxfId="18601" priority="1007" operator="greaterThan">
      <formula>0.03</formula>
    </cfRule>
    <cfRule type="cellIs" dxfId="18600" priority="1008" stopIfTrue="1" operator="lessThan">
      <formula>-0.03</formula>
    </cfRule>
  </conditionalFormatting>
  <conditionalFormatting sqref="AL154:AN154">
    <cfRule type="cellIs" dxfId="18599" priority="999" operator="greaterThan">
      <formula>0.03</formula>
    </cfRule>
    <cfRule type="cellIs" dxfId="18598" priority="1000" stopIfTrue="1" operator="lessThan">
      <formula>-0.03</formula>
    </cfRule>
  </conditionalFormatting>
  <conditionalFormatting sqref="AL7:AN7">
    <cfRule type="cellIs" dxfId="18597" priority="997" operator="greaterThan">
      <formula>0.03</formula>
    </cfRule>
    <cfRule type="cellIs" dxfId="18596" priority="998" stopIfTrue="1" operator="lessThan">
      <formula>-0.03</formula>
    </cfRule>
  </conditionalFormatting>
  <conditionalFormatting sqref="AL13:AN13 AL10:AN11">
    <cfRule type="cellIs" dxfId="18595" priority="995" operator="greaterThan">
      <formula>0.03</formula>
    </cfRule>
    <cfRule type="cellIs" dxfId="18594" priority="996" stopIfTrue="1" operator="lessThan">
      <formula>-0.03</formula>
    </cfRule>
  </conditionalFormatting>
  <conditionalFormatting sqref="AL12:AN12">
    <cfRule type="cellIs" dxfId="18593" priority="993" operator="greaterThan">
      <formula>0.03</formula>
    </cfRule>
    <cfRule type="cellIs" dxfId="18592" priority="994" stopIfTrue="1" operator="lessThan">
      <formula>-0.03</formula>
    </cfRule>
  </conditionalFormatting>
  <conditionalFormatting sqref="AL18:AN18 AL15:AN16">
    <cfRule type="cellIs" dxfId="18591" priority="991" operator="greaterThan">
      <formula>0.03</formula>
    </cfRule>
    <cfRule type="cellIs" dxfId="18590" priority="992" stopIfTrue="1" operator="lessThan">
      <formula>-0.03</formula>
    </cfRule>
  </conditionalFormatting>
  <conditionalFormatting sqref="AL17:AN17">
    <cfRule type="cellIs" dxfId="18589" priority="989" operator="greaterThan">
      <formula>0.03</formula>
    </cfRule>
    <cfRule type="cellIs" dxfId="18588" priority="990" stopIfTrue="1" operator="lessThan">
      <formula>-0.03</formula>
    </cfRule>
  </conditionalFormatting>
  <conditionalFormatting sqref="AL23:AN23 AL20:AN21">
    <cfRule type="cellIs" dxfId="18587" priority="987" operator="greaterThan">
      <formula>0.03</formula>
    </cfRule>
    <cfRule type="cellIs" dxfId="18586" priority="988" stopIfTrue="1" operator="lessThan">
      <formula>-0.03</formula>
    </cfRule>
  </conditionalFormatting>
  <conditionalFormatting sqref="AL22:AN22">
    <cfRule type="cellIs" dxfId="18585" priority="985" operator="greaterThan">
      <formula>0.03</formula>
    </cfRule>
    <cfRule type="cellIs" dxfId="18584" priority="986" stopIfTrue="1" operator="lessThan">
      <formula>-0.03</formula>
    </cfRule>
  </conditionalFormatting>
  <conditionalFormatting sqref="AL28:AN28 AL25:AN26">
    <cfRule type="cellIs" dxfId="18583" priority="983" operator="greaterThan">
      <formula>0.03</formula>
    </cfRule>
    <cfRule type="cellIs" dxfId="18582" priority="984" stopIfTrue="1" operator="lessThan">
      <formula>-0.03</formula>
    </cfRule>
  </conditionalFormatting>
  <conditionalFormatting sqref="AL27:AN27">
    <cfRule type="cellIs" dxfId="18581" priority="981" operator="greaterThan">
      <formula>0.03</formula>
    </cfRule>
    <cfRule type="cellIs" dxfId="18580" priority="982" stopIfTrue="1" operator="lessThan">
      <formula>-0.03</formula>
    </cfRule>
  </conditionalFormatting>
  <conditionalFormatting sqref="AL33:AN33 AL30:AN31">
    <cfRule type="cellIs" dxfId="18579" priority="979" operator="greaterThan">
      <formula>0.03</formula>
    </cfRule>
    <cfRule type="cellIs" dxfId="18578" priority="980" stopIfTrue="1" operator="lessThan">
      <formula>-0.03</formula>
    </cfRule>
  </conditionalFormatting>
  <conditionalFormatting sqref="AL32:AN32">
    <cfRule type="cellIs" dxfId="18577" priority="977" operator="greaterThan">
      <formula>0.03</formula>
    </cfRule>
    <cfRule type="cellIs" dxfId="18576" priority="978" stopIfTrue="1" operator="lessThan">
      <formula>-0.03</formula>
    </cfRule>
  </conditionalFormatting>
  <conditionalFormatting sqref="AL38:AN38 AL35:AN36">
    <cfRule type="cellIs" dxfId="18575" priority="975" operator="greaterThan">
      <formula>0.03</formula>
    </cfRule>
    <cfRule type="cellIs" dxfId="18574" priority="976" stopIfTrue="1" operator="lessThan">
      <formula>-0.03</formula>
    </cfRule>
  </conditionalFormatting>
  <conditionalFormatting sqref="AL37:AN37">
    <cfRule type="cellIs" dxfId="18573" priority="973" operator="greaterThan">
      <formula>0.03</formula>
    </cfRule>
    <cfRule type="cellIs" dxfId="18572" priority="974" stopIfTrue="1" operator="lessThan">
      <formula>-0.03</formula>
    </cfRule>
  </conditionalFormatting>
  <conditionalFormatting sqref="AL43:AN43 AL40:AN41">
    <cfRule type="cellIs" dxfId="18571" priority="971" operator="greaterThan">
      <formula>0.03</formula>
    </cfRule>
    <cfRule type="cellIs" dxfId="18570" priority="972" stopIfTrue="1" operator="lessThan">
      <formula>-0.03</formula>
    </cfRule>
  </conditionalFormatting>
  <conditionalFormatting sqref="AL42:AN42">
    <cfRule type="cellIs" dxfId="18569" priority="969" operator="greaterThan">
      <formula>0.03</formula>
    </cfRule>
    <cfRule type="cellIs" dxfId="18568" priority="970" stopIfTrue="1" operator="lessThan">
      <formula>-0.03</formula>
    </cfRule>
  </conditionalFormatting>
  <conditionalFormatting sqref="AL48:AN48 AL45:AN46">
    <cfRule type="cellIs" dxfId="18567" priority="967" operator="greaterThan">
      <formula>0.03</formula>
    </cfRule>
    <cfRule type="cellIs" dxfId="18566" priority="968" stopIfTrue="1" operator="lessThan">
      <formula>-0.03</formula>
    </cfRule>
  </conditionalFormatting>
  <conditionalFormatting sqref="AL47:AN47">
    <cfRule type="cellIs" dxfId="18565" priority="965" operator="greaterThan">
      <formula>0.03</formula>
    </cfRule>
    <cfRule type="cellIs" dxfId="18564" priority="966" stopIfTrue="1" operator="lessThan">
      <formula>-0.03</formula>
    </cfRule>
  </conditionalFormatting>
  <conditionalFormatting sqref="AL53:AN53 AL50:AN51">
    <cfRule type="cellIs" dxfId="18563" priority="963" operator="greaterThan">
      <formula>0.03</formula>
    </cfRule>
    <cfRule type="cellIs" dxfId="18562" priority="964" stopIfTrue="1" operator="lessThan">
      <formula>-0.03</formula>
    </cfRule>
  </conditionalFormatting>
  <conditionalFormatting sqref="AL52:AN52">
    <cfRule type="cellIs" dxfId="18561" priority="961" operator="greaterThan">
      <formula>0.03</formula>
    </cfRule>
    <cfRule type="cellIs" dxfId="18560" priority="962" stopIfTrue="1" operator="lessThan">
      <formula>-0.03</formula>
    </cfRule>
  </conditionalFormatting>
  <conditionalFormatting sqref="AL58:AN58 AL55:AN56">
    <cfRule type="cellIs" dxfId="18559" priority="959" operator="greaterThan">
      <formula>0.03</formula>
    </cfRule>
    <cfRule type="cellIs" dxfId="18558" priority="960" stopIfTrue="1" operator="lessThan">
      <formula>-0.03</formula>
    </cfRule>
  </conditionalFormatting>
  <conditionalFormatting sqref="AL57:AN57">
    <cfRule type="cellIs" dxfId="18557" priority="957" operator="greaterThan">
      <formula>0.03</formula>
    </cfRule>
    <cfRule type="cellIs" dxfId="18556" priority="958" stopIfTrue="1" operator="lessThan">
      <formula>-0.03</formula>
    </cfRule>
  </conditionalFormatting>
  <conditionalFormatting sqref="AL63:AN63 AL60:AN61">
    <cfRule type="cellIs" dxfId="18555" priority="955" operator="greaterThan">
      <formula>0.03</formula>
    </cfRule>
    <cfRule type="cellIs" dxfId="18554" priority="956" stopIfTrue="1" operator="lessThan">
      <formula>-0.03</formula>
    </cfRule>
  </conditionalFormatting>
  <conditionalFormatting sqref="AL62:AN62">
    <cfRule type="cellIs" dxfId="18553" priority="953" operator="greaterThan">
      <formula>0.03</formula>
    </cfRule>
    <cfRule type="cellIs" dxfId="18552" priority="954" stopIfTrue="1" operator="lessThan">
      <formula>-0.03</formula>
    </cfRule>
  </conditionalFormatting>
  <conditionalFormatting sqref="AL68:AN68 AL65:AN66">
    <cfRule type="cellIs" dxfId="18551" priority="951" operator="greaterThan">
      <formula>0.03</formula>
    </cfRule>
    <cfRule type="cellIs" dxfId="18550" priority="952" stopIfTrue="1" operator="lessThan">
      <formula>-0.03</formula>
    </cfRule>
  </conditionalFormatting>
  <conditionalFormatting sqref="AL67:AN67">
    <cfRule type="cellIs" dxfId="18549" priority="949" operator="greaterThan">
      <formula>0.03</formula>
    </cfRule>
    <cfRule type="cellIs" dxfId="18548" priority="950" stopIfTrue="1" operator="lessThan">
      <formula>-0.03</formula>
    </cfRule>
  </conditionalFormatting>
  <conditionalFormatting sqref="AL73:AN73 AL70:AN71">
    <cfRule type="cellIs" dxfId="18547" priority="947" operator="greaterThan">
      <formula>0.03</formula>
    </cfRule>
    <cfRule type="cellIs" dxfId="18546" priority="948" stopIfTrue="1" operator="lessThan">
      <formula>-0.03</formula>
    </cfRule>
  </conditionalFormatting>
  <conditionalFormatting sqref="AL72:AN72">
    <cfRule type="cellIs" dxfId="18545" priority="945" operator="greaterThan">
      <formula>0.03</formula>
    </cfRule>
    <cfRule type="cellIs" dxfId="18544" priority="946" stopIfTrue="1" operator="lessThan">
      <formula>-0.03</formula>
    </cfRule>
  </conditionalFormatting>
  <conditionalFormatting sqref="AL78:AN78 AL75:AN76">
    <cfRule type="cellIs" dxfId="18543" priority="943" operator="greaterThan">
      <formula>0.03</formula>
    </cfRule>
    <cfRule type="cellIs" dxfId="18542" priority="944" stopIfTrue="1" operator="lessThan">
      <formula>-0.03</formula>
    </cfRule>
  </conditionalFormatting>
  <conditionalFormatting sqref="AL77:AN77">
    <cfRule type="cellIs" dxfId="18541" priority="941" operator="greaterThan">
      <formula>0.03</formula>
    </cfRule>
    <cfRule type="cellIs" dxfId="18540" priority="942" stopIfTrue="1" operator="lessThan">
      <formula>-0.03</formula>
    </cfRule>
  </conditionalFormatting>
  <conditionalFormatting sqref="AL83:AN83 AL80:AN81">
    <cfRule type="cellIs" dxfId="18539" priority="939" operator="greaterThan">
      <formula>0.03</formula>
    </cfRule>
    <cfRule type="cellIs" dxfId="18538" priority="940" stopIfTrue="1" operator="lessThan">
      <formula>-0.03</formula>
    </cfRule>
  </conditionalFormatting>
  <conditionalFormatting sqref="AL82:AN82">
    <cfRule type="cellIs" dxfId="18537" priority="937" operator="greaterThan">
      <formula>0.03</formula>
    </cfRule>
    <cfRule type="cellIs" dxfId="18536" priority="938" stopIfTrue="1" operator="lessThan">
      <formula>-0.03</formula>
    </cfRule>
  </conditionalFormatting>
  <conditionalFormatting sqref="AL88:AN88 AL85:AN86">
    <cfRule type="cellIs" dxfId="18535" priority="935" operator="greaterThan">
      <formula>0.03</formula>
    </cfRule>
    <cfRule type="cellIs" dxfId="18534" priority="936" stopIfTrue="1" operator="lessThan">
      <formula>-0.03</formula>
    </cfRule>
  </conditionalFormatting>
  <conditionalFormatting sqref="AL87:AN87">
    <cfRule type="cellIs" dxfId="18533" priority="933" operator="greaterThan">
      <formula>0.03</formula>
    </cfRule>
    <cfRule type="cellIs" dxfId="18532" priority="934" stopIfTrue="1" operator="lessThan">
      <formula>-0.03</formula>
    </cfRule>
  </conditionalFormatting>
  <conditionalFormatting sqref="AL93:AN93 AL90:AN91">
    <cfRule type="cellIs" dxfId="18531" priority="931" operator="greaterThan">
      <formula>0.03</formula>
    </cfRule>
    <cfRule type="cellIs" dxfId="18530" priority="932" stopIfTrue="1" operator="lessThan">
      <formula>-0.03</formula>
    </cfRule>
  </conditionalFormatting>
  <conditionalFormatting sqref="AL92:AN92">
    <cfRule type="cellIs" dxfId="18529" priority="929" operator="greaterThan">
      <formula>0.03</formula>
    </cfRule>
    <cfRule type="cellIs" dxfId="18528" priority="930" stopIfTrue="1" operator="lessThan">
      <formula>-0.03</formula>
    </cfRule>
  </conditionalFormatting>
  <conditionalFormatting sqref="AL98:AN98 AL95:AN96">
    <cfRule type="cellIs" dxfId="18527" priority="927" operator="greaterThan">
      <formula>0.03</formula>
    </cfRule>
    <cfRule type="cellIs" dxfId="18526" priority="928" stopIfTrue="1" operator="lessThan">
      <formula>-0.03</formula>
    </cfRule>
  </conditionalFormatting>
  <conditionalFormatting sqref="AL97:AN97">
    <cfRule type="cellIs" dxfId="18525" priority="925" operator="greaterThan">
      <formula>0.03</formula>
    </cfRule>
    <cfRule type="cellIs" dxfId="18524" priority="926" stopIfTrue="1" operator="lessThan">
      <formula>-0.03</formula>
    </cfRule>
  </conditionalFormatting>
  <conditionalFormatting sqref="AL103:AN103 AL100:AN101">
    <cfRule type="cellIs" dxfId="18523" priority="923" operator="greaterThan">
      <formula>0.03</formula>
    </cfRule>
    <cfRule type="cellIs" dxfId="18522" priority="924" stopIfTrue="1" operator="lessThan">
      <formula>-0.03</formula>
    </cfRule>
  </conditionalFormatting>
  <conditionalFormatting sqref="AL102:AN102">
    <cfRule type="cellIs" dxfId="18521" priority="921" operator="greaterThan">
      <formula>0.03</formula>
    </cfRule>
    <cfRule type="cellIs" dxfId="18520" priority="922" stopIfTrue="1" operator="lessThan">
      <formula>-0.03</formula>
    </cfRule>
  </conditionalFormatting>
  <conditionalFormatting sqref="AL108:AN108 AL105:AN106">
    <cfRule type="cellIs" dxfId="18519" priority="919" operator="greaterThan">
      <formula>0.03</formula>
    </cfRule>
    <cfRule type="cellIs" dxfId="18518" priority="920" stopIfTrue="1" operator="lessThan">
      <formula>-0.03</formula>
    </cfRule>
  </conditionalFormatting>
  <conditionalFormatting sqref="AL107:AN107">
    <cfRule type="cellIs" dxfId="18517" priority="917" operator="greaterThan">
      <formula>0.03</formula>
    </cfRule>
    <cfRule type="cellIs" dxfId="18516" priority="918" stopIfTrue="1" operator="lessThan">
      <formula>-0.03</formula>
    </cfRule>
  </conditionalFormatting>
  <conditionalFormatting sqref="AL113:AN113 AL110:AN111">
    <cfRule type="cellIs" dxfId="18515" priority="915" operator="greaterThan">
      <formula>0.03</formula>
    </cfRule>
    <cfRule type="cellIs" dxfId="18514" priority="916" stopIfTrue="1" operator="lessThan">
      <formula>-0.03</formula>
    </cfRule>
  </conditionalFormatting>
  <conditionalFormatting sqref="AL112:AN112">
    <cfRule type="cellIs" dxfId="18513" priority="913" operator="greaterThan">
      <formula>0.03</formula>
    </cfRule>
    <cfRule type="cellIs" dxfId="18512" priority="914" stopIfTrue="1" operator="lessThan">
      <formula>-0.03</formula>
    </cfRule>
  </conditionalFormatting>
  <conditionalFormatting sqref="AL118:AN118 AL115:AN116">
    <cfRule type="cellIs" dxfId="18511" priority="911" operator="greaterThan">
      <formula>0.03</formula>
    </cfRule>
    <cfRule type="cellIs" dxfId="18510" priority="912" stopIfTrue="1" operator="lessThan">
      <formula>-0.03</formula>
    </cfRule>
  </conditionalFormatting>
  <conditionalFormatting sqref="AL117:AN117">
    <cfRule type="cellIs" dxfId="18509" priority="909" operator="greaterThan">
      <formula>0.03</formula>
    </cfRule>
    <cfRule type="cellIs" dxfId="18508" priority="910" stopIfTrue="1" operator="lessThan">
      <formula>-0.03</formula>
    </cfRule>
  </conditionalFormatting>
  <conditionalFormatting sqref="AL123:AN123 AL120:AN121">
    <cfRule type="cellIs" dxfId="18507" priority="907" operator="greaterThan">
      <formula>0.03</formula>
    </cfRule>
    <cfRule type="cellIs" dxfId="18506" priority="908" stopIfTrue="1" operator="lessThan">
      <formula>-0.03</formula>
    </cfRule>
  </conditionalFormatting>
  <conditionalFormatting sqref="AL122:AN122">
    <cfRule type="cellIs" dxfId="18505" priority="905" operator="greaterThan">
      <formula>0.03</formula>
    </cfRule>
    <cfRule type="cellIs" dxfId="18504" priority="906" stopIfTrue="1" operator="lessThan">
      <formula>-0.03</formula>
    </cfRule>
  </conditionalFormatting>
  <conditionalFormatting sqref="AL128:AN128 AL125:AN126">
    <cfRule type="cellIs" dxfId="18503" priority="903" operator="greaterThan">
      <formula>0.03</formula>
    </cfRule>
    <cfRule type="cellIs" dxfId="18502" priority="904" stopIfTrue="1" operator="lessThan">
      <formula>-0.03</formula>
    </cfRule>
  </conditionalFormatting>
  <conditionalFormatting sqref="AL127:AN127">
    <cfRule type="cellIs" dxfId="18501" priority="901" operator="greaterThan">
      <formula>0.03</formula>
    </cfRule>
    <cfRule type="cellIs" dxfId="18500" priority="902" stopIfTrue="1" operator="lessThan">
      <formula>-0.03</formula>
    </cfRule>
  </conditionalFormatting>
  <conditionalFormatting sqref="AL130:AN132">
    <cfRule type="cellIs" dxfId="18499" priority="899" operator="greaterThan">
      <formula>0.03</formula>
    </cfRule>
    <cfRule type="cellIs" dxfId="18498" priority="900" stopIfTrue="1" operator="lessThan">
      <formula>-0.03</formula>
    </cfRule>
  </conditionalFormatting>
  <conditionalFormatting sqref="AR7:AS7">
    <cfRule type="cellIs" dxfId="18497" priority="897" operator="greaterThan">
      <formula>0.03</formula>
    </cfRule>
    <cfRule type="cellIs" dxfId="18496" priority="898" stopIfTrue="1" operator="lessThan">
      <formula>-0.03</formula>
    </cfRule>
  </conditionalFormatting>
  <conditionalFormatting sqref="AR156:AT156">
    <cfRule type="cellIs" dxfId="18495" priority="889" operator="greaterThan">
      <formula>0.03</formula>
    </cfRule>
    <cfRule type="cellIs" dxfId="18494" priority="890" stopIfTrue="1" operator="lessThan">
      <formula>-0.03</formula>
    </cfRule>
  </conditionalFormatting>
  <conditionalFormatting sqref="AR159:AT159">
    <cfRule type="cellIs" dxfId="18493" priority="887" operator="greaterThan">
      <formula>0.03</formula>
    </cfRule>
    <cfRule type="cellIs" dxfId="18492" priority="888" stopIfTrue="1" operator="lessThan">
      <formula>-0.03</formula>
    </cfRule>
  </conditionalFormatting>
  <conditionalFormatting sqref="AR161:AT161">
    <cfRule type="cellIs" dxfId="18491" priority="895" operator="greaterThan">
      <formula>0.03</formula>
    </cfRule>
    <cfRule type="cellIs" dxfId="18490" priority="896" stopIfTrue="1" operator="lessThan">
      <formula>-0.03</formula>
    </cfRule>
  </conditionalFormatting>
  <conditionalFormatting sqref="AR155:AT155 AR153:AT153">
    <cfRule type="cellIs" dxfId="18489" priority="891" operator="greaterThan">
      <formula>0.03</formula>
    </cfRule>
    <cfRule type="cellIs" dxfId="18488" priority="892" stopIfTrue="1" operator="lessThan">
      <formula>-0.03</formula>
    </cfRule>
  </conditionalFormatting>
  <conditionalFormatting sqref="AR157:AT158">
    <cfRule type="cellIs" dxfId="18487" priority="893" operator="greaterThan">
      <formula>0.03</formula>
    </cfRule>
    <cfRule type="cellIs" dxfId="18486" priority="894" stopIfTrue="1" operator="lessThan">
      <formula>-0.03</formula>
    </cfRule>
  </conditionalFormatting>
  <conditionalFormatting sqref="AR154:AT154">
    <cfRule type="cellIs" dxfId="18485" priority="885" operator="greaterThan">
      <formula>0.03</formula>
    </cfRule>
    <cfRule type="cellIs" dxfId="18484" priority="886" stopIfTrue="1" operator="lessThan">
      <formula>-0.03</formula>
    </cfRule>
  </conditionalFormatting>
  <conditionalFormatting sqref="AR3:AT3">
    <cfRule type="cellIs" dxfId="18483" priority="883" operator="greaterThan">
      <formula>0.03</formula>
    </cfRule>
    <cfRule type="cellIs" dxfId="18482" priority="884" stopIfTrue="1" operator="lessThan">
      <formula>-0.03</formula>
    </cfRule>
  </conditionalFormatting>
  <conditionalFormatting sqref="AR12:AS12">
    <cfRule type="cellIs" dxfId="18481" priority="881" operator="greaterThan">
      <formula>0.03</formula>
    </cfRule>
    <cfRule type="cellIs" dxfId="18480" priority="882" stopIfTrue="1" operator="lessThan">
      <formula>-0.03</formula>
    </cfRule>
  </conditionalFormatting>
  <conditionalFormatting sqref="AR8:AT8">
    <cfRule type="cellIs" dxfId="18479" priority="879" operator="greaterThan">
      <formula>0.03</formula>
    </cfRule>
    <cfRule type="cellIs" dxfId="18478" priority="880" stopIfTrue="1" operator="lessThan">
      <formula>-0.03</formula>
    </cfRule>
  </conditionalFormatting>
  <conditionalFormatting sqref="AR17:AS17">
    <cfRule type="cellIs" dxfId="18477" priority="877" operator="greaterThan">
      <formula>0.03</formula>
    </cfRule>
    <cfRule type="cellIs" dxfId="18476" priority="878" stopIfTrue="1" operator="lessThan">
      <formula>-0.03</formula>
    </cfRule>
  </conditionalFormatting>
  <conditionalFormatting sqref="AR13:AT13">
    <cfRule type="cellIs" dxfId="18475" priority="875" operator="greaterThan">
      <formula>0.03</formula>
    </cfRule>
    <cfRule type="cellIs" dxfId="18474" priority="876" stopIfTrue="1" operator="lessThan">
      <formula>-0.03</formula>
    </cfRule>
  </conditionalFormatting>
  <conditionalFormatting sqref="AR22:AS22">
    <cfRule type="cellIs" dxfId="18473" priority="873" operator="greaterThan">
      <formula>0.03</formula>
    </cfRule>
    <cfRule type="cellIs" dxfId="18472" priority="874" stopIfTrue="1" operator="lessThan">
      <formula>-0.03</formula>
    </cfRule>
  </conditionalFormatting>
  <conditionalFormatting sqref="AR18:AT18">
    <cfRule type="cellIs" dxfId="18471" priority="871" operator="greaterThan">
      <formula>0.03</formula>
    </cfRule>
    <cfRule type="cellIs" dxfId="18470" priority="872" stopIfTrue="1" operator="lessThan">
      <formula>-0.03</formula>
    </cfRule>
  </conditionalFormatting>
  <conditionalFormatting sqref="AR27:AS27">
    <cfRule type="cellIs" dxfId="18469" priority="869" operator="greaterThan">
      <formula>0.03</formula>
    </cfRule>
    <cfRule type="cellIs" dxfId="18468" priority="870" stopIfTrue="1" operator="lessThan">
      <formula>-0.03</formula>
    </cfRule>
  </conditionalFormatting>
  <conditionalFormatting sqref="AR23:AT23">
    <cfRule type="cellIs" dxfId="18467" priority="867" operator="greaterThan">
      <formula>0.03</formula>
    </cfRule>
    <cfRule type="cellIs" dxfId="18466" priority="868" stopIfTrue="1" operator="lessThan">
      <formula>-0.03</formula>
    </cfRule>
  </conditionalFormatting>
  <conditionalFormatting sqref="AR32:AS32">
    <cfRule type="cellIs" dxfId="18465" priority="865" operator="greaterThan">
      <formula>0.03</formula>
    </cfRule>
    <cfRule type="cellIs" dxfId="18464" priority="866" stopIfTrue="1" operator="lessThan">
      <formula>-0.03</formula>
    </cfRule>
  </conditionalFormatting>
  <conditionalFormatting sqref="AR28:AT28">
    <cfRule type="cellIs" dxfId="18463" priority="863" operator="greaterThan">
      <formula>0.03</formula>
    </cfRule>
    <cfRule type="cellIs" dxfId="18462" priority="864" stopIfTrue="1" operator="lessThan">
      <formula>-0.03</formula>
    </cfRule>
  </conditionalFormatting>
  <conditionalFormatting sqref="AR37:AS37">
    <cfRule type="cellIs" dxfId="18461" priority="861" operator="greaterThan">
      <formula>0.03</formula>
    </cfRule>
    <cfRule type="cellIs" dxfId="18460" priority="862" stopIfTrue="1" operator="lessThan">
      <formula>-0.03</formula>
    </cfRule>
  </conditionalFormatting>
  <conditionalFormatting sqref="AR33:AT33">
    <cfRule type="cellIs" dxfId="18459" priority="859" operator="greaterThan">
      <formula>0.03</formula>
    </cfRule>
    <cfRule type="cellIs" dxfId="18458" priority="860" stopIfTrue="1" operator="lessThan">
      <formula>-0.03</formula>
    </cfRule>
  </conditionalFormatting>
  <conditionalFormatting sqref="AR42:AS42">
    <cfRule type="cellIs" dxfId="18457" priority="857" operator="greaterThan">
      <formula>0.03</formula>
    </cfRule>
    <cfRule type="cellIs" dxfId="18456" priority="858" stopIfTrue="1" operator="lessThan">
      <formula>-0.03</formula>
    </cfRule>
  </conditionalFormatting>
  <conditionalFormatting sqref="AR38:AT38">
    <cfRule type="cellIs" dxfId="18455" priority="855" operator="greaterThan">
      <formula>0.03</formula>
    </cfRule>
    <cfRule type="cellIs" dxfId="18454" priority="856" stopIfTrue="1" operator="lessThan">
      <formula>-0.03</formula>
    </cfRule>
  </conditionalFormatting>
  <conditionalFormatting sqref="AR47:AS47">
    <cfRule type="cellIs" dxfId="18453" priority="853" operator="greaterThan">
      <formula>0.03</formula>
    </cfRule>
    <cfRule type="cellIs" dxfId="18452" priority="854" stopIfTrue="1" operator="lessThan">
      <formula>-0.03</formula>
    </cfRule>
  </conditionalFormatting>
  <conditionalFormatting sqref="AR43:AT43">
    <cfRule type="cellIs" dxfId="18451" priority="851" operator="greaterThan">
      <formula>0.03</formula>
    </cfRule>
    <cfRule type="cellIs" dxfId="18450" priority="852" stopIfTrue="1" operator="lessThan">
      <formula>-0.03</formula>
    </cfRule>
  </conditionalFormatting>
  <conditionalFormatting sqref="AR52:AS52">
    <cfRule type="cellIs" dxfId="18449" priority="849" operator="greaterThan">
      <formula>0.03</formula>
    </cfRule>
    <cfRule type="cellIs" dxfId="18448" priority="850" stopIfTrue="1" operator="lessThan">
      <formula>-0.03</formula>
    </cfRule>
  </conditionalFormatting>
  <conditionalFormatting sqref="AR48:AT48">
    <cfRule type="cellIs" dxfId="18447" priority="847" operator="greaterThan">
      <formula>0.03</formula>
    </cfRule>
    <cfRule type="cellIs" dxfId="18446" priority="848" stopIfTrue="1" operator="lessThan">
      <formula>-0.03</formula>
    </cfRule>
  </conditionalFormatting>
  <conditionalFormatting sqref="AR57:AS57">
    <cfRule type="cellIs" dxfId="18445" priority="845" operator="greaterThan">
      <formula>0.03</formula>
    </cfRule>
    <cfRule type="cellIs" dxfId="18444" priority="846" stopIfTrue="1" operator="lessThan">
      <formula>-0.03</formula>
    </cfRule>
  </conditionalFormatting>
  <conditionalFormatting sqref="AR53:AT53">
    <cfRule type="cellIs" dxfId="18443" priority="843" operator="greaterThan">
      <formula>0.03</formula>
    </cfRule>
    <cfRule type="cellIs" dxfId="18442" priority="844" stopIfTrue="1" operator="lessThan">
      <formula>-0.03</formula>
    </cfRule>
  </conditionalFormatting>
  <conditionalFormatting sqref="AR62:AS62">
    <cfRule type="cellIs" dxfId="18441" priority="841" operator="greaterThan">
      <formula>0.03</formula>
    </cfRule>
    <cfRule type="cellIs" dxfId="18440" priority="842" stopIfTrue="1" operator="lessThan">
      <formula>-0.03</formula>
    </cfRule>
  </conditionalFormatting>
  <conditionalFormatting sqref="AR58:AT58">
    <cfRule type="cellIs" dxfId="18439" priority="839" operator="greaterThan">
      <formula>0.03</formula>
    </cfRule>
    <cfRule type="cellIs" dxfId="18438" priority="840" stopIfTrue="1" operator="lessThan">
      <formula>-0.03</formula>
    </cfRule>
  </conditionalFormatting>
  <conditionalFormatting sqref="AR67:AS67">
    <cfRule type="cellIs" dxfId="18437" priority="837" operator="greaterThan">
      <formula>0.03</formula>
    </cfRule>
    <cfRule type="cellIs" dxfId="18436" priority="838" stopIfTrue="1" operator="lessThan">
      <formula>-0.03</formula>
    </cfRule>
  </conditionalFormatting>
  <conditionalFormatting sqref="AR63:AT63">
    <cfRule type="cellIs" dxfId="18435" priority="835" operator="greaterThan">
      <formula>0.03</formula>
    </cfRule>
    <cfRule type="cellIs" dxfId="18434" priority="836" stopIfTrue="1" operator="lessThan">
      <formula>-0.03</formula>
    </cfRule>
  </conditionalFormatting>
  <conditionalFormatting sqref="AR72:AS72">
    <cfRule type="cellIs" dxfId="18433" priority="833" operator="greaterThan">
      <formula>0.03</formula>
    </cfRule>
    <cfRule type="cellIs" dxfId="18432" priority="834" stopIfTrue="1" operator="lessThan">
      <formula>-0.03</formula>
    </cfRule>
  </conditionalFormatting>
  <conditionalFormatting sqref="AR68:AT68">
    <cfRule type="cellIs" dxfId="18431" priority="831" operator="greaterThan">
      <formula>0.03</formula>
    </cfRule>
    <cfRule type="cellIs" dxfId="18430" priority="832" stopIfTrue="1" operator="lessThan">
      <formula>-0.03</formula>
    </cfRule>
  </conditionalFormatting>
  <conditionalFormatting sqref="AR77:AS77">
    <cfRule type="cellIs" dxfId="18429" priority="829" operator="greaterThan">
      <formula>0.03</formula>
    </cfRule>
    <cfRule type="cellIs" dxfId="18428" priority="830" stopIfTrue="1" operator="lessThan">
      <formula>-0.03</formula>
    </cfRule>
  </conditionalFormatting>
  <conditionalFormatting sqref="AR73:AT73">
    <cfRule type="cellIs" dxfId="18427" priority="827" operator="greaterThan">
      <formula>0.03</formula>
    </cfRule>
    <cfRule type="cellIs" dxfId="18426" priority="828" stopIfTrue="1" operator="lessThan">
      <formula>-0.03</formula>
    </cfRule>
  </conditionalFormatting>
  <conditionalFormatting sqref="AR82:AS82">
    <cfRule type="cellIs" dxfId="18425" priority="825" operator="greaterThan">
      <formula>0.03</formula>
    </cfRule>
    <cfRule type="cellIs" dxfId="18424" priority="826" stopIfTrue="1" operator="lessThan">
      <formula>-0.03</formula>
    </cfRule>
  </conditionalFormatting>
  <conditionalFormatting sqref="AR78:AT78">
    <cfRule type="cellIs" dxfId="18423" priority="823" operator="greaterThan">
      <formula>0.03</formula>
    </cfRule>
    <cfRule type="cellIs" dxfId="18422" priority="824" stopIfTrue="1" operator="lessThan">
      <formula>-0.03</formula>
    </cfRule>
  </conditionalFormatting>
  <conditionalFormatting sqref="AR87:AS87">
    <cfRule type="cellIs" dxfId="18421" priority="821" operator="greaterThan">
      <formula>0.03</formula>
    </cfRule>
    <cfRule type="cellIs" dxfId="18420" priority="822" stopIfTrue="1" operator="lessThan">
      <formula>-0.03</formula>
    </cfRule>
  </conditionalFormatting>
  <conditionalFormatting sqref="AR83:AT83">
    <cfRule type="cellIs" dxfId="18419" priority="819" operator="greaterThan">
      <formula>0.03</formula>
    </cfRule>
    <cfRule type="cellIs" dxfId="18418" priority="820" stopIfTrue="1" operator="lessThan">
      <formula>-0.03</formula>
    </cfRule>
  </conditionalFormatting>
  <conditionalFormatting sqref="AR92:AS92">
    <cfRule type="cellIs" dxfId="18417" priority="817" operator="greaterThan">
      <formula>0.03</formula>
    </cfRule>
    <cfRule type="cellIs" dxfId="18416" priority="818" stopIfTrue="1" operator="lessThan">
      <formula>-0.03</formula>
    </cfRule>
  </conditionalFormatting>
  <conditionalFormatting sqref="AR88:AT88">
    <cfRule type="cellIs" dxfId="18415" priority="815" operator="greaterThan">
      <formula>0.03</formula>
    </cfRule>
    <cfRule type="cellIs" dxfId="18414" priority="816" stopIfTrue="1" operator="lessThan">
      <formula>-0.03</formula>
    </cfRule>
  </conditionalFormatting>
  <conditionalFormatting sqref="AR97:AS97">
    <cfRule type="cellIs" dxfId="18413" priority="813" operator="greaterThan">
      <formula>0.03</formula>
    </cfRule>
    <cfRule type="cellIs" dxfId="18412" priority="814" stopIfTrue="1" operator="lessThan">
      <formula>-0.03</formula>
    </cfRule>
  </conditionalFormatting>
  <conditionalFormatting sqref="AR93:AT93">
    <cfRule type="cellIs" dxfId="18411" priority="811" operator="greaterThan">
      <formula>0.03</formula>
    </cfRule>
    <cfRule type="cellIs" dxfId="18410" priority="812" stopIfTrue="1" operator="lessThan">
      <formula>-0.03</formula>
    </cfRule>
  </conditionalFormatting>
  <conditionalFormatting sqref="AR102:AS102">
    <cfRule type="cellIs" dxfId="18409" priority="809" operator="greaterThan">
      <formula>0.03</formula>
    </cfRule>
    <cfRule type="cellIs" dxfId="18408" priority="810" stopIfTrue="1" operator="lessThan">
      <formula>-0.03</formula>
    </cfRule>
  </conditionalFormatting>
  <conditionalFormatting sqref="AR98:AT98">
    <cfRule type="cellIs" dxfId="18407" priority="807" operator="greaterThan">
      <formula>0.03</formula>
    </cfRule>
    <cfRule type="cellIs" dxfId="18406" priority="808" stopIfTrue="1" operator="lessThan">
      <formula>-0.03</formula>
    </cfRule>
  </conditionalFormatting>
  <conditionalFormatting sqref="AR107:AS107">
    <cfRule type="cellIs" dxfId="18405" priority="805" operator="greaterThan">
      <formula>0.03</formula>
    </cfRule>
    <cfRule type="cellIs" dxfId="18404" priority="806" stopIfTrue="1" operator="lessThan">
      <formula>-0.03</formula>
    </cfRule>
  </conditionalFormatting>
  <conditionalFormatting sqref="AR103:AT103">
    <cfRule type="cellIs" dxfId="18403" priority="803" operator="greaterThan">
      <formula>0.03</formula>
    </cfRule>
    <cfRule type="cellIs" dxfId="18402" priority="804" stopIfTrue="1" operator="lessThan">
      <formula>-0.03</formula>
    </cfRule>
  </conditionalFormatting>
  <conditionalFormatting sqref="AR112:AS112">
    <cfRule type="cellIs" dxfId="18401" priority="801" operator="greaterThan">
      <formula>0.03</formula>
    </cfRule>
    <cfRule type="cellIs" dxfId="18400" priority="802" stopIfTrue="1" operator="lessThan">
      <formula>-0.03</formula>
    </cfRule>
  </conditionalFormatting>
  <conditionalFormatting sqref="AR108:AT108">
    <cfRule type="cellIs" dxfId="18399" priority="799" operator="greaterThan">
      <formula>0.03</formula>
    </cfRule>
    <cfRule type="cellIs" dxfId="18398" priority="800" stopIfTrue="1" operator="lessThan">
      <formula>-0.03</formula>
    </cfRule>
  </conditionalFormatting>
  <conditionalFormatting sqref="AR117:AS117">
    <cfRule type="cellIs" dxfId="18397" priority="797" operator="greaterThan">
      <formula>0.03</formula>
    </cfRule>
    <cfRule type="cellIs" dxfId="18396" priority="798" stopIfTrue="1" operator="lessThan">
      <formula>-0.03</formula>
    </cfRule>
  </conditionalFormatting>
  <conditionalFormatting sqref="AR113:AT113">
    <cfRule type="cellIs" dxfId="18395" priority="795" operator="greaterThan">
      <formula>0.03</formula>
    </cfRule>
    <cfRule type="cellIs" dxfId="18394" priority="796" stopIfTrue="1" operator="lessThan">
      <formula>-0.03</formula>
    </cfRule>
  </conditionalFormatting>
  <conditionalFormatting sqref="AR122:AS122">
    <cfRule type="cellIs" dxfId="18393" priority="793" operator="greaterThan">
      <formula>0.03</formula>
    </cfRule>
    <cfRule type="cellIs" dxfId="18392" priority="794" stopIfTrue="1" operator="lessThan">
      <formula>-0.03</formula>
    </cfRule>
  </conditionalFormatting>
  <conditionalFormatting sqref="AR118:AT118">
    <cfRule type="cellIs" dxfId="18391" priority="791" operator="greaterThan">
      <formula>0.03</formula>
    </cfRule>
    <cfRule type="cellIs" dxfId="18390" priority="792" stopIfTrue="1" operator="lessThan">
      <formula>-0.03</formula>
    </cfRule>
  </conditionalFormatting>
  <conditionalFormatting sqref="AR127:AS127">
    <cfRule type="cellIs" dxfId="18389" priority="789" operator="greaterThan">
      <formula>0.03</formula>
    </cfRule>
    <cfRule type="cellIs" dxfId="18388" priority="790" stopIfTrue="1" operator="lessThan">
      <formula>-0.03</formula>
    </cfRule>
  </conditionalFormatting>
  <conditionalFormatting sqref="AR123:AT123">
    <cfRule type="cellIs" dxfId="18387" priority="787" operator="greaterThan">
      <formula>0.03</formula>
    </cfRule>
    <cfRule type="cellIs" dxfId="18386" priority="788" stopIfTrue="1" operator="lessThan">
      <formula>-0.03</formula>
    </cfRule>
  </conditionalFormatting>
  <conditionalFormatting sqref="AR132:AS132">
    <cfRule type="cellIs" dxfId="18385" priority="785" operator="greaterThan">
      <formula>0.03</formula>
    </cfRule>
    <cfRule type="cellIs" dxfId="18384" priority="786" stopIfTrue="1" operator="lessThan">
      <formula>-0.03</formula>
    </cfRule>
  </conditionalFormatting>
  <conditionalFormatting sqref="AR128:AT128">
    <cfRule type="cellIs" dxfId="18383" priority="783" operator="greaterThan">
      <formula>0.03</formula>
    </cfRule>
    <cfRule type="cellIs" dxfId="18382" priority="784" stopIfTrue="1" operator="lessThan">
      <formula>-0.03</formula>
    </cfRule>
  </conditionalFormatting>
  <conditionalFormatting sqref="AO133:AQ133">
    <cfRule type="cellIs" dxfId="18381" priority="781" operator="greaterThan">
      <formula>0.03</formula>
    </cfRule>
    <cfRule type="cellIs" dxfId="18380" priority="782" stopIfTrue="1" operator="lessThan">
      <formula>-0.03</formula>
    </cfRule>
  </conditionalFormatting>
  <conditionalFormatting sqref="AO137:AQ137">
    <cfRule type="cellIs" dxfId="18379" priority="775" operator="greaterThan">
      <formula>0.03</formula>
    </cfRule>
    <cfRule type="cellIs" dxfId="18378" priority="776" stopIfTrue="1" operator="lessThan">
      <formula>-0.03</formula>
    </cfRule>
  </conditionalFormatting>
  <conditionalFormatting sqref="AI137:AK137 AI133:AK135">
    <cfRule type="cellIs" dxfId="18377" priority="773" operator="greaterThan">
      <formula>0.03</formula>
    </cfRule>
    <cfRule type="cellIs" dxfId="18376" priority="774" stopIfTrue="1" operator="lessThan">
      <formula>-0.03</formula>
    </cfRule>
  </conditionalFormatting>
  <conditionalFormatting sqref="AU137:AV137">
    <cfRule type="cellIs" dxfId="18375" priority="777" operator="greaterThan">
      <formula>0.03</formula>
    </cfRule>
    <cfRule type="cellIs" dxfId="18374" priority="778" stopIfTrue="1" operator="lessThan">
      <formula>-0.03</formula>
    </cfRule>
  </conditionalFormatting>
  <conditionalFormatting sqref="AO138:AQ138 AO135:AQ136">
    <cfRule type="cellIs" dxfId="18373" priority="779" operator="greaterThan">
      <formula>0.03</formula>
    </cfRule>
    <cfRule type="cellIs" dxfId="18372" priority="780" stopIfTrue="1" operator="lessThan">
      <formula>-0.03</formula>
    </cfRule>
  </conditionalFormatting>
  <conditionalFormatting sqref="AI136:AK136">
    <cfRule type="cellIs" dxfId="18371" priority="771" operator="greaterThan">
      <formula>0.03</formula>
    </cfRule>
    <cfRule type="cellIs" dxfId="18370" priority="772" stopIfTrue="1" operator="lessThan">
      <formula>-0.03</formula>
    </cfRule>
  </conditionalFormatting>
  <conditionalFormatting sqref="AU133:AW133">
    <cfRule type="cellIs" dxfId="18369" priority="769" operator="greaterThan">
      <formula>0.03</formula>
    </cfRule>
    <cfRule type="cellIs" dxfId="18368" priority="770" stopIfTrue="1" operator="lessThan">
      <formula>-0.03</formula>
    </cfRule>
  </conditionalFormatting>
  <conditionalFormatting sqref="AO143:AQ143 AO140:AQ141">
    <cfRule type="cellIs" dxfId="18367" priority="767" operator="greaterThan">
      <formula>0.03</formula>
    </cfRule>
    <cfRule type="cellIs" dxfId="18366" priority="768" stopIfTrue="1" operator="lessThan">
      <formula>-0.03</formula>
    </cfRule>
  </conditionalFormatting>
  <conditionalFormatting sqref="AU142:AV142">
    <cfRule type="cellIs" dxfId="18365" priority="765" operator="greaterThan">
      <formula>0.03</formula>
    </cfRule>
    <cfRule type="cellIs" dxfId="18364" priority="766" stopIfTrue="1" operator="lessThan">
      <formula>-0.03</formula>
    </cfRule>
  </conditionalFormatting>
  <conditionalFormatting sqref="AO142:AQ142">
    <cfRule type="cellIs" dxfId="18363" priority="763" operator="greaterThan">
      <formula>0.03</formula>
    </cfRule>
    <cfRule type="cellIs" dxfId="18362" priority="764" stopIfTrue="1" operator="lessThan">
      <formula>-0.03</formula>
    </cfRule>
  </conditionalFormatting>
  <conditionalFormatting sqref="AI142:AK142 AI138:AK140">
    <cfRule type="cellIs" dxfId="18361" priority="761" operator="greaterThan">
      <formula>0.03</formula>
    </cfRule>
    <cfRule type="cellIs" dxfId="18360" priority="762" stopIfTrue="1" operator="lessThan">
      <formula>-0.03</formula>
    </cfRule>
  </conditionalFormatting>
  <conditionalFormatting sqref="AI141:AK141">
    <cfRule type="cellIs" dxfId="18359" priority="759" operator="greaterThan">
      <formula>0.03</formula>
    </cfRule>
    <cfRule type="cellIs" dxfId="18358" priority="760" stopIfTrue="1" operator="lessThan">
      <formula>-0.03</formula>
    </cfRule>
  </conditionalFormatting>
  <conditionalFormatting sqref="AU138:AW138">
    <cfRule type="cellIs" dxfId="18357" priority="757" operator="greaterThan">
      <formula>0.03</formula>
    </cfRule>
    <cfRule type="cellIs" dxfId="18356" priority="758" stopIfTrue="1" operator="lessThan">
      <formula>-0.03</formula>
    </cfRule>
  </conditionalFormatting>
  <conditionalFormatting sqref="AO148:AQ148 AO145:AQ146">
    <cfRule type="cellIs" dxfId="18355" priority="755" operator="greaterThan">
      <formula>0.03</formula>
    </cfRule>
    <cfRule type="cellIs" dxfId="18354" priority="756" stopIfTrue="1" operator="lessThan">
      <formula>-0.03</formula>
    </cfRule>
  </conditionalFormatting>
  <conditionalFormatting sqref="AU147:AV147">
    <cfRule type="cellIs" dxfId="18353" priority="753" operator="greaterThan">
      <formula>0.03</formula>
    </cfRule>
    <cfRule type="cellIs" dxfId="18352" priority="754" stopIfTrue="1" operator="lessThan">
      <formula>-0.03</formula>
    </cfRule>
  </conditionalFormatting>
  <conditionalFormatting sqref="AO147:AQ147">
    <cfRule type="cellIs" dxfId="18351" priority="751" operator="greaterThan">
      <formula>0.03</formula>
    </cfRule>
    <cfRule type="cellIs" dxfId="18350" priority="752" stopIfTrue="1" operator="lessThan">
      <formula>-0.03</formula>
    </cfRule>
  </conditionalFormatting>
  <conditionalFormatting sqref="AI147:AK147 AI143:AK145">
    <cfRule type="cellIs" dxfId="18349" priority="749" operator="greaterThan">
      <formula>0.03</formula>
    </cfRule>
    <cfRule type="cellIs" dxfId="18348" priority="750" stopIfTrue="1" operator="lessThan">
      <formula>-0.03</formula>
    </cfRule>
  </conditionalFormatting>
  <conditionalFormatting sqref="AI146:AK146">
    <cfRule type="cellIs" dxfId="18347" priority="747" operator="greaterThan">
      <formula>0.03</formula>
    </cfRule>
    <cfRule type="cellIs" dxfId="18346" priority="748" stopIfTrue="1" operator="lessThan">
      <formula>-0.03</formula>
    </cfRule>
  </conditionalFormatting>
  <conditionalFormatting sqref="AU143:AW143">
    <cfRule type="cellIs" dxfId="18345" priority="745" operator="greaterThan">
      <formula>0.03</formula>
    </cfRule>
    <cfRule type="cellIs" dxfId="18344" priority="746" stopIfTrue="1" operator="lessThan">
      <formula>-0.03</formula>
    </cfRule>
  </conditionalFormatting>
  <conditionalFormatting sqref="AO150:AQ152">
    <cfRule type="cellIs" dxfId="18343" priority="743" operator="greaterThan">
      <formula>0.03</formula>
    </cfRule>
    <cfRule type="cellIs" dxfId="18342" priority="744" stopIfTrue="1" operator="lessThan">
      <formula>-0.03</formula>
    </cfRule>
  </conditionalFormatting>
  <conditionalFormatting sqref="AU152:AV152">
    <cfRule type="cellIs" dxfId="18341" priority="741" operator="greaterThan">
      <formula>0.03</formula>
    </cfRule>
    <cfRule type="cellIs" dxfId="18340" priority="742" stopIfTrue="1" operator="lessThan">
      <formula>-0.03</formula>
    </cfRule>
  </conditionalFormatting>
  <conditionalFormatting sqref="AI152:AK152 AI148:AK150">
    <cfRule type="cellIs" dxfId="18339" priority="739" operator="greaterThan">
      <formula>0.03</formula>
    </cfRule>
    <cfRule type="cellIs" dxfId="18338" priority="740" stopIfTrue="1" operator="lessThan">
      <formula>-0.03</formula>
    </cfRule>
  </conditionalFormatting>
  <conditionalFormatting sqref="AI151:AK151">
    <cfRule type="cellIs" dxfId="18337" priority="737" operator="greaterThan">
      <formula>0.03</formula>
    </cfRule>
    <cfRule type="cellIs" dxfId="18336" priority="738" stopIfTrue="1" operator="lessThan">
      <formula>-0.03</formula>
    </cfRule>
  </conditionalFormatting>
  <conditionalFormatting sqref="AU148:AW148">
    <cfRule type="cellIs" dxfId="18335" priority="735" operator="greaterThan">
      <formula>0.03</formula>
    </cfRule>
    <cfRule type="cellIs" dxfId="18334" priority="736" stopIfTrue="1" operator="lessThan">
      <formula>-0.03</formula>
    </cfRule>
  </conditionalFormatting>
  <conditionalFormatting sqref="AF137:AH137 AF133:AH135">
    <cfRule type="cellIs" dxfId="18333" priority="733" operator="greaterThan">
      <formula>0.03</formula>
    </cfRule>
    <cfRule type="cellIs" dxfId="18332" priority="734" stopIfTrue="1" operator="lessThan">
      <formula>-0.03</formula>
    </cfRule>
  </conditionalFormatting>
  <conditionalFormatting sqref="AF136:AH136">
    <cfRule type="cellIs" dxfId="18331" priority="731" operator="greaterThan">
      <formula>0.03</formula>
    </cfRule>
    <cfRule type="cellIs" dxfId="18330" priority="732" stopIfTrue="1" operator="lessThan">
      <formula>-0.03</formula>
    </cfRule>
  </conditionalFormatting>
  <conditionalFormatting sqref="AF142:AH142 AF138:AH140">
    <cfRule type="cellIs" dxfId="18329" priority="729" operator="greaterThan">
      <formula>0.03</formula>
    </cfRule>
    <cfRule type="cellIs" dxfId="18328" priority="730" stopIfTrue="1" operator="lessThan">
      <formula>-0.03</formula>
    </cfRule>
  </conditionalFormatting>
  <conditionalFormatting sqref="AF141:AH141">
    <cfRule type="cellIs" dxfId="18327" priority="727" operator="greaterThan">
      <formula>0.03</formula>
    </cfRule>
    <cfRule type="cellIs" dxfId="18326" priority="728" stopIfTrue="1" operator="lessThan">
      <formula>-0.03</formula>
    </cfRule>
  </conditionalFormatting>
  <conditionalFormatting sqref="AF147:AH147 AF143:AH145">
    <cfRule type="cellIs" dxfId="18325" priority="725" operator="greaterThan">
      <formula>0.03</formula>
    </cfRule>
    <cfRule type="cellIs" dxfId="18324" priority="726" stopIfTrue="1" operator="lessThan">
      <formula>-0.03</formula>
    </cfRule>
  </conditionalFormatting>
  <conditionalFormatting sqref="AF146:AH146">
    <cfRule type="cellIs" dxfId="18323" priority="723" operator="greaterThan">
      <formula>0.03</formula>
    </cfRule>
    <cfRule type="cellIs" dxfId="18322" priority="724" stopIfTrue="1" operator="lessThan">
      <formula>-0.03</formula>
    </cfRule>
  </conditionalFormatting>
  <conditionalFormatting sqref="AF152:AH152 AF148:AH150">
    <cfRule type="cellIs" dxfId="18321" priority="721" operator="greaterThan">
      <formula>0.03</formula>
    </cfRule>
    <cfRule type="cellIs" dxfId="18320" priority="722" stopIfTrue="1" operator="lessThan">
      <formula>-0.03</formula>
    </cfRule>
  </conditionalFormatting>
  <conditionalFormatting sqref="AF151:AH151">
    <cfRule type="cellIs" dxfId="18319" priority="719" operator="greaterThan">
      <formula>0.03</formula>
    </cfRule>
    <cfRule type="cellIs" dxfId="18318" priority="720" stopIfTrue="1" operator="lessThan">
      <formula>-0.03</formula>
    </cfRule>
  </conditionalFormatting>
  <conditionalFormatting sqref="AL133:AN133">
    <cfRule type="cellIs" dxfId="18317" priority="717" operator="greaterThan">
      <formula>0.03</formula>
    </cfRule>
    <cfRule type="cellIs" dxfId="18316" priority="718" stopIfTrue="1" operator="lessThan">
      <formula>-0.03</formula>
    </cfRule>
  </conditionalFormatting>
  <conditionalFormatting sqref="AL138:AN138 AL135:AN136">
    <cfRule type="cellIs" dxfId="18315" priority="715" operator="greaterThan">
      <formula>0.03</formula>
    </cfRule>
    <cfRule type="cellIs" dxfId="18314" priority="716" stopIfTrue="1" operator="lessThan">
      <formula>-0.03</formula>
    </cfRule>
  </conditionalFormatting>
  <conditionalFormatting sqref="AL137:AN137">
    <cfRule type="cellIs" dxfId="18313" priority="713" operator="greaterThan">
      <formula>0.03</formula>
    </cfRule>
    <cfRule type="cellIs" dxfId="18312" priority="714" stopIfTrue="1" operator="lessThan">
      <formula>-0.03</formula>
    </cfRule>
  </conditionalFormatting>
  <conditionalFormatting sqref="AL143:AN143 AL140:AN141">
    <cfRule type="cellIs" dxfId="18311" priority="711" operator="greaterThan">
      <formula>0.03</formula>
    </cfRule>
    <cfRule type="cellIs" dxfId="18310" priority="712" stopIfTrue="1" operator="lessThan">
      <formula>-0.03</formula>
    </cfRule>
  </conditionalFormatting>
  <conditionalFormatting sqref="AL142:AN142">
    <cfRule type="cellIs" dxfId="18309" priority="709" operator="greaterThan">
      <formula>0.03</formula>
    </cfRule>
    <cfRule type="cellIs" dxfId="18308" priority="710" stopIfTrue="1" operator="lessThan">
      <formula>-0.03</formula>
    </cfRule>
  </conditionalFormatting>
  <conditionalFormatting sqref="AL148:AN148 AL145:AN146">
    <cfRule type="cellIs" dxfId="18307" priority="707" operator="greaterThan">
      <formula>0.03</formula>
    </cfRule>
    <cfRule type="cellIs" dxfId="18306" priority="708" stopIfTrue="1" operator="lessThan">
      <formula>-0.03</formula>
    </cfRule>
  </conditionalFormatting>
  <conditionalFormatting sqref="AL147:AN147">
    <cfRule type="cellIs" dxfId="18305" priority="705" operator="greaterThan">
      <formula>0.03</formula>
    </cfRule>
    <cfRule type="cellIs" dxfId="18304" priority="706" stopIfTrue="1" operator="lessThan">
      <formula>-0.03</formula>
    </cfRule>
  </conditionalFormatting>
  <conditionalFormatting sqref="AL150:AN152">
    <cfRule type="cellIs" dxfId="18303" priority="703" operator="greaterThan">
      <formula>0.03</formula>
    </cfRule>
    <cfRule type="cellIs" dxfId="18302" priority="704" stopIfTrue="1" operator="lessThan">
      <formula>-0.03</formula>
    </cfRule>
  </conditionalFormatting>
  <conditionalFormatting sqref="AR137:AS137">
    <cfRule type="cellIs" dxfId="18301" priority="701" operator="greaterThan">
      <formula>0.03</formula>
    </cfRule>
    <cfRule type="cellIs" dxfId="18300" priority="702" stopIfTrue="1" operator="lessThan">
      <formula>-0.03</formula>
    </cfRule>
  </conditionalFormatting>
  <conditionalFormatting sqref="AR133:AT133">
    <cfRule type="cellIs" dxfId="18299" priority="699" operator="greaterThan">
      <formula>0.03</formula>
    </cfRule>
    <cfRule type="cellIs" dxfId="18298" priority="700" stopIfTrue="1" operator="lessThan">
      <formula>-0.03</formula>
    </cfRule>
  </conditionalFormatting>
  <conditionalFormatting sqref="AR142:AS142">
    <cfRule type="cellIs" dxfId="18297" priority="697" operator="greaterThan">
      <formula>0.03</formula>
    </cfRule>
    <cfRule type="cellIs" dxfId="18296" priority="698" stopIfTrue="1" operator="lessThan">
      <formula>-0.03</formula>
    </cfRule>
  </conditionalFormatting>
  <conditionalFormatting sqref="AR138:AT138">
    <cfRule type="cellIs" dxfId="18295" priority="695" operator="greaterThan">
      <formula>0.03</formula>
    </cfRule>
    <cfRule type="cellIs" dxfId="18294" priority="696" stopIfTrue="1" operator="lessThan">
      <formula>-0.03</formula>
    </cfRule>
  </conditionalFormatting>
  <conditionalFormatting sqref="AR147:AS147">
    <cfRule type="cellIs" dxfId="18293" priority="693" operator="greaterThan">
      <formula>0.03</formula>
    </cfRule>
    <cfRule type="cellIs" dxfId="18292" priority="694" stopIfTrue="1" operator="lessThan">
      <formula>-0.03</formula>
    </cfRule>
  </conditionalFormatting>
  <conditionalFormatting sqref="AR143:AT143">
    <cfRule type="cellIs" dxfId="18291" priority="691" operator="greaterThan">
      <formula>0.03</formula>
    </cfRule>
    <cfRule type="cellIs" dxfId="18290" priority="692" stopIfTrue="1" operator="lessThan">
      <formula>-0.03</formula>
    </cfRule>
  </conditionalFormatting>
  <conditionalFormatting sqref="AR152:AS152">
    <cfRule type="cellIs" dxfId="18289" priority="689" operator="greaterThan">
      <formula>0.03</formula>
    </cfRule>
    <cfRule type="cellIs" dxfId="18288" priority="690" stopIfTrue="1" operator="lessThan">
      <formula>-0.03</formula>
    </cfRule>
  </conditionalFormatting>
  <conditionalFormatting sqref="AR148:AT148">
    <cfRule type="cellIs" dxfId="18287" priority="687" operator="greaterThan">
      <formula>0.03</formula>
    </cfRule>
    <cfRule type="cellIs" dxfId="18286" priority="688" stopIfTrue="1" operator="lessThan">
      <formula>-0.03</formula>
    </cfRule>
  </conditionalFormatting>
  <conditionalFormatting sqref="AO19:AQ19">
    <cfRule type="cellIs" dxfId="18285" priority="567" operator="greaterThan">
      <formula>0.03</formula>
    </cfRule>
    <cfRule type="cellIs" dxfId="18284" priority="568" stopIfTrue="1" operator="lessThan">
      <formula>-0.03</formula>
    </cfRule>
  </conditionalFormatting>
  <conditionalFormatting sqref="AF160:AH160">
    <cfRule type="cellIs" dxfId="18283" priority="685" operator="greaterThan">
      <formula>0.03</formula>
    </cfRule>
    <cfRule type="cellIs" dxfId="18282" priority="686" stopIfTrue="1" operator="lessThan">
      <formula>-0.03</formula>
    </cfRule>
  </conditionalFormatting>
  <conditionalFormatting sqref="AI160:AK160">
    <cfRule type="cellIs" dxfId="18281" priority="683" operator="greaterThan">
      <formula>0.03</formula>
    </cfRule>
    <cfRule type="cellIs" dxfId="18280" priority="684" stopIfTrue="1" operator="lessThan">
      <formula>-0.03</formula>
    </cfRule>
  </conditionalFormatting>
  <conditionalFormatting sqref="AL160:AN160">
    <cfRule type="cellIs" dxfId="18279" priority="681" operator="greaterThan">
      <formula>0.03</formula>
    </cfRule>
    <cfRule type="cellIs" dxfId="18278" priority="682" stopIfTrue="1" operator="lessThan">
      <formula>-0.03</formula>
    </cfRule>
  </conditionalFormatting>
  <conditionalFormatting sqref="AO160:AQ160">
    <cfRule type="cellIs" dxfId="18277" priority="679" operator="greaterThan">
      <formula>0.03</formula>
    </cfRule>
    <cfRule type="cellIs" dxfId="18276" priority="680" stopIfTrue="1" operator="lessThan">
      <formula>-0.03</formula>
    </cfRule>
  </conditionalFormatting>
  <conditionalFormatting sqref="AR160:AT160">
    <cfRule type="cellIs" dxfId="18275" priority="677" operator="greaterThan">
      <formula>0.03</formula>
    </cfRule>
    <cfRule type="cellIs" dxfId="18274" priority="678" stopIfTrue="1" operator="lessThan">
      <formula>-0.03</formula>
    </cfRule>
  </conditionalFormatting>
  <conditionalFormatting sqref="AO4:AQ4">
    <cfRule type="cellIs" dxfId="18273" priority="555" operator="greaterThan">
      <formula>0.03</formula>
    </cfRule>
    <cfRule type="cellIs" dxfId="18272" priority="556" stopIfTrue="1" operator="lessThan">
      <formula>-0.03</formula>
    </cfRule>
  </conditionalFormatting>
  <conditionalFormatting sqref="AU160:AW160">
    <cfRule type="cellIs" dxfId="18271" priority="675" operator="greaterThan">
      <formula>0.03</formula>
    </cfRule>
    <cfRule type="cellIs" dxfId="18270" priority="676" stopIfTrue="1" operator="lessThan">
      <formula>-0.03</formula>
    </cfRule>
  </conditionalFormatting>
  <conditionalFormatting sqref="AL29:AN29">
    <cfRule type="cellIs" dxfId="18269" priority="577" operator="greaterThan">
      <formula>0.03</formula>
    </cfRule>
    <cfRule type="cellIs" dxfId="18268" priority="578" stopIfTrue="1" operator="lessThan">
      <formula>-0.03</formula>
    </cfRule>
  </conditionalFormatting>
  <conditionalFormatting sqref="AO59:AQ59">
    <cfRule type="cellIs" dxfId="18267" priority="599" operator="greaterThan">
      <formula>0.03</formula>
    </cfRule>
    <cfRule type="cellIs" dxfId="18266" priority="600" stopIfTrue="1" operator="lessThan">
      <formula>-0.03</formula>
    </cfRule>
  </conditionalFormatting>
  <conditionalFormatting sqref="AO49:AQ49">
    <cfRule type="cellIs" dxfId="18265" priority="591" operator="greaterThan">
      <formula>0.03</formula>
    </cfRule>
    <cfRule type="cellIs" dxfId="18264" priority="592" stopIfTrue="1" operator="lessThan">
      <formula>-0.03</formula>
    </cfRule>
  </conditionalFormatting>
  <conditionalFormatting sqref="AO39:AQ39">
    <cfRule type="cellIs" dxfId="18263" priority="583" operator="greaterThan">
      <formula>0.03</formula>
    </cfRule>
    <cfRule type="cellIs" dxfId="18262" priority="584" stopIfTrue="1" operator="lessThan">
      <formula>-0.03</formula>
    </cfRule>
  </conditionalFormatting>
  <conditionalFormatting sqref="AL49:AN49">
    <cfRule type="cellIs" dxfId="18261" priority="593" operator="greaterThan">
      <formula>0.03</formula>
    </cfRule>
    <cfRule type="cellIs" dxfId="18260" priority="594" stopIfTrue="1" operator="lessThan">
      <formula>-0.03</formula>
    </cfRule>
  </conditionalFormatting>
  <conditionalFormatting sqref="AL134:AN134">
    <cfRule type="cellIs" dxfId="18259" priority="673" operator="greaterThan">
      <formula>0.03</formula>
    </cfRule>
    <cfRule type="cellIs" dxfId="18258" priority="674" stopIfTrue="1" operator="lessThan">
      <formula>-0.03</formula>
    </cfRule>
  </conditionalFormatting>
  <conditionalFormatting sqref="AO134:AQ134">
    <cfRule type="cellIs" dxfId="18257" priority="671" operator="greaterThan">
      <formula>0.03</formula>
    </cfRule>
    <cfRule type="cellIs" dxfId="18256" priority="672" stopIfTrue="1" operator="lessThan">
      <formula>-0.03</formula>
    </cfRule>
  </conditionalFormatting>
  <conditionalFormatting sqref="AL24:AN24">
    <cfRule type="cellIs" dxfId="18255" priority="573" operator="greaterThan">
      <formula>0.03</formula>
    </cfRule>
    <cfRule type="cellIs" dxfId="18254" priority="574" stopIfTrue="1" operator="lessThan">
      <formula>-0.03</formula>
    </cfRule>
  </conditionalFormatting>
  <conditionalFormatting sqref="AO24:AQ24">
    <cfRule type="cellIs" dxfId="18253" priority="571" operator="greaterThan">
      <formula>0.03</formula>
    </cfRule>
    <cfRule type="cellIs" dxfId="18252" priority="572" stopIfTrue="1" operator="lessThan">
      <formula>-0.03</formula>
    </cfRule>
  </conditionalFormatting>
  <conditionalFormatting sqref="AL14:AN14">
    <cfRule type="cellIs" dxfId="18251" priority="565" operator="greaterThan">
      <formula>0.03</formula>
    </cfRule>
    <cfRule type="cellIs" dxfId="18250" priority="566" stopIfTrue="1" operator="lessThan">
      <formula>-0.03</formula>
    </cfRule>
  </conditionalFormatting>
  <conditionalFormatting sqref="AO14:AQ14">
    <cfRule type="cellIs" dxfId="18249" priority="563" operator="greaterThan">
      <formula>0.03</formula>
    </cfRule>
    <cfRule type="cellIs" dxfId="18248" priority="564" stopIfTrue="1" operator="lessThan">
      <formula>-0.03</formula>
    </cfRule>
  </conditionalFormatting>
  <conditionalFormatting sqref="AL149:AN149">
    <cfRule type="cellIs" dxfId="18247" priority="669" operator="greaterThan">
      <formula>0.03</formula>
    </cfRule>
    <cfRule type="cellIs" dxfId="18246" priority="670" stopIfTrue="1" operator="lessThan">
      <formula>-0.03</formula>
    </cfRule>
  </conditionalFormatting>
  <conditionalFormatting sqref="AO149:AQ149">
    <cfRule type="cellIs" dxfId="18245" priority="667" operator="greaterThan">
      <formula>0.03</formula>
    </cfRule>
    <cfRule type="cellIs" dxfId="18244" priority="668" stopIfTrue="1" operator="lessThan">
      <formula>-0.03</formula>
    </cfRule>
  </conditionalFormatting>
  <conditionalFormatting sqref="AL144:AN144">
    <cfRule type="cellIs" dxfId="18243" priority="665" operator="greaterThan">
      <formula>0.03</formula>
    </cfRule>
    <cfRule type="cellIs" dxfId="18242" priority="666" stopIfTrue="1" operator="lessThan">
      <formula>-0.03</formula>
    </cfRule>
  </conditionalFormatting>
  <conditionalFormatting sqref="AO144:AQ144">
    <cfRule type="cellIs" dxfId="18241" priority="663" operator="greaterThan">
      <formula>0.03</formula>
    </cfRule>
    <cfRule type="cellIs" dxfId="18240" priority="664" stopIfTrue="1" operator="lessThan">
      <formula>-0.03</formula>
    </cfRule>
  </conditionalFormatting>
  <conditionalFormatting sqref="AL139:AN139">
    <cfRule type="cellIs" dxfId="18239" priority="661" operator="greaterThan">
      <formula>0.03</formula>
    </cfRule>
    <cfRule type="cellIs" dxfId="18238" priority="662" stopIfTrue="1" operator="lessThan">
      <formula>-0.03</formula>
    </cfRule>
  </conditionalFormatting>
  <conditionalFormatting sqref="AO139:AQ139">
    <cfRule type="cellIs" dxfId="18237" priority="659" operator="greaterThan">
      <formula>0.03</formula>
    </cfRule>
    <cfRule type="cellIs" dxfId="18236" priority="660" stopIfTrue="1" operator="lessThan">
      <formula>-0.03</formula>
    </cfRule>
  </conditionalFormatting>
  <conditionalFormatting sqref="AL129:AN129">
    <cfRule type="cellIs" dxfId="18235" priority="657" operator="greaterThan">
      <formula>0.03</formula>
    </cfRule>
    <cfRule type="cellIs" dxfId="18234" priority="658" stopIfTrue="1" operator="lessThan">
      <formula>-0.03</formula>
    </cfRule>
  </conditionalFormatting>
  <conditionalFormatting sqref="AO129:AQ129">
    <cfRule type="cellIs" dxfId="18233" priority="655" operator="greaterThan">
      <formula>0.03</formula>
    </cfRule>
    <cfRule type="cellIs" dxfId="18232" priority="656" stopIfTrue="1" operator="lessThan">
      <formula>-0.03</formula>
    </cfRule>
  </conditionalFormatting>
  <conditionalFormatting sqref="AL124:AN124">
    <cfRule type="cellIs" dxfId="18231" priority="653" operator="greaterThan">
      <formula>0.03</formula>
    </cfRule>
    <cfRule type="cellIs" dxfId="18230" priority="654" stopIfTrue="1" operator="lessThan">
      <formula>-0.03</formula>
    </cfRule>
  </conditionalFormatting>
  <conditionalFormatting sqref="AO124:AQ124">
    <cfRule type="cellIs" dxfId="18229" priority="651" operator="greaterThan">
      <formula>0.03</formula>
    </cfRule>
    <cfRule type="cellIs" dxfId="18228" priority="652" stopIfTrue="1" operator="lessThan">
      <formula>-0.03</formula>
    </cfRule>
  </conditionalFormatting>
  <conditionalFormatting sqref="AL119:AN119">
    <cfRule type="cellIs" dxfId="18227" priority="649" operator="greaterThan">
      <formula>0.03</formula>
    </cfRule>
    <cfRule type="cellIs" dxfId="18226" priority="650" stopIfTrue="1" operator="lessThan">
      <formula>-0.03</formula>
    </cfRule>
  </conditionalFormatting>
  <conditionalFormatting sqref="AO119:AQ119">
    <cfRule type="cellIs" dxfId="18225" priority="647" operator="greaterThan">
      <formula>0.03</formula>
    </cfRule>
    <cfRule type="cellIs" dxfId="18224" priority="648" stopIfTrue="1" operator="lessThan">
      <formula>-0.03</formula>
    </cfRule>
  </conditionalFormatting>
  <conditionalFormatting sqref="AL114:AN114">
    <cfRule type="cellIs" dxfId="18223" priority="645" operator="greaterThan">
      <formula>0.03</formula>
    </cfRule>
    <cfRule type="cellIs" dxfId="18222" priority="646" stopIfTrue="1" operator="lessThan">
      <formula>-0.03</formula>
    </cfRule>
  </conditionalFormatting>
  <conditionalFormatting sqref="AO114:AQ114">
    <cfRule type="cellIs" dxfId="18221" priority="643" operator="greaterThan">
      <formula>0.03</formula>
    </cfRule>
    <cfRule type="cellIs" dxfId="18220" priority="644" stopIfTrue="1" operator="lessThan">
      <formula>-0.03</formula>
    </cfRule>
  </conditionalFormatting>
  <conditionalFormatting sqref="AL109:AN109">
    <cfRule type="cellIs" dxfId="18219" priority="641" operator="greaterThan">
      <formula>0.03</formula>
    </cfRule>
    <cfRule type="cellIs" dxfId="18218" priority="642" stopIfTrue="1" operator="lessThan">
      <formula>-0.03</formula>
    </cfRule>
  </conditionalFormatting>
  <conditionalFormatting sqref="AO109:AQ109">
    <cfRule type="cellIs" dxfId="18217" priority="639" operator="greaterThan">
      <formula>0.03</formula>
    </cfRule>
    <cfRule type="cellIs" dxfId="18216" priority="640" stopIfTrue="1" operator="lessThan">
      <formula>-0.03</formula>
    </cfRule>
  </conditionalFormatting>
  <conditionalFormatting sqref="AL104:AN104">
    <cfRule type="cellIs" dxfId="18215" priority="637" operator="greaterThan">
      <formula>0.03</formula>
    </cfRule>
    <cfRule type="cellIs" dxfId="18214" priority="638" stopIfTrue="1" operator="lessThan">
      <formula>-0.03</formula>
    </cfRule>
  </conditionalFormatting>
  <conditionalFormatting sqref="AO104:AQ104">
    <cfRule type="cellIs" dxfId="18213" priority="635" operator="greaterThan">
      <formula>0.03</formula>
    </cfRule>
    <cfRule type="cellIs" dxfId="18212" priority="636" stopIfTrue="1" operator="lessThan">
      <formula>-0.03</formula>
    </cfRule>
  </conditionalFormatting>
  <conditionalFormatting sqref="AL99:AN99">
    <cfRule type="cellIs" dxfId="18211" priority="633" operator="greaterThan">
      <formula>0.03</formula>
    </cfRule>
    <cfRule type="cellIs" dxfId="18210" priority="634" stopIfTrue="1" operator="lessThan">
      <formula>-0.03</formula>
    </cfRule>
  </conditionalFormatting>
  <conditionalFormatting sqref="AO99:AQ99">
    <cfRule type="cellIs" dxfId="18209" priority="631" operator="greaterThan">
      <formula>0.03</formula>
    </cfRule>
    <cfRule type="cellIs" dxfId="18208" priority="632" stopIfTrue="1" operator="lessThan">
      <formula>-0.03</formula>
    </cfRule>
  </conditionalFormatting>
  <conditionalFormatting sqref="AL94:AN94">
    <cfRule type="cellIs" dxfId="18207" priority="629" operator="greaterThan">
      <formula>0.03</formula>
    </cfRule>
    <cfRule type="cellIs" dxfId="18206" priority="630" stopIfTrue="1" operator="lessThan">
      <formula>-0.03</formula>
    </cfRule>
  </conditionalFormatting>
  <conditionalFormatting sqref="AO94:AQ94">
    <cfRule type="cellIs" dxfId="18205" priority="627" operator="greaterThan">
      <formula>0.03</formula>
    </cfRule>
    <cfRule type="cellIs" dxfId="18204" priority="628" stopIfTrue="1" operator="lessThan">
      <formula>-0.03</formula>
    </cfRule>
  </conditionalFormatting>
  <conditionalFormatting sqref="AL89:AN89">
    <cfRule type="cellIs" dxfId="18203" priority="625" operator="greaterThan">
      <formula>0.03</formula>
    </cfRule>
    <cfRule type="cellIs" dxfId="18202" priority="626" stopIfTrue="1" operator="lessThan">
      <formula>-0.03</formula>
    </cfRule>
  </conditionalFormatting>
  <conditionalFormatting sqref="AO89:AQ89">
    <cfRule type="cellIs" dxfId="18201" priority="623" operator="greaterThan">
      <formula>0.03</formula>
    </cfRule>
    <cfRule type="cellIs" dxfId="18200" priority="624" stopIfTrue="1" operator="lessThan">
      <formula>-0.03</formula>
    </cfRule>
  </conditionalFormatting>
  <conditionalFormatting sqref="AL84:AN84">
    <cfRule type="cellIs" dxfId="18199" priority="621" operator="greaterThan">
      <formula>0.03</formula>
    </cfRule>
    <cfRule type="cellIs" dxfId="18198" priority="622" stopIfTrue="1" operator="lessThan">
      <formula>-0.03</formula>
    </cfRule>
  </conditionalFormatting>
  <conditionalFormatting sqref="AO84:AQ84">
    <cfRule type="cellIs" dxfId="18197" priority="619" operator="greaterThan">
      <formula>0.03</formula>
    </cfRule>
    <cfRule type="cellIs" dxfId="18196" priority="620" stopIfTrue="1" operator="lessThan">
      <formula>-0.03</formula>
    </cfRule>
  </conditionalFormatting>
  <conditionalFormatting sqref="AL79:AN79">
    <cfRule type="cellIs" dxfId="18195" priority="617" operator="greaterThan">
      <formula>0.03</formula>
    </cfRule>
    <cfRule type="cellIs" dxfId="18194" priority="618" stopIfTrue="1" operator="lessThan">
      <formula>-0.03</formula>
    </cfRule>
  </conditionalFormatting>
  <conditionalFormatting sqref="AO79:AQ79">
    <cfRule type="cellIs" dxfId="18193" priority="615" operator="greaterThan">
      <formula>0.03</formula>
    </cfRule>
    <cfRule type="cellIs" dxfId="18192" priority="616" stopIfTrue="1" operator="lessThan">
      <formula>-0.03</formula>
    </cfRule>
  </conditionalFormatting>
  <conditionalFormatting sqref="AL74:AN74">
    <cfRule type="cellIs" dxfId="18191" priority="613" operator="greaterThan">
      <formula>0.03</formula>
    </cfRule>
    <cfRule type="cellIs" dxfId="18190" priority="614" stopIfTrue="1" operator="lessThan">
      <formula>-0.03</formula>
    </cfRule>
  </conditionalFormatting>
  <conditionalFormatting sqref="AO74:AQ74">
    <cfRule type="cellIs" dxfId="18189" priority="611" operator="greaterThan">
      <formula>0.03</formula>
    </cfRule>
    <cfRule type="cellIs" dxfId="18188" priority="612" stopIfTrue="1" operator="lessThan">
      <formula>-0.03</formula>
    </cfRule>
  </conditionalFormatting>
  <conditionalFormatting sqref="AL69:AN69">
    <cfRule type="cellIs" dxfId="18187" priority="609" operator="greaterThan">
      <formula>0.03</formula>
    </cfRule>
    <cfRule type="cellIs" dxfId="18186" priority="610" stopIfTrue="1" operator="lessThan">
      <formula>-0.03</formula>
    </cfRule>
  </conditionalFormatting>
  <conditionalFormatting sqref="AO69:AQ69">
    <cfRule type="cellIs" dxfId="18185" priority="607" operator="greaterThan">
      <formula>0.03</formula>
    </cfRule>
    <cfRule type="cellIs" dxfId="18184" priority="608" stopIfTrue="1" operator="lessThan">
      <formula>-0.03</formula>
    </cfRule>
  </conditionalFormatting>
  <conditionalFormatting sqref="AL64:AN64">
    <cfRule type="cellIs" dxfId="18183" priority="605" operator="greaterThan">
      <formula>0.03</formula>
    </cfRule>
    <cfRule type="cellIs" dxfId="18182" priority="606" stopIfTrue="1" operator="lessThan">
      <formula>-0.03</formula>
    </cfRule>
  </conditionalFormatting>
  <conditionalFormatting sqref="AO64:AQ64">
    <cfRule type="cellIs" dxfId="18181" priority="603" operator="greaterThan">
      <formula>0.03</formula>
    </cfRule>
    <cfRule type="cellIs" dxfId="18180" priority="604" stopIfTrue="1" operator="lessThan">
      <formula>-0.03</formula>
    </cfRule>
  </conditionalFormatting>
  <conditionalFormatting sqref="AL59:AN59">
    <cfRule type="cellIs" dxfId="18179" priority="601" operator="greaterThan">
      <formula>0.03</formula>
    </cfRule>
    <cfRule type="cellIs" dxfId="18178" priority="602" stopIfTrue="1" operator="lessThan">
      <formula>-0.03</formula>
    </cfRule>
  </conditionalFormatting>
  <conditionalFormatting sqref="AL54:AN54">
    <cfRule type="cellIs" dxfId="18177" priority="597" operator="greaterThan">
      <formula>0.03</formula>
    </cfRule>
    <cfRule type="cellIs" dxfId="18176" priority="598" stopIfTrue="1" operator="lessThan">
      <formula>-0.03</formula>
    </cfRule>
  </conditionalFormatting>
  <conditionalFormatting sqref="AO54:AQ54">
    <cfRule type="cellIs" dxfId="18175" priority="595" operator="greaterThan">
      <formula>0.03</formula>
    </cfRule>
    <cfRule type="cellIs" dxfId="18174" priority="596" stopIfTrue="1" operator="lessThan">
      <formula>-0.03</formula>
    </cfRule>
  </conditionalFormatting>
  <conditionalFormatting sqref="AL44:AN44">
    <cfRule type="cellIs" dxfId="18173" priority="589" operator="greaterThan">
      <formula>0.03</formula>
    </cfRule>
    <cfRule type="cellIs" dxfId="18172" priority="590" stopIfTrue="1" operator="lessThan">
      <formula>-0.03</formula>
    </cfRule>
  </conditionalFormatting>
  <conditionalFormatting sqref="AO44:AQ44">
    <cfRule type="cellIs" dxfId="18171" priority="587" operator="greaterThan">
      <formula>0.03</formula>
    </cfRule>
    <cfRule type="cellIs" dxfId="18170" priority="588" stopIfTrue="1" operator="lessThan">
      <formula>-0.03</formula>
    </cfRule>
  </conditionalFormatting>
  <conditionalFormatting sqref="AL39:AN39">
    <cfRule type="cellIs" dxfId="18169" priority="585" operator="greaterThan">
      <formula>0.03</formula>
    </cfRule>
    <cfRule type="cellIs" dxfId="18168" priority="586" stopIfTrue="1" operator="lessThan">
      <formula>-0.03</formula>
    </cfRule>
  </conditionalFormatting>
  <conditionalFormatting sqref="AL34:AN34">
    <cfRule type="cellIs" dxfId="18167" priority="581" operator="greaterThan">
      <formula>0.03</formula>
    </cfRule>
    <cfRule type="cellIs" dxfId="18166" priority="582" stopIfTrue="1" operator="lessThan">
      <formula>-0.03</formula>
    </cfRule>
  </conditionalFormatting>
  <conditionalFormatting sqref="AO34:AQ34">
    <cfRule type="cellIs" dxfId="18165" priority="579" operator="greaterThan">
      <formula>0.03</formula>
    </cfRule>
    <cfRule type="cellIs" dxfId="18164" priority="580" stopIfTrue="1" operator="lessThan">
      <formula>-0.03</formula>
    </cfRule>
  </conditionalFormatting>
  <conditionalFormatting sqref="AO29:AQ29">
    <cfRule type="cellIs" dxfId="18163" priority="575" operator="greaterThan">
      <formula>0.03</formula>
    </cfRule>
    <cfRule type="cellIs" dxfId="18162" priority="576" stopIfTrue="1" operator="lessThan">
      <formula>-0.03</formula>
    </cfRule>
  </conditionalFormatting>
  <conditionalFormatting sqref="AL19:AN19">
    <cfRule type="cellIs" dxfId="18161" priority="569" operator="greaterThan">
      <formula>0.03</formula>
    </cfRule>
    <cfRule type="cellIs" dxfId="18160" priority="570" stopIfTrue="1" operator="lessThan">
      <formula>-0.03</formula>
    </cfRule>
  </conditionalFormatting>
  <conditionalFormatting sqref="AL9:AN9">
    <cfRule type="cellIs" dxfId="18159" priority="561" operator="greaterThan">
      <formula>0.03</formula>
    </cfRule>
    <cfRule type="cellIs" dxfId="18158" priority="562" stopIfTrue="1" operator="lessThan">
      <formula>-0.03</formula>
    </cfRule>
  </conditionalFormatting>
  <conditionalFormatting sqref="AO9:AQ9">
    <cfRule type="cellIs" dxfId="18157" priority="559" operator="greaterThan">
      <formula>0.03</formula>
    </cfRule>
    <cfRule type="cellIs" dxfId="18156" priority="560" stopIfTrue="1" operator="lessThan">
      <formula>-0.03</formula>
    </cfRule>
  </conditionalFormatting>
  <conditionalFormatting sqref="AL4:AN4">
    <cfRule type="cellIs" dxfId="18155" priority="557" operator="greaterThan">
      <formula>0.03</formula>
    </cfRule>
    <cfRule type="cellIs" dxfId="18154" priority="558" stopIfTrue="1" operator="lessThan">
      <formula>-0.03</formula>
    </cfRule>
  </conditionalFormatting>
  <conditionalFormatting sqref="AF3:AW1048576">
    <cfRule type="cellIs" dxfId="18153" priority="552" operator="greaterThan">
      <formula>0</formula>
    </cfRule>
    <cfRule type="cellIs" dxfId="18152" priority="553" operator="lessThan">
      <formula>0</formula>
    </cfRule>
    <cfRule type="cellIs" dxfId="18151" priority="554" operator="lessThan">
      <formula>0</formula>
    </cfRule>
  </conditionalFormatting>
  <conditionalFormatting sqref="AI8">
    <cfRule type="cellIs" dxfId="18150" priority="550" operator="greaterThan">
      <formula>0.03</formula>
    </cfRule>
    <cfRule type="cellIs" dxfId="18149" priority="551" stopIfTrue="1" operator="lessThan">
      <formula>-0.03</formula>
    </cfRule>
  </conditionalFormatting>
  <conditionalFormatting sqref="AI13">
    <cfRule type="cellIs" dxfId="18148" priority="548" operator="greaterThan">
      <formula>0.03</formula>
    </cfRule>
    <cfRule type="cellIs" dxfId="18147" priority="549" stopIfTrue="1" operator="lessThan">
      <formula>-0.03</formula>
    </cfRule>
  </conditionalFormatting>
  <conditionalFormatting sqref="AI13">
    <cfRule type="cellIs" dxfId="18146" priority="546" operator="greaterThan">
      <formula>0.03</formula>
    </cfRule>
    <cfRule type="cellIs" dxfId="18145" priority="547" stopIfTrue="1" operator="lessThan">
      <formula>-0.03</formula>
    </cfRule>
  </conditionalFormatting>
  <conditionalFormatting sqref="AI18">
    <cfRule type="cellIs" dxfId="18144" priority="544" operator="greaterThan">
      <formula>0.03</formula>
    </cfRule>
    <cfRule type="cellIs" dxfId="18143" priority="545" stopIfTrue="1" operator="lessThan">
      <formula>-0.03</formula>
    </cfRule>
  </conditionalFormatting>
  <conditionalFormatting sqref="AI18">
    <cfRule type="cellIs" dxfId="18142" priority="542" operator="greaterThan">
      <formula>0.03</formula>
    </cfRule>
    <cfRule type="cellIs" dxfId="18141" priority="543" stopIfTrue="1" operator="lessThan">
      <formula>-0.03</formula>
    </cfRule>
  </conditionalFormatting>
  <conditionalFormatting sqref="AI23">
    <cfRule type="cellIs" dxfId="18140" priority="540" operator="greaterThan">
      <formula>0.03</formula>
    </cfRule>
    <cfRule type="cellIs" dxfId="18139" priority="541" stopIfTrue="1" operator="lessThan">
      <formula>-0.03</formula>
    </cfRule>
  </conditionalFormatting>
  <conditionalFormatting sqref="AI23">
    <cfRule type="cellIs" dxfId="18138" priority="538" operator="greaterThan">
      <formula>0.03</formula>
    </cfRule>
    <cfRule type="cellIs" dxfId="18137" priority="539" stopIfTrue="1" operator="lessThan">
      <formula>-0.03</formula>
    </cfRule>
  </conditionalFormatting>
  <conditionalFormatting sqref="AI28">
    <cfRule type="cellIs" dxfId="18136" priority="536" operator="greaterThan">
      <formula>0.03</formula>
    </cfRule>
    <cfRule type="cellIs" dxfId="18135" priority="537" stopIfTrue="1" operator="lessThan">
      <formula>-0.03</formula>
    </cfRule>
  </conditionalFormatting>
  <conditionalFormatting sqref="AI28">
    <cfRule type="cellIs" dxfId="18134" priority="534" operator="greaterThan">
      <formula>0.03</formula>
    </cfRule>
    <cfRule type="cellIs" dxfId="18133" priority="535" stopIfTrue="1" operator="lessThan">
      <formula>-0.03</formula>
    </cfRule>
  </conditionalFormatting>
  <conditionalFormatting sqref="AI33">
    <cfRule type="cellIs" dxfId="18132" priority="532" operator="greaterThan">
      <formula>0.03</formula>
    </cfRule>
    <cfRule type="cellIs" dxfId="18131" priority="533" stopIfTrue="1" operator="lessThan">
      <formula>-0.03</formula>
    </cfRule>
  </conditionalFormatting>
  <conditionalFormatting sqref="AI33">
    <cfRule type="cellIs" dxfId="18130" priority="530" operator="greaterThan">
      <formula>0.03</formula>
    </cfRule>
    <cfRule type="cellIs" dxfId="18129" priority="531" stopIfTrue="1" operator="lessThan">
      <formula>-0.03</formula>
    </cfRule>
  </conditionalFormatting>
  <conditionalFormatting sqref="AI38">
    <cfRule type="cellIs" dxfId="18128" priority="528" operator="greaterThan">
      <formula>0.03</formula>
    </cfRule>
    <cfRule type="cellIs" dxfId="18127" priority="529" stopIfTrue="1" operator="lessThan">
      <formula>-0.03</formula>
    </cfRule>
  </conditionalFormatting>
  <conditionalFormatting sqref="AI38">
    <cfRule type="cellIs" dxfId="18126" priority="526" operator="greaterThan">
      <formula>0.03</formula>
    </cfRule>
    <cfRule type="cellIs" dxfId="18125" priority="527" stopIfTrue="1" operator="lessThan">
      <formula>-0.03</formula>
    </cfRule>
  </conditionalFormatting>
  <conditionalFormatting sqref="AI43">
    <cfRule type="cellIs" dxfId="18124" priority="524" operator="greaterThan">
      <formula>0.03</formula>
    </cfRule>
    <cfRule type="cellIs" dxfId="18123" priority="525" stopIfTrue="1" operator="lessThan">
      <formula>-0.03</formula>
    </cfRule>
  </conditionalFormatting>
  <conditionalFormatting sqref="AI43">
    <cfRule type="cellIs" dxfId="18122" priority="522" operator="greaterThan">
      <formula>0.03</formula>
    </cfRule>
    <cfRule type="cellIs" dxfId="18121" priority="523" stopIfTrue="1" operator="lessThan">
      <formula>-0.03</formula>
    </cfRule>
  </conditionalFormatting>
  <conditionalFormatting sqref="AI48">
    <cfRule type="cellIs" dxfId="18120" priority="520" operator="greaterThan">
      <formula>0.03</formula>
    </cfRule>
    <cfRule type="cellIs" dxfId="18119" priority="521" stopIfTrue="1" operator="lessThan">
      <formula>-0.03</formula>
    </cfRule>
  </conditionalFormatting>
  <conditionalFormatting sqref="AI48">
    <cfRule type="cellIs" dxfId="18118" priority="518" operator="greaterThan">
      <formula>0.03</formula>
    </cfRule>
    <cfRule type="cellIs" dxfId="18117" priority="519" stopIfTrue="1" operator="lessThan">
      <formula>-0.03</formula>
    </cfRule>
  </conditionalFormatting>
  <conditionalFormatting sqref="AI53">
    <cfRule type="cellIs" dxfId="18116" priority="516" operator="greaterThan">
      <formula>0.03</formula>
    </cfRule>
    <cfRule type="cellIs" dxfId="18115" priority="517" stopIfTrue="1" operator="lessThan">
      <formula>-0.03</formula>
    </cfRule>
  </conditionalFormatting>
  <conditionalFormatting sqref="AI53">
    <cfRule type="cellIs" dxfId="18114" priority="514" operator="greaterThan">
      <formula>0.03</formula>
    </cfRule>
    <cfRule type="cellIs" dxfId="18113" priority="515" stopIfTrue="1" operator="lessThan">
      <formula>-0.03</formula>
    </cfRule>
  </conditionalFormatting>
  <conditionalFormatting sqref="AI58">
    <cfRule type="cellIs" dxfId="18112" priority="512" operator="greaterThan">
      <formula>0.03</formula>
    </cfRule>
    <cfRule type="cellIs" dxfId="18111" priority="513" stopIfTrue="1" operator="lessThan">
      <formula>-0.03</formula>
    </cfRule>
  </conditionalFormatting>
  <conditionalFormatting sqref="AI58">
    <cfRule type="cellIs" dxfId="18110" priority="510" operator="greaterThan">
      <formula>0.03</formula>
    </cfRule>
    <cfRule type="cellIs" dxfId="18109" priority="511" stopIfTrue="1" operator="lessThan">
      <formula>-0.03</formula>
    </cfRule>
  </conditionalFormatting>
  <conditionalFormatting sqref="AI63">
    <cfRule type="cellIs" dxfId="18108" priority="508" operator="greaterThan">
      <formula>0.03</formula>
    </cfRule>
    <cfRule type="cellIs" dxfId="18107" priority="509" stopIfTrue="1" operator="lessThan">
      <formula>-0.03</formula>
    </cfRule>
  </conditionalFormatting>
  <conditionalFormatting sqref="AI63">
    <cfRule type="cellIs" dxfId="18106" priority="506" operator="greaterThan">
      <formula>0.03</formula>
    </cfRule>
    <cfRule type="cellIs" dxfId="18105" priority="507" stopIfTrue="1" operator="lessThan">
      <formula>-0.03</formula>
    </cfRule>
  </conditionalFormatting>
  <conditionalFormatting sqref="AI68">
    <cfRule type="cellIs" dxfId="18104" priority="504" operator="greaterThan">
      <formula>0.03</formula>
    </cfRule>
    <cfRule type="cellIs" dxfId="18103" priority="505" stopIfTrue="1" operator="lessThan">
      <formula>-0.03</formula>
    </cfRule>
  </conditionalFormatting>
  <conditionalFormatting sqref="AI68">
    <cfRule type="cellIs" dxfId="18102" priority="502" operator="greaterThan">
      <formula>0.03</formula>
    </cfRule>
    <cfRule type="cellIs" dxfId="18101" priority="503" stopIfTrue="1" operator="lessThan">
      <formula>-0.03</formula>
    </cfRule>
  </conditionalFormatting>
  <conditionalFormatting sqref="AI73">
    <cfRule type="cellIs" dxfId="18100" priority="500" operator="greaterThan">
      <formula>0.03</formula>
    </cfRule>
    <cfRule type="cellIs" dxfId="18099" priority="501" stopIfTrue="1" operator="lessThan">
      <formula>-0.03</formula>
    </cfRule>
  </conditionalFormatting>
  <conditionalFormatting sqref="AI73">
    <cfRule type="cellIs" dxfId="18098" priority="498" operator="greaterThan">
      <formula>0.03</formula>
    </cfRule>
    <cfRule type="cellIs" dxfId="18097" priority="499" stopIfTrue="1" operator="lessThan">
      <formula>-0.03</formula>
    </cfRule>
  </conditionalFormatting>
  <conditionalFormatting sqref="AI78">
    <cfRule type="cellIs" dxfId="18096" priority="496" operator="greaterThan">
      <formula>0.03</formula>
    </cfRule>
    <cfRule type="cellIs" dxfId="18095" priority="497" stopIfTrue="1" operator="lessThan">
      <formula>-0.03</formula>
    </cfRule>
  </conditionalFormatting>
  <conditionalFormatting sqref="AI78">
    <cfRule type="cellIs" dxfId="18094" priority="494" operator="greaterThan">
      <formula>0.03</formula>
    </cfRule>
    <cfRule type="cellIs" dxfId="18093" priority="495" stopIfTrue="1" operator="lessThan">
      <formula>-0.03</formula>
    </cfRule>
  </conditionalFormatting>
  <conditionalFormatting sqref="AI83">
    <cfRule type="cellIs" dxfId="18092" priority="492" operator="greaterThan">
      <formula>0.03</formula>
    </cfRule>
    <cfRule type="cellIs" dxfId="18091" priority="493" stopIfTrue="1" operator="lessThan">
      <formula>-0.03</formula>
    </cfRule>
  </conditionalFormatting>
  <conditionalFormatting sqref="AI83">
    <cfRule type="cellIs" dxfId="18090" priority="490" operator="greaterThan">
      <formula>0.03</formula>
    </cfRule>
    <cfRule type="cellIs" dxfId="18089" priority="491" stopIfTrue="1" operator="lessThan">
      <formula>-0.03</formula>
    </cfRule>
  </conditionalFormatting>
  <conditionalFormatting sqref="AI88">
    <cfRule type="cellIs" dxfId="18088" priority="488" operator="greaterThan">
      <formula>0.03</formula>
    </cfRule>
    <cfRule type="cellIs" dxfId="18087" priority="489" stopIfTrue="1" operator="lessThan">
      <formula>-0.03</formula>
    </cfRule>
  </conditionalFormatting>
  <conditionalFormatting sqref="AI88">
    <cfRule type="cellIs" dxfId="18086" priority="486" operator="greaterThan">
      <formula>0.03</formula>
    </cfRule>
    <cfRule type="cellIs" dxfId="18085" priority="487" stopIfTrue="1" operator="lessThan">
      <formula>-0.03</formula>
    </cfRule>
  </conditionalFormatting>
  <conditionalFormatting sqref="AI93">
    <cfRule type="cellIs" dxfId="18084" priority="484" operator="greaterThan">
      <formula>0.03</formula>
    </cfRule>
    <cfRule type="cellIs" dxfId="18083" priority="485" stopIfTrue="1" operator="lessThan">
      <formula>-0.03</formula>
    </cfRule>
  </conditionalFormatting>
  <conditionalFormatting sqref="AI93">
    <cfRule type="cellIs" dxfId="18082" priority="482" operator="greaterThan">
      <formula>0.03</formula>
    </cfRule>
    <cfRule type="cellIs" dxfId="18081" priority="483" stopIfTrue="1" operator="lessThan">
      <formula>-0.03</formula>
    </cfRule>
  </conditionalFormatting>
  <conditionalFormatting sqref="AI98">
    <cfRule type="cellIs" dxfId="18080" priority="480" operator="greaterThan">
      <formula>0.03</formula>
    </cfRule>
    <cfRule type="cellIs" dxfId="18079" priority="481" stopIfTrue="1" operator="lessThan">
      <formula>-0.03</formula>
    </cfRule>
  </conditionalFormatting>
  <conditionalFormatting sqref="AI98">
    <cfRule type="cellIs" dxfId="18078" priority="478" operator="greaterThan">
      <formula>0.03</formula>
    </cfRule>
    <cfRule type="cellIs" dxfId="18077" priority="479" stopIfTrue="1" operator="lessThan">
      <formula>-0.03</formula>
    </cfRule>
  </conditionalFormatting>
  <conditionalFormatting sqref="AI103">
    <cfRule type="cellIs" dxfId="18076" priority="476" operator="greaterThan">
      <formula>0.03</formula>
    </cfRule>
    <cfRule type="cellIs" dxfId="18075" priority="477" stopIfTrue="1" operator="lessThan">
      <formula>-0.03</formula>
    </cfRule>
  </conditionalFormatting>
  <conditionalFormatting sqref="AI103">
    <cfRule type="cellIs" dxfId="18074" priority="474" operator="greaterThan">
      <formula>0.03</formula>
    </cfRule>
    <cfRule type="cellIs" dxfId="18073" priority="475" stopIfTrue="1" operator="lessThan">
      <formula>-0.03</formula>
    </cfRule>
  </conditionalFormatting>
  <conditionalFormatting sqref="AI108">
    <cfRule type="cellIs" dxfId="18072" priority="472" operator="greaterThan">
      <formula>0.03</formula>
    </cfRule>
    <cfRule type="cellIs" dxfId="18071" priority="473" stopIfTrue="1" operator="lessThan">
      <formula>-0.03</formula>
    </cfRule>
  </conditionalFormatting>
  <conditionalFormatting sqref="AI108">
    <cfRule type="cellIs" dxfId="18070" priority="470" operator="greaterThan">
      <formula>0.03</formula>
    </cfRule>
    <cfRule type="cellIs" dxfId="18069" priority="471" stopIfTrue="1" operator="lessThan">
      <formula>-0.03</formula>
    </cfRule>
  </conditionalFormatting>
  <conditionalFormatting sqref="AI113">
    <cfRule type="cellIs" dxfId="18068" priority="468" operator="greaterThan">
      <formula>0.03</formula>
    </cfRule>
    <cfRule type="cellIs" dxfId="18067" priority="469" stopIfTrue="1" operator="lessThan">
      <formula>-0.03</formula>
    </cfRule>
  </conditionalFormatting>
  <conditionalFormatting sqref="AI113">
    <cfRule type="cellIs" dxfId="18066" priority="466" operator="greaterThan">
      <formula>0.03</formula>
    </cfRule>
    <cfRule type="cellIs" dxfId="18065" priority="467" stopIfTrue="1" operator="lessThan">
      <formula>-0.03</formula>
    </cfRule>
  </conditionalFormatting>
  <conditionalFormatting sqref="AI118">
    <cfRule type="cellIs" dxfId="18064" priority="464" operator="greaterThan">
      <formula>0.03</formula>
    </cfRule>
    <cfRule type="cellIs" dxfId="18063" priority="465" stopIfTrue="1" operator="lessThan">
      <formula>-0.03</formula>
    </cfRule>
  </conditionalFormatting>
  <conditionalFormatting sqref="AI118">
    <cfRule type="cellIs" dxfId="18062" priority="462" operator="greaterThan">
      <formula>0.03</formula>
    </cfRule>
    <cfRule type="cellIs" dxfId="18061" priority="463" stopIfTrue="1" operator="lessThan">
      <formula>-0.03</formula>
    </cfRule>
  </conditionalFormatting>
  <conditionalFormatting sqref="AI123">
    <cfRule type="cellIs" dxfId="18060" priority="460" operator="greaterThan">
      <formula>0.03</formula>
    </cfRule>
    <cfRule type="cellIs" dxfId="18059" priority="461" stopIfTrue="1" operator="lessThan">
      <formula>-0.03</formula>
    </cfRule>
  </conditionalFormatting>
  <conditionalFormatting sqref="AI123">
    <cfRule type="cellIs" dxfId="18058" priority="458" operator="greaterThan">
      <formula>0.03</formula>
    </cfRule>
    <cfRule type="cellIs" dxfId="18057" priority="459" stopIfTrue="1" operator="lessThan">
      <formula>-0.03</formula>
    </cfRule>
  </conditionalFormatting>
  <conditionalFormatting sqref="AI128">
    <cfRule type="cellIs" dxfId="18056" priority="456" operator="greaterThan">
      <formula>0.03</formula>
    </cfRule>
    <cfRule type="cellIs" dxfId="18055" priority="457" stopIfTrue="1" operator="lessThan">
      <formula>-0.03</formula>
    </cfRule>
  </conditionalFormatting>
  <conditionalFormatting sqref="AI128">
    <cfRule type="cellIs" dxfId="18054" priority="454" operator="greaterThan">
      <formula>0.03</formula>
    </cfRule>
    <cfRule type="cellIs" dxfId="18053" priority="455" stopIfTrue="1" operator="lessThan">
      <formula>-0.03</formula>
    </cfRule>
  </conditionalFormatting>
  <conditionalFormatting sqref="AO9">
    <cfRule type="cellIs" dxfId="18052" priority="452" operator="greaterThan">
      <formula>0.03</formula>
    </cfRule>
    <cfRule type="cellIs" dxfId="18051" priority="453" stopIfTrue="1" operator="lessThan">
      <formula>-0.03</formula>
    </cfRule>
  </conditionalFormatting>
  <conditionalFormatting sqref="AO14">
    <cfRule type="cellIs" dxfId="18050" priority="450" operator="greaterThan">
      <formula>0.03</formula>
    </cfRule>
    <cfRule type="cellIs" dxfId="18049" priority="451" stopIfTrue="1" operator="lessThan">
      <formula>-0.03</formula>
    </cfRule>
  </conditionalFormatting>
  <conditionalFormatting sqref="AO19">
    <cfRule type="cellIs" dxfId="18048" priority="448" operator="greaterThan">
      <formula>0.03</formula>
    </cfRule>
    <cfRule type="cellIs" dxfId="18047" priority="449" stopIfTrue="1" operator="lessThan">
      <formula>-0.03</formula>
    </cfRule>
  </conditionalFormatting>
  <conditionalFormatting sqref="AO24">
    <cfRule type="cellIs" dxfId="18046" priority="446" operator="greaterThan">
      <formula>0.03</formula>
    </cfRule>
    <cfRule type="cellIs" dxfId="18045" priority="447" stopIfTrue="1" operator="lessThan">
      <formula>-0.03</formula>
    </cfRule>
  </conditionalFormatting>
  <conditionalFormatting sqref="AO29">
    <cfRule type="cellIs" dxfId="18044" priority="444" operator="greaterThan">
      <formula>0.03</formula>
    </cfRule>
    <cfRule type="cellIs" dxfId="18043" priority="445" stopIfTrue="1" operator="lessThan">
      <formula>-0.03</formula>
    </cfRule>
  </conditionalFormatting>
  <conditionalFormatting sqref="AO34">
    <cfRule type="cellIs" dxfId="18042" priority="442" operator="greaterThan">
      <formula>0.03</formula>
    </cfRule>
    <cfRule type="cellIs" dxfId="18041" priority="443" stopIfTrue="1" operator="lessThan">
      <formula>-0.03</formula>
    </cfRule>
  </conditionalFormatting>
  <conditionalFormatting sqref="AO39">
    <cfRule type="cellIs" dxfId="18040" priority="440" operator="greaterThan">
      <formula>0.03</formula>
    </cfRule>
    <cfRule type="cellIs" dxfId="18039" priority="441" stopIfTrue="1" operator="lessThan">
      <formula>-0.03</formula>
    </cfRule>
  </conditionalFormatting>
  <conditionalFormatting sqref="AO44">
    <cfRule type="cellIs" dxfId="18038" priority="438" operator="greaterThan">
      <formula>0.03</formula>
    </cfRule>
    <cfRule type="cellIs" dxfId="18037" priority="439" stopIfTrue="1" operator="lessThan">
      <formula>-0.03</formula>
    </cfRule>
  </conditionalFormatting>
  <conditionalFormatting sqref="AO49">
    <cfRule type="cellIs" dxfId="18036" priority="436" operator="greaterThan">
      <formula>0.03</formula>
    </cfRule>
    <cfRule type="cellIs" dxfId="18035" priority="437" stopIfTrue="1" operator="lessThan">
      <formula>-0.03</formula>
    </cfRule>
  </conditionalFormatting>
  <conditionalFormatting sqref="AO54">
    <cfRule type="cellIs" dxfId="18034" priority="434" operator="greaterThan">
      <formula>0.03</formula>
    </cfRule>
    <cfRule type="cellIs" dxfId="18033" priority="435" stopIfTrue="1" operator="lessThan">
      <formula>-0.03</formula>
    </cfRule>
  </conditionalFormatting>
  <conditionalFormatting sqref="AO59">
    <cfRule type="cellIs" dxfId="18032" priority="432" operator="greaterThan">
      <formula>0.03</formula>
    </cfRule>
    <cfRule type="cellIs" dxfId="18031" priority="433" stopIfTrue="1" operator="lessThan">
      <formula>-0.03</formula>
    </cfRule>
  </conditionalFormatting>
  <conditionalFormatting sqref="AO64">
    <cfRule type="cellIs" dxfId="18030" priority="430" operator="greaterThan">
      <formula>0.03</formula>
    </cfRule>
    <cfRule type="cellIs" dxfId="18029" priority="431" stopIfTrue="1" operator="lessThan">
      <formula>-0.03</formula>
    </cfRule>
  </conditionalFormatting>
  <conditionalFormatting sqref="AO69">
    <cfRule type="cellIs" dxfId="18028" priority="428" operator="greaterThan">
      <formula>0.03</formula>
    </cfRule>
    <cfRule type="cellIs" dxfId="18027" priority="429" stopIfTrue="1" operator="lessThan">
      <formula>-0.03</formula>
    </cfRule>
  </conditionalFormatting>
  <conditionalFormatting sqref="AO74">
    <cfRule type="cellIs" dxfId="18026" priority="426" operator="greaterThan">
      <formula>0.03</formula>
    </cfRule>
    <cfRule type="cellIs" dxfId="18025" priority="427" stopIfTrue="1" operator="lessThan">
      <formula>-0.03</formula>
    </cfRule>
  </conditionalFormatting>
  <conditionalFormatting sqref="AO79">
    <cfRule type="cellIs" dxfId="18024" priority="424" operator="greaterThan">
      <formula>0.03</formula>
    </cfRule>
    <cfRule type="cellIs" dxfId="18023" priority="425" stopIfTrue="1" operator="lessThan">
      <formula>-0.03</formula>
    </cfRule>
  </conditionalFormatting>
  <conditionalFormatting sqref="AO84">
    <cfRule type="cellIs" dxfId="18022" priority="422" operator="greaterThan">
      <formula>0.03</formula>
    </cfRule>
    <cfRule type="cellIs" dxfId="18021" priority="423" stopIfTrue="1" operator="lessThan">
      <formula>-0.03</formula>
    </cfRule>
  </conditionalFormatting>
  <conditionalFormatting sqref="AO89">
    <cfRule type="cellIs" dxfId="18020" priority="420" operator="greaterThan">
      <formula>0.03</formula>
    </cfRule>
    <cfRule type="cellIs" dxfId="18019" priority="421" stopIfTrue="1" operator="lessThan">
      <formula>-0.03</formula>
    </cfRule>
  </conditionalFormatting>
  <conditionalFormatting sqref="AO94">
    <cfRule type="cellIs" dxfId="18018" priority="418" operator="greaterThan">
      <formula>0.03</formula>
    </cfRule>
    <cfRule type="cellIs" dxfId="18017" priority="419" stopIfTrue="1" operator="lessThan">
      <formula>-0.03</formula>
    </cfRule>
  </conditionalFormatting>
  <conditionalFormatting sqref="AO99">
    <cfRule type="cellIs" dxfId="18016" priority="416" operator="greaterThan">
      <formula>0.03</formula>
    </cfRule>
    <cfRule type="cellIs" dxfId="18015" priority="417" stopIfTrue="1" operator="lessThan">
      <formula>-0.03</formula>
    </cfRule>
  </conditionalFormatting>
  <conditionalFormatting sqref="AO104">
    <cfRule type="cellIs" dxfId="18014" priority="414" operator="greaterThan">
      <formula>0.03</formula>
    </cfRule>
    <cfRule type="cellIs" dxfId="18013" priority="415" stopIfTrue="1" operator="lessThan">
      <formula>-0.03</formula>
    </cfRule>
  </conditionalFormatting>
  <conditionalFormatting sqref="AO109">
    <cfRule type="cellIs" dxfId="18012" priority="412" operator="greaterThan">
      <formula>0.03</formula>
    </cfRule>
    <cfRule type="cellIs" dxfId="18011" priority="413" stopIfTrue="1" operator="lessThan">
      <formula>-0.03</formula>
    </cfRule>
  </conditionalFormatting>
  <conditionalFormatting sqref="AO114">
    <cfRule type="cellIs" dxfId="18010" priority="410" operator="greaterThan">
      <formula>0.03</formula>
    </cfRule>
    <cfRule type="cellIs" dxfId="18009" priority="411" stopIfTrue="1" operator="lessThan">
      <formula>-0.03</formula>
    </cfRule>
  </conditionalFormatting>
  <conditionalFormatting sqref="AO119">
    <cfRule type="cellIs" dxfId="18008" priority="408" operator="greaterThan">
      <formula>0.03</formula>
    </cfRule>
    <cfRule type="cellIs" dxfId="18007" priority="409" stopIfTrue="1" operator="lessThan">
      <formula>-0.03</formula>
    </cfRule>
  </conditionalFormatting>
  <conditionalFormatting sqref="AO124">
    <cfRule type="cellIs" dxfId="18006" priority="406" operator="greaterThan">
      <formula>0.03</formula>
    </cfRule>
    <cfRule type="cellIs" dxfId="18005" priority="407" stopIfTrue="1" operator="lessThan">
      <formula>-0.03</formula>
    </cfRule>
  </conditionalFormatting>
  <conditionalFormatting sqref="AO129">
    <cfRule type="cellIs" dxfId="18004" priority="404" operator="greaterThan">
      <formula>0.03</formula>
    </cfRule>
    <cfRule type="cellIs" dxfId="18003" priority="405" stopIfTrue="1" operator="lessThan">
      <formula>-0.03</formula>
    </cfRule>
  </conditionalFormatting>
  <conditionalFormatting sqref="AU8">
    <cfRule type="cellIs" dxfId="18002" priority="402" operator="greaterThan">
      <formula>0.03</formula>
    </cfRule>
    <cfRule type="cellIs" dxfId="18001" priority="403" stopIfTrue="1" operator="lessThan">
      <formula>-0.03</formula>
    </cfRule>
  </conditionalFormatting>
  <conditionalFormatting sqref="AU13">
    <cfRule type="cellIs" dxfId="18000" priority="400" operator="greaterThan">
      <formula>0.03</formula>
    </cfRule>
    <cfRule type="cellIs" dxfId="17999" priority="401" stopIfTrue="1" operator="lessThan">
      <formula>-0.03</formula>
    </cfRule>
  </conditionalFormatting>
  <conditionalFormatting sqref="AU18">
    <cfRule type="cellIs" dxfId="17998" priority="398" operator="greaterThan">
      <formula>0.03</formula>
    </cfRule>
    <cfRule type="cellIs" dxfId="17997" priority="399" stopIfTrue="1" operator="lessThan">
      <formula>-0.03</formula>
    </cfRule>
  </conditionalFormatting>
  <conditionalFormatting sqref="AU23">
    <cfRule type="cellIs" dxfId="17996" priority="396" operator="greaterThan">
      <formula>0.03</formula>
    </cfRule>
    <cfRule type="cellIs" dxfId="17995" priority="397" stopIfTrue="1" operator="lessThan">
      <formula>-0.03</formula>
    </cfRule>
  </conditionalFormatting>
  <conditionalFormatting sqref="AU28">
    <cfRule type="cellIs" dxfId="17994" priority="394" operator="greaterThan">
      <formula>0.03</formula>
    </cfRule>
    <cfRule type="cellIs" dxfId="17993" priority="395" stopIfTrue="1" operator="lessThan">
      <formula>-0.03</formula>
    </cfRule>
  </conditionalFormatting>
  <conditionalFormatting sqref="AU33">
    <cfRule type="cellIs" dxfId="17992" priority="392" operator="greaterThan">
      <formula>0.03</formula>
    </cfRule>
    <cfRule type="cellIs" dxfId="17991" priority="393" stopIfTrue="1" operator="lessThan">
      <formula>-0.03</formula>
    </cfRule>
  </conditionalFormatting>
  <conditionalFormatting sqref="AU38">
    <cfRule type="cellIs" dxfId="17990" priority="390" operator="greaterThan">
      <formula>0.03</formula>
    </cfRule>
    <cfRule type="cellIs" dxfId="17989" priority="391" stopIfTrue="1" operator="lessThan">
      <formula>-0.03</formula>
    </cfRule>
  </conditionalFormatting>
  <conditionalFormatting sqref="AU43">
    <cfRule type="cellIs" dxfId="17988" priority="388" operator="greaterThan">
      <formula>0.03</formula>
    </cfRule>
    <cfRule type="cellIs" dxfId="17987" priority="389" stopIfTrue="1" operator="lessThan">
      <formula>-0.03</formula>
    </cfRule>
  </conditionalFormatting>
  <conditionalFormatting sqref="AU48">
    <cfRule type="cellIs" dxfId="17986" priority="386" operator="greaterThan">
      <formula>0.03</formula>
    </cfRule>
    <cfRule type="cellIs" dxfId="17985" priority="387" stopIfTrue="1" operator="lessThan">
      <formula>-0.03</formula>
    </cfRule>
  </conditionalFormatting>
  <conditionalFormatting sqref="AU53">
    <cfRule type="cellIs" dxfId="17984" priority="384" operator="greaterThan">
      <formula>0.03</formula>
    </cfRule>
    <cfRule type="cellIs" dxfId="17983" priority="385" stopIfTrue="1" operator="lessThan">
      <formula>-0.03</formula>
    </cfRule>
  </conditionalFormatting>
  <conditionalFormatting sqref="AU58">
    <cfRule type="cellIs" dxfId="17982" priority="382" operator="greaterThan">
      <formula>0.03</formula>
    </cfRule>
    <cfRule type="cellIs" dxfId="17981" priority="383" stopIfTrue="1" operator="lessThan">
      <formula>-0.03</formula>
    </cfRule>
  </conditionalFormatting>
  <conditionalFormatting sqref="AU63">
    <cfRule type="cellIs" dxfId="17980" priority="380" operator="greaterThan">
      <formula>0.03</formula>
    </cfRule>
    <cfRule type="cellIs" dxfId="17979" priority="381" stopIfTrue="1" operator="lessThan">
      <formula>-0.03</formula>
    </cfRule>
  </conditionalFormatting>
  <conditionalFormatting sqref="AU68">
    <cfRule type="cellIs" dxfId="17978" priority="378" operator="greaterThan">
      <formula>0.03</formula>
    </cfRule>
    <cfRule type="cellIs" dxfId="17977" priority="379" stopIfTrue="1" operator="lessThan">
      <formula>-0.03</formula>
    </cfRule>
  </conditionalFormatting>
  <conditionalFormatting sqref="AU73">
    <cfRule type="cellIs" dxfId="17976" priority="376" operator="greaterThan">
      <formula>0.03</formula>
    </cfRule>
    <cfRule type="cellIs" dxfId="17975" priority="377" stopIfTrue="1" operator="lessThan">
      <formula>-0.03</formula>
    </cfRule>
  </conditionalFormatting>
  <conditionalFormatting sqref="AU78">
    <cfRule type="cellIs" dxfId="17974" priority="374" operator="greaterThan">
      <formula>0.03</formula>
    </cfRule>
    <cfRule type="cellIs" dxfId="17973" priority="375" stopIfTrue="1" operator="lessThan">
      <formula>-0.03</formula>
    </cfRule>
  </conditionalFormatting>
  <conditionalFormatting sqref="AU83">
    <cfRule type="cellIs" dxfId="17972" priority="372" operator="greaterThan">
      <formula>0.03</formula>
    </cfRule>
    <cfRule type="cellIs" dxfId="17971" priority="373" stopIfTrue="1" operator="lessThan">
      <formula>-0.03</formula>
    </cfRule>
  </conditionalFormatting>
  <conditionalFormatting sqref="AU88">
    <cfRule type="cellIs" dxfId="17970" priority="370" operator="greaterThan">
      <formula>0.03</formula>
    </cfRule>
    <cfRule type="cellIs" dxfId="17969" priority="371" stopIfTrue="1" operator="lessThan">
      <formula>-0.03</formula>
    </cfRule>
  </conditionalFormatting>
  <conditionalFormatting sqref="AU93">
    <cfRule type="cellIs" dxfId="17968" priority="368" operator="greaterThan">
      <formula>0.03</formula>
    </cfRule>
    <cfRule type="cellIs" dxfId="17967" priority="369" stopIfTrue="1" operator="lessThan">
      <formula>-0.03</formula>
    </cfRule>
  </conditionalFormatting>
  <conditionalFormatting sqref="AU98">
    <cfRule type="cellIs" dxfId="17966" priority="366" operator="greaterThan">
      <formula>0.03</formula>
    </cfRule>
    <cfRule type="cellIs" dxfId="17965" priority="367" stopIfTrue="1" operator="lessThan">
      <formula>-0.03</formula>
    </cfRule>
  </conditionalFormatting>
  <conditionalFormatting sqref="AU103">
    <cfRule type="cellIs" dxfId="17964" priority="364" operator="greaterThan">
      <formula>0.03</formula>
    </cfRule>
    <cfRule type="cellIs" dxfId="17963" priority="365" stopIfTrue="1" operator="lessThan">
      <formula>-0.03</formula>
    </cfRule>
  </conditionalFormatting>
  <conditionalFormatting sqref="AU108">
    <cfRule type="cellIs" dxfId="17962" priority="362" operator="greaterThan">
      <formula>0.03</formula>
    </cfRule>
    <cfRule type="cellIs" dxfId="17961" priority="363" stopIfTrue="1" operator="lessThan">
      <formula>-0.03</formula>
    </cfRule>
  </conditionalFormatting>
  <conditionalFormatting sqref="AU113">
    <cfRule type="cellIs" dxfId="17960" priority="360" operator="greaterThan">
      <formula>0.03</formula>
    </cfRule>
    <cfRule type="cellIs" dxfId="17959" priority="361" stopIfTrue="1" operator="lessThan">
      <formula>-0.03</formula>
    </cfRule>
  </conditionalFormatting>
  <conditionalFormatting sqref="AU118">
    <cfRule type="cellIs" dxfId="17958" priority="358" operator="greaterThan">
      <formula>0.03</formula>
    </cfRule>
    <cfRule type="cellIs" dxfId="17957" priority="359" stopIfTrue="1" operator="lessThan">
      <formula>-0.03</formula>
    </cfRule>
  </conditionalFormatting>
  <conditionalFormatting sqref="AU123">
    <cfRule type="cellIs" dxfId="17956" priority="356" operator="greaterThan">
      <formula>0.03</formula>
    </cfRule>
    <cfRule type="cellIs" dxfId="17955" priority="357" stopIfTrue="1" operator="lessThan">
      <formula>-0.03</formula>
    </cfRule>
  </conditionalFormatting>
  <conditionalFormatting sqref="AU128">
    <cfRule type="cellIs" dxfId="17954" priority="354" operator="greaterThan">
      <formula>0.03</formula>
    </cfRule>
    <cfRule type="cellIs" dxfId="17953" priority="355" stopIfTrue="1" operator="lessThan">
      <formula>-0.03</formula>
    </cfRule>
  </conditionalFormatting>
  <conditionalFormatting sqref="AG73">
    <cfRule type="cellIs" dxfId="17952" priority="352" operator="equal">
      <formula>0</formula>
    </cfRule>
    <cfRule type="cellIs" dxfId="17951" priority="353" operator="equal">
      <formula>0</formula>
    </cfRule>
  </conditionalFormatting>
  <conditionalFormatting sqref="AP9">
    <cfRule type="cellIs" dxfId="17950" priority="350" operator="greaterThan">
      <formula>0.03</formula>
    </cfRule>
    <cfRule type="cellIs" dxfId="17949" priority="351" stopIfTrue="1" operator="lessThan">
      <formula>-0.03</formula>
    </cfRule>
  </conditionalFormatting>
  <conditionalFormatting sqref="AP14">
    <cfRule type="cellIs" dxfId="17948" priority="348" operator="greaterThan">
      <formula>0.03</formula>
    </cfRule>
    <cfRule type="cellIs" dxfId="17947" priority="349" stopIfTrue="1" operator="lessThan">
      <formula>-0.03</formula>
    </cfRule>
  </conditionalFormatting>
  <conditionalFormatting sqref="AP19">
    <cfRule type="cellIs" dxfId="17946" priority="346" operator="greaterThan">
      <formula>0.03</formula>
    </cfRule>
    <cfRule type="cellIs" dxfId="17945" priority="347" stopIfTrue="1" operator="lessThan">
      <formula>-0.03</formula>
    </cfRule>
  </conditionalFormatting>
  <conditionalFormatting sqref="AP24">
    <cfRule type="cellIs" dxfId="17944" priority="344" operator="greaterThan">
      <formula>0.03</formula>
    </cfRule>
    <cfRule type="cellIs" dxfId="17943" priority="345" stopIfTrue="1" operator="lessThan">
      <formula>-0.03</formula>
    </cfRule>
  </conditionalFormatting>
  <conditionalFormatting sqref="AP29">
    <cfRule type="cellIs" dxfId="17942" priority="342" operator="greaterThan">
      <formula>0.03</formula>
    </cfRule>
    <cfRule type="cellIs" dxfId="17941" priority="343" stopIfTrue="1" operator="lessThan">
      <formula>-0.03</formula>
    </cfRule>
  </conditionalFormatting>
  <conditionalFormatting sqref="AP34">
    <cfRule type="cellIs" dxfId="17940" priority="340" operator="greaterThan">
      <formula>0.03</formula>
    </cfRule>
    <cfRule type="cellIs" dxfId="17939" priority="341" stopIfTrue="1" operator="lessThan">
      <formula>-0.03</formula>
    </cfRule>
  </conditionalFormatting>
  <conditionalFormatting sqref="AP39">
    <cfRule type="cellIs" dxfId="17938" priority="338" operator="greaterThan">
      <formula>0.03</formula>
    </cfRule>
    <cfRule type="cellIs" dxfId="17937" priority="339" stopIfTrue="1" operator="lessThan">
      <formula>-0.03</formula>
    </cfRule>
  </conditionalFormatting>
  <conditionalFormatting sqref="AP44">
    <cfRule type="cellIs" dxfId="17936" priority="336" operator="greaterThan">
      <formula>0.03</formula>
    </cfRule>
    <cfRule type="cellIs" dxfId="17935" priority="337" stopIfTrue="1" operator="lessThan">
      <formula>-0.03</formula>
    </cfRule>
  </conditionalFormatting>
  <conditionalFormatting sqref="AP49">
    <cfRule type="cellIs" dxfId="17934" priority="334" operator="greaterThan">
      <formula>0.03</formula>
    </cfRule>
    <cfRule type="cellIs" dxfId="17933" priority="335" stopIfTrue="1" operator="lessThan">
      <formula>-0.03</formula>
    </cfRule>
  </conditionalFormatting>
  <conditionalFormatting sqref="AP54">
    <cfRule type="cellIs" dxfId="17932" priority="332" operator="greaterThan">
      <formula>0.03</formula>
    </cfRule>
    <cfRule type="cellIs" dxfId="17931" priority="333" stopIfTrue="1" operator="lessThan">
      <formula>-0.03</formula>
    </cfRule>
  </conditionalFormatting>
  <conditionalFormatting sqref="AP59">
    <cfRule type="cellIs" dxfId="17930" priority="330" operator="greaterThan">
      <formula>0.03</formula>
    </cfRule>
    <cfRule type="cellIs" dxfId="17929" priority="331" stopIfTrue="1" operator="lessThan">
      <formula>-0.03</formula>
    </cfRule>
  </conditionalFormatting>
  <conditionalFormatting sqref="AP64">
    <cfRule type="cellIs" dxfId="17928" priority="328" operator="greaterThan">
      <formula>0.03</formula>
    </cfRule>
    <cfRule type="cellIs" dxfId="17927" priority="329" stopIfTrue="1" operator="lessThan">
      <formula>-0.03</formula>
    </cfRule>
  </conditionalFormatting>
  <conditionalFormatting sqref="AP69">
    <cfRule type="cellIs" dxfId="17926" priority="326" operator="greaterThan">
      <formula>0.03</formula>
    </cfRule>
    <cfRule type="cellIs" dxfId="17925" priority="327" stopIfTrue="1" operator="lessThan">
      <formula>-0.03</formula>
    </cfRule>
  </conditionalFormatting>
  <conditionalFormatting sqref="AP74">
    <cfRule type="cellIs" dxfId="17924" priority="324" operator="greaterThan">
      <formula>0.03</formula>
    </cfRule>
    <cfRule type="cellIs" dxfId="17923" priority="325" stopIfTrue="1" operator="lessThan">
      <formula>-0.03</formula>
    </cfRule>
  </conditionalFormatting>
  <conditionalFormatting sqref="AP79">
    <cfRule type="cellIs" dxfId="17922" priority="322" operator="greaterThan">
      <formula>0.03</formula>
    </cfRule>
    <cfRule type="cellIs" dxfId="17921" priority="323" stopIfTrue="1" operator="lessThan">
      <formula>-0.03</formula>
    </cfRule>
  </conditionalFormatting>
  <conditionalFormatting sqref="AP84">
    <cfRule type="cellIs" dxfId="17920" priority="320" operator="greaterThan">
      <formula>0.03</formula>
    </cfRule>
    <cfRule type="cellIs" dxfId="17919" priority="321" stopIfTrue="1" operator="lessThan">
      <formula>-0.03</formula>
    </cfRule>
  </conditionalFormatting>
  <conditionalFormatting sqref="AP89">
    <cfRule type="cellIs" dxfId="17918" priority="318" operator="greaterThan">
      <formula>0.03</formula>
    </cfRule>
    <cfRule type="cellIs" dxfId="17917" priority="319" stopIfTrue="1" operator="lessThan">
      <formula>-0.03</formula>
    </cfRule>
  </conditionalFormatting>
  <conditionalFormatting sqref="AP94">
    <cfRule type="cellIs" dxfId="17916" priority="316" operator="greaterThan">
      <formula>0.03</formula>
    </cfRule>
    <cfRule type="cellIs" dxfId="17915" priority="317" stopIfTrue="1" operator="lessThan">
      <formula>-0.03</formula>
    </cfRule>
  </conditionalFormatting>
  <conditionalFormatting sqref="AP99">
    <cfRule type="cellIs" dxfId="17914" priority="314" operator="greaterThan">
      <formula>0.03</formula>
    </cfRule>
    <cfRule type="cellIs" dxfId="17913" priority="315" stopIfTrue="1" operator="lessThan">
      <formula>-0.03</formula>
    </cfRule>
  </conditionalFormatting>
  <conditionalFormatting sqref="AP104">
    <cfRule type="cellIs" dxfId="17912" priority="312" operator="greaterThan">
      <formula>0.03</formula>
    </cfRule>
    <cfRule type="cellIs" dxfId="17911" priority="313" stopIfTrue="1" operator="lessThan">
      <formula>-0.03</formula>
    </cfRule>
  </conditionalFormatting>
  <conditionalFormatting sqref="AP109">
    <cfRule type="cellIs" dxfId="17910" priority="310" operator="greaterThan">
      <formula>0.03</formula>
    </cfRule>
    <cfRule type="cellIs" dxfId="17909" priority="311" stopIfTrue="1" operator="lessThan">
      <formula>-0.03</formula>
    </cfRule>
  </conditionalFormatting>
  <conditionalFormatting sqref="AP114">
    <cfRule type="cellIs" dxfId="17908" priority="308" operator="greaterThan">
      <formula>0.03</formula>
    </cfRule>
    <cfRule type="cellIs" dxfId="17907" priority="309" stopIfTrue="1" operator="lessThan">
      <formula>-0.03</formula>
    </cfRule>
  </conditionalFormatting>
  <conditionalFormatting sqref="AP119">
    <cfRule type="cellIs" dxfId="17906" priority="306" operator="greaterThan">
      <formula>0.03</formula>
    </cfRule>
    <cfRule type="cellIs" dxfId="17905" priority="307" stopIfTrue="1" operator="lessThan">
      <formula>-0.03</formula>
    </cfRule>
  </conditionalFormatting>
  <conditionalFormatting sqref="AP124">
    <cfRule type="cellIs" dxfId="17904" priority="304" operator="greaterThan">
      <formula>0.03</formula>
    </cfRule>
    <cfRule type="cellIs" dxfId="17903" priority="305" stopIfTrue="1" operator="lessThan">
      <formula>-0.03</formula>
    </cfRule>
  </conditionalFormatting>
  <conditionalFormatting sqref="AP129">
    <cfRule type="cellIs" dxfId="17902" priority="302" operator="greaterThan">
      <formula>0.03</formula>
    </cfRule>
    <cfRule type="cellIs" dxfId="17901" priority="303" stopIfTrue="1" operator="lessThan">
      <formula>-0.03</formula>
    </cfRule>
  </conditionalFormatting>
  <conditionalFormatting sqref="AI8:AK8">
    <cfRule type="cellIs" dxfId="17900" priority="300" operator="greaterThan">
      <formula>0.03</formula>
    </cfRule>
    <cfRule type="cellIs" dxfId="17899" priority="301" stopIfTrue="1" operator="lessThan">
      <formula>-0.03</formula>
    </cfRule>
  </conditionalFormatting>
  <conditionalFormatting sqref="AF8:AH8">
    <cfRule type="cellIs" dxfId="17898" priority="298" operator="greaterThan">
      <formula>0.03</formula>
    </cfRule>
    <cfRule type="cellIs" dxfId="17897" priority="299" stopIfTrue="1" operator="lessThan">
      <formula>-0.03</formula>
    </cfRule>
  </conditionalFormatting>
  <conditionalFormatting sqref="AI13:AK13">
    <cfRule type="cellIs" dxfId="17896" priority="296" operator="greaterThan">
      <formula>0.03</formula>
    </cfRule>
    <cfRule type="cellIs" dxfId="17895" priority="297" stopIfTrue="1" operator="lessThan">
      <formula>-0.03</formula>
    </cfRule>
  </conditionalFormatting>
  <conditionalFormatting sqref="AF13:AH13">
    <cfRule type="cellIs" dxfId="17894" priority="294" operator="greaterThan">
      <formula>0.03</formula>
    </cfRule>
    <cfRule type="cellIs" dxfId="17893" priority="295" stopIfTrue="1" operator="lessThan">
      <formula>-0.03</formula>
    </cfRule>
  </conditionalFormatting>
  <conditionalFormatting sqref="AI18:AK18">
    <cfRule type="cellIs" dxfId="17892" priority="292" operator="greaterThan">
      <formula>0.03</formula>
    </cfRule>
    <cfRule type="cellIs" dxfId="17891" priority="293" stopIfTrue="1" operator="lessThan">
      <formula>-0.03</formula>
    </cfRule>
  </conditionalFormatting>
  <conditionalFormatting sqref="AF18:AH18">
    <cfRule type="cellIs" dxfId="17890" priority="290" operator="greaterThan">
      <formula>0.03</formula>
    </cfRule>
    <cfRule type="cellIs" dxfId="17889" priority="291" stopIfTrue="1" operator="lessThan">
      <formula>-0.03</formula>
    </cfRule>
  </conditionalFormatting>
  <conditionalFormatting sqref="AI23:AK23">
    <cfRule type="cellIs" dxfId="17888" priority="288" operator="greaterThan">
      <formula>0.03</formula>
    </cfRule>
    <cfRule type="cellIs" dxfId="17887" priority="289" stopIfTrue="1" operator="lessThan">
      <formula>-0.03</formula>
    </cfRule>
  </conditionalFormatting>
  <conditionalFormatting sqref="AF23:AH23">
    <cfRule type="cellIs" dxfId="17886" priority="286" operator="greaterThan">
      <formula>0.03</formula>
    </cfRule>
    <cfRule type="cellIs" dxfId="17885" priority="287" stopIfTrue="1" operator="lessThan">
      <formula>-0.03</formula>
    </cfRule>
  </conditionalFormatting>
  <conditionalFormatting sqref="AI28:AK28">
    <cfRule type="cellIs" dxfId="17884" priority="284" operator="greaterThan">
      <formula>0.03</formula>
    </cfRule>
    <cfRule type="cellIs" dxfId="17883" priority="285" stopIfTrue="1" operator="lessThan">
      <formula>-0.03</formula>
    </cfRule>
  </conditionalFormatting>
  <conditionalFormatting sqref="AF28:AH28">
    <cfRule type="cellIs" dxfId="17882" priority="282" operator="greaterThan">
      <formula>0.03</formula>
    </cfRule>
    <cfRule type="cellIs" dxfId="17881" priority="283" stopIfTrue="1" operator="lessThan">
      <formula>-0.03</formula>
    </cfRule>
  </conditionalFormatting>
  <conditionalFormatting sqref="AI33:AK33">
    <cfRule type="cellIs" dxfId="17880" priority="280" operator="greaterThan">
      <formula>0.03</formula>
    </cfRule>
    <cfRule type="cellIs" dxfId="17879" priority="281" stopIfTrue="1" operator="lessThan">
      <formula>-0.03</formula>
    </cfRule>
  </conditionalFormatting>
  <conditionalFormatting sqref="AF33:AH33">
    <cfRule type="cellIs" dxfId="17878" priority="278" operator="greaterThan">
      <formula>0.03</formula>
    </cfRule>
    <cfRule type="cellIs" dxfId="17877" priority="279" stopIfTrue="1" operator="lessThan">
      <formula>-0.03</formula>
    </cfRule>
  </conditionalFormatting>
  <conditionalFormatting sqref="AI38:AK38">
    <cfRule type="cellIs" dxfId="17876" priority="276" operator="greaterThan">
      <formula>0.03</formula>
    </cfRule>
    <cfRule type="cellIs" dxfId="17875" priority="277" stopIfTrue="1" operator="lessThan">
      <formula>-0.03</formula>
    </cfRule>
  </conditionalFormatting>
  <conditionalFormatting sqref="AF38:AH38">
    <cfRule type="cellIs" dxfId="17874" priority="274" operator="greaterThan">
      <formula>0.03</formula>
    </cfRule>
    <cfRule type="cellIs" dxfId="17873" priority="275" stopIfTrue="1" operator="lessThan">
      <formula>-0.03</formula>
    </cfRule>
  </conditionalFormatting>
  <conditionalFormatting sqref="AI43:AK43">
    <cfRule type="cellIs" dxfId="17872" priority="272" operator="greaterThan">
      <formula>0.03</formula>
    </cfRule>
    <cfRule type="cellIs" dxfId="17871" priority="273" stopIfTrue="1" operator="lessThan">
      <formula>-0.03</formula>
    </cfRule>
  </conditionalFormatting>
  <conditionalFormatting sqref="AF43:AH43">
    <cfRule type="cellIs" dxfId="17870" priority="270" operator="greaterThan">
      <formula>0.03</formula>
    </cfRule>
    <cfRule type="cellIs" dxfId="17869" priority="271" stopIfTrue="1" operator="lessThan">
      <formula>-0.03</formula>
    </cfRule>
  </conditionalFormatting>
  <conditionalFormatting sqref="AI48:AK48">
    <cfRule type="cellIs" dxfId="17868" priority="268" operator="greaterThan">
      <formula>0.03</formula>
    </cfRule>
    <cfRule type="cellIs" dxfId="17867" priority="269" stopIfTrue="1" operator="lessThan">
      <formula>-0.03</formula>
    </cfRule>
  </conditionalFormatting>
  <conditionalFormatting sqref="AF48:AH48">
    <cfRule type="cellIs" dxfId="17866" priority="266" operator="greaterThan">
      <formula>0.03</formula>
    </cfRule>
    <cfRule type="cellIs" dxfId="17865" priority="267" stopIfTrue="1" operator="lessThan">
      <formula>-0.03</formula>
    </cfRule>
  </conditionalFormatting>
  <conditionalFormatting sqref="AI53:AK53">
    <cfRule type="cellIs" dxfId="17864" priority="264" operator="greaterThan">
      <formula>0.03</formula>
    </cfRule>
    <cfRule type="cellIs" dxfId="17863" priority="265" stopIfTrue="1" operator="lessThan">
      <formula>-0.03</formula>
    </cfRule>
  </conditionalFormatting>
  <conditionalFormatting sqref="AF53:AH53">
    <cfRule type="cellIs" dxfId="17862" priority="262" operator="greaterThan">
      <formula>0.03</formula>
    </cfRule>
    <cfRule type="cellIs" dxfId="17861" priority="263" stopIfTrue="1" operator="lessThan">
      <formula>-0.03</formula>
    </cfRule>
  </conditionalFormatting>
  <conditionalFormatting sqref="AI58:AK58">
    <cfRule type="cellIs" dxfId="17860" priority="260" operator="greaterThan">
      <formula>0.03</formula>
    </cfRule>
    <cfRule type="cellIs" dxfId="17859" priority="261" stopIfTrue="1" operator="lessThan">
      <formula>-0.03</formula>
    </cfRule>
  </conditionalFormatting>
  <conditionalFormatting sqref="AF58:AH58">
    <cfRule type="cellIs" dxfId="17858" priority="258" operator="greaterThan">
      <formula>0.03</formula>
    </cfRule>
    <cfRule type="cellIs" dxfId="17857" priority="259" stopIfTrue="1" operator="lessThan">
      <formula>-0.03</formula>
    </cfRule>
  </conditionalFormatting>
  <conditionalFormatting sqref="AI63:AK63">
    <cfRule type="cellIs" dxfId="17856" priority="256" operator="greaterThan">
      <formula>0.03</formula>
    </cfRule>
    <cfRule type="cellIs" dxfId="17855" priority="257" stopIfTrue="1" operator="lessThan">
      <formula>-0.03</formula>
    </cfRule>
  </conditionalFormatting>
  <conditionalFormatting sqref="AF63:AH63">
    <cfRule type="cellIs" dxfId="17854" priority="254" operator="greaterThan">
      <formula>0.03</formula>
    </cfRule>
    <cfRule type="cellIs" dxfId="17853" priority="255" stopIfTrue="1" operator="lessThan">
      <formula>-0.03</formula>
    </cfRule>
  </conditionalFormatting>
  <conditionalFormatting sqref="AI68:AK68">
    <cfRule type="cellIs" dxfId="17852" priority="252" operator="greaterThan">
      <formula>0.03</formula>
    </cfRule>
    <cfRule type="cellIs" dxfId="17851" priority="253" stopIfTrue="1" operator="lessThan">
      <formula>-0.03</formula>
    </cfRule>
  </conditionalFormatting>
  <conditionalFormatting sqref="AF68:AH68">
    <cfRule type="cellIs" dxfId="17850" priority="250" operator="greaterThan">
      <formula>0.03</formula>
    </cfRule>
    <cfRule type="cellIs" dxfId="17849" priority="251" stopIfTrue="1" operator="lessThan">
      <formula>-0.03</formula>
    </cfRule>
  </conditionalFormatting>
  <conditionalFormatting sqref="AI73:AK73">
    <cfRule type="cellIs" dxfId="17848" priority="248" operator="greaterThan">
      <formula>0.03</formula>
    </cfRule>
    <cfRule type="cellIs" dxfId="17847" priority="249" stopIfTrue="1" operator="lessThan">
      <formula>-0.03</formula>
    </cfRule>
  </conditionalFormatting>
  <conditionalFormatting sqref="AF73:AH73">
    <cfRule type="cellIs" dxfId="17846" priority="246" operator="greaterThan">
      <formula>0.03</formula>
    </cfRule>
    <cfRule type="cellIs" dxfId="17845" priority="247" stopIfTrue="1" operator="lessThan">
      <formula>-0.03</formula>
    </cfRule>
  </conditionalFormatting>
  <conditionalFormatting sqref="AI78:AK78">
    <cfRule type="cellIs" dxfId="17844" priority="244" operator="greaterThan">
      <formula>0.03</formula>
    </cfRule>
    <cfRule type="cellIs" dxfId="17843" priority="245" stopIfTrue="1" operator="lessThan">
      <formula>-0.03</formula>
    </cfRule>
  </conditionalFormatting>
  <conditionalFormatting sqref="AF78:AH78">
    <cfRule type="cellIs" dxfId="17842" priority="242" operator="greaterThan">
      <formula>0.03</formula>
    </cfRule>
    <cfRule type="cellIs" dxfId="17841" priority="243" stopIfTrue="1" operator="lessThan">
      <formula>-0.03</formula>
    </cfRule>
  </conditionalFormatting>
  <conditionalFormatting sqref="AI83:AK83">
    <cfRule type="cellIs" dxfId="17840" priority="240" operator="greaterThan">
      <formula>0.03</formula>
    </cfRule>
    <cfRule type="cellIs" dxfId="17839" priority="241" stopIfTrue="1" operator="lessThan">
      <formula>-0.03</formula>
    </cfRule>
  </conditionalFormatting>
  <conditionalFormatting sqref="AF83:AH83">
    <cfRule type="cellIs" dxfId="17838" priority="238" operator="greaterThan">
      <formula>0.03</formula>
    </cfRule>
    <cfRule type="cellIs" dxfId="17837" priority="239" stopIfTrue="1" operator="lessThan">
      <formula>-0.03</formula>
    </cfRule>
  </conditionalFormatting>
  <conditionalFormatting sqref="AI88:AK88">
    <cfRule type="cellIs" dxfId="17836" priority="236" operator="greaterThan">
      <formula>0.03</formula>
    </cfRule>
    <cfRule type="cellIs" dxfId="17835" priority="237" stopIfTrue="1" operator="lessThan">
      <formula>-0.03</formula>
    </cfRule>
  </conditionalFormatting>
  <conditionalFormatting sqref="AF88:AH88">
    <cfRule type="cellIs" dxfId="17834" priority="234" operator="greaterThan">
      <formula>0.03</formula>
    </cfRule>
    <cfRule type="cellIs" dxfId="17833" priority="235" stopIfTrue="1" operator="lessThan">
      <formula>-0.03</formula>
    </cfRule>
  </conditionalFormatting>
  <conditionalFormatting sqref="AI93:AK93">
    <cfRule type="cellIs" dxfId="17832" priority="232" operator="greaterThan">
      <formula>0.03</formula>
    </cfRule>
    <cfRule type="cellIs" dxfId="17831" priority="233" stopIfTrue="1" operator="lessThan">
      <formula>-0.03</formula>
    </cfRule>
  </conditionalFormatting>
  <conditionalFormatting sqref="AF93:AH93">
    <cfRule type="cellIs" dxfId="17830" priority="230" operator="greaterThan">
      <formula>0.03</formula>
    </cfRule>
    <cfRule type="cellIs" dxfId="17829" priority="231" stopIfTrue="1" operator="lessThan">
      <formula>-0.03</formula>
    </cfRule>
  </conditionalFormatting>
  <conditionalFormatting sqref="AI98:AK98">
    <cfRule type="cellIs" dxfId="17828" priority="228" operator="greaterThan">
      <formula>0.03</formula>
    </cfRule>
    <cfRule type="cellIs" dxfId="17827" priority="229" stopIfTrue="1" operator="lessThan">
      <formula>-0.03</formula>
    </cfRule>
  </conditionalFormatting>
  <conditionalFormatting sqref="AF98:AH98">
    <cfRule type="cellIs" dxfId="17826" priority="226" operator="greaterThan">
      <formula>0.03</formula>
    </cfRule>
    <cfRule type="cellIs" dxfId="17825" priority="227" stopIfTrue="1" operator="lessThan">
      <formula>-0.03</formula>
    </cfRule>
  </conditionalFormatting>
  <conditionalFormatting sqref="AI103:AK103">
    <cfRule type="cellIs" dxfId="17824" priority="224" operator="greaterThan">
      <formula>0.03</formula>
    </cfRule>
    <cfRule type="cellIs" dxfId="17823" priority="225" stopIfTrue="1" operator="lessThan">
      <formula>-0.03</formula>
    </cfRule>
  </conditionalFormatting>
  <conditionalFormatting sqref="AF103:AH103">
    <cfRule type="cellIs" dxfId="17822" priority="222" operator="greaterThan">
      <formula>0.03</formula>
    </cfRule>
    <cfRule type="cellIs" dxfId="17821" priority="223" stopIfTrue="1" operator="lessThan">
      <formula>-0.03</formula>
    </cfRule>
  </conditionalFormatting>
  <conditionalFormatting sqref="AI108:AK108">
    <cfRule type="cellIs" dxfId="17820" priority="220" operator="greaterThan">
      <formula>0.03</formula>
    </cfRule>
    <cfRule type="cellIs" dxfId="17819" priority="221" stopIfTrue="1" operator="lessThan">
      <formula>-0.03</formula>
    </cfRule>
  </conditionalFormatting>
  <conditionalFormatting sqref="AF108:AH108">
    <cfRule type="cellIs" dxfId="17818" priority="218" operator="greaterThan">
      <formula>0.03</formula>
    </cfRule>
    <cfRule type="cellIs" dxfId="17817" priority="219" stopIfTrue="1" operator="lessThan">
      <formula>-0.03</formula>
    </cfRule>
  </conditionalFormatting>
  <conditionalFormatting sqref="AI113:AK113">
    <cfRule type="cellIs" dxfId="17816" priority="216" operator="greaterThan">
      <formula>0.03</formula>
    </cfRule>
    <cfRule type="cellIs" dxfId="17815" priority="217" stopIfTrue="1" operator="lessThan">
      <formula>-0.03</formula>
    </cfRule>
  </conditionalFormatting>
  <conditionalFormatting sqref="AF113:AH113">
    <cfRule type="cellIs" dxfId="17814" priority="214" operator="greaterThan">
      <formula>0.03</formula>
    </cfRule>
    <cfRule type="cellIs" dxfId="17813" priority="215" stopIfTrue="1" operator="lessThan">
      <formula>-0.03</formula>
    </cfRule>
  </conditionalFormatting>
  <conditionalFormatting sqref="AI118:AK118">
    <cfRule type="cellIs" dxfId="17812" priority="212" operator="greaterThan">
      <formula>0.03</formula>
    </cfRule>
    <cfRule type="cellIs" dxfId="17811" priority="213" stopIfTrue="1" operator="lessThan">
      <formula>-0.03</formula>
    </cfRule>
  </conditionalFormatting>
  <conditionalFormatting sqref="AF118:AH118">
    <cfRule type="cellIs" dxfId="17810" priority="210" operator="greaterThan">
      <formula>0.03</formula>
    </cfRule>
    <cfRule type="cellIs" dxfId="17809" priority="211" stopIfTrue="1" operator="lessThan">
      <formula>-0.03</formula>
    </cfRule>
  </conditionalFormatting>
  <conditionalFormatting sqref="AI123:AK123">
    <cfRule type="cellIs" dxfId="17808" priority="208" operator="greaterThan">
      <formula>0.03</formula>
    </cfRule>
    <cfRule type="cellIs" dxfId="17807" priority="209" stopIfTrue="1" operator="lessThan">
      <formula>-0.03</formula>
    </cfRule>
  </conditionalFormatting>
  <conditionalFormatting sqref="AF123:AH123">
    <cfRule type="cellIs" dxfId="17806" priority="206" operator="greaterThan">
      <formula>0.03</formula>
    </cfRule>
    <cfRule type="cellIs" dxfId="17805" priority="207" stopIfTrue="1" operator="lessThan">
      <formula>-0.03</formula>
    </cfRule>
  </conditionalFormatting>
  <conditionalFormatting sqref="AI128:AK128">
    <cfRule type="cellIs" dxfId="17804" priority="204" operator="greaterThan">
      <formula>0.03</formula>
    </cfRule>
    <cfRule type="cellIs" dxfId="17803" priority="205" stopIfTrue="1" operator="lessThan">
      <formula>-0.03</formula>
    </cfRule>
  </conditionalFormatting>
  <conditionalFormatting sqref="AF128:AH128">
    <cfRule type="cellIs" dxfId="17802" priority="202" operator="greaterThan">
      <formula>0.03</formula>
    </cfRule>
    <cfRule type="cellIs" dxfId="17801" priority="203" stopIfTrue="1" operator="lessThan">
      <formula>-0.03</formula>
    </cfRule>
  </conditionalFormatting>
  <conditionalFormatting sqref="AO9:AQ9">
    <cfRule type="cellIs" dxfId="17800" priority="198" operator="greaterThan">
      <formula>0.03</formula>
    </cfRule>
    <cfRule type="cellIs" dxfId="17799" priority="199" stopIfTrue="1" operator="lessThan">
      <formula>-0.03</formula>
    </cfRule>
  </conditionalFormatting>
  <conditionalFormatting sqref="AL9:AN9">
    <cfRule type="cellIs" dxfId="17798" priority="200" operator="greaterThan">
      <formula>0.03</formula>
    </cfRule>
    <cfRule type="cellIs" dxfId="17797" priority="201" stopIfTrue="1" operator="lessThan">
      <formula>-0.03</formula>
    </cfRule>
  </conditionalFormatting>
  <conditionalFormatting sqref="AO14:AQ14">
    <cfRule type="cellIs" dxfId="17796" priority="194" operator="greaterThan">
      <formula>0.03</formula>
    </cfRule>
    <cfRule type="cellIs" dxfId="17795" priority="195" stopIfTrue="1" operator="lessThan">
      <formula>-0.03</formula>
    </cfRule>
  </conditionalFormatting>
  <conditionalFormatting sqref="AL14:AN14">
    <cfRule type="cellIs" dxfId="17794" priority="196" operator="greaterThan">
      <formula>0.03</formula>
    </cfRule>
    <cfRule type="cellIs" dxfId="17793" priority="197" stopIfTrue="1" operator="lessThan">
      <formula>-0.03</formula>
    </cfRule>
  </conditionalFormatting>
  <conditionalFormatting sqref="AO19:AQ19">
    <cfRule type="cellIs" dxfId="17792" priority="190" operator="greaterThan">
      <formula>0.03</formula>
    </cfRule>
    <cfRule type="cellIs" dxfId="17791" priority="191" stopIfTrue="1" operator="lessThan">
      <formula>-0.03</formula>
    </cfRule>
  </conditionalFormatting>
  <conditionalFormatting sqref="AL19:AN19">
    <cfRule type="cellIs" dxfId="17790" priority="192" operator="greaterThan">
      <formula>0.03</formula>
    </cfRule>
    <cfRule type="cellIs" dxfId="17789" priority="193" stopIfTrue="1" operator="lessThan">
      <formula>-0.03</formula>
    </cfRule>
  </conditionalFormatting>
  <conditionalFormatting sqref="AO24:AQ24">
    <cfRule type="cellIs" dxfId="17788" priority="186" operator="greaterThan">
      <formula>0.03</formula>
    </cfRule>
    <cfRule type="cellIs" dxfId="17787" priority="187" stopIfTrue="1" operator="lessThan">
      <formula>-0.03</formula>
    </cfRule>
  </conditionalFormatting>
  <conditionalFormatting sqref="AL24:AN24">
    <cfRule type="cellIs" dxfId="17786" priority="188" operator="greaterThan">
      <formula>0.03</formula>
    </cfRule>
    <cfRule type="cellIs" dxfId="17785" priority="189" stopIfTrue="1" operator="lessThan">
      <formula>-0.03</formula>
    </cfRule>
  </conditionalFormatting>
  <conditionalFormatting sqref="AO29:AQ29">
    <cfRule type="cellIs" dxfId="17784" priority="182" operator="greaterThan">
      <formula>0.03</formula>
    </cfRule>
    <cfRule type="cellIs" dxfId="17783" priority="183" stopIfTrue="1" operator="lessThan">
      <formula>-0.03</formula>
    </cfRule>
  </conditionalFormatting>
  <conditionalFormatting sqref="AL29:AN29">
    <cfRule type="cellIs" dxfId="17782" priority="184" operator="greaterThan">
      <formula>0.03</formula>
    </cfRule>
    <cfRule type="cellIs" dxfId="17781" priority="185" stopIfTrue="1" operator="lessThan">
      <formula>-0.03</formula>
    </cfRule>
  </conditionalFormatting>
  <conditionalFormatting sqref="AO34:AQ34">
    <cfRule type="cellIs" dxfId="17780" priority="178" operator="greaterThan">
      <formula>0.03</formula>
    </cfRule>
    <cfRule type="cellIs" dxfId="17779" priority="179" stopIfTrue="1" operator="lessThan">
      <formula>-0.03</formula>
    </cfRule>
  </conditionalFormatting>
  <conditionalFormatting sqref="AL34:AN34">
    <cfRule type="cellIs" dxfId="17778" priority="180" operator="greaterThan">
      <formula>0.03</formula>
    </cfRule>
    <cfRule type="cellIs" dxfId="17777" priority="181" stopIfTrue="1" operator="lessThan">
      <formula>-0.03</formula>
    </cfRule>
  </conditionalFormatting>
  <conditionalFormatting sqref="AO39:AQ39">
    <cfRule type="cellIs" dxfId="17776" priority="174" operator="greaterThan">
      <formula>0.03</formula>
    </cfRule>
    <cfRule type="cellIs" dxfId="17775" priority="175" stopIfTrue="1" operator="lessThan">
      <formula>-0.03</formula>
    </cfRule>
  </conditionalFormatting>
  <conditionalFormatting sqref="AL39:AN39">
    <cfRule type="cellIs" dxfId="17774" priority="176" operator="greaterThan">
      <formula>0.03</formula>
    </cfRule>
    <cfRule type="cellIs" dxfId="17773" priority="177" stopIfTrue="1" operator="lessThan">
      <formula>-0.03</formula>
    </cfRule>
  </conditionalFormatting>
  <conditionalFormatting sqref="AO44:AQ44">
    <cfRule type="cellIs" dxfId="17772" priority="170" operator="greaterThan">
      <formula>0.03</formula>
    </cfRule>
    <cfRule type="cellIs" dxfId="17771" priority="171" stopIfTrue="1" operator="lessThan">
      <formula>-0.03</formula>
    </cfRule>
  </conditionalFormatting>
  <conditionalFormatting sqref="AL44:AN44">
    <cfRule type="cellIs" dxfId="17770" priority="172" operator="greaterThan">
      <formula>0.03</formula>
    </cfRule>
    <cfRule type="cellIs" dxfId="17769" priority="173" stopIfTrue="1" operator="lessThan">
      <formula>-0.03</formula>
    </cfRule>
  </conditionalFormatting>
  <conditionalFormatting sqref="AO49:AQ49">
    <cfRule type="cellIs" dxfId="17768" priority="166" operator="greaterThan">
      <formula>0.03</formula>
    </cfRule>
    <cfRule type="cellIs" dxfId="17767" priority="167" stopIfTrue="1" operator="lessThan">
      <formula>-0.03</formula>
    </cfRule>
  </conditionalFormatting>
  <conditionalFormatting sqref="AL49:AN49">
    <cfRule type="cellIs" dxfId="17766" priority="168" operator="greaterThan">
      <formula>0.03</formula>
    </cfRule>
    <cfRule type="cellIs" dxfId="17765" priority="169" stopIfTrue="1" operator="lessThan">
      <formula>-0.03</formula>
    </cfRule>
  </conditionalFormatting>
  <conditionalFormatting sqref="AO54:AQ54">
    <cfRule type="cellIs" dxfId="17764" priority="162" operator="greaterThan">
      <formula>0.03</formula>
    </cfRule>
    <cfRule type="cellIs" dxfId="17763" priority="163" stopIfTrue="1" operator="lessThan">
      <formula>-0.03</formula>
    </cfRule>
  </conditionalFormatting>
  <conditionalFormatting sqref="AL54:AN54">
    <cfRule type="cellIs" dxfId="17762" priority="164" operator="greaterThan">
      <formula>0.03</formula>
    </cfRule>
    <cfRule type="cellIs" dxfId="17761" priority="165" stopIfTrue="1" operator="lessThan">
      <formula>-0.03</formula>
    </cfRule>
  </conditionalFormatting>
  <conditionalFormatting sqref="AO59:AQ59">
    <cfRule type="cellIs" dxfId="17760" priority="158" operator="greaterThan">
      <formula>0.03</formula>
    </cfRule>
    <cfRule type="cellIs" dxfId="17759" priority="159" stopIfTrue="1" operator="lessThan">
      <formula>-0.03</formula>
    </cfRule>
  </conditionalFormatting>
  <conditionalFormatting sqref="AL59:AN59">
    <cfRule type="cellIs" dxfId="17758" priority="160" operator="greaterThan">
      <formula>0.03</formula>
    </cfRule>
    <cfRule type="cellIs" dxfId="17757" priority="161" stopIfTrue="1" operator="lessThan">
      <formula>-0.03</formula>
    </cfRule>
  </conditionalFormatting>
  <conditionalFormatting sqref="AO64:AQ64">
    <cfRule type="cellIs" dxfId="17756" priority="154" operator="greaterThan">
      <formula>0.03</formula>
    </cfRule>
    <cfRule type="cellIs" dxfId="17755" priority="155" stopIfTrue="1" operator="lessThan">
      <formula>-0.03</formula>
    </cfRule>
  </conditionalFormatting>
  <conditionalFormatting sqref="AL64:AN64">
    <cfRule type="cellIs" dxfId="17754" priority="156" operator="greaterThan">
      <formula>0.03</formula>
    </cfRule>
    <cfRule type="cellIs" dxfId="17753" priority="157" stopIfTrue="1" operator="lessThan">
      <formula>-0.03</formula>
    </cfRule>
  </conditionalFormatting>
  <conditionalFormatting sqref="AO69:AQ69">
    <cfRule type="cellIs" dxfId="17752" priority="150" operator="greaterThan">
      <formula>0.03</formula>
    </cfRule>
    <cfRule type="cellIs" dxfId="17751" priority="151" stopIfTrue="1" operator="lessThan">
      <formula>-0.03</formula>
    </cfRule>
  </conditionalFormatting>
  <conditionalFormatting sqref="AL69:AN69">
    <cfRule type="cellIs" dxfId="17750" priority="152" operator="greaterThan">
      <formula>0.03</formula>
    </cfRule>
    <cfRule type="cellIs" dxfId="17749" priority="153" stopIfTrue="1" operator="lessThan">
      <formula>-0.03</formula>
    </cfRule>
  </conditionalFormatting>
  <conditionalFormatting sqref="AO74:AQ74">
    <cfRule type="cellIs" dxfId="17748" priority="146" operator="greaterThan">
      <formula>0.03</formula>
    </cfRule>
    <cfRule type="cellIs" dxfId="17747" priority="147" stopIfTrue="1" operator="lessThan">
      <formula>-0.03</formula>
    </cfRule>
  </conditionalFormatting>
  <conditionalFormatting sqref="AL74:AN74">
    <cfRule type="cellIs" dxfId="17746" priority="148" operator="greaterThan">
      <formula>0.03</formula>
    </cfRule>
    <cfRule type="cellIs" dxfId="17745" priority="149" stopIfTrue="1" operator="lessThan">
      <formula>-0.03</formula>
    </cfRule>
  </conditionalFormatting>
  <conditionalFormatting sqref="AO79:AQ79">
    <cfRule type="cellIs" dxfId="17744" priority="142" operator="greaterThan">
      <formula>0.03</formula>
    </cfRule>
    <cfRule type="cellIs" dxfId="17743" priority="143" stopIfTrue="1" operator="lessThan">
      <formula>-0.03</formula>
    </cfRule>
  </conditionalFormatting>
  <conditionalFormatting sqref="AL79:AN79">
    <cfRule type="cellIs" dxfId="17742" priority="144" operator="greaterThan">
      <formula>0.03</formula>
    </cfRule>
    <cfRule type="cellIs" dxfId="17741" priority="145" stopIfTrue="1" operator="lessThan">
      <formula>-0.03</formula>
    </cfRule>
  </conditionalFormatting>
  <conditionalFormatting sqref="AO84:AQ84">
    <cfRule type="cellIs" dxfId="17740" priority="138" operator="greaterThan">
      <formula>0.03</formula>
    </cfRule>
    <cfRule type="cellIs" dxfId="17739" priority="139" stopIfTrue="1" operator="lessThan">
      <formula>-0.03</formula>
    </cfRule>
  </conditionalFormatting>
  <conditionalFormatting sqref="AL84:AN84">
    <cfRule type="cellIs" dxfId="17738" priority="140" operator="greaterThan">
      <formula>0.03</formula>
    </cfRule>
    <cfRule type="cellIs" dxfId="17737" priority="141" stopIfTrue="1" operator="lessThan">
      <formula>-0.03</formula>
    </cfRule>
  </conditionalFormatting>
  <conditionalFormatting sqref="AO89:AQ89">
    <cfRule type="cellIs" dxfId="17736" priority="134" operator="greaterThan">
      <formula>0.03</formula>
    </cfRule>
    <cfRule type="cellIs" dxfId="17735" priority="135" stopIfTrue="1" operator="lessThan">
      <formula>-0.03</formula>
    </cfRule>
  </conditionalFormatting>
  <conditionalFormatting sqref="AL89:AN89">
    <cfRule type="cellIs" dxfId="17734" priority="136" operator="greaterThan">
      <formula>0.03</formula>
    </cfRule>
    <cfRule type="cellIs" dxfId="17733" priority="137" stopIfTrue="1" operator="lessThan">
      <formula>-0.03</formula>
    </cfRule>
  </conditionalFormatting>
  <conditionalFormatting sqref="AO94:AQ94">
    <cfRule type="cellIs" dxfId="17732" priority="130" operator="greaterThan">
      <formula>0.03</formula>
    </cfRule>
    <cfRule type="cellIs" dxfId="17731" priority="131" stopIfTrue="1" operator="lessThan">
      <formula>-0.03</formula>
    </cfRule>
  </conditionalFormatting>
  <conditionalFormatting sqref="AL94:AN94">
    <cfRule type="cellIs" dxfId="17730" priority="132" operator="greaterThan">
      <formula>0.03</formula>
    </cfRule>
    <cfRule type="cellIs" dxfId="17729" priority="133" stopIfTrue="1" operator="lessThan">
      <formula>-0.03</formula>
    </cfRule>
  </conditionalFormatting>
  <conditionalFormatting sqref="AO99:AQ99">
    <cfRule type="cellIs" dxfId="17728" priority="126" operator="greaterThan">
      <formula>0.03</formula>
    </cfRule>
    <cfRule type="cellIs" dxfId="17727" priority="127" stopIfTrue="1" operator="lessThan">
      <formula>-0.03</formula>
    </cfRule>
  </conditionalFormatting>
  <conditionalFormatting sqref="AL99:AN99">
    <cfRule type="cellIs" dxfId="17726" priority="128" operator="greaterThan">
      <formula>0.03</formula>
    </cfRule>
    <cfRule type="cellIs" dxfId="17725" priority="129" stopIfTrue="1" operator="lessThan">
      <formula>-0.03</formula>
    </cfRule>
  </conditionalFormatting>
  <conditionalFormatting sqref="AO104:AQ104">
    <cfRule type="cellIs" dxfId="17724" priority="122" operator="greaterThan">
      <formula>0.03</formula>
    </cfRule>
    <cfRule type="cellIs" dxfId="17723" priority="123" stopIfTrue="1" operator="lessThan">
      <formula>-0.03</formula>
    </cfRule>
  </conditionalFormatting>
  <conditionalFormatting sqref="AL104:AN104">
    <cfRule type="cellIs" dxfId="17722" priority="124" operator="greaterThan">
      <formula>0.03</formula>
    </cfRule>
    <cfRule type="cellIs" dxfId="17721" priority="125" stopIfTrue="1" operator="lessThan">
      <formula>-0.03</formula>
    </cfRule>
  </conditionalFormatting>
  <conditionalFormatting sqref="AO109:AQ109">
    <cfRule type="cellIs" dxfId="17720" priority="118" operator="greaterThan">
      <formula>0.03</formula>
    </cfRule>
    <cfRule type="cellIs" dxfId="17719" priority="119" stopIfTrue="1" operator="lessThan">
      <formula>-0.03</formula>
    </cfRule>
  </conditionalFormatting>
  <conditionalFormatting sqref="AL109:AN109">
    <cfRule type="cellIs" dxfId="17718" priority="120" operator="greaterThan">
      <formula>0.03</formula>
    </cfRule>
    <cfRule type="cellIs" dxfId="17717" priority="121" stopIfTrue="1" operator="lessThan">
      <formula>-0.03</formula>
    </cfRule>
  </conditionalFormatting>
  <conditionalFormatting sqref="AO114:AQ114">
    <cfRule type="cellIs" dxfId="17716" priority="114" operator="greaterThan">
      <formula>0.03</formula>
    </cfRule>
    <cfRule type="cellIs" dxfId="17715" priority="115" stopIfTrue="1" operator="lessThan">
      <formula>-0.03</formula>
    </cfRule>
  </conditionalFormatting>
  <conditionalFormatting sqref="AL114:AN114">
    <cfRule type="cellIs" dxfId="17714" priority="116" operator="greaterThan">
      <formula>0.03</formula>
    </cfRule>
    <cfRule type="cellIs" dxfId="17713" priority="117" stopIfTrue="1" operator="lessThan">
      <formula>-0.03</formula>
    </cfRule>
  </conditionalFormatting>
  <conditionalFormatting sqref="AO119:AQ119">
    <cfRule type="cellIs" dxfId="17712" priority="110" operator="greaterThan">
      <formula>0.03</formula>
    </cfRule>
    <cfRule type="cellIs" dxfId="17711" priority="111" stopIfTrue="1" operator="lessThan">
      <formula>-0.03</formula>
    </cfRule>
  </conditionalFormatting>
  <conditionalFormatting sqref="AL119:AN119">
    <cfRule type="cellIs" dxfId="17710" priority="112" operator="greaterThan">
      <formula>0.03</formula>
    </cfRule>
    <cfRule type="cellIs" dxfId="17709" priority="113" stopIfTrue="1" operator="lessThan">
      <formula>-0.03</formula>
    </cfRule>
  </conditionalFormatting>
  <conditionalFormatting sqref="AO124:AQ124">
    <cfRule type="cellIs" dxfId="17708" priority="106" operator="greaterThan">
      <formula>0.03</formula>
    </cfRule>
    <cfRule type="cellIs" dxfId="17707" priority="107" stopIfTrue="1" operator="lessThan">
      <formula>-0.03</formula>
    </cfRule>
  </conditionalFormatting>
  <conditionalFormatting sqref="AL124:AN124">
    <cfRule type="cellIs" dxfId="17706" priority="108" operator="greaterThan">
      <formula>0.03</formula>
    </cfRule>
    <cfRule type="cellIs" dxfId="17705" priority="109" stopIfTrue="1" operator="lessThan">
      <formula>-0.03</formula>
    </cfRule>
  </conditionalFormatting>
  <conditionalFormatting sqref="AO129:AQ129">
    <cfRule type="cellIs" dxfId="17704" priority="102" operator="greaterThan">
      <formula>0.03</formula>
    </cfRule>
    <cfRule type="cellIs" dxfId="17703" priority="103" stopIfTrue="1" operator="lessThan">
      <formula>-0.03</formula>
    </cfRule>
  </conditionalFormatting>
  <conditionalFormatting sqref="AL129:AN129">
    <cfRule type="cellIs" dxfId="17702" priority="104" operator="greaterThan">
      <formula>0.03</formula>
    </cfRule>
    <cfRule type="cellIs" dxfId="17701" priority="105" stopIfTrue="1" operator="lessThan">
      <formula>-0.03</formula>
    </cfRule>
  </conditionalFormatting>
  <conditionalFormatting sqref="AU8:AW8">
    <cfRule type="cellIs" dxfId="17700" priority="100" operator="greaterThan">
      <formula>0.03</formula>
    </cfRule>
    <cfRule type="cellIs" dxfId="17699" priority="101" stopIfTrue="1" operator="lessThan">
      <formula>-0.03</formula>
    </cfRule>
  </conditionalFormatting>
  <conditionalFormatting sqref="AR8:AT8">
    <cfRule type="cellIs" dxfId="17698" priority="98" operator="greaterThan">
      <formula>0.03</formula>
    </cfRule>
    <cfRule type="cellIs" dxfId="17697" priority="99" stopIfTrue="1" operator="lessThan">
      <formula>-0.03</formula>
    </cfRule>
  </conditionalFormatting>
  <conditionalFormatting sqref="AU13:AW13">
    <cfRule type="cellIs" dxfId="17696" priority="96" operator="greaterThan">
      <formula>0.03</formula>
    </cfRule>
    <cfRule type="cellIs" dxfId="17695" priority="97" stopIfTrue="1" operator="lessThan">
      <formula>-0.03</formula>
    </cfRule>
  </conditionalFormatting>
  <conditionalFormatting sqref="AR13:AT13">
    <cfRule type="cellIs" dxfId="17694" priority="94" operator="greaterThan">
      <formula>0.03</formula>
    </cfRule>
    <cfRule type="cellIs" dxfId="17693" priority="95" stopIfTrue="1" operator="lessThan">
      <formula>-0.03</formula>
    </cfRule>
  </conditionalFormatting>
  <conditionalFormatting sqref="AU18:AW18">
    <cfRule type="cellIs" dxfId="17692" priority="92" operator="greaterThan">
      <formula>0.03</formula>
    </cfRule>
    <cfRule type="cellIs" dxfId="17691" priority="93" stopIfTrue="1" operator="lessThan">
      <formula>-0.03</formula>
    </cfRule>
  </conditionalFormatting>
  <conditionalFormatting sqref="AR18:AT18">
    <cfRule type="cellIs" dxfId="17690" priority="90" operator="greaterThan">
      <formula>0.03</formula>
    </cfRule>
    <cfRule type="cellIs" dxfId="17689" priority="91" stopIfTrue="1" operator="lessThan">
      <formula>-0.03</formula>
    </cfRule>
  </conditionalFormatting>
  <conditionalFormatting sqref="AU23:AW23">
    <cfRule type="cellIs" dxfId="17688" priority="88" operator="greaterThan">
      <formula>0.03</formula>
    </cfRule>
    <cfRule type="cellIs" dxfId="17687" priority="89" stopIfTrue="1" operator="lessThan">
      <formula>-0.03</formula>
    </cfRule>
  </conditionalFormatting>
  <conditionalFormatting sqref="AR23:AT23">
    <cfRule type="cellIs" dxfId="17686" priority="86" operator="greaterThan">
      <formula>0.03</formula>
    </cfRule>
    <cfRule type="cellIs" dxfId="17685" priority="87" stopIfTrue="1" operator="lessThan">
      <formula>-0.03</formula>
    </cfRule>
  </conditionalFormatting>
  <conditionalFormatting sqref="AU28:AW28">
    <cfRule type="cellIs" dxfId="17684" priority="84" operator="greaterThan">
      <formula>0.03</formula>
    </cfRule>
    <cfRule type="cellIs" dxfId="17683" priority="85" stopIfTrue="1" operator="lessThan">
      <formula>-0.03</formula>
    </cfRule>
  </conditionalFormatting>
  <conditionalFormatting sqref="AR28:AT28">
    <cfRule type="cellIs" dxfId="17682" priority="82" operator="greaterThan">
      <formula>0.03</formula>
    </cfRule>
    <cfRule type="cellIs" dxfId="17681" priority="83" stopIfTrue="1" operator="lessThan">
      <formula>-0.03</formula>
    </cfRule>
  </conditionalFormatting>
  <conditionalFormatting sqref="AU33:AW33">
    <cfRule type="cellIs" dxfId="17680" priority="80" operator="greaterThan">
      <formula>0.03</formula>
    </cfRule>
    <cfRule type="cellIs" dxfId="17679" priority="81" stopIfTrue="1" operator="lessThan">
      <formula>-0.03</formula>
    </cfRule>
  </conditionalFormatting>
  <conditionalFormatting sqref="AR33:AT33">
    <cfRule type="cellIs" dxfId="17678" priority="78" operator="greaterThan">
      <formula>0.03</formula>
    </cfRule>
    <cfRule type="cellIs" dxfId="17677" priority="79" stopIfTrue="1" operator="lessThan">
      <formula>-0.03</formula>
    </cfRule>
  </conditionalFormatting>
  <conditionalFormatting sqref="AU38:AW38">
    <cfRule type="cellIs" dxfId="17676" priority="76" operator="greaterThan">
      <formula>0.03</formula>
    </cfRule>
    <cfRule type="cellIs" dxfId="17675" priority="77" stopIfTrue="1" operator="lessThan">
      <formula>-0.03</formula>
    </cfRule>
  </conditionalFormatting>
  <conditionalFormatting sqref="AR38:AT38">
    <cfRule type="cellIs" dxfId="17674" priority="74" operator="greaterThan">
      <formula>0.03</formula>
    </cfRule>
    <cfRule type="cellIs" dxfId="17673" priority="75" stopIfTrue="1" operator="lessThan">
      <formula>-0.03</formula>
    </cfRule>
  </conditionalFormatting>
  <conditionalFormatting sqref="AU43:AW43">
    <cfRule type="cellIs" dxfId="17672" priority="72" operator="greaterThan">
      <formula>0.03</formula>
    </cfRule>
    <cfRule type="cellIs" dxfId="17671" priority="73" stopIfTrue="1" operator="lessThan">
      <formula>-0.03</formula>
    </cfRule>
  </conditionalFormatting>
  <conditionalFormatting sqref="AR43:AT43">
    <cfRule type="cellIs" dxfId="17670" priority="70" operator="greaterThan">
      <formula>0.03</formula>
    </cfRule>
    <cfRule type="cellIs" dxfId="17669" priority="71" stopIfTrue="1" operator="lessThan">
      <formula>-0.03</formula>
    </cfRule>
  </conditionalFormatting>
  <conditionalFormatting sqref="AU48:AW48">
    <cfRule type="cellIs" dxfId="17668" priority="68" operator="greaterThan">
      <formula>0.03</formula>
    </cfRule>
    <cfRule type="cellIs" dxfId="17667" priority="69" stopIfTrue="1" operator="lessThan">
      <formula>-0.03</formula>
    </cfRule>
  </conditionalFormatting>
  <conditionalFormatting sqref="AR48:AT48">
    <cfRule type="cellIs" dxfId="17666" priority="66" operator="greaterThan">
      <formula>0.03</formula>
    </cfRule>
    <cfRule type="cellIs" dxfId="17665" priority="67" stopIfTrue="1" operator="lessThan">
      <formula>-0.03</formula>
    </cfRule>
  </conditionalFormatting>
  <conditionalFormatting sqref="AU53:AW53">
    <cfRule type="cellIs" dxfId="17664" priority="64" operator="greaterThan">
      <formula>0.03</formula>
    </cfRule>
    <cfRule type="cellIs" dxfId="17663" priority="65" stopIfTrue="1" operator="lessThan">
      <formula>-0.03</formula>
    </cfRule>
  </conditionalFormatting>
  <conditionalFormatting sqref="AR53:AT53">
    <cfRule type="cellIs" dxfId="17662" priority="62" operator="greaterThan">
      <formula>0.03</formula>
    </cfRule>
    <cfRule type="cellIs" dxfId="17661" priority="63" stopIfTrue="1" operator="lessThan">
      <formula>-0.03</formula>
    </cfRule>
  </conditionalFormatting>
  <conditionalFormatting sqref="AU58:AW58">
    <cfRule type="cellIs" dxfId="17660" priority="60" operator="greaterThan">
      <formula>0.03</formula>
    </cfRule>
    <cfRule type="cellIs" dxfId="17659" priority="61" stopIfTrue="1" operator="lessThan">
      <formula>-0.03</formula>
    </cfRule>
  </conditionalFormatting>
  <conditionalFormatting sqref="AR58:AT58">
    <cfRule type="cellIs" dxfId="17658" priority="58" operator="greaterThan">
      <formula>0.03</formula>
    </cfRule>
    <cfRule type="cellIs" dxfId="17657" priority="59" stopIfTrue="1" operator="lessThan">
      <formula>-0.03</formula>
    </cfRule>
  </conditionalFormatting>
  <conditionalFormatting sqref="AU63:AW63">
    <cfRule type="cellIs" dxfId="17656" priority="56" operator="greaterThan">
      <formula>0.03</formula>
    </cfRule>
    <cfRule type="cellIs" dxfId="17655" priority="57" stopIfTrue="1" operator="lessThan">
      <formula>-0.03</formula>
    </cfRule>
  </conditionalFormatting>
  <conditionalFormatting sqref="AR63:AT63">
    <cfRule type="cellIs" dxfId="17654" priority="54" operator="greaterThan">
      <formula>0.03</formula>
    </cfRule>
    <cfRule type="cellIs" dxfId="17653" priority="55" stopIfTrue="1" operator="lessThan">
      <formula>-0.03</formula>
    </cfRule>
  </conditionalFormatting>
  <conditionalFormatting sqref="AU68:AW68">
    <cfRule type="cellIs" dxfId="17652" priority="52" operator="greaterThan">
      <formula>0.03</formula>
    </cfRule>
    <cfRule type="cellIs" dxfId="17651" priority="53" stopIfTrue="1" operator="lessThan">
      <formula>-0.03</formula>
    </cfRule>
  </conditionalFormatting>
  <conditionalFormatting sqref="AR68:AT68">
    <cfRule type="cellIs" dxfId="17650" priority="50" operator="greaterThan">
      <formula>0.03</formula>
    </cfRule>
    <cfRule type="cellIs" dxfId="17649" priority="51" stopIfTrue="1" operator="lessThan">
      <formula>-0.03</formula>
    </cfRule>
  </conditionalFormatting>
  <conditionalFormatting sqref="AU78:AW78">
    <cfRule type="cellIs" dxfId="17648" priority="48" operator="greaterThan">
      <formula>0.03</formula>
    </cfRule>
    <cfRule type="cellIs" dxfId="17647" priority="49" stopIfTrue="1" operator="lessThan">
      <formula>-0.03</formula>
    </cfRule>
  </conditionalFormatting>
  <conditionalFormatting sqref="AR78:AT78">
    <cfRule type="cellIs" dxfId="17646" priority="46" operator="greaterThan">
      <formula>0.03</formula>
    </cfRule>
    <cfRule type="cellIs" dxfId="17645" priority="47" stopIfTrue="1" operator="lessThan">
      <formula>-0.03</formula>
    </cfRule>
  </conditionalFormatting>
  <conditionalFormatting sqref="AU83:AW83">
    <cfRule type="cellIs" dxfId="17644" priority="44" operator="greaterThan">
      <formula>0.03</formula>
    </cfRule>
    <cfRule type="cellIs" dxfId="17643" priority="45" stopIfTrue="1" operator="lessThan">
      <formula>-0.03</formula>
    </cfRule>
  </conditionalFormatting>
  <conditionalFormatting sqref="AR83:AT83">
    <cfRule type="cellIs" dxfId="17642" priority="42" operator="greaterThan">
      <formula>0.03</formula>
    </cfRule>
    <cfRule type="cellIs" dxfId="17641" priority="43" stopIfTrue="1" operator="lessThan">
      <formula>-0.03</formula>
    </cfRule>
  </conditionalFormatting>
  <conditionalFormatting sqref="AU88:AW88">
    <cfRule type="cellIs" dxfId="17640" priority="40" operator="greaterThan">
      <formula>0.03</formula>
    </cfRule>
    <cfRule type="cellIs" dxfId="17639" priority="41" stopIfTrue="1" operator="lessThan">
      <formula>-0.03</formula>
    </cfRule>
  </conditionalFormatting>
  <conditionalFormatting sqref="AR88:AT88">
    <cfRule type="cellIs" dxfId="17638" priority="38" operator="greaterThan">
      <formula>0.03</formula>
    </cfRule>
    <cfRule type="cellIs" dxfId="17637" priority="39" stopIfTrue="1" operator="lessThan">
      <formula>-0.03</formula>
    </cfRule>
  </conditionalFormatting>
  <conditionalFormatting sqref="AU93:AW93">
    <cfRule type="cellIs" dxfId="17636" priority="36" operator="greaterThan">
      <formula>0.03</formula>
    </cfRule>
    <cfRule type="cellIs" dxfId="17635" priority="37" stopIfTrue="1" operator="lessThan">
      <formula>-0.03</formula>
    </cfRule>
  </conditionalFormatting>
  <conditionalFormatting sqref="AR93:AT93">
    <cfRule type="cellIs" dxfId="17634" priority="34" operator="greaterThan">
      <formula>0.03</formula>
    </cfRule>
    <cfRule type="cellIs" dxfId="17633" priority="35" stopIfTrue="1" operator="lessThan">
      <formula>-0.03</formula>
    </cfRule>
  </conditionalFormatting>
  <conditionalFormatting sqref="AU98:AW98">
    <cfRule type="cellIs" dxfId="17632" priority="32" operator="greaterThan">
      <formula>0.03</formula>
    </cfRule>
    <cfRule type="cellIs" dxfId="17631" priority="33" stopIfTrue="1" operator="lessThan">
      <formula>-0.03</formula>
    </cfRule>
  </conditionalFormatting>
  <conditionalFormatting sqref="AR98:AT98">
    <cfRule type="cellIs" dxfId="17630" priority="30" operator="greaterThan">
      <formula>0.03</formula>
    </cfRule>
    <cfRule type="cellIs" dxfId="17629" priority="31" stopIfTrue="1" operator="lessThan">
      <formula>-0.03</formula>
    </cfRule>
  </conditionalFormatting>
  <conditionalFormatting sqref="AU103:AW103">
    <cfRule type="cellIs" dxfId="17628" priority="28" operator="greaterThan">
      <formula>0.03</formula>
    </cfRule>
    <cfRule type="cellIs" dxfId="17627" priority="29" stopIfTrue="1" operator="lessThan">
      <formula>-0.03</formula>
    </cfRule>
  </conditionalFormatting>
  <conditionalFormatting sqref="AR103:AT103">
    <cfRule type="cellIs" dxfId="17626" priority="26" operator="greaterThan">
      <formula>0.03</formula>
    </cfRule>
    <cfRule type="cellIs" dxfId="17625" priority="27" stopIfTrue="1" operator="lessThan">
      <formula>-0.03</formula>
    </cfRule>
  </conditionalFormatting>
  <conditionalFormatting sqref="AU108:AW108">
    <cfRule type="cellIs" dxfId="17624" priority="24" operator="greaterThan">
      <formula>0.03</formula>
    </cfRule>
    <cfRule type="cellIs" dxfId="17623" priority="25" stopIfTrue="1" operator="lessThan">
      <formula>-0.03</formula>
    </cfRule>
  </conditionalFormatting>
  <conditionalFormatting sqref="AR108:AT108">
    <cfRule type="cellIs" dxfId="17622" priority="22" operator="greaterThan">
      <formula>0.03</formula>
    </cfRule>
    <cfRule type="cellIs" dxfId="17621" priority="23" stopIfTrue="1" operator="lessThan">
      <formula>-0.03</formula>
    </cfRule>
  </conditionalFormatting>
  <conditionalFormatting sqref="AU113:AW113">
    <cfRule type="cellIs" dxfId="17620" priority="20" operator="greaterThan">
      <formula>0.03</formula>
    </cfRule>
    <cfRule type="cellIs" dxfId="17619" priority="21" stopIfTrue="1" operator="lessThan">
      <formula>-0.03</formula>
    </cfRule>
  </conditionalFormatting>
  <conditionalFormatting sqref="AR113:AT113">
    <cfRule type="cellIs" dxfId="17618" priority="18" operator="greaterThan">
      <formula>0.03</formula>
    </cfRule>
    <cfRule type="cellIs" dxfId="17617" priority="19" stopIfTrue="1" operator="lessThan">
      <formula>-0.03</formula>
    </cfRule>
  </conditionalFormatting>
  <conditionalFormatting sqref="AU118:AW118">
    <cfRule type="cellIs" dxfId="17616" priority="16" operator="greaterThan">
      <formula>0.03</formula>
    </cfRule>
    <cfRule type="cellIs" dxfId="17615" priority="17" stopIfTrue="1" operator="lessThan">
      <formula>-0.03</formula>
    </cfRule>
  </conditionalFormatting>
  <conditionalFormatting sqref="AR118:AT118">
    <cfRule type="cellIs" dxfId="17614" priority="14" operator="greaterThan">
      <formula>0.03</formula>
    </cfRule>
    <cfRule type="cellIs" dxfId="17613" priority="15" stopIfTrue="1" operator="lessThan">
      <formula>-0.03</formula>
    </cfRule>
  </conditionalFormatting>
  <conditionalFormatting sqref="AU123:AW123">
    <cfRule type="cellIs" dxfId="17612" priority="12" operator="greaterThan">
      <formula>0.03</formula>
    </cfRule>
    <cfRule type="cellIs" dxfId="17611" priority="13" stopIfTrue="1" operator="lessThan">
      <formula>-0.03</formula>
    </cfRule>
  </conditionalFormatting>
  <conditionalFormatting sqref="AR123:AT123">
    <cfRule type="cellIs" dxfId="17610" priority="10" operator="greaterThan">
      <formula>0.03</formula>
    </cfRule>
    <cfRule type="cellIs" dxfId="17609" priority="11" stopIfTrue="1" operator="lessThan">
      <formula>-0.03</formula>
    </cfRule>
  </conditionalFormatting>
  <conditionalFormatting sqref="AU128:AW128">
    <cfRule type="cellIs" dxfId="17608" priority="8" operator="greaterThan">
      <formula>0.03</formula>
    </cfRule>
    <cfRule type="cellIs" dxfId="17607" priority="9" stopIfTrue="1" operator="lessThan">
      <formula>-0.03</formula>
    </cfRule>
  </conditionalFormatting>
  <conditionalFormatting sqref="AR128:AT128">
    <cfRule type="cellIs" dxfId="17606" priority="6" operator="greaterThan">
      <formula>0.03</formula>
    </cfRule>
    <cfRule type="cellIs" dxfId="17605" priority="7" stopIfTrue="1" operator="lessThan">
      <formula>-0.03</formula>
    </cfRule>
  </conditionalFormatting>
  <conditionalFormatting sqref="V3:V7">
    <cfRule type="cellIs" dxfId="17604" priority="5" operator="equal">
      <formula>FALSE</formula>
    </cfRule>
  </conditionalFormatting>
  <conditionalFormatting sqref="V98:V112">
    <cfRule type="cellIs" dxfId="17603" priority="4" operator="equal">
      <formula>FALSE</formula>
    </cfRule>
  </conditionalFormatting>
  <conditionalFormatting sqref="J3:J22">
    <cfRule type="cellIs" dxfId="17602" priority="3" operator="equal">
      <formula>FALSE</formula>
    </cfRule>
  </conditionalFormatting>
  <conditionalFormatting sqref="J73:J77">
    <cfRule type="cellIs" dxfId="17601" priority="2" operator="equal">
      <formula>FALSE</formula>
    </cfRule>
  </conditionalFormatting>
  <conditionalFormatting sqref="J93:J112">
    <cfRule type="cellIs" dxfId="17600" priority="1" operator="equal">
      <formula>FALSE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5544F-0415-4925-85A6-E33F5FB2E540}">
  <dimension ref="A1:BC184"/>
  <sheetViews>
    <sheetView topLeftCell="A82" zoomScale="55" zoomScaleNormal="55" workbookViewId="0">
      <selection activeCell="P3" sqref="P3:V132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49" width="8.75" style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5" ht="12.75" thickBot="1" x14ac:dyDescent="0.25">
      <c r="D1" s="67" t="s">
        <v>12</v>
      </c>
      <c r="E1" s="68"/>
      <c r="F1" s="68"/>
      <c r="G1" s="68"/>
      <c r="H1" s="68"/>
      <c r="I1" s="68"/>
      <c r="J1" s="68"/>
      <c r="K1" s="68"/>
      <c r="L1" s="68"/>
      <c r="M1" s="68"/>
      <c r="N1" s="69"/>
      <c r="P1" s="67" t="s">
        <v>13</v>
      </c>
      <c r="Q1" s="68"/>
      <c r="R1" s="68"/>
      <c r="S1" s="68"/>
      <c r="T1" s="68"/>
      <c r="U1" s="68"/>
      <c r="V1" s="68"/>
      <c r="W1" s="68"/>
      <c r="X1" s="68"/>
      <c r="Y1" s="68"/>
      <c r="Z1" s="69"/>
      <c r="AA1" s="24"/>
      <c r="AB1" s="24" t="s">
        <v>74</v>
      </c>
      <c r="AC1" s="24" t="s">
        <v>75</v>
      </c>
      <c r="AD1" s="24"/>
      <c r="AE1" s="2"/>
      <c r="AF1" s="67" t="s">
        <v>62</v>
      </c>
      <c r="AG1" s="68"/>
      <c r="AH1" s="69"/>
      <c r="AI1" s="67" t="s">
        <v>61</v>
      </c>
      <c r="AJ1" s="68"/>
      <c r="AK1" s="69"/>
      <c r="AL1" s="67" t="s">
        <v>59</v>
      </c>
      <c r="AM1" s="68"/>
      <c r="AN1" s="69"/>
      <c r="AO1" s="67" t="s">
        <v>60</v>
      </c>
      <c r="AP1" s="68"/>
      <c r="AQ1" s="69"/>
      <c r="AR1" s="67" t="s">
        <v>76</v>
      </c>
      <c r="AS1" s="68"/>
      <c r="AT1" s="69"/>
      <c r="AU1" s="67" t="s">
        <v>76</v>
      </c>
      <c r="AV1" s="68"/>
      <c r="AW1" s="69"/>
      <c r="AX1" s="65" t="s">
        <v>71</v>
      </c>
      <c r="AY1" s="66"/>
      <c r="AZ1" s="24"/>
      <c r="BA1" s="66" t="s">
        <v>70</v>
      </c>
      <c r="BB1" s="6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44.239800000000002</v>
      </c>
      <c r="F3" s="55">
        <v>46.102600000000002</v>
      </c>
      <c r="G3" s="55">
        <v>44.088500000000003</v>
      </c>
      <c r="H3" s="55">
        <v>0.99632900000000002</v>
      </c>
      <c r="I3" s="55">
        <v>0.99844650000000001</v>
      </c>
      <c r="J3" s="55">
        <v>0.9950928</v>
      </c>
      <c r="K3" s="10">
        <v>0</v>
      </c>
      <c r="L3" s="10">
        <v>0</v>
      </c>
      <c r="M3" s="10">
        <v>0</v>
      </c>
      <c r="N3" s="11">
        <f t="shared" ref="N3:N66" si="0">K3/3600</f>
        <v>0</v>
      </c>
      <c r="P3" s="58">
        <v>20718.3</v>
      </c>
      <c r="Q3" s="58">
        <v>44.238300000000002</v>
      </c>
      <c r="R3" s="58">
        <v>46.1111</v>
      </c>
      <c r="S3" s="58">
        <v>44.096600000000002</v>
      </c>
      <c r="T3" s="58">
        <v>0.9963244</v>
      </c>
      <c r="U3" s="58">
        <v>0.99845410000000001</v>
      </c>
      <c r="V3" s="58">
        <v>0.99509919999999996</v>
      </c>
      <c r="W3" s="10">
        <v>0</v>
      </c>
      <c r="X3" s="10">
        <v>0</v>
      </c>
      <c r="Y3" s="10">
        <v>0</v>
      </c>
      <c r="Z3" s="11">
        <f>W3/3600</f>
        <v>0</v>
      </c>
      <c r="AA3" s="10">
        <f t="shared" ref="AA3:AA66" si="1">V3/J3</f>
        <v>1.0000064315609558</v>
      </c>
      <c r="AB3" s="10" t="e">
        <f t="shared" ref="AB3:AC18" si="2">X3/L3</f>
        <v>#DIV/0!</v>
      </c>
      <c r="AC3" s="10" t="e">
        <f t="shared" si="2"/>
        <v>#DIV/0!</v>
      </c>
      <c r="AD3" s="11">
        <f>ABS(P3-D3)/D3</f>
        <v>1.5491149052357318E-4</v>
      </c>
      <c r="AE3" s="40"/>
      <c r="AF3" s="25">
        <f t="shared" ref="AF3:AK3" si="3">bdRateExtend($D3:$D7,E3:E7,$P3:$P7,Q3:Q7)</f>
        <v>1.0918247326527908E-3</v>
      </c>
      <c r="AG3" s="30">
        <f t="shared" si="3"/>
        <v>-2.1025897302162644E-3</v>
      </c>
      <c r="AH3" s="31">
        <f t="shared" si="3"/>
        <v>4.9501188197118573E-3</v>
      </c>
      <c r="AI3" s="25">
        <f t="shared" si="3"/>
        <v>1.8302153396112519E-3</v>
      </c>
      <c r="AJ3" s="30">
        <f t="shared" si="3"/>
        <v>6.0597230850121253E-3</v>
      </c>
      <c r="AK3" s="30">
        <f t="shared" si="3"/>
        <v>1.0654056220094077E-4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7.6057906390247787E-4</v>
      </c>
      <c r="AS3" s="30">
        <f t="shared" si="4"/>
        <v>-3.0957620389419072E-3</v>
      </c>
      <c r="AT3" s="31">
        <f t="shared" si="4"/>
        <v>2.2648088242926967E-3</v>
      </c>
      <c r="AU3" s="25">
        <f t="shared" si="4"/>
        <v>1.956216124793686E-3</v>
      </c>
      <c r="AV3" s="30">
        <f t="shared" si="4"/>
        <v>4.4531900040500894E-3</v>
      </c>
      <c r="AW3" s="31">
        <f t="shared" si="4"/>
        <v>2.7503779239137494E-3</v>
      </c>
      <c r="AX3" s="10"/>
      <c r="AY3" s="10"/>
      <c r="AZ3" s="10"/>
      <c r="BA3" s="10">
        <f>V3/J3</f>
        <v>1.0000064315609558</v>
      </c>
      <c r="BB3" s="10" t="e">
        <f t="shared" ref="BB3:BB6" si="5">X3/L3</f>
        <v>#DIV/0!</v>
      </c>
      <c r="BC3" s="10" t="e">
        <f>Z3/N3</f>
        <v>#DIV/0!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40.548000000000002</v>
      </c>
      <c r="F4" s="55">
        <v>41.638399999999997</v>
      </c>
      <c r="G4" s="55">
        <v>41.7958</v>
      </c>
      <c r="H4" s="55">
        <v>0.99178750000000004</v>
      </c>
      <c r="I4" s="55">
        <v>0.99628289999999997</v>
      </c>
      <c r="J4" s="55">
        <v>0.99012350000000005</v>
      </c>
      <c r="K4" s="15">
        <v>0</v>
      </c>
      <c r="L4" s="15">
        <v>0</v>
      </c>
      <c r="M4" s="15">
        <v>0</v>
      </c>
      <c r="N4" s="16">
        <f t="shared" si="0"/>
        <v>0</v>
      </c>
      <c r="P4" s="58">
        <v>8909.07</v>
      </c>
      <c r="Q4" s="58">
        <v>40.548900000000003</v>
      </c>
      <c r="R4" s="58">
        <v>41.645099999999999</v>
      </c>
      <c r="S4" s="58">
        <v>41.795000000000002</v>
      </c>
      <c r="T4" s="58">
        <v>0.99177789999999999</v>
      </c>
      <c r="U4" s="58">
        <v>0.99625969999999997</v>
      </c>
      <c r="V4" s="58">
        <v>0.99017200000000005</v>
      </c>
      <c r="W4" s="15">
        <v>0</v>
      </c>
      <c r="X4" s="15">
        <v>0</v>
      </c>
      <c r="Y4" s="15">
        <v>0</v>
      </c>
      <c r="Z4" s="16">
        <f t="shared" ref="Z4:Z67" si="6">W4/3600</f>
        <v>0</v>
      </c>
      <c r="AA4" s="15">
        <f t="shared" si="1"/>
        <v>1.0000489837883859</v>
      </c>
      <c r="AB4" s="15" t="e">
        <f t="shared" si="2"/>
        <v>#DIV/0!</v>
      </c>
      <c r="AC4" s="15" t="e">
        <f t="shared" si="2"/>
        <v>#DIV/0!</v>
      </c>
      <c r="AD4" s="16">
        <f t="shared" ref="AD4:AD67" si="7">ABS(P4-D4)/D4</f>
        <v>4.3756458284944708E-4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2.6396972869759949E-3</v>
      </c>
      <c r="AM4" s="21">
        <f>bdrate($D4:$D7,F4:F7,$P4:$P7,R4:R7)</f>
        <v>-3.590273542716238E-3</v>
      </c>
      <c r="AN4" s="36">
        <f t="shared" ref="AN4" si="8">bdrate($D4:$D7,G4:G7,$P4:$P7,S4:S7)</f>
        <v>7.9319214564899099E-3</v>
      </c>
      <c r="AO4" s="26">
        <f>bdrate($D4:$D7,H4:H7,$P4:$P7,T4:T7)</f>
        <v>1.9860480517508439E-3</v>
      </c>
      <c r="AP4" s="21">
        <f>bdrate($D4:$D7,I4:I7,$P4:$P7,U4:U7)</f>
        <v>6.1743223401631298E-3</v>
      </c>
      <c r="AQ4" s="36">
        <f>bdrate($D4:$D7,J4:J7,$P4:$P7,V4:V7)</f>
        <v>1.7670709872132928E-3</v>
      </c>
      <c r="AR4" s="21"/>
      <c r="AS4" s="21"/>
      <c r="AT4" s="36"/>
      <c r="AU4" s="26"/>
      <c r="AV4" s="21"/>
      <c r="AW4" s="36"/>
      <c r="AX4" s="15">
        <f>V4/J4</f>
        <v>1.0000489837883859</v>
      </c>
      <c r="AY4" s="15" t="e">
        <f t="shared" ref="AY4:AY7" si="9">X4/L4</f>
        <v>#DIV/0!</v>
      </c>
      <c r="AZ4" s="15" t="e">
        <f t="shared" ref="AZ4:AZ67" si="10">Z4/N4</f>
        <v>#DIV/0!</v>
      </c>
      <c r="BA4" s="15">
        <f>V4/J4</f>
        <v>1.0000489837883859</v>
      </c>
      <c r="BB4" s="15" t="e">
        <f t="shared" si="5"/>
        <v>#DIV/0!</v>
      </c>
      <c r="BC4" s="15" t="e">
        <f t="shared" ref="BC4:BC66" si="11">Z4/N4</f>
        <v>#DIV/0!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37.942300000000003</v>
      </c>
      <c r="F5" s="55">
        <v>38.435200000000002</v>
      </c>
      <c r="G5" s="55">
        <v>40.023400000000002</v>
      </c>
      <c r="H5" s="55">
        <v>0.98378010000000005</v>
      </c>
      <c r="I5" s="55">
        <v>0.99220940000000002</v>
      </c>
      <c r="J5" s="55">
        <v>0.98425879999999999</v>
      </c>
      <c r="K5" s="15">
        <v>0</v>
      </c>
      <c r="L5" s="15">
        <v>0</v>
      </c>
      <c r="M5" s="15">
        <v>0</v>
      </c>
      <c r="N5" s="16">
        <f t="shared" si="0"/>
        <v>0</v>
      </c>
      <c r="P5" s="58">
        <v>3214.77</v>
      </c>
      <c r="Q5" s="58">
        <v>37.940399999999997</v>
      </c>
      <c r="R5" s="58">
        <v>38.469700000000003</v>
      </c>
      <c r="S5" s="58">
        <v>40.020299999999999</v>
      </c>
      <c r="T5" s="58">
        <v>0.98378140000000003</v>
      </c>
      <c r="U5" s="58">
        <v>0.99221769999999998</v>
      </c>
      <c r="V5" s="58">
        <v>0.98419020000000002</v>
      </c>
      <c r="W5" s="15">
        <v>0</v>
      </c>
      <c r="X5" s="15">
        <v>0</v>
      </c>
      <c r="Y5" s="15">
        <v>0</v>
      </c>
      <c r="Z5" s="16">
        <f t="shared" si="6"/>
        <v>0</v>
      </c>
      <c r="AA5" s="15">
        <f t="shared" si="1"/>
        <v>0.99993030288375373</v>
      </c>
      <c r="AB5" s="15" t="e">
        <f t="shared" si="2"/>
        <v>#DIV/0!</v>
      </c>
      <c r="AC5" s="15" t="e">
        <f t="shared" si="2"/>
        <v>#DIV/0!</v>
      </c>
      <c r="AD5" s="16">
        <f t="shared" si="7"/>
        <v>3.0608806350157086E-3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>
        <f>V5/J5</f>
        <v>0.99993030288375373</v>
      </c>
      <c r="AY5" s="15" t="e">
        <f t="shared" si="9"/>
        <v>#DIV/0!</v>
      </c>
      <c r="AZ5" s="15" t="e">
        <f t="shared" si="10"/>
        <v>#DIV/0!</v>
      </c>
      <c r="BA5" s="15">
        <f>V5/J5</f>
        <v>0.99993030288375373</v>
      </c>
      <c r="BB5" s="15" t="e">
        <f t="shared" si="5"/>
        <v>#DIV/0!</v>
      </c>
      <c r="BC5" s="15" t="e">
        <f t="shared" si="11"/>
        <v>#DIV/0!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36.4086</v>
      </c>
      <c r="F6" s="55">
        <v>36.528700000000001</v>
      </c>
      <c r="G6" s="55">
        <v>38.287399999999998</v>
      </c>
      <c r="H6" s="55">
        <v>0.97274179999999999</v>
      </c>
      <c r="I6" s="55">
        <v>0.98665700000000001</v>
      </c>
      <c r="J6" s="55">
        <v>0.97564910000000005</v>
      </c>
      <c r="K6" s="15">
        <v>0</v>
      </c>
      <c r="L6" s="15">
        <v>0</v>
      </c>
      <c r="M6" s="15">
        <v>0</v>
      </c>
      <c r="N6" s="16">
        <f t="shared" si="0"/>
        <v>0</v>
      </c>
      <c r="P6" s="58">
        <v>1670.22</v>
      </c>
      <c r="Q6" s="58">
        <v>36.406599999999997</v>
      </c>
      <c r="R6" s="58">
        <v>36.510300000000001</v>
      </c>
      <c r="S6" s="58">
        <v>38.253799999999998</v>
      </c>
      <c r="T6" s="58">
        <v>0.97274899999999997</v>
      </c>
      <c r="U6" s="58">
        <v>0.98648250000000004</v>
      </c>
      <c r="V6" s="58">
        <v>0.97566319999999995</v>
      </c>
      <c r="W6" s="15">
        <v>0</v>
      </c>
      <c r="X6" s="15">
        <v>0</v>
      </c>
      <c r="Y6" s="15">
        <v>0</v>
      </c>
      <c r="Z6" s="16">
        <f t="shared" si="6"/>
        <v>0</v>
      </c>
      <c r="AA6" s="15">
        <f t="shared" si="1"/>
        <v>1.0000144519171903</v>
      </c>
      <c r="AB6" s="15" t="e">
        <f t="shared" si="2"/>
        <v>#DIV/0!</v>
      </c>
      <c r="AC6" s="15" t="e">
        <f t="shared" si="2"/>
        <v>#DIV/0!</v>
      </c>
      <c r="AD6" s="16">
        <f t="shared" si="7"/>
        <v>1.0968658407206511E-3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>
        <f>V6/J6</f>
        <v>1.0000144519171903</v>
      </c>
      <c r="AY6" s="15" t="e">
        <f t="shared" si="9"/>
        <v>#DIV/0!</v>
      </c>
      <c r="AZ6" s="15" t="e">
        <f t="shared" si="10"/>
        <v>#DIV/0!</v>
      </c>
      <c r="BA6" s="15">
        <f>V6/J6</f>
        <v>1.0000144519171903</v>
      </c>
      <c r="BB6" s="15" t="e">
        <f t="shared" si="5"/>
        <v>#DIV/0!</v>
      </c>
      <c r="BC6" s="15" t="e">
        <f t="shared" si="11"/>
        <v>#DIV/0!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34.755000000000003</v>
      </c>
      <c r="F7" s="55">
        <v>34.719799999999999</v>
      </c>
      <c r="G7" s="55">
        <v>36.784799999999997</v>
      </c>
      <c r="H7" s="55">
        <v>0.95664990000000005</v>
      </c>
      <c r="I7" s="55">
        <v>0.97702540000000004</v>
      </c>
      <c r="J7" s="55">
        <v>0.96380010000000005</v>
      </c>
      <c r="K7" s="19">
        <v>0</v>
      </c>
      <c r="L7" s="19">
        <v>0</v>
      </c>
      <c r="M7" s="19">
        <v>0</v>
      </c>
      <c r="N7" s="20">
        <f t="shared" si="0"/>
        <v>0</v>
      </c>
      <c r="P7" s="58">
        <v>892.59</v>
      </c>
      <c r="Q7" s="58">
        <v>34.7361</v>
      </c>
      <c r="R7" s="58">
        <v>34.746400000000001</v>
      </c>
      <c r="S7" s="58">
        <v>36.757300000000001</v>
      </c>
      <c r="T7" s="58">
        <v>0.95643900000000004</v>
      </c>
      <c r="U7" s="58">
        <v>0.97739259999999994</v>
      </c>
      <c r="V7" s="58">
        <v>0.963808</v>
      </c>
      <c r="W7" s="19">
        <v>0</v>
      </c>
      <c r="X7" s="19">
        <v>0</v>
      </c>
      <c r="Y7" s="19">
        <v>0</v>
      </c>
      <c r="Z7" s="20">
        <f t="shared" si="6"/>
        <v>0</v>
      </c>
      <c r="AA7" s="15">
        <f t="shared" si="1"/>
        <v>1.000008196720461</v>
      </c>
      <c r="AB7" s="15" t="e">
        <f t="shared" si="2"/>
        <v>#DIV/0!</v>
      </c>
      <c r="AC7" s="15" t="e">
        <f t="shared" si="2"/>
        <v>#DIV/0!</v>
      </c>
      <c r="AD7" s="20">
        <f t="shared" si="7"/>
        <v>1.6776834546857698E-3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>
        <f>V7/J7</f>
        <v>1.000008196720461</v>
      </c>
      <c r="AY7" s="15" t="e">
        <f t="shared" si="9"/>
        <v>#DIV/0!</v>
      </c>
      <c r="AZ7" s="15" t="e">
        <f t="shared" si="10"/>
        <v>#DIV/0!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46.3005</v>
      </c>
      <c r="F8" s="55">
        <v>51.364199999999997</v>
      </c>
      <c r="G8" s="55">
        <v>52.964300000000001</v>
      </c>
      <c r="H8" s="55">
        <v>0.99583060000000001</v>
      </c>
      <c r="I8" s="55">
        <v>0.9974307</v>
      </c>
      <c r="J8" s="55">
        <v>0.99811950000000005</v>
      </c>
      <c r="K8" s="10">
        <v>0</v>
      </c>
      <c r="L8" s="10">
        <v>0</v>
      </c>
      <c r="M8" s="10">
        <v>0</v>
      </c>
      <c r="N8" s="11">
        <f t="shared" si="0"/>
        <v>0</v>
      </c>
      <c r="P8" s="58">
        <v>6107.4</v>
      </c>
      <c r="Q8" s="58">
        <v>46.307499999999997</v>
      </c>
      <c r="R8" s="58">
        <v>51.354199999999999</v>
      </c>
      <c r="S8" s="58">
        <v>52.997</v>
      </c>
      <c r="T8" s="58">
        <v>0.99584059999999996</v>
      </c>
      <c r="U8" s="58">
        <v>0.9974229</v>
      </c>
      <c r="V8" s="58">
        <v>0.99813059999999998</v>
      </c>
      <c r="W8" s="10">
        <v>0</v>
      </c>
      <c r="X8" s="10">
        <v>0</v>
      </c>
      <c r="Y8" s="10">
        <v>0</v>
      </c>
      <c r="Z8" s="11">
        <f t="shared" si="6"/>
        <v>0</v>
      </c>
      <c r="AA8" s="15">
        <f t="shared" si="1"/>
        <v>1.0000111209128766</v>
      </c>
      <c r="AB8" s="15" t="e">
        <f t="shared" si="2"/>
        <v>#DIV/0!</v>
      </c>
      <c r="AC8" s="15" t="e">
        <f t="shared" si="2"/>
        <v>#DIV/0!</v>
      </c>
      <c r="AD8" s="11">
        <f t="shared" si="7"/>
        <v>4.9859307893566455E-3</v>
      </c>
      <c r="AE8" s="12"/>
      <c r="AF8" s="25">
        <f t="shared" ref="AF8:AK8" si="12">bdRateExtend($D8:$D12,E8:E12,$P8:$P12,Q8:Q12)</f>
        <v>-1.2538263399652916E-4</v>
      </c>
      <c r="AG8" s="30">
        <f t="shared" si="12"/>
        <v>-6.7178632906483848E-4</v>
      </c>
      <c r="AH8" s="31">
        <f t="shared" si="12"/>
        <v>7.5109212281381232E-3</v>
      </c>
      <c r="AI8" s="25">
        <f t="shared" si="12"/>
        <v>7.4270071485682543E-4</v>
      </c>
      <c r="AJ8" s="30">
        <f t="shared" si="12"/>
        <v>-2.4583862147615765E-3</v>
      </c>
      <c r="AK8" s="30">
        <f t="shared" si="12"/>
        <v>1.0920737669672498E-2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-2.3928568907511938E-3</v>
      </c>
      <c r="AS8" s="30">
        <f t="shared" si="13"/>
        <v>-1.4998856800501059E-3</v>
      </c>
      <c r="AT8" s="31">
        <f t="shared" si="13"/>
        <v>6.4646175630336256E-3</v>
      </c>
      <c r="AU8" s="25">
        <f t="shared" si="13"/>
        <v>-3.1173720407309258E-3</v>
      </c>
      <c r="AV8" s="30">
        <f t="shared" si="13"/>
        <v>-6.0289280266511147E-3</v>
      </c>
      <c r="AW8" s="31">
        <f t="shared" si="13"/>
        <v>9.0652895076190898E-3</v>
      </c>
      <c r="AX8" s="15"/>
      <c r="AY8" s="15"/>
      <c r="AZ8" s="15"/>
      <c r="BA8" s="15">
        <f>V8/J8</f>
        <v>1.0000111209128766</v>
      </c>
      <c r="BB8" s="15" t="e">
        <f t="shared" ref="BB8:BB11" si="14">X8/L8</f>
        <v>#DIV/0!</v>
      </c>
      <c r="BC8" s="15" t="e">
        <f t="shared" si="11"/>
        <v>#DIV/0!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45.479399999999998</v>
      </c>
      <c r="F9" s="55">
        <v>49.7545</v>
      </c>
      <c r="G9" s="55">
        <v>50.906700000000001</v>
      </c>
      <c r="H9" s="55">
        <v>0.99426800000000004</v>
      </c>
      <c r="I9" s="55">
        <v>0.99595049999999996</v>
      </c>
      <c r="J9" s="55">
        <v>0.99686160000000001</v>
      </c>
      <c r="K9" s="15">
        <v>0</v>
      </c>
      <c r="L9" s="15">
        <v>0</v>
      </c>
      <c r="M9" s="15">
        <v>0</v>
      </c>
      <c r="N9" s="16">
        <f t="shared" si="0"/>
        <v>0</v>
      </c>
      <c r="P9" s="58">
        <v>2767.44</v>
      </c>
      <c r="Q9" s="58">
        <v>45.4833</v>
      </c>
      <c r="R9" s="58">
        <v>49.758800000000001</v>
      </c>
      <c r="S9" s="58">
        <v>50.883099999999999</v>
      </c>
      <c r="T9" s="58">
        <v>0.99427019999999999</v>
      </c>
      <c r="U9" s="58">
        <v>0.99595520000000004</v>
      </c>
      <c r="V9" s="58">
        <v>0.9968397</v>
      </c>
      <c r="W9" s="15">
        <v>0</v>
      </c>
      <c r="X9" s="15">
        <v>0</v>
      </c>
      <c r="Y9" s="15">
        <v>0</v>
      </c>
      <c r="Z9" s="16">
        <f t="shared" si="6"/>
        <v>0</v>
      </c>
      <c r="AA9" s="15">
        <f t="shared" si="1"/>
        <v>0.99997803105265559</v>
      </c>
      <c r="AB9" s="15" t="e">
        <f t="shared" si="2"/>
        <v>#DIV/0!</v>
      </c>
      <c r="AC9" s="15" t="e">
        <f t="shared" si="2"/>
        <v>#DIV/0!</v>
      </c>
      <c r="AD9" s="16">
        <f t="shared" si="7"/>
        <v>8.673026886391894E-5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4.0504671531516045E-4</v>
      </c>
      <c r="AM9" s="21">
        <f>bdrate($D9:$D12,F9:F12,$P9:$P12,R9:R12)</f>
        <v>-2.6757508720104406E-3</v>
      </c>
      <c r="AN9" s="36">
        <f t="shared" ref="AN9" si="15">bdrate($D9:$D12,G9:G12,$P9:$P12,S9:S12)</f>
        <v>1.0712653026563546E-2</v>
      </c>
      <c r="AO9" s="26">
        <f>bdrate($D9:$D12,H9:H12,$P9:$P12,T9:T12)</f>
        <v>8.3057939704911377E-4</v>
      </c>
      <c r="AP9" s="21">
        <f>bdrate($D9:$D12,I9:I12,$P9:$P12,U9:U12)</f>
        <v>-4.1200152074650775E-3</v>
      </c>
      <c r="AQ9" s="36">
        <f>bdrate($D9:$D12,J9:J12,$P9:$P12,V9:V12)</f>
        <v>1.234120385551063E-2</v>
      </c>
      <c r="AR9" s="21"/>
      <c r="AS9" s="21"/>
      <c r="AT9" s="36"/>
      <c r="AU9" s="26"/>
      <c r="AV9" s="21"/>
      <c r="AW9" s="36"/>
      <c r="AX9" s="15">
        <f>V9/J9</f>
        <v>0.99997803105265559</v>
      </c>
      <c r="AY9" s="15" t="e">
        <f t="shared" ref="AY9:AY12" si="16">X9/L9</f>
        <v>#DIV/0!</v>
      </c>
      <c r="AZ9" s="15" t="e">
        <f t="shared" si="10"/>
        <v>#DIV/0!</v>
      </c>
      <c r="BA9" s="15">
        <f>V9/J9</f>
        <v>0.99997803105265559</v>
      </c>
      <c r="BB9" s="15" t="e">
        <f t="shared" si="14"/>
        <v>#DIV/0!</v>
      </c>
      <c r="BC9" s="15" t="e">
        <f t="shared" si="11"/>
        <v>#DIV/0!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44.677799999999998</v>
      </c>
      <c r="F10" s="55">
        <v>47.941600000000001</v>
      </c>
      <c r="G10" s="55">
        <v>48.672800000000002</v>
      </c>
      <c r="H10" s="55">
        <v>0.99269099999999999</v>
      </c>
      <c r="I10" s="55">
        <v>0.99357300000000004</v>
      </c>
      <c r="J10" s="55">
        <v>0.99470760000000003</v>
      </c>
      <c r="K10" s="15">
        <v>0</v>
      </c>
      <c r="L10" s="15">
        <v>0</v>
      </c>
      <c r="M10" s="15">
        <v>0</v>
      </c>
      <c r="N10" s="16">
        <f t="shared" si="0"/>
        <v>0</v>
      </c>
      <c r="P10" s="58">
        <v>1733.46</v>
      </c>
      <c r="Q10" s="58">
        <v>44.671900000000001</v>
      </c>
      <c r="R10" s="58">
        <v>47.944400000000002</v>
      </c>
      <c r="S10" s="58">
        <v>48.582799999999999</v>
      </c>
      <c r="T10" s="58">
        <v>0.99269249999999998</v>
      </c>
      <c r="U10" s="58">
        <v>0.99361299999999997</v>
      </c>
      <c r="V10" s="58">
        <v>0.9945891</v>
      </c>
      <c r="W10" s="15">
        <v>0</v>
      </c>
      <c r="X10" s="15">
        <v>0</v>
      </c>
      <c r="Y10" s="15">
        <v>0</v>
      </c>
      <c r="Z10" s="16">
        <f t="shared" si="6"/>
        <v>0</v>
      </c>
      <c r="AA10" s="15">
        <f t="shared" si="1"/>
        <v>0.99988086951381494</v>
      </c>
      <c r="AB10" s="15" t="e">
        <f t="shared" si="2"/>
        <v>#DIV/0!</v>
      </c>
      <c r="AC10" s="15" t="e">
        <f t="shared" si="2"/>
        <v>#DIV/0!</v>
      </c>
      <c r="AD10" s="16">
        <f t="shared" si="7"/>
        <v>6.943250953837631E-3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>
        <f>V10/J10</f>
        <v>0.99988086951381494</v>
      </c>
      <c r="AY10" s="15" t="e">
        <f t="shared" si="16"/>
        <v>#DIV/0!</v>
      </c>
      <c r="AZ10" s="15" t="e">
        <f t="shared" si="10"/>
        <v>#DIV/0!</v>
      </c>
      <c r="BA10" s="15">
        <f>V10/J10</f>
        <v>0.99988086951381494</v>
      </c>
      <c r="BB10" s="15" t="e">
        <f t="shared" si="14"/>
        <v>#DIV/0!</v>
      </c>
      <c r="BC10" s="15" t="e">
        <f t="shared" si="11"/>
        <v>#DIV/0!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43.3611</v>
      </c>
      <c r="F11" s="55">
        <v>46.642899999999997</v>
      </c>
      <c r="G11" s="55">
        <v>46.775199999999998</v>
      </c>
      <c r="H11" s="55">
        <v>0.98976090000000005</v>
      </c>
      <c r="I11" s="55">
        <v>0.99134829999999996</v>
      </c>
      <c r="J11" s="55">
        <v>0.99177300000000002</v>
      </c>
      <c r="K11" s="15">
        <v>0</v>
      </c>
      <c r="L11" s="15">
        <v>0</v>
      </c>
      <c r="M11" s="15">
        <v>0</v>
      </c>
      <c r="N11" s="16">
        <f t="shared" si="0"/>
        <v>0</v>
      </c>
      <c r="P11" s="58">
        <v>1132.44</v>
      </c>
      <c r="Q11" s="58">
        <v>43.339799999999997</v>
      </c>
      <c r="R11" s="58">
        <v>46.626199999999997</v>
      </c>
      <c r="S11" s="58">
        <v>46.741500000000002</v>
      </c>
      <c r="T11" s="58">
        <v>0.98970789999999997</v>
      </c>
      <c r="U11" s="58">
        <v>0.99134449999999996</v>
      </c>
      <c r="V11" s="58">
        <v>0.9917454</v>
      </c>
      <c r="W11" s="15">
        <v>0</v>
      </c>
      <c r="X11" s="15">
        <v>0</v>
      </c>
      <c r="Y11" s="15">
        <v>0</v>
      </c>
      <c r="Z11" s="16">
        <f t="shared" si="6"/>
        <v>0</v>
      </c>
      <c r="AA11" s="15">
        <f t="shared" si="1"/>
        <v>0.99997217105123848</v>
      </c>
      <c r="AB11" s="15" t="e">
        <f t="shared" si="2"/>
        <v>#DIV/0!</v>
      </c>
      <c r="AC11" s="15" t="e">
        <f t="shared" si="2"/>
        <v>#DIV/0!</v>
      </c>
      <c r="AD11" s="16">
        <f t="shared" si="7"/>
        <v>8.9989942300564799E-4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>
        <f>V11/J11</f>
        <v>0.99997217105123848</v>
      </c>
      <c r="AY11" s="15" t="e">
        <f t="shared" si="16"/>
        <v>#DIV/0!</v>
      </c>
      <c r="AZ11" s="15" t="e">
        <f t="shared" si="10"/>
        <v>#DIV/0!</v>
      </c>
      <c r="BA11" s="15">
        <f>V11/J11</f>
        <v>0.99997217105123848</v>
      </c>
      <c r="BB11" s="15" t="e">
        <f t="shared" si="14"/>
        <v>#DIV/0!</v>
      </c>
      <c r="BC11" s="15" t="e">
        <f t="shared" si="11"/>
        <v>#DIV/0!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41.422600000000003</v>
      </c>
      <c r="F12" s="55">
        <v>45.116100000000003</v>
      </c>
      <c r="G12" s="55">
        <v>45.127600000000001</v>
      </c>
      <c r="H12" s="55">
        <v>0.98438689999999995</v>
      </c>
      <c r="I12" s="55">
        <v>0.98819069999999998</v>
      </c>
      <c r="J12" s="55">
        <v>0.9884579</v>
      </c>
      <c r="K12" s="19">
        <v>0</v>
      </c>
      <c r="L12" s="19">
        <v>0</v>
      </c>
      <c r="M12" s="19">
        <v>0</v>
      </c>
      <c r="N12" s="20">
        <f t="shared" si="0"/>
        <v>0</v>
      </c>
      <c r="P12" s="58">
        <v>742.8</v>
      </c>
      <c r="Q12" s="58">
        <v>41.419499999999999</v>
      </c>
      <c r="R12" s="58">
        <v>45.123800000000003</v>
      </c>
      <c r="S12" s="58">
        <v>45.020800000000001</v>
      </c>
      <c r="T12" s="58">
        <v>0.98434730000000004</v>
      </c>
      <c r="U12" s="58">
        <v>0.98809930000000001</v>
      </c>
      <c r="V12" s="58">
        <v>0.98798980000000003</v>
      </c>
      <c r="W12" s="19">
        <v>0</v>
      </c>
      <c r="X12" s="19">
        <v>0</v>
      </c>
      <c r="Y12" s="19">
        <v>0</v>
      </c>
      <c r="Z12" s="20">
        <f t="shared" si="6"/>
        <v>0</v>
      </c>
      <c r="AA12" s="15">
        <f t="shared" si="1"/>
        <v>0.99952643405450048</v>
      </c>
      <c r="AB12" s="15" t="e">
        <f t="shared" si="2"/>
        <v>#DIV/0!</v>
      </c>
      <c r="AC12" s="15" t="e">
        <f t="shared" si="2"/>
        <v>#DIV/0!</v>
      </c>
      <c r="AD12" s="20">
        <f t="shared" si="7"/>
        <v>4.903142834177426E-3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>
        <f>V12/J12</f>
        <v>0.99952643405450048</v>
      </c>
      <c r="AY12" s="15" t="e">
        <f t="shared" si="16"/>
        <v>#DIV/0!</v>
      </c>
      <c r="AZ12" s="15" t="e">
        <f t="shared" si="10"/>
        <v>#DIV/0!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42.121000000000002</v>
      </c>
      <c r="F13" s="55">
        <v>49.873600000000003</v>
      </c>
      <c r="G13" s="55">
        <v>49.089700000000001</v>
      </c>
      <c r="H13" s="55">
        <v>0.99275349999999996</v>
      </c>
      <c r="I13" s="55">
        <v>0.9967201</v>
      </c>
      <c r="J13" s="55">
        <v>0.99663270000000004</v>
      </c>
      <c r="K13" s="10">
        <v>0</v>
      </c>
      <c r="L13" s="10">
        <v>0</v>
      </c>
      <c r="M13" s="10">
        <v>0</v>
      </c>
      <c r="N13" s="11">
        <f t="shared" si="0"/>
        <v>0</v>
      </c>
      <c r="P13" s="58">
        <v>18436.560000000001</v>
      </c>
      <c r="Q13" s="58">
        <v>42.116700000000002</v>
      </c>
      <c r="R13" s="58">
        <v>49.893599999999999</v>
      </c>
      <c r="S13" s="58">
        <v>49.094200000000001</v>
      </c>
      <c r="T13" s="58">
        <v>0.99274119999999999</v>
      </c>
      <c r="U13" s="58">
        <v>0.99673319999999999</v>
      </c>
      <c r="V13" s="58">
        <v>0.99663639999999998</v>
      </c>
      <c r="W13" s="10">
        <v>0</v>
      </c>
      <c r="X13" s="10">
        <v>0</v>
      </c>
      <c r="Y13" s="10">
        <v>0</v>
      </c>
      <c r="Z13" s="11">
        <f t="shared" si="6"/>
        <v>0</v>
      </c>
      <c r="AA13" s="15">
        <f t="shared" si="1"/>
        <v>1.000003712501105</v>
      </c>
      <c r="AB13" s="15" t="e">
        <f t="shared" si="2"/>
        <v>#DIV/0!</v>
      </c>
      <c r="AC13" s="15" t="e">
        <f t="shared" si="2"/>
        <v>#DIV/0!</v>
      </c>
      <c r="AD13" s="11">
        <f t="shared" si="7"/>
        <v>2.2340273538464903E-3</v>
      </c>
      <c r="AE13" s="12"/>
      <c r="AF13" s="25">
        <f>bdRateExtend($D13:$D17,E13:E17,$P13:$P17,Q13:Q17)</f>
        <v>8.1795237571080648E-4</v>
      </c>
      <c r="AG13" s="30">
        <f t="shared" ref="AG13:AK13" si="17">bdRateExtend($D13:$D17,F13:F17,$P13:$P17,R13:R17)</f>
        <v>-1.0375101776913809E-2</v>
      </c>
      <c r="AH13" s="31">
        <f t="shared" si="17"/>
        <v>9.9954956534809014E-4</v>
      </c>
      <c r="AI13" s="25">
        <f t="shared" si="17"/>
        <v>2.4079307792224114E-4</v>
      </c>
      <c r="AJ13" s="30">
        <f t="shared" si="17"/>
        <v>-1.2407648651434955E-2</v>
      </c>
      <c r="AK13" s="30">
        <f t="shared" si="17"/>
        <v>5.2547855405975508E-3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-1.6671196084216966E-4</v>
      </c>
      <c r="AS13" s="30">
        <f t="shared" si="18"/>
        <v>-3.8823112607787591E-3</v>
      </c>
      <c r="AT13" s="31">
        <f t="shared" si="18"/>
        <v>2.4405947258194782E-3</v>
      </c>
      <c r="AU13" s="25">
        <f t="shared" si="18"/>
        <v>-2.8156952834323956E-4</v>
      </c>
      <c r="AV13" s="30">
        <f t="shared" si="18"/>
        <v>-4.2167065488827316E-3</v>
      </c>
      <c r="AW13" s="31">
        <f t="shared" si="18"/>
        <v>5.4114035493726398E-3</v>
      </c>
      <c r="AX13" s="15"/>
      <c r="AY13" s="15"/>
      <c r="AZ13" s="15"/>
      <c r="BA13" s="15">
        <f>V13/J13</f>
        <v>1.000003712501105</v>
      </c>
      <c r="BB13" s="15" t="e">
        <f t="shared" ref="BB13:BB16" si="19">X13/L13</f>
        <v>#DIV/0!</v>
      </c>
      <c r="BC13" s="15" t="e">
        <f t="shared" si="11"/>
        <v>#DIV/0!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40.295900000000003</v>
      </c>
      <c r="F14" s="55">
        <v>48.6511</v>
      </c>
      <c r="G14" s="55">
        <v>47.040100000000002</v>
      </c>
      <c r="H14" s="55">
        <v>0.98553880000000005</v>
      </c>
      <c r="I14" s="55">
        <v>0.99538000000000004</v>
      </c>
      <c r="J14" s="55">
        <v>0.99416550000000004</v>
      </c>
      <c r="K14" s="15">
        <v>0</v>
      </c>
      <c r="L14" s="15">
        <v>0</v>
      </c>
      <c r="M14" s="15">
        <v>0</v>
      </c>
      <c r="N14" s="16">
        <f t="shared" si="0"/>
        <v>0</v>
      </c>
      <c r="P14" s="58">
        <v>4395.72</v>
      </c>
      <c r="Q14" s="58">
        <v>40.2973</v>
      </c>
      <c r="R14" s="58">
        <v>48.649299999999997</v>
      </c>
      <c r="S14" s="58">
        <v>47.038200000000003</v>
      </c>
      <c r="T14" s="58">
        <v>0.98554359999999996</v>
      </c>
      <c r="U14" s="58">
        <v>0.99538740000000003</v>
      </c>
      <c r="V14" s="58">
        <v>0.99417420000000001</v>
      </c>
      <c r="W14" s="15">
        <v>0</v>
      </c>
      <c r="X14" s="15">
        <v>0</v>
      </c>
      <c r="Y14" s="15">
        <v>0</v>
      </c>
      <c r="Z14" s="16">
        <f t="shared" si="6"/>
        <v>0</v>
      </c>
      <c r="AA14" s="15">
        <f t="shared" si="1"/>
        <v>1.0000087510580482</v>
      </c>
      <c r="AB14" s="15" t="e">
        <f t="shared" si="2"/>
        <v>#DIV/0!</v>
      </c>
      <c r="AC14" s="15" t="e">
        <f t="shared" si="2"/>
        <v>#DIV/0!</v>
      </c>
      <c r="AD14" s="16">
        <f t="shared" si="7"/>
        <v>3.2769873562916096E-4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8.7357470251103742E-4</v>
      </c>
      <c r="AM14" s="21">
        <f>bdrate($D14:$D17,F14:F17,$P14:$P17,R14:R17)</f>
        <v>-9.1807409760849001E-3</v>
      </c>
      <c r="AN14" s="36">
        <f t="shared" ref="AN14" si="20">bdrate($D14:$D17,G14:G17,$P14:$P17,S14:S17)</f>
        <v>2.8653407922676344E-3</v>
      </c>
      <c r="AO14" s="26">
        <f>bdrate($D14:$D17,H14:H17,$P14:$P17,T14:T17)</f>
        <v>1.7239256758405652E-4</v>
      </c>
      <c r="AP14" s="21">
        <f>bdrate($D14:$D17,I14:I17,$P14:$P17,U14:U17)</f>
        <v>-1.2034861228749527E-2</v>
      </c>
      <c r="AQ14" s="36">
        <f>bdrate($D14:$D17,J14:J17,$P14:$P17,V14:V17)</f>
        <v>7.7732351138906086E-3</v>
      </c>
      <c r="AR14" s="21"/>
      <c r="AS14" s="21"/>
      <c r="AT14" s="36"/>
      <c r="AU14" s="26"/>
      <c r="AV14" s="21"/>
      <c r="AW14" s="36"/>
      <c r="AX14" s="15">
        <f>V14/J14</f>
        <v>1.0000087510580482</v>
      </c>
      <c r="AY14" s="15" t="e">
        <f t="shared" ref="AY14:AY17" si="21">X14/L14</f>
        <v>#DIV/0!</v>
      </c>
      <c r="AZ14" s="15" t="e">
        <f t="shared" si="10"/>
        <v>#DIV/0!</v>
      </c>
      <c r="BA14" s="15">
        <f>V14/J14</f>
        <v>1.0000087510580482</v>
      </c>
      <c r="BB14" s="15" t="e">
        <f t="shared" si="19"/>
        <v>#DIV/0!</v>
      </c>
      <c r="BC14" s="15" t="e">
        <f t="shared" si="11"/>
        <v>#DIV/0!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39.443199999999997</v>
      </c>
      <c r="F15" s="55">
        <v>47.345599999999997</v>
      </c>
      <c r="G15" s="55">
        <v>45.226100000000002</v>
      </c>
      <c r="H15" s="55">
        <v>0.98058149999999999</v>
      </c>
      <c r="I15" s="55">
        <v>0.99369430000000003</v>
      </c>
      <c r="J15" s="55">
        <v>0.99087340000000002</v>
      </c>
      <c r="K15" s="15">
        <v>0</v>
      </c>
      <c r="L15" s="15">
        <v>0</v>
      </c>
      <c r="M15" s="15">
        <v>0</v>
      </c>
      <c r="N15" s="16">
        <f t="shared" si="0"/>
        <v>0</v>
      </c>
      <c r="P15" s="58">
        <v>2467.44</v>
      </c>
      <c r="Q15" s="58">
        <v>39.448599999999999</v>
      </c>
      <c r="R15" s="58">
        <v>47.331299999999999</v>
      </c>
      <c r="S15" s="58">
        <v>45.203299999999999</v>
      </c>
      <c r="T15" s="58">
        <v>0.98061129999999996</v>
      </c>
      <c r="U15" s="58">
        <v>0.99367709999999998</v>
      </c>
      <c r="V15" s="58">
        <v>0.99079569999999995</v>
      </c>
      <c r="W15" s="15">
        <v>0</v>
      </c>
      <c r="X15" s="15">
        <v>0</v>
      </c>
      <c r="Y15" s="15">
        <v>0</v>
      </c>
      <c r="Z15" s="16">
        <f t="shared" si="6"/>
        <v>0</v>
      </c>
      <c r="AA15" s="15">
        <f t="shared" si="1"/>
        <v>0.99992158433156031</v>
      </c>
      <c r="AB15" s="15" t="e">
        <f t="shared" si="2"/>
        <v>#DIV/0!</v>
      </c>
      <c r="AC15" s="15" t="e">
        <f t="shared" si="2"/>
        <v>#DIV/0!</v>
      </c>
      <c r="AD15" s="16">
        <f t="shared" si="7"/>
        <v>7.7874038742337223E-4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>
        <f>V15/J15</f>
        <v>0.99992158433156031</v>
      </c>
      <c r="AY15" s="15" t="e">
        <f t="shared" si="21"/>
        <v>#DIV/0!</v>
      </c>
      <c r="AZ15" s="15" t="e">
        <f t="shared" si="10"/>
        <v>#DIV/0!</v>
      </c>
      <c r="BA15" s="15">
        <f>V15/J15</f>
        <v>0.99992158433156031</v>
      </c>
      <c r="BB15" s="15" t="e">
        <f t="shared" si="19"/>
        <v>#DIV/0!</v>
      </c>
      <c r="BC15" s="15" t="e">
        <f t="shared" si="11"/>
        <v>#DIV/0!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38.221299999999999</v>
      </c>
      <c r="F16" s="55">
        <v>46.073300000000003</v>
      </c>
      <c r="G16" s="55">
        <v>43.719799999999999</v>
      </c>
      <c r="H16" s="55">
        <v>0.97243780000000002</v>
      </c>
      <c r="I16" s="55">
        <v>0.99153460000000004</v>
      </c>
      <c r="J16" s="55">
        <v>0.98708399999999996</v>
      </c>
      <c r="K16" s="15">
        <v>0</v>
      </c>
      <c r="L16" s="15">
        <v>0</v>
      </c>
      <c r="M16" s="15">
        <v>0</v>
      </c>
      <c r="N16" s="16">
        <f t="shared" si="0"/>
        <v>0</v>
      </c>
      <c r="P16" s="58">
        <v>1443.48</v>
      </c>
      <c r="Q16" s="58">
        <v>38.215400000000002</v>
      </c>
      <c r="R16" s="58">
        <v>46.136499999999998</v>
      </c>
      <c r="S16" s="58">
        <v>43.718600000000002</v>
      </c>
      <c r="T16" s="58">
        <v>0.97239779999999998</v>
      </c>
      <c r="U16" s="58">
        <v>0.99164459999999999</v>
      </c>
      <c r="V16" s="58">
        <v>0.98703529999999995</v>
      </c>
      <c r="W16" s="15">
        <v>0</v>
      </c>
      <c r="X16" s="15">
        <v>0</v>
      </c>
      <c r="Y16" s="15">
        <v>0</v>
      </c>
      <c r="Z16" s="16">
        <f t="shared" si="6"/>
        <v>0</v>
      </c>
      <c r="AA16" s="15">
        <f t="shared" si="1"/>
        <v>0.99995066276021083</v>
      </c>
      <c r="AB16" s="15" t="e">
        <f t="shared" si="2"/>
        <v>#DIV/0!</v>
      </c>
      <c r="AC16" s="15" t="e">
        <f t="shared" si="2"/>
        <v>#DIV/0!</v>
      </c>
      <c r="AD16" s="16">
        <f t="shared" si="7"/>
        <v>1.1652101539742432E-3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>
        <f>V16/J16</f>
        <v>0.99995066276021083</v>
      </c>
      <c r="AY16" s="15" t="e">
        <f t="shared" si="21"/>
        <v>#DIV/0!</v>
      </c>
      <c r="AZ16" s="15" t="e">
        <f t="shared" si="10"/>
        <v>#DIV/0!</v>
      </c>
      <c r="BA16" s="15">
        <f>V16/J16</f>
        <v>0.99995066276021083</v>
      </c>
      <c r="BB16" s="15" t="e">
        <f t="shared" si="19"/>
        <v>#DIV/0!</v>
      </c>
      <c r="BC16" s="15" t="e">
        <f t="shared" si="11"/>
        <v>#DIV/0!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36.512599999999999</v>
      </c>
      <c r="F17" s="55">
        <v>44.745100000000001</v>
      </c>
      <c r="G17" s="55">
        <v>42.074599999999997</v>
      </c>
      <c r="H17" s="55">
        <v>0.95879760000000003</v>
      </c>
      <c r="I17" s="55">
        <v>0.98871189999999998</v>
      </c>
      <c r="J17" s="55">
        <v>0.98157879999999997</v>
      </c>
      <c r="K17" s="19">
        <v>0</v>
      </c>
      <c r="L17" s="19">
        <v>0</v>
      </c>
      <c r="M17" s="19">
        <v>0</v>
      </c>
      <c r="N17" s="20">
        <f t="shared" si="0"/>
        <v>0</v>
      </c>
      <c r="P17" s="58">
        <v>865.2</v>
      </c>
      <c r="Q17" s="58">
        <v>36.527799999999999</v>
      </c>
      <c r="R17" s="58">
        <v>44.813400000000001</v>
      </c>
      <c r="S17" s="58">
        <v>42.1175</v>
      </c>
      <c r="T17" s="58">
        <v>0.95914200000000005</v>
      </c>
      <c r="U17" s="58">
        <v>0.98886660000000004</v>
      </c>
      <c r="V17" s="58">
        <v>0.98154010000000003</v>
      </c>
      <c r="W17" s="19">
        <v>0</v>
      </c>
      <c r="X17" s="19">
        <v>0</v>
      </c>
      <c r="Y17" s="19">
        <v>0</v>
      </c>
      <c r="Z17" s="20">
        <f t="shared" si="6"/>
        <v>0</v>
      </c>
      <c r="AA17" s="15">
        <f t="shared" si="1"/>
        <v>0.99996057372062241</v>
      </c>
      <c r="AB17" s="15" t="e">
        <f t="shared" si="2"/>
        <v>#DIV/0!</v>
      </c>
      <c r="AC17" s="15" t="e">
        <f t="shared" si="2"/>
        <v>#DIV/0!</v>
      </c>
      <c r="AD17" s="20">
        <f t="shared" si="7"/>
        <v>3.2002226241825411E-3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>
        <f>V17/J17</f>
        <v>0.99996057372062241</v>
      </c>
      <c r="AY17" s="15" t="e">
        <f t="shared" si="21"/>
        <v>#DIV/0!</v>
      </c>
      <c r="AZ17" s="15" t="e">
        <f t="shared" si="10"/>
        <v>#DIV/0!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42.8277</v>
      </c>
      <c r="F18" s="55">
        <v>42.610999999999997</v>
      </c>
      <c r="G18" s="55">
        <v>44.400799999999997</v>
      </c>
      <c r="H18" s="55">
        <v>0.99569779999999997</v>
      </c>
      <c r="I18" s="55">
        <v>0.99042649999999999</v>
      </c>
      <c r="J18" s="55">
        <v>0.99387320000000001</v>
      </c>
      <c r="K18" s="10">
        <v>0</v>
      </c>
      <c r="L18" s="10">
        <v>0</v>
      </c>
      <c r="M18" s="10">
        <v>0</v>
      </c>
      <c r="N18" s="11">
        <f t="shared" si="0"/>
        <v>0</v>
      </c>
      <c r="P18" s="58">
        <v>34435.800000000003</v>
      </c>
      <c r="Q18" s="58">
        <v>42.834099999999999</v>
      </c>
      <c r="R18" s="58">
        <v>42.599200000000003</v>
      </c>
      <c r="S18" s="58">
        <v>44.385399999999997</v>
      </c>
      <c r="T18" s="58">
        <v>0.99570150000000002</v>
      </c>
      <c r="U18" s="58">
        <v>0.99036639999999998</v>
      </c>
      <c r="V18" s="58">
        <v>0.99385029999999996</v>
      </c>
      <c r="W18" s="10">
        <v>0</v>
      </c>
      <c r="X18" s="10">
        <v>0</v>
      </c>
      <c r="Y18" s="10">
        <v>0</v>
      </c>
      <c r="Z18" s="11">
        <f t="shared" si="6"/>
        <v>0</v>
      </c>
      <c r="AA18" s="10">
        <f t="shared" si="1"/>
        <v>0.99997695883136795</v>
      </c>
      <c r="AB18" s="10" t="e">
        <f t="shared" si="2"/>
        <v>#DIV/0!</v>
      </c>
      <c r="AC18" s="10" t="e">
        <f t="shared" si="2"/>
        <v>#DIV/0!</v>
      </c>
      <c r="AD18" s="11">
        <f t="shared" si="7"/>
        <v>6.8522170322059272E-4</v>
      </c>
      <c r="AE18" s="40"/>
      <c r="AF18" s="25">
        <f t="shared" ref="AF18:AK18" si="22">bdRateExtend($D18:$D22,E18:E22,$P18:$P22,Q18:Q22)</f>
        <v>-1.0489502589887678E-3</v>
      </c>
      <c r="AG18" s="30">
        <f t="shared" si="22"/>
        <v>9.6796909668266373E-3</v>
      </c>
      <c r="AH18" s="31">
        <f t="shared" si="22"/>
        <v>-6.2451161809040645E-4</v>
      </c>
      <c r="AI18" s="25">
        <f t="shared" si="22"/>
        <v>-3.9479279895460184E-4</v>
      </c>
      <c r="AJ18" s="30">
        <f t="shared" si="22"/>
        <v>1.4085740518573253E-2</v>
      </c>
      <c r="AK18" s="30">
        <f t="shared" si="22"/>
        <v>-3.8699095884152657E-3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-5.9766024231810988E-4</v>
      </c>
      <c r="AS18" s="30">
        <f t="shared" si="23"/>
        <v>8.3793403281551271E-3</v>
      </c>
      <c r="AT18" s="31">
        <f t="shared" si="23"/>
        <v>3.2753694487790419E-3</v>
      </c>
      <c r="AU18" s="25">
        <f t="shared" si="23"/>
        <v>1.9523614170857684E-4</v>
      </c>
      <c r="AV18" s="30">
        <f t="shared" si="23"/>
        <v>1.2572382583779129E-2</v>
      </c>
      <c r="AW18" s="31">
        <f t="shared" si="23"/>
        <v>7.4615786303433573E-4</v>
      </c>
      <c r="AX18" s="10"/>
      <c r="AY18" s="10"/>
      <c r="AZ18" s="10"/>
      <c r="BA18" s="10">
        <f>V18/J18</f>
        <v>0.99997695883136795</v>
      </c>
      <c r="BB18" s="10" t="e">
        <f t="shared" ref="BB18:BB21" si="24">X18/L18</f>
        <v>#DIV/0!</v>
      </c>
      <c r="BC18" s="10" t="e">
        <f t="shared" si="11"/>
        <v>#DIV/0!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39.909399999999998</v>
      </c>
      <c r="F19" s="55">
        <v>41.413899999999998</v>
      </c>
      <c r="G19" s="55">
        <v>42.632899999999999</v>
      </c>
      <c r="H19" s="55">
        <v>0.99168999999999996</v>
      </c>
      <c r="I19" s="55">
        <v>0.98554569999999997</v>
      </c>
      <c r="J19" s="55">
        <v>0.99023099999999997</v>
      </c>
      <c r="K19" s="15">
        <v>0</v>
      </c>
      <c r="L19" s="15">
        <v>0</v>
      </c>
      <c r="M19" s="15">
        <v>0</v>
      </c>
      <c r="N19" s="16">
        <f t="shared" si="0"/>
        <v>0</v>
      </c>
      <c r="P19" s="58">
        <v>9910.44</v>
      </c>
      <c r="Q19" s="58">
        <v>39.906599999999997</v>
      </c>
      <c r="R19" s="58">
        <v>41.404899999999998</v>
      </c>
      <c r="S19" s="58">
        <v>42.618899999999996</v>
      </c>
      <c r="T19" s="58">
        <v>0.99168480000000003</v>
      </c>
      <c r="U19" s="58">
        <v>0.98546339999999999</v>
      </c>
      <c r="V19" s="58">
        <v>0.99020209999999997</v>
      </c>
      <c r="W19" s="15">
        <v>0</v>
      </c>
      <c r="X19" s="15">
        <v>0</v>
      </c>
      <c r="Y19" s="15">
        <v>0</v>
      </c>
      <c r="Z19" s="16">
        <f t="shared" si="6"/>
        <v>0</v>
      </c>
      <c r="AA19" s="15">
        <f t="shared" si="1"/>
        <v>0.99997081489066697</v>
      </c>
      <c r="AB19" s="15" t="e">
        <f t="shared" ref="AB19:AC32" si="25">X19/L19</f>
        <v>#DIV/0!</v>
      </c>
      <c r="AC19" s="15" t="e">
        <f t="shared" si="25"/>
        <v>#DIV/0!</v>
      </c>
      <c r="AD19" s="16">
        <f t="shared" si="7"/>
        <v>1.800908915103381E-3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-6.781640036009895E-4</v>
      </c>
      <c r="AM19" s="21">
        <f>bdrate($D19:$D22,F19:F22,$P19:$P22,R19:R22)</f>
        <v>9.6570349237499187E-3</v>
      </c>
      <c r="AN19" s="36">
        <f t="shared" ref="AN19" si="26">bdrate($D19:$D22,G19:G22,$P19:$P22,S19:S22)</f>
        <v>-4.3058296081837089E-3</v>
      </c>
      <c r="AO19" s="26">
        <f>bdrate($D19:$D22,H19:H22,$P19:$P22,T19:T22)</f>
        <v>-3.1131233756231946E-4</v>
      </c>
      <c r="AP19" s="21">
        <f>bdrate($D19:$D22,I19:I22,$P19:$P22,U19:U22)</f>
        <v>1.3059574796801199E-2</v>
      </c>
      <c r="AQ19" s="36">
        <f>bdrate($D19:$D22,J19:J22,$P19:$P22,V19:V22)</f>
        <v>-5.9884449603520018E-3</v>
      </c>
      <c r="AR19" s="21"/>
      <c r="AS19" s="21"/>
      <c r="AT19" s="36"/>
      <c r="AU19" s="26"/>
      <c r="AV19" s="21"/>
      <c r="AW19" s="36"/>
      <c r="AX19" s="15">
        <f>V19/J19</f>
        <v>0.99997081489066697</v>
      </c>
      <c r="AY19" s="15" t="e">
        <f t="shared" ref="AY19:AY22" si="27">X19/L19</f>
        <v>#DIV/0!</v>
      </c>
      <c r="AZ19" s="15" t="e">
        <f t="shared" si="10"/>
        <v>#DIV/0!</v>
      </c>
      <c r="BA19" s="15">
        <f>V19/J19</f>
        <v>0.99997081489066697</v>
      </c>
      <c r="BB19" s="15" t="e">
        <f t="shared" si="24"/>
        <v>#DIV/0!</v>
      </c>
      <c r="BC19" s="15" t="e">
        <f t="shared" si="11"/>
        <v>#DIV/0!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38.506799999999998</v>
      </c>
      <c r="F20" s="55">
        <v>40.508899999999997</v>
      </c>
      <c r="G20" s="55">
        <v>40.927799999999998</v>
      </c>
      <c r="H20" s="55">
        <v>0.98731120000000006</v>
      </c>
      <c r="I20" s="55">
        <v>0.98115649999999999</v>
      </c>
      <c r="J20" s="55">
        <v>0.98504670000000005</v>
      </c>
      <c r="K20" s="15">
        <v>0</v>
      </c>
      <c r="L20" s="15">
        <v>0</v>
      </c>
      <c r="M20" s="15">
        <v>0</v>
      </c>
      <c r="N20" s="16">
        <f t="shared" si="0"/>
        <v>0</v>
      </c>
      <c r="P20" s="58">
        <v>5698.62</v>
      </c>
      <c r="Q20" s="58">
        <v>38.5045</v>
      </c>
      <c r="R20" s="58">
        <v>40.499400000000001</v>
      </c>
      <c r="S20" s="58">
        <v>40.923900000000003</v>
      </c>
      <c r="T20" s="58">
        <v>0.98730479999999998</v>
      </c>
      <c r="U20" s="58">
        <v>0.98108640000000003</v>
      </c>
      <c r="V20" s="58">
        <v>0.98505220000000004</v>
      </c>
      <c r="W20" s="15">
        <v>0</v>
      </c>
      <c r="X20" s="15">
        <v>0</v>
      </c>
      <c r="Y20" s="15">
        <v>0</v>
      </c>
      <c r="Z20" s="16">
        <f t="shared" si="6"/>
        <v>0</v>
      </c>
      <c r="AA20" s="15">
        <f t="shared" si="1"/>
        <v>1.0000055834916253</v>
      </c>
      <c r="AB20" s="15" t="e">
        <f t="shared" si="25"/>
        <v>#DIV/0!</v>
      </c>
      <c r="AC20" s="15" t="e">
        <f t="shared" si="25"/>
        <v>#DIV/0!</v>
      </c>
      <c r="AD20" s="16">
        <f t="shared" si="7"/>
        <v>4.1079441319600608E-4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>
        <f>V20/J20</f>
        <v>1.0000055834916253</v>
      </c>
      <c r="AY20" s="15" t="e">
        <f t="shared" si="27"/>
        <v>#DIV/0!</v>
      </c>
      <c r="AZ20" s="15" t="e">
        <f t="shared" si="10"/>
        <v>#DIV/0!</v>
      </c>
      <c r="BA20" s="15">
        <f>V20/J20</f>
        <v>1.0000055834916253</v>
      </c>
      <c r="BB20" s="15" t="e">
        <f t="shared" si="24"/>
        <v>#DIV/0!</v>
      </c>
      <c r="BC20" s="15" t="e">
        <f t="shared" si="11"/>
        <v>#DIV/0!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36.596800000000002</v>
      </c>
      <c r="F21" s="55">
        <v>39.623199999999997</v>
      </c>
      <c r="G21" s="55">
        <v>39.297499999999999</v>
      </c>
      <c r="H21" s="55">
        <v>0.97869510000000004</v>
      </c>
      <c r="I21" s="55">
        <v>0.97604349999999995</v>
      </c>
      <c r="J21" s="55">
        <v>0.97774609999999995</v>
      </c>
      <c r="K21" s="15">
        <v>0</v>
      </c>
      <c r="L21" s="15">
        <v>0</v>
      </c>
      <c r="M21" s="15">
        <v>0</v>
      </c>
      <c r="N21" s="16">
        <f t="shared" si="0"/>
        <v>0</v>
      </c>
      <c r="P21" s="58">
        <v>3356.94</v>
      </c>
      <c r="Q21" s="58">
        <v>36.5946</v>
      </c>
      <c r="R21" s="58">
        <v>39.590499999999999</v>
      </c>
      <c r="S21" s="58">
        <v>39.321800000000003</v>
      </c>
      <c r="T21" s="58">
        <v>0.97864779999999996</v>
      </c>
      <c r="U21" s="58">
        <v>0.97584910000000002</v>
      </c>
      <c r="V21" s="58">
        <v>0.97783940000000003</v>
      </c>
      <c r="W21" s="15">
        <v>0</v>
      </c>
      <c r="X21" s="15">
        <v>0</v>
      </c>
      <c r="Y21" s="15">
        <v>0</v>
      </c>
      <c r="Z21" s="16">
        <f t="shared" si="6"/>
        <v>0</v>
      </c>
      <c r="AA21" s="15">
        <f t="shared" si="1"/>
        <v>1.0000954235460515</v>
      </c>
      <c r="AB21" s="15" t="e">
        <f t="shared" si="25"/>
        <v>#DIV/0!</v>
      </c>
      <c r="AC21" s="15" t="e">
        <f t="shared" si="25"/>
        <v>#DIV/0!</v>
      </c>
      <c r="AD21" s="16">
        <f t="shared" si="7"/>
        <v>1.8909999108019289E-3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>
        <f>V21/J21</f>
        <v>1.0000954235460515</v>
      </c>
      <c r="AY21" s="15" t="e">
        <f t="shared" si="27"/>
        <v>#DIV/0!</v>
      </c>
      <c r="AZ21" s="15" t="e">
        <f t="shared" si="10"/>
        <v>#DIV/0!</v>
      </c>
      <c r="BA21" s="15">
        <f>V21/J21</f>
        <v>1.0000954235460515</v>
      </c>
      <c r="BB21" s="15" t="e">
        <f t="shared" si="24"/>
        <v>#DIV/0!</v>
      </c>
      <c r="BC21" s="15" t="e">
        <f t="shared" si="11"/>
        <v>#DIV/0!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34.232100000000003</v>
      </c>
      <c r="F22" s="55">
        <v>38.627600000000001</v>
      </c>
      <c r="G22" s="55">
        <v>37.869500000000002</v>
      </c>
      <c r="H22" s="55">
        <v>0.96199009999999996</v>
      </c>
      <c r="I22" s="55">
        <v>0.96905439999999998</v>
      </c>
      <c r="J22" s="55">
        <v>0.96943509999999999</v>
      </c>
      <c r="K22" s="19">
        <v>0</v>
      </c>
      <c r="L22" s="19">
        <v>0</v>
      </c>
      <c r="M22" s="19">
        <v>0</v>
      </c>
      <c r="N22" s="20">
        <f t="shared" si="0"/>
        <v>0</v>
      </c>
      <c r="P22" s="58">
        <v>1948.86</v>
      </c>
      <c r="Q22" s="58">
        <v>34.237699999999997</v>
      </c>
      <c r="R22" s="58">
        <v>38.619100000000003</v>
      </c>
      <c r="S22" s="58">
        <v>37.9054</v>
      </c>
      <c r="T22" s="58">
        <v>0.96207690000000001</v>
      </c>
      <c r="U22" s="58">
        <v>0.96879850000000001</v>
      </c>
      <c r="V22" s="58">
        <v>0.96967689999999995</v>
      </c>
      <c r="W22" s="19">
        <v>0</v>
      </c>
      <c r="X22" s="19">
        <v>0</v>
      </c>
      <c r="Y22" s="19">
        <v>0</v>
      </c>
      <c r="Z22" s="20">
        <f t="shared" si="6"/>
        <v>0</v>
      </c>
      <c r="AA22" s="15">
        <f t="shared" si="1"/>
        <v>1.0002494236076247</v>
      </c>
      <c r="AB22" s="15" t="e">
        <f t="shared" si="25"/>
        <v>#DIV/0!</v>
      </c>
      <c r="AC22" s="15" t="e">
        <f t="shared" si="25"/>
        <v>#DIV/0!</v>
      </c>
      <c r="AD22" s="20">
        <f t="shared" si="7"/>
        <v>1.1378313549418925E-3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>
        <f>V22/J22</f>
        <v>1.0002494236076247</v>
      </c>
      <c r="AY22" s="15" t="e">
        <f t="shared" si="27"/>
        <v>#DIV/0!</v>
      </c>
      <c r="AZ22" s="15" t="e">
        <f t="shared" si="10"/>
        <v>#DIV/0!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41.7348</v>
      </c>
      <c r="F23" s="55">
        <v>46.245399999999997</v>
      </c>
      <c r="G23" s="55">
        <v>44.120199999999997</v>
      </c>
      <c r="H23" s="55">
        <v>0.99448029999999998</v>
      </c>
      <c r="I23" s="55">
        <v>0.99403859999999999</v>
      </c>
      <c r="J23" s="55">
        <v>0.99154799999999998</v>
      </c>
      <c r="K23" s="10">
        <v>0</v>
      </c>
      <c r="L23" s="10">
        <v>0</v>
      </c>
      <c r="M23" s="10">
        <v>0</v>
      </c>
      <c r="N23" s="11">
        <f t="shared" si="0"/>
        <v>0</v>
      </c>
      <c r="P23" s="58">
        <v>60049.62</v>
      </c>
      <c r="Q23" s="58">
        <v>41.732999999999997</v>
      </c>
      <c r="R23" s="58">
        <v>46.227499999999999</v>
      </c>
      <c r="S23" s="58">
        <v>44.122100000000003</v>
      </c>
      <c r="T23" s="58">
        <v>0.99447819999999998</v>
      </c>
      <c r="U23" s="58">
        <v>0.99399990000000005</v>
      </c>
      <c r="V23" s="58">
        <v>0.99155979999999999</v>
      </c>
      <c r="W23" s="10">
        <v>0</v>
      </c>
      <c r="X23" s="10">
        <v>0</v>
      </c>
      <c r="Y23" s="10">
        <v>0</v>
      </c>
      <c r="Z23" s="11">
        <f t="shared" si="6"/>
        <v>0</v>
      </c>
      <c r="AA23" s="15">
        <f t="shared" si="1"/>
        <v>1.0000119005837338</v>
      </c>
      <c r="AB23" s="15" t="e">
        <f t="shared" si="25"/>
        <v>#DIV/0!</v>
      </c>
      <c r="AC23" s="15" t="e">
        <f t="shared" si="25"/>
        <v>#DIV/0!</v>
      </c>
      <c r="AD23" s="11">
        <f t="shared" si="7"/>
        <v>2.697041345643344E-4</v>
      </c>
      <c r="AE23" s="12"/>
      <c r="AF23" s="25">
        <f t="shared" ref="AF23:AK23" si="28">bdRateExtend($D23:$D27,E23:E27,$P23:$P27,Q23:Q27)</f>
        <v>-1.2436953643343296E-3</v>
      </c>
      <c r="AG23" s="30">
        <f t="shared" si="28"/>
        <v>2.0619743980103689E-2</v>
      </c>
      <c r="AH23" s="31">
        <f t="shared" si="28"/>
        <v>-4.6941839594277779E-3</v>
      </c>
      <c r="AI23" s="25">
        <f t="shared" si="28"/>
        <v>2.2666063516529888E-5</v>
      </c>
      <c r="AJ23" s="30">
        <f t="shared" si="28"/>
        <v>2.4602091645189894E-2</v>
      </c>
      <c r="AK23" s="30">
        <f t="shared" si="28"/>
        <v>-1.3985376571323815E-4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-7.2011980857444868E-4</v>
      </c>
      <c r="AS23" s="30">
        <f t="shared" si="29"/>
        <v>2.7595506063502695E-2</v>
      </c>
      <c r="AT23" s="31">
        <f t="shared" si="29"/>
        <v>-6.3145713674936932E-3</v>
      </c>
      <c r="AU23" s="25">
        <f t="shared" si="29"/>
        <v>5.3194495322217428E-4</v>
      </c>
      <c r="AV23" s="30">
        <f t="shared" si="29"/>
        <v>3.1174152362588581E-2</v>
      </c>
      <c r="AW23" s="31">
        <f t="shared" si="29"/>
        <v>-3.4001397424389124E-3</v>
      </c>
      <c r="AX23" s="15"/>
      <c r="AY23" s="15"/>
      <c r="AZ23" s="15"/>
      <c r="BA23" s="15">
        <f>V23/J23</f>
        <v>1.0000119005837338</v>
      </c>
      <c r="BB23" s="15" t="e">
        <f t="shared" ref="BB23:BB26" si="30">X23/L23</f>
        <v>#DIV/0!</v>
      </c>
      <c r="BC23" s="15" t="e">
        <f t="shared" si="11"/>
        <v>#DIV/0!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37.578899999999997</v>
      </c>
      <c r="F24" s="55">
        <v>44.9617</v>
      </c>
      <c r="G24" s="55">
        <v>42.521900000000002</v>
      </c>
      <c r="H24" s="55">
        <v>0.98421170000000002</v>
      </c>
      <c r="I24" s="55">
        <v>0.99083600000000005</v>
      </c>
      <c r="J24" s="55">
        <v>0.98616649999999995</v>
      </c>
      <c r="K24" s="15">
        <v>0</v>
      </c>
      <c r="L24" s="15">
        <v>0</v>
      </c>
      <c r="M24" s="15">
        <v>0</v>
      </c>
      <c r="N24" s="16">
        <f t="shared" si="0"/>
        <v>0</v>
      </c>
      <c r="P24" s="58">
        <v>9975.7199999999993</v>
      </c>
      <c r="Q24" s="58">
        <v>37.577100000000002</v>
      </c>
      <c r="R24" s="58">
        <v>44.928400000000003</v>
      </c>
      <c r="S24" s="58">
        <v>42.528399999999998</v>
      </c>
      <c r="T24" s="58">
        <v>0.98419979999999996</v>
      </c>
      <c r="U24" s="58">
        <v>0.9907473</v>
      </c>
      <c r="V24" s="58">
        <v>0.98615540000000002</v>
      </c>
      <c r="W24" s="15">
        <v>0</v>
      </c>
      <c r="X24" s="15">
        <v>0</v>
      </c>
      <c r="Y24" s="15">
        <v>0</v>
      </c>
      <c r="Z24" s="16">
        <f t="shared" si="6"/>
        <v>0</v>
      </c>
      <c r="AA24" s="15">
        <f t="shared" si="1"/>
        <v>0.99998874429419382</v>
      </c>
      <c r="AB24" s="15" t="e">
        <f t="shared" si="25"/>
        <v>#DIV/0!</v>
      </c>
      <c r="AC24" s="15" t="e">
        <f t="shared" si="25"/>
        <v>#DIV/0!</v>
      </c>
      <c r="AD24" s="16">
        <f t="shared" si="7"/>
        <v>1.3694516187158681E-3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-9.720577424459087E-4</v>
      </c>
      <c r="AM24" s="21">
        <f>bdrate($D24:$D27,F24:F27,$P24:$P27,R24:R27)</f>
        <v>1.7185561354250645E-2</v>
      </c>
      <c r="AN24" s="36">
        <f t="shared" ref="AN24" si="31">bdrate($D24:$D27,G24:G27,$P24:$P27,S24:S27)</f>
        <v>-4.8201923673572011E-3</v>
      </c>
      <c r="AO24" s="26">
        <f>bdrate($D24:$D27,H24:H27,$P24:$P27,T24:T27)</f>
        <v>2.2561746670635152E-4</v>
      </c>
      <c r="AP24" s="21">
        <f>bdrate($D24:$D27,I24:I27,$P24:$P27,U24:U27)</f>
        <v>2.3805876536398429E-2</v>
      </c>
      <c r="AQ24" s="36">
        <f>bdrate($D24:$D27,J24:J27,$P24:$P27,V24:V27)</f>
        <v>-7.6887615791165764E-5</v>
      </c>
      <c r="AR24" s="21"/>
      <c r="AS24" s="21"/>
      <c r="AT24" s="36"/>
      <c r="AU24" s="26"/>
      <c r="AV24" s="21"/>
      <c r="AW24" s="36"/>
      <c r="AX24" s="15">
        <f>V24/J24</f>
        <v>0.99998874429419382</v>
      </c>
      <c r="AY24" s="15" t="e">
        <f t="shared" ref="AY24:AY27" si="32">X24/L24</f>
        <v>#DIV/0!</v>
      </c>
      <c r="AZ24" s="15" t="e">
        <f t="shared" si="10"/>
        <v>#DIV/0!</v>
      </c>
      <c r="BA24" s="15">
        <f>V24/J24</f>
        <v>0.99998874429419382</v>
      </c>
      <c r="BB24" s="15" t="e">
        <f t="shared" si="30"/>
        <v>#DIV/0!</v>
      </c>
      <c r="BC24" s="15" t="e">
        <f t="shared" si="11"/>
        <v>#DIV/0!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36.593600000000002</v>
      </c>
      <c r="F25" s="55">
        <v>43.7592</v>
      </c>
      <c r="G25" s="55">
        <v>41.345399999999998</v>
      </c>
      <c r="H25" s="55">
        <v>0.97899999999999998</v>
      </c>
      <c r="I25" s="55">
        <v>0.98698660000000005</v>
      </c>
      <c r="J25" s="55">
        <v>0.98056270000000001</v>
      </c>
      <c r="K25" s="15">
        <v>0</v>
      </c>
      <c r="L25" s="15">
        <v>0</v>
      </c>
      <c r="M25" s="15">
        <v>0</v>
      </c>
      <c r="N25" s="16">
        <f t="shared" si="0"/>
        <v>0</v>
      </c>
      <c r="P25" s="58">
        <v>5396.28</v>
      </c>
      <c r="Q25" s="58">
        <v>36.591999999999999</v>
      </c>
      <c r="R25" s="58">
        <v>43.697299999999998</v>
      </c>
      <c r="S25" s="58">
        <v>41.370600000000003</v>
      </c>
      <c r="T25" s="58">
        <v>0.97898260000000004</v>
      </c>
      <c r="U25" s="58">
        <v>0.98672839999999995</v>
      </c>
      <c r="V25" s="58">
        <v>0.98063199999999995</v>
      </c>
      <c r="W25" s="15">
        <v>0</v>
      </c>
      <c r="X25" s="15">
        <v>0</v>
      </c>
      <c r="Y25" s="15">
        <v>0</v>
      </c>
      <c r="Z25" s="16">
        <f t="shared" si="6"/>
        <v>0</v>
      </c>
      <c r="AA25" s="15">
        <f t="shared" si="1"/>
        <v>1.0000706737060261</v>
      </c>
      <c r="AB25" s="15" t="e">
        <f t="shared" si="25"/>
        <v>#DIV/0!</v>
      </c>
      <c r="AC25" s="15" t="e">
        <f t="shared" si="25"/>
        <v>#DIV/0!</v>
      </c>
      <c r="AD25" s="16">
        <f t="shared" si="7"/>
        <v>1.681757938231498E-3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>
        <f>V25/J25</f>
        <v>1.0000706737060261</v>
      </c>
      <c r="AY25" s="15" t="e">
        <f t="shared" si="32"/>
        <v>#DIV/0!</v>
      </c>
      <c r="AZ25" s="15" t="e">
        <f t="shared" si="10"/>
        <v>#DIV/0!</v>
      </c>
      <c r="BA25" s="15">
        <f>V25/J25</f>
        <v>1.0000706737060261</v>
      </c>
      <c r="BB25" s="15" t="e">
        <f t="shared" si="30"/>
        <v>#DIV/0!</v>
      </c>
      <c r="BC25" s="15" t="e">
        <f t="shared" si="11"/>
        <v>#DIV/0!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35.159999999999997</v>
      </c>
      <c r="F26" s="55">
        <v>42.619900000000001</v>
      </c>
      <c r="G26" s="55">
        <v>39.697800000000001</v>
      </c>
      <c r="H26" s="55">
        <v>0.96927790000000003</v>
      </c>
      <c r="I26" s="55">
        <v>0.98220399999999997</v>
      </c>
      <c r="J26" s="55">
        <v>0.96976039999999997</v>
      </c>
      <c r="K26" s="15">
        <v>0</v>
      </c>
      <c r="L26" s="15">
        <v>0</v>
      </c>
      <c r="M26" s="15">
        <v>0</v>
      </c>
      <c r="N26" s="16">
        <f t="shared" si="0"/>
        <v>0</v>
      </c>
      <c r="P26" s="58">
        <v>2987.34</v>
      </c>
      <c r="Q26" s="58">
        <v>35.157899999999998</v>
      </c>
      <c r="R26" s="58">
        <v>42.599800000000002</v>
      </c>
      <c r="S26" s="58">
        <v>39.685299999999998</v>
      </c>
      <c r="T26" s="58">
        <v>0.96923139999999997</v>
      </c>
      <c r="U26" s="58">
        <v>0.98194300000000001</v>
      </c>
      <c r="V26" s="58">
        <v>0.96976399999999996</v>
      </c>
      <c r="W26" s="15">
        <v>0</v>
      </c>
      <c r="X26" s="15">
        <v>0</v>
      </c>
      <c r="Y26" s="15">
        <v>0</v>
      </c>
      <c r="Z26" s="16">
        <f t="shared" si="6"/>
        <v>0</v>
      </c>
      <c r="AA26" s="15">
        <f t="shared" si="1"/>
        <v>1.0000037122571719</v>
      </c>
      <c r="AB26" s="15" t="e">
        <f t="shared" si="25"/>
        <v>#DIV/0!</v>
      </c>
      <c r="AC26" s="15" t="e">
        <f t="shared" si="25"/>
        <v>#DIV/0!</v>
      </c>
      <c r="AD26" s="16">
        <f t="shared" si="7"/>
        <v>5.1750319693094505E-3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>
        <f>V26/J26</f>
        <v>1.0000037122571719</v>
      </c>
      <c r="AY26" s="15" t="e">
        <f t="shared" si="32"/>
        <v>#DIV/0!</v>
      </c>
      <c r="AZ26" s="15" t="e">
        <f t="shared" si="10"/>
        <v>#DIV/0!</v>
      </c>
      <c r="BA26" s="15">
        <f>V26/J26</f>
        <v>1.0000037122571719</v>
      </c>
      <c r="BB26" s="15" t="e">
        <f t="shared" si="30"/>
        <v>#DIV/0!</v>
      </c>
      <c r="BC26" s="15" t="e">
        <f t="shared" si="11"/>
        <v>#DIV/0!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33.255299999999998</v>
      </c>
      <c r="F27" s="55">
        <v>41.583399999999997</v>
      </c>
      <c r="G27" s="55">
        <v>38.837299999999999</v>
      </c>
      <c r="H27" s="55">
        <v>0.95043560000000005</v>
      </c>
      <c r="I27" s="55">
        <v>0.97720079999999998</v>
      </c>
      <c r="J27" s="55">
        <v>0.96220300000000003</v>
      </c>
      <c r="K27" s="19">
        <v>0</v>
      </c>
      <c r="L27" s="19">
        <v>0</v>
      </c>
      <c r="M27" s="19">
        <v>0</v>
      </c>
      <c r="N27" s="20">
        <f t="shared" si="0"/>
        <v>0</v>
      </c>
      <c r="P27" s="58">
        <v>1612.32</v>
      </c>
      <c r="Q27" s="58">
        <v>33.255499999999998</v>
      </c>
      <c r="R27" s="58">
        <v>41.597200000000001</v>
      </c>
      <c r="S27" s="58">
        <v>38.8523</v>
      </c>
      <c r="T27" s="58">
        <v>0.9502659</v>
      </c>
      <c r="U27" s="58">
        <v>0.9773558</v>
      </c>
      <c r="V27" s="58">
        <v>0.96187060000000002</v>
      </c>
      <c r="W27" s="19">
        <v>0</v>
      </c>
      <c r="X27" s="19">
        <v>0</v>
      </c>
      <c r="Y27" s="19">
        <v>0</v>
      </c>
      <c r="Z27" s="20">
        <f t="shared" si="6"/>
        <v>0</v>
      </c>
      <c r="AA27" s="15">
        <f t="shared" si="1"/>
        <v>0.99965454275241294</v>
      </c>
      <c r="AB27" s="15" t="e">
        <f t="shared" si="25"/>
        <v>#DIV/0!</v>
      </c>
      <c r="AC27" s="15" t="e">
        <f t="shared" si="25"/>
        <v>#DIV/0!</v>
      </c>
      <c r="AD27" s="20">
        <f t="shared" si="7"/>
        <v>2.6865671641790648E-3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>
        <f>V27/J27</f>
        <v>0.99965454275241294</v>
      </c>
      <c r="AY27" s="15" t="e">
        <f t="shared" si="32"/>
        <v>#DIV/0!</v>
      </c>
      <c r="AZ27" s="15" t="e">
        <f t="shared" si="10"/>
        <v>#DIV/0!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47.258000000000003</v>
      </c>
      <c r="F28" s="55">
        <v>40.761600000000001</v>
      </c>
      <c r="G28" s="55">
        <v>41.324800000000003</v>
      </c>
      <c r="H28" s="55">
        <v>0.99746360000000001</v>
      </c>
      <c r="I28" s="55">
        <v>0.99217290000000002</v>
      </c>
      <c r="J28" s="55">
        <v>0.9910911</v>
      </c>
      <c r="K28" s="10">
        <v>0</v>
      </c>
      <c r="L28" s="10">
        <v>0</v>
      </c>
      <c r="M28" s="10">
        <v>0</v>
      </c>
      <c r="N28" s="11">
        <f t="shared" si="0"/>
        <v>0</v>
      </c>
      <c r="P28" s="58">
        <v>48053.5</v>
      </c>
      <c r="Q28" s="58">
        <v>47.260800000000003</v>
      </c>
      <c r="R28" s="58">
        <v>40.767299999999999</v>
      </c>
      <c r="S28" s="58">
        <v>41.3337</v>
      </c>
      <c r="T28" s="58">
        <v>0.99745859999999997</v>
      </c>
      <c r="U28" s="58">
        <v>0.99218859999999998</v>
      </c>
      <c r="V28" s="58">
        <v>0.99111530000000003</v>
      </c>
      <c r="W28" s="10">
        <v>0</v>
      </c>
      <c r="X28" s="10">
        <v>0</v>
      </c>
      <c r="Y28" s="10">
        <v>0</v>
      </c>
      <c r="Z28" s="11">
        <f t="shared" si="6"/>
        <v>0</v>
      </c>
      <c r="AA28" s="15">
        <f t="shared" si="1"/>
        <v>1.000024417533363</v>
      </c>
      <c r="AB28" s="15" t="e">
        <f t="shared" si="25"/>
        <v>#DIV/0!</v>
      </c>
      <c r="AC28" s="15" t="e">
        <f t="shared" si="25"/>
        <v>#DIV/0!</v>
      </c>
      <c r="AD28" s="11">
        <f t="shared" si="7"/>
        <v>4.3703201155399112E-5</v>
      </c>
      <c r="AE28" s="12"/>
      <c r="AF28" s="25">
        <f t="shared" ref="AF28:AK28" si="33">bdRateExtend($D28:$D32,E28:E32,$P28:$P32,Q28:Q32)</f>
        <v>-3.1964632280268024E-4</v>
      </c>
      <c r="AG28" s="30">
        <f t="shared" si="33"/>
        <v>-3.7800076032123986E-4</v>
      </c>
      <c r="AH28" s="31">
        <f t="shared" si="33"/>
        <v>5.6300986526758301E-4</v>
      </c>
      <c r="AI28" s="25">
        <f>bdRateExtend($D28:$D32,H28:H32,$P28:$P32,T28:T32)</f>
        <v>-6.9870279683537095E-4</v>
      </c>
      <c r="AJ28" s="30">
        <f t="shared" si="33"/>
        <v>-1.8611271577693156E-3</v>
      </c>
      <c r="AK28" s="30">
        <f t="shared" si="33"/>
        <v>5.9019483072806356E-3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-2.3704264736790215E-4</v>
      </c>
      <c r="AS28" s="30">
        <f t="shared" si="34"/>
        <v>-3.5712709301716217E-4</v>
      </c>
      <c r="AT28" s="31">
        <f t="shared" si="34"/>
        <v>1.9735191899372673E-4</v>
      </c>
      <c r="AU28" s="25">
        <f t="shared" si="34"/>
        <v>-2.3618823076720918E-4</v>
      </c>
      <c r="AV28" s="30">
        <f t="shared" si="34"/>
        <v>-2.5041554946565459E-3</v>
      </c>
      <c r="AW28" s="31">
        <f t="shared" si="34"/>
        <v>4.5500273300891347E-3</v>
      </c>
      <c r="AX28" s="15"/>
      <c r="AY28" s="15"/>
      <c r="AZ28" s="15"/>
      <c r="BA28" s="15">
        <f>V28/J28</f>
        <v>1.000024417533363</v>
      </c>
      <c r="BB28" s="15" t="e">
        <f t="shared" ref="BB28:BB31" si="35">X28/L28</f>
        <v>#DIV/0!</v>
      </c>
      <c r="BC28" s="15" t="e">
        <f t="shared" si="11"/>
        <v>#DIV/0!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43.455100000000002</v>
      </c>
      <c r="F29" s="55">
        <v>36.7104</v>
      </c>
      <c r="G29" s="55">
        <v>37.781500000000001</v>
      </c>
      <c r="H29" s="55">
        <v>0.993668</v>
      </c>
      <c r="I29" s="55">
        <v>0.98099899999999995</v>
      </c>
      <c r="J29" s="55">
        <v>0.97997040000000002</v>
      </c>
      <c r="K29" s="15">
        <v>0</v>
      </c>
      <c r="L29" s="15">
        <v>0</v>
      </c>
      <c r="M29" s="15">
        <v>0</v>
      </c>
      <c r="N29" s="16">
        <f t="shared" si="0"/>
        <v>0</v>
      </c>
      <c r="P29" s="58">
        <v>26146.15</v>
      </c>
      <c r="Q29" s="58">
        <v>43.452500000000001</v>
      </c>
      <c r="R29" s="58">
        <v>36.707700000000003</v>
      </c>
      <c r="S29" s="58">
        <v>37.7761</v>
      </c>
      <c r="T29" s="58">
        <v>0.99366429999999994</v>
      </c>
      <c r="U29" s="58">
        <v>0.98100270000000001</v>
      </c>
      <c r="V29" s="58">
        <v>0.97992480000000004</v>
      </c>
      <c r="W29" s="15">
        <v>0</v>
      </c>
      <c r="X29" s="15">
        <v>0</v>
      </c>
      <c r="Y29" s="15">
        <v>0</v>
      </c>
      <c r="Z29" s="16">
        <f t="shared" si="6"/>
        <v>0</v>
      </c>
      <c r="AA29" s="15">
        <f t="shared" si="1"/>
        <v>0.99995346798229823</v>
      </c>
      <c r="AB29" s="15" t="e">
        <f t="shared" si="25"/>
        <v>#DIV/0!</v>
      </c>
      <c r="AC29" s="15" t="e">
        <f t="shared" si="25"/>
        <v>#DIV/0!</v>
      </c>
      <c r="AD29" s="16">
        <f t="shared" si="7"/>
        <v>3.3072323244673319E-4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-3.911566066827632E-4</v>
      </c>
      <c r="AM29" s="21">
        <f>bdrate($D29:$D32,F29:F32,$P29:$P32,R29:R32)</f>
        <v>-7.209675201478305E-4</v>
      </c>
      <c r="AN29" s="36">
        <f t="shared" ref="AN29" si="36">bdrate($D29:$D32,G29:G32,$P29:$P32,S29:S32)</f>
        <v>6.3773164631841794E-4</v>
      </c>
      <c r="AO29" s="26">
        <f>bdrate($D29:$D32,H29:H32,$P29:$P32,T29:T32)</f>
        <v>-7.743341220625144E-4</v>
      </c>
      <c r="AP29" s="21">
        <f>bdrate($D29:$D32,I29:I32,$P29:$P32,U29:U32)</f>
        <v>-2.1297868847903745E-3</v>
      </c>
      <c r="AQ29" s="36">
        <f>bdrate($D29:$D32,J29:J32,$P29:$P32,V29:V32)</f>
        <v>7.0246331275340967E-3</v>
      </c>
      <c r="AR29" s="21"/>
      <c r="AS29" s="21"/>
      <c r="AT29" s="36"/>
      <c r="AU29" s="26"/>
      <c r="AV29" s="21"/>
      <c r="AW29" s="36"/>
      <c r="AX29" s="15">
        <f>V29/J29</f>
        <v>0.99995346798229823</v>
      </c>
      <c r="AY29" s="15" t="e">
        <f t="shared" ref="AY29:AY32" si="37">X29/L29</f>
        <v>#DIV/0!</v>
      </c>
      <c r="AZ29" s="15" t="e">
        <f t="shared" si="10"/>
        <v>#DIV/0!</v>
      </c>
      <c r="BA29" s="15">
        <f>V29/J29</f>
        <v>0.99995346798229823</v>
      </c>
      <c r="BB29" s="15" t="e">
        <f t="shared" si="35"/>
        <v>#DIV/0!</v>
      </c>
      <c r="BC29" s="15" t="e">
        <f t="shared" si="11"/>
        <v>#DIV/0!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39.771500000000003</v>
      </c>
      <c r="F30" s="55">
        <v>33.796300000000002</v>
      </c>
      <c r="G30" s="55">
        <v>35.299199999999999</v>
      </c>
      <c r="H30" s="55">
        <v>0.98488059999999999</v>
      </c>
      <c r="I30" s="55">
        <v>0.96511959999999997</v>
      </c>
      <c r="J30" s="55">
        <v>0.96295260000000005</v>
      </c>
      <c r="K30" s="15">
        <v>0</v>
      </c>
      <c r="L30" s="15">
        <v>0</v>
      </c>
      <c r="M30" s="15">
        <v>0</v>
      </c>
      <c r="N30" s="16">
        <f t="shared" si="0"/>
        <v>0</v>
      </c>
      <c r="P30" s="58">
        <v>13879.05</v>
      </c>
      <c r="Q30" s="58">
        <v>39.7744</v>
      </c>
      <c r="R30" s="58">
        <v>33.802599999999998</v>
      </c>
      <c r="S30" s="58">
        <v>35.302900000000001</v>
      </c>
      <c r="T30" s="58">
        <v>0.98488520000000002</v>
      </c>
      <c r="U30" s="58">
        <v>0.9652345</v>
      </c>
      <c r="V30" s="58">
        <v>0.9627675</v>
      </c>
      <c r="W30" s="15">
        <v>0</v>
      </c>
      <c r="X30" s="15">
        <v>0</v>
      </c>
      <c r="Y30" s="15">
        <v>0</v>
      </c>
      <c r="Z30" s="16">
        <f t="shared" si="6"/>
        <v>0</v>
      </c>
      <c r="AA30" s="15">
        <f t="shared" si="1"/>
        <v>0.99980777870063386</v>
      </c>
      <c r="AB30" s="15" t="e">
        <f t="shared" si="25"/>
        <v>#DIV/0!</v>
      </c>
      <c r="AC30" s="15" t="e">
        <f t="shared" si="25"/>
        <v>#DIV/0!</v>
      </c>
      <c r="AD30" s="16">
        <f t="shared" si="7"/>
        <v>4.324932152626856E-4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>
        <f>V30/J30</f>
        <v>0.99980777870063386</v>
      </c>
      <c r="AY30" s="15" t="e">
        <f t="shared" si="37"/>
        <v>#DIV/0!</v>
      </c>
      <c r="AZ30" s="15" t="e">
        <f t="shared" si="10"/>
        <v>#DIV/0!</v>
      </c>
      <c r="BA30" s="15">
        <f>V30/J30</f>
        <v>0.99980777870063386</v>
      </c>
      <c r="BB30" s="15" t="e">
        <f t="shared" si="35"/>
        <v>#DIV/0!</v>
      </c>
      <c r="BC30" s="15" t="e">
        <f t="shared" si="11"/>
        <v>#DIV/0!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36.262999999999998</v>
      </c>
      <c r="F31" s="55">
        <v>31.7028</v>
      </c>
      <c r="G31" s="55">
        <v>33.405500000000004</v>
      </c>
      <c r="H31" s="55">
        <v>0.96621210000000002</v>
      </c>
      <c r="I31" s="55">
        <v>0.93891820000000004</v>
      </c>
      <c r="J31" s="55">
        <v>0.94061439999999996</v>
      </c>
      <c r="K31" s="15">
        <v>0</v>
      </c>
      <c r="L31" s="15">
        <v>0</v>
      </c>
      <c r="M31" s="15">
        <v>0</v>
      </c>
      <c r="N31" s="16">
        <f t="shared" si="0"/>
        <v>0</v>
      </c>
      <c r="P31" s="58">
        <v>7448.35</v>
      </c>
      <c r="Q31" s="58">
        <v>36.268000000000001</v>
      </c>
      <c r="R31" s="58">
        <v>31.700600000000001</v>
      </c>
      <c r="S31" s="58">
        <v>33.397500000000001</v>
      </c>
      <c r="T31" s="58">
        <v>0.96626800000000002</v>
      </c>
      <c r="U31" s="58">
        <v>0.93907759999999996</v>
      </c>
      <c r="V31" s="58">
        <v>0.94030670000000005</v>
      </c>
      <c r="W31" s="15">
        <v>0</v>
      </c>
      <c r="X31" s="15">
        <v>0</v>
      </c>
      <c r="Y31" s="15">
        <v>0</v>
      </c>
      <c r="Z31" s="16">
        <f t="shared" si="6"/>
        <v>0</v>
      </c>
      <c r="AA31" s="15">
        <f t="shared" si="1"/>
        <v>0.99967287338998856</v>
      </c>
      <c r="AB31" s="15" t="e">
        <f t="shared" si="25"/>
        <v>#DIV/0!</v>
      </c>
      <c r="AC31" s="15" t="e">
        <f t="shared" si="25"/>
        <v>#DIV/0!</v>
      </c>
      <c r="AD31" s="16">
        <f t="shared" si="7"/>
        <v>7.7809005721635237E-4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>
        <f>V31/J31</f>
        <v>0.99967287338998856</v>
      </c>
      <c r="AY31" s="15" t="e">
        <f t="shared" si="37"/>
        <v>#DIV/0!</v>
      </c>
      <c r="AZ31" s="15" t="e">
        <f t="shared" si="10"/>
        <v>#DIV/0!</v>
      </c>
      <c r="BA31" s="15">
        <f>V31/J31</f>
        <v>0.99967287338998856</v>
      </c>
      <c r="BB31" s="15" t="e">
        <f t="shared" si="35"/>
        <v>#DIV/0!</v>
      </c>
      <c r="BC31" s="15" t="e">
        <f t="shared" si="11"/>
        <v>#DIV/0!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33.1509</v>
      </c>
      <c r="F32" s="55">
        <v>30.258099999999999</v>
      </c>
      <c r="G32" s="55">
        <v>32.2667</v>
      </c>
      <c r="H32" s="55">
        <v>0.93639269999999997</v>
      </c>
      <c r="I32" s="55">
        <v>0.91253759999999995</v>
      </c>
      <c r="J32" s="55">
        <v>0.91952009999999995</v>
      </c>
      <c r="K32" s="19">
        <v>0</v>
      </c>
      <c r="L32" s="19">
        <v>0</v>
      </c>
      <c r="M32" s="19">
        <v>0</v>
      </c>
      <c r="N32" s="20">
        <f t="shared" si="0"/>
        <v>0</v>
      </c>
      <c r="P32" s="58">
        <v>3688.6</v>
      </c>
      <c r="Q32" s="58">
        <v>33.145699999999998</v>
      </c>
      <c r="R32" s="58">
        <v>30.263999999999999</v>
      </c>
      <c r="S32" s="58">
        <v>32.267400000000002</v>
      </c>
      <c r="T32" s="58">
        <v>0.93631359999999997</v>
      </c>
      <c r="U32" s="58">
        <v>0.91231839999999997</v>
      </c>
      <c r="V32" s="58">
        <v>0.91929590000000005</v>
      </c>
      <c r="W32" s="19">
        <v>0</v>
      </c>
      <c r="X32" s="19">
        <v>0</v>
      </c>
      <c r="Y32" s="19">
        <v>0</v>
      </c>
      <c r="Z32" s="20">
        <f t="shared" si="6"/>
        <v>0</v>
      </c>
      <c r="AA32" s="15">
        <f t="shared" si="1"/>
        <v>0.99975617716241338</v>
      </c>
      <c r="AB32" s="15" t="e">
        <f t="shared" si="25"/>
        <v>#DIV/0!</v>
      </c>
      <c r="AC32" s="15" t="e">
        <f t="shared" si="25"/>
        <v>#DIV/0!</v>
      </c>
      <c r="AD32" s="20">
        <f t="shared" si="7"/>
        <v>8.8187010731680842E-4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>
        <f>V32/J32</f>
        <v>0.99975617716241338</v>
      </c>
      <c r="AY32" s="15" t="e">
        <f t="shared" si="37"/>
        <v>#DIV/0!</v>
      </c>
      <c r="AZ32" s="15" t="e">
        <f t="shared" si="10"/>
        <v>#DIV/0!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41.873100000000001</v>
      </c>
      <c r="F33" s="55">
        <v>45.771799999999999</v>
      </c>
      <c r="G33" s="55">
        <v>47.801900000000003</v>
      </c>
      <c r="H33" s="55">
        <v>0.99408819999999998</v>
      </c>
      <c r="I33" s="55">
        <v>0.99565170000000003</v>
      </c>
      <c r="J33" s="55">
        <v>0.997255</v>
      </c>
      <c r="K33" s="10">
        <v>0</v>
      </c>
      <c r="L33" s="10">
        <v>0</v>
      </c>
      <c r="M33" s="10">
        <v>0</v>
      </c>
      <c r="N33" s="11">
        <f t="shared" si="0"/>
        <v>0</v>
      </c>
      <c r="P33" s="58">
        <v>6241.4</v>
      </c>
      <c r="Q33" s="58">
        <v>41.872999999999998</v>
      </c>
      <c r="R33" s="58">
        <v>45.786799999999999</v>
      </c>
      <c r="S33" s="58">
        <v>47.826599999999999</v>
      </c>
      <c r="T33" s="58">
        <v>0.99409270000000005</v>
      </c>
      <c r="U33" s="58">
        <v>0.99567410000000001</v>
      </c>
      <c r="V33" s="58">
        <v>0.99727860000000002</v>
      </c>
      <c r="W33" s="10">
        <v>0</v>
      </c>
      <c r="X33" s="10">
        <v>0</v>
      </c>
      <c r="Y33" s="10">
        <v>0</v>
      </c>
      <c r="Z33" s="11">
        <f t="shared" si="6"/>
        <v>0</v>
      </c>
      <c r="AA33" s="10">
        <f t="shared" si="1"/>
        <v>1.000023664960316</v>
      </c>
      <c r="AB33" s="10" t="e">
        <f>X33/L33</f>
        <v>#DIV/0!</v>
      </c>
      <c r="AC33" s="10" t="e">
        <f>Y33/M33</f>
        <v>#DIV/0!</v>
      </c>
      <c r="AD33" s="11">
        <f t="shared" si="7"/>
        <v>7.0447340612900602E-4</v>
      </c>
      <c r="AE33" s="40"/>
      <c r="AF33" s="25">
        <f t="shared" ref="AF33:AK33" si="38">bdRateExtend($D33:$D37,E33:E37,$P33:$P37,Q33:Q37)</f>
        <v>1.829056026940723E-4</v>
      </c>
      <c r="AG33" s="30">
        <f t="shared" si="38"/>
        <v>-3.6311071993577748E-3</v>
      </c>
      <c r="AH33" s="31">
        <f t="shared" si="38"/>
        <v>1.1433644226848561E-2</v>
      </c>
      <c r="AI33" s="25">
        <f t="shared" si="38"/>
        <v>-5.1359561419261901E-4</v>
      </c>
      <c r="AJ33" s="30">
        <f t="shared" si="38"/>
        <v>-1.0943791514270718E-3</v>
      </c>
      <c r="AK33" s="30">
        <f t="shared" si="38"/>
        <v>2.4749390622746725E-2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-6.3308116274196635E-5</v>
      </c>
      <c r="AS33" s="30">
        <f t="shared" si="39"/>
        <v>9.4584862204238895E-4</v>
      </c>
      <c r="AT33" s="31">
        <f t="shared" si="39"/>
        <v>6.3670387165317699E-3</v>
      </c>
      <c r="AU33" s="25">
        <f t="shared" si="39"/>
        <v>3.8877812679927182E-4</v>
      </c>
      <c r="AV33" s="30">
        <f t="shared" si="39"/>
        <v>8.969788498384812E-3</v>
      </c>
      <c r="AW33" s="31">
        <f t="shared" si="39"/>
        <v>1.0006784988540574E-2</v>
      </c>
      <c r="AX33" s="10"/>
      <c r="AY33" s="10"/>
      <c r="AZ33" s="10"/>
      <c r="BA33" s="10">
        <f>V33/J33</f>
        <v>1.000023664960316</v>
      </c>
      <c r="BB33" s="10" t="e">
        <f t="shared" ref="BB33:BB36" si="40">X33/L33</f>
        <v>#DIV/0!</v>
      </c>
      <c r="BC33" s="10" t="e">
        <f t="shared" si="11"/>
        <v>#DIV/0!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39.974400000000003</v>
      </c>
      <c r="F34" s="55">
        <v>44.491300000000003</v>
      </c>
      <c r="G34" s="55">
        <v>45.711199999999998</v>
      </c>
      <c r="H34" s="55">
        <v>0.99043020000000004</v>
      </c>
      <c r="I34" s="55">
        <v>0.99301569999999995</v>
      </c>
      <c r="J34" s="55">
        <v>0.99501629999999996</v>
      </c>
      <c r="K34" s="15">
        <v>0</v>
      </c>
      <c r="L34" s="15">
        <v>0</v>
      </c>
      <c r="M34" s="15">
        <v>0</v>
      </c>
      <c r="N34" s="16">
        <f t="shared" si="0"/>
        <v>0</v>
      </c>
      <c r="P34" s="58">
        <v>2394.5500000000002</v>
      </c>
      <c r="Q34" s="58">
        <v>39.9649</v>
      </c>
      <c r="R34" s="58">
        <v>44.479199999999999</v>
      </c>
      <c r="S34" s="58">
        <v>45.701500000000003</v>
      </c>
      <c r="T34" s="58">
        <v>0.99039929999999998</v>
      </c>
      <c r="U34" s="58">
        <v>0.99297259999999998</v>
      </c>
      <c r="V34" s="58">
        <v>0.99502900000000005</v>
      </c>
      <c r="W34" s="15">
        <v>0</v>
      </c>
      <c r="X34" s="15">
        <v>0</v>
      </c>
      <c r="Y34" s="15">
        <v>0</v>
      </c>
      <c r="Z34" s="16">
        <f t="shared" si="6"/>
        <v>0</v>
      </c>
      <c r="AA34" s="15">
        <f t="shared" si="1"/>
        <v>1.0000127636100034</v>
      </c>
      <c r="AB34" s="15" t="e">
        <f t="shared" ref="AB34:AC57" si="41">X34/L34</f>
        <v>#DIV/0!</v>
      </c>
      <c r="AC34" s="15" t="e">
        <f t="shared" si="41"/>
        <v>#DIV/0!</v>
      </c>
      <c r="AD34" s="16">
        <f t="shared" si="7"/>
        <v>4.7796180461752661E-3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3.1330992482248021E-4</v>
      </c>
      <c r="AM34" s="21">
        <f>bdrate($D34:$D37,F34:F37,$P34:$P37,R34:R37)</f>
        <v>-2.980134199979334E-3</v>
      </c>
      <c r="AN34" s="36">
        <f t="shared" ref="AN34" si="42">bdrate($D34:$D37,G34:G37,$P34:$P37,S34:S37)</f>
        <v>1.8692165259569959E-2</v>
      </c>
      <c r="AO34" s="26">
        <f>bdrate($D34:$D37,H34:H37,$P34:$P37,T34:T37)</f>
        <v>-6.4858788573141091E-4</v>
      </c>
      <c r="AP34" s="21">
        <f>bdrate($D34:$D37,I34:I37,$P34:$P37,U34:U37)</f>
        <v>-4.5892670604141816E-4</v>
      </c>
      <c r="AQ34" s="36">
        <f>bdrate($D34:$D37,J34:J37,$P34:$P37,V34:V37)</f>
        <v>3.1110429434904274E-2</v>
      </c>
      <c r="AR34" s="21"/>
      <c r="AS34" s="21"/>
      <c r="AT34" s="36"/>
      <c r="AU34" s="26"/>
      <c r="AV34" s="21"/>
      <c r="AW34" s="36"/>
      <c r="AX34" s="15">
        <f>V34/J34</f>
        <v>1.0000127636100034</v>
      </c>
      <c r="AY34" s="15" t="e">
        <f t="shared" ref="AY34:AY37" si="43">X34/L34</f>
        <v>#DIV/0!</v>
      </c>
      <c r="AZ34" s="15" t="e">
        <f t="shared" si="10"/>
        <v>#DIV/0!</v>
      </c>
      <c r="BA34" s="15">
        <f>V34/J34</f>
        <v>1.0000127636100034</v>
      </c>
      <c r="BB34" s="15" t="e">
        <f t="shared" si="40"/>
        <v>#DIV/0!</v>
      </c>
      <c r="BC34" s="15" t="e">
        <f t="shared" si="11"/>
        <v>#DIV/0!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38.596299999999999</v>
      </c>
      <c r="F35" s="55">
        <v>43.113399999999999</v>
      </c>
      <c r="G35" s="55">
        <v>43.573</v>
      </c>
      <c r="H35" s="55">
        <v>0.9851143</v>
      </c>
      <c r="I35" s="55">
        <v>0.98915620000000004</v>
      </c>
      <c r="J35" s="55">
        <v>0.99137580000000003</v>
      </c>
      <c r="K35" s="15">
        <v>0</v>
      </c>
      <c r="L35" s="15">
        <v>0</v>
      </c>
      <c r="M35" s="15">
        <v>0</v>
      </c>
      <c r="N35" s="16">
        <f t="shared" si="0"/>
        <v>0</v>
      </c>
      <c r="P35" s="58">
        <v>1221.55</v>
      </c>
      <c r="Q35" s="58">
        <v>38.605200000000004</v>
      </c>
      <c r="R35" s="58">
        <v>43.100299999999997</v>
      </c>
      <c r="S35" s="58">
        <v>43.536499999999997</v>
      </c>
      <c r="T35" s="58">
        <v>0.98514639999999998</v>
      </c>
      <c r="U35" s="58">
        <v>0.98901510000000004</v>
      </c>
      <c r="V35" s="58">
        <v>0.99130569999999996</v>
      </c>
      <c r="W35" s="15">
        <v>0</v>
      </c>
      <c r="X35" s="15">
        <v>0</v>
      </c>
      <c r="Y35" s="15">
        <v>0</v>
      </c>
      <c r="Z35" s="16">
        <f t="shared" si="6"/>
        <v>0</v>
      </c>
      <c r="AA35" s="15">
        <f t="shared" si="1"/>
        <v>0.99992929018440835</v>
      </c>
      <c r="AB35" s="15" t="e">
        <f t="shared" si="41"/>
        <v>#DIV/0!</v>
      </c>
      <c r="AC35" s="15" t="e">
        <f t="shared" si="41"/>
        <v>#DIV/0!</v>
      </c>
      <c r="AD35" s="16">
        <f t="shared" si="7"/>
        <v>2.9557863623300702E-3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>
        <f>V35/J35</f>
        <v>0.99992929018440835</v>
      </c>
      <c r="AY35" s="15" t="e">
        <f t="shared" si="43"/>
        <v>#DIV/0!</v>
      </c>
      <c r="AZ35" s="15" t="e">
        <f t="shared" si="10"/>
        <v>#DIV/0!</v>
      </c>
      <c r="BA35" s="15">
        <f>V35/J35</f>
        <v>0.99992929018440835</v>
      </c>
      <c r="BB35" s="15" t="e">
        <f t="shared" si="40"/>
        <v>#DIV/0!</v>
      </c>
      <c r="BC35" s="15" t="e">
        <f t="shared" si="11"/>
        <v>#DIV/0!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37.0154</v>
      </c>
      <c r="F36" s="55">
        <v>41.824100000000001</v>
      </c>
      <c r="G36" s="55">
        <v>41.897199999999998</v>
      </c>
      <c r="H36" s="55">
        <v>0.97539719999999996</v>
      </c>
      <c r="I36" s="55">
        <v>0.98449209999999998</v>
      </c>
      <c r="J36" s="55">
        <v>0.98750660000000001</v>
      </c>
      <c r="K36" s="15">
        <v>0</v>
      </c>
      <c r="L36" s="15">
        <v>0</v>
      </c>
      <c r="M36" s="15">
        <v>0</v>
      </c>
      <c r="N36" s="16">
        <f t="shared" si="0"/>
        <v>0</v>
      </c>
      <c r="P36" s="58">
        <v>692.5</v>
      </c>
      <c r="Q36" s="58">
        <v>37.014600000000002</v>
      </c>
      <c r="R36" s="58">
        <v>41.864699999999999</v>
      </c>
      <c r="S36" s="58">
        <v>41.795699999999997</v>
      </c>
      <c r="T36" s="58">
        <v>0.97542470000000003</v>
      </c>
      <c r="U36" s="58">
        <v>0.98469890000000004</v>
      </c>
      <c r="V36" s="58">
        <v>0.98710819999999999</v>
      </c>
      <c r="W36" s="15">
        <v>0</v>
      </c>
      <c r="X36" s="15">
        <v>0</v>
      </c>
      <c r="Y36" s="15">
        <v>0</v>
      </c>
      <c r="Z36" s="16">
        <f t="shared" si="6"/>
        <v>0</v>
      </c>
      <c r="AA36" s="15">
        <f t="shared" si="1"/>
        <v>0.99959655965843675</v>
      </c>
      <c r="AB36" s="15" t="e">
        <f t="shared" si="41"/>
        <v>#DIV/0!</v>
      </c>
      <c r="AC36" s="15" t="e">
        <f t="shared" si="41"/>
        <v>#DIV/0!</v>
      </c>
      <c r="AD36" s="16">
        <f t="shared" si="7"/>
        <v>2.2432882263549525E-3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>
        <f>V36/J36</f>
        <v>0.99959655965843675</v>
      </c>
      <c r="AY36" s="15" t="e">
        <f t="shared" si="43"/>
        <v>#DIV/0!</v>
      </c>
      <c r="AZ36" s="15" t="e">
        <f t="shared" si="10"/>
        <v>#DIV/0!</v>
      </c>
      <c r="BA36" s="15">
        <f>V36/J36</f>
        <v>0.99959655965843675</v>
      </c>
      <c r="BB36" s="15" t="e">
        <f t="shared" si="40"/>
        <v>#DIV/0!</v>
      </c>
      <c r="BC36" s="15" t="e">
        <f t="shared" si="11"/>
        <v>#DIV/0!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35.052100000000003</v>
      </c>
      <c r="F37" s="55">
        <v>40.542999999999999</v>
      </c>
      <c r="G37" s="55">
        <v>40.207999999999998</v>
      </c>
      <c r="H37" s="55">
        <v>0.95775180000000004</v>
      </c>
      <c r="I37" s="55">
        <v>0.97814809999999996</v>
      </c>
      <c r="J37" s="55">
        <v>0.98149529999999996</v>
      </c>
      <c r="K37" s="19">
        <v>0</v>
      </c>
      <c r="L37" s="19">
        <v>0</v>
      </c>
      <c r="M37" s="19">
        <v>0</v>
      </c>
      <c r="N37" s="20">
        <f t="shared" si="0"/>
        <v>0</v>
      </c>
      <c r="P37" s="58">
        <v>389.1</v>
      </c>
      <c r="Q37" s="58">
        <v>35.030500000000004</v>
      </c>
      <c r="R37" s="58">
        <v>40.539200000000001</v>
      </c>
      <c r="S37" s="58">
        <v>40.162100000000002</v>
      </c>
      <c r="T37" s="58">
        <v>0.95755310000000005</v>
      </c>
      <c r="U37" s="58">
        <v>0.97787279999999999</v>
      </c>
      <c r="V37" s="58">
        <v>0.98096110000000003</v>
      </c>
      <c r="W37" s="19">
        <v>0</v>
      </c>
      <c r="X37" s="19">
        <v>0</v>
      </c>
      <c r="Y37" s="19">
        <v>0</v>
      </c>
      <c r="Z37" s="20">
        <f t="shared" si="6"/>
        <v>0</v>
      </c>
      <c r="AA37" s="15">
        <f t="shared" si="1"/>
        <v>0.99945572841765018</v>
      </c>
      <c r="AB37" s="15" t="e">
        <f t="shared" si="41"/>
        <v>#DIV/0!</v>
      </c>
      <c r="AC37" s="15" t="e">
        <f t="shared" si="41"/>
        <v>#DIV/0!</v>
      </c>
      <c r="AD37" s="20">
        <f t="shared" si="7"/>
        <v>9.1673032849502577E-3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>
        <f>V37/J37</f>
        <v>0.99945572841765018</v>
      </c>
      <c r="AY37" s="15" t="e">
        <f t="shared" si="43"/>
        <v>#DIV/0!</v>
      </c>
      <c r="AZ37" s="15" t="e">
        <f t="shared" si="10"/>
        <v>#DIV/0!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43.419800000000002</v>
      </c>
      <c r="F38" s="55">
        <v>43.3459</v>
      </c>
      <c r="G38" s="55">
        <v>45.120100000000001</v>
      </c>
      <c r="H38" s="55">
        <v>0.99740549999999994</v>
      </c>
      <c r="I38" s="55">
        <v>0.99340539999999999</v>
      </c>
      <c r="J38" s="55">
        <v>0.9947587</v>
      </c>
      <c r="K38" s="10">
        <v>0</v>
      </c>
      <c r="L38" s="10">
        <v>0</v>
      </c>
      <c r="M38" s="10">
        <v>0</v>
      </c>
      <c r="N38" s="11">
        <f t="shared" si="0"/>
        <v>0</v>
      </c>
      <c r="P38" s="58">
        <v>21664.26</v>
      </c>
      <c r="Q38" s="58">
        <v>43.438499999999998</v>
      </c>
      <c r="R38" s="58">
        <v>43.3294</v>
      </c>
      <c r="S38" s="58">
        <v>45.111800000000002</v>
      </c>
      <c r="T38" s="58">
        <v>0.99742189999999997</v>
      </c>
      <c r="U38" s="58">
        <v>0.99338059999999995</v>
      </c>
      <c r="V38" s="58">
        <v>0.99473489999999998</v>
      </c>
      <c r="W38" s="10">
        <v>0</v>
      </c>
      <c r="X38" s="10">
        <v>0</v>
      </c>
      <c r="Y38" s="10">
        <v>0</v>
      </c>
      <c r="Z38" s="11">
        <f t="shared" si="6"/>
        <v>0</v>
      </c>
      <c r="AA38" s="15">
        <f t="shared" si="1"/>
        <v>0.99997607459979987</v>
      </c>
      <c r="AB38" s="15" t="e">
        <f t="shared" si="41"/>
        <v>#DIV/0!</v>
      </c>
      <c r="AC38" s="15" t="e">
        <f t="shared" si="41"/>
        <v>#DIV/0!</v>
      </c>
      <c r="AD38" s="11">
        <f t="shared" si="7"/>
        <v>1.1062682991748131E-3</v>
      </c>
      <c r="AE38" s="12"/>
      <c r="AF38" s="25">
        <f t="shared" ref="AF38:AK38" si="44">bdRateExtend($D38:$D42,E38:E42,$P38:$P42,Q38:Q42)</f>
        <v>-1.7446967490775123E-4</v>
      </c>
      <c r="AG38" s="30">
        <f>bdRateExtend($D38:$D42,F38:F42,$P38:$P42,R38:R42)</f>
        <v>-1.1076856029639037E-2</v>
      </c>
      <c r="AH38" s="31">
        <f t="shared" si="44"/>
        <v>-2.6467664804247226E-3</v>
      </c>
      <c r="AI38" s="25">
        <f t="shared" si="44"/>
        <v>-1.8309680524355443E-3</v>
      </c>
      <c r="AJ38" s="30">
        <f t="shared" si="44"/>
        <v>-1.7575016156610501E-2</v>
      </c>
      <c r="AK38" s="30">
        <f t="shared" si="44"/>
        <v>5.0059485052926789E-3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1.9267129921640702E-4</v>
      </c>
      <c r="AS38" s="30">
        <f t="shared" si="45"/>
        <v>-3.5385711640514295E-3</v>
      </c>
      <c r="AT38" s="31">
        <f t="shared" si="45"/>
        <v>-4.4545548732171092E-3</v>
      </c>
      <c r="AU38" s="25">
        <f t="shared" si="45"/>
        <v>-5.4786877585655258E-4</v>
      </c>
      <c r="AV38" s="30">
        <f t="shared" si="45"/>
        <v>-2.5588198883833568E-3</v>
      </c>
      <c r="AW38" s="31">
        <f t="shared" si="45"/>
        <v>-8.9632928671035117E-4</v>
      </c>
      <c r="AX38" s="15"/>
      <c r="AY38" s="15"/>
      <c r="AZ38" s="15"/>
      <c r="BA38" s="15">
        <f>V38/J38</f>
        <v>0.99997607459979987</v>
      </c>
      <c r="BB38" s="15" t="e">
        <f t="shared" ref="BB38:BB41" si="46">X38/L38</f>
        <v>#DIV/0!</v>
      </c>
      <c r="BC38" s="15" t="e">
        <f t="shared" si="11"/>
        <v>#DIV/0!</v>
      </c>
    </row>
    <row r="39" spans="1:55" ht="15" x14ac:dyDescent="0.2">
      <c r="A39" s="13"/>
      <c r="C39" s="43">
        <v>27</v>
      </c>
      <c r="D39" s="55">
        <v>11146.44</v>
      </c>
      <c r="E39" s="55">
        <v>38.411799999999999</v>
      </c>
      <c r="F39" s="55">
        <v>41.185400000000001</v>
      </c>
      <c r="G39" s="55">
        <v>43.370100000000001</v>
      </c>
      <c r="H39" s="55">
        <v>0.99279689999999998</v>
      </c>
      <c r="I39" s="55">
        <v>0.98693070000000005</v>
      </c>
      <c r="J39" s="55">
        <v>0.9905986</v>
      </c>
      <c r="K39" s="15">
        <v>0</v>
      </c>
      <c r="L39" s="15">
        <v>0</v>
      </c>
      <c r="M39" s="15">
        <v>0</v>
      </c>
      <c r="N39" s="16">
        <f t="shared" si="0"/>
        <v>0</v>
      </c>
      <c r="P39" s="58">
        <v>11127.54</v>
      </c>
      <c r="Q39" s="58">
        <v>38.402200000000001</v>
      </c>
      <c r="R39" s="58">
        <v>41.202800000000003</v>
      </c>
      <c r="S39" s="58">
        <v>43.408000000000001</v>
      </c>
      <c r="T39" s="58">
        <v>0.99280950000000001</v>
      </c>
      <c r="U39" s="58">
        <v>0.98696030000000001</v>
      </c>
      <c r="V39" s="58">
        <v>0.99073350000000004</v>
      </c>
      <c r="W39" s="15">
        <v>0</v>
      </c>
      <c r="X39" s="15">
        <v>0</v>
      </c>
      <c r="Y39" s="15">
        <v>0</v>
      </c>
      <c r="Z39" s="16">
        <f t="shared" si="6"/>
        <v>0</v>
      </c>
      <c r="AA39" s="15">
        <f t="shared" si="1"/>
        <v>1.0001361802853346</v>
      </c>
      <c r="AB39" s="15" t="e">
        <f t="shared" si="41"/>
        <v>#DIV/0!</v>
      </c>
      <c r="AC39" s="15" t="e">
        <f t="shared" si="41"/>
        <v>#DIV/0!</v>
      </c>
      <c r="AD39" s="16">
        <f t="shared" si="7"/>
        <v>1.6956086427594493E-3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1.3138767847364896E-4</v>
      </c>
      <c r="AM39" s="21">
        <f>bdrate($D39:$D42,F39:F42,$P39:$P42,R39:R42)</f>
        <v>-1.3713085511985357E-2</v>
      </c>
      <c r="AN39" s="36">
        <f t="shared" ref="AN39" si="47">bdrate($D39:$D42,G39:G42,$P39:$P42,S39:S42)</f>
        <v>1.7618616649144325E-3</v>
      </c>
      <c r="AO39" s="26">
        <f>bdrate($D39:$D42,H39:H42,$P39:$P42,T39:T42)</f>
        <v>-1.655894381172196E-3</v>
      </c>
      <c r="AP39" s="21">
        <f>bdrate($D39:$D42,I39:I42,$P39:$P42,U39:U42)</f>
        <v>-1.987046209270904E-2</v>
      </c>
      <c r="AQ39" s="36">
        <f>bdrate($D39:$D42,J39:J42,$P39:$P42,V39:V42)</f>
        <v>9.1250347493105899E-3</v>
      </c>
      <c r="AR39" s="21"/>
      <c r="AS39" s="21"/>
      <c r="AT39" s="36"/>
      <c r="AU39" s="26"/>
      <c r="AV39" s="21"/>
      <c r="AW39" s="36"/>
      <c r="AX39" s="15">
        <f>V39/J39</f>
        <v>1.0001361802853346</v>
      </c>
      <c r="AY39" s="15" t="e">
        <f t="shared" ref="AY39:AY42" si="48">X39/L39</f>
        <v>#DIV/0!</v>
      </c>
      <c r="AZ39" s="15" t="e">
        <f t="shared" si="10"/>
        <v>#DIV/0!</v>
      </c>
      <c r="BA39" s="15">
        <f>V39/J39</f>
        <v>1.0001361802853346</v>
      </c>
      <c r="BB39" s="15" t="e">
        <f t="shared" si="46"/>
        <v>#DIV/0!</v>
      </c>
      <c r="BC39" s="15" t="e">
        <f t="shared" si="11"/>
        <v>#DIV/0!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35.216500000000003</v>
      </c>
      <c r="F40" s="55">
        <v>39.502299999999998</v>
      </c>
      <c r="G40" s="55">
        <v>41.894399999999997</v>
      </c>
      <c r="H40" s="55">
        <v>0.98681350000000001</v>
      </c>
      <c r="I40" s="55">
        <v>0.97695270000000001</v>
      </c>
      <c r="J40" s="55">
        <v>0.98452399999999995</v>
      </c>
      <c r="K40" s="15">
        <v>0</v>
      </c>
      <c r="L40" s="15">
        <v>0</v>
      </c>
      <c r="M40" s="15">
        <v>0</v>
      </c>
      <c r="N40" s="16">
        <f t="shared" si="0"/>
        <v>0</v>
      </c>
      <c r="P40" s="58">
        <v>5968.14</v>
      </c>
      <c r="Q40" s="58">
        <v>35.214799999999997</v>
      </c>
      <c r="R40" s="58">
        <v>39.491300000000003</v>
      </c>
      <c r="S40" s="58">
        <v>41.887300000000003</v>
      </c>
      <c r="T40" s="58">
        <v>0.98681419999999997</v>
      </c>
      <c r="U40" s="58">
        <v>0.97684219999999999</v>
      </c>
      <c r="V40" s="58">
        <v>0.98449399999999998</v>
      </c>
      <c r="W40" s="15">
        <v>0</v>
      </c>
      <c r="X40" s="15">
        <v>0</v>
      </c>
      <c r="Y40" s="15">
        <v>0</v>
      </c>
      <c r="Z40" s="16">
        <f t="shared" si="6"/>
        <v>0</v>
      </c>
      <c r="AA40" s="15">
        <f t="shared" si="1"/>
        <v>0.99996952842185671</v>
      </c>
      <c r="AB40" s="15" t="e">
        <f t="shared" si="41"/>
        <v>#DIV/0!</v>
      </c>
      <c r="AC40" s="15" t="e">
        <f t="shared" si="41"/>
        <v>#DIV/0!</v>
      </c>
      <c r="AD40" s="16">
        <f t="shared" si="7"/>
        <v>1.0466462033916523E-3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>
        <f>V40/J40</f>
        <v>0.99996952842185671</v>
      </c>
      <c r="AY40" s="15" t="e">
        <f t="shared" si="48"/>
        <v>#DIV/0!</v>
      </c>
      <c r="AZ40" s="15" t="e">
        <f t="shared" si="10"/>
        <v>#DIV/0!</v>
      </c>
      <c r="BA40" s="15">
        <f>V40/J40</f>
        <v>0.99996952842185671</v>
      </c>
      <c r="BB40" s="15" t="e">
        <f t="shared" si="46"/>
        <v>#DIV/0!</v>
      </c>
      <c r="BC40" s="15" t="e">
        <f t="shared" si="11"/>
        <v>#DIV/0!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32.332999999999998</v>
      </c>
      <c r="F41" s="55">
        <v>37.931199999999997</v>
      </c>
      <c r="G41" s="55">
        <v>40.298900000000003</v>
      </c>
      <c r="H41" s="55">
        <v>0.97572769999999998</v>
      </c>
      <c r="I41" s="55">
        <v>0.96423420000000004</v>
      </c>
      <c r="J41" s="55">
        <v>0.97644120000000001</v>
      </c>
      <c r="K41" s="15">
        <v>0</v>
      </c>
      <c r="L41" s="15">
        <v>0</v>
      </c>
      <c r="M41" s="15">
        <v>0</v>
      </c>
      <c r="N41" s="16">
        <f t="shared" si="0"/>
        <v>0</v>
      </c>
      <c r="P41" s="58">
        <v>3247.44</v>
      </c>
      <c r="Q41" s="58">
        <v>32.346600000000002</v>
      </c>
      <c r="R41" s="58">
        <v>38.007599999999996</v>
      </c>
      <c r="S41" s="58">
        <v>40.304699999999997</v>
      </c>
      <c r="T41" s="58">
        <v>0.97585619999999995</v>
      </c>
      <c r="U41" s="58">
        <v>0.96506510000000001</v>
      </c>
      <c r="V41" s="58">
        <v>0.97628210000000004</v>
      </c>
      <c r="W41" s="15">
        <v>0</v>
      </c>
      <c r="X41" s="15">
        <v>0</v>
      </c>
      <c r="Y41" s="15">
        <v>0</v>
      </c>
      <c r="Z41" s="16">
        <f t="shared" si="6"/>
        <v>0</v>
      </c>
      <c r="AA41" s="15">
        <f t="shared" si="1"/>
        <v>0.99983706136119621</v>
      </c>
      <c r="AB41" s="15" t="e">
        <f t="shared" si="41"/>
        <v>#DIV/0!</v>
      </c>
      <c r="AC41" s="15" t="e">
        <f t="shared" si="41"/>
        <v>#DIV/0!</v>
      </c>
      <c r="AD41" s="16">
        <f t="shared" si="7"/>
        <v>2.9835257491243549E-3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>
        <f>V41/J41</f>
        <v>0.99983706136119621</v>
      </c>
      <c r="AY41" s="15" t="e">
        <f t="shared" si="48"/>
        <v>#DIV/0!</v>
      </c>
      <c r="AZ41" s="15" t="e">
        <f t="shared" si="10"/>
        <v>#DIV/0!</v>
      </c>
      <c r="BA41" s="15">
        <f>V41/J41</f>
        <v>0.99983706136119621</v>
      </c>
      <c r="BB41" s="15" t="e">
        <f t="shared" si="46"/>
        <v>#DIV/0!</v>
      </c>
      <c r="BC41" s="15" t="e">
        <f t="shared" si="11"/>
        <v>#DIV/0!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29.448399999999999</v>
      </c>
      <c r="F42" s="55">
        <v>37.022199999999998</v>
      </c>
      <c r="G42" s="55">
        <v>39.545200000000001</v>
      </c>
      <c r="H42" s="55">
        <v>0.95368600000000003</v>
      </c>
      <c r="I42" s="55">
        <v>0.95199449999999997</v>
      </c>
      <c r="J42" s="55">
        <v>0.97042390000000001</v>
      </c>
      <c r="K42" s="19">
        <v>0</v>
      </c>
      <c r="L42" s="19">
        <v>0</v>
      </c>
      <c r="M42" s="19">
        <v>0</v>
      </c>
      <c r="N42" s="20">
        <f t="shared" si="0"/>
        <v>0</v>
      </c>
      <c r="P42" s="58">
        <v>1668.9</v>
      </c>
      <c r="Q42" s="58">
        <v>29.467400000000001</v>
      </c>
      <c r="R42" s="58">
        <v>37.080199999999998</v>
      </c>
      <c r="S42" s="58">
        <v>39.507399999999997</v>
      </c>
      <c r="T42" s="58">
        <v>0.95377659999999997</v>
      </c>
      <c r="U42" s="58">
        <v>0.95285739999999997</v>
      </c>
      <c r="V42" s="58">
        <v>0.97021599999999997</v>
      </c>
      <c r="W42" s="19">
        <v>0</v>
      </c>
      <c r="X42" s="19">
        <v>0</v>
      </c>
      <c r="Y42" s="19">
        <v>0</v>
      </c>
      <c r="Z42" s="20">
        <f t="shared" si="6"/>
        <v>0</v>
      </c>
      <c r="AA42" s="15">
        <f t="shared" si="1"/>
        <v>0.99978576372655281</v>
      </c>
      <c r="AB42" s="15" t="e">
        <f t="shared" si="41"/>
        <v>#DIV/0!</v>
      </c>
      <c r="AC42" s="15" t="e">
        <f t="shared" si="41"/>
        <v>#DIV/0!</v>
      </c>
      <c r="AD42" s="20">
        <f t="shared" si="7"/>
        <v>1.115750071983952E-3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>
        <f>V42/J42</f>
        <v>0.99978576372655281</v>
      </c>
      <c r="AY42" s="15" t="e">
        <f t="shared" si="48"/>
        <v>#DIV/0!</v>
      </c>
      <c r="AZ42" s="15" t="e">
        <f t="shared" si="10"/>
        <v>#DIV/0!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41.201599999999999</v>
      </c>
      <c r="F43" s="55">
        <v>41.544199999999996</v>
      </c>
      <c r="G43" s="55">
        <v>44.517800000000001</v>
      </c>
      <c r="H43" s="55">
        <v>0.99469059999999998</v>
      </c>
      <c r="I43" s="55">
        <v>0.99106269999999996</v>
      </c>
      <c r="J43" s="55">
        <v>0.99503889999999995</v>
      </c>
      <c r="K43" s="10">
        <v>0</v>
      </c>
      <c r="L43" s="10">
        <v>0</v>
      </c>
      <c r="M43" s="10">
        <v>0</v>
      </c>
      <c r="N43" s="11">
        <f t="shared" si="0"/>
        <v>0</v>
      </c>
      <c r="P43" s="58">
        <v>12722.8</v>
      </c>
      <c r="Q43" s="58">
        <v>41.204500000000003</v>
      </c>
      <c r="R43" s="58">
        <v>41.545400000000001</v>
      </c>
      <c r="S43" s="58">
        <v>44.512799999999999</v>
      </c>
      <c r="T43" s="58">
        <v>0.99470150000000002</v>
      </c>
      <c r="U43" s="58">
        <v>0.99102409999999996</v>
      </c>
      <c r="V43" s="58">
        <v>0.99503909999999995</v>
      </c>
      <c r="W43" s="10">
        <v>0</v>
      </c>
      <c r="X43" s="10">
        <v>0</v>
      </c>
      <c r="Y43" s="10">
        <v>0</v>
      </c>
      <c r="Z43" s="11">
        <f t="shared" si="6"/>
        <v>0</v>
      </c>
      <c r="AA43" s="15">
        <f t="shared" si="1"/>
        <v>1.0000002009971671</v>
      </c>
      <c r="AB43" s="15" t="e">
        <f t="shared" si="41"/>
        <v>#DIV/0!</v>
      </c>
      <c r="AC43" s="15" t="e">
        <f t="shared" si="41"/>
        <v>#DIV/0!</v>
      </c>
      <c r="AD43" s="11">
        <f t="shared" si="7"/>
        <v>4.7968419479885069E-4</v>
      </c>
      <c r="AE43" s="12"/>
      <c r="AF43" s="25">
        <f t="shared" ref="AF43:AK43" si="49">bdRateExtend($D43:$D47,E43:E47,$P43:$P47,Q43:Q47)</f>
        <v>-1.2556567718627898E-3</v>
      </c>
      <c r="AG43" s="30">
        <f t="shared" si="49"/>
        <v>8.0858447910647779E-3</v>
      </c>
      <c r="AH43" s="31">
        <f t="shared" si="49"/>
        <v>9.5416019075791336E-3</v>
      </c>
      <c r="AI43" s="25">
        <f t="shared" si="49"/>
        <v>-5.0115769058090009E-4</v>
      </c>
      <c r="AJ43" s="30">
        <f t="shared" si="49"/>
        <v>6.9335233841796295E-3</v>
      </c>
      <c r="AK43" s="30">
        <f t="shared" si="49"/>
        <v>8.6966136648678471E-3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-1.2882408444078175E-3</v>
      </c>
      <c r="AS43" s="30">
        <f t="shared" si="50"/>
        <v>7.7029295074824145E-3</v>
      </c>
      <c r="AT43" s="31">
        <f t="shared" si="50"/>
        <v>4.9893921173380651E-3</v>
      </c>
      <c r="AU43" s="25">
        <f t="shared" si="50"/>
        <v>-4.4805507132139599E-4</v>
      </c>
      <c r="AV43" s="30">
        <f t="shared" si="50"/>
        <v>1.3670894072085327E-2</v>
      </c>
      <c r="AW43" s="31">
        <f t="shared" si="50"/>
        <v>1.2860868270855974E-2</v>
      </c>
      <c r="AX43" s="15"/>
      <c r="AY43" s="15"/>
      <c r="AZ43" s="15"/>
      <c r="BA43" s="15">
        <f>V43/J43</f>
        <v>1.0000002009971671</v>
      </c>
      <c r="BB43" s="15" t="e">
        <f t="shared" ref="BB43:BB46" si="51">X43/L43</f>
        <v>#DIV/0!</v>
      </c>
      <c r="BC43" s="15" t="e">
        <f t="shared" si="11"/>
        <v>#DIV/0!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38.240900000000003</v>
      </c>
      <c r="F44" s="55">
        <v>39.528700000000001</v>
      </c>
      <c r="G44" s="55">
        <v>42.489100000000001</v>
      </c>
      <c r="H44" s="55">
        <v>0.9891993</v>
      </c>
      <c r="I44" s="55">
        <v>0.98274989999999995</v>
      </c>
      <c r="J44" s="55">
        <v>0.99094680000000002</v>
      </c>
      <c r="K44" s="15">
        <v>0</v>
      </c>
      <c r="L44" s="15">
        <v>0</v>
      </c>
      <c r="M44" s="15">
        <v>0</v>
      </c>
      <c r="N44" s="16">
        <f t="shared" si="0"/>
        <v>0</v>
      </c>
      <c r="P44" s="58">
        <v>5484.25</v>
      </c>
      <c r="Q44" s="58">
        <v>38.239800000000002</v>
      </c>
      <c r="R44" s="58">
        <v>39.515500000000003</v>
      </c>
      <c r="S44" s="58">
        <v>42.477899999999998</v>
      </c>
      <c r="T44" s="58">
        <v>0.98920940000000002</v>
      </c>
      <c r="U44" s="58">
        <v>0.98256359999999998</v>
      </c>
      <c r="V44" s="58">
        <v>0.99084249999999996</v>
      </c>
      <c r="W44" s="15">
        <v>0</v>
      </c>
      <c r="X44" s="15">
        <v>0</v>
      </c>
      <c r="Y44" s="15">
        <v>0</v>
      </c>
      <c r="Z44" s="16">
        <f t="shared" si="6"/>
        <v>0</v>
      </c>
      <c r="AA44" s="15">
        <f t="shared" si="1"/>
        <v>0.99989474712466897</v>
      </c>
      <c r="AB44" s="15" t="e">
        <f t="shared" si="41"/>
        <v>#DIV/0!</v>
      </c>
      <c r="AC44" s="15" t="e">
        <f t="shared" si="41"/>
        <v>#DIV/0!</v>
      </c>
      <c r="AD44" s="16">
        <f t="shared" si="7"/>
        <v>1.4384166492174533E-3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-1.5890345665889871E-3</v>
      </c>
      <c r="AM44" s="21">
        <f>bdrate($D44:$D47,F44:F47,$P44:$P47,R44:R47)</f>
        <v>1.2190945229014316E-2</v>
      </c>
      <c r="AN44" s="36">
        <f t="shared" ref="AN44" si="52">bdrate($D44:$D47,G44:G47,$P44:$P47,S44:S47)</f>
        <v>1.2094021533608501E-2</v>
      </c>
      <c r="AO44" s="26">
        <f>bdrate($D44:$D47,H44:H47,$P44:$P47,T44:T47)</f>
        <v>-2.8070021041859405E-4</v>
      </c>
      <c r="AP44" s="21">
        <f>bdrate($D44:$D47,I44:I47,$P44:$P47,U44:U47)</f>
        <v>5.7594274884715801E-3</v>
      </c>
      <c r="AQ44" s="36">
        <f>bdrate($D44:$D47,J44:J47,$P44:$P47,V44:V47)</f>
        <v>8.7383152569242561E-3</v>
      </c>
      <c r="AR44" s="21"/>
      <c r="AS44" s="21"/>
      <c r="AT44" s="36"/>
      <c r="AU44" s="26"/>
      <c r="AV44" s="21"/>
      <c r="AW44" s="36"/>
      <c r="AX44" s="15">
        <f>V44/J44</f>
        <v>0.99989474712466897</v>
      </c>
      <c r="AY44" s="15" t="e">
        <f t="shared" ref="AY44:AY47" si="53">X44/L44</f>
        <v>#DIV/0!</v>
      </c>
      <c r="AZ44" s="15" t="e">
        <f t="shared" si="10"/>
        <v>#DIV/0!</v>
      </c>
      <c r="BA44" s="15">
        <f>V44/J44</f>
        <v>0.99989474712466897</v>
      </c>
      <c r="BB44" s="15" t="e">
        <f t="shared" si="51"/>
        <v>#DIV/0!</v>
      </c>
      <c r="BC44" s="15" t="e">
        <f t="shared" si="11"/>
        <v>#DIV/0!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36.103999999999999</v>
      </c>
      <c r="F45" s="55">
        <v>38.5002</v>
      </c>
      <c r="G45" s="55">
        <v>40.513800000000003</v>
      </c>
      <c r="H45" s="55">
        <v>0.98172150000000002</v>
      </c>
      <c r="I45" s="55">
        <v>0.97515479999999999</v>
      </c>
      <c r="J45" s="55">
        <v>0.98397769999999996</v>
      </c>
      <c r="K45" s="15">
        <v>0</v>
      </c>
      <c r="L45" s="15">
        <v>0</v>
      </c>
      <c r="M45" s="15">
        <v>0</v>
      </c>
      <c r="N45" s="16">
        <f t="shared" si="0"/>
        <v>0</v>
      </c>
      <c r="P45" s="58">
        <v>2947.6</v>
      </c>
      <c r="Q45" s="58">
        <v>36.100200000000001</v>
      </c>
      <c r="R45" s="58">
        <v>38.471899999999998</v>
      </c>
      <c r="S45" s="58">
        <v>40.489600000000003</v>
      </c>
      <c r="T45" s="58">
        <v>0.98167850000000001</v>
      </c>
      <c r="U45" s="58">
        <v>0.97486870000000003</v>
      </c>
      <c r="V45" s="58">
        <v>0.98372760000000004</v>
      </c>
      <c r="W45" s="15">
        <v>0</v>
      </c>
      <c r="X45" s="15">
        <v>0</v>
      </c>
      <c r="Y45" s="15">
        <v>0</v>
      </c>
      <c r="Z45" s="16">
        <f t="shared" si="6"/>
        <v>0</v>
      </c>
      <c r="AA45" s="15">
        <f t="shared" si="1"/>
        <v>0.99974582757312491</v>
      </c>
      <c r="AB45" s="15" t="e">
        <f t="shared" si="41"/>
        <v>#DIV/0!</v>
      </c>
      <c r="AC45" s="15" t="e">
        <f t="shared" si="41"/>
        <v>#DIV/0!</v>
      </c>
      <c r="AD45" s="16">
        <f t="shared" si="7"/>
        <v>3.6337823448881978E-3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>
        <f>V45/J45</f>
        <v>0.99974582757312491</v>
      </c>
      <c r="AY45" s="15" t="e">
        <f t="shared" si="53"/>
        <v>#DIV/0!</v>
      </c>
      <c r="AZ45" s="15" t="e">
        <f t="shared" si="10"/>
        <v>#DIV/0!</v>
      </c>
      <c r="BA45" s="15">
        <f>V45/J45</f>
        <v>0.99974582757312491</v>
      </c>
      <c r="BB45" s="15" t="e">
        <f t="shared" si="51"/>
        <v>#DIV/0!</v>
      </c>
      <c r="BC45" s="15" t="e">
        <f t="shared" si="11"/>
        <v>#DIV/0!</v>
      </c>
    </row>
    <row r="46" spans="1:55" ht="15" x14ac:dyDescent="0.2">
      <c r="A46" s="13"/>
      <c r="B46" s="13"/>
      <c r="C46" s="43" t="s">
        <v>77</v>
      </c>
      <c r="D46" s="55">
        <v>1595.75</v>
      </c>
      <c r="E46" s="55">
        <v>33.746499999999997</v>
      </c>
      <c r="F46" s="55">
        <v>37.340600000000002</v>
      </c>
      <c r="G46" s="55">
        <v>38.670299999999997</v>
      </c>
      <c r="H46" s="55">
        <v>0.96631849999999997</v>
      </c>
      <c r="I46" s="55">
        <v>0.96486709999999998</v>
      </c>
      <c r="J46" s="55">
        <v>0.97454770000000002</v>
      </c>
      <c r="K46" s="15">
        <v>0</v>
      </c>
      <c r="L46" s="15">
        <v>0</v>
      </c>
      <c r="M46" s="15">
        <v>0</v>
      </c>
      <c r="N46" s="16">
        <f t="shared" si="0"/>
        <v>0</v>
      </c>
      <c r="P46" s="58">
        <v>1601.25</v>
      </c>
      <c r="Q46" s="58">
        <v>33.758899999999997</v>
      </c>
      <c r="R46" s="58">
        <v>37.303800000000003</v>
      </c>
      <c r="S46" s="58">
        <v>38.624600000000001</v>
      </c>
      <c r="T46" s="58">
        <v>0.9663562</v>
      </c>
      <c r="U46" s="58">
        <v>0.96476910000000005</v>
      </c>
      <c r="V46" s="58">
        <v>0.97441339999999999</v>
      </c>
      <c r="W46" s="15">
        <v>0</v>
      </c>
      <c r="X46" s="15">
        <v>0</v>
      </c>
      <c r="Y46" s="15">
        <v>0</v>
      </c>
      <c r="Z46" s="16">
        <f t="shared" si="6"/>
        <v>0</v>
      </c>
      <c r="AA46" s="15">
        <f t="shared" si="1"/>
        <v>0.99986219248170194</v>
      </c>
      <c r="AB46" s="15" t="e">
        <f t="shared" si="41"/>
        <v>#DIV/0!</v>
      </c>
      <c r="AC46" s="15" t="e">
        <f t="shared" si="41"/>
        <v>#DIV/0!</v>
      </c>
      <c r="AD46" s="16">
        <f t="shared" si="7"/>
        <v>3.4466551778160738E-3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>
        <f>V46/J46</f>
        <v>0.99986219248170194</v>
      </c>
      <c r="AY46" s="15" t="e">
        <f t="shared" si="53"/>
        <v>#DIV/0!</v>
      </c>
      <c r="AZ46" s="15" t="e">
        <f t="shared" si="10"/>
        <v>#DIV/0!</v>
      </c>
      <c r="BA46" s="15">
        <f>V46/J46</f>
        <v>0.99986219248170194</v>
      </c>
      <c r="BB46" s="15" t="e">
        <f t="shared" si="51"/>
        <v>#DIV/0!</v>
      </c>
      <c r="BC46" s="15" t="e">
        <f t="shared" si="11"/>
        <v>#DIV/0!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31.265499999999999</v>
      </c>
      <c r="F47" s="55">
        <v>36.347099999999998</v>
      </c>
      <c r="G47" s="55">
        <v>37.295200000000001</v>
      </c>
      <c r="H47" s="55">
        <v>0.93750770000000005</v>
      </c>
      <c r="I47" s="55">
        <v>0.95299560000000005</v>
      </c>
      <c r="J47" s="55">
        <v>0.96342369999999999</v>
      </c>
      <c r="K47" s="19">
        <v>0</v>
      </c>
      <c r="L47" s="19">
        <v>0</v>
      </c>
      <c r="M47" s="19">
        <v>0</v>
      </c>
      <c r="N47" s="20">
        <f t="shared" si="0"/>
        <v>0</v>
      </c>
      <c r="P47" s="58">
        <v>841.75</v>
      </c>
      <c r="Q47" s="58">
        <v>31.260899999999999</v>
      </c>
      <c r="R47" s="58">
        <v>36.374600000000001</v>
      </c>
      <c r="S47" s="58">
        <v>37.219900000000003</v>
      </c>
      <c r="T47" s="58">
        <v>0.93749269999999996</v>
      </c>
      <c r="U47" s="58">
        <v>0.95353759999999999</v>
      </c>
      <c r="V47" s="58">
        <v>0.96356960000000003</v>
      </c>
      <c r="W47" s="19">
        <v>0</v>
      </c>
      <c r="X47" s="19">
        <v>0</v>
      </c>
      <c r="Y47" s="19">
        <v>0</v>
      </c>
      <c r="Z47" s="20">
        <f t="shared" si="6"/>
        <v>0</v>
      </c>
      <c r="AA47" s="15">
        <f t="shared" si="1"/>
        <v>1.0001514390812682</v>
      </c>
      <c r="AB47" s="15" t="e">
        <f t="shared" si="41"/>
        <v>#DIV/0!</v>
      </c>
      <c r="AC47" s="15" t="e">
        <f t="shared" si="41"/>
        <v>#DIV/0!</v>
      </c>
      <c r="AD47" s="20">
        <f t="shared" si="7"/>
        <v>5.9636277751534657E-3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>
        <f>V47/J47</f>
        <v>1.0001514390812682</v>
      </c>
      <c r="AY47" s="15" t="e">
        <f t="shared" si="53"/>
        <v>#DIV/0!</v>
      </c>
      <c r="AZ47" s="15" t="e">
        <f t="shared" si="10"/>
        <v>#DIV/0!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42.829099999999997</v>
      </c>
      <c r="F48" s="55">
        <v>45.3399</v>
      </c>
      <c r="G48" s="55">
        <v>46.063000000000002</v>
      </c>
      <c r="H48" s="55">
        <v>0.99473659999999997</v>
      </c>
      <c r="I48" s="55">
        <v>0.99299950000000003</v>
      </c>
      <c r="J48" s="55">
        <v>0.99357669999999998</v>
      </c>
      <c r="K48" s="10">
        <v>0</v>
      </c>
      <c r="L48" s="10">
        <v>0</v>
      </c>
      <c r="M48" s="10">
        <v>0</v>
      </c>
      <c r="N48" s="11">
        <f t="shared" si="0"/>
        <v>0</v>
      </c>
      <c r="P48" s="58">
        <v>9003.06</v>
      </c>
      <c r="Q48" s="58">
        <v>42.826799999999999</v>
      </c>
      <c r="R48" s="58">
        <v>45.325000000000003</v>
      </c>
      <c r="S48" s="58">
        <v>46.065300000000001</v>
      </c>
      <c r="T48" s="58">
        <v>0.99472510000000003</v>
      </c>
      <c r="U48" s="58">
        <v>0.99297340000000001</v>
      </c>
      <c r="V48" s="58">
        <v>0.9935756</v>
      </c>
      <c r="W48" s="10">
        <v>0</v>
      </c>
      <c r="X48" s="10">
        <v>0</v>
      </c>
      <c r="Y48" s="10">
        <v>0</v>
      </c>
      <c r="Z48" s="11">
        <f t="shared" si="6"/>
        <v>0</v>
      </c>
      <c r="AA48" s="15">
        <f t="shared" si="1"/>
        <v>0.99999889288869193</v>
      </c>
      <c r="AB48" s="15" t="e">
        <f t="shared" si="41"/>
        <v>#DIV/0!</v>
      </c>
      <c r="AC48" s="15" t="e">
        <f t="shared" si="41"/>
        <v>#DIV/0!</v>
      </c>
      <c r="AD48" s="11">
        <f t="shared" si="7"/>
        <v>9.9866179319711593E-4</v>
      </c>
      <c r="AE48" s="12"/>
      <c r="AF48" s="25">
        <f t="shared" ref="AF48:AK48" si="54">bdRateExtend($D48:$D52,E48:E52,$P48:$P52,Q48:Q52)</f>
        <v>-5.169844012853364E-5</v>
      </c>
      <c r="AG48" s="30">
        <f t="shared" si="54"/>
        <v>2.8514643294763609E-4</v>
      </c>
      <c r="AH48" s="31">
        <f t="shared" si="54"/>
        <v>-5.7142784463622975E-3</v>
      </c>
      <c r="AI48" s="25">
        <f t="shared" si="54"/>
        <v>-2.1430545249837563E-3</v>
      </c>
      <c r="AJ48" s="30">
        <f t="shared" si="54"/>
        <v>-1.7618502237792821E-4</v>
      </c>
      <c r="AK48" s="30">
        <f t="shared" si="54"/>
        <v>-7.9300822136140203E-3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-3.4643100490472367E-4</v>
      </c>
      <c r="AS48" s="30">
        <f t="shared" si="55"/>
        <v>-3.5499339844189404E-3</v>
      </c>
      <c r="AT48" s="31">
        <f t="shared" si="55"/>
        <v>-4.7069603526750381E-4</v>
      </c>
      <c r="AU48" s="25">
        <f t="shared" si="55"/>
        <v>-1.4812473542605842E-3</v>
      </c>
      <c r="AV48" s="30">
        <f t="shared" si="55"/>
        <v>-5.5080835217460322E-3</v>
      </c>
      <c r="AW48" s="31">
        <f t="shared" si="55"/>
        <v>-2.637327364251818E-3</v>
      </c>
      <c r="AX48" s="15"/>
      <c r="AY48" s="15"/>
      <c r="AZ48" s="15"/>
      <c r="BA48" s="15">
        <f>V48/J48</f>
        <v>0.99999889288869193</v>
      </c>
      <c r="BB48" s="15" t="e">
        <f t="shared" ref="BB48:BB51" si="56">X48/L48</f>
        <v>#DIV/0!</v>
      </c>
      <c r="BC48" s="15" t="e">
        <f t="shared" si="11"/>
        <v>#DIV/0!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40.496699999999997</v>
      </c>
      <c r="F49" s="55">
        <v>43.528799999999997</v>
      </c>
      <c r="G49" s="55">
        <v>44.432699999999997</v>
      </c>
      <c r="H49" s="55">
        <v>0.98909899999999995</v>
      </c>
      <c r="I49" s="55">
        <v>0.98801490000000003</v>
      </c>
      <c r="J49" s="55">
        <v>0.98971439999999999</v>
      </c>
      <c r="K49" s="15">
        <v>0</v>
      </c>
      <c r="L49" s="15">
        <v>0</v>
      </c>
      <c r="M49" s="15">
        <v>0</v>
      </c>
      <c r="N49" s="16">
        <f t="shared" si="0"/>
        <v>0</v>
      </c>
      <c r="P49" s="58">
        <v>4509.72</v>
      </c>
      <c r="Q49" s="58">
        <v>40.494599999999998</v>
      </c>
      <c r="R49" s="58">
        <v>43.511299999999999</v>
      </c>
      <c r="S49" s="58">
        <v>44.415999999999997</v>
      </c>
      <c r="T49" s="58">
        <v>0.98906459999999996</v>
      </c>
      <c r="U49" s="58">
        <v>0.98790979999999995</v>
      </c>
      <c r="V49" s="58">
        <v>0.98968299999999998</v>
      </c>
      <c r="W49" s="15">
        <v>0</v>
      </c>
      <c r="X49" s="15">
        <v>0</v>
      </c>
      <c r="Y49" s="15">
        <v>0</v>
      </c>
      <c r="Z49" s="16">
        <f t="shared" si="6"/>
        <v>0</v>
      </c>
      <c r="AA49" s="15">
        <f t="shared" si="1"/>
        <v>0.99996827367571894</v>
      </c>
      <c r="AB49" s="15" t="e">
        <f t="shared" si="41"/>
        <v>#DIV/0!</v>
      </c>
      <c r="AC49" s="15" t="e">
        <f t="shared" si="41"/>
        <v>#DIV/0!</v>
      </c>
      <c r="AD49" s="16">
        <f t="shared" si="7"/>
        <v>2.4155871734975738E-3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5.3690317014631894E-4</v>
      </c>
      <c r="AM49" s="21">
        <f>bdrate($D49:$D52,F49:F52,$P49:$P52,R49:R52)</f>
        <v>-4.5851211942523618E-3</v>
      </c>
      <c r="AN49" s="36">
        <f t="shared" ref="AN49" si="57">bdrate($D49:$D52,G49:G52,$P49:$P52,S49:S52)</f>
        <v>-8.6748889291278219E-3</v>
      </c>
      <c r="AO49" s="26">
        <f>bdrate($D49:$D52,H49:H52,$P49:$P52,T49:T52)</f>
        <v>-2.4400403372420998E-3</v>
      </c>
      <c r="AP49" s="21">
        <f>bdrate($D49:$D52,I49:I52,$P49:$P52,U49:U52)</f>
        <v>-3.7975279675167561E-3</v>
      </c>
      <c r="AQ49" s="36">
        <f>bdrate($D49:$D52,J49:J52,$P49:$P52,V49:V52)</f>
        <v>-9.7755961201616559E-3</v>
      </c>
      <c r="AR49" s="21"/>
      <c r="AS49" s="21"/>
      <c r="AT49" s="36"/>
      <c r="AU49" s="26"/>
      <c r="AV49" s="21"/>
      <c r="AW49" s="36"/>
      <c r="AX49" s="15">
        <f>V49/J49</f>
        <v>0.99996827367571894</v>
      </c>
      <c r="AY49" s="15" t="e">
        <f t="shared" ref="AY49:AY52" si="58">X49/L49</f>
        <v>#DIV/0!</v>
      </c>
      <c r="AZ49" s="15" t="e">
        <f t="shared" si="10"/>
        <v>#DIV/0!</v>
      </c>
      <c r="BA49" s="15">
        <f>V49/J49</f>
        <v>0.99996827367571894</v>
      </c>
      <c r="BB49" s="15" t="e">
        <f t="shared" si="56"/>
        <v>#DIV/0!</v>
      </c>
      <c r="BC49" s="15" t="e">
        <f t="shared" si="11"/>
        <v>#DIV/0!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38.313200000000002</v>
      </c>
      <c r="F50" s="55">
        <v>42.151200000000003</v>
      </c>
      <c r="G50" s="55">
        <v>42.735900000000001</v>
      </c>
      <c r="H50" s="55">
        <v>0.97936160000000005</v>
      </c>
      <c r="I50" s="55">
        <v>0.98223059999999995</v>
      </c>
      <c r="J50" s="55">
        <v>0.98384579999999999</v>
      </c>
      <c r="K50" s="15">
        <v>0</v>
      </c>
      <c r="L50" s="15">
        <v>0</v>
      </c>
      <c r="M50" s="15">
        <v>0</v>
      </c>
      <c r="N50" s="16">
        <f t="shared" si="0"/>
        <v>0</v>
      </c>
      <c r="P50" s="58">
        <v>2362.2600000000002</v>
      </c>
      <c r="Q50" s="58">
        <v>38.299399999999999</v>
      </c>
      <c r="R50" s="58">
        <v>42.197400000000002</v>
      </c>
      <c r="S50" s="58">
        <v>42.730499999999999</v>
      </c>
      <c r="T50" s="58">
        <v>0.97932569999999997</v>
      </c>
      <c r="U50" s="58">
        <v>0.98244109999999996</v>
      </c>
      <c r="V50" s="58">
        <v>0.98383399999999999</v>
      </c>
      <c r="W50" s="15">
        <v>0</v>
      </c>
      <c r="X50" s="15">
        <v>0</v>
      </c>
      <c r="Y50" s="15">
        <v>0</v>
      </c>
      <c r="Z50" s="16">
        <f t="shared" si="6"/>
        <v>0</v>
      </c>
      <c r="AA50" s="15">
        <f t="shared" si="1"/>
        <v>0.99998800625057305</v>
      </c>
      <c r="AB50" s="15" t="e">
        <f t="shared" si="41"/>
        <v>#DIV/0!</v>
      </c>
      <c r="AC50" s="15" t="e">
        <f t="shared" si="41"/>
        <v>#DIV/0!</v>
      </c>
      <c r="AD50" s="16">
        <f t="shared" si="7"/>
        <v>2.6851077842793159E-3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>
        <f>V50/J50</f>
        <v>0.99998800625057305</v>
      </c>
      <c r="AY50" s="15" t="e">
        <f t="shared" si="58"/>
        <v>#DIV/0!</v>
      </c>
      <c r="AZ50" s="15" t="e">
        <f t="shared" si="10"/>
        <v>#DIV/0!</v>
      </c>
      <c r="BA50" s="15">
        <f>V50/J50</f>
        <v>0.99998800625057305</v>
      </c>
      <c r="BB50" s="15" t="e">
        <f t="shared" si="56"/>
        <v>#DIV/0!</v>
      </c>
      <c r="BC50" s="15" t="e">
        <f t="shared" si="11"/>
        <v>#DIV/0!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35.940399999999997</v>
      </c>
      <c r="F51" s="55">
        <v>40.688299999999998</v>
      </c>
      <c r="G51" s="55">
        <v>41.584200000000003</v>
      </c>
      <c r="H51" s="55">
        <v>0.96075730000000004</v>
      </c>
      <c r="I51" s="55">
        <v>0.97451149999999997</v>
      </c>
      <c r="J51" s="55">
        <v>0.97856430000000005</v>
      </c>
      <c r="K51" s="15">
        <v>0</v>
      </c>
      <c r="L51" s="15">
        <v>0</v>
      </c>
      <c r="M51" s="15">
        <v>0</v>
      </c>
      <c r="N51" s="16">
        <f t="shared" si="0"/>
        <v>0</v>
      </c>
      <c r="P51" s="58">
        <v>1225.6199999999999</v>
      </c>
      <c r="Q51" s="58">
        <v>35.934699999999999</v>
      </c>
      <c r="R51" s="58">
        <v>40.647100000000002</v>
      </c>
      <c r="S51" s="58">
        <v>41.613799999999998</v>
      </c>
      <c r="T51" s="58">
        <v>0.96091150000000003</v>
      </c>
      <c r="U51" s="58">
        <v>0.97433400000000003</v>
      </c>
      <c r="V51" s="58">
        <v>0.97870579999999996</v>
      </c>
      <c r="W51" s="15">
        <v>0</v>
      </c>
      <c r="X51" s="15">
        <v>0</v>
      </c>
      <c r="Y51" s="15">
        <v>0</v>
      </c>
      <c r="Z51" s="16">
        <f t="shared" si="6"/>
        <v>0</v>
      </c>
      <c r="AA51" s="15">
        <f t="shared" si="1"/>
        <v>1.0001445995935063</v>
      </c>
      <c r="AB51" s="15" t="e">
        <f t="shared" si="41"/>
        <v>#DIV/0!</v>
      </c>
      <c r="AC51" s="15" t="e">
        <f t="shared" si="41"/>
        <v>#DIV/0!</v>
      </c>
      <c r="AD51" s="16">
        <f t="shared" si="7"/>
        <v>2.4417639302632224E-3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>
        <f>V51/J51</f>
        <v>1.0001445995935063</v>
      </c>
      <c r="AY51" s="15" t="e">
        <f t="shared" si="58"/>
        <v>#DIV/0!</v>
      </c>
      <c r="AZ51" s="15" t="e">
        <f t="shared" si="10"/>
        <v>#DIV/0!</v>
      </c>
      <c r="BA51" s="15">
        <f>V51/J51</f>
        <v>1.0001445995935063</v>
      </c>
      <c r="BB51" s="15" t="e">
        <f t="shared" si="56"/>
        <v>#DIV/0!</v>
      </c>
      <c r="BC51" s="15" t="e">
        <f t="shared" si="11"/>
        <v>#DIV/0!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33.479399999999998</v>
      </c>
      <c r="F52" s="55">
        <v>39.691000000000003</v>
      </c>
      <c r="G52" s="55">
        <v>40.425699999999999</v>
      </c>
      <c r="H52" s="55">
        <v>0.92800660000000001</v>
      </c>
      <c r="I52" s="55">
        <v>0.96773509999999996</v>
      </c>
      <c r="J52" s="55">
        <v>0.9717616</v>
      </c>
      <c r="K52" s="19">
        <v>0</v>
      </c>
      <c r="L52" s="19">
        <v>0</v>
      </c>
      <c r="M52" s="19">
        <v>0</v>
      </c>
      <c r="N52" s="20">
        <f t="shared" si="0"/>
        <v>0</v>
      </c>
      <c r="P52" s="58">
        <v>604.44000000000005</v>
      </c>
      <c r="Q52" s="58">
        <v>33.500700000000002</v>
      </c>
      <c r="R52" s="58">
        <v>39.736400000000003</v>
      </c>
      <c r="S52" s="58">
        <v>40.489199999999997</v>
      </c>
      <c r="T52" s="58">
        <v>0.92828670000000002</v>
      </c>
      <c r="U52" s="58">
        <v>0.96798200000000001</v>
      </c>
      <c r="V52" s="58">
        <v>0.97202639999999996</v>
      </c>
      <c r="W52" s="19">
        <v>0</v>
      </c>
      <c r="X52" s="19">
        <v>0</v>
      </c>
      <c r="Y52" s="19">
        <v>0</v>
      </c>
      <c r="Z52" s="20">
        <f t="shared" si="6"/>
        <v>0</v>
      </c>
      <c r="AA52" s="15">
        <f t="shared" si="1"/>
        <v>1.0002724948176589</v>
      </c>
      <c r="AB52" s="15" t="e">
        <f t="shared" si="41"/>
        <v>#DIV/0!</v>
      </c>
      <c r="AC52" s="15" t="e">
        <f t="shared" si="41"/>
        <v>#DIV/0!</v>
      </c>
      <c r="AD52" s="20">
        <f t="shared" si="7"/>
        <v>1.1242722344910706E-2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>
        <f>V52/J52</f>
        <v>1.0002724948176589</v>
      </c>
      <c r="AY52" s="15" t="e">
        <f t="shared" si="58"/>
        <v>#DIV/0!</v>
      </c>
      <c r="AZ52" s="15" t="e">
        <f t="shared" si="10"/>
        <v>#DIV/0!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48.625799999999998</v>
      </c>
      <c r="F53" s="55">
        <v>50.292700000000004</v>
      </c>
      <c r="G53" s="55">
        <v>51.497999999999998</v>
      </c>
      <c r="H53" s="55">
        <v>0.99794050000000001</v>
      </c>
      <c r="I53" s="55">
        <v>0.99750720000000004</v>
      </c>
      <c r="J53" s="55">
        <v>0.99822699999999998</v>
      </c>
      <c r="K53" s="10">
        <v>0</v>
      </c>
      <c r="L53" s="10">
        <v>0</v>
      </c>
      <c r="M53" s="10">
        <v>0</v>
      </c>
      <c r="N53" s="11">
        <f t="shared" si="0"/>
        <v>0</v>
      </c>
      <c r="P53" s="58">
        <v>2980.26</v>
      </c>
      <c r="Q53" s="58">
        <v>48.6357</v>
      </c>
      <c r="R53" s="58">
        <v>50.292000000000002</v>
      </c>
      <c r="S53" s="58">
        <v>51.5139</v>
      </c>
      <c r="T53" s="58">
        <v>0.99794769999999999</v>
      </c>
      <c r="U53" s="58">
        <v>0.99750269999999996</v>
      </c>
      <c r="V53" s="58">
        <v>0.99821789999999999</v>
      </c>
      <c r="W53" s="10">
        <v>0</v>
      </c>
      <c r="X53" s="10">
        <v>0</v>
      </c>
      <c r="Y53" s="10">
        <v>0</v>
      </c>
      <c r="Z53" s="11">
        <f t="shared" si="6"/>
        <v>0</v>
      </c>
      <c r="AA53" s="15">
        <f t="shared" si="1"/>
        <v>0.99999088383704304</v>
      </c>
      <c r="AB53" s="15" t="e">
        <f t="shared" si="41"/>
        <v>#DIV/0!</v>
      </c>
      <c r="AC53" s="15" t="e">
        <f t="shared" si="41"/>
        <v>#DIV/0!</v>
      </c>
      <c r="AD53" s="11">
        <f t="shared" si="7"/>
        <v>2.0132066355272395E-5</v>
      </c>
      <c r="AE53" s="12"/>
      <c r="AF53" s="25">
        <f t="shared" ref="AF53:AK53" si="59">bdRateExtend($D53:$D57,E53:E57,$P53:$P57,Q53:Q57)</f>
        <v>2.8920103088903026E-3</v>
      </c>
      <c r="AG53" s="30">
        <f t="shared" si="59"/>
        <v>1.7106464317107051E-3</v>
      </c>
      <c r="AH53" s="31">
        <f t="shared" si="59"/>
        <v>-6.8692116442525819E-3</v>
      </c>
      <c r="AI53" s="25">
        <f t="shared" si="59"/>
        <v>5.8726897885641449E-3</v>
      </c>
      <c r="AJ53" s="30">
        <f t="shared" si="59"/>
        <v>-4.3634098775946484E-4</v>
      </c>
      <c r="AK53" s="30">
        <f t="shared" si="59"/>
        <v>-1.8744852920366761E-2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2.1288210428043186E-3</v>
      </c>
      <c r="AS53" s="30">
        <f t="shared" si="60"/>
        <v>-1.3348628892085879E-3</v>
      </c>
      <c r="AT53" s="31">
        <f t="shared" si="60"/>
        <v>-8.7286488462915424E-3</v>
      </c>
      <c r="AU53" s="25">
        <f t="shared" si="60"/>
        <v>3.0685517345716562E-3</v>
      </c>
      <c r="AV53" s="30">
        <f t="shared" si="60"/>
        <v>-3.4248858855723263E-5</v>
      </c>
      <c r="AW53" s="31">
        <f t="shared" si="60"/>
        <v>-2.4267522421537957E-2</v>
      </c>
      <c r="AX53" s="15"/>
      <c r="AY53" s="15"/>
      <c r="AZ53" s="15"/>
      <c r="BA53" s="15">
        <f>V53/J53</f>
        <v>0.99999088383704304</v>
      </c>
      <c r="BB53" s="15" t="e">
        <f t="shared" ref="BB53:BB56" si="61">X53/L53</f>
        <v>#DIV/0!</v>
      </c>
      <c r="BC53" s="15" t="e">
        <f t="shared" si="11"/>
        <v>#DIV/0!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46.3292</v>
      </c>
      <c r="F54" s="55">
        <v>47.926000000000002</v>
      </c>
      <c r="G54" s="55">
        <v>48.619599999999998</v>
      </c>
      <c r="H54" s="55">
        <v>0.99646599999999996</v>
      </c>
      <c r="I54" s="55">
        <v>0.99525920000000001</v>
      </c>
      <c r="J54" s="55">
        <v>0.99629380000000001</v>
      </c>
      <c r="K54" s="15">
        <v>0</v>
      </c>
      <c r="L54" s="15">
        <v>0</v>
      </c>
      <c r="M54" s="15">
        <v>0</v>
      </c>
      <c r="N54" s="16">
        <f t="shared" si="0"/>
        <v>0</v>
      </c>
      <c r="P54" s="58">
        <v>1761.48</v>
      </c>
      <c r="Q54" s="58">
        <v>46.305300000000003</v>
      </c>
      <c r="R54" s="58">
        <v>47.950899999999997</v>
      </c>
      <c r="S54" s="58">
        <v>48.692399999999999</v>
      </c>
      <c r="T54" s="58">
        <v>0.99645729999999999</v>
      </c>
      <c r="U54" s="58">
        <v>0.99529909999999999</v>
      </c>
      <c r="V54" s="58">
        <v>0.99636740000000001</v>
      </c>
      <c r="W54" s="15">
        <v>0</v>
      </c>
      <c r="X54" s="15">
        <v>0</v>
      </c>
      <c r="Y54" s="15">
        <v>0</v>
      </c>
      <c r="Z54" s="16">
        <f t="shared" si="6"/>
        <v>0</v>
      </c>
      <c r="AA54" s="15">
        <f t="shared" si="1"/>
        <v>1.0000738737910444</v>
      </c>
      <c r="AB54" s="15" t="e">
        <f t="shared" si="41"/>
        <v>#DIV/0!</v>
      </c>
      <c r="AC54" s="15" t="e">
        <f t="shared" si="41"/>
        <v>#DIV/0!</v>
      </c>
      <c r="AD54" s="16">
        <f t="shared" si="7"/>
        <v>1.0548164279151496E-3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3.055937491809102E-3</v>
      </c>
      <c r="AM54" s="21">
        <f>bdrate($D54:$D57,F54:F57,$P54:$P57,R54:R57)</f>
        <v>4.2903793509938559E-3</v>
      </c>
      <c r="AN54" s="36">
        <f t="shared" ref="AN54" si="62">bdrate($D54:$D57,G54:G57,$P54:$P57,S54:S57)</f>
        <v>-3.9341636432984606E-3</v>
      </c>
      <c r="AO54" s="26">
        <f>bdrate($D54:$D57,H54:H57,$P54:$P57,T54:T57)</f>
        <v>6.2776172816592091E-3</v>
      </c>
      <c r="AP54" s="21">
        <f>bdrate($D54:$D57,I54:I57,$P54:$P57,U54:U57)</f>
        <v>6.205547483983942E-4</v>
      </c>
      <c r="AQ54" s="36">
        <f>bdrate($D54:$D57,J54:J57,$P54:$P57,V54:V57)</f>
        <v>-2.1030128437318441E-2</v>
      </c>
      <c r="AR54" s="21"/>
      <c r="AS54" s="21"/>
      <c r="AT54" s="36"/>
      <c r="AU54" s="26"/>
      <c r="AV54" s="21"/>
      <c r="AW54" s="36"/>
      <c r="AX54" s="15">
        <f>V54/J54</f>
        <v>1.0000738737910444</v>
      </c>
      <c r="AY54" s="15" t="e">
        <f t="shared" ref="AY54:AY57" si="63">X54/L54</f>
        <v>#DIV/0!</v>
      </c>
      <c r="AZ54" s="15" t="e">
        <f t="shared" si="10"/>
        <v>#DIV/0!</v>
      </c>
      <c r="BA54" s="15">
        <f>V54/J54</f>
        <v>1.0000738737910444</v>
      </c>
      <c r="BB54" s="15" t="e">
        <f t="shared" si="61"/>
        <v>#DIV/0!</v>
      </c>
      <c r="BC54" s="15" t="e">
        <f t="shared" si="11"/>
        <v>#DIV/0!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43.565600000000003</v>
      </c>
      <c r="F55" s="55">
        <v>45.9221</v>
      </c>
      <c r="G55" s="55">
        <v>45.964700000000001</v>
      </c>
      <c r="H55" s="55">
        <v>0.99327169999999998</v>
      </c>
      <c r="I55" s="55">
        <v>0.991892</v>
      </c>
      <c r="J55" s="55">
        <v>0.99270840000000005</v>
      </c>
      <c r="K55" s="15">
        <v>0</v>
      </c>
      <c r="L55" s="15">
        <v>0</v>
      </c>
      <c r="M55" s="15">
        <v>0</v>
      </c>
      <c r="N55" s="16">
        <f t="shared" si="0"/>
        <v>0</v>
      </c>
      <c r="P55" s="58">
        <v>1027.56</v>
      </c>
      <c r="Q55" s="58">
        <v>43.563299999999998</v>
      </c>
      <c r="R55" s="58">
        <v>45.940100000000001</v>
      </c>
      <c r="S55" s="58">
        <v>45.985199999999999</v>
      </c>
      <c r="T55" s="58">
        <v>0.99326349999999997</v>
      </c>
      <c r="U55" s="58">
        <v>0.99190840000000002</v>
      </c>
      <c r="V55" s="58">
        <v>0.99293719999999996</v>
      </c>
      <c r="W55" s="15">
        <v>0</v>
      </c>
      <c r="X55" s="15">
        <v>0</v>
      </c>
      <c r="Y55" s="15">
        <v>0</v>
      </c>
      <c r="Z55" s="16">
        <f t="shared" si="6"/>
        <v>0</v>
      </c>
      <c r="AA55" s="15">
        <f t="shared" si="1"/>
        <v>1.0002304805721398</v>
      </c>
      <c r="AB55" s="15" t="e">
        <f t="shared" si="41"/>
        <v>#DIV/0!</v>
      </c>
      <c r="AC55" s="15" t="e">
        <f t="shared" si="41"/>
        <v>#DIV/0!</v>
      </c>
      <c r="AD55" s="16">
        <f t="shared" si="7"/>
        <v>8.7662906901979571E-4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>
        <f>V55/J55</f>
        <v>1.0002304805721398</v>
      </c>
      <c r="AY55" s="15" t="e">
        <f t="shared" si="63"/>
        <v>#DIV/0!</v>
      </c>
      <c r="AZ55" s="15" t="e">
        <f t="shared" si="10"/>
        <v>#DIV/0!</v>
      </c>
      <c r="BA55" s="15">
        <f>V55/J55</f>
        <v>1.0002304805721398</v>
      </c>
      <c r="BB55" s="15" t="e">
        <f t="shared" si="61"/>
        <v>#DIV/0!</v>
      </c>
      <c r="BC55" s="15" t="e">
        <f t="shared" si="11"/>
        <v>#DIV/0!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40.622199999999999</v>
      </c>
      <c r="F56" s="55">
        <v>43.744999999999997</v>
      </c>
      <c r="G56" s="55">
        <v>44.455599999999997</v>
      </c>
      <c r="H56" s="55">
        <v>0.98689190000000004</v>
      </c>
      <c r="I56" s="55">
        <v>0.98651120000000003</v>
      </c>
      <c r="J56" s="55">
        <v>0.98935119999999999</v>
      </c>
      <c r="K56" s="15">
        <v>0</v>
      </c>
      <c r="L56" s="15">
        <v>0</v>
      </c>
      <c r="M56" s="15">
        <v>0</v>
      </c>
      <c r="N56" s="16">
        <f t="shared" si="0"/>
        <v>0</v>
      </c>
      <c r="P56" s="58">
        <v>604.55999999999995</v>
      </c>
      <c r="Q56" s="58">
        <v>40.6616</v>
      </c>
      <c r="R56" s="58">
        <v>43.693800000000003</v>
      </c>
      <c r="S56" s="58">
        <v>44.478499999999997</v>
      </c>
      <c r="T56" s="58">
        <v>0.98694870000000001</v>
      </c>
      <c r="U56" s="58">
        <v>0.98646900000000004</v>
      </c>
      <c r="V56" s="58">
        <v>0.98958919999999995</v>
      </c>
      <c r="W56" s="15">
        <v>0</v>
      </c>
      <c r="X56" s="15">
        <v>0</v>
      </c>
      <c r="Y56" s="15">
        <v>0</v>
      </c>
      <c r="Z56" s="16">
        <f t="shared" si="6"/>
        <v>0</v>
      </c>
      <c r="AA56" s="15">
        <f t="shared" si="1"/>
        <v>1.0002405616933603</v>
      </c>
      <c r="AB56" s="15" t="e">
        <f t="shared" si="41"/>
        <v>#DIV/0!</v>
      </c>
      <c r="AC56" s="15" t="e">
        <f t="shared" si="41"/>
        <v>#DIV/0!</v>
      </c>
      <c r="AD56" s="16">
        <f t="shared" si="7"/>
        <v>1.0429201764941661E-2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>
        <f>V56/J56</f>
        <v>1.0002405616933603</v>
      </c>
      <c r="AY56" s="15" t="e">
        <f t="shared" si="63"/>
        <v>#DIV/0!</v>
      </c>
      <c r="AZ56" s="15" t="e">
        <f t="shared" si="10"/>
        <v>#DIV/0!</v>
      </c>
      <c r="BA56" s="15">
        <f>V56/J56</f>
        <v>1.0002405616933603</v>
      </c>
      <c r="BB56" s="15" t="e">
        <f t="shared" si="61"/>
        <v>#DIV/0!</v>
      </c>
      <c r="BC56" s="15" t="e">
        <f t="shared" si="11"/>
        <v>#DIV/0!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37.6783</v>
      </c>
      <c r="F57" s="55">
        <v>42.530099999999997</v>
      </c>
      <c r="G57" s="55">
        <v>43.002499999999998</v>
      </c>
      <c r="H57" s="55">
        <v>0.9754254</v>
      </c>
      <c r="I57" s="55">
        <v>0.98228510000000002</v>
      </c>
      <c r="J57" s="55">
        <v>0.98511689999999996</v>
      </c>
      <c r="K57" s="19">
        <v>0</v>
      </c>
      <c r="L57" s="19">
        <v>0</v>
      </c>
      <c r="M57" s="19">
        <v>0</v>
      </c>
      <c r="N57" s="20">
        <f t="shared" si="0"/>
        <v>0</v>
      </c>
      <c r="P57" s="58">
        <v>345.3</v>
      </c>
      <c r="Q57" s="58">
        <v>37.6691</v>
      </c>
      <c r="R57" s="58">
        <v>42.589300000000001</v>
      </c>
      <c r="S57" s="58">
        <v>43.017800000000001</v>
      </c>
      <c r="T57" s="58">
        <v>0.9752769</v>
      </c>
      <c r="U57" s="58">
        <v>0.98260619999999999</v>
      </c>
      <c r="V57" s="58">
        <v>0.98506780000000005</v>
      </c>
      <c r="W57" s="19">
        <v>0</v>
      </c>
      <c r="X57" s="19">
        <v>0</v>
      </c>
      <c r="Y57" s="19">
        <v>0</v>
      </c>
      <c r="Z57" s="20">
        <f t="shared" si="6"/>
        <v>0</v>
      </c>
      <c r="AA57" s="15">
        <f t="shared" si="1"/>
        <v>0.99995015819949906</v>
      </c>
      <c r="AB57" s="15" t="e">
        <f t="shared" si="41"/>
        <v>#DIV/0!</v>
      </c>
      <c r="AC57" s="15" t="e">
        <f t="shared" si="41"/>
        <v>#DIV/0!</v>
      </c>
      <c r="AD57" s="20">
        <f t="shared" si="7"/>
        <v>5.4157931516422477E-3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>
        <f>V57/J57</f>
        <v>0.99995015819949906</v>
      </c>
      <c r="AY57" s="15" t="e">
        <f t="shared" si="63"/>
        <v>#DIV/0!</v>
      </c>
      <c r="AZ57" s="15" t="e">
        <f t="shared" si="10"/>
        <v>#DIV/0!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42.912399999999998</v>
      </c>
      <c r="F58" s="55">
        <v>44.7149</v>
      </c>
      <c r="G58" s="55">
        <v>45.951000000000001</v>
      </c>
      <c r="H58" s="55">
        <v>0.99633459999999996</v>
      </c>
      <c r="I58" s="55">
        <v>0.99585440000000003</v>
      </c>
      <c r="J58" s="55">
        <v>0.99700719999999998</v>
      </c>
      <c r="K58" s="10">
        <v>0</v>
      </c>
      <c r="L58" s="10">
        <v>0</v>
      </c>
      <c r="M58" s="10">
        <v>0</v>
      </c>
      <c r="N58" s="11">
        <f t="shared" si="0"/>
        <v>0</v>
      </c>
      <c r="P58" s="58">
        <v>2223.75</v>
      </c>
      <c r="Q58" s="58">
        <v>42.914400000000001</v>
      </c>
      <c r="R58" s="58">
        <v>44.732799999999997</v>
      </c>
      <c r="S58" s="58">
        <v>45.956299999999999</v>
      </c>
      <c r="T58" s="58">
        <v>0.99629760000000001</v>
      </c>
      <c r="U58" s="58">
        <v>0.99582320000000002</v>
      </c>
      <c r="V58" s="58">
        <v>0.99697769999999997</v>
      </c>
      <c r="W58" s="10">
        <v>0</v>
      </c>
      <c r="X58" s="10">
        <v>0</v>
      </c>
      <c r="Y58" s="10">
        <v>0</v>
      </c>
      <c r="Z58" s="11">
        <f t="shared" si="6"/>
        <v>0</v>
      </c>
      <c r="AA58" s="10">
        <f t="shared" si="1"/>
        <v>0.99997041144737975</v>
      </c>
      <c r="AB58" s="10" t="e">
        <f>X58/L58</f>
        <v>#DIV/0!</v>
      </c>
      <c r="AC58" s="10" t="e">
        <f>Y58/M58</f>
        <v>#DIV/0!</v>
      </c>
      <c r="AD58" s="11">
        <f t="shared" si="7"/>
        <v>3.610515626762947E-3</v>
      </c>
      <c r="AE58" s="40"/>
      <c r="AF58" s="25">
        <f t="shared" ref="AF58:AK58" si="64">bdRateExtend($D58:$D62,E58:E62,$P58:$P62,Q58:Q62)</f>
        <v>1.8496009043154071E-3</v>
      </c>
      <c r="AG58" s="30">
        <f t="shared" si="64"/>
        <v>3.7402180178729427E-3</v>
      </c>
      <c r="AH58" s="31">
        <f t="shared" si="64"/>
        <v>1.6421916496732081E-2</v>
      </c>
      <c r="AI58" s="25">
        <f t="shared" si="64"/>
        <v>2.5459394457088003E-3</v>
      </c>
      <c r="AJ58" s="30">
        <f t="shared" si="64"/>
        <v>2.8975961566886088E-3</v>
      </c>
      <c r="AK58" s="30">
        <f t="shared" si="64"/>
        <v>3.8957550677413799E-2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1.3444188422189196E-3</v>
      </c>
      <c r="AS58" s="30">
        <f t="shared" si="65"/>
        <v>1.3403145369041969E-3</v>
      </c>
      <c r="AT58" s="31">
        <f t="shared" si="65"/>
        <v>8.9156163090267082E-3</v>
      </c>
      <c r="AU58" s="25">
        <f t="shared" si="65"/>
        <v>-1.3465149633437035E-3</v>
      </c>
      <c r="AV58" s="30">
        <f t="shared" si="65"/>
        <v>-1.0560509769220183E-2</v>
      </c>
      <c r="AW58" s="31">
        <f t="shared" si="65"/>
        <v>4.3943285690943634E-2</v>
      </c>
      <c r="AX58" s="10"/>
      <c r="AY58" s="10"/>
      <c r="AZ58" s="10"/>
      <c r="BA58" s="10">
        <f>V58/J58</f>
        <v>0.99997041144737975</v>
      </c>
      <c r="BB58" s="10" t="e">
        <f t="shared" ref="BB58:BB61" si="66">X58/L58</f>
        <v>#DIV/0!</v>
      </c>
      <c r="BC58" s="10" t="e">
        <f t="shared" si="11"/>
        <v>#DIV/0!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39.658700000000003</v>
      </c>
      <c r="F59" s="55">
        <v>42.077500000000001</v>
      </c>
      <c r="G59" s="55">
        <v>43.197800000000001</v>
      </c>
      <c r="H59" s="55">
        <v>0.99103799999999997</v>
      </c>
      <c r="I59" s="55">
        <v>0.99221510000000002</v>
      </c>
      <c r="J59" s="55">
        <v>0.99417310000000003</v>
      </c>
      <c r="K59" s="15">
        <v>0</v>
      </c>
      <c r="L59" s="15">
        <v>0</v>
      </c>
      <c r="M59" s="15">
        <v>0</v>
      </c>
      <c r="N59" s="16">
        <f t="shared" si="0"/>
        <v>0</v>
      </c>
      <c r="P59" s="58">
        <v>1172.8</v>
      </c>
      <c r="Q59" s="58">
        <v>39.653300000000002</v>
      </c>
      <c r="R59" s="58">
        <v>42.060400000000001</v>
      </c>
      <c r="S59" s="58">
        <v>43.171999999999997</v>
      </c>
      <c r="T59" s="58">
        <v>0.99104490000000001</v>
      </c>
      <c r="U59" s="58">
        <v>0.99229339999999999</v>
      </c>
      <c r="V59" s="58">
        <v>0.9939732</v>
      </c>
      <c r="W59" s="15">
        <v>0</v>
      </c>
      <c r="X59" s="15">
        <v>0</v>
      </c>
      <c r="Y59" s="15">
        <v>0</v>
      </c>
      <c r="Z59" s="16">
        <f t="shared" si="6"/>
        <v>0</v>
      </c>
      <c r="AA59" s="15">
        <f t="shared" si="1"/>
        <v>0.99979892837575268</v>
      </c>
      <c r="AB59" s="15" t="e">
        <f t="shared" ref="AB59:AC77" si="67">X59/L59</f>
        <v>#DIV/0!</v>
      </c>
      <c r="AC59" s="15" t="e">
        <f t="shared" si="67"/>
        <v>#DIV/0!</v>
      </c>
      <c r="AD59" s="16">
        <f t="shared" si="7"/>
        <v>8.5338795016214378E-4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1.4361280585213354E-3</v>
      </c>
      <c r="AM59" s="21">
        <f>bdrate($D59:$D62,F59:F62,$P59:$P62,R59:R62)</f>
        <v>3.7772311120303215E-3</v>
      </c>
      <c r="AN59" s="36">
        <f t="shared" ref="AN59" si="68">bdrate($D59:$D62,G59:G62,$P59:$P62,S59:S62)</f>
        <v>2.0415434559020174E-2</v>
      </c>
      <c r="AO59" s="26">
        <f>bdrate($D59:$D62,H59:H62,$P59:$P62,T59:T62)</f>
        <v>2.3497932098694996E-3</v>
      </c>
      <c r="AP59" s="21">
        <f>bdrate($D59:$D62,I59:I62,$P59:$P62,U59:U62)</f>
        <v>2.6240301254296661E-3</v>
      </c>
      <c r="AQ59" s="36">
        <f>bdrate($D59:$D62,J59:J62,$P59:$P62,V59:V62)</f>
        <v>4.073401995057413E-2</v>
      </c>
      <c r="AR59" s="21"/>
      <c r="AS59" s="21"/>
      <c r="AT59" s="36"/>
      <c r="AU59" s="26"/>
      <c r="AV59" s="21"/>
      <c r="AW59" s="36"/>
      <c r="AX59" s="15">
        <f>V59/J59</f>
        <v>0.99979892837575268</v>
      </c>
      <c r="AY59" s="15" t="e">
        <f t="shared" ref="AY59:AY62" si="69">X59/L59</f>
        <v>#DIV/0!</v>
      </c>
      <c r="AZ59" s="15" t="e">
        <f t="shared" si="10"/>
        <v>#DIV/0!</v>
      </c>
      <c r="BA59" s="15">
        <f>V59/J59</f>
        <v>0.99979892837575268</v>
      </c>
      <c r="BB59" s="15" t="e">
        <f t="shared" si="66"/>
        <v>#DIV/0!</v>
      </c>
      <c r="BC59" s="15" t="e">
        <f t="shared" si="11"/>
        <v>#DIV/0!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36.715200000000003</v>
      </c>
      <c r="F60" s="55">
        <v>39.935600000000001</v>
      </c>
      <c r="G60" s="55">
        <v>40.706299999999999</v>
      </c>
      <c r="H60" s="55">
        <v>0.98001059999999995</v>
      </c>
      <c r="I60" s="55">
        <v>0.986402</v>
      </c>
      <c r="J60" s="55">
        <v>0.98925470000000004</v>
      </c>
      <c r="K60" s="15">
        <v>0</v>
      </c>
      <c r="L60" s="15">
        <v>0</v>
      </c>
      <c r="M60" s="15">
        <v>0</v>
      </c>
      <c r="N60" s="16">
        <f t="shared" si="0"/>
        <v>0</v>
      </c>
      <c r="P60" s="58">
        <v>623.6</v>
      </c>
      <c r="Q60" s="58">
        <v>36.729799999999997</v>
      </c>
      <c r="R60" s="58">
        <v>39.944600000000001</v>
      </c>
      <c r="S60" s="58">
        <v>40.699100000000001</v>
      </c>
      <c r="T60" s="58">
        <v>0.98018970000000005</v>
      </c>
      <c r="U60" s="58">
        <v>0.98666969999999998</v>
      </c>
      <c r="V60" s="58">
        <v>0.98883549999999998</v>
      </c>
      <c r="W60" s="15">
        <v>0</v>
      </c>
      <c r="X60" s="15">
        <v>0</v>
      </c>
      <c r="Y60" s="15">
        <v>0</v>
      </c>
      <c r="Z60" s="16">
        <f t="shared" si="6"/>
        <v>0</v>
      </c>
      <c r="AA60" s="15">
        <f t="shared" si="1"/>
        <v>0.99957624664305356</v>
      </c>
      <c r="AB60" s="15" t="e">
        <f t="shared" si="67"/>
        <v>#DIV/0!</v>
      </c>
      <c r="AC60" s="15" t="e">
        <f t="shared" si="67"/>
        <v>#DIV/0!</v>
      </c>
      <c r="AD60" s="16">
        <f t="shared" si="7"/>
        <v>3.0561364001929821E-3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>
        <f>V60/J60</f>
        <v>0.99957624664305356</v>
      </c>
      <c r="AY60" s="15" t="e">
        <f t="shared" si="69"/>
        <v>#DIV/0!</v>
      </c>
      <c r="AZ60" s="15" t="e">
        <f t="shared" si="10"/>
        <v>#DIV/0!</v>
      </c>
      <c r="BA60" s="15">
        <f>V60/J60</f>
        <v>0.99957624664305356</v>
      </c>
      <c r="BB60" s="15" t="e">
        <f t="shared" si="66"/>
        <v>#DIV/0!</v>
      </c>
      <c r="BC60" s="15" t="e">
        <f t="shared" si="11"/>
        <v>#DIV/0!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34.0884</v>
      </c>
      <c r="F61" s="55">
        <v>38.441000000000003</v>
      </c>
      <c r="G61" s="55">
        <v>38.752699999999997</v>
      </c>
      <c r="H61" s="55">
        <v>0.96111040000000003</v>
      </c>
      <c r="I61" s="55">
        <v>0.98142149999999995</v>
      </c>
      <c r="J61" s="55">
        <v>0.98236950000000001</v>
      </c>
      <c r="K61" s="15">
        <v>0</v>
      </c>
      <c r="L61" s="15">
        <v>0</v>
      </c>
      <c r="M61" s="15">
        <v>0</v>
      </c>
      <c r="N61" s="16">
        <f t="shared" si="0"/>
        <v>0</v>
      </c>
      <c r="P61" s="58">
        <v>340.1</v>
      </c>
      <c r="Q61" s="58">
        <v>34.076099999999997</v>
      </c>
      <c r="R61" s="58">
        <v>38.4679</v>
      </c>
      <c r="S61" s="58">
        <v>38.620199999999997</v>
      </c>
      <c r="T61" s="58">
        <v>0.96079700000000001</v>
      </c>
      <c r="U61" s="58">
        <v>0.98116309999999995</v>
      </c>
      <c r="V61" s="58">
        <v>0.98152189999999995</v>
      </c>
      <c r="W61" s="15">
        <v>0</v>
      </c>
      <c r="X61" s="15">
        <v>0</v>
      </c>
      <c r="Y61" s="15">
        <v>0</v>
      </c>
      <c r="Z61" s="16">
        <f t="shared" si="6"/>
        <v>0</v>
      </c>
      <c r="AA61" s="15">
        <f t="shared" si="1"/>
        <v>0.99913718819649833</v>
      </c>
      <c r="AB61" s="15" t="e">
        <f t="shared" si="67"/>
        <v>#DIV/0!</v>
      </c>
      <c r="AC61" s="15" t="e">
        <f t="shared" si="67"/>
        <v>#DIV/0!</v>
      </c>
      <c r="AD61" s="16">
        <f t="shared" si="7"/>
        <v>1.467997651203758E-3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>
        <f>V61/J61</f>
        <v>0.99913718819649833</v>
      </c>
      <c r="AY61" s="15" t="e">
        <f t="shared" si="69"/>
        <v>#DIV/0!</v>
      </c>
      <c r="AZ61" s="15" t="e">
        <f t="shared" si="10"/>
        <v>#DIV/0!</v>
      </c>
      <c r="BA61" s="15">
        <f>V61/J61</f>
        <v>0.99913718819649833</v>
      </c>
      <c r="BB61" s="15" t="e">
        <f t="shared" si="66"/>
        <v>#DIV/0!</v>
      </c>
      <c r="BC61" s="15" t="e">
        <f t="shared" si="11"/>
        <v>#DIV/0!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31.501200000000001</v>
      </c>
      <c r="F62" s="55">
        <v>36.821300000000001</v>
      </c>
      <c r="G62" s="55">
        <v>36.991399999999999</v>
      </c>
      <c r="H62" s="55">
        <v>0.93006290000000003</v>
      </c>
      <c r="I62" s="55">
        <v>0.97022640000000004</v>
      </c>
      <c r="J62" s="55">
        <v>0.97223250000000005</v>
      </c>
      <c r="K62" s="19">
        <v>0</v>
      </c>
      <c r="L62" s="19">
        <v>0</v>
      </c>
      <c r="M62" s="19">
        <v>0</v>
      </c>
      <c r="N62" s="20">
        <f t="shared" si="0"/>
        <v>0</v>
      </c>
      <c r="P62" s="58">
        <v>191.6</v>
      </c>
      <c r="Q62" s="58">
        <v>31.452999999999999</v>
      </c>
      <c r="R62" s="58">
        <v>36.592199999999998</v>
      </c>
      <c r="S62" s="58">
        <v>36.8504</v>
      </c>
      <c r="T62" s="58">
        <v>0.92975339999999995</v>
      </c>
      <c r="U62" s="58">
        <v>0.97025980000000001</v>
      </c>
      <c r="V62" s="58">
        <v>0.97271980000000002</v>
      </c>
      <c r="W62" s="19">
        <v>0</v>
      </c>
      <c r="X62" s="19">
        <v>0</v>
      </c>
      <c r="Y62" s="19">
        <v>0</v>
      </c>
      <c r="Z62" s="20">
        <f t="shared" si="6"/>
        <v>0</v>
      </c>
      <c r="AA62" s="15">
        <f t="shared" si="1"/>
        <v>1.0005012175585573</v>
      </c>
      <c r="AB62" s="15" t="e">
        <f t="shared" si="67"/>
        <v>#DIV/0!</v>
      </c>
      <c r="AC62" s="15" t="e">
        <f t="shared" si="67"/>
        <v>#DIV/0!</v>
      </c>
      <c r="AD62" s="20">
        <f t="shared" si="7"/>
        <v>3.6401456058243213E-3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>
        <f>V62/J62</f>
        <v>1.0005012175585573</v>
      </c>
      <c r="AY62" s="15" t="e">
        <f t="shared" si="69"/>
        <v>#DIV/0!</v>
      </c>
      <c r="AZ62" s="15" t="e">
        <f t="shared" si="10"/>
        <v>#DIV/0!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42.403500000000001</v>
      </c>
      <c r="F63" s="55">
        <v>44.073399999999999</v>
      </c>
      <c r="G63" s="55">
        <v>45.617400000000004</v>
      </c>
      <c r="H63" s="55">
        <v>0.99738510000000002</v>
      </c>
      <c r="I63" s="55">
        <v>0.99479550000000005</v>
      </c>
      <c r="J63" s="55">
        <v>0.99610500000000002</v>
      </c>
      <c r="K63" s="10">
        <v>0</v>
      </c>
      <c r="L63" s="10">
        <v>0</v>
      </c>
      <c r="M63" s="10">
        <v>0</v>
      </c>
      <c r="N63" s="11">
        <f t="shared" si="0"/>
        <v>0</v>
      </c>
      <c r="P63" s="58">
        <v>3331.32</v>
      </c>
      <c r="Q63" s="58">
        <v>42.401200000000003</v>
      </c>
      <c r="R63" s="58">
        <v>44.1248</v>
      </c>
      <c r="S63" s="58">
        <v>45.6479</v>
      </c>
      <c r="T63" s="58">
        <v>0.99739299999999997</v>
      </c>
      <c r="U63" s="58">
        <v>0.99485230000000002</v>
      </c>
      <c r="V63" s="58">
        <v>0.99609029999999998</v>
      </c>
      <c r="W63" s="10">
        <v>0</v>
      </c>
      <c r="X63" s="10">
        <v>0</v>
      </c>
      <c r="Y63" s="10">
        <v>0</v>
      </c>
      <c r="Z63" s="11">
        <f t="shared" si="6"/>
        <v>0</v>
      </c>
      <c r="AA63" s="15">
        <f t="shared" si="1"/>
        <v>0.99998524251961385</v>
      </c>
      <c r="AB63" s="15" t="e">
        <f t="shared" si="67"/>
        <v>#DIV/0!</v>
      </c>
      <c r="AC63" s="15" t="e">
        <f t="shared" si="67"/>
        <v>#DIV/0!</v>
      </c>
      <c r="AD63" s="11">
        <f t="shared" si="7"/>
        <v>8.2781456953635293E-4</v>
      </c>
      <c r="AE63" s="12"/>
      <c r="AF63" s="25">
        <f t="shared" ref="AF63:AK63" si="70">bdRateExtend($D63:$D67,E63:E67,$P63:$P67,Q63:Q67)</f>
        <v>-1.9203645036269812E-5</v>
      </c>
      <c r="AG63" s="30">
        <f t="shared" si="70"/>
        <v>-8.7111930161194451E-3</v>
      </c>
      <c r="AH63" s="31">
        <f t="shared" si="70"/>
        <v>-1.4900529496202353E-2</v>
      </c>
      <c r="AI63" s="25">
        <f t="shared" si="70"/>
        <v>-2.2981867439361148E-3</v>
      </c>
      <c r="AJ63" s="30">
        <f t="shared" si="70"/>
        <v>-1.2421018369042858E-2</v>
      </c>
      <c r="AK63" s="30">
        <f t="shared" si="70"/>
        <v>-2.3814606272782979E-2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-3.2342415934816238E-4</v>
      </c>
      <c r="AS63" s="30">
        <f t="shared" si="71"/>
        <v>1.1866464442469304E-3</v>
      </c>
      <c r="AT63" s="31">
        <f t="shared" si="71"/>
        <v>-4.2158819163642391E-3</v>
      </c>
      <c r="AU63" s="25">
        <f t="shared" si="71"/>
        <v>-3.864093373721067E-4</v>
      </c>
      <c r="AV63" s="30">
        <f t="shared" si="71"/>
        <v>-1.0516348148859933E-2</v>
      </c>
      <c r="AW63" s="31">
        <f t="shared" si="71"/>
        <v>3.1704938449579334E-3</v>
      </c>
      <c r="AX63" s="15"/>
      <c r="AY63" s="15"/>
      <c r="AZ63" s="15"/>
      <c r="BA63" s="15">
        <f>V63/J63</f>
        <v>0.99998524251961385</v>
      </c>
      <c r="BB63" s="15" t="e">
        <f t="shared" ref="BB63:BB66" si="72">X63/L63</f>
        <v>#DIV/0!</v>
      </c>
      <c r="BC63" s="15" t="e">
        <f t="shared" si="11"/>
        <v>#DIV/0!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39.388199999999998</v>
      </c>
      <c r="F64" s="55">
        <v>41.6599</v>
      </c>
      <c r="G64" s="55">
        <v>42.754100000000001</v>
      </c>
      <c r="H64" s="55">
        <v>0.99521749999999998</v>
      </c>
      <c r="I64" s="55">
        <v>0.98889590000000005</v>
      </c>
      <c r="J64" s="55">
        <v>0.99095129999999998</v>
      </c>
      <c r="K64" s="15">
        <v>0</v>
      </c>
      <c r="L64" s="15">
        <v>0</v>
      </c>
      <c r="M64" s="15">
        <v>0</v>
      </c>
      <c r="N64" s="16">
        <f t="shared" si="0"/>
        <v>0</v>
      </c>
      <c r="P64" s="58">
        <v>2039.7</v>
      </c>
      <c r="Q64" s="58">
        <v>39.381599999999999</v>
      </c>
      <c r="R64" s="58">
        <v>41.590299999999999</v>
      </c>
      <c r="S64" s="58">
        <v>42.781500000000001</v>
      </c>
      <c r="T64" s="58">
        <v>0.99518969999999995</v>
      </c>
      <c r="U64" s="58">
        <v>0.9886412</v>
      </c>
      <c r="V64" s="58">
        <v>0.99094570000000004</v>
      </c>
      <c r="W64" s="15">
        <v>0</v>
      </c>
      <c r="X64" s="15">
        <v>0</v>
      </c>
      <c r="Y64" s="15">
        <v>0</v>
      </c>
      <c r="Z64" s="16">
        <f t="shared" si="6"/>
        <v>0</v>
      </c>
      <c r="AA64" s="15">
        <f t="shared" si="1"/>
        <v>0.99999434886457095</v>
      </c>
      <c r="AB64" s="15" t="e">
        <f t="shared" si="67"/>
        <v>#DIV/0!</v>
      </c>
      <c r="AC64" s="15" t="e">
        <f t="shared" si="67"/>
        <v>#DIV/0!</v>
      </c>
      <c r="AD64" s="16">
        <f t="shared" si="7"/>
        <v>3.2347232841256174E-4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-2.7127137831040038E-4</v>
      </c>
      <c r="AM64" s="21">
        <f>bdrate($D64:$D67,F64:F67,$P64:$P67,R64:R67)</f>
        <v>-1.5808263156867564E-2</v>
      </c>
      <c r="AN64" s="36">
        <f t="shared" ref="AN64" si="73">bdrate($D64:$D67,G64:G67,$P64:$P67,S64:S67)</f>
        <v>-1.3082544307620569E-2</v>
      </c>
      <c r="AO64" s="26">
        <f>bdrate($D64:$D67,H64:H67,$P64:$P67,T64:T67)</f>
        <v>-2.6773202077307046E-3</v>
      </c>
      <c r="AP64" s="21">
        <f>bdrate($D64:$D67,I64:I67,$P64:$P67,U64:U67)</f>
        <v>-1.7961025466408764E-2</v>
      </c>
      <c r="AQ64" s="36">
        <f>bdrate($D64:$D67,J64:J67,$P64:$P67,V64:V67)</f>
        <v>-2.4129707089815433E-2</v>
      </c>
      <c r="AR64" s="21"/>
      <c r="AS64" s="21"/>
      <c r="AT64" s="36"/>
      <c r="AU64" s="26"/>
      <c r="AV64" s="21"/>
      <c r="AW64" s="36"/>
      <c r="AX64" s="15">
        <f>V64/J64</f>
        <v>0.99999434886457095</v>
      </c>
      <c r="AY64" s="15" t="e">
        <f t="shared" ref="AY64:AY67" si="74">X64/L64</f>
        <v>#DIV/0!</v>
      </c>
      <c r="AZ64" s="15" t="e">
        <f t="shared" si="10"/>
        <v>#DIV/0!</v>
      </c>
      <c r="BA64" s="15">
        <f>V64/J64</f>
        <v>0.99999434886457095</v>
      </c>
      <c r="BB64" s="15" t="e">
        <f t="shared" si="72"/>
        <v>#DIV/0!</v>
      </c>
      <c r="BC64" s="15" t="e">
        <f t="shared" si="11"/>
        <v>#DIV/0!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36.193600000000004</v>
      </c>
      <c r="F65" s="55">
        <v>39.529200000000003</v>
      </c>
      <c r="G65" s="55">
        <v>40.335599999999999</v>
      </c>
      <c r="H65" s="55">
        <v>0.99070530000000001</v>
      </c>
      <c r="I65" s="55">
        <v>0.9776049</v>
      </c>
      <c r="J65" s="55">
        <v>0.98150090000000001</v>
      </c>
      <c r="K65" s="15">
        <v>0</v>
      </c>
      <c r="L65" s="15">
        <v>0</v>
      </c>
      <c r="M65" s="15">
        <v>0</v>
      </c>
      <c r="N65" s="16">
        <f t="shared" si="0"/>
        <v>0</v>
      </c>
      <c r="P65" s="58">
        <v>1227.5999999999999</v>
      </c>
      <c r="Q65" s="58">
        <v>36.210299999999997</v>
      </c>
      <c r="R65" s="58">
        <v>39.53</v>
      </c>
      <c r="S65" s="58">
        <v>40.287199999999999</v>
      </c>
      <c r="T65" s="58">
        <v>0.99074910000000005</v>
      </c>
      <c r="U65" s="58">
        <v>0.97813839999999996</v>
      </c>
      <c r="V65" s="58">
        <v>0.98096050000000001</v>
      </c>
      <c r="W65" s="15">
        <v>0</v>
      </c>
      <c r="X65" s="15">
        <v>0</v>
      </c>
      <c r="Y65" s="15">
        <v>0</v>
      </c>
      <c r="Z65" s="16">
        <f t="shared" si="6"/>
        <v>0</v>
      </c>
      <c r="AA65" s="15">
        <f t="shared" si="1"/>
        <v>0.99944941466686377</v>
      </c>
      <c r="AB65" s="15" t="e">
        <f t="shared" si="67"/>
        <v>#DIV/0!</v>
      </c>
      <c r="AC65" s="15" t="e">
        <f t="shared" si="67"/>
        <v>#DIV/0!</v>
      </c>
      <c r="AD65" s="16">
        <f t="shared" si="7"/>
        <v>1.2233912405187179E-3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>
        <f>V65/J65</f>
        <v>0.99944941466686377</v>
      </c>
      <c r="AY65" s="15" t="e">
        <f t="shared" si="74"/>
        <v>#DIV/0!</v>
      </c>
      <c r="AZ65" s="15" t="e">
        <f t="shared" si="10"/>
        <v>#DIV/0!</v>
      </c>
      <c r="BA65" s="15">
        <f>V65/J65</f>
        <v>0.99944941466686377</v>
      </c>
      <c r="BB65" s="15" t="e">
        <f t="shared" si="72"/>
        <v>#DIV/0!</v>
      </c>
      <c r="BC65" s="15" t="e">
        <f t="shared" si="11"/>
        <v>#DIV/0!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32.836399999999998</v>
      </c>
      <c r="F66" s="55">
        <v>38.036499999999997</v>
      </c>
      <c r="G66" s="55">
        <v>38.817500000000003</v>
      </c>
      <c r="H66" s="55">
        <v>0.98012889999999997</v>
      </c>
      <c r="I66" s="55">
        <v>0.96710779999999996</v>
      </c>
      <c r="J66" s="55">
        <v>0.97156399999999998</v>
      </c>
      <c r="K66" s="15">
        <v>0</v>
      </c>
      <c r="L66" s="15">
        <v>0</v>
      </c>
      <c r="M66" s="15">
        <v>0</v>
      </c>
      <c r="N66" s="16">
        <f t="shared" si="0"/>
        <v>0</v>
      </c>
      <c r="P66" s="58">
        <v>694.62</v>
      </c>
      <c r="Q66" s="58">
        <v>32.884900000000002</v>
      </c>
      <c r="R66" s="58">
        <v>38.179600000000001</v>
      </c>
      <c r="S66" s="58">
        <v>39.002699999999997</v>
      </c>
      <c r="T66" s="58">
        <v>0.98034880000000002</v>
      </c>
      <c r="U66" s="58">
        <v>0.96771370000000001</v>
      </c>
      <c r="V66" s="58">
        <v>0.97315510000000005</v>
      </c>
      <c r="W66" s="15">
        <v>0</v>
      </c>
      <c r="X66" s="15">
        <v>0</v>
      </c>
      <c r="Y66" s="15">
        <v>0</v>
      </c>
      <c r="Z66" s="16">
        <f t="shared" si="6"/>
        <v>0</v>
      </c>
      <c r="AA66" s="15">
        <f t="shared" si="1"/>
        <v>1.0016376687485333</v>
      </c>
      <c r="AB66" s="15" t="e">
        <f t="shared" si="67"/>
        <v>#DIV/0!</v>
      </c>
      <c r="AC66" s="15" t="e">
        <f t="shared" si="67"/>
        <v>#DIV/0!</v>
      </c>
      <c r="AD66" s="16">
        <f t="shared" si="7"/>
        <v>9.1527196652719002E-3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>
        <f>V66/J66</f>
        <v>1.0016376687485333</v>
      </c>
      <c r="AY66" s="15" t="e">
        <f t="shared" si="74"/>
        <v>#DIV/0!</v>
      </c>
      <c r="AZ66" s="15" t="e">
        <f t="shared" si="10"/>
        <v>#DIV/0!</v>
      </c>
      <c r="BA66" s="15">
        <f>V66/J66</f>
        <v>1.0016376687485333</v>
      </c>
      <c r="BB66" s="15" t="e">
        <f t="shared" si="72"/>
        <v>#DIV/0!</v>
      </c>
      <c r="BC66" s="15" t="e">
        <f t="shared" si="11"/>
        <v>#DIV/0!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29.7468</v>
      </c>
      <c r="F67" s="55">
        <v>36.665500000000002</v>
      </c>
      <c r="G67" s="55">
        <v>37.360999999999997</v>
      </c>
      <c r="H67" s="55">
        <v>0.95838120000000004</v>
      </c>
      <c r="I67" s="55">
        <v>0.95222689999999999</v>
      </c>
      <c r="J67" s="55">
        <v>0.95742649999999996</v>
      </c>
      <c r="K67" s="19">
        <v>0</v>
      </c>
      <c r="L67" s="19">
        <v>0</v>
      </c>
      <c r="M67" s="19">
        <v>0</v>
      </c>
      <c r="N67" s="20">
        <f t="shared" ref="N67:N130" si="75">K67/3600</f>
        <v>0</v>
      </c>
      <c r="P67" s="58">
        <v>367.68</v>
      </c>
      <c r="Q67" s="58">
        <v>29.715</v>
      </c>
      <c r="R67" s="58">
        <v>36.706000000000003</v>
      </c>
      <c r="S67" s="58">
        <v>37.384999999999998</v>
      </c>
      <c r="T67" s="58">
        <v>0.95861779999999996</v>
      </c>
      <c r="U67" s="58">
        <v>0.95250349999999995</v>
      </c>
      <c r="V67" s="58">
        <v>0.95689760000000001</v>
      </c>
      <c r="W67" s="19">
        <v>0</v>
      </c>
      <c r="X67" s="19">
        <v>0</v>
      </c>
      <c r="Y67" s="19">
        <v>0</v>
      </c>
      <c r="Z67" s="20">
        <f t="shared" si="6"/>
        <v>0</v>
      </c>
      <c r="AA67" s="15">
        <f t="shared" ref="AA67:AA130" si="76">V67/J67</f>
        <v>0.99944758161592562</v>
      </c>
      <c r="AB67" s="15" t="e">
        <f t="shared" si="67"/>
        <v>#DIV/0!</v>
      </c>
      <c r="AC67" s="15" t="e">
        <f t="shared" si="67"/>
        <v>#DIV/0!</v>
      </c>
      <c r="AD67" s="20">
        <f t="shared" si="7"/>
        <v>5.3562733322513071E-3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>
        <f>V67/J67</f>
        <v>0.99944758161592562</v>
      </c>
      <c r="AY67" s="15" t="e">
        <f t="shared" si="74"/>
        <v>#DIV/0!</v>
      </c>
      <c r="AZ67" s="15" t="e">
        <f t="shared" si="10"/>
        <v>#DIV/0!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41.972099999999998</v>
      </c>
      <c r="F68" s="55">
        <v>42.4221</v>
      </c>
      <c r="G68" s="55">
        <v>43.165500000000002</v>
      </c>
      <c r="H68" s="55">
        <v>0.99839549999999999</v>
      </c>
      <c r="I68" s="55">
        <v>0.99463060000000003</v>
      </c>
      <c r="J68" s="55">
        <v>0.99574810000000002</v>
      </c>
      <c r="K68" s="10">
        <v>0</v>
      </c>
      <c r="L68" s="10">
        <v>0</v>
      </c>
      <c r="M68" s="10">
        <v>0</v>
      </c>
      <c r="N68" s="11">
        <f t="shared" si="75"/>
        <v>0</v>
      </c>
      <c r="P68" s="58">
        <v>6053.6</v>
      </c>
      <c r="Q68" s="58">
        <v>41.979300000000002</v>
      </c>
      <c r="R68" s="58">
        <v>42.3947</v>
      </c>
      <c r="S68" s="58">
        <v>43.189799999999998</v>
      </c>
      <c r="T68" s="58">
        <v>0.99840669999999998</v>
      </c>
      <c r="U68" s="58">
        <v>0.99460490000000001</v>
      </c>
      <c r="V68" s="58">
        <v>0.99575239999999998</v>
      </c>
      <c r="W68" s="10">
        <v>0</v>
      </c>
      <c r="X68" s="10">
        <v>0</v>
      </c>
      <c r="Y68" s="10">
        <v>0</v>
      </c>
      <c r="Z68" s="11">
        <f t="shared" ref="Z68:Z131" si="77">W68/3600</f>
        <v>0</v>
      </c>
      <c r="AA68" s="15">
        <f t="shared" si="76"/>
        <v>1.0000043183612402</v>
      </c>
      <c r="AB68" s="15" t="e">
        <f t="shared" si="67"/>
        <v>#DIV/0!</v>
      </c>
      <c r="AC68" s="15" t="e">
        <f t="shared" si="67"/>
        <v>#DIV/0!</v>
      </c>
      <c r="AD68" s="11">
        <f t="shared" ref="AD68:AD131" si="78">ABS(P68-D68)/D68</f>
        <v>3.387561864316054E-4</v>
      </c>
      <c r="AE68" s="12"/>
      <c r="AF68" s="25">
        <f t="shared" ref="AF68:AK68" si="79">bdRateExtend($D68:$D72,E68:E72,$P68:$P72,Q68:Q72)</f>
        <v>-8.3492738354951079E-5</v>
      </c>
      <c r="AG68" s="30">
        <f t="shared" si="79"/>
        <v>-5.6933538100614189E-3</v>
      </c>
      <c r="AH68" s="31">
        <f t="shared" si="79"/>
        <v>1.6814541391296789E-3</v>
      </c>
      <c r="AI68" s="25">
        <f t="shared" si="79"/>
        <v>-3.1676243466969289E-3</v>
      </c>
      <c r="AJ68" s="30">
        <f t="shared" si="79"/>
        <v>-1.3519026652304422E-3</v>
      </c>
      <c r="AK68" s="30">
        <f t="shared" si="79"/>
        <v>6.4522566564984007E-3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-1.0744709673460306E-4</v>
      </c>
      <c r="AS68" s="30">
        <f t="shared" si="80"/>
        <v>-6.4913740893502991E-3</v>
      </c>
      <c r="AT68" s="31">
        <f t="shared" si="80"/>
        <v>4.3474590687790915E-3</v>
      </c>
      <c r="AU68" s="25">
        <f t="shared" si="80"/>
        <v>-2.9475895810376906E-3</v>
      </c>
      <c r="AV68" s="30">
        <f t="shared" si="80"/>
        <v>-7.8746175876351909E-3</v>
      </c>
      <c r="AW68" s="31">
        <f t="shared" si="80"/>
        <v>3.3908585740094477E-3</v>
      </c>
      <c r="AX68" s="15"/>
      <c r="AY68" s="15"/>
      <c r="AZ68" s="15"/>
      <c r="BA68" s="15">
        <f>V68/J68</f>
        <v>1.0000043183612402</v>
      </c>
      <c r="BB68" s="15" t="e">
        <f t="shared" ref="BB68:BB71" si="81">X68/L68</f>
        <v>#DIV/0!</v>
      </c>
      <c r="BC68" s="15" t="e">
        <f t="shared" ref="BC68:BC96" si="82">Z68/N68</f>
        <v>#DIV/0!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37.473799999999997</v>
      </c>
      <c r="F69" s="55">
        <v>38.889400000000002</v>
      </c>
      <c r="G69" s="55">
        <v>39.601199999999999</v>
      </c>
      <c r="H69" s="55">
        <v>0.99542470000000005</v>
      </c>
      <c r="I69" s="55">
        <v>0.98677309999999996</v>
      </c>
      <c r="J69" s="55">
        <v>0.9893016</v>
      </c>
      <c r="K69" s="15">
        <v>0</v>
      </c>
      <c r="L69" s="15">
        <v>0</v>
      </c>
      <c r="M69" s="15">
        <v>0</v>
      </c>
      <c r="N69" s="16">
        <f t="shared" si="75"/>
        <v>0</v>
      </c>
      <c r="P69" s="58">
        <v>3808.3</v>
      </c>
      <c r="Q69" s="58">
        <v>37.477699999999999</v>
      </c>
      <c r="R69" s="58">
        <v>38.949199999999998</v>
      </c>
      <c r="S69" s="58">
        <v>39.565899999999999</v>
      </c>
      <c r="T69" s="58">
        <v>0.99546389999999996</v>
      </c>
      <c r="U69" s="58">
        <v>0.98709409999999997</v>
      </c>
      <c r="V69" s="58">
        <v>0.98946869999999998</v>
      </c>
      <c r="W69" s="15">
        <v>0</v>
      </c>
      <c r="X69" s="15">
        <v>0</v>
      </c>
      <c r="Y69" s="15">
        <v>0</v>
      </c>
      <c r="Z69" s="16">
        <f t="shared" si="77"/>
        <v>0</v>
      </c>
      <c r="AA69" s="15">
        <f t="shared" si="76"/>
        <v>1.0001689070350235</v>
      </c>
      <c r="AB69" s="15" t="e">
        <f t="shared" si="67"/>
        <v>#DIV/0!</v>
      </c>
      <c r="AC69" s="15" t="e">
        <f t="shared" si="67"/>
        <v>#DIV/0!</v>
      </c>
      <c r="AD69" s="16">
        <f t="shared" si="78"/>
        <v>2.1002336509929568E-4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1.6598247247756603E-4</v>
      </c>
      <c r="AM69" s="21">
        <f>bdrate($D69:$D72,F69:F72,$P69:$P72,R69:R72)</f>
        <v>-4.432514578578628E-3</v>
      </c>
      <c r="AN69" s="36">
        <f t="shared" ref="AN69" si="83">bdrate($D69:$D72,G69:G72,$P69:$P72,S69:S72)</f>
        <v>1.2346045034918873E-3</v>
      </c>
      <c r="AO69" s="26">
        <f>bdrate($D69:$D72,H69:H72,$P69:$P72,T69:T72)</f>
        <v>-3.1169598264242371E-3</v>
      </c>
      <c r="AP69" s="21">
        <f>bdrate($D69:$D72,I69:I72,$P69:$P72,U69:U72)</f>
        <v>1.0139116538401272E-3</v>
      </c>
      <c r="AQ69" s="36">
        <f>bdrate($D69:$D72,J69:J72,$P69:$P72,V69:V72)</f>
        <v>9.272561278839575E-3</v>
      </c>
      <c r="AR69" s="21"/>
      <c r="AS69" s="21"/>
      <c r="AT69" s="36"/>
      <c r="AU69" s="26"/>
      <c r="AV69" s="21"/>
      <c r="AW69" s="36"/>
      <c r="AX69" s="15">
        <f>V69/J69</f>
        <v>1.0001689070350235</v>
      </c>
      <c r="AY69" s="15" t="e">
        <f t="shared" ref="AY69:AY72" si="84">X69/L69</f>
        <v>#DIV/0!</v>
      </c>
      <c r="AZ69" s="15" t="e">
        <f t="shared" ref="AZ69:AZ97" si="85">Z69/N69</f>
        <v>#DIV/0!</v>
      </c>
      <c r="BA69" s="15">
        <f>V69/J69</f>
        <v>1.0001689070350235</v>
      </c>
      <c r="BB69" s="15" t="e">
        <f t="shared" si="81"/>
        <v>#DIV/0!</v>
      </c>
      <c r="BC69" s="15" t="e">
        <f t="shared" si="82"/>
        <v>#DIV/0!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33.513500000000001</v>
      </c>
      <c r="F70" s="55">
        <v>36.528599999999997</v>
      </c>
      <c r="G70" s="55">
        <v>37.0032</v>
      </c>
      <c r="H70" s="55">
        <v>0.98829739999999999</v>
      </c>
      <c r="I70" s="55">
        <v>0.9742248</v>
      </c>
      <c r="J70" s="55">
        <v>0.97808459999999997</v>
      </c>
      <c r="K70" s="15">
        <v>0</v>
      </c>
      <c r="L70" s="15">
        <v>0</v>
      </c>
      <c r="M70" s="15">
        <v>0</v>
      </c>
      <c r="N70" s="16">
        <f t="shared" si="75"/>
        <v>0</v>
      </c>
      <c r="P70" s="58">
        <v>2303.35</v>
      </c>
      <c r="Q70" s="58">
        <v>33.525399999999998</v>
      </c>
      <c r="R70" s="58">
        <v>36.546300000000002</v>
      </c>
      <c r="S70" s="58">
        <v>36.985799999999998</v>
      </c>
      <c r="T70" s="58">
        <v>0.98837830000000004</v>
      </c>
      <c r="U70" s="58">
        <v>0.97430079999999997</v>
      </c>
      <c r="V70" s="58">
        <v>0.9779099</v>
      </c>
      <c r="W70" s="15">
        <v>0</v>
      </c>
      <c r="X70" s="15">
        <v>0</v>
      </c>
      <c r="Y70" s="15">
        <v>0</v>
      </c>
      <c r="Z70" s="16">
        <f t="shared" si="77"/>
        <v>0</v>
      </c>
      <c r="AA70" s="15">
        <f t="shared" si="76"/>
        <v>0.99982138559384337</v>
      </c>
      <c r="AB70" s="15" t="e">
        <f t="shared" si="67"/>
        <v>#DIV/0!</v>
      </c>
      <c r="AC70" s="15" t="e">
        <f t="shared" si="67"/>
        <v>#DIV/0!</v>
      </c>
      <c r="AD70" s="16">
        <f t="shared" si="78"/>
        <v>2.1100717859473175E-3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>
        <f>V70/J70</f>
        <v>0.99982138559384337</v>
      </c>
      <c r="AY70" s="15" t="e">
        <f t="shared" si="84"/>
        <v>#DIV/0!</v>
      </c>
      <c r="AZ70" s="15" t="e">
        <f t="shared" si="85"/>
        <v>#DIV/0!</v>
      </c>
      <c r="BA70" s="15">
        <f>V70/J70</f>
        <v>0.99982138559384337</v>
      </c>
      <c r="BB70" s="15" t="e">
        <f t="shared" si="81"/>
        <v>#DIV/0!</v>
      </c>
      <c r="BC70" s="15" t="e">
        <f t="shared" si="82"/>
        <v>#DIV/0!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29.745200000000001</v>
      </c>
      <c r="F71" s="55">
        <v>34.939</v>
      </c>
      <c r="G71" s="55">
        <v>35.2532</v>
      </c>
      <c r="H71" s="55">
        <v>0.97187959999999995</v>
      </c>
      <c r="I71" s="55">
        <v>0.96006659999999999</v>
      </c>
      <c r="J71" s="55">
        <v>0.96443080000000003</v>
      </c>
      <c r="K71" s="15">
        <v>0</v>
      </c>
      <c r="L71" s="15">
        <v>0</v>
      </c>
      <c r="M71" s="15">
        <v>0</v>
      </c>
      <c r="N71" s="16">
        <f t="shared" si="75"/>
        <v>0</v>
      </c>
      <c r="P71" s="58">
        <v>1267.3</v>
      </c>
      <c r="Q71" s="58">
        <v>29.7578</v>
      </c>
      <c r="R71" s="58">
        <v>34.9773</v>
      </c>
      <c r="S71" s="58">
        <v>35.250799999999998</v>
      </c>
      <c r="T71" s="58">
        <v>0.97218700000000002</v>
      </c>
      <c r="U71" s="58">
        <v>0.96055100000000004</v>
      </c>
      <c r="V71" s="58">
        <v>0.96429860000000001</v>
      </c>
      <c r="W71" s="15">
        <v>0</v>
      </c>
      <c r="X71" s="15">
        <v>0</v>
      </c>
      <c r="Y71" s="15">
        <v>0</v>
      </c>
      <c r="Z71" s="16">
        <f t="shared" si="77"/>
        <v>0</v>
      </c>
      <c r="AA71" s="15">
        <f t="shared" si="76"/>
        <v>0.99986292432800772</v>
      </c>
      <c r="AB71" s="15" t="e">
        <f t="shared" si="67"/>
        <v>#DIV/0!</v>
      </c>
      <c r="AC71" s="15" t="e">
        <f t="shared" si="67"/>
        <v>#DIV/0!</v>
      </c>
      <c r="AD71" s="16">
        <f t="shared" si="78"/>
        <v>2.7297543221110462E-3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>
        <f>V71/J71</f>
        <v>0.99986292432800772</v>
      </c>
      <c r="AY71" s="15" t="e">
        <f t="shared" si="84"/>
        <v>#DIV/0!</v>
      </c>
      <c r="AZ71" s="15" t="e">
        <f t="shared" si="85"/>
        <v>#DIV/0!</v>
      </c>
      <c r="BA71" s="15">
        <f>V71/J71</f>
        <v>0.99986292432800772</v>
      </c>
      <c r="BB71" s="15" t="e">
        <f t="shared" si="81"/>
        <v>#DIV/0!</v>
      </c>
      <c r="BC71" s="15" t="e">
        <f t="shared" si="82"/>
        <v>#DIV/0!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26.267199999999999</v>
      </c>
      <c r="F72" s="55">
        <v>33.542099999999998</v>
      </c>
      <c r="G72" s="55">
        <v>33.760100000000001</v>
      </c>
      <c r="H72" s="55">
        <v>0.93422430000000001</v>
      </c>
      <c r="I72" s="55">
        <v>0.941994</v>
      </c>
      <c r="J72" s="55">
        <v>0.94790969999999997</v>
      </c>
      <c r="K72" s="19">
        <v>0</v>
      </c>
      <c r="L72" s="19">
        <v>0</v>
      </c>
      <c r="M72" s="19">
        <v>0</v>
      </c>
      <c r="N72" s="20">
        <f t="shared" si="75"/>
        <v>0</v>
      </c>
      <c r="P72" s="58">
        <v>594.95000000000005</v>
      </c>
      <c r="Q72" s="58">
        <v>26.258800000000001</v>
      </c>
      <c r="R72" s="58">
        <v>33.492800000000003</v>
      </c>
      <c r="S72" s="58">
        <v>33.825400000000002</v>
      </c>
      <c r="T72" s="58">
        <v>0.93355299999999997</v>
      </c>
      <c r="U72" s="58">
        <v>0.94002750000000002</v>
      </c>
      <c r="V72" s="58">
        <v>0.94739709999999999</v>
      </c>
      <c r="W72" s="19">
        <v>0</v>
      </c>
      <c r="X72" s="19">
        <v>0</v>
      </c>
      <c r="Y72" s="19">
        <v>0</v>
      </c>
      <c r="Z72" s="20">
        <f t="shared" si="77"/>
        <v>0</v>
      </c>
      <c r="AA72" s="15">
        <f t="shared" si="76"/>
        <v>0.99945923119048152</v>
      </c>
      <c r="AB72" s="15" t="e">
        <f t="shared" si="67"/>
        <v>#DIV/0!</v>
      </c>
      <c r="AC72" s="15" t="e">
        <f t="shared" si="67"/>
        <v>#DIV/0!</v>
      </c>
      <c r="AD72" s="20">
        <f t="shared" si="78"/>
        <v>2.5148797049207813E-3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>
        <f>V72/J72</f>
        <v>0.99945923119048152</v>
      </c>
      <c r="AY72" s="15" t="e">
        <f t="shared" si="84"/>
        <v>#DIV/0!</v>
      </c>
      <c r="AZ72" s="15" t="e">
        <f t="shared" si="85"/>
        <v>#DIV/0!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43.209299999999999</v>
      </c>
      <c r="F73" s="55">
        <v>43.644799999999996</v>
      </c>
      <c r="G73" s="55">
        <v>44.431199999999997</v>
      </c>
      <c r="H73" s="55">
        <v>0.99756489999999998</v>
      </c>
      <c r="I73" s="55">
        <v>0.99616769999999999</v>
      </c>
      <c r="J73" s="55">
        <v>0.99616839999999995</v>
      </c>
      <c r="K73" s="10">
        <v>0</v>
      </c>
      <c r="L73" s="10">
        <v>0</v>
      </c>
      <c r="M73" s="10">
        <v>0</v>
      </c>
      <c r="N73" s="11">
        <f t="shared" si="75"/>
        <v>0</v>
      </c>
      <c r="P73" s="58">
        <v>2102.2199999999998</v>
      </c>
      <c r="Q73" s="58">
        <v>43.2059</v>
      </c>
      <c r="R73" s="58">
        <v>43.707299999999996</v>
      </c>
      <c r="S73" s="58">
        <v>44.453299999999999</v>
      </c>
      <c r="T73" s="58">
        <v>0.99757629999999997</v>
      </c>
      <c r="U73" s="58">
        <v>0.99626610000000004</v>
      </c>
      <c r="V73" s="58">
        <v>0.99622639999999996</v>
      </c>
      <c r="W73" s="10">
        <v>0</v>
      </c>
      <c r="X73" s="10">
        <v>0</v>
      </c>
      <c r="Y73" s="10">
        <v>0</v>
      </c>
      <c r="Z73" s="11">
        <f t="shared" si="77"/>
        <v>0</v>
      </c>
      <c r="AA73" s="15">
        <f t="shared" si="76"/>
        <v>1.0000582230875823</v>
      </c>
      <c r="AB73" s="15" t="e">
        <f t="shared" si="67"/>
        <v>#DIV/0!</v>
      </c>
      <c r="AC73" s="15" t="e">
        <f t="shared" si="67"/>
        <v>#DIV/0!</v>
      </c>
      <c r="AD73" s="11">
        <f t="shared" si="78"/>
        <v>1.1286520465747035E-3</v>
      </c>
      <c r="AE73" s="12"/>
      <c r="AF73" s="25">
        <f t="shared" ref="AF73:AK73" si="86">bdRateExtend($D73:$D77,E73:E77,$P73:$P77,Q73:Q77)</f>
        <v>-1.7993927839143886E-4</v>
      </c>
      <c r="AG73" s="30">
        <f t="shared" si="86"/>
        <v>6.4840412382494161E-3</v>
      </c>
      <c r="AH73" s="31">
        <f t="shared" si="86"/>
        <v>2.1243124446661543E-3</v>
      </c>
      <c r="AI73" s="25">
        <f t="shared" si="86"/>
        <v>9.9649181567706968E-4</v>
      </c>
      <c r="AJ73" s="30">
        <f t="shared" si="86"/>
        <v>3.5683041033733875E-3</v>
      </c>
      <c r="AK73" s="30">
        <f t="shared" si="86"/>
        <v>-9.5240605750740448E-3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4.1766359752326565E-4</v>
      </c>
      <c r="AS73" s="30">
        <f t="shared" si="87"/>
        <v>1.5115639593505925E-3</v>
      </c>
      <c r="AT73" s="31">
        <f t="shared" si="87"/>
        <v>4.2019874062384499E-3</v>
      </c>
      <c r="AU73" s="25">
        <f>bdrate($D73:$D76,H73:H76,$P73:$P76,T73:T76)</f>
        <v>7.6518860485563778E-4</v>
      </c>
      <c r="AV73" s="30">
        <f>bdrate($D73:$D76,H73:H76,$P73:$P76,T73:T76)</f>
        <v>7.6518860485563778E-4</v>
      </c>
      <c r="AW73" s="31">
        <f>bdrate($D73:$D76,I73:I76,$P73:$P76,U73:U76)</f>
        <v>4.9877125407862266E-3</v>
      </c>
      <c r="AX73" s="15"/>
      <c r="AY73" s="15"/>
      <c r="AZ73" s="15"/>
      <c r="BA73" s="15">
        <f>V73/J73</f>
        <v>1.0000582230875823</v>
      </c>
      <c r="BB73" s="15" t="e">
        <f t="shared" ref="BB73:BB76" si="88">X73/L73</f>
        <v>#DIV/0!</v>
      </c>
      <c r="BC73" s="15" t="e">
        <f t="shared" si="82"/>
        <v>#DIV/0!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39.442399999999999</v>
      </c>
      <c r="F74" s="55">
        <v>39.950899999999997</v>
      </c>
      <c r="G74" s="55">
        <v>41.397399999999998</v>
      </c>
      <c r="H74" s="55">
        <v>0.99464520000000001</v>
      </c>
      <c r="I74" s="55">
        <v>0.98943219999999998</v>
      </c>
      <c r="J74" s="55">
        <v>0.99073739999999999</v>
      </c>
      <c r="K74" s="15">
        <v>0</v>
      </c>
      <c r="L74" s="15">
        <v>0</v>
      </c>
      <c r="M74" s="15">
        <v>0</v>
      </c>
      <c r="N74" s="16">
        <f t="shared" si="75"/>
        <v>0</v>
      </c>
      <c r="P74" s="58">
        <v>1258.8</v>
      </c>
      <c r="Q74" s="58">
        <v>39.424399999999999</v>
      </c>
      <c r="R74" s="58">
        <v>39.946800000000003</v>
      </c>
      <c r="S74" s="58">
        <v>41.355699999999999</v>
      </c>
      <c r="T74" s="58">
        <v>0.99467070000000002</v>
      </c>
      <c r="U74" s="58">
        <v>0.98944480000000001</v>
      </c>
      <c r="V74" s="58">
        <v>0.9906469</v>
      </c>
      <c r="W74" s="15">
        <v>0</v>
      </c>
      <c r="X74" s="15">
        <v>0</v>
      </c>
      <c r="Y74" s="15">
        <v>0</v>
      </c>
      <c r="Z74" s="16">
        <f t="shared" si="77"/>
        <v>0</v>
      </c>
      <c r="AA74" s="15">
        <f t="shared" si="76"/>
        <v>0.99990865389759187</v>
      </c>
      <c r="AB74" s="15" t="e">
        <f t="shared" si="67"/>
        <v>#DIV/0!</v>
      </c>
      <c r="AC74" s="15" t="e">
        <f t="shared" si="67"/>
        <v>#DIV/0!</v>
      </c>
      <c r="AD74" s="16">
        <f t="shared" si="78"/>
        <v>2.1877675259202819E-3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-4.70280447932514E-4</v>
      </c>
      <c r="AM74" s="21">
        <f>bdrate($D74:$D77,F74:F77,$P74:$P77,R74:R77)</f>
        <v>1.0584078300311939E-2</v>
      </c>
      <c r="AN74" s="36">
        <f t="shared" ref="AN74" si="89">bdrate($D74:$D77,G74:G77,$P74:$P77,S74:S77)</f>
        <v>1.0703726209932984E-3</v>
      </c>
      <c r="AO74" s="26">
        <f>bdrate($D74:$D77,H74:H77,$P74:$P77,T74:T77)</f>
        <v>1.3371001013486872E-3</v>
      </c>
      <c r="AP74" s="21">
        <f>bdrate($D74:$D77,I74:I77,$P74:$P77,U74:U77)</f>
        <v>5.1248620357322583E-3</v>
      </c>
      <c r="AQ74" s="36">
        <f>bdrate($D74:$D77,J74:J77,$P74:$P77,V74:V77)</f>
        <v>-1.3165231427761159E-2</v>
      </c>
      <c r="AR74" s="21"/>
      <c r="AS74" s="21"/>
      <c r="AT74" s="36"/>
      <c r="AU74" s="26"/>
      <c r="AV74" s="21"/>
      <c r="AW74" s="36"/>
      <c r="AX74" s="15">
        <f>V74/J74</f>
        <v>0.99990865389759187</v>
      </c>
      <c r="AY74" s="15" t="e">
        <f t="shared" ref="AY74:AY77" si="90">X74/L74</f>
        <v>#DIV/0!</v>
      </c>
      <c r="AZ74" s="15" t="e">
        <f t="shared" si="85"/>
        <v>#DIV/0!</v>
      </c>
      <c r="BA74" s="15">
        <f>V74/J74</f>
        <v>0.99990865389759187</v>
      </c>
      <c r="BB74" s="15" t="e">
        <f t="shared" si="88"/>
        <v>#DIV/0!</v>
      </c>
      <c r="BC74" s="15" t="e">
        <f t="shared" si="82"/>
        <v>#DIV/0!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35.798200000000001</v>
      </c>
      <c r="F75" s="55">
        <v>37.425800000000002</v>
      </c>
      <c r="G75" s="55">
        <v>39.069499999999998</v>
      </c>
      <c r="H75" s="55">
        <v>0.98884139999999998</v>
      </c>
      <c r="I75" s="55">
        <v>0.97779380000000005</v>
      </c>
      <c r="J75" s="55">
        <v>0.98236259999999997</v>
      </c>
      <c r="K75" s="15">
        <v>0</v>
      </c>
      <c r="L75" s="15">
        <v>0</v>
      </c>
      <c r="M75" s="15">
        <v>0</v>
      </c>
      <c r="N75" s="16">
        <f t="shared" si="75"/>
        <v>0</v>
      </c>
      <c r="P75" s="58">
        <v>734.55</v>
      </c>
      <c r="Q75" s="58">
        <v>35.803699999999999</v>
      </c>
      <c r="R75" s="58">
        <v>37.429699999999997</v>
      </c>
      <c r="S75" s="58">
        <v>39.063800000000001</v>
      </c>
      <c r="T75" s="58">
        <v>0.98883010000000005</v>
      </c>
      <c r="U75" s="58">
        <v>0.97772099999999995</v>
      </c>
      <c r="V75" s="58">
        <v>0.9828095</v>
      </c>
      <c r="W75" s="15">
        <v>0</v>
      </c>
      <c r="X75" s="15">
        <v>0</v>
      </c>
      <c r="Y75" s="15">
        <v>0</v>
      </c>
      <c r="Z75" s="16">
        <f t="shared" si="77"/>
        <v>0</v>
      </c>
      <c r="AA75" s="15">
        <f t="shared" si="76"/>
        <v>1.0004549236707505</v>
      </c>
      <c r="AB75" s="15" t="e">
        <f t="shared" si="67"/>
        <v>#DIV/0!</v>
      </c>
      <c r="AC75" s="15" t="e">
        <f t="shared" si="67"/>
        <v>#DIV/0!</v>
      </c>
      <c r="AD75" s="16">
        <f t="shared" si="78"/>
        <v>1.841243862520334E-3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>
        <f>V75/J75</f>
        <v>1.0004549236707505</v>
      </c>
      <c r="AY75" s="15" t="e">
        <f t="shared" si="90"/>
        <v>#DIV/0!</v>
      </c>
      <c r="AZ75" s="15" t="e">
        <f t="shared" si="85"/>
        <v>#DIV/0!</v>
      </c>
      <c r="BA75" s="15">
        <f>V75/J75</f>
        <v>1.0004549236707505</v>
      </c>
      <c r="BB75" s="15" t="e">
        <f t="shared" si="88"/>
        <v>#DIV/0!</v>
      </c>
      <c r="BC75" s="15" t="e">
        <f t="shared" si="82"/>
        <v>#DIV/0!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32.176000000000002</v>
      </c>
      <c r="F76" s="55">
        <v>36.182000000000002</v>
      </c>
      <c r="G76" s="55">
        <v>37.341799999999999</v>
      </c>
      <c r="H76" s="55">
        <v>0.97441279999999997</v>
      </c>
      <c r="I76" s="55">
        <v>0.96793490000000004</v>
      </c>
      <c r="J76" s="55">
        <v>0.97296649999999996</v>
      </c>
      <c r="K76" s="15">
        <v>0</v>
      </c>
      <c r="L76" s="15">
        <v>0</v>
      </c>
      <c r="M76" s="15">
        <v>0</v>
      </c>
      <c r="N76" s="16">
        <f t="shared" si="75"/>
        <v>0</v>
      </c>
      <c r="P76" s="58">
        <v>382.44</v>
      </c>
      <c r="Q76" s="58">
        <v>32.145699999999998</v>
      </c>
      <c r="R76" s="58">
        <v>36.073999999999998</v>
      </c>
      <c r="S76" s="58">
        <v>37.306399999999996</v>
      </c>
      <c r="T76" s="58">
        <v>0.97408969999999995</v>
      </c>
      <c r="U76" s="58">
        <v>0.96737130000000005</v>
      </c>
      <c r="V76" s="58">
        <v>0.97281689999999998</v>
      </c>
      <c r="W76" s="15">
        <v>0</v>
      </c>
      <c r="X76" s="15">
        <v>0</v>
      </c>
      <c r="Y76" s="15">
        <v>0</v>
      </c>
      <c r="Z76" s="16">
        <f t="shared" si="77"/>
        <v>0</v>
      </c>
      <c r="AA76" s="15">
        <f t="shared" si="76"/>
        <v>0.99984624342153616</v>
      </c>
      <c r="AB76" s="15" t="e">
        <f t="shared" si="67"/>
        <v>#DIV/0!</v>
      </c>
      <c r="AC76" s="15" t="e">
        <f t="shared" si="67"/>
        <v>#DIV/0!</v>
      </c>
      <c r="AD76" s="16">
        <f t="shared" si="78"/>
        <v>8.0149404715585699E-3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>
        <f>V76/J76</f>
        <v>0.99984624342153616</v>
      </c>
      <c r="AY76" s="15" t="e">
        <f t="shared" si="90"/>
        <v>#DIV/0!</v>
      </c>
      <c r="AZ76" s="15" t="e">
        <f t="shared" si="85"/>
        <v>#DIV/0!</v>
      </c>
      <c r="BA76" s="15">
        <f>V76/J76</f>
        <v>0.99984624342153616</v>
      </c>
      <c r="BB76" s="15" t="e">
        <f t="shared" si="88"/>
        <v>#DIV/0!</v>
      </c>
      <c r="BC76" s="15" t="e">
        <f t="shared" si="82"/>
        <v>#DIV/0!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28.867999999999999</v>
      </c>
      <c r="F77" s="55">
        <v>34.8797</v>
      </c>
      <c r="G77" s="55">
        <v>35.820300000000003</v>
      </c>
      <c r="H77" s="55">
        <v>0.93499310000000002</v>
      </c>
      <c r="I77" s="55">
        <v>0.95468629999999999</v>
      </c>
      <c r="J77" s="55">
        <v>0.96095410000000003</v>
      </c>
      <c r="K77" s="19">
        <v>0</v>
      </c>
      <c r="L77" s="19">
        <v>0</v>
      </c>
      <c r="M77" s="19">
        <v>0</v>
      </c>
      <c r="N77" s="20">
        <f t="shared" si="75"/>
        <v>0</v>
      </c>
      <c r="P77" s="58">
        <v>167.28</v>
      </c>
      <c r="Q77" s="58">
        <v>28.885200000000001</v>
      </c>
      <c r="R77" s="58">
        <v>34.912399999999998</v>
      </c>
      <c r="S77" s="58">
        <v>35.886299999999999</v>
      </c>
      <c r="T77" s="58">
        <v>0.93555250000000001</v>
      </c>
      <c r="U77" s="58">
        <v>0.9556171</v>
      </c>
      <c r="V77" s="58">
        <v>0.96152150000000003</v>
      </c>
      <c r="W77" s="19">
        <v>0</v>
      </c>
      <c r="X77" s="19">
        <v>0</v>
      </c>
      <c r="Y77" s="19">
        <v>0</v>
      </c>
      <c r="Z77" s="20">
        <f t="shared" si="77"/>
        <v>0</v>
      </c>
      <c r="AA77" s="19">
        <f t="shared" si="76"/>
        <v>1.000590454840663</v>
      </c>
      <c r="AB77" s="19" t="e">
        <f t="shared" si="67"/>
        <v>#DIV/0!</v>
      </c>
      <c r="AC77" s="19" t="e">
        <f t="shared" si="67"/>
        <v>#DIV/0!</v>
      </c>
      <c r="AD77" s="20">
        <f t="shared" si="78"/>
        <v>2.5170801869830246E-3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>
        <f>V77/J77</f>
        <v>1.000590454840663</v>
      </c>
      <c r="AY77" s="19" t="e">
        <f t="shared" si="90"/>
        <v>#DIV/0!</v>
      </c>
      <c r="AZ77" s="19" t="e">
        <f t="shared" si="85"/>
        <v>#DIV/0!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43.623600000000003</v>
      </c>
      <c r="F78" s="55">
        <v>45.669199999999996</v>
      </c>
      <c r="G78" s="55">
        <v>45.907299999999999</v>
      </c>
      <c r="H78" s="55">
        <v>0.99697389999999997</v>
      </c>
      <c r="I78" s="55">
        <v>0.99596929999999995</v>
      </c>
      <c r="J78" s="55">
        <v>0.9969249</v>
      </c>
      <c r="K78" s="10">
        <v>0</v>
      </c>
      <c r="L78" s="10">
        <v>0</v>
      </c>
      <c r="M78" s="10">
        <v>0</v>
      </c>
      <c r="N78" s="11">
        <f t="shared" si="75"/>
        <v>0</v>
      </c>
      <c r="P78" s="58">
        <v>621</v>
      </c>
      <c r="Q78" s="58">
        <v>43.615299999999998</v>
      </c>
      <c r="R78" s="58">
        <v>45.603299999999997</v>
      </c>
      <c r="S78" s="58">
        <v>45.933900000000001</v>
      </c>
      <c r="T78" s="58">
        <v>0.99696269999999998</v>
      </c>
      <c r="U78" s="58">
        <v>0.99588030000000005</v>
      </c>
      <c r="V78" s="58">
        <v>0.99690749999999995</v>
      </c>
      <c r="W78" s="10">
        <v>0</v>
      </c>
      <c r="X78" s="10">
        <v>0</v>
      </c>
      <c r="Y78" s="10">
        <v>0</v>
      </c>
      <c r="Z78" s="11">
        <f t="shared" si="77"/>
        <v>0</v>
      </c>
      <c r="AA78" s="10">
        <f t="shared" si="76"/>
        <v>0.99998254632821382</v>
      </c>
      <c r="AB78" s="10" t="e">
        <f>X78/L78</f>
        <v>#DIV/0!</v>
      </c>
      <c r="AC78" s="10" t="e">
        <f>Y78/M78</f>
        <v>#DIV/0!</v>
      </c>
      <c r="AD78" s="11">
        <f t="shared" si="78"/>
        <v>9.6525096525100181E-4</v>
      </c>
      <c r="AE78" s="40"/>
      <c r="AF78" s="25">
        <f t="shared" ref="AF78:AK78" si="91">bdRateExtend($D78:$D82,E78:E82,$P78:$P82,Q78:Q82)</f>
        <v>-4.4124879127505068E-3</v>
      </c>
      <c r="AG78" s="30">
        <f t="shared" si="91"/>
        <v>6.5050888287425668E-3</v>
      </c>
      <c r="AH78" s="31">
        <f t="shared" si="91"/>
        <v>-3.1538831999297079E-3</v>
      </c>
      <c r="AI78" s="25">
        <f t="shared" si="91"/>
        <v>-9.3247762295536329E-3</v>
      </c>
      <c r="AJ78" s="30">
        <f t="shared" si="91"/>
        <v>1.2193214301647215E-2</v>
      </c>
      <c r="AK78" s="30">
        <f t="shared" si="91"/>
        <v>-1.8661214207401855E-2</v>
      </c>
      <c r="AL78" s="45"/>
      <c r="AM78" s="46"/>
      <c r="AN78" s="47"/>
      <c r="AO78" s="46"/>
      <c r="AP78" s="46"/>
      <c r="AQ78" s="47"/>
      <c r="AR78" s="30">
        <f t="shared" ref="AR78:AW78" si="92">bdrate($D78:$D81,E78:E81,$P78:$P81,Q78:Q81)</f>
        <v>-2.2125830075711006E-3</v>
      </c>
      <c r="AS78" s="30">
        <f t="shared" si="92"/>
        <v>3.5366864113113294E-3</v>
      </c>
      <c r="AT78" s="31">
        <f t="shared" si="92"/>
        <v>-2.1923851451879361E-3</v>
      </c>
      <c r="AU78" s="25">
        <f t="shared" si="92"/>
        <v>-6.4875006247180345E-3</v>
      </c>
      <c r="AV78" s="30">
        <f t="shared" si="92"/>
        <v>-1.21130752811488E-2</v>
      </c>
      <c r="AW78" s="31">
        <f t="shared" si="92"/>
        <v>-4.9455163925260504E-3</v>
      </c>
      <c r="AX78" s="10"/>
      <c r="AY78" s="10"/>
      <c r="AZ78" s="10"/>
      <c r="BA78" s="10">
        <f>V78/J78</f>
        <v>0.99998254632821382</v>
      </c>
      <c r="BB78" s="10" t="e">
        <f t="shared" ref="BB78:BB81" si="93">X78/L78</f>
        <v>#DIV/0!</v>
      </c>
      <c r="BC78" s="10" t="e">
        <f t="shared" si="82"/>
        <v>#DIV/0!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40.123699999999999</v>
      </c>
      <c r="F79" s="55">
        <v>42.287399999999998</v>
      </c>
      <c r="G79" s="55">
        <v>42.3142</v>
      </c>
      <c r="H79" s="55">
        <v>0.99271699999999996</v>
      </c>
      <c r="I79" s="55">
        <v>0.99084459999999996</v>
      </c>
      <c r="J79" s="55">
        <v>0.99372240000000001</v>
      </c>
      <c r="K79" s="15">
        <v>0</v>
      </c>
      <c r="L79" s="15">
        <v>0</v>
      </c>
      <c r="M79" s="15">
        <v>0</v>
      </c>
      <c r="N79" s="16">
        <f t="shared" si="75"/>
        <v>0</v>
      </c>
      <c r="P79" s="58">
        <v>367.35</v>
      </c>
      <c r="Q79" s="58">
        <v>40.123699999999999</v>
      </c>
      <c r="R79" s="58">
        <v>42.287399999999998</v>
      </c>
      <c r="S79" s="58">
        <v>42.3142</v>
      </c>
      <c r="T79" s="58">
        <v>0.99271699999999996</v>
      </c>
      <c r="U79" s="58">
        <v>0.99084459999999996</v>
      </c>
      <c r="V79" s="58">
        <v>0.99372240000000001</v>
      </c>
      <c r="W79" s="15">
        <v>0</v>
      </c>
      <c r="X79" s="15">
        <v>0</v>
      </c>
      <c r="Y79" s="15">
        <v>0</v>
      </c>
      <c r="Z79" s="16">
        <f t="shared" si="77"/>
        <v>0</v>
      </c>
      <c r="AA79" s="15">
        <f t="shared" si="76"/>
        <v>1</v>
      </c>
      <c r="AB79" s="15" t="e">
        <f t="shared" ref="AB79:AC97" si="94">X79/L79</f>
        <v>#DIV/0!</v>
      </c>
      <c r="AC79" s="15" t="e">
        <f t="shared" si="94"/>
        <v>#DIV/0!</v>
      </c>
      <c r="AD79" s="16">
        <f t="shared" si="78"/>
        <v>0</v>
      </c>
      <c r="AE79" s="12"/>
      <c r="AF79" s="26"/>
      <c r="AG79" s="21"/>
      <c r="AH79" s="36"/>
      <c r="AI79" s="26"/>
      <c r="AJ79" s="21"/>
      <c r="AK79" s="21"/>
      <c r="AL79" s="26">
        <f>bdrate($D79:$D82,E79:E82,$P79:$P82,Q79:Q82)</f>
        <v>-6.1010780881127769E-3</v>
      </c>
      <c r="AM79" s="21">
        <f>bdrate($D79:$D82,F79:F82,$P79:$P82,R79:R82)</f>
        <v>8.2652472463564663E-3</v>
      </c>
      <c r="AN79" s="36">
        <f t="shared" ref="AN79" si="95">bdrate($D79:$D82,G79:G82,$P79:$P82,S79:S82)</f>
        <v>-3.6576576944091777E-3</v>
      </c>
      <c r="AO79" s="26">
        <f>bdrate($D79:$D82,H79:H82,$P79:$P82,T79:T82)</f>
        <v>-1.0155462569812923E-2</v>
      </c>
      <c r="AP79" s="21">
        <f>bdrate($D79:$D82,I79:I82,$P79:$P82,U79:U82)</f>
        <v>1.0463150503124297E-2</v>
      </c>
      <c r="AQ79" s="36">
        <f>bdrate($D79:$D82,J79:J82,$P79:$P82,V79:V82)</f>
        <v>-1.8270511699983505E-2</v>
      </c>
      <c r="AR79" s="21"/>
      <c r="AS79" s="21"/>
      <c r="AT79" s="36"/>
      <c r="AU79" s="26"/>
      <c r="AV79" s="21"/>
      <c r="AW79" s="36"/>
      <c r="AX79" s="15">
        <f>V79/J79</f>
        <v>1</v>
      </c>
      <c r="AY79" s="15" t="e">
        <f t="shared" ref="AY79:AY82" si="96">X79/L79</f>
        <v>#DIV/0!</v>
      </c>
      <c r="AZ79" s="15" t="e">
        <f t="shared" si="85"/>
        <v>#DIV/0!</v>
      </c>
      <c r="BA79" s="15">
        <f>V79/J79</f>
        <v>1</v>
      </c>
      <c r="BB79" s="15" t="e">
        <f t="shared" si="93"/>
        <v>#DIV/0!</v>
      </c>
      <c r="BC79" s="15" t="e">
        <f t="shared" si="82"/>
        <v>#DIV/0!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36.683700000000002</v>
      </c>
      <c r="F80" s="55">
        <v>39.504600000000003</v>
      </c>
      <c r="G80" s="55">
        <v>39.328699999999998</v>
      </c>
      <c r="H80" s="55">
        <v>0.98301810000000001</v>
      </c>
      <c r="I80" s="55">
        <v>0.98026659999999999</v>
      </c>
      <c r="J80" s="55">
        <v>0.98577579999999998</v>
      </c>
      <c r="K80" s="15">
        <v>0</v>
      </c>
      <c r="L80" s="15">
        <v>0</v>
      </c>
      <c r="M80" s="15">
        <v>0</v>
      </c>
      <c r="N80" s="16">
        <f t="shared" si="75"/>
        <v>0</v>
      </c>
      <c r="P80" s="58">
        <v>202.85</v>
      </c>
      <c r="Q80" s="58">
        <v>36.6145</v>
      </c>
      <c r="R80" s="58">
        <v>39.441099999999999</v>
      </c>
      <c r="S80" s="58">
        <v>39.281799999999997</v>
      </c>
      <c r="T80" s="58">
        <v>0.9829116</v>
      </c>
      <c r="U80" s="58">
        <v>0.98074340000000004</v>
      </c>
      <c r="V80" s="58">
        <v>0.98548729999999995</v>
      </c>
      <c r="W80" s="15">
        <v>0</v>
      </c>
      <c r="X80" s="15">
        <v>0</v>
      </c>
      <c r="Y80" s="15">
        <v>0</v>
      </c>
      <c r="Z80" s="16">
        <f t="shared" si="77"/>
        <v>0</v>
      </c>
      <c r="AA80" s="15">
        <f t="shared" si="76"/>
        <v>0.99970733710444093</v>
      </c>
      <c r="AB80" s="15" t="e">
        <f t="shared" si="94"/>
        <v>#DIV/0!</v>
      </c>
      <c r="AC80" s="15" t="e">
        <f t="shared" si="94"/>
        <v>#DIV/0!</v>
      </c>
      <c r="AD80" s="16">
        <f t="shared" si="78"/>
        <v>1.5291262135922358E-2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>
        <f>V80/J80</f>
        <v>0.99970733710444093</v>
      </c>
      <c r="AY80" s="15" t="e">
        <f t="shared" si="96"/>
        <v>#DIV/0!</v>
      </c>
      <c r="AZ80" s="15" t="e">
        <f t="shared" si="85"/>
        <v>#DIV/0!</v>
      </c>
      <c r="BA80" s="15">
        <f>V80/J80</f>
        <v>0.99970733710444093</v>
      </c>
      <c r="BB80" s="15" t="e">
        <f t="shared" si="93"/>
        <v>#DIV/0!</v>
      </c>
      <c r="BC80" s="15" t="e">
        <f t="shared" si="82"/>
        <v>#DIV/0!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33.476100000000002</v>
      </c>
      <c r="F81" s="55">
        <v>37.835299999999997</v>
      </c>
      <c r="G81" s="55">
        <v>37.574199999999998</v>
      </c>
      <c r="H81" s="55">
        <v>0.96500730000000001</v>
      </c>
      <c r="I81" s="55">
        <v>0.97182500000000005</v>
      </c>
      <c r="J81" s="55">
        <v>0.97925139999999999</v>
      </c>
      <c r="K81" s="15">
        <v>0</v>
      </c>
      <c r="L81" s="15">
        <v>0</v>
      </c>
      <c r="M81" s="15">
        <v>0</v>
      </c>
      <c r="N81" s="16">
        <f t="shared" si="75"/>
        <v>0</v>
      </c>
      <c r="P81" s="58">
        <v>111.05</v>
      </c>
      <c r="Q81" s="58">
        <v>33.491</v>
      </c>
      <c r="R81" s="58">
        <v>37.767899999999997</v>
      </c>
      <c r="S81" s="58">
        <v>37.582000000000001</v>
      </c>
      <c r="T81" s="58">
        <v>0.96477729999999995</v>
      </c>
      <c r="U81" s="58">
        <v>0.97080480000000002</v>
      </c>
      <c r="V81" s="58">
        <v>0.97987060000000004</v>
      </c>
      <c r="W81" s="15">
        <v>0</v>
      </c>
      <c r="X81" s="15">
        <v>0</v>
      </c>
      <c r="Y81" s="15">
        <v>0</v>
      </c>
      <c r="Z81" s="16">
        <f t="shared" si="77"/>
        <v>0</v>
      </c>
      <c r="AA81" s="15">
        <f t="shared" si="76"/>
        <v>1.0006323197495557</v>
      </c>
      <c r="AB81" s="15" t="e">
        <f t="shared" si="94"/>
        <v>#DIV/0!</v>
      </c>
      <c r="AC81" s="15" t="e">
        <f t="shared" si="94"/>
        <v>#DIV/0!</v>
      </c>
      <c r="AD81" s="16">
        <f t="shared" si="78"/>
        <v>7.1524362986141905E-3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>
        <f>V81/J81</f>
        <v>1.0006323197495557</v>
      </c>
      <c r="AY81" s="15" t="e">
        <f t="shared" si="96"/>
        <v>#DIV/0!</v>
      </c>
      <c r="AZ81" s="15" t="e">
        <f t="shared" si="85"/>
        <v>#DIV/0!</v>
      </c>
      <c r="BA81" s="15">
        <f>V81/J81</f>
        <v>1.0006323197495557</v>
      </c>
      <c r="BB81" s="15" t="e">
        <f t="shared" si="93"/>
        <v>#DIV/0!</v>
      </c>
      <c r="BC81" s="15" t="e">
        <f t="shared" si="82"/>
        <v>#DIV/0!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30.6099</v>
      </c>
      <c r="F82" s="55">
        <v>36.0867</v>
      </c>
      <c r="G82" s="55">
        <v>35.7363</v>
      </c>
      <c r="H82" s="55">
        <v>0.93747709999999995</v>
      </c>
      <c r="I82" s="55">
        <v>0.94889349999999995</v>
      </c>
      <c r="J82" s="55">
        <v>0.9680687</v>
      </c>
      <c r="K82" s="19">
        <v>0</v>
      </c>
      <c r="L82" s="19">
        <v>0</v>
      </c>
      <c r="M82" s="19">
        <v>0</v>
      </c>
      <c r="N82" s="20">
        <f t="shared" si="75"/>
        <v>0</v>
      </c>
      <c r="P82" s="58">
        <v>60.55</v>
      </c>
      <c r="Q82" s="58">
        <v>30.5825</v>
      </c>
      <c r="R82" s="58">
        <v>35.964199999999998</v>
      </c>
      <c r="S82" s="58">
        <v>35.679400000000001</v>
      </c>
      <c r="T82" s="58">
        <v>0.93871599999999999</v>
      </c>
      <c r="U82" s="58">
        <v>0.94588589999999995</v>
      </c>
      <c r="V82" s="58">
        <v>0.96653129999999998</v>
      </c>
      <c r="W82" s="19">
        <v>0</v>
      </c>
      <c r="X82" s="19">
        <v>0</v>
      </c>
      <c r="Y82" s="19">
        <v>0</v>
      </c>
      <c r="Z82" s="20">
        <f t="shared" si="77"/>
        <v>0</v>
      </c>
      <c r="AA82" s="15">
        <f t="shared" si="76"/>
        <v>0.99841188956940763</v>
      </c>
      <c r="AB82" s="15" t="e">
        <f t="shared" si="94"/>
        <v>#DIV/0!</v>
      </c>
      <c r="AC82" s="15" t="e">
        <f t="shared" si="94"/>
        <v>#DIV/0!</v>
      </c>
      <c r="AD82" s="20">
        <f t="shared" si="78"/>
        <v>1.8638573743922294E-2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>
        <f>V82/J82</f>
        <v>0.99841188956940763</v>
      </c>
      <c r="AY82" s="15" t="e">
        <f t="shared" si="96"/>
        <v>#DIV/0!</v>
      </c>
      <c r="AZ82" s="15" t="e">
        <f t="shared" si="85"/>
        <v>#DIV/0!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41.958500000000001</v>
      </c>
      <c r="F83" s="55">
        <v>42.596699999999998</v>
      </c>
      <c r="G83" s="55">
        <v>44.335299999999997</v>
      </c>
      <c r="H83" s="55">
        <v>0.99770230000000004</v>
      </c>
      <c r="I83" s="55">
        <v>0.99413779999999996</v>
      </c>
      <c r="J83" s="55">
        <v>0.9950502</v>
      </c>
      <c r="K83" s="10">
        <v>0</v>
      </c>
      <c r="L83" s="10">
        <v>0</v>
      </c>
      <c r="M83" s="10">
        <v>0</v>
      </c>
      <c r="N83" s="11">
        <f t="shared" si="75"/>
        <v>0</v>
      </c>
      <c r="P83" s="58">
        <v>1130.7</v>
      </c>
      <c r="Q83" s="58">
        <v>41.9878</v>
      </c>
      <c r="R83" s="58">
        <v>42.502099999999999</v>
      </c>
      <c r="S83" s="58">
        <v>44.342399999999998</v>
      </c>
      <c r="T83" s="58">
        <v>0.99770789999999998</v>
      </c>
      <c r="U83" s="58">
        <v>0.99401689999999998</v>
      </c>
      <c r="V83" s="58">
        <v>0.99497950000000002</v>
      </c>
      <c r="W83" s="10">
        <v>0</v>
      </c>
      <c r="X83" s="10">
        <v>0</v>
      </c>
      <c r="Y83" s="10">
        <v>0</v>
      </c>
      <c r="Z83" s="11">
        <f t="shared" si="77"/>
        <v>0</v>
      </c>
      <c r="AA83" s="15">
        <f t="shared" si="76"/>
        <v>0.99992894830833667</v>
      </c>
      <c r="AB83" s="15" t="e">
        <f t="shared" si="94"/>
        <v>#DIV/0!</v>
      </c>
      <c r="AC83" s="15" t="e">
        <f t="shared" si="94"/>
        <v>#DIV/0!</v>
      </c>
      <c r="AD83" s="11">
        <f t="shared" si="78"/>
        <v>8.4089400309807075E-4</v>
      </c>
      <c r="AE83" s="12"/>
      <c r="AF83" s="25">
        <f t="shared" ref="AF83:AK83" si="97">bdRateExtend($D83:$D87,E83:E87,$P83:$P87,Q83:Q87)</f>
        <v>1.048282956169766E-3</v>
      </c>
      <c r="AG83" s="30">
        <f t="shared" si="97"/>
        <v>-1.1177434451770107E-3</v>
      </c>
      <c r="AH83" s="31">
        <f t="shared" si="97"/>
        <v>-7.5460503990700811E-3</v>
      </c>
      <c r="AI83" s="25">
        <f t="shared" si="97"/>
        <v>1.3942647707629874E-3</v>
      </c>
      <c r="AJ83" s="30">
        <f t="shared" si="97"/>
        <v>4.1040672605483497E-3</v>
      </c>
      <c r="AK83" s="30">
        <f t="shared" si="97"/>
        <v>-1.9503277734586044E-3</v>
      </c>
      <c r="AL83" s="26"/>
      <c r="AM83" s="21"/>
      <c r="AN83" s="36"/>
      <c r="AO83" s="21"/>
      <c r="AP83" s="21"/>
      <c r="AQ83" s="36"/>
      <c r="AR83" s="30">
        <f t="shared" ref="AR83:AW83" si="98">bdrate($D83:$D86,E83:E86,$P83:$P86,Q83:Q86)</f>
        <v>1.1758501869751914E-3</v>
      </c>
      <c r="AS83" s="30">
        <f t="shared" si="98"/>
        <v>-4.3204235278004877E-4</v>
      </c>
      <c r="AT83" s="31">
        <f t="shared" si="98"/>
        <v>-1.527653019549835E-2</v>
      </c>
      <c r="AU83" s="25">
        <f t="shared" si="98"/>
        <v>3.2094626355547717E-3</v>
      </c>
      <c r="AV83" s="30">
        <f t="shared" si="98"/>
        <v>1.4601933145080181E-2</v>
      </c>
      <c r="AW83" s="31">
        <f t="shared" si="98"/>
        <v>1.9190142755161066E-3</v>
      </c>
      <c r="AX83" s="15"/>
      <c r="AY83" s="15"/>
      <c r="AZ83" s="15"/>
      <c r="BA83" s="15">
        <f>V83/J83</f>
        <v>0.99992894830833667</v>
      </c>
      <c r="BB83" s="15" t="e">
        <f t="shared" ref="BB83:BB86" si="99">X83/L83</f>
        <v>#DIV/0!</v>
      </c>
      <c r="BC83" s="15" t="e">
        <f t="shared" si="82"/>
        <v>#DIV/0!</v>
      </c>
    </row>
    <row r="84" spans="1:55" ht="15" x14ac:dyDescent="0.2">
      <c r="A84" s="13"/>
      <c r="C84" s="43">
        <v>27</v>
      </c>
      <c r="D84" s="55">
        <v>655.5</v>
      </c>
      <c r="E84" s="55">
        <v>37.917400000000001</v>
      </c>
      <c r="F84" s="55">
        <v>39.125</v>
      </c>
      <c r="G84" s="55">
        <v>40.946199999999997</v>
      </c>
      <c r="H84" s="55">
        <v>0.99413269999999998</v>
      </c>
      <c r="I84" s="55">
        <v>0.98433360000000003</v>
      </c>
      <c r="J84" s="55">
        <v>0.98755280000000001</v>
      </c>
      <c r="K84" s="15">
        <v>0</v>
      </c>
      <c r="L84" s="15">
        <v>0</v>
      </c>
      <c r="M84" s="15">
        <v>0</v>
      </c>
      <c r="N84" s="16">
        <f t="shared" si="75"/>
        <v>0</v>
      </c>
      <c r="P84" s="58">
        <v>656.85</v>
      </c>
      <c r="Q84" s="58">
        <v>37.918700000000001</v>
      </c>
      <c r="R84" s="58">
        <v>39.130699999999997</v>
      </c>
      <c r="S84" s="58">
        <v>41.051000000000002</v>
      </c>
      <c r="T84" s="58">
        <v>0.99407480000000004</v>
      </c>
      <c r="U84" s="58">
        <v>0.98496410000000001</v>
      </c>
      <c r="V84" s="58">
        <v>0.98784499999999997</v>
      </c>
      <c r="W84" s="15">
        <v>0</v>
      </c>
      <c r="X84" s="15">
        <v>0</v>
      </c>
      <c r="Y84" s="15">
        <v>0</v>
      </c>
      <c r="Z84" s="16">
        <f t="shared" si="77"/>
        <v>0</v>
      </c>
      <c r="AA84" s="15">
        <f t="shared" si="76"/>
        <v>1.0002958829138047</v>
      </c>
      <c r="AB84" s="15" t="e">
        <f t="shared" si="94"/>
        <v>#DIV/0!</v>
      </c>
      <c r="AC84" s="15" t="e">
        <f t="shared" si="94"/>
        <v>#DIV/0!</v>
      </c>
      <c r="AD84" s="16">
        <f t="shared" si="78"/>
        <v>2.0594965675057556E-3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1.4847764363552507E-3</v>
      </c>
      <c r="AM84" s="21">
        <f>bdrate($D84:$D87,F84:F87,$P84:$P87,R84:R87)</f>
        <v>-7.8813999467638451E-3</v>
      </c>
      <c r="AN84" s="36">
        <f t="shared" ref="AN84" si="100">bdrate($D84:$D87,G84:G87,$P84:$P87,S84:S87)</f>
        <v>-1.4370145214180896E-2</v>
      </c>
      <c r="AO84" s="26">
        <f>bdrate($D84:$D87,H84:H87,$P84:$P87,T84:T87)</f>
        <v>9.7671439203206312E-4</v>
      </c>
      <c r="AP84" s="21">
        <f>bdrate($D84:$D87,I84:I87,$P84:$P87,U84:U87)</f>
        <v>1.3235362080618929E-2</v>
      </c>
      <c r="AQ84" s="36">
        <f>bdrate($D84:$D87,J84:J87,$P84:$P87,V84:V87)</f>
        <v>7.5692416675465779E-4</v>
      </c>
      <c r="AR84" s="21"/>
      <c r="AS84" s="21"/>
      <c r="AT84" s="36"/>
      <c r="AU84" s="26"/>
      <c r="AV84" s="21"/>
      <c r="AW84" s="36"/>
      <c r="AX84" s="15">
        <f>V84/J84</f>
        <v>1.0002958829138047</v>
      </c>
      <c r="AY84" s="15" t="e">
        <f t="shared" ref="AY84:AY87" si="101">X84/L84</f>
        <v>#DIV/0!</v>
      </c>
      <c r="AZ84" s="15" t="e">
        <f t="shared" si="85"/>
        <v>#DIV/0!</v>
      </c>
      <c r="BA84" s="15">
        <f>V84/J84</f>
        <v>1.0002958829138047</v>
      </c>
      <c r="BB84" s="15" t="e">
        <f t="shared" si="99"/>
        <v>#DIV/0!</v>
      </c>
      <c r="BC84" s="15" t="e">
        <f t="shared" si="82"/>
        <v>#DIV/0!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34.334600000000002</v>
      </c>
      <c r="F85" s="55">
        <v>36.2714</v>
      </c>
      <c r="G85" s="55">
        <v>38.185400000000001</v>
      </c>
      <c r="H85" s="55">
        <v>0.98624040000000002</v>
      </c>
      <c r="I85" s="55">
        <v>0.96413219999999999</v>
      </c>
      <c r="J85" s="55">
        <v>0.9728871</v>
      </c>
      <c r="K85" s="15">
        <v>0</v>
      </c>
      <c r="L85" s="15">
        <v>0</v>
      </c>
      <c r="M85" s="15">
        <v>0</v>
      </c>
      <c r="N85" s="16">
        <f t="shared" si="75"/>
        <v>0</v>
      </c>
      <c r="P85" s="58">
        <v>364.35</v>
      </c>
      <c r="Q85" s="58">
        <v>34.365699999999997</v>
      </c>
      <c r="R85" s="58">
        <v>36.332599999999999</v>
      </c>
      <c r="S85" s="58">
        <v>38.3401</v>
      </c>
      <c r="T85" s="58">
        <v>0.98632160000000002</v>
      </c>
      <c r="U85" s="58">
        <v>0.9628158</v>
      </c>
      <c r="V85" s="58">
        <v>0.97266010000000003</v>
      </c>
      <c r="W85" s="15">
        <v>0</v>
      </c>
      <c r="X85" s="15">
        <v>0</v>
      </c>
      <c r="Y85" s="15">
        <v>0</v>
      </c>
      <c r="Z85" s="16">
        <f t="shared" si="77"/>
        <v>0</v>
      </c>
      <c r="AA85" s="15">
        <f t="shared" si="76"/>
        <v>0.99976667385146745</v>
      </c>
      <c r="AB85" s="15" t="e">
        <f t="shared" si="94"/>
        <v>#DIV/0!</v>
      </c>
      <c r="AC85" s="15" t="e">
        <f t="shared" si="94"/>
        <v>#DIV/0!</v>
      </c>
      <c r="AD85" s="16">
        <f t="shared" si="78"/>
        <v>7.8838174273859543E-3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>
        <f>V85/J85</f>
        <v>0.99976667385146745</v>
      </c>
      <c r="AY85" s="15" t="e">
        <f t="shared" si="101"/>
        <v>#DIV/0!</v>
      </c>
      <c r="AZ85" s="15" t="e">
        <f t="shared" si="85"/>
        <v>#DIV/0!</v>
      </c>
      <c r="BA85" s="15">
        <f>V85/J85</f>
        <v>0.99976667385146745</v>
      </c>
      <c r="BB85" s="15" t="e">
        <f t="shared" si="99"/>
        <v>#DIV/0!</v>
      </c>
      <c r="BC85" s="15" t="e">
        <f t="shared" si="82"/>
        <v>#DIV/0!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31.0625</v>
      </c>
      <c r="F86" s="55">
        <v>34.869300000000003</v>
      </c>
      <c r="G86" s="55">
        <v>36.8673</v>
      </c>
      <c r="H86" s="55">
        <v>0.96881669999999998</v>
      </c>
      <c r="I86" s="55">
        <v>0.94656879999999999</v>
      </c>
      <c r="J86" s="55">
        <v>0.95836149999999998</v>
      </c>
      <c r="K86" s="15">
        <v>0</v>
      </c>
      <c r="L86" s="15">
        <v>0</v>
      </c>
      <c r="M86" s="15">
        <v>0</v>
      </c>
      <c r="N86" s="16">
        <f t="shared" si="75"/>
        <v>0</v>
      </c>
      <c r="P86" s="58">
        <v>190.95</v>
      </c>
      <c r="Q86" s="58">
        <v>31.0794</v>
      </c>
      <c r="R86" s="58">
        <v>34.879899999999999</v>
      </c>
      <c r="S86" s="58">
        <v>36.7331</v>
      </c>
      <c r="T86" s="58">
        <v>0.9689683</v>
      </c>
      <c r="U86" s="58">
        <v>0.94686610000000004</v>
      </c>
      <c r="V86" s="58">
        <v>0.9588004</v>
      </c>
      <c r="W86" s="15">
        <v>0</v>
      </c>
      <c r="X86" s="15">
        <v>0</v>
      </c>
      <c r="Y86" s="15">
        <v>0</v>
      </c>
      <c r="Z86" s="16">
        <f t="shared" si="77"/>
        <v>0</v>
      </c>
      <c r="AA86" s="15">
        <f t="shared" si="76"/>
        <v>1.000457969148385</v>
      </c>
      <c r="AB86" s="15" t="e">
        <f t="shared" si="94"/>
        <v>#DIV/0!</v>
      </c>
      <c r="AC86" s="15" t="e">
        <f t="shared" si="94"/>
        <v>#DIV/0!</v>
      </c>
      <c r="AD86" s="16">
        <f t="shared" si="78"/>
        <v>3.9432176656151426E-3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>
        <f>V86/J86</f>
        <v>1.000457969148385</v>
      </c>
      <c r="AY86" s="15" t="e">
        <f t="shared" si="101"/>
        <v>#DIV/0!</v>
      </c>
      <c r="AZ86" s="15" t="e">
        <f t="shared" si="85"/>
        <v>#DIV/0!</v>
      </c>
      <c r="BA86" s="15">
        <f>V86/J86</f>
        <v>1.000457969148385</v>
      </c>
      <c r="BB86" s="15" t="e">
        <f t="shared" si="99"/>
        <v>#DIV/0!</v>
      </c>
      <c r="BC86" s="15" t="e">
        <f t="shared" si="82"/>
        <v>#DIV/0!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28.227900000000002</v>
      </c>
      <c r="F87" s="55">
        <v>33.402500000000003</v>
      </c>
      <c r="G87" s="55">
        <v>35.176000000000002</v>
      </c>
      <c r="H87" s="55">
        <v>0.93681179999999997</v>
      </c>
      <c r="I87" s="55">
        <v>0.92462520000000004</v>
      </c>
      <c r="J87" s="55">
        <v>0.93710959999999999</v>
      </c>
      <c r="K87" s="19">
        <v>0</v>
      </c>
      <c r="L87" s="19">
        <v>0</v>
      </c>
      <c r="M87" s="19">
        <v>0</v>
      </c>
      <c r="N87" s="20">
        <f t="shared" si="75"/>
        <v>0</v>
      </c>
      <c r="P87" s="58">
        <v>96</v>
      </c>
      <c r="Q87" s="58">
        <v>28.239699999999999</v>
      </c>
      <c r="R87" s="58">
        <v>33.448</v>
      </c>
      <c r="S87" s="58">
        <v>35.369700000000002</v>
      </c>
      <c r="T87" s="58">
        <v>0.93701990000000002</v>
      </c>
      <c r="U87" s="58">
        <v>0.92516449999999995</v>
      </c>
      <c r="V87" s="58">
        <v>0.9367607</v>
      </c>
      <c r="W87" s="19">
        <v>0</v>
      </c>
      <c r="X87" s="19">
        <v>0</v>
      </c>
      <c r="Y87" s="19">
        <v>0</v>
      </c>
      <c r="Z87" s="20">
        <f t="shared" si="77"/>
        <v>0</v>
      </c>
      <c r="AA87" s="15">
        <f t="shared" si="76"/>
        <v>0.99962768495808818</v>
      </c>
      <c r="AB87" s="15" t="e">
        <f t="shared" si="94"/>
        <v>#DIV/0!</v>
      </c>
      <c r="AC87" s="15" t="e">
        <f t="shared" si="94"/>
        <v>#DIV/0!</v>
      </c>
      <c r="AD87" s="20">
        <f t="shared" si="78"/>
        <v>5.235602094240838E-3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>
        <f>V87/J87</f>
        <v>0.99962768495808818</v>
      </c>
      <c r="AY87" s="15" t="e">
        <f t="shared" si="101"/>
        <v>#DIV/0!</v>
      </c>
      <c r="AZ87" s="15" t="e">
        <f t="shared" si="85"/>
        <v>#DIV/0!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42.559699999999999</v>
      </c>
      <c r="F88" s="55">
        <v>44.520400000000002</v>
      </c>
      <c r="G88" s="55">
        <v>45.401800000000001</v>
      </c>
      <c r="H88" s="55">
        <v>0.99783679999999997</v>
      </c>
      <c r="I88" s="55">
        <v>0.99401329999999999</v>
      </c>
      <c r="J88" s="55">
        <v>0.99530070000000004</v>
      </c>
      <c r="K88" s="10">
        <v>0</v>
      </c>
      <c r="L88" s="10">
        <v>0</v>
      </c>
      <c r="M88" s="10">
        <v>0</v>
      </c>
      <c r="N88" s="11">
        <f t="shared" si="75"/>
        <v>0</v>
      </c>
      <c r="P88" s="58">
        <v>1513.86</v>
      </c>
      <c r="Q88" s="58">
        <v>42.5503</v>
      </c>
      <c r="R88" s="58">
        <v>44.523400000000002</v>
      </c>
      <c r="S88" s="58">
        <v>45.460700000000003</v>
      </c>
      <c r="T88" s="58">
        <v>0.99787130000000002</v>
      </c>
      <c r="U88" s="58">
        <v>0.99396430000000002</v>
      </c>
      <c r="V88" s="58">
        <v>0.99546290000000004</v>
      </c>
      <c r="W88" s="10">
        <v>0</v>
      </c>
      <c r="X88" s="10">
        <v>0</v>
      </c>
      <c r="Y88" s="10">
        <v>0</v>
      </c>
      <c r="Z88" s="11">
        <f t="shared" si="77"/>
        <v>0</v>
      </c>
      <c r="AA88" s="15">
        <f t="shared" si="76"/>
        <v>1.0001629658253028</v>
      </c>
      <c r="AB88" s="15" t="e">
        <f t="shared" si="94"/>
        <v>#DIV/0!</v>
      </c>
      <c r="AC88" s="15" t="e">
        <f t="shared" si="94"/>
        <v>#DIV/0!</v>
      </c>
      <c r="AD88" s="11">
        <f t="shared" si="78"/>
        <v>3.1696976900829287E-4</v>
      </c>
      <c r="AE88" s="12"/>
      <c r="AF88" s="25">
        <f t="shared" ref="AF88:AK88" si="102">bdRateExtend($D88:$D92,E88:E92,$P88:$P92,Q88:Q92)</f>
        <v>-2.1234758291188705E-4</v>
      </c>
      <c r="AG88" s="30">
        <f t="shared" si="102"/>
        <v>-7.5388160398716098E-3</v>
      </c>
      <c r="AH88" s="31">
        <f t="shared" si="102"/>
        <v>-1.0504994073952445E-2</v>
      </c>
      <c r="AI88" s="25">
        <f t="shared" si="102"/>
        <v>9.8766311476128354E-3</v>
      </c>
      <c r="AJ88" s="30">
        <f>bdRateExtend($D88:$D92,I88:I92,$P88:$P92,U88:U92)</f>
        <v>-1.3086357839407814E-2</v>
      </c>
      <c r="AK88" s="30">
        <f t="shared" si="102"/>
        <v>-5.0065248126517248E-2</v>
      </c>
      <c r="AL88" s="45"/>
      <c r="AM88" s="46"/>
      <c r="AN88" s="47"/>
      <c r="AO88" s="46"/>
      <c r="AP88" s="46"/>
      <c r="AQ88" s="47"/>
      <c r="AR88" s="30">
        <f t="shared" ref="AR88:AW88" si="103">bdrate($D88:$D91,E88:E91,$P88:$P91,Q88:Q91)</f>
        <v>1.4742748304454878E-3</v>
      </c>
      <c r="AS88" s="30">
        <f t="shared" si="103"/>
        <v>-1.3471601057810867E-2</v>
      </c>
      <c r="AT88" s="31">
        <f t="shared" si="103"/>
        <v>-1.4778787652787617E-2</v>
      </c>
      <c r="AU88" s="25">
        <f t="shared" si="103"/>
        <v>1.8083988353117864E-2</v>
      </c>
      <c r="AV88" s="30">
        <f t="shared" si="103"/>
        <v>-6.3139186183748253E-3</v>
      </c>
      <c r="AW88" s="31">
        <f t="shared" si="103"/>
        <v>-4.9205801543858119E-2</v>
      </c>
      <c r="AX88" s="15"/>
      <c r="AY88" s="15"/>
      <c r="AZ88" s="15"/>
      <c r="BA88" s="15">
        <f>V88/J88</f>
        <v>1.0001629658253028</v>
      </c>
      <c r="BB88" s="15" t="e">
        <f t="shared" ref="BB88:BB91" si="104">X88/L88</f>
        <v>#DIV/0!</v>
      </c>
      <c r="BC88" s="15" t="e">
        <f t="shared" si="82"/>
        <v>#DIV/0!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38.151400000000002</v>
      </c>
      <c r="F89" s="55">
        <v>41.760899999999999</v>
      </c>
      <c r="G89" s="55">
        <v>42.595300000000002</v>
      </c>
      <c r="H89" s="55">
        <v>0.99416329999999997</v>
      </c>
      <c r="I89" s="55">
        <v>0.98564149999999995</v>
      </c>
      <c r="J89" s="55">
        <v>0.98935220000000001</v>
      </c>
      <c r="K89" s="15">
        <v>0</v>
      </c>
      <c r="L89" s="15">
        <v>0</v>
      </c>
      <c r="M89" s="15">
        <v>0</v>
      </c>
      <c r="N89" s="16">
        <f t="shared" si="75"/>
        <v>0</v>
      </c>
      <c r="P89" s="58">
        <v>999.9</v>
      </c>
      <c r="Q89" s="58">
        <v>38.101300000000002</v>
      </c>
      <c r="R89" s="58">
        <v>41.810200000000002</v>
      </c>
      <c r="S89" s="58">
        <v>42.573099999999997</v>
      </c>
      <c r="T89" s="58">
        <v>0.99396549999999995</v>
      </c>
      <c r="U89" s="58">
        <v>0.98548409999999997</v>
      </c>
      <c r="V89" s="58">
        <v>0.98955309999999996</v>
      </c>
      <c r="W89" s="15">
        <v>0</v>
      </c>
      <c r="X89" s="15">
        <v>0</v>
      </c>
      <c r="Y89" s="15">
        <v>0</v>
      </c>
      <c r="Z89" s="16">
        <f t="shared" si="77"/>
        <v>0</v>
      </c>
      <c r="AA89" s="15">
        <f t="shared" si="76"/>
        <v>1.000203062165324</v>
      </c>
      <c r="AB89" s="15" t="e">
        <f t="shared" si="94"/>
        <v>#DIV/0!</v>
      </c>
      <c r="AC89" s="15" t="e">
        <f t="shared" si="94"/>
        <v>#DIV/0!</v>
      </c>
      <c r="AD89" s="16">
        <f t="shared" si="78"/>
        <v>1.61754133716751E-3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-1.4431823794481824E-3</v>
      </c>
      <c r="AM89" s="21">
        <f>bdrate($D89:$D92,F89:F92,$P89:$P92,R89:R92)</f>
        <v>-1.4002674646822033E-2</v>
      </c>
      <c r="AN89" s="36">
        <f t="shared" ref="AN89" si="105">bdrate($D89:$D92,G89:G92,$P89:$P92,S89:S92)</f>
        <v>-2.3754720407115681E-2</v>
      </c>
      <c r="AO89" s="26">
        <f>bdrate($D89:$D92,H89:H92,$P89:$P92,T89:T92)</f>
        <v>1.0820902596854198E-2</v>
      </c>
      <c r="AP89" s="21">
        <f>bdrate($D89:$D92,I89:I92,$P89:$P92,U89:U92)</f>
        <v>-1.8681252887972621E-2</v>
      </c>
      <c r="AQ89" s="36">
        <f>bdrate($D89:$D92,J89:J92,$P89:$P92,V89:V92)</f>
        <v>-6.302984383896415E-2</v>
      </c>
      <c r="AR89" s="21"/>
      <c r="AS89" s="21"/>
      <c r="AT89" s="36"/>
      <c r="AU89" s="26"/>
      <c r="AV89" s="21"/>
      <c r="AW89" s="36"/>
      <c r="AX89" s="15">
        <f>V89/J89</f>
        <v>1.000203062165324</v>
      </c>
      <c r="AY89" s="15" t="e">
        <f t="shared" ref="AY89:AY92" si="106">X89/L89</f>
        <v>#DIV/0!</v>
      </c>
      <c r="AZ89" s="15" t="e">
        <f t="shared" si="85"/>
        <v>#DIV/0!</v>
      </c>
      <c r="BA89" s="15">
        <f>V89/J89</f>
        <v>1.000203062165324</v>
      </c>
      <c r="BB89" s="15" t="e">
        <f t="shared" si="104"/>
        <v>#DIV/0!</v>
      </c>
      <c r="BC89" s="15" t="e">
        <f t="shared" si="82"/>
        <v>#DIV/0!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34.166800000000002</v>
      </c>
      <c r="F90" s="55">
        <v>39.695700000000002</v>
      </c>
      <c r="G90" s="55">
        <v>39.882199999999997</v>
      </c>
      <c r="H90" s="55">
        <v>0.98643199999999998</v>
      </c>
      <c r="I90" s="55">
        <v>0.96956120000000001</v>
      </c>
      <c r="J90" s="55">
        <v>0.97763420000000001</v>
      </c>
      <c r="K90" s="15">
        <v>0</v>
      </c>
      <c r="L90" s="15">
        <v>0</v>
      </c>
      <c r="M90" s="15">
        <v>0</v>
      </c>
      <c r="N90" s="16">
        <f t="shared" si="75"/>
        <v>0</v>
      </c>
      <c r="P90" s="58">
        <v>624</v>
      </c>
      <c r="Q90" s="58">
        <v>34.139000000000003</v>
      </c>
      <c r="R90" s="58">
        <v>39.808199999999999</v>
      </c>
      <c r="S90" s="58">
        <v>40.045099999999998</v>
      </c>
      <c r="T90" s="58">
        <v>0.98590529999999998</v>
      </c>
      <c r="U90" s="58">
        <v>0.96992599999999995</v>
      </c>
      <c r="V90" s="58">
        <v>0.97910640000000004</v>
      </c>
      <c r="W90" s="15">
        <v>0</v>
      </c>
      <c r="X90" s="15">
        <v>0</v>
      </c>
      <c r="Y90" s="15">
        <v>0</v>
      </c>
      <c r="Z90" s="16">
        <f t="shared" si="77"/>
        <v>0</v>
      </c>
      <c r="AA90" s="15">
        <f t="shared" si="76"/>
        <v>1.0015058802157291</v>
      </c>
      <c r="AB90" s="15" t="e">
        <f t="shared" si="94"/>
        <v>#DIV/0!</v>
      </c>
      <c r="AC90" s="15" t="e">
        <f t="shared" si="94"/>
        <v>#DIV/0!</v>
      </c>
      <c r="AD90" s="16">
        <f t="shared" si="78"/>
        <v>3.0674846625766221E-3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>
        <f>V90/J90</f>
        <v>1.0015058802157291</v>
      </c>
      <c r="AY90" s="15" t="e">
        <f t="shared" si="106"/>
        <v>#DIV/0!</v>
      </c>
      <c r="AZ90" s="15" t="e">
        <f t="shared" si="85"/>
        <v>#DIV/0!</v>
      </c>
      <c r="BA90" s="15">
        <f>V90/J90</f>
        <v>1.0015058802157291</v>
      </c>
      <c r="BB90" s="15" t="e">
        <f t="shared" si="104"/>
        <v>#DIV/0!</v>
      </c>
      <c r="BC90" s="15" t="e">
        <f t="shared" si="82"/>
        <v>#DIV/0!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30.616700000000002</v>
      </c>
      <c r="F91" s="55">
        <v>38.538800000000002</v>
      </c>
      <c r="G91" s="55">
        <v>38.782299999999999</v>
      </c>
      <c r="H91" s="55">
        <v>0.97856639999999995</v>
      </c>
      <c r="I91" s="55">
        <v>0.95818559999999997</v>
      </c>
      <c r="J91" s="55">
        <v>0.97197160000000005</v>
      </c>
      <c r="K91" s="15">
        <v>0</v>
      </c>
      <c r="L91" s="15">
        <v>0</v>
      </c>
      <c r="M91" s="15">
        <v>0</v>
      </c>
      <c r="N91" s="16">
        <f t="shared" si="75"/>
        <v>0</v>
      </c>
      <c r="P91" s="58">
        <v>384.12</v>
      </c>
      <c r="Q91" s="58">
        <v>30.578299999999999</v>
      </c>
      <c r="R91" s="58">
        <v>38.457900000000002</v>
      </c>
      <c r="S91" s="58">
        <v>38.802799999999998</v>
      </c>
      <c r="T91" s="58">
        <v>0.97840380000000005</v>
      </c>
      <c r="U91" s="58">
        <v>0.95826250000000002</v>
      </c>
      <c r="V91" s="58">
        <v>0.9731765</v>
      </c>
      <c r="W91" s="15">
        <v>0</v>
      </c>
      <c r="X91" s="15">
        <v>0</v>
      </c>
      <c r="Y91" s="15">
        <v>0</v>
      </c>
      <c r="Z91" s="16">
        <f t="shared" si="77"/>
        <v>0</v>
      </c>
      <c r="AA91" s="15">
        <f t="shared" si="76"/>
        <v>1.0012396452735861</v>
      </c>
      <c r="AB91" s="15" t="e">
        <f t="shared" si="94"/>
        <v>#DIV/0!</v>
      </c>
      <c r="AC91" s="15" t="e">
        <f t="shared" si="94"/>
        <v>#DIV/0!</v>
      </c>
      <c r="AD91" s="16">
        <f t="shared" si="78"/>
        <v>8.0570189030059001E-3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>
        <f>V91/J91</f>
        <v>1.0012396452735861</v>
      </c>
      <c r="AY91" s="15" t="e">
        <f t="shared" si="106"/>
        <v>#DIV/0!</v>
      </c>
      <c r="AZ91" s="15" t="e">
        <f t="shared" si="85"/>
        <v>#DIV/0!</v>
      </c>
      <c r="BA91" s="15">
        <f>V91/J91</f>
        <v>1.0012396452735861</v>
      </c>
      <c r="BB91" s="15" t="e">
        <f t="shared" si="104"/>
        <v>#DIV/0!</v>
      </c>
      <c r="BC91" s="15" t="e">
        <f t="shared" si="82"/>
        <v>#DIV/0!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26.988499999999998</v>
      </c>
      <c r="F92" s="55">
        <v>37.681100000000001</v>
      </c>
      <c r="G92" s="55">
        <v>37.389400000000002</v>
      </c>
      <c r="H92" s="55">
        <v>0.96525470000000002</v>
      </c>
      <c r="I92" s="55">
        <v>0.94743140000000003</v>
      </c>
      <c r="J92" s="55">
        <v>0.95874879999999996</v>
      </c>
      <c r="K92" s="19">
        <v>0</v>
      </c>
      <c r="L92" s="19">
        <v>0</v>
      </c>
      <c r="M92" s="19">
        <v>0</v>
      </c>
      <c r="N92" s="20">
        <f t="shared" si="75"/>
        <v>0</v>
      </c>
      <c r="P92" s="58">
        <v>220.2</v>
      </c>
      <c r="Q92" s="58">
        <v>27.0304</v>
      </c>
      <c r="R92" s="58">
        <v>37.688200000000002</v>
      </c>
      <c r="S92" s="58">
        <v>37.282299999999999</v>
      </c>
      <c r="T92" s="58">
        <v>0.96480370000000004</v>
      </c>
      <c r="U92" s="58">
        <v>0.9489957</v>
      </c>
      <c r="V92" s="58">
        <v>0.95949269999999998</v>
      </c>
      <c r="W92" s="19">
        <v>0</v>
      </c>
      <c r="X92" s="19">
        <v>0</v>
      </c>
      <c r="Y92" s="19">
        <v>0</v>
      </c>
      <c r="Z92" s="20">
        <f t="shared" si="77"/>
        <v>0</v>
      </c>
      <c r="AA92" s="15">
        <f t="shared" si="76"/>
        <v>1.0007759070989188</v>
      </c>
      <c r="AB92" s="15" t="e">
        <f t="shared" si="94"/>
        <v>#DIV/0!</v>
      </c>
      <c r="AC92" s="15" t="e">
        <f t="shared" si="94"/>
        <v>#DIV/0!</v>
      </c>
      <c r="AD92" s="20">
        <f t="shared" si="78"/>
        <v>3.5297311973934344E-3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>
        <f>V92/J92</f>
        <v>1.0007759070989188</v>
      </c>
      <c r="AY92" s="15" t="e">
        <f t="shared" si="106"/>
        <v>#DIV/0!</v>
      </c>
      <c r="AZ92" s="15" t="e">
        <f t="shared" si="85"/>
        <v>#DIV/0!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43.431699999999999</v>
      </c>
      <c r="F93" s="55">
        <v>43.515500000000003</v>
      </c>
      <c r="G93" s="55">
        <v>44.251800000000003</v>
      </c>
      <c r="H93" s="55">
        <v>0.99836320000000001</v>
      </c>
      <c r="I93" s="55">
        <v>0.99599649999999995</v>
      </c>
      <c r="J93" s="55">
        <v>0.99604190000000004</v>
      </c>
      <c r="K93" s="10">
        <v>0</v>
      </c>
      <c r="L93" s="10">
        <v>0</v>
      </c>
      <c r="M93" s="10">
        <v>0</v>
      </c>
      <c r="N93" s="11">
        <f t="shared" si="75"/>
        <v>0</v>
      </c>
      <c r="P93" s="58">
        <v>617.46</v>
      </c>
      <c r="Q93" s="58">
        <v>43.446800000000003</v>
      </c>
      <c r="R93" s="58">
        <v>43.392699999999998</v>
      </c>
      <c r="S93" s="58">
        <v>44.320599999999999</v>
      </c>
      <c r="T93" s="58">
        <v>0.9983727</v>
      </c>
      <c r="U93" s="58">
        <v>0.99594680000000002</v>
      </c>
      <c r="V93" s="58">
        <v>0.99611919999999998</v>
      </c>
      <c r="W93" s="10">
        <v>0</v>
      </c>
      <c r="X93" s="10">
        <v>0</v>
      </c>
      <c r="Y93" s="10">
        <v>0</v>
      </c>
      <c r="Z93" s="11">
        <f t="shared" si="77"/>
        <v>0</v>
      </c>
      <c r="AA93" s="15">
        <f t="shared" si="76"/>
        <v>1.000077607176967</v>
      </c>
      <c r="AB93" s="15" t="e">
        <f t="shared" si="94"/>
        <v>#DIV/0!</v>
      </c>
      <c r="AC93" s="15" t="e">
        <f t="shared" si="94"/>
        <v>#DIV/0!</v>
      </c>
      <c r="AD93" s="11">
        <f t="shared" si="78"/>
        <v>4.1959406713505737E-3</v>
      </c>
      <c r="AE93" s="12"/>
      <c r="AF93" s="25">
        <f t="shared" ref="AF93:AK93" si="107">bdRateExtend($D93:$D97,E93:E97,$P93:$P97,Q93:Q97)</f>
        <v>-1.2569339321627515E-3</v>
      </c>
      <c r="AG93" s="30">
        <f t="shared" si="107"/>
        <v>-1.9717878004711364E-3</v>
      </c>
      <c r="AH93" s="31">
        <f t="shared" si="107"/>
        <v>-1.7279219442634108E-3</v>
      </c>
      <c r="AI93" s="25">
        <f t="shared" si="107"/>
        <v>-7.7760165957712069E-3</v>
      </c>
      <c r="AJ93" s="30">
        <f t="shared" si="107"/>
        <v>3.1113397956976652E-3</v>
      </c>
      <c r="AK93" s="30">
        <f t="shared" si="107"/>
        <v>2.1444092708159834E-2</v>
      </c>
      <c r="AL93" s="26"/>
      <c r="AM93" s="21"/>
      <c r="AN93" s="36"/>
      <c r="AO93" s="21"/>
      <c r="AP93" s="21"/>
      <c r="AQ93" s="36"/>
      <c r="AR93" s="30">
        <f t="shared" ref="AR93:AW93" si="108">bdrate($D93:$D96,E93:E96,$P93:$P96,Q93:Q96)</f>
        <v>-1.3077758240127579E-3</v>
      </c>
      <c r="AS93" s="30">
        <f t="shared" si="108"/>
        <v>-6.7920705106838675E-3</v>
      </c>
      <c r="AT93" s="31">
        <f t="shared" si="108"/>
        <v>-2.9123856930852732E-3</v>
      </c>
      <c r="AU93" s="25">
        <f t="shared" si="108"/>
        <v>3.1708868172202198E-3</v>
      </c>
      <c r="AV93" s="30">
        <f t="shared" si="108"/>
        <v>-1.8061582558053124E-2</v>
      </c>
      <c r="AW93" s="31">
        <f t="shared" si="108"/>
        <v>7.753748255491022E-3</v>
      </c>
      <c r="AX93" s="15"/>
      <c r="AY93" s="15"/>
      <c r="AZ93" s="15"/>
      <c r="BA93" s="15">
        <f>V93/J93</f>
        <v>1.000077607176967</v>
      </c>
      <c r="BB93" s="15" t="e">
        <f t="shared" ref="BB93:BB96" si="109">X93/L93</f>
        <v>#DIV/0!</v>
      </c>
      <c r="BC93" s="15" t="e">
        <f t="shared" si="82"/>
        <v>#DIV/0!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39.198900000000002</v>
      </c>
      <c r="F94" s="55">
        <v>39.681600000000003</v>
      </c>
      <c r="G94" s="55">
        <v>40.721800000000002</v>
      </c>
      <c r="H94" s="55">
        <v>0.99590559999999995</v>
      </c>
      <c r="I94" s="55">
        <v>0.98895730000000004</v>
      </c>
      <c r="J94" s="55">
        <v>0.99018079999999997</v>
      </c>
      <c r="K94" s="15">
        <v>0</v>
      </c>
      <c r="L94" s="15">
        <v>0</v>
      </c>
      <c r="M94" s="15">
        <v>0</v>
      </c>
      <c r="N94" s="16">
        <f t="shared" si="75"/>
        <v>0</v>
      </c>
      <c r="P94" s="58">
        <v>383.76</v>
      </c>
      <c r="Q94" s="58">
        <v>39.258099999999999</v>
      </c>
      <c r="R94" s="58">
        <v>39.761600000000001</v>
      </c>
      <c r="S94" s="58">
        <v>40.776000000000003</v>
      </c>
      <c r="T94" s="58">
        <v>0.99591399999999997</v>
      </c>
      <c r="U94" s="58">
        <v>0.98894820000000005</v>
      </c>
      <c r="V94" s="58">
        <v>0.99007800000000001</v>
      </c>
      <c r="W94" s="15">
        <v>0</v>
      </c>
      <c r="X94" s="15">
        <v>0</v>
      </c>
      <c r="Y94" s="15">
        <v>0</v>
      </c>
      <c r="Z94" s="16">
        <f t="shared" si="77"/>
        <v>0</v>
      </c>
      <c r="AA94" s="15">
        <f t="shared" si="76"/>
        <v>0.99989618057631502</v>
      </c>
      <c r="AB94" s="15" t="e">
        <f t="shared" si="94"/>
        <v>#DIV/0!</v>
      </c>
      <c r="AC94" s="15" t="e">
        <f t="shared" si="94"/>
        <v>#DIV/0!</v>
      </c>
      <c r="AD94" s="16">
        <f t="shared" si="78"/>
        <v>5.1862329090052346E-3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-1.4715999545261704E-3</v>
      </c>
      <c r="AM94" s="21">
        <f>bdrate($D94:$D97,F94:F97,$P94:$P97,R94:R97)</f>
        <v>-8.4588955726131454E-3</v>
      </c>
      <c r="AN94" s="36">
        <f t="shared" ref="AN94" si="110">bdrate($D94:$D97,G94:G97,$P94:$P97,S94:S97)</f>
        <v>2.7569926975434811E-4</v>
      </c>
      <c r="AO94" s="26">
        <f>bdrate($D94:$D97,H94:H97,$P94:$P97,T94:T97)</f>
        <v>-8.0644246994973079E-3</v>
      </c>
      <c r="AP94" s="21">
        <f>bdrate($D94:$D97,I94:I97,$P94:$P97,U94:U97)</f>
        <v>-5.5366433366044188E-4</v>
      </c>
      <c r="AQ94" s="36">
        <f>bdrate($D94:$D97,J94:J97,$P94:$P97,V94:V97)</f>
        <v>2.3221181059538631E-2</v>
      </c>
      <c r="AR94" s="21"/>
      <c r="AS94" s="21"/>
      <c r="AT94" s="36"/>
      <c r="AU94" s="26"/>
      <c r="AV94" s="21"/>
      <c r="AW94" s="36"/>
      <c r="AX94" s="15">
        <f>V94/J94</f>
        <v>0.99989618057631502</v>
      </c>
      <c r="AY94" s="15" t="e">
        <f t="shared" ref="AY94:AY97" si="111">X94/L94</f>
        <v>#DIV/0!</v>
      </c>
      <c r="AZ94" s="15" t="e">
        <f t="shared" si="85"/>
        <v>#DIV/0!</v>
      </c>
      <c r="BA94" s="15">
        <f>V94/J94</f>
        <v>0.99989618057631502</v>
      </c>
      <c r="BB94" s="15" t="e">
        <f t="shared" si="109"/>
        <v>#DIV/0!</v>
      </c>
      <c r="BC94" s="15" t="e">
        <f t="shared" si="82"/>
        <v>#DIV/0!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35.270000000000003</v>
      </c>
      <c r="F95" s="55">
        <v>37.107700000000001</v>
      </c>
      <c r="G95" s="55">
        <v>37.690399999999997</v>
      </c>
      <c r="H95" s="55">
        <v>0.9897435</v>
      </c>
      <c r="I95" s="55">
        <v>0.97705739999999996</v>
      </c>
      <c r="J95" s="55">
        <v>0.97805070000000005</v>
      </c>
      <c r="K95" s="15">
        <v>0</v>
      </c>
      <c r="L95" s="15">
        <v>0</v>
      </c>
      <c r="M95" s="15">
        <v>0</v>
      </c>
      <c r="N95" s="16">
        <f t="shared" si="75"/>
        <v>0</v>
      </c>
      <c r="P95" s="58">
        <v>224.85</v>
      </c>
      <c r="Q95" s="58">
        <v>35.321300000000001</v>
      </c>
      <c r="R95" s="58">
        <v>37.214399999999998</v>
      </c>
      <c r="S95" s="58">
        <v>37.714599999999997</v>
      </c>
      <c r="T95" s="58">
        <v>0.9895273</v>
      </c>
      <c r="U95" s="58">
        <v>0.97823530000000003</v>
      </c>
      <c r="V95" s="58">
        <v>0.97801190000000005</v>
      </c>
      <c r="W95" s="15">
        <v>0</v>
      </c>
      <c r="X95" s="15">
        <v>0</v>
      </c>
      <c r="Y95" s="15">
        <v>0</v>
      </c>
      <c r="Z95" s="16">
        <f t="shared" si="77"/>
        <v>0</v>
      </c>
      <c r="AA95" s="15">
        <f t="shared" si="76"/>
        <v>0.99996032925491485</v>
      </c>
      <c r="AB95" s="15" t="e">
        <f t="shared" si="94"/>
        <v>#DIV/0!</v>
      </c>
      <c r="AC95" s="15" t="e">
        <f t="shared" si="94"/>
        <v>#DIV/0!</v>
      </c>
      <c r="AD95" s="16">
        <f t="shared" si="78"/>
        <v>6.8511552928533096E-3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>
        <f>V95/J95</f>
        <v>0.99996032925491485</v>
      </c>
      <c r="AY95" s="15" t="e">
        <f t="shared" si="111"/>
        <v>#DIV/0!</v>
      </c>
      <c r="AZ95" s="15" t="e">
        <f t="shared" si="85"/>
        <v>#DIV/0!</v>
      </c>
      <c r="BA95" s="15">
        <f>V95/J95</f>
        <v>0.99996032925491485</v>
      </c>
      <c r="BB95" s="15" t="e">
        <f t="shared" si="109"/>
        <v>#DIV/0!</v>
      </c>
      <c r="BC95" s="15" t="e">
        <f t="shared" si="82"/>
        <v>#DIV/0!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31.674099999999999</v>
      </c>
      <c r="F96" s="55">
        <v>35.848300000000002</v>
      </c>
      <c r="G96" s="55">
        <v>35.845700000000001</v>
      </c>
      <c r="H96" s="55">
        <v>0.97123689999999996</v>
      </c>
      <c r="I96" s="55">
        <v>0.96652320000000003</v>
      </c>
      <c r="J96" s="55">
        <v>0.96313110000000002</v>
      </c>
      <c r="K96" s="15">
        <v>0</v>
      </c>
      <c r="L96" s="15">
        <v>0</v>
      </c>
      <c r="M96" s="15">
        <v>0</v>
      </c>
      <c r="N96" s="16">
        <f t="shared" si="75"/>
        <v>0</v>
      </c>
      <c r="P96" s="58">
        <v>120.78</v>
      </c>
      <c r="Q96" s="58">
        <v>31.677800000000001</v>
      </c>
      <c r="R96" s="58">
        <v>35.809399999999997</v>
      </c>
      <c r="S96" s="58">
        <v>35.874000000000002</v>
      </c>
      <c r="T96" s="58">
        <v>0.97197440000000002</v>
      </c>
      <c r="U96" s="58">
        <v>0.96614650000000002</v>
      </c>
      <c r="V96" s="58">
        <v>0.96296000000000004</v>
      </c>
      <c r="W96" s="15">
        <v>0</v>
      </c>
      <c r="X96" s="15">
        <v>0</v>
      </c>
      <c r="Y96" s="15">
        <v>0</v>
      </c>
      <c r="Z96" s="16">
        <f t="shared" si="77"/>
        <v>0</v>
      </c>
      <c r="AA96" s="15">
        <f t="shared" si="76"/>
        <v>0.99982235024909905</v>
      </c>
      <c r="AB96" s="15" t="e">
        <f t="shared" si="94"/>
        <v>#DIV/0!</v>
      </c>
      <c r="AC96" s="15" t="e">
        <f t="shared" si="94"/>
        <v>#DIV/0!</v>
      </c>
      <c r="AD96" s="16">
        <f t="shared" si="78"/>
        <v>3.2186184699183012E-3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>
        <f>V96/J96</f>
        <v>0.99982235024909905</v>
      </c>
      <c r="AY96" s="15" t="e">
        <f t="shared" si="111"/>
        <v>#DIV/0!</v>
      </c>
      <c r="AZ96" s="15" t="e">
        <f t="shared" si="85"/>
        <v>#DIV/0!</v>
      </c>
      <c r="BA96" s="15">
        <f>V96/J96</f>
        <v>0.99982235024909905</v>
      </c>
      <c r="BB96" s="15" t="e">
        <f t="shared" si="109"/>
        <v>#DIV/0!</v>
      </c>
      <c r="BC96" s="15" t="e">
        <f t="shared" si="82"/>
        <v>#DIV/0!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28.841899999999999</v>
      </c>
      <c r="F97" s="55">
        <v>34.042000000000002</v>
      </c>
      <c r="G97" s="55">
        <v>33.8142</v>
      </c>
      <c r="H97" s="55">
        <v>0.94230170000000002</v>
      </c>
      <c r="I97" s="55">
        <v>0.94628509999999999</v>
      </c>
      <c r="J97" s="55">
        <v>0.94435749999999996</v>
      </c>
      <c r="K97" s="19">
        <v>0</v>
      </c>
      <c r="L97" s="19">
        <v>0</v>
      </c>
      <c r="M97" s="19">
        <v>0</v>
      </c>
      <c r="N97" s="20">
        <f t="shared" si="75"/>
        <v>0</v>
      </c>
      <c r="P97" s="58">
        <v>66.63</v>
      </c>
      <c r="Q97" s="58">
        <v>28.778500000000001</v>
      </c>
      <c r="R97" s="58">
        <v>33.9636</v>
      </c>
      <c r="S97" s="58">
        <v>33.641100000000002</v>
      </c>
      <c r="T97" s="58">
        <v>0.94101849999999998</v>
      </c>
      <c r="U97" s="58">
        <v>0.94372920000000005</v>
      </c>
      <c r="V97" s="58">
        <v>0.9371507</v>
      </c>
      <c r="W97" s="19">
        <v>0</v>
      </c>
      <c r="X97" s="19">
        <v>0</v>
      </c>
      <c r="Y97" s="19">
        <v>0</v>
      </c>
      <c r="Z97" s="20">
        <f t="shared" si="77"/>
        <v>0</v>
      </c>
      <c r="AA97" s="19">
        <f t="shared" si="76"/>
        <v>0.992368568047588</v>
      </c>
      <c r="AB97" s="19" t="e">
        <f t="shared" si="94"/>
        <v>#DIV/0!</v>
      </c>
      <c r="AC97" s="19" t="e">
        <f t="shared" si="94"/>
        <v>#DIV/0!</v>
      </c>
      <c r="AD97" s="20">
        <f t="shared" si="78"/>
        <v>8.4821428571429675E-3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>
        <f>V97/J97</f>
        <v>0.992368568047588</v>
      </c>
      <c r="AY97" s="19" t="e">
        <f t="shared" si="111"/>
        <v>#DIV/0!</v>
      </c>
      <c r="AZ97" s="19" t="e">
        <f t="shared" si="85"/>
        <v>#DIV/0!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44.671999999999997</v>
      </c>
      <c r="F98" s="55">
        <v>47.747399999999999</v>
      </c>
      <c r="G98" s="55">
        <v>49.038800000000002</v>
      </c>
      <c r="H98" s="55">
        <v>0.99685259999999998</v>
      </c>
      <c r="I98" s="55">
        <v>0.9960985</v>
      </c>
      <c r="J98" s="55">
        <v>0.99697709999999995</v>
      </c>
      <c r="K98" s="10">
        <v>0</v>
      </c>
      <c r="L98" s="10">
        <v>0</v>
      </c>
      <c r="M98" s="10">
        <v>0</v>
      </c>
      <c r="N98" s="11">
        <f t="shared" si="75"/>
        <v>0</v>
      </c>
      <c r="P98" s="58">
        <v>3392.88</v>
      </c>
      <c r="Q98" s="58">
        <v>44.664000000000001</v>
      </c>
      <c r="R98" s="58">
        <v>47.725299999999997</v>
      </c>
      <c r="S98" s="58">
        <v>48.994700000000002</v>
      </c>
      <c r="T98" s="58">
        <v>0.99685219999999997</v>
      </c>
      <c r="U98" s="58">
        <v>0.99608339999999995</v>
      </c>
      <c r="V98" s="58">
        <v>0.99696660000000004</v>
      </c>
      <c r="W98" s="10">
        <v>0</v>
      </c>
      <c r="X98" s="10">
        <v>0</v>
      </c>
      <c r="Y98" s="10">
        <v>0</v>
      </c>
      <c r="Z98" s="11">
        <f t="shared" si="77"/>
        <v>0</v>
      </c>
      <c r="AA98" s="10">
        <f t="shared" si="76"/>
        <v>0.99998946816331091</v>
      </c>
      <c r="AB98" s="10" t="e">
        <f>X98/L98</f>
        <v>#DIV/0!</v>
      </c>
      <c r="AC98" s="10" t="e">
        <f>Y98/M98</f>
        <v>#DIV/0!</v>
      </c>
      <c r="AD98" s="11">
        <f t="shared" si="78"/>
        <v>3.005392026871687E-4</v>
      </c>
      <c r="AE98" s="40"/>
      <c r="AF98" s="25">
        <f t="shared" ref="AF98:AK98" si="112">bdRateExtend($D98:$D102,E98:E102,$P98:$P102,Q98:Q102)</f>
        <v>1.6598970516050748E-3</v>
      </c>
      <c r="AG98" s="30">
        <f t="shared" si="112"/>
        <v>-2.3333885402075927E-3</v>
      </c>
      <c r="AH98" s="31">
        <f t="shared" si="112"/>
        <v>-6.9809110660984386E-3</v>
      </c>
      <c r="AI98" s="25">
        <f t="shared" si="112"/>
        <v>2.2391953323854796E-3</v>
      </c>
      <c r="AJ98" s="30">
        <f t="shared" si="112"/>
        <v>1.211038817991561E-3</v>
      </c>
      <c r="AK98" s="30">
        <f t="shared" si="112"/>
        <v>-1.9357673818276466E-2</v>
      </c>
      <c r="AL98" s="45"/>
      <c r="AM98" s="46"/>
      <c r="AN98" s="47"/>
      <c r="AO98" s="46"/>
      <c r="AP98" s="46"/>
      <c r="AQ98" s="47"/>
      <c r="AR98" s="30">
        <f t="shared" ref="AR98:AW98" si="113">bdrate($D98:$D101,E98:E101,$P98:$P101,Q98:Q101)</f>
        <v>1.5163772350794691E-3</v>
      </c>
      <c r="AS98" s="30">
        <f t="shared" si="113"/>
        <v>1.1940363265259268E-3</v>
      </c>
      <c r="AT98" s="31">
        <f t="shared" si="113"/>
        <v>-8.5290527179878728E-3</v>
      </c>
      <c r="AU98" s="25">
        <f t="shared" si="113"/>
        <v>3.7219060767563761E-3</v>
      </c>
      <c r="AV98" s="30">
        <f t="shared" si="113"/>
        <v>1.7717103157692815E-3</v>
      </c>
      <c r="AW98" s="31">
        <f t="shared" si="113"/>
        <v>-2.0002581700619859E-2</v>
      </c>
      <c r="AX98" s="10"/>
      <c r="AY98" s="10"/>
      <c r="AZ98" s="10"/>
      <c r="BA98" s="10">
        <f>V98/J98</f>
        <v>0.99998946816331091</v>
      </c>
      <c r="BB98" s="10" t="e">
        <f>X98/L98</f>
        <v>#DIV/0!</v>
      </c>
      <c r="BC98" s="10" t="e">
        <f t="shared" ref="BC98:BC101" si="114">Z98/N98</f>
        <v>#DIV/0!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42.299199999999999</v>
      </c>
      <c r="F99" s="55">
        <v>45.571399999999997</v>
      </c>
      <c r="G99" s="55">
        <v>46.682099999999998</v>
      </c>
      <c r="H99" s="55">
        <v>0.99524789999999996</v>
      </c>
      <c r="I99" s="55">
        <v>0.99248619999999999</v>
      </c>
      <c r="J99" s="55">
        <v>0.99402400000000002</v>
      </c>
      <c r="K99" s="15">
        <v>0</v>
      </c>
      <c r="L99" s="15">
        <v>0</v>
      </c>
      <c r="M99" s="15">
        <v>0</v>
      </c>
      <c r="N99" s="16">
        <f t="shared" si="75"/>
        <v>0</v>
      </c>
      <c r="P99" s="58">
        <v>2071.38</v>
      </c>
      <c r="Q99" s="58">
        <v>42.3003</v>
      </c>
      <c r="R99" s="58">
        <v>45.520899999999997</v>
      </c>
      <c r="S99" s="58">
        <v>46.683300000000003</v>
      </c>
      <c r="T99" s="58">
        <v>0.99522929999999998</v>
      </c>
      <c r="U99" s="58">
        <v>0.99252490000000004</v>
      </c>
      <c r="V99" s="58">
        <v>0.99412630000000002</v>
      </c>
      <c r="W99" s="15">
        <v>0</v>
      </c>
      <c r="X99" s="15">
        <v>0</v>
      </c>
      <c r="Y99" s="15">
        <v>0</v>
      </c>
      <c r="Z99" s="16">
        <f t="shared" si="77"/>
        <v>0</v>
      </c>
      <c r="AA99" s="15">
        <f t="shared" si="76"/>
        <v>1.0001029150201606</v>
      </c>
      <c r="AB99" s="15" t="e">
        <f t="shared" ref="AB99:AC112" si="115">X99/L99</f>
        <v>#DIV/0!</v>
      </c>
      <c r="AC99" s="15" t="e">
        <f t="shared" si="115"/>
        <v>#DIV/0!</v>
      </c>
      <c r="AD99" s="16">
        <f t="shared" si="78"/>
        <v>2.0280449646544247E-4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2.110680399838083E-3</v>
      </c>
      <c r="AM99" s="21">
        <f>bdrate($D99:$D102,F99:F102,$P99:$P102,R99:R102)</f>
        <v>-7.854927460843264E-3</v>
      </c>
      <c r="AN99" s="36">
        <f t="shared" ref="AN99" si="116">bdrate($D99:$D102,G99:G102,$P99:$P102,S99:S102)</f>
        <v>-1.4098744832422572E-2</v>
      </c>
      <c r="AO99" s="26">
        <f>bdrate($D99:$D102,H99:H102,$P99:$P102,T99:T102)</f>
        <v>2.2399018603653786E-3</v>
      </c>
      <c r="AP99" s="21">
        <f>bdrate($D99:$D102,I99:I102,$P99:$P102,U99:U102)</f>
        <v>2.3237775829958451E-3</v>
      </c>
      <c r="AQ99" s="36">
        <f>bdrate($D99:$D102,J99:J102,$P99:$P102,V99:V102)</f>
        <v>-2.1086631094017094E-2</v>
      </c>
      <c r="AR99" s="21"/>
      <c r="AS99" s="21"/>
      <c r="AT99" s="36"/>
      <c r="AU99" s="26"/>
      <c r="AV99" s="21"/>
      <c r="AW99" s="36"/>
      <c r="AX99" s="15">
        <f>V99/J99</f>
        <v>1.0001029150201606</v>
      </c>
      <c r="AY99" s="15" t="e">
        <f>X99/L99</f>
        <v>#DIV/0!</v>
      </c>
      <c r="AZ99" s="15" t="e">
        <f t="shared" ref="AZ99:AZ102" si="117">Z99/N99</f>
        <v>#DIV/0!</v>
      </c>
      <c r="BA99" s="15">
        <f>V99/J99</f>
        <v>1.0001029150201606</v>
      </c>
      <c r="BB99" s="15" t="e">
        <f>X99/L99</f>
        <v>#DIV/0!</v>
      </c>
      <c r="BC99" s="15" t="e">
        <f t="shared" si="114"/>
        <v>#DIV/0!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39.610599999999998</v>
      </c>
      <c r="F100" s="55">
        <v>43.560699999999997</v>
      </c>
      <c r="G100" s="55">
        <v>44.486899999999999</v>
      </c>
      <c r="H100" s="55">
        <v>0.99207469999999998</v>
      </c>
      <c r="I100" s="55">
        <v>0.98738000000000004</v>
      </c>
      <c r="J100" s="55">
        <v>0.9892225</v>
      </c>
      <c r="K100" s="15">
        <v>0</v>
      </c>
      <c r="L100" s="15">
        <v>0</v>
      </c>
      <c r="M100" s="15">
        <v>0</v>
      </c>
      <c r="N100" s="16">
        <f t="shared" si="75"/>
        <v>0</v>
      </c>
      <c r="P100" s="58">
        <v>1281.48</v>
      </c>
      <c r="Q100" s="58">
        <v>39.575299999999999</v>
      </c>
      <c r="R100" s="58">
        <v>43.560499999999998</v>
      </c>
      <c r="S100" s="58">
        <v>44.576500000000003</v>
      </c>
      <c r="T100" s="58">
        <v>0.99199760000000003</v>
      </c>
      <c r="U100" s="58">
        <v>0.98720980000000003</v>
      </c>
      <c r="V100" s="58">
        <v>0.98940229999999996</v>
      </c>
      <c r="W100" s="15">
        <v>0</v>
      </c>
      <c r="X100" s="15">
        <v>0</v>
      </c>
      <c r="Y100" s="15">
        <v>0</v>
      </c>
      <c r="Z100" s="16">
        <f t="shared" si="77"/>
        <v>0</v>
      </c>
      <c r="AA100" s="15">
        <f t="shared" si="76"/>
        <v>1.000181758906616</v>
      </c>
      <c r="AB100" s="15" t="e">
        <f t="shared" si="115"/>
        <v>#DIV/0!</v>
      </c>
      <c r="AC100" s="15" t="e">
        <f t="shared" si="115"/>
        <v>#DIV/0!</v>
      </c>
      <c r="AD100" s="16">
        <f t="shared" si="78"/>
        <v>2.9875828587432843E-3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>
        <f>V100/J100</f>
        <v>1.000181758906616</v>
      </c>
      <c r="AY100" s="15" t="e">
        <f>X100/L100</f>
        <v>#DIV/0!</v>
      </c>
      <c r="AZ100" s="15" t="e">
        <f t="shared" si="117"/>
        <v>#DIV/0!</v>
      </c>
      <c r="BA100" s="15">
        <f>V100/J100</f>
        <v>1.000181758906616</v>
      </c>
      <c r="BB100" s="15" t="e">
        <f>X100/L100</f>
        <v>#DIV/0!</v>
      </c>
      <c r="BC100" s="15" t="e">
        <f t="shared" si="114"/>
        <v>#DIV/0!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36.534199999999998</v>
      </c>
      <c r="F101" s="55">
        <v>41.607500000000002</v>
      </c>
      <c r="G101" s="55">
        <v>42.946399999999997</v>
      </c>
      <c r="H101" s="55">
        <v>0.98525870000000004</v>
      </c>
      <c r="I101" s="55">
        <v>0.97912960000000004</v>
      </c>
      <c r="J101" s="55">
        <v>0.98361399999999999</v>
      </c>
      <c r="K101" s="15">
        <v>0</v>
      </c>
      <c r="L101" s="15">
        <v>0</v>
      </c>
      <c r="M101" s="15">
        <v>0</v>
      </c>
      <c r="N101" s="16">
        <f t="shared" si="75"/>
        <v>0</v>
      </c>
      <c r="P101" s="58">
        <v>782.16</v>
      </c>
      <c r="Q101" s="58">
        <v>36.490499999999997</v>
      </c>
      <c r="R101" s="58">
        <v>41.692900000000002</v>
      </c>
      <c r="S101" s="58">
        <v>42.966799999999999</v>
      </c>
      <c r="T101" s="58">
        <v>0.9851413</v>
      </c>
      <c r="U101" s="58">
        <v>0.97928859999999995</v>
      </c>
      <c r="V101" s="58">
        <v>0.98410750000000002</v>
      </c>
      <c r="W101" s="15">
        <v>0</v>
      </c>
      <c r="X101" s="15">
        <v>0</v>
      </c>
      <c r="Y101" s="15">
        <v>0</v>
      </c>
      <c r="Z101" s="16">
        <f t="shared" si="77"/>
        <v>0</v>
      </c>
      <c r="AA101" s="15">
        <f t="shared" si="76"/>
        <v>1.0005017212036429</v>
      </c>
      <c r="AB101" s="15" t="e">
        <f t="shared" si="115"/>
        <v>#DIV/0!</v>
      </c>
      <c r="AC101" s="15" t="e">
        <f t="shared" si="115"/>
        <v>#DIV/0!</v>
      </c>
      <c r="AD101" s="16">
        <f t="shared" si="78"/>
        <v>5.6445461479787112E-3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>
        <f>V101/J101</f>
        <v>1.0005017212036429</v>
      </c>
      <c r="AY101" s="15" t="e">
        <f>X101/L101</f>
        <v>#DIV/0!</v>
      </c>
      <c r="AZ101" s="15" t="e">
        <f t="shared" si="117"/>
        <v>#DIV/0!</v>
      </c>
      <c r="BA101" s="15">
        <f>V101/J101</f>
        <v>1.0005017212036429</v>
      </c>
      <c r="BB101" s="15" t="e">
        <f>X101/L101</f>
        <v>#DIV/0!</v>
      </c>
      <c r="BC101" s="15" t="e">
        <f t="shared" si="114"/>
        <v>#DIV/0!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33.287500000000001</v>
      </c>
      <c r="F102" s="55">
        <v>40.337899999999998</v>
      </c>
      <c r="G102" s="55">
        <v>41.402900000000002</v>
      </c>
      <c r="H102" s="55">
        <v>0.97023440000000005</v>
      </c>
      <c r="I102" s="55">
        <v>0.97151419999999999</v>
      </c>
      <c r="J102" s="55">
        <v>0.97649949999999996</v>
      </c>
      <c r="K102" s="19">
        <v>0</v>
      </c>
      <c r="L102" s="19">
        <v>0</v>
      </c>
      <c r="M102" s="19">
        <v>0</v>
      </c>
      <c r="N102" s="20">
        <f t="shared" si="75"/>
        <v>0</v>
      </c>
      <c r="P102" s="58">
        <v>457.8</v>
      </c>
      <c r="Q102" s="58">
        <v>33.229199999999999</v>
      </c>
      <c r="R102" s="58">
        <v>40.259399999999999</v>
      </c>
      <c r="S102" s="58">
        <v>41.3568</v>
      </c>
      <c r="T102" s="58">
        <v>0.96973180000000003</v>
      </c>
      <c r="U102" s="58">
        <v>0.97068500000000002</v>
      </c>
      <c r="V102" s="58">
        <v>0.97566850000000005</v>
      </c>
      <c r="W102" s="19">
        <v>0</v>
      </c>
      <c r="X102" s="19">
        <v>0</v>
      </c>
      <c r="Y102" s="19">
        <v>0</v>
      </c>
      <c r="Z102" s="20">
        <f t="shared" si="77"/>
        <v>0</v>
      </c>
      <c r="AA102" s="15">
        <f t="shared" si="76"/>
        <v>0.99914900110035909</v>
      </c>
      <c r="AB102" s="15" t="e">
        <f t="shared" si="115"/>
        <v>#DIV/0!</v>
      </c>
      <c r="AC102" s="15" t="e">
        <f t="shared" si="115"/>
        <v>#DIV/0!</v>
      </c>
      <c r="AD102" s="20">
        <f t="shared" si="78"/>
        <v>5.7336460776648123E-3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>
        <f>V102/J102</f>
        <v>0.99914900110035909</v>
      </c>
      <c r="AY102" s="15" t="e">
        <f>X102/L102</f>
        <v>#DIV/0!</v>
      </c>
      <c r="AZ102" s="15" t="e">
        <f t="shared" si="117"/>
        <v>#DIV/0!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44.8446</v>
      </c>
      <c r="F103" s="55">
        <v>49.043300000000002</v>
      </c>
      <c r="G103" s="55">
        <v>49.591500000000003</v>
      </c>
      <c r="H103" s="55">
        <v>0.99577329999999997</v>
      </c>
      <c r="I103" s="55">
        <v>0.99726079999999995</v>
      </c>
      <c r="J103" s="55">
        <v>0.99759909999999996</v>
      </c>
      <c r="K103" s="10">
        <v>0</v>
      </c>
      <c r="L103" s="10">
        <v>0</v>
      </c>
      <c r="M103" s="10">
        <v>0</v>
      </c>
      <c r="N103" s="11">
        <f t="shared" si="75"/>
        <v>0</v>
      </c>
      <c r="P103" s="58">
        <v>2270.2800000000002</v>
      </c>
      <c r="Q103" s="58">
        <v>44.82</v>
      </c>
      <c r="R103" s="58">
        <v>48.938800000000001</v>
      </c>
      <c r="S103" s="58">
        <v>49.598199999999999</v>
      </c>
      <c r="T103" s="58">
        <v>0.99574010000000002</v>
      </c>
      <c r="U103" s="58">
        <v>0.99720410000000004</v>
      </c>
      <c r="V103" s="58">
        <v>0.99757370000000001</v>
      </c>
      <c r="W103" s="10">
        <v>0</v>
      </c>
      <c r="X103" s="10">
        <v>0</v>
      </c>
      <c r="Y103" s="10">
        <v>0</v>
      </c>
      <c r="Z103" s="11">
        <f t="shared" si="77"/>
        <v>0</v>
      </c>
      <c r="AA103" s="15">
        <f t="shared" si="76"/>
        <v>0.99997453887037391</v>
      </c>
      <c r="AB103" s="15" t="e">
        <f t="shared" si="115"/>
        <v>#DIV/0!</v>
      </c>
      <c r="AC103" s="15" t="e">
        <f t="shared" si="115"/>
        <v>#DIV/0!</v>
      </c>
      <c r="AD103" s="11">
        <f t="shared" si="78"/>
        <v>8.8537300922044149E-3</v>
      </c>
      <c r="AE103" s="12"/>
      <c r="AF103" s="25">
        <f t="shared" ref="AF103:AK103" si="118">bdRateExtend($D103:$D107,E103:E107,$P103:$P107,Q103:Q107)</f>
        <v>1.4621763204383242E-3</v>
      </c>
      <c r="AG103" s="30">
        <f t="shared" si="118"/>
        <v>-1.7035991817704876E-2</v>
      </c>
      <c r="AH103" s="31">
        <f t="shared" si="118"/>
        <v>-2.5995240965907551E-2</v>
      </c>
      <c r="AI103" s="25">
        <f t="shared" si="118"/>
        <v>5.771799021321522E-3</v>
      </c>
      <c r="AJ103" s="30">
        <f t="shared" si="118"/>
        <v>-1.7580218171438622E-2</v>
      </c>
      <c r="AK103" s="30">
        <f t="shared" si="118"/>
        <v>-2.4902836288710373E-2</v>
      </c>
      <c r="AL103" s="26"/>
      <c r="AM103" s="21"/>
      <c r="AN103" s="36"/>
      <c r="AO103" s="21"/>
      <c r="AP103" s="21"/>
      <c r="AQ103" s="36"/>
      <c r="AR103" s="30">
        <f t="shared" ref="AR103:AW103" si="119">bdrate($D103:$D106,E103:E106,$P103:$P106,Q103:Q106)</f>
        <v>3.7001573916795039E-4</v>
      </c>
      <c r="AS103" s="30">
        <f t="shared" si="119"/>
        <v>-1.2493194530459606E-2</v>
      </c>
      <c r="AT103" s="31">
        <f t="shared" si="119"/>
        <v>-2.2487885786756423E-2</v>
      </c>
      <c r="AU103" s="25">
        <f t="shared" si="119"/>
        <v>6.1678392128339254E-5</v>
      </c>
      <c r="AV103" s="30">
        <f t="shared" si="119"/>
        <v>-1.647370249841551E-2</v>
      </c>
      <c r="AW103" s="31">
        <f t="shared" si="119"/>
        <v>-1.9360295871422628E-2</v>
      </c>
      <c r="AX103" s="15"/>
      <c r="AY103" s="15"/>
      <c r="AZ103" s="15"/>
      <c r="BA103" s="15">
        <f>V103/J103</f>
        <v>0.99997453887037391</v>
      </c>
      <c r="BB103" s="15" t="e">
        <f>X103/L103</f>
        <v>#DIV/0!</v>
      </c>
      <c r="BC103" s="15" t="e">
        <f t="shared" ref="BC103:BC106" si="120">Z103/N103</f>
        <v>#DIV/0!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42.804000000000002</v>
      </c>
      <c r="F104" s="55">
        <v>47.090899999999998</v>
      </c>
      <c r="G104" s="55">
        <v>47.558900000000001</v>
      </c>
      <c r="H104" s="55">
        <v>0.99371480000000001</v>
      </c>
      <c r="I104" s="55">
        <v>0.99536000000000002</v>
      </c>
      <c r="J104" s="55">
        <v>0.99584720000000004</v>
      </c>
      <c r="K104" s="15">
        <v>0</v>
      </c>
      <c r="L104" s="15">
        <v>0</v>
      </c>
      <c r="M104" s="15">
        <v>0</v>
      </c>
      <c r="N104" s="16">
        <f t="shared" si="75"/>
        <v>0</v>
      </c>
      <c r="P104" s="58">
        <v>1223.94</v>
      </c>
      <c r="Q104" s="58">
        <v>42.805</v>
      </c>
      <c r="R104" s="58">
        <v>47.207500000000003</v>
      </c>
      <c r="S104" s="58">
        <v>47.722099999999998</v>
      </c>
      <c r="T104" s="58">
        <v>0.9936815</v>
      </c>
      <c r="U104" s="58">
        <v>0.99548930000000002</v>
      </c>
      <c r="V104" s="58">
        <v>0.9960367</v>
      </c>
      <c r="W104" s="15">
        <v>0</v>
      </c>
      <c r="X104" s="15">
        <v>0</v>
      </c>
      <c r="Y104" s="15">
        <v>0</v>
      </c>
      <c r="Z104" s="16">
        <f t="shared" si="77"/>
        <v>0</v>
      </c>
      <c r="AA104" s="15">
        <f t="shared" si="76"/>
        <v>1.0001902902372974</v>
      </c>
      <c r="AB104" s="15" t="e">
        <f t="shared" si="115"/>
        <v>#DIV/0!</v>
      </c>
      <c r="AC104" s="15" t="e">
        <f t="shared" si="115"/>
        <v>#DIV/0!</v>
      </c>
      <c r="AD104" s="16">
        <f t="shared" si="78"/>
        <v>5.3721044849679338E-3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5.7605578981978489E-4</v>
      </c>
      <c r="AM104" s="21">
        <f>bdrate($D104:$D107,F104:F107,$P104:$P107,R104:R107)</f>
        <v>-1.7417776978703947E-2</v>
      </c>
      <c r="AN104" s="36">
        <f t="shared" ref="AN104" si="121">bdrate($D104:$D107,G104:G107,$P104:$P107,S104:S107)</f>
        <v>-2.033015058921861E-2</v>
      </c>
      <c r="AO104" s="26">
        <f>bdrate($D104:$D107,H104:H107,$P104:$P107,T104:T107)</f>
        <v>4.8852889920658615E-3</v>
      </c>
      <c r="AP104" s="21">
        <f>bdrate($D104:$D107,I104:I107,$P104:$P107,U104:U107)</f>
        <v>-1.7456718269282745E-2</v>
      </c>
      <c r="AQ104" s="36">
        <f>bdrate($D104:$D107,J104:J107,$P104:$P107,V104:V107)</f>
        <v>-2.1491163844851946E-2</v>
      </c>
      <c r="AR104" s="21"/>
      <c r="AS104" s="21"/>
      <c r="AT104" s="36"/>
      <c r="AU104" s="26"/>
      <c r="AV104" s="21"/>
      <c r="AW104" s="36"/>
      <c r="AX104" s="15">
        <f>V104/J104</f>
        <v>1.0001902902372974</v>
      </c>
      <c r="AY104" s="15" t="e">
        <f>X104/L104</f>
        <v>#DIV/0!</v>
      </c>
      <c r="AZ104" s="15" t="e">
        <f t="shared" ref="AZ104:AZ107" si="122">Z104/N104</f>
        <v>#DIV/0!</v>
      </c>
      <c r="BA104" s="15">
        <f>V104/J104</f>
        <v>1.0001902902372974</v>
      </c>
      <c r="BB104" s="15" t="e">
        <f>X104/L104</f>
        <v>#DIV/0!</v>
      </c>
      <c r="BC104" s="15" t="e">
        <f t="shared" si="120"/>
        <v>#DIV/0!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40.671599999999998</v>
      </c>
      <c r="F105" s="55">
        <v>45.2102</v>
      </c>
      <c r="G105" s="55">
        <v>45.449800000000003</v>
      </c>
      <c r="H105" s="55">
        <v>0.9904345</v>
      </c>
      <c r="I105" s="55">
        <v>0.99259399999999998</v>
      </c>
      <c r="J105" s="55">
        <v>0.99292570000000002</v>
      </c>
      <c r="K105" s="15">
        <v>0</v>
      </c>
      <c r="L105" s="15">
        <v>0</v>
      </c>
      <c r="M105" s="15">
        <v>0</v>
      </c>
      <c r="N105" s="16">
        <f t="shared" si="75"/>
        <v>0</v>
      </c>
      <c r="P105" s="58">
        <v>687.18</v>
      </c>
      <c r="Q105" s="58">
        <v>40.720999999999997</v>
      </c>
      <c r="R105" s="58">
        <v>45.256100000000004</v>
      </c>
      <c r="S105" s="58">
        <v>45.495199999999997</v>
      </c>
      <c r="T105" s="58">
        <v>0.99054949999999997</v>
      </c>
      <c r="U105" s="58">
        <v>0.99273359999999999</v>
      </c>
      <c r="V105" s="58">
        <v>0.99298710000000001</v>
      </c>
      <c r="W105" s="15">
        <v>0</v>
      </c>
      <c r="X105" s="15">
        <v>0</v>
      </c>
      <c r="Y105" s="15">
        <v>0</v>
      </c>
      <c r="Z105" s="16">
        <f t="shared" si="77"/>
        <v>0</v>
      </c>
      <c r="AA105" s="15">
        <f t="shared" si="76"/>
        <v>1.0000618374567201</v>
      </c>
      <c r="AB105" s="15" t="e">
        <f t="shared" si="115"/>
        <v>#DIV/0!</v>
      </c>
      <c r="AC105" s="15" t="e">
        <f t="shared" si="115"/>
        <v>#DIV/0!</v>
      </c>
      <c r="AD105" s="16">
        <f t="shared" si="78"/>
        <v>8.2753763535522301E-3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>
        <f>V105/J105</f>
        <v>1.0000618374567201</v>
      </c>
      <c r="AY105" s="15" t="e">
        <f>X105/L105</f>
        <v>#DIV/0!</v>
      </c>
      <c r="AZ105" s="15" t="e">
        <f t="shared" si="122"/>
        <v>#DIV/0!</v>
      </c>
      <c r="BA105" s="15">
        <f>V105/J105</f>
        <v>1.0000618374567201</v>
      </c>
      <c r="BB105" s="15" t="e">
        <f>X105/L105</f>
        <v>#DIV/0!</v>
      </c>
      <c r="BC105" s="15" t="e">
        <f t="shared" si="120"/>
        <v>#DIV/0!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38.295099999999998</v>
      </c>
      <c r="F106" s="55">
        <v>43.133899999999997</v>
      </c>
      <c r="G106" s="55">
        <v>43.976799999999997</v>
      </c>
      <c r="H106" s="55">
        <v>0.98446140000000004</v>
      </c>
      <c r="I106" s="55">
        <v>0.98737730000000001</v>
      </c>
      <c r="J106" s="55">
        <v>0.98958279999999998</v>
      </c>
      <c r="K106" s="15">
        <v>0</v>
      </c>
      <c r="L106" s="15">
        <v>0</v>
      </c>
      <c r="M106" s="15">
        <v>0</v>
      </c>
      <c r="N106" s="16">
        <f t="shared" si="75"/>
        <v>0</v>
      </c>
      <c r="P106" s="58">
        <v>401.1</v>
      </c>
      <c r="Q106" s="58">
        <v>38.314100000000003</v>
      </c>
      <c r="R106" s="58">
        <v>43.232300000000002</v>
      </c>
      <c r="S106" s="58">
        <v>44.039200000000001</v>
      </c>
      <c r="T106" s="58">
        <v>0.98445780000000005</v>
      </c>
      <c r="U106" s="58">
        <v>0.9877804</v>
      </c>
      <c r="V106" s="58">
        <v>0.98983540000000003</v>
      </c>
      <c r="W106" s="15">
        <v>0</v>
      </c>
      <c r="X106" s="15">
        <v>0</v>
      </c>
      <c r="Y106" s="15">
        <v>0</v>
      </c>
      <c r="Z106" s="16">
        <f t="shared" si="77"/>
        <v>0</v>
      </c>
      <c r="AA106" s="15">
        <f t="shared" si="76"/>
        <v>1.0002552590849396</v>
      </c>
      <c r="AB106" s="15" t="e">
        <f t="shared" si="115"/>
        <v>#DIV/0!</v>
      </c>
      <c r="AC106" s="15" t="e">
        <f t="shared" si="115"/>
        <v>#DIV/0!</v>
      </c>
      <c r="AD106" s="16">
        <f t="shared" si="78"/>
        <v>6.4739536284252764E-3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>
        <f>V106/J106</f>
        <v>1.0002552590849396</v>
      </c>
      <c r="AY106" s="15" t="e">
        <f>X106/L106</f>
        <v>#DIV/0!</v>
      </c>
      <c r="AZ106" s="15" t="e">
        <f t="shared" si="122"/>
        <v>#DIV/0!</v>
      </c>
      <c r="BA106" s="15">
        <f>V106/J106</f>
        <v>1.0002552590849396</v>
      </c>
      <c r="BB106" s="15" t="e">
        <f>X106/L106</f>
        <v>#DIV/0!</v>
      </c>
      <c r="BC106" s="15" t="e">
        <f t="shared" si="120"/>
        <v>#DIV/0!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35.710500000000003</v>
      </c>
      <c r="F107" s="55">
        <v>41.799100000000003</v>
      </c>
      <c r="G107" s="55">
        <v>42.5214</v>
      </c>
      <c r="H107" s="55">
        <v>0.97419140000000004</v>
      </c>
      <c r="I107" s="55">
        <v>0.98263889999999998</v>
      </c>
      <c r="J107" s="55">
        <v>0.9858808</v>
      </c>
      <c r="K107" s="19">
        <v>0</v>
      </c>
      <c r="L107" s="19">
        <v>0</v>
      </c>
      <c r="M107" s="19">
        <v>0</v>
      </c>
      <c r="N107" s="20">
        <f t="shared" si="75"/>
        <v>0</v>
      </c>
      <c r="P107" s="58">
        <v>231.3</v>
      </c>
      <c r="Q107" s="58">
        <v>35.613999999999997</v>
      </c>
      <c r="R107" s="58">
        <v>41.843000000000004</v>
      </c>
      <c r="S107" s="58">
        <v>42.695599999999999</v>
      </c>
      <c r="T107" s="58">
        <v>0.97342139999999999</v>
      </c>
      <c r="U107" s="58">
        <v>0.98214749999999995</v>
      </c>
      <c r="V107" s="58">
        <v>0.98596220000000001</v>
      </c>
      <c r="W107" s="19">
        <v>0</v>
      </c>
      <c r="X107" s="19">
        <v>0</v>
      </c>
      <c r="Y107" s="19">
        <v>0</v>
      </c>
      <c r="Z107" s="20">
        <f t="shared" si="77"/>
        <v>0</v>
      </c>
      <c r="AA107" s="15">
        <f t="shared" si="76"/>
        <v>1.0000825657625141</v>
      </c>
      <c r="AB107" s="15" t="e">
        <f t="shared" si="115"/>
        <v>#DIV/0!</v>
      </c>
      <c r="AC107" s="15" t="e">
        <f t="shared" si="115"/>
        <v>#DIV/0!</v>
      </c>
      <c r="AD107" s="20">
        <f t="shared" si="78"/>
        <v>1.5577119509703764E-2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>
        <f>V107/J107</f>
        <v>1.0000825657625141</v>
      </c>
      <c r="AY107" s="15" t="e">
        <f>X107/L107</f>
        <v>#DIV/0!</v>
      </c>
      <c r="AZ107" s="15" t="e">
        <f t="shared" si="122"/>
        <v>#DIV/0!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45.2742</v>
      </c>
      <c r="F108" s="55">
        <v>48.440800000000003</v>
      </c>
      <c r="G108" s="55">
        <v>49.355200000000004</v>
      </c>
      <c r="H108" s="55">
        <v>0.99635969999999996</v>
      </c>
      <c r="I108" s="55">
        <v>0.99690210000000001</v>
      </c>
      <c r="J108" s="55">
        <v>0.99735450000000003</v>
      </c>
      <c r="K108" s="10">
        <v>0</v>
      </c>
      <c r="L108" s="10">
        <v>0</v>
      </c>
      <c r="M108" s="10">
        <v>0</v>
      </c>
      <c r="N108" s="11">
        <f t="shared" si="75"/>
        <v>0</v>
      </c>
      <c r="P108" s="58">
        <v>2489.64</v>
      </c>
      <c r="Q108" s="58">
        <v>45.277799999999999</v>
      </c>
      <c r="R108" s="58">
        <v>48.383000000000003</v>
      </c>
      <c r="S108" s="58">
        <v>49.267800000000001</v>
      </c>
      <c r="T108" s="58">
        <v>0.99635779999999996</v>
      </c>
      <c r="U108" s="58">
        <v>0.99687289999999995</v>
      </c>
      <c r="V108" s="58">
        <v>0.99730799999999997</v>
      </c>
      <c r="W108" s="10">
        <v>0</v>
      </c>
      <c r="X108" s="10">
        <v>0</v>
      </c>
      <c r="Y108" s="10">
        <v>0</v>
      </c>
      <c r="Z108" s="11">
        <f t="shared" si="77"/>
        <v>0</v>
      </c>
      <c r="AA108" s="15">
        <f t="shared" si="76"/>
        <v>0.99995337665794859</v>
      </c>
      <c r="AB108" s="15" t="e">
        <f t="shared" si="115"/>
        <v>#DIV/0!</v>
      </c>
      <c r="AC108" s="15" t="e">
        <f t="shared" si="115"/>
        <v>#DIV/0!</v>
      </c>
      <c r="AD108" s="11">
        <f t="shared" si="78"/>
        <v>2.5720535564049234E-3</v>
      </c>
      <c r="AE108" s="12"/>
      <c r="AF108" s="25">
        <f t="shared" ref="AF108:AK108" si="123">bdRateExtend($D108:$D112,E108:E112,$P108:$P112,Q108:Q112)</f>
        <v>-7.7745416303232062E-5</v>
      </c>
      <c r="AG108" s="30">
        <f t="shared" si="123"/>
        <v>2.0899445454368504E-2</v>
      </c>
      <c r="AH108" s="31">
        <f t="shared" si="123"/>
        <v>-7.0805513215076443E-3</v>
      </c>
      <c r="AI108" s="25">
        <f t="shared" si="123"/>
        <v>-7.1673062893480299E-3</v>
      </c>
      <c r="AJ108" s="30">
        <f t="shared" si="123"/>
        <v>1.7479423363846003E-2</v>
      </c>
      <c r="AK108" s="30">
        <f t="shared" si="123"/>
        <v>-5.3488826558285574E-3</v>
      </c>
      <c r="AL108" s="45"/>
      <c r="AM108" s="46"/>
      <c r="AN108" s="47"/>
      <c r="AO108" s="46"/>
      <c r="AP108" s="46"/>
      <c r="AQ108" s="47"/>
      <c r="AR108" s="30">
        <f t="shared" ref="AR108:AW108" si="124">bdrate($D108:$D111,E108:E111,$P108:$P111,Q108:Q111)</f>
        <v>-6.2989170554361706E-5</v>
      </c>
      <c r="AS108" s="30">
        <f t="shared" si="124"/>
        <v>1.8852593211805768E-2</v>
      </c>
      <c r="AT108" s="31">
        <f t="shared" si="124"/>
        <v>-1.2079455923319271E-2</v>
      </c>
      <c r="AU108" s="25">
        <f t="shared" si="124"/>
        <v>-2.7064279753586939E-3</v>
      </c>
      <c r="AV108" s="30">
        <f t="shared" si="124"/>
        <v>2.3220900357709962E-2</v>
      </c>
      <c r="AW108" s="31">
        <f t="shared" si="124"/>
        <v>-3.8090360218034913E-3</v>
      </c>
      <c r="AX108" s="15"/>
      <c r="AY108" s="15"/>
      <c r="AZ108" s="15"/>
      <c r="BA108" s="15">
        <f>V108/J108</f>
        <v>0.99995337665794859</v>
      </c>
      <c r="BB108" s="15" t="e">
        <f>X108/L108</f>
        <v>#DIV/0!</v>
      </c>
      <c r="BC108" s="15" t="e">
        <f t="shared" ref="BC108:BC111" si="125">Z108/N108</f>
        <v>#DIV/0!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43.173699999999997</v>
      </c>
      <c r="F109" s="55">
        <v>46.3294</v>
      </c>
      <c r="G109" s="55">
        <v>47.240600000000001</v>
      </c>
      <c r="H109" s="55">
        <v>0.99471069999999995</v>
      </c>
      <c r="I109" s="55">
        <v>0.99463449999999998</v>
      </c>
      <c r="J109" s="55">
        <v>0.99533850000000001</v>
      </c>
      <c r="K109" s="15">
        <v>0</v>
      </c>
      <c r="L109" s="15">
        <v>0</v>
      </c>
      <c r="M109" s="15">
        <v>0</v>
      </c>
      <c r="N109" s="16">
        <f t="shared" si="75"/>
        <v>0</v>
      </c>
      <c r="P109" s="58">
        <v>1481.58</v>
      </c>
      <c r="Q109" s="58">
        <v>43.181800000000003</v>
      </c>
      <c r="R109" s="58">
        <v>46.261899999999997</v>
      </c>
      <c r="S109" s="58">
        <v>47.308399999999999</v>
      </c>
      <c r="T109" s="58">
        <v>0.99470610000000004</v>
      </c>
      <c r="U109" s="58">
        <v>0.9945136</v>
      </c>
      <c r="V109" s="58">
        <v>0.99531670000000005</v>
      </c>
      <c r="W109" s="15">
        <v>0</v>
      </c>
      <c r="X109" s="15">
        <v>0</v>
      </c>
      <c r="Y109" s="15">
        <v>0</v>
      </c>
      <c r="Z109" s="16">
        <f t="shared" si="77"/>
        <v>0</v>
      </c>
      <c r="AA109" s="15">
        <f t="shared" si="76"/>
        <v>0.99997809790337666</v>
      </c>
      <c r="AB109" s="15" t="e">
        <f t="shared" si="115"/>
        <v>#DIV/0!</v>
      </c>
      <c r="AC109" s="15" t="e">
        <f t="shared" si="115"/>
        <v>#DIV/0!</v>
      </c>
      <c r="AD109" s="16">
        <f t="shared" si="78"/>
        <v>2.4304289707126553E-4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5.811430254651917E-4</v>
      </c>
      <c r="AM109" s="21">
        <f>bdrate($D109:$D112,F109:F112,$P109:$P112,R109:R112)</f>
        <v>2.3069660482424315E-2</v>
      </c>
      <c r="AN109" s="36">
        <f t="shared" ref="AN109" si="126">bdrate($D109:$D112,G109:G112,$P109:$P112,S109:S112)</f>
        <v>-9.2714656290606712E-3</v>
      </c>
      <c r="AO109" s="26">
        <f>bdrate($D109:$D112,H109:H112,$P109:$P112,T109:T112)</f>
        <v>-7.8916174935989014E-3</v>
      </c>
      <c r="AP109" s="21">
        <f>bdrate($D109:$D112,I109:I112,$P109:$P112,U109:U112)</f>
        <v>1.7671141120516376E-2</v>
      </c>
      <c r="AQ109" s="36">
        <f>bdrate($D109:$D112,J109:J112,$P109:$P112,V109:V112)</f>
        <v>-7.5214530916062339E-3</v>
      </c>
      <c r="AR109" s="21"/>
      <c r="AS109" s="21"/>
      <c r="AT109" s="36"/>
      <c r="AU109" s="26"/>
      <c r="AV109" s="21"/>
      <c r="AW109" s="36"/>
      <c r="AX109" s="15">
        <f>V109/J109</f>
        <v>0.99997809790337666</v>
      </c>
      <c r="AY109" s="15" t="e">
        <f>X109/L109</f>
        <v>#DIV/0!</v>
      </c>
      <c r="AZ109" s="15" t="e">
        <f t="shared" ref="AZ109:AZ112" si="127">Z109/N109</f>
        <v>#DIV/0!</v>
      </c>
      <c r="BA109" s="15">
        <f>V109/J109</f>
        <v>0.99997809790337666</v>
      </c>
      <c r="BB109" s="15" t="e">
        <f>X109/L109</f>
        <v>#DIV/0!</v>
      </c>
      <c r="BC109" s="15" t="e">
        <f t="shared" si="125"/>
        <v>#DIV/0!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40.710500000000003</v>
      </c>
      <c r="F110" s="55">
        <v>44.283299999999997</v>
      </c>
      <c r="G110" s="55">
        <v>45.131900000000002</v>
      </c>
      <c r="H110" s="55">
        <v>0.99138440000000005</v>
      </c>
      <c r="I110" s="55">
        <v>0.99081339999999996</v>
      </c>
      <c r="J110" s="55">
        <v>0.99189190000000005</v>
      </c>
      <c r="K110" s="15">
        <v>0</v>
      </c>
      <c r="L110" s="15">
        <v>0</v>
      </c>
      <c r="M110" s="15">
        <v>0</v>
      </c>
      <c r="N110" s="16">
        <f t="shared" si="75"/>
        <v>0</v>
      </c>
      <c r="P110" s="58">
        <v>899.04</v>
      </c>
      <c r="Q110" s="58">
        <v>40.742899999999999</v>
      </c>
      <c r="R110" s="58">
        <v>44.238599999999998</v>
      </c>
      <c r="S110" s="58">
        <v>45.2376</v>
      </c>
      <c r="T110" s="58">
        <v>0.99147790000000002</v>
      </c>
      <c r="U110" s="58">
        <v>0.9906528</v>
      </c>
      <c r="V110" s="58">
        <v>0.99199130000000002</v>
      </c>
      <c r="W110" s="15">
        <v>0</v>
      </c>
      <c r="X110" s="15">
        <v>0</v>
      </c>
      <c r="Y110" s="15">
        <v>0</v>
      </c>
      <c r="Z110" s="16">
        <f t="shared" si="77"/>
        <v>0</v>
      </c>
      <c r="AA110" s="15">
        <f t="shared" si="76"/>
        <v>1.0001002125332408</v>
      </c>
      <c r="AB110" s="15" t="e">
        <f t="shared" si="115"/>
        <v>#DIV/0!</v>
      </c>
      <c r="AC110" s="15" t="e">
        <f t="shared" si="115"/>
        <v>#DIV/0!</v>
      </c>
      <c r="AD110" s="16">
        <f t="shared" si="78"/>
        <v>7.2600161333692065E-3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>
        <f>V110/J110</f>
        <v>1.0001002125332408</v>
      </c>
      <c r="AY110" s="15" t="e">
        <f>X110/L110</f>
        <v>#DIV/0!</v>
      </c>
      <c r="AZ110" s="15" t="e">
        <f t="shared" si="127"/>
        <v>#DIV/0!</v>
      </c>
      <c r="BA110" s="15">
        <f>V110/J110</f>
        <v>1.0001002125332408</v>
      </c>
      <c r="BB110" s="15" t="e">
        <f>X110/L110</f>
        <v>#DIV/0!</v>
      </c>
      <c r="BC110" s="15" t="e">
        <f t="shared" si="125"/>
        <v>#DIV/0!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37.991900000000001</v>
      </c>
      <c r="F111" s="55">
        <v>42.526800000000001</v>
      </c>
      <c r="G111" s="55">
        <v>43.553100000000001</v>
      </c>
      <c r="H111" s="55">
        <v>0.98513200000000001</v>
      </c>
      <c r="I111" s="55">
        <v>0.98602339999999999</v>
      </c>
      <c r="J111" s="55">
        <v>0.98793399999999998</v>
      </c>
      <c r="K111" s="15">
        <v>0</v>
      </c>
      <c r="L111" s="15">
        <v>0</v>
      </c>
      <c r="M111" s="15">
        <v>0</v>
      </c>
      <c r="N111" s="16">
        <f t="shared" si="75"/>
        <v>0</v>
      </c>
      <c r="P111" s="58">
        <v>543.72</v>
      </c>
      <c r="Q111" s="58">
        <v>37.967100000000002</v>
      </c>
      <c r="R111" s="58">
        <v>42.404800000000002</v>
      </c>
      <c r="S111" s="58">
        <v>43.561799999999998</v>
      </c>
      <c r="T111" s="58">
        <v>0.98516720000000002</v>
      </c>
      <c r="U111" s="58">
        <v>0.98573149999999998</v>
      </c>
      <c r="V111" s="58">
        <v>0.98809309999999995</v>
      </c>
      <c r="W111" s="15">
        <v>0</v>
      </c>
      <c r="X111" s="15">
        <v>0</v>
      </c>
      <c r="Y111" s="15">
        <v>0</v>
      </c>
      <c r="Z111" s="16">
        <f t="shared" si="77"/>
        <v>0</v>
      </c>
      <c r="AA111" s="15">
        <f t="shared" si="76"/>
        <v>1.000161043146607</v>
      </c>
      <c r="AB111" s="15" t="e">
        <f t="shared" si="115"/>
        <v>#DIV/0!</v>
      </c>
      <c r="AC111" s="15" t="e">
        <f t="shared" si="115"/>
        <v>#DIV/0!</v>
      </c>
      <c r="AD111" s="16">
        <f t="shared" si="78"/>
        <v>1.212388405158103E-3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>
        <f>V111/J111</f>
        <v>1.000161043146607</v>
      </c>
      <c r="AY111" s="15" t="e">
        <f>X111/L111</f>
        <v>#DIV/0!</v>
      </c>
      <c r="AZ111" s="15" t="e">
        <f t="shared" si="127"/>
        <v>#DIV/0!</v>
      </c>
      <c r="BA111" s="15">
        <f>V111/J111</f>
        <v>1.000161043146607</v>
      </c>
      <c r="BB111" s="15" t="e">
        <f>X111/L111</f>
        <v>#DIV/0!</v>
      </c>
      <c r="BC111" s="15" t="e">
        <f t="shared" si="125"/>
        <v>#DIV/0!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35.096200000000003</v>
      </c>
      <c r="F112" s="55">
        <v>41.045400000000001</v>
      </c>
      <c r="G112" s="55">
        <v>41.97</v>
      </c>
      <c r="H112" s="55">
        <v>0.97322540000000002</v>
      </c>
      <c r="I112" s="55">
        <v>0.98004530000000001</v>
      </c>
      <c r="J112" s="55">
        <v>0.98187029999999997</v>
      </c>
      <c r="K112" s="19">
        <v>0</v>
      </c>
      <c r="L112" s="19">
        <v>0</v>
      </c>
      <c r="M112" s="19">
        <v>0</v>
      </c>
      <c r="N112" s="20">
        <f t="shared" si="75"/>
        <v>0</v>
      </c>
      <c r="P112" s="58">
        <v>325.26</v>
      </c>
      <c r="Q112" s="58">
        <v>35.043900000000001</v>
      </c>
      <c r="R112" s="58">
        <v>40.999299999999998</v>
      </c>
      <c r="S112" s="58">
        <v>41.819499999999998</v>
      </c>
      <c r="T112" s="58">
        <v>0.97355990000000003</v>
      </c>
      <c r="U112" s="58">
        <v>0.98018620000000001</v>
      </c>
      <c r="V112" s="58">
        <v>0.98134049999999995</v>
      </c>
      <c r="W112" s="19">
        <v>0</v>
      </c>
      <c r="X112" s="19">
        <v>0</v>
      </c>
      <c r="Y112" s="19">
        <v>0</v>
      </c>
      <c r="Z112" s="20">
        <f t="shared" si="77"/>
        <v>0</v>
      </c>
      <c r="AA112" s="15">
        <f t="shared" si="76"/>
        <v>0.99946041753172488</v>
      </c>
      <c r="AB112" s="15" t="e">
        <f t="shared" si="115"/>
        <v>#DIV/0!</v>
      </c>
      <c r="AC112" s="15" t="e">
        <f t="shared" si="115"/>
        <v>#DIV/0!</v>
      </c>
      <c r="AD112" s="20">
        <f t="shared" si="78"/>
        <v>1.5437704322557278E-2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>
        <f>V112/J112</f>
        <v>0.99946041753172488</v>
      </c>
      <c r="AY112" s="19" t="e">
        <f>X112/L112</f>
        <v>#DIV/0!</v>
      </c>
      <c r="AZ112" s="19" t="e">
        <f t="shared" si="127"/>
        <v>#DIV/0!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45.136899999999997</v>
      </c>
      <c r="F113" s="55">
        <v>45.8872</v>
      </c>
      <c r="G113" s="55">
        <v>46.416699999999999</v>
      </c>
      <c r="H113" s="55">
        <v>0.99725490000000006</v>
      </c>
      <c r="I113" s="55">
        <v>0.99586549999999996</v>
      </c>
      <c r="J113" s="55">
        <v>0.99654909999999997</v>
      </c>
      <c r="K113" s="10">
        <v>0</v>
      </c>
      <c r="L113" s="10">
        <v>0</v>
      </c>
      <c r="M113" s="10">
        <v>0</v>
      </c>
      <c r="N113" s="11">
        <f t="shared" si="75"/>
        <v>0</v>
      </c>
      <c r="P113" s="58">
        <v>12922.8</v>
      </c>
      <c r="Q113" s="58">
        <v>45.153799999999997</v>
      </c>
      <c r="R113" s="58">
        <v>45.872199999999999</v>
      </c>
      <c r="S113" s="58">
        <v>46.445099999999996</v>
      </c>
      <c r="T113" s="58">
        <v>0.9972742</v>
      </c>
      <c r="U113" s="58">
        <v>0.99585970000000001</v>
      </c>
      <c r="V113" s="58">
        <v>0.99655919999999998</v>
      </c>
      <c r="W113" s="10">
        <v>0</v>
      </c>
      <c r="X113" s="10">
        <v>0</v>
      </c>
      <c r="Y113" s="10">
        <v>0</v>
      </c>
      <c r="Z113" s="11">
        <f t="shared" si="77"/>
        <v>0</v>
      </c>
      <c r="AA113" s="10">
        <f t="shared" si="76"/>
        <v>1.0000101349747845</v>
      </c>
      <c r="AB113" s="10" t="e">
        <f>X113/L113</f>
        <v>#DIV/0!</v>
      </c>
      <c r="AC113" s="10" t="e">
        <f>Y113/M113</f>
        <v>#DIV/0!</v>
      </c>
      <c r="AD113" s="11">
        <f t="shared" si="78"/>
        <v>1.9818193660038497E-3</v>
      </c>
      <c r="AE113" s="40"/>
      <c r="AF113" s="25">
        <f t="shared" ref="AF113:AK113" si="128">bdRateExtend($D113:$D117,E113:E117,$P113:$P117,Q113:Q117)</f>
        <v>7.3418243633716074E-5</v>
      </c>
      <c r="AG113" s="30">
        <f t="shared" si="128"/>
        <v>2.1473404024203724E-3</v>
      </c>
      <c r="AH113" s="31">
        <f t="shared" si="128"/>
        <v>-1.4560343662766151E-3</v>
      </c>
      <c r="AI113" s="25">
        <f t="shared" si="128"/>
        <v>3.8336269214531704E-3</v>
      </c>
      <c r="AJ113" s="30">
        <f t="shared" si="128"/>
        <v>6.8636987410133354E-3</v>
      </c>
      <c r="AK113" s="30">
        <f t="shared" si="128"/>
        <v>-1.2161527863421617E-2</v>
      </c>
      <c r="AL113" s="26"/>
      <c r="AM113" s="21"/>
      <c r="AN113" s="36"/>
      <c r="AO113" s="21"/>
      <c r="AP113" s="21"/>
      <c r="AQ113" s="36"/>
      <c r="AR113" s="30">
        <f t="shared" ref="AR113:AW113" si="129">bdrate($D113:$D116,E113:E116,$P113:$P116,Q113:Q116)</f>
        <v>6.5874854821879048E-4</v>
      </c>
      <c r="AS113" s="30">
        <f t="shared" si="129"/>
        <v>1.4586996547134579E-3</v>
      </c>
      <c r="AT113" s="31">
        <f t="shared" si="129"/>
        <v>9.0929544592066591E-4</v>
      </c>
      <c r="AU113" s="25">
        <f t="shared" si="129"/>
        <v>2.3147176486757459E-3</v>
      </c>
      <c r="AV113" s="30">
        <f t="shared" si="129"/>
        <v>8.5148360114901678E-3</v>
      </c>
      <c r="AW113" s="31">
        <f t="shared" si="129"/>
        <v>6.9964288184343193E-3</v>
      </c>
      <c r="AX113" s="10"/>
      <c r="AY113" s="10"/>
      <c r="AZ113" s="10"/>
      <c r="BA113" s="10">
        <f>V113/J113</f>
        <v>1.0000101349747845</v>
      </c>
      <c r="BB113" s="10" t="e">
        <f t="shared" ref="BB113:BB116" si="130">X113/L113</f>
        <v>#DIV/0!</v>
      </c>
      <c r="BC113" s="10" t="e">
        <f t="shared" ref="BC113:BC151" si="131">Z113/N113</f>
        <v>#DIV/0!</v>
      </c>
    </row>
    <row r="114" spans="1:55" ht="15" x14ac:dyDescent="0.2">
      <c r="A114" s="13"/>
      <c r="C114" s="43">
        <v>27</v>
      </c>
      <c r="D114" s="55">
        <v>7534.32</v>
      </c>
      <c r="E114" s="55">
        <v>41.636400000000002</v>
      </c>
      <c r="F114" s="55">
        <v>42.677700000000002</v>
      </c>
      <c r="G114" s="55">
        <v>42.948099999999997</v>
      </c>
      <c r="H114" s="55">
        <v>0.99340700000000004</v>
      </c>
      <c r="I114" s="55">
        <v>0.99040150000000005</v>
      </c>
      <c r="J114" s="55">
        <v>0.99211260000000001</v>
      </c>
      <c r="K114" s="15">
        <v>0</v>
      </c>
      <c r="L114" s="15">
        <v>0</v>
      </c>
      <c r="M114" s="15">
        <v>0</v>
      </c>
      <c r="N114" s="16">
        <f t="shared" si="75"/>
        <v>0</v>
      </c>
      <c r="P114" s="58">
        <v>7537.74</v>
      </c>
      <c r="Q114" s="58">
        <v>41.640500000000003</v>
      </c>
      <c r="R114" s="58">
        <v>42.706899999999997</v>
      </c>
      <c r="S114" s="58">
        <v>42.922899999999998</v>
      </c>
      <c r="T114" s="58">
        <v>0.99342980000000003</v>
      </c>
      <c r="U114" s="58">
        <v>0.99039520000000003</v>
      </c>
      <c r="V114" s="58">
        <v>0.99209389999999997</v>
      </c>
      <c r="W114" s="15">
        <v>0</v>
      </c>
      <c r="X114" s="15">
        <v>0</v>
      </c>
      <c r="Y114" s="15">
        <v>0</v>
      </c>
      <c r="Z114" s="16">
        <f t="shared" si="77"/>
        <v>0</v>
      </c>
      <c r="AA114" s="15">
        <f t="shared" si="76"/>
        <v>0.99998115133302401</v>
      </c>
      <c r="AB114" s="15" t="e">
        <f t="shared" ref="AB114:AC132" si="132">X114/L114</f>
        <v>#DIV/0!</v>
      </c>
      <c r="AC114" s="15" t="e">
        <f t="shared" si="132"/>
        <v>#DIV/0!</v>
      </c>
      <c r="AD114" s="16">
        <f t="shared" si="78"/>
        <v>4.539228490427899E-4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3.8323311731791598E-4</v>
      </c>
      <c r="AM114" s="21">
        <f>bdrate($D114:$D117,F114:F117,$P114:$P117,R114:R117)</f>
        <v>6.3072033648712278E-3</v>
      </c>
      <c r="AN114" s="36">
        <f t="shared" ref="AN114" si="133">bdrate($D114:$D117,G114:G117,$P114:$P117,S114:S117)</f>
        <v>-2.7814261290596276E-3</v>
      </c>
      <c r="AO114" s="26">
        <f>bdrate($D114:$D117,H114:H117,$P114:$P117,T114:T117)</f>
        <v>4.3268135825123011E-3</v>
      </c>
      <c r="AP114" s="21">
        <f>bdrate($D114:$D117,I114:I117,$P114:$P117,U114:U117)</f>
        <v>8.6679691444784268E-3</v>
      </c>
      <c r="AQ114" s="36">
        <f>bdrate($D114:$D117,J114:J117,$P114:$P117,V114:V117)</f>
        <v>-1.2410302544000884E-2</v>
      </c>
      <c r="AR114" s="21"/>
      <c r="AS114" s="21"/>
      <c r="AT114" s="36"/>
      <c r="AU114" s="26"/>
      <c r="AV114" s="21"/>
      <c r="AW114" s="36"/>
      <c r="AX114" s="15">
        <f>V114/J114</f>
        <v>0.99998115133302401</v>
      </c>
      <c r="AY114" s="15" t="e">
        <f t="shared" ref="AY114:AY117" si="134">X114/L114</f>
        <v>#DIV/0!</v>
      </c>
      <c r="AZ114" s="15" t="e">
        <f t="shared" ref="AZ114:AZ152" si="135">Z114/N114</f>
        <v>#DIV/0!</v>
      </c>
      <c r="BA114" s="15">
        <f>V114/J114</f>
        <v>0.99998115133302401</v>
      </c>
      <c r="BB114" s="15" t="e">
        <f t="shared" si="130"/>
        <v>#DIV/0!</v>
      </c>
      <c r="BC114" s="15" t="e">
        <f t="shared" si="131"/>
        <v>#DIV/0!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38.362000000000002</v>
      </c>
      <c r="F115" s="55">
        <v>40.078000000000003</v>
      </c>
      <c r="G115" s="55">
        <v>39.909700000000001</v>
      </c>
      <c r="H115" s="55">
        <v>0.9856528</v>
      </c>
      <c r="I115" s="55">
        <v>0.98156279999999996</v>
      </c>
      <c r="J115" s="55">
        <v>0.98463800000000001</v>
      </c>
      <c r="K115" s="15">
        <v>0</v>
      </c>
      <c r="L115" s="15">
        <v>0</v>
      </c>
      <c r="M115" s="15">
        <v>0</v>
      </c>
      <c r="N115" s="16">
        <f t="shared" si="75"/>
        <v>0</v>
      </c>
      <c r="P115" s="58">
        <v>4294.92</v>
      </c>
      <c r="Q115" s="58">
        <v>38.352200000000003</v>
      </c>
      <c r="R115" s="58">
        <v>40.040599999999998</v>
      </c>
      <c r="S115" s="58">
        <v>39.902200000000001</v>
      </c>
      <c r="T115" s="58">
        <v>0.98561650000000001</v>
      </c>
      <c r="U115" s="58">
        <v>0.98129279999999997</v>
      </c>
      <c r="V115" s="58">
        <v>0.98424230000000001</v>
      </c>
      <c r="W115" s="15">
        <v>0</v>
      </c>
      <c r="X115" s="15">
        <v>0</v>
      </c>
      <c r="Y115" s="15">
        <v>0</v>
      </c>
      <c r="Z115" s="16">
        <f t="shared" si="77"/>
        <v>0</v>
      </c>
      <c r="AA115" s="15">
        <f t="shared" si="76"/>
        <v>0.99959812641803381</v>
      </c>
      <c r="AB115" s="15" t="e">
        <f t="shared" si="132"/>
        <v>#DIV/0!</v>
      </c>
      <c r="AC115" s="15" t="e">
        <f t="shared" si="132"/>
        <v>#DIV/0!</v>
      </c>
      <c r="AD115" s="16">
        <f t="shared" si="78"/>
        <v>3.633517804238173E-4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>
        <f>V115/J115</f>
        <v>0.99959812641803381</v>
      </c>
      <c r="AY115" s="15" t="e">
        <f t="shared" si="134"/>
        <v>#DIV/0!</v>
      </c>
      <c r="AZ115" s="15" t="e">
        <f t="shared" si="135"/>
        <v>#DIV/0!</v>
      </c>
      <c r="BA115" s="15">
        <f>V115/J115</f>
        <v>0.99959812641803381</v>
      </c>
      <c r="BB115" s="15" t="e">
        <f t="shared" si="130"/>
        <v>#DIV/0!</v>
      </c>
      <c r="BC115" s="15" t="e">
        <f t="shared" si="131"/>
        <v>#DIV/0!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35.2363</v>
      </c>
      <c r="F116" s="55">
        <v>38.418500000000002</v>
      </c>
      <c r="G116" s="55">
        <v>38.004600000000003</v>
      </c>
      <c r="H116" s="55">
        <v>0.97073050000000005</v>
      </c>
      <c r="I116" s="55">
        <v>0.97243760000000001</v>
      </c>
      <c r="J116" s="55">
        <v>0.97633230000000004</v>
      </c>
      <c r="K116" s="15">
        <v>0</v>
      </c>
      <c r="L116" s="15">
        <v>0</v>
      </c>
      <c r="M116" s="15">
        <v>0</v>
      </c>
      <c r="N116" s="16">
        <f t="shared" si="75"/>
        <v>0</v>
      </c>
      <c r="P116" s="58">
        <v>2455.14</v>
      </c>
      <c r="Q116" s="58">
        <v>35.247199999999999</v>
      </c>
      <c r="R116" s="58">
        <v>38.42</v>
      </c>
      <c r="S116" s="58">
        <v>38.074599999999997</v>
      </c>
      <c r="T116" s="58">
        <v>0.97057119999999997</v>
      </c>
      <c r="U116" s="58">
        <v>0.97244129999999995</v>
      </c>
      <c r="V116" s="58">
        <v>0.97712469999999996</v>
      </c>
      <c r="W116" s="15">
        <v>0</v>
      </c>
      <c r="X116" s="15">
        <v>0</v>
      </c>
      <c r="Y116" s="15">
        <v>0</v>
      </c>
      <c r="Z116" s="16">
        <f t="shared" si="77"/>
        <v>0</v>
      </c>
      <c r="AA116" s="15">
        <f t="shared" si="76"/>
        <v>1.0008116089163495</v>
      </c>
      <c r="AB116" s="15" t="e">
        <f t="shared" si="132"/>
        <v>#DIV/0!</v>
      </c>
      <c r="AC116" s="15" t="e">
        <f t="shared" si="132"/>
        <v>#DIV/0!</v>
      </c>
      <c r="AD116" s="16">
        <f t="shared" si="78"/>
        <v>2.5235201881614383E-3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>
        <f>V116/J116</f>
        <v>1.0008116089163495</v>
      </c>
      <c r="AY116" s="15" t="e">
        <f t="shared" si="134"/>
        <v>#DIV/0!</v>
      </c>
      <c r="AZ116" s="15" t="e">
        <f t="shared" si="135"/>
        <v>#DIV/0!</v>
      </c>
      <c r="BA116" s="15">
        <f>V116/J116</f>
        <v>1.0008116089163495</v>
      </c>
      <c r="BB116" s="15" t="e">
        <f t="shared" si="130"/>
        <v>#DIV/0!</v>
      </c>
      <c r="BC116" s="15" t="e">
        <f t="shared" si="131"/>
        <v>#DIV/0!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32.244999999999997</v>
      </c>
      <c r="F117" s="55">
        <v>36.755400000000002</v>
      </c>
      <c r="G117" s="55">
        <v>36.187600000000003</v>
      </c>
      <c r="H117" s="55">
        <v>0.94172829999999996</v>
      </c>
      <c r="I117" s="55">
        <v>0.95984619999999998</v>
      </c>
      <c r="J117" s="55">
        <v>0.96536730000000004</v>
      </c>
      <c r="K117" s="19">
        <v>0</v>
      </c>
      <c r="L117" s="19">
        <v>0</v>
      </c>
      <c r="M117" s="19">
        <v>0</v>
      </c>
      <c r="N117" s="20">
        <f t="shared" si="75"/>
        <v>0</v>
      </c>
      <c r="P117" s="58">
        <v>1366.56</v>
      </c>
      <c r="Q117" s="58">
        <v>32.291200000000003</v>
      </c>
      <c r="R117" s="58">
        <v>36.726399999999998</v>
      </c>
      <c r="S117" s="58">
        <v>36.177500000000002</v>
      </c>
      <c r="T117" s="58">
        <v>0.94214279999999995</v>
      </c>
      <c r="U117" s="58">
        <v>0.9595996</v>
      </c>
      <c r="V117" s="58">
        <v>0.96558319999999997</v>
      </c>
      <c r="W117" s="19">
        <v>0</v>
      </c>
      <c r="X117" s="19">
        <v>0</v>
      </c>
      <c r="Y117" s="19">
        <v>0</v>
      </c>
      <c r="Z117" s="20">
        <f t="shared" si="77"/>
        <v>0</v>
      </c>
      <c r="AA117" s="15">
        <f t="shared" si="76"/>
        <v>1.0002236454456246</v>
      </c>
      <c r="AB117" s="15" t="e">
        <f t="shared" si="132"/>
        <v>#DIV/0!</v>
      </c>
      <c r="AC117" s="15" t="e">
        <f t="shared" si="132"/>
        <v>#DIV/0!</v>
      </c>
      <c r="AD117" s="20">
        <f t="shared" si="78"/>
        <v>4.6314675135635504E-3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>
        <f>V117/J117</f>
        <v>1.0002236454456246</v>
      </c>
      <c r="AY117" s="15" t="e">
        <f t="shared" si="134"/>
        <v>#DIV/0!</v>
      </c>
      <c r="AZ117" s="15" t="e">
        <f t="shared" si="135"/>
        <v>#DIV/0!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42.6081</v>
      </c>
      <c r="F118" s="55">
        <v>44.563800000000001</v>
      </c>
      <c r="G118" s="55">
        <v>45.7455</v>
      </c>
      <c r="H118" s="55">
        <v>0.99617489999999997</v>
      </c>
      <c r="I118" s="55">
        <v>0.99600900000000003</v>
      </c>
      <c r="J118" s="55">
        <v>0.99699459999999995</v>
      </c>
      <c r="K118" s="10">
        <v>0</v>
      </c>
      <c r="L118" s="10">
        <v>0</v>
      </c>
      <c r="M118" s="10">
        <v>0</v>
      </c>
      <c r="N118" s="11">
        <f t="shared" si="75"/>
        <v>0</v>
      </c>
      <c r="P118" s="58">
        <v>2042.85</v>
      </c>
      <c r="Q118" s="58">
        <v>42.642899999999997</v>
      </c>
      <c r="R118" s="58">
        <v>44.516199999999998</v>
      </c>
      <c r="S118" s="58">
        <v>45.809600000000003</v>
      </c>
      <c r="T118" s="58">
        <v>0.99621459999999995</v>
      </c>
      <c r="U118" s="58">
        <v>0.99598719999999996</v>
      </c>
      <c r="V118" s="58">
        <v>0.99694059999999995</v>
      </c>
      <c r="W118" s="10">
        <v>0</v>
      </c>
      <c r="X118" s="10">
        <v>0</v>
      </c>
      <c r="Y118" s="10">
        <v>0</v>
      </c>
      <c r="Z118" s="11">
        <f t="shared" si="77"/>
        <v>0</v>
      </c>
      <c r="AA118" s="15">
        <f t="shared" si="76"/>
        <v>0.99994583721917851</v>
      </c>
      <c r="AB118" s="15" t="e">
        <f t="shared" si="132"/>
        <v>#DIV/0!</v>
      </c>
      <c r="AC118" s="15" t="e">
        <f t="shared" si="132"/>
        <v>#DIV/0!</v>
      </c>
      <c r="AD118" s="11">
        <f t="shared" si="78"/>
        <v>8.640481892018664E-3</v>
      </c>
      <c r="AE118" s="12"/>
      <c r="AF118" s="25">
        <f t="shared" ref="AF118:AK118" si="136">bdRateExtend($D118:$D122,E118:E122,$P118:$P122,Q118:Q122)</f>
        <v>-1.9793259524079065E-3</v>
      </c>
      <c r="AG118" s="30">
        <f t="shared" si="136"/>
        <v>4.2420442009618586E-3</v>
      </c>
      <c r="AH118" s="31">
        <f t="shared" si="136"/>
        <v>-9.4385530031261267E-3</v>
      </c>
      <c r="AI118" s="25">
        <f t="shared" si="136"/>
        <v>-2.8458263847539467E-3</v>
      </c>
      <c r="AJ118" s="30">
        <f t="shared" si="136"/>
        <v>-1.4975736034528842E-2</v>
      </c>
      <c r="AK118" s="30">
        <f t="shared" si="136"/>
        <v>-6.4163957955920559E-4</v>
      </c>
      <c r="AL118" s="45"/>
      <c r="AM118" s="46"/>
      <c r="AN118" s="47"/>
      <c r="AO118" s="46"/>
      <c r="AP118" s="46"/>
      <c r="AQ118" s="47"/>
      <c r="AR118" s="30">
        <f t="shared" ref="AR118:AW118" si="137">bdrate($D118:$D121,E118:E121,$P118:$P121,Q118:Q121)</f>
        <v>-7.6613665499014605E-4</v>
      </c>
      <c r="AS118" s="30">
        <f t="shared" si="137"/>
        <v>8.1038715450099108E-3</v>
      </c>
      <c r="AT118" s="31">
        <f t="shared" si="137"/>
        <v>-1.9371623685589201E-2</v>
      </c>
      <c r="AU118" s="25">
        <f t="shared" si="137"/>
        <v>-2.4208505069932551E-3</v>
      </c>
      <c r="AV118" s="30">
        <f t="shared" si="137"/>
        <v>1.2024807239810587E-2</v>
      </c>
      <c r="AW118" s="31">
        <f t="shared" si="137"/>
        <v>-6.0051885328679777E-2</v>
      </c>
      <c r="AX118" s="15"/>
      <c r="AY118" s="15"/>
      <c r="AZ118" s="15"/>
      <c r="BA118" s="15">
        <f>V118/J118</f>
        <v>0.99994583721917851</v>
      </c>
      <c r="BB118" s="15" t="e">
        <f t="shared" ref="BB118:BB121" si="138">X118/L118</f>
        <v>#DIV/0!</v>
      </c>
      <c r="BC118" s="15" t="e">
        <f t="shared" si="131"/>
        <v>#DIV/0!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39.372199999999999</v>
      </c>
      <c r="F119" s="55">
        <v>41.816099999999999</v>
      </c>
      <c r="G119" s="55">
        <v>42.840200000000003</v>
      </c>
      <c r="H119" s="55">
        <v>0.99081980000000003</v>
      </c>
      <c r="I119" s="55">
        <v>0.99245399999999995</v>
      </c>
      <c r="J119" s="55">
        <v>0.99405949999999998</v>
      </c>
      <c r="K119" s="15">
        <v>0</v>
      </c>
      <c r="L119" s="15">
        <v>0</v>
      </c>
      <c r="M119" s="15">
        <v>0</v>
      </c>
      <c r="N119" s="16">
        <f t="shared" si="75"/>
        <v>0</v>
      </c>
      <c r="P119" s="58">
        <v>1102.8</v>
      </c>
      <c r="Q119" s="58">
        <v>39.351999999999997</v>
      </c>
      <c r="R119" s="58">
        <v>41.889899999999997</v>
      </c>
      <c r="S119" s="58">
        <v>42.915799999999997</v>
      </c>
      <c r="T119" s="58">
        <v>0.99085719999999999</v>
      </c>
      <c r="U119" s="58">
        <v>0.9924423</v>
      </c>
      <c r="V119" s="58">
        <v>0.99402509999999999</v>
      </c>
      <c r="W119" s="15">
        <v>0</v>
      </c>
      <c r="X119" s="15">
        <v>0</v>
      </c>
      <c r="Y119" s="15">
        <v>0</v>
      </c>
      <c r="Z119" s="16">
        <f t="shared" si="77"/>
        <v>0</v>
      </c>
      <c r="AA119" s="15">
        <f t="shared" si="76"/>
        <v>0.99996539442558519</v>
      </c>
      <c r="AB119" s="15" t="e">
        <f t="shared" si="132"/>
        <v>#DIV/0!</v>
      </c>
      <c r="AC119" s="15" t="e">
        <f t="shared" si="132"/>
        <v>#DIV/0!</v>
      </c>
      <c r="AD119" s="16">
        <f t="shared" si="78"/>
        <v>3.6590323892125897E-3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-3.4084143878899686E-3</v>
      </c>
      <c r="AM119" s="21">
        <f>bdrate($D119:$D122,F119:F122,$P119:$P122,R119:R122)</f>
        <v>1.7419338624786951E-2</v>
      </c>
      <c r="AN119" s="36">
        <f t="shared" ref="AN119" si="139">bdrate($D119:$D122,G119:G122,$P119:$P122,S119:S122)</f>
        <v>-9.8508927727186668E-3</v>
      </c>
      <c r="AO119" s="26">
        <f>bdrate($D119:$D122,H119:H122,$P119:$P122,T119:T122)</f>
        <v>-2.6360668624606509E-3</v>
      </c>
      <c r="AP119" s="21">
        <f>bdrate($D119:$D122,I119:I122,$P119:$P122,U119:U122)</f>
        <v>-1.5335689254442619E-2</v>
      </c>
      <c r="AQ119" s="36">
        <f>bdrate($D119:$D122,J119:J122,$P119:$P122,V119:V122)</f>
        <v>-8.019579915183872E-3</v>
      </c>
      <c r="AR119" s="21"/>
      <c r="AS119" s="21"/>
      <c r="AT119" s="36"/>
      <c r="AU119" s="26"/>
      <c r="AV119" s="21"/>
      <c r="AW119" s="36"/>
      <c r="AX119" s="15">
        <f>V119/J119</f>
        <v>0.99996539442558519</v>
      </c>
      <c r="AY119" s="15" t="e">
        <f t="shared" ref="AY119:AY122" si="140">X119/L119</f>
        <v>#DIV/0!</v>
      </c>
      <c r="AZ119" s="15" t="e">
        <f t="shared" si="135"/>
        <v>#DIV/0!</v>
      </c>
      <c r="BA119" s="15">
        <f>V119/J119</f>
        <v>0.99996539442558519</v>
      </c>
      <c r="BB119" s="15" t="e">
        <f t="shared" si="138"/>
        <v>#DIV/0!</v>
      </c>
      <c r="BC119" s="15" t="e">
        <f t="shared" si="131"/>
        <v>#DIV/0!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36.406199999999998</v>
      </c>
      <c r="F120" s="55">
        <v>39.645299999999999</v>
      </c>
      <c r="G120" s="55">
        <v>40.228000000000002</v>
      </c>
      <c r="H120" s="55">
        <v>0.98012129999999997</v>
      </c>
      <c r="I120" s="55">
        <v>0.98676609999999998</v>
      </c>
      <c r="J120" s="55">
        <v>0.98758400000000002</v>
      </c>
      <c r="K120" s="15">
        <v>0</v>
      </c>
      <c r="L120" s="15">
        <v>0</v>
      </c>
      <c r="M120" s="15">
        <v>0</v>
      </c>
      <c r="N120" s="16">
        <f t="shared" si="75"/>
        <v>0</v>
      </c>
      <c r="P120" s="58">
        <v>604.1</v>
      </c>
      <c r="Q120" s="58">
        <v>36.382800000000003</v>
      </c>
      <c r="R120" s="58">
        <v>39.449399999999997</v>
      </c>
      <c r="S120" s="58">
        <v>40.339500000000001</v>
      </c>
      <c r="T120" s="58">
        <v>0.97998470000000004</v>
      </c>
      <c r="U120" s="58">
        <v>0.98620229999999998</v>
      </c>
      <c r="V120" s="58">
        <v>0.98904020000000004</v>
      </c>
      <c r="W120" s="15">
        <v>0</v>
      </c>
      <c r="X120" s="15">
        <v>0</v>
      </c>
      <c r="Y120" s="15">
        <v>0</v>
      </c>
      <c r="Z120" s="16">
        <f t="shared" si="77"/>
        <v>0</v>
      </c>
      <c r="AA120" s="15">
        <f t="shared" si="76"/>
        <v>1.0014745074849329</v>
      </c>
      <c r="AB120" s="15" t="e">
        <f t="shared" si="132"/>
        <v>#DIV/0!</v>
      </c>
      <c r="AC120" s="15" t="e">
        <f t="shared" si="132"/>
        <v>#DIV/0!</v>
      </c>
      <c r="AD120" s="16">
        <f t="shared" si="78"/>
        <v>7.9645291074801252E-3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>
        <f>V120/J120</f>
        <v>1.0014745074849329</v>
      </c>
      <c r="AY120" s="15" t="e">
        <f t="shared" si="140"/>
        <v>#DIV/0!</v>
      </c>
      <c r="AZ120" s="15" t="e">
        <f t="shared" si="135"/>
        <v>#DIV/0!</v>
      </c>
      <c r="BA120" s="15">
        <f>V120/J120</f>
        <v>1.0014745074849329</v>
      </c>
      <c r="BB120" s="15" t="e">
        <f t="shared" si="138"/>
        <v>#DIV/0!</v>
      </c>
      <c r="BC120" s="15" t="e">
        <f t="shared" si="131"/>
        <v>#DIV/0!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33.764699999999998</v>
      </c>
      <c r="F121" s="55">
        <v>37.900799999999997</v>
      </c>
      <c r="G121" s="55">
        <v>38.3431</v>
      </c>
      <c r="H121" s="55">
        <v>0.96252890000000002</v>
      </c>
      <c r="I121" s="55">
        <v>0.9792071</v>
      </c>
      <c r="J121" s="55">
        <v>0.98224630000000002</v>
      </c>
      <c r="K121" s="15">
        <v>0</v>
      </c>
      <c r="L121" s="15">
        <v>0</v>
      </c>
      <c r="M121" s="15">
        <v>0</v>
      </c>
      <c r="N121" s="16">
        <f t="shared" si="75"/>
        <v>0</v>
      </c>
      <c r="P121" s="58">
        <v>352.3</v>
      </c>
      <c r="Q121" s="58">
        <v>33.767499999999998</v>
      </c>
      <c r="R121" s="58">
        <v>37.911299999999997</v>
      </c>
      <c r="S121" s="58">
        <v>38.276699999999998</v>
      </c>
      <c r="T121" s="58">
        <v>0.9625281</v>
      </c>
      <c r="U121" s="58">
        <v>0.98009809999999997</v>
      </c>
      <c r="V121" s="58">
        <v>0.98150099999999996</v>
      </c>
      <c r="W121" s="15">
        <v>0</v>
      </c>
      <c r="X121" s="15">
        <v>0</v>
      </c>
      <c r="Y121" s="15">
        <v>0</v>
      </c>
      <c r="Z121" s="16">
        <f t="shared" si="77"/>
        <v>0</v>
      </c>
      <c r="AA121" s="15">
        <f t="shared" si="76"/>
        <v>0.99924122900742918</v>
      </c>
      <c r="AB121" s="15" t="e">
        <f t="shared" si="132"/>
        <v>#DIV/0!</v>
      </c>
      <c r="AC121" s="15" t="e">
        <f t="shared" si="132"/>
        <v>#DIV/0!</v>
      </c>
      <c r="AD121" s="16">
        <f t="shared" si="78"/>
        <v>4.2559228259321112E-4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>
        <f>V121/J121</f>
        <v>0.99924122900742918</v>
      </c>
      <c r="AY121" s="15" t="e">
        <f t="shared" si="140"/>
        <v>#DIV/0!</v>
      </c>
      <c r="AZ121" s="15" t="e">
        <f t="shared" si="135"/>
        <v>#DIV/0!</v>
      </c>
      <c r="BA121" s="15">
        <f>V121/J121</f>
        <v>0.99924122900742918</v>
      </c>
      <c r="BB121" s="15" t="e">
        <f t="shared" si="138"/>
        <v>#DIV/0!</v>
      </c>
      <c r="BC121" s="15" t="e">
        <f t="shared" si="131"/>
        <v>#DIV/0!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30.876999999999999</v>
      </c>
      <c r="F122" s="55">
        <v>36.096699999999998</v>
      </c>
      <c r="G122" s="55">
        <v>36.253599999999999</v>
      </c>
      <c r="H122" s="55">
        <v>0.93129340000000005</v>
      </c>
      <c r="I122" s="55">
        <v>0.96917889999999995</v>
      </c>
      <c r="J122" s="55">
        <v>0.96975500000000003</v>
      </c>
      <c r="K122" s="19">
        <v>0</v>
      </c>
      <c r="L122" s="19">
        <v>0</v>
      </c>
      <c r="M122" s="19">
        <v>0</v>
      </c>
      <c r="N122" s="20">
        <f t="shared" si="75"/>
        <v>0</v>
      </c>
      <c r="P122" s="58">
        <v>197.35</v>
      </c>
      <c r="Q122" s="58">
        <v>30.8842</v>
      </c>
      <c r="R122" s="58">
        <v>36.028500000000001</v>
      </c>
      <c r="S122" s="58">
        <v>36.142099999999999</v>
      </c>
      <c r="T122" s="58">
        <v>0.93084739999999999</v>
      </c>
      <c r="U122" s="58">
        <v>0.96856089999999995</v>
      </c>
      <c r="V122" s="58">
        <v>0.96947760000000005</v>
      </c>
      <c r="W122" s="19">
        <v>0</v>
      </c>
      <c r="X122" s="19">
        <v>0</v>
      </c>
      <c r="Y122" s="19">
        <v>0</v>
      </c>
      <c r="Z122" s="20">
        <f t="shared" si="77"/>
        <v>0</v>
      </c>
      <c r="AA122" s="15">
        <f t="shared" si="76"/>
        <v>0.99971394836840233</v>
      </c>
      <c r="AB122" s="15" t="e">
        <f t="shared" si="132"/>
        <v>#DIV/0!</v>
      </c>
      <c r="AC122" s="15" t="e">
        <f t="shared" si="132"/>
        <v>#DIV/0!</v>
      </c>
      <c r="AD122" s="20">
        <f t="shared" si="78"/>
        <v>1.3250000000000029E-2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>
        <f>V122/J122</f>
        <v>0.99971394836840233</v>
      </c>
      <c r="AY122" s="15" t="e">
        <f t="shared" si="140"/>
        <v>#DIV/0!</v>
      </c>
      <c r="AZ122" s="15" t="e">
        <f t="shared" si="135"/>
        <v>#DIV/0!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48.1145</v>
      </c>
      <c r="F123" s="55">
        <v>46.468200000000003</v>
      </c>
      <c r="G123" s="55">
        <v>47.260100000000001</v>
      </c>
      <c r="H123" s="55">
        <v>0.99968869999999999</v>
      </c>
      <c r="I123" s="55">
        <v>0.99663919999999995</v>
      </c>
      <c r="J123" s="55">
        <v>0.99756400000000001</v>
      </c>
      <c r="K123" s="10">
        <v>0</v>
      </c>
      <c r="L123" s="10">
        <v>0</v>
      </c>
      <c r="M123" s="10">
        <v>0</v>
      </c>
      <c r="N123" s="11">
        <f t="shared" si="75"/>
        <v>0</v>
      </c>
      <c r="P123" s="58">
        <v>3158.55</v>
      </c>
      <c r="Q123" s="58">
        <v>48.125100000000003</v>
      </c>
      <c r="R123" s="58">
        <v>46.371600000000001</v>
      </c>
      <c r="S123" s="58">
        <v>47.215000000000003</v>
      </c>
      <c r="T123" s="58">
        <v>0.9996834</v>
      </c>
      <c r="U123" s="58">
        <v>0.99657810000000002</v>
      </c>
      <c r="V123" s="58">
        <v>0.99752960000000002</v>
      </c>
      <c r="W123" s="10">
        <v>0</v>
      </c>
      <c r="X123" s="10">
        <v>0</v>
      </c>
      <c r="Y123" s="10">
        <v>0</v>
      </c>
      <c r="Z123" s="11">
        <f t="shared" si="77"/>
        <v>0</v>
      </c>
      <c r="AA123" s="15">
        <f t="shared" si="76"/>
        <v>0.99996551599696859</v>
      </c>
      <c r="AB123" s="15" t="e">
        <f t="shared" si="132"/>
        <v>#DIV/0!</v>
      </c>
      <c r="AC123" s="15" t="e">
        <f t="shared" si="132"/>
        <v>#DIV/0!</v>
      </c>
      <c r="AD123" s="11">
        <f t="shared" si="78"/>
        <v>1.5363168226691047E-3</v>
      </c>
      <c r="AE123" s="12"/>
      <c r="AF123" s="25">
        <f t="shared" ref="AF123:AK123" si="141">bdRateExtend($D123:$D127,E123:E127,$P123:$P127,Q123:Q127)</f>
        <v>-7.1210731918147641E-4</v>
      </c>
      <c r="AG123" s="30">
        <f t="shared" si="141"/>
        <v>-3.5016951116606521E-3</v>
      </c>
      <c r="AH123" s="31">
        <f t="shared" si="141"/>
        <v>-2.8785689540802295E-3</v>
      </c>
      <c r="AI123" s="25">
        <f t="shared" si="141"/>
        <v>2.0987134072147917E-4</v>
      </c>
      <c r="AJ123" s="30">
        <f t="shared" si="141"/>
        <v>-9.9031135872761356E-3</v>
      </c>
      <c r="AK123" s="30">
        <f t="shared" si="141"/>
        <v>-6.1404159049088802E-3</v>
      </c>
      <c r="AL123" s="26"/>
      <c r="AM123" s="21"/>
      <c r="AN123" s="36"/>
      <c r="AO123" s="21"/>
      <c r="AP123" s="21"/>
      <c r="AQ123" s="36"/>
      <c r="AR123" s="30">
        <f t="shared" ref="AR123:AW123" si="142">bdrate($D123:$D126,E123:E126,$P123:$P126,Q123:Q126)</f>
        <v>-5.5058197943824716E-4</v>
      </c>
      <c r="AS123" s="30">
        <f t="shared" si="142"/>
        <v>-3.4636680773536543E-4</v>
      </c>
      <c r="AT123" s="31">
        <f t="shared" si="142"/>
        <v>-4.7495672792541299E-4</v>
      </c>
      <c r="AU123" s="25">
        <f t="shared" si="142"/>
        <v>4.9887747363162038E-3</v>
      </c>
      <c r="AV123" s="30">
        <f t="shared" si="142"/>
        <v>-6.6910422243340317E-3</v>
      </c>
      <c r="AW123" s="31">
        <f t="shared" si="142"/>
        <v>-7.5843203428697104E-3</v>
      </c>
      <c r="AX123" s="15"/>
      <c r="AY123" s="15"/>
      <c r="AZ123" s="15"/>
      <c r="BA123" s="15">
        <f>V123/J123</f>
        <v>0.99996551599696859</v>
      </c>
      <c r="BB123" s="15" t="e">
        <f t="shared" ref="BB123:BB126" si="143">X123/L123</f>
        <v>#DIV/0!</v>
      </c>
      <c r="BC123" s="15" t="e">
        <f t="shared" si="131"/>
        <v>#DIV/0!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44.007800000000003</v>
      </c>
      <c r="F124" s="55">
        <v>42.647500000000001</v>
      </c>
      <c r="G124" s="55">
        <v>44.015700000000002</v>
      </c>
      <c r="H124" s="55">
        <v>0.99934040000000002</v>
      </c>
      <c r="I124" s="55">
        <v>0.99181269999999999</v>
      </c>
      <c r="J124" s="55">
        <v>0.99457969999999996</v>
      </c>
      <c r="K124" s="15">
        <v>0</v>
      </c>
      <c r="L124" s="15">
        <v>0</v>
      </c>
      <c r="M124" s="15">
        <v>0</v>
      </c>
      <c r="N124" s="16">
        <f t="shared" si="75"/>
        <v>0</v>
      </c>
      <c r="P124" s="58">
        <v>2319.87</v>
      </c>
      <c r="Q124" s="58">
        <v>44.032899999999998</v>
      </c>
      <c r="R124" s="58">
        <v>42.6676</v>
      </c>
      <c r="S124" s="58">
        <v>44.027099999999997</v>
      </c>
      <c r="T124" s="58">
        <v>0.99934100000000003</v>
      </c>
      <c r="U124" s="58">
        <v>0.99189709999999998</v>
      </c>
      <c r="V124" s="58">
        <v>0.99462309999999998</v>
      </c>
      <c r="W124" s="15">
        <v>0</v>
      </c>
      <c r="X124" s="15">
        <v>0</v>
      </c>
      <c r="Y124" s="15">
        <v>0</v>
      </c>
      <c r="Z124" s="16">
        <f t="shared" si="77"/>
        <v>0</v>
      </c>
      <c r="AA124" s="15">
        <f t="shared" si="76"/>
        <v>1.0000436365230458</v>
      </c>
      <c r="AB124" s="15" t="e">
        <f t="shared" si="132"/>
        <v>#DIV/0!</v>
      </c>
      <c r="AC124" s="15" t="e">
        <f t="shared" si="132"/>
        <v>#DIV/0!</v>
      </c>
      <c r="AD124" s="16">
        <f t="shared" si="78"/>
        <v>5.4342903722478706E-4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-3.5472049109486203E-4</v>
      </c>
      <c r="AM124" s="21">
        <f>bdrate($D124:$D127,F124:F127,$P124:$P127,R124:R127)</f>
        <v>-5.9573964823070868E-3</v>
      </c>
      <c r="AN124" s="36">
        <f t="shared" ref="AN124" si="144">bdrate($D124:$D127,G124:G127,$P124:$P127,S124:S127)</f>
        <v>-3.79663032257882E-3</v>
      </c>
      <c r="AO124" s="26">
        <f>bdrate($D124:$D127,H124:H127,$P124:$P127,T124:T127)</f>
        <v>2.3853621602132336E-4</v>
      </c>
      <c r="AP124" s="21">
        <f>bdrate($D124:$D127,I124:I127,$P124:$P127,U124:U127)</f>
        <v>-1.1441043567317677E-2</v>
      </c>
      <c r="AQ124" s="36">
        <f>bdrate($D124:$D127,J124:J127,$P124:$P127,V124:V127)</f>
        <v>-7.1320414696649514E-3</v>
      </c>
      <c r="AR124" s="21"/>
      <c r="AS124" s="21"/>
      <c r="AT124" s="36"/>
      <c r="AU124" s="26"/>
      <c r="AV124" s="21"/>
      <c r="AW124" s="36"/>
      <c r="AX124" s="15">
        <f>V124/J124</f>
        <v>1.0000436365230458</v>
      </c>
      <c r="AY124" s="15" t="e">
        <f t="shared" ref="AY124:AY127" si="145">X124/L124</f>
        <v>#DIV/0!</v>
      </c>
      <c r="AZ124" s="15" t="e">
        <f t="shared" si="135"/>
        <v>#DIV/0!</v>
      </c>
      <c r="BA124" s="15">
        <f>V124/J124</f>
        <v>1.0000436365230458</v>
      </c>
      <c r="BB124" s="15" t="e">
        <f t="shared" si="143"/>
        <v>#DIV/0!</v>
      </c>
      <c r="BC124" s="15" t="e">
        <f t="shared" si="131"/>
        <v>#DIV/0!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40.036099999999998</v>
      </c>
      <c r="F125" s="55">
        <v>41.477800000000002</v>
      </c>
      <c r="G125" s="55">
        <v>42.627899999999997</v>
      </c>
      <c r="H125" s="55">
        <v>0.99850280000000002</v>
      </c>
      <c r="I125" s="55">
        <v>0.98815960000000003</v>
      </c>
      <c r="J125" s="55">
        <v>0.99222750000000004</v>
      </c>
      <c r="K125" s="15">
        <v>0</v>
      </c>
      <c r="L125" s="15">
        <v>0</v>
      </c>
      <c r="M125" s="15">
        <v>0</v>
      </c>
      <c r="N125" s="16">
        <f t="shared" si="75"/>
        <v>0</v>
      </c>
      <c r="P125" s="58">
        <v>1737.39</v>
      </c>
      <c r="Q125" s="58">
        <v>40.023200000000003</v>
      </c>
      <c r="R125" s="58">
        <v>41.449800000000003</v>
      </c>
      <c r="S125" s="58">
        <v>42.614199999999997</v>
      </c>
      <c r="T125" s="58">
        <v>0.998475</v>
      </c>
      <c r="U125" s="58">
        <v>0.98817929999999998</v>
      </c>
      <c r="V125" s="58">
        <v>0.99232969999999998</v>
      </c>
      <c r="W125" s="15">
        <v>0</v>
      </c>
      <c r="X125" s="15">
        <v>0</v>
      </c>
      <c r="Y125" s="15">
        <v>0</v>
      </c>
      <c r="Z125" s="16">
        <f t="shared" si="77"/>
        <v>0</v>
      </c>
      <c r="AA125" s="15">
        <f t="shared" si="76"/>
        <v>1.0001030005719453</v>
      </c>
      <c r="AB125" s="15" t="e">
        <f t="shared" si="132"/>
        <v>#DIV/0!</v>
      </c>
      <c r="AC125" s="15" t="e">
        <f t="shared" si="132"/>
        <v>#DIV/0!</v>
      </c>
      <c r="AD125" s="16">
        <f t="shared" si="78"/>
        <v>7.5918353261897396E-4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>
        <f>V125/J125</f>
        <v>1.0001030005719453</v>
      </c>
      <c r="AY125" s="15" t="e">
        <f t="shared" si="145"/>
        <v>#DIV/0!</v>
      </c>
      <c r="AZ125" s="15" t="e">
        <f t="shared" si="135"/>
        <v>#DIV/0!</v>
      </c>
      <c r="BA125" s="15">
        <f>V125/J125</f>
        <v>1.0001030005719453</v>
      </c>
      <c r="BB125" s="15" t="e">
        <f t="shared" si="143"/>
        <v>#DIV/0!</v>
      </c>
      <c r="BC125" s="15" t="e">
        <f t="shared" si="131"/>
        <v>#DIV/0!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35.3596</v>
      </c>
      <c r="F126" s="55">
        <v>38.0002</v>
      </c>
      <c r="G126" s="55">
        <v>39.411499999999997</v>
      </c>
      <c r="H126" s="55">
        <v>0.99601899999999999</v>
      </c>
      <c r="I126" s="55">
        <v>0.97571419999999998</v>
      </c>
      <c r="J126" s="55">
        <v>0.9844193</v>
      </c>
      <c r="K126" s="15">
        <v>0</v>
      </c>
      <c r="L126" s="15">
        <v>0</v>
      </c>
      <c r="M126" s="15">
        <v>0</v>
      </c>
      <c r="N126" s="16">
        <f t="shared" si="75"/>
        <v>0</v>
      </c>
      <c r="P126" s="58">
        <v>1309.6500000000001</v>
      </c>
      <c r="Q126" s="58">
        <v>35.346800000000002</v>
      </c>
      <c r="R126" s="58">
        <v>38.127499999999998</v>
      </c>
      <c r="S126" s="58">
        <v>39.514400000000002</v>
      </c>
      <c r="T126" s="58">
        <v>0.99591830000000003</v>
      </c>
      <c r="U126" s="58">
        <v>0.97690569999999999</v>
      </c>
      <c r="V126" s="58">
        <v>0.98498909999999995</v>
      </c>
      <c r="W126" s="15">
        <v>0</v>
      </c>
      <c r="X126" s="15">
        <v>0</v>
      </c>
      <c r="Y126" s="15">
        <v>0</v>
      </c>
      <c r="Z126" s="16">
        <f t="shared" si="77"/>
        <v>0</v>
      </c>
      <c r="AA126" s="15">
        <f t="shared" si="76"/>
        <v>1.0005788183957791</v>
      </c>
      <c r="AB126" s="15" t="e">
        <f t="shared" si="132"/>
        <v>#DIV/0!</v>
      </c>
      <c r="AC126" s="15" t="e">
        <f t="shared" si="132"/>
        <v>#DIV/0!</v>
      </c>
      <c r="AD126" s="16">
        <f t="shared" si="78"/>
        <v>3.895687245061574E-4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>
        <f>V126/J126</f>
        <v>1.0005788183957791</v>
      </c>
      <c r="AY126" s="15" t="e">
        <f t="shared" si="145"/>
        <v>#DIV/0!</v>
      </c>
      <c r="AZ126" s="15" t="e">
        <f t="shared" si="135"/>
        <v>#DIV/0!</v>
      </c>
      <c r="BA126" s="15">
        <f>V126/J126</f>
        <v>1.0005788183957791</v>
      </c>
      <c r="BB126" s="15" t="e">
        <f t="shared" si="143"/>
        <v>#DIV/0!</v>
      </c>
      <c r="BC126" s="15" t="e">
        <f t="shared" si="131"/>
        <v>#DIV/0!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30.5686</v>
      </c>
      <c r="F127" s="55">
        <v>37.146500000000003</v>
      </c>
      <c r="G127" s="55">
        <v>38.102899999999998</v>
      </c>
      <c r="H127" s="55">
        <v>0.9885275</v>
      </c>
      <c r="I127" s="55">
        <v>0.96999820000000003</v>
      </c>
      <c r="J127" s="55">
        <v>0.97883149999999997</v>
      </c>
      <c r="K127" s="19">
        <v>0</v>
      </c>
      <c r="L127" s="19">
        <v>0</v>
      </c>
      <c r="M127" s="19">
        <v>0</v>
      </c>
      <c r="N127" s="20">
        <f t="shared" si="75"/>
        <v>0</v>
      </c>
      <c r="P127" s="58">
        <v>951.18</v>
      </c>
      <c r="Q127" s="58">
        <v>30.62</v>
      </c>
      <c r="R127" s="58">
        <v>37.0961</v>
      </c>
      <c r="S127" s="58">
        <v>38.023200000000003</v>
      </c>
      <c r="T127" s="58">
        <v>0.98891220000000002</v>
      </c>
      <c r="U127" s="58">
        <v>0.96852329999999998</v>
      </c>
      <c r="V127" s="58">
        <v>0.97773730000000003</v>
      </c>
      <c r="W127" s="19">
        <v>0</v>
      </c>
      <c r="X127" s="19">
        <v>0</v>
      </c>
      <c r="Y127" s="19">
        <v>0</v>
      </c>
      <c r="Z127" s="20">
        <f t="shared" si="77"/>
        <v>0</v>
      </c>
      <c r="AA127" s="15">
        <f t="shared" si="76"/>
        <v>0.99888213650664093</v>
      </c>
      <c r="AB127" s="15" t="e">
        <f t="shared" si="132"/>
        <v>#DIV/0!</v>
      </c>
      <c r="AC127" s="15" t="e">
        <f t="shared" si="132"/>
        <v>#DIV/0!</v>
      </c>
      <c r="AD127" s="20">
        <f t="shared" si="78"/>
        <v>1.8259665029593346E-3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>
        <f>V127/J127</f>
        <v>0.99888213650664093</v>
      </c>
      <c r="AY127" s="15" t="e">
        <f t="shared" si="145"/>
        <v>#DIV/0!</v>
      </c>
      <c r="AZ127" s="15" t="e">
        <f t="shared" si="135"/>
        <v>#DIV/0!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48.371899999999997</v>
      </c>
      <c r="F128" s="55">
        <v>50.153500000000001</v>
      </c>
      <c r="G128" s="55">
        <v>51.168599999999998</v>
      </c>
      <c r="H128" s="55">
        <v>0.99875860000000005</v>
      </c>
      <c r="I128" s="55">
        <v>0.99879390000000001</v>
      </c>
      <c r="J128" s="55">
        <v>0.99891039999999998</v>
      </c>
      <c r="K128" s="10">
        <v>0</v>
      </c>
      <c r="L128" s="10">
        <v>0</v>
      </c>
      <c r="M128" s="10">
        <v>0</v>
      </c>
      <c r="N128" s="11">
        <f t="shared" si="75"/>
        <v>0</v>
      </c>
      <c r="P128" s="58">
        <v>830.32</v>
      </c>
      <c r="Q128" s="58">
        <v>48.367800000000003</v>
      </c>
      <c r="R128" s="58">
        <v>50.226799999999997</v>
      </c>
      <c r="S128" s="58">
        <v>51.157299999999999</v>
      </c>
      <c r="T128" s="58">
        <v>0.99876350000000003</v>
      </c>
      <c r="U128" s="58">
        <v>0.99884450000000002</v>
      </c>
      <c r="V128" s="58">
        <v>0.99892250000000005</v>
      </c>
      <c r="W128" s="10">
        <v>0</v>
      </c>
      <c r="X128" s="10">
        <v>0</v>
      </c>
      <c r="Y128" s="10">
        <v>0</v>
      </c>
      <c r="Z128" s="11">
        <f t="shared" si="77"/>
        <v>0</v>
      </c>
      <c r="AA128" s="15">
        <f t="shared" si="76"/>
        <v>1.0000121131985411</v>
      </c>
      <c r="AB128" s="15" t="e">
        <f t="shared" si="132"/>
        <v>#DIV/0!</v>
      </c>
      <c r="AC128" s="15" t="e">
        <f t="shared" si="132"/>
        <v>#DIV/0!</v>
      </c>
      <c r="AD128" s="11">
        <f t="shared" si="78"/>
        <v>6.4992898924002077E-4</v>
      </c>
      <c r="AE128" s="12"/>
      <c r="AF128" s="25">
        <f t="shared" ref="AF128:AK128" si="146">bdRateExtend($D128:$D132,E128:E132,$P128:$P132,Q128:Q132)</f>
        <v>2.2976265052645495E-3</v>
      </c>
      <c r="AG128" s="30">
        <f t="shared" si="146"/>
        <v>4.7926839797323151E-3</v>
      </c>
      <c r="AH128" s="31">
        <f t="shared" si="146"/>
        <v>7.0197841020172014E-3</v>
      </c>
      <c r="AI128" s="25">
        <f t="shared" si="146"/>
        <v>2.4815227495438297E-3</v>
      </c>
      <c r="AJ128" s="30">
        <f t="shared" si="146"/>
        <v>1.4904554228869271E-2</v>
      </c>
      <c r="AK128" s="30">
        <f t="shared" si="146"/>
        <v>-5.4423732758577259E-3</v>
      </c>
      <c r="AL128" s="45"/>
      <c r="AM128" s="46"/>
      <c r="AN128" s="47"/>
      <c r="AO128" s="46"/>
      <c r="AP128" s="46"/>
      <c r="AQ128" s="47"/>
      <c r="AR128" s="30">
        <f t="shared" ref="AR128:AW128" si="147">bdrate($D128:$D131,E128:E131,$P128:$P131,Q128:Q131)</f>
        <v>1.5533771756706116E-3</v>
      </c>
      <c r="AS128" s="30">
        <f t="shared" si="147"/>
        <v>4.1589566946660383E-3</v>
      </c>
      <c r="AT128" s="31">
        <f t="shared" si="147"/>
        <v>7.4498198599746157E-3</v>
      </c>
      <c r="AU128" s="25">
        <f t="shared" si="147"/>
        <v>-9.4730958172983826E-4</v>
      </c>
      <c r="AV128" s="30">
        <f t="shared" si="147"/>
        <v>1.2109188773275603E-2</v>
      </c>
      <c r="AW128" s="31">
        <f t="shared" si="147"/>
        <v>-3.9775584257384367E-3</v>
      </c>
      <c r="AX128" s="15"/>
      <c r="AY128" s="15"/>
      <c r="AZ128" s="15"/>
      <c r="BA128" s="15">
        <f>V128/J128</f>
        <v>1.0000121131985411</v>
      </c>
      <c r="BB128" s="15" t="e">
        <f t="shared" ref="BB128:BB131" si="148">X128/L128</f>
        <v>#DIV/0!</v>
      </c>
      <c r="BC128" s="15" t="e">
        <f t="shared" si="131"/>
        <v>#DIV/0!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45.082700000000003</v>
      </c>
      <c r="F129" s="55">
        <v>46.841099999999997</v>
      </c>
      <c r="G129" s="55">
        <v>48.142600000000002</v>
      </c>
      <c r="H129" s="55">
        <v>0.99735339999999995</v>
      </c>
      <c r="I129" s="55">
        <v>0.99746250000000003</v>
      </c>
      <c r="J129" s="55">
        <v>0.99792449999999999</v>
      </c>
      <c r="K129" s="15">
        <v>0</v>
      </c>
      <c r="L129" s="15">
        <v>0</v>
      </c>
      <c r="M129" s="15">
        <v>0</v>
      </c>
      <c r="N129" s="16">
        <f t="shared" si="75"/>
        <v>0</v>
      </c>
      <c r="P129" s="58">
        <v>586.38</v>
      </c>
      <c r="Q129" s="58">
        <v>45.043900000000001</v>
      </c>
      <c r="R129" s="58">
        <v>46.820500000000003</v>
      </c>
      <c r="S129" s="58">
        <v>48.043399999999998</v>
      </c>
      <c r="T129" s="58">
        <v>0.99732220000000005</v>
      </c>
      <c r="U129" s="58">
        <v>0.99753849999999999</v>
      </c>
      <c r="V129" s="58">
        <v>0.99794499999999997</v>
      </c>
      <c r="W129" s="15">
        <v>0</v>
      </c>
      <c r="X129" s="15">
        <v>0</v>
      </c>
      <c r="Y129" s="15">
        <v>0</v>
      </c>
      <c r="Z129" s="16">
        <f t="shared" si="77"/>
        <v>0</v>
      </c>
      <c r="AA129" s="15">
        <f t="shared" si="76"/>
        <v>1.0000205426362414</v>
      </c>
      <c r="AB129" s="15" t="e">
        <f t="shared" si="132"/>
        <v>#DIV/0!</v>
      </c>
      <c r="AC129" s="15" t="e">
        <f t="shared" si="132"/>
        <v>#DIV/0!</v>
      </c>
      <c r="AD129" s="16">
        <f t="shared" si="78"/>
        <v>3.3314070095523613E-3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2.9631082578058798E-3</v>
      </c>
      <c r="AM129" s="21">
        <f>bdrate($D129:$D132,F129:F132,$P129:$P132,R129:R132)</f>
        <v>1.0410726702305917E-2</v>
      </c>
      <c r="AN129" s="36">
        <f t="shared" ref="AN129" si="149">bdrate($D129:$D132,G129:G132,$P129:$P132,S129:S132)</f>
        <v>8.1614290169753634E-3</v>
      </c>
      <c r="AO129" s="26">
        <f>bdrate($D129:$D132,H129:H132,$P129:$P132,T129:T132)</f>
        <v>2.4896731710897235E-3</v>
      </c>
      <c r="AP129" s="21">
        <f>bdrate($D129:$D132,I129:I132,$P129:$P132,U129:U132)</f>
        <v>2.2034175091836472E-2</v>
      </c>
      <c r="AQ129" s="36">
        <f>bdrate($D129:$D132,J129:J132,$P129:$P132,V129:V132)</f>
        <v>-4.1204447834308766E-3</v>
      </c>
      <c r="AR129" s="21"/>
      <c r="AS129" s="21"/>
      <c r="AT129" s="36"/>
      <c r="AU129" s="26"/>
      <c r="AV129" s="21"/>
      <c r="AW129" s="36"/>
      <c r="AX129" s="15">
        <f>V129/J129</f>
        <v>1.0000205426362414</v>
      </c>
      <c r="AY129" s="15" t="e">
        <f t="shared" ref="AY129:AY132" si="150">X129/L129</f>
        <v>#DIV/0!</v>
      </c>
      <c r="AZ129" s="15" t="e">
        <f t="shared" si="135"/>
        <v>#DIV/0!</v>
      </c>
      <c r="BA129" s="15">
        <f>V129/J129</f>
        <v>1.0000205426362414</v>
      </c>
      <c r="BB129" s="15" t="e">
        <f t="shared" si="148"/>
        <v>#DIV/0!</v>
      </c>
      <c r="BC129" s="15" t="e">
        <f t="shared" si="131"/>
        <v>#DIV/0!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41.683500000000002</v>
      </c>
      <c r="F130" s="55">
        <v>44.2622</v>
      </c>
      <c r="G130" s="55">
        <v>45.218899999999998</v>
      </c>
      <c r="H130" s="55">
        <v>0.99539920000000004</v>
      </c>
      <c r="I130" s="55">
        <v>0.99608669999999999</v>
      </c>
      <c r="J130" s="55">
        <v>0.99627469999999996</v>
      </c>
      <c r="K130" s="15">
        <v>0</v>
      </c>
      <c r="L130" s="15">
        <v>0</v>
      </c>
      <c r="M130" s="15">
        <v>0</v>
      </c>
      <c r="N130" s="16">
        <f t="shared" si="75"/>
        <v>0</v>
      </c>
      <c r="P130" s="58">
        <v>431.16</v>
      </c>
      <c r="Q130" s="58">
        <v>41.614800000000002</v>
      </c>
      <c r="R130" s="58">
        <v>44.116700000000002</v>
      </c>
      <c r="S130" s="58">
        <v>45.123100000000001</v>
      </c>
      <c r="T130" s="58">
        <v>0.99540110000000004</v>
      </c>
      <c r="U130" s="58">
        <v>0.9958901</v>
      </c>
      <c r="V130" s="58">
        <v>0.99624489999999999</v>
      </c>
      <c r="W130" s="15">
        <v>0</v>
      </c>
      <c r="X130" s="15">
        <v>0</v>
      </c>
      <c r="Y130" s="15">
        <v>0</v>
      </c>
      <c r="Z130" s="16">
        <f t="shared" si="77"/>
        <v>0</v>
      </c>
      <c r="AA130" s="15">
        <f t="shared" si="76"/>
        <v>0.99997008857095337</v>
      </c>
      <c r="AB130" s="15" t="e">
        <f t="shared" si="132"/>
        <v>#DIV/0!</v>
      </c>
      <c r="AC130" s="15" t="e">
        <f t="shared" si="132"/>
        <v>#DIV/0!</v>
      </c>
      <c r="AD130" s="16">
        <f t="shared" si="78"/>
        <v>3.6971993714760283E-3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>
        <f>V130/J130</f>
        <v>0.99997008857095337</v>
      </c>
      <c r="AY130" s="15" t="e">
        <f t="shared" si="150"/>
        <v>#DIV/0!</v>
      </c>
      <c r="AZ130" s="15" t="e">
        <f t="shared" si="135"/>
        <v>#DIV/0!</v>
      </c>
      <c r="BA130" s="15">
        <f>V130/J130</f>
        <v>0.99997008857095337</v>
      </c>
      <c r="BB130" s="15" t="e">
        <f t="shared" si="148"/>
        <v>#DIV/0!</v>
      </c>
      <c r="BC130" s="15" t="e">
        <f t="shared" si="131"/>
        <v>#DIV/0!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37.570599999999999</v>
      </c>
      <c r="F131" s="55">
        <v>42.1678</v>
      </c>
      <c r="G131" s="55">
        <v>43.664400000000001</v>
      </c>
      <c r="H131" s="55">
        <v>0.99175849999999999</v>
      </c>
      <c r="I131" s="55">
        <v>0.99302619999999997</v>
      </c>
      <c r="J131" s="55">
        <v>0.99492290000000005</v>
      </c>
      <c r="K131" s="15">
        <v>0</v>
      </c>
      <c r="L131" s="15">
        <v>0</v>
      </c>
      <c r="M131" s="15">
        <v>0</v>
      </c>
      <c r="N131" s="16">
        <f t="shared" ref="N131:N152" si="151">K131/3600</f>
        <v>0</v>
      </c>
      <c r="P131" s="58">
        <v>317.8</v>
      </c>
      <c r="Q131" s="58">
        <v>37.473199999999999</v>
      </c>
      <c r="R131" s="58">
        <v>42.068899999999999</v>
      </c>
      <c r="S131" s="58">
        <v>43.597000000000001</v>
      </c>
      <c r="T131" s="58">
        <v>0.99164870000000005</v>
      </c>
      <c r="U131" s="58">
        <v>0.99266319999999997</v>
      </c>
      <c r="V131" s="58">
        <v>0.99496130000000005</v>
      </c>
      <c r="W131" s="15">
        <v>0</v>
      </c>
      <c r="X131" s="15">
        <v>0</v>
      </c>
      <c r="Y131" s="15">
        <v>0</v>
      </c>
      <c r="Z131" s="16">
        <f t="shared" si="77"/>
        <v>0</v>
      </c>
      <c r="AA131" s="15">
        <f t="shared" ref="AA131:AA152" si="152">V131/J131</f>
        <v>1.0000385959555258</v>
      </c>
      <c r="AB131" s="15" t="e">
        <f t="shared" si="132"/>
        <v>#DIV/0!</v>
      </c>
      <c r="AC131" s="15" t="e">
        <f t="shared" si="132"/>
        <v>#DIV/0!</v>
      </c>
      <c r="AD131" s="16">
        <f t="shared" si="78"/>
        <v>2.0724737800664706E-3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>
        <f>V131/J131</f>
        <v>1.0000385959555258</v>
      </c>
      <c r="AY131" s="15" t="e">
        <f t="shared" si="150"/>
        <v>#DIV/0!</v>
      </c>
      <c r="AZ131" s="15" t="e">
        <f t="shared" si="135"/>
        <v>#DIV/0!</v>
      </c>
      <c r="BA131" s="15">
        <f>V131/J131</f>
        <v>1.0000385959555258</v>
      </c>
      <c r="BB131" s="15" t="e">
        <f t="shared" si="148"/>
        <v>#DIV/0!</v>
      </c>
      <c r="BC131" s="15" t="e">
        <f t="shared" si="131"/>
        <v>#DIV/0!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33.734499999999997</v>
      </c>
      <c r="F132" s="55">
        <v>39.915999999999997</v>
      </c>
      <c r="G132" s="55">
        <v>41.558799999999998</v>
      </c>
      <c r="H132" s="55">
        <v>0.98437010000000003</v>
      </c>
      <c r="I132" s="55">
        <v>0.9896431</v>
      </c>
      <c r="J132" s="55">
        <v>0.99251029999999996</v>
      </c>
      <c r="K132" s="19">
        <v>0</v>
      </c>
      <c r="L132" s="19">
        <v>0</v>
      </c>
      <c r="M132" s="19">
        <v>0</v>
      </c>
      <c r="N132" s="20">
        <f t="shared" si="151"/>
        <v>0</v>
      </c>
      <c r="P132" s="58">
        <v>228.22</v>
      </c>
      <c r="Q132" s="58">
        <v>33.734499999999997</v>
      </c>
      <c r="R132" s="58">
        <v>39.915999999999997</v>
      </c>
      <c r="S132" s="58">
        <v>41.558799999999998</v>
      </c>
      <c r="T132" s="58">
        <v>0.98437010000000003</v>
      </c>
      <c r="U132" s="58">
        <v>0.9896431</v>
      </c>
      <c r="V132" s="58">
        <v>0.99251029999999996</v>
      </c>
      <c r="W132" s="19">
        <v>0</v>
      </c>
      <c r="X132" s="19">
        <v>0</v>
      </c>
      <c r="Y132" s="19">
        <v>0</v>
      </c>
      <c r="Z132" s="20">
        <f t="shared" ref="Z132:Z152" si="153">W132/3600</f>
        <v>0</v>
      </c>
      <c r="AA132" s="19">
        <f t="shared" si="152"/>
        <v>1</v>
      </c>
      <c r="AB132" s="19" t="e">
        <f t="shared" si="132"/>
        <v>#DIV/0!</v>
      </c>
      <c r="AC132" s="19" t="e">
        <f t="shared" si="132"/>
        <v>#DIV/0!</v>
      </c>
      <c r="AD132" s="20">
        <f t="shared" ref="AD132:AD152" si="154">ABS(P132-D132)/D132</f>
        <v>0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>
        <f>V132/J132</f>
        <v>1</v>
      </c>
      <c r="AY132" s="19" t="e">
        <f t="shared" si="150"/>
        <v>#DIV/0!</v>
      </c>
      <c r="AZ132" s="19" t="e">
        <f t="shared" si="135"/>
        <v>#DIV/0!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1">
        <f t="shared" si="151"/>
        <v>0</v>
      </c>
      <c r="P133" s="9">
        <v>0</v>
      </c>
      <c r="Q133" s="10">
        <v>0</v>
      </c>
      <c r="R133" s="10">
        <v>0</v>
      </c>
      <c r="S133" s="10">
        <v>0</v>
      </c>
      <c r="T133" s="10">
        <v>0</v>
      </c>
      <c r="U133" s="51">
        <v>0</v>
      </c>
      <c r="V133" s="10">
        <v>0</v>
      </c>
      <c r="W133" s="10">
        <v>0</v>
      </c>
      <c r="X133" s="10">
        <v>0</v>
      </c>
      <c r="Y133" s="10">
        <v>0</v>
      </c>
      <c r="Z133" s="11">
        <f t="shared" si="153"/>
        <v>0</v>
      </c>
      <c r="AA133" s="10" t="e">
        <f t="shared" si="152"/>
        <v>#DIV/0!</v>
      </c>
      <c r="AB133" s="10" t="e">
        <f>X133/L133</f>
        <v>#DIV/0!</v>
      </c>
      <c r="AC133" s="10" t="e">
        <f>Y133/M133</f>
        <v>#DIV/0!</v>
      </c>
      <c r="AD133" s="11" t="e">
        <f t="shared" si="154"/>
        <v>#DIV/0!</v>
      </c>
      <c r="AE133" s="40"/>
      <c r="AF133" s="25" t="e">
        <f t="shared" ref="AF133:AH133" si="155">bdRateExtend($D133:$D137,E133:E137,$P133:$P137,Q133:Q137)</f>
        <v>#VALUE!</v>
      </c>
      <c r="AG133" s="30" t="e">
        <f t="shared" si="155"/>
        <v>#VALUE!</v>
      </c>
      <c r="AH133" s="31" t="e">
        <f t="shared" si="155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6">bdrate($D133:$D136,F133:F136,$P133:$P136,R133:R136)</f>
        <v>#VALUE!</v>
      </c>
      <c r="AT133" s="31" t="e">
        <f t="shared" si="156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#DIV/0!</v>
      </c>
      <c r="BB133" s="10" t="e">
        <f t="shared" ref="BB133:BB136" si="157">X133/L133</f>
        <v>#DIV/0!</v>
      </c>
      <c r="BC133" s="10" t="e">
        <f t="shared" si="131"/>
        <v>#DIV/0!</v>
      </c>
    </row>
    <row r="134" spans="1:55" ht="12.75" hidden="1" thickBot="1" x14ac:dyDescent="0.25">
      <c r="A134" s="13"/>
      <c r="B134" s="13"/>
      <c r="C134" s="43">
        <v>27</v>
      </c>
      <c r="D134" s="14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6">
        <f t="shared" si="151"/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52">
        <v>0</v>
      </c>
      <c r="V134" s="15">
        <v>0</v>
      </c>
      <c r="W134" s="15">
        <v>0</v>
      </c>
      <c r="X134" s="15">
        <v>0</v>
      </c>
      <c r="Y134" s="15">
        <v>0</v>
      </c>
      <c r="Z134" s="16">
        <f t="shared" si="153"/>
        <v>0</v>
      </c>
      <c r="AA134" s="15" t="e">
        <f t="shared" si="152"/>
        <v>#DIV/0!</v>
      </c>
      <c r="AB134" s="15" t="e">
        <f t="shared" ref="AB134:AC152" si="158">X134/L134</f>
        <v>#DIV/0!</v>
      </c>
      <c r="AC134" s="15" t="e">
        <f t="shared" si="158"/>
        <v>#DIV/0!</v>
      </c>
      <c r="AD134" s="16" t="e">
        <f t="shared" si="154"/>
        <v>#DIV/0!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9">bdrate($D134:$D137,E134:E137,$P134:$P137,Q134:Q137)</f>
        <v>#VALUE!</v>
      </c>
      <c r="AM134" s="21" t="e">
        <f t="shared" si="159"/>
        <v>#VALUE!</v>
      </c>
      <c r="AN134" s="36" t="e">
        <f t="shared" si="159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#DIV/0!</v>
      </c>
      <c r="AY134" s="15" t="e">
        <f t="shared" ref="AY134:AY137" si="160">X134/L134</f>
        <v>#DIV/0!</v>
      </c>
      <c r="AZ134" s="15" t="e">
        <f t="shared" si="135"/>
        <v>#DIV/0!</v>
      </c>
      <c r="BA134" s="15" t="e">
        <f>V134/J134</f>
        <v>#DIV/0!</v>
      </c>
      <c r="BB134" s="15" t="e">
        <f t="shared" si="157"/>
        <v>#DIV/0!</v>
      </c>
      <c r="BC134" s="15" t="e">
        <f t="shared" si="131"/>
        <v>#DIV/0!</v>
      </c>
    </row>
    <row r="135" spans="1:55" ht="12.75" hidden="1" thickBot="1" x14ac:dyDescent="0.25">
      <c r="A135" s="13"/>
      <c r="B135" s="13"/>
      <c r="C135" s="43">
        <v>32</v>
      </c>
      <c r="D135" s="14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6">
        <f t="shared" si="151"/>
        <v>0</v>
      </c>
      <c r="P135" s="14">
        <v>0</v>
      </c>
      <c r="Q135" s="15">
        <v>0</v>
      </c>
      <c r="R135" s="15">
        <v>0</v>
      </c>
      <c r="S135" s="15">
        <v>0</v>
      </c>
      <c r="T135" s="15">
        <v>0</v>
      </c>
      <c r="U135" s="52">
        <v>0</v>
      </c>
      <c r="V135" s="15">
        <v>0</v>
      </c>
      <c r="W135" s="15">
        <v>0</v>
      </c>
      <c r="X135" s="15">
        <v>0</v>
      </c>
      <c r="Y135" s="15">
        <v>0</v>
      </c>
      <c r="Z135" s="16">
        <f t="shared" si="153"/>
        <v>0</v>
      </c>
      <c r="AA135" s="15" t="e">
        <f t="shared" si="152"/>
        <v>#DIV/0!</v>
      </c>
      <c r="AB135" s="15" t="e">
        <f t="shared" si="158"/>
        <v>#DIV/0!</v>
      </c>
      <c r="AC135" s="15" t="e">
        <f t="shared" si="158"/>
        <v>#DIV/0!</v>
      </c>
      <c r="AD135" s="16" t="e">
        <f t="shared" si="154"/>
        <v>#DIV/0!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#DIV/0!</v>
      </c>
      <c r="AY135" s="15" t="e">
        <f t="shared" si="160"/>
        <v>#DIV/0!</v>
      </c>
      <c r="AZ135" s="15" t="e">
        <f t="shared" si="135"/>
        <v>#DIV/0!</v>
      </c>
      <c r="BA135" s="15" t="e">
        <f>V135/J135</f>
        <v>#DIV/0!</v>
      </c>
      <c r="BB135" s="15" t="e">
        <f t="shared" si="157"/>
        <v>#DIV/0!</v>
      </c>
      <c r="BC135" s="15" t="e">
        <f t="shared" si="131"/>
        <v>#DIV/0!</v>
      </c>
    </row>
    <row r="136" spans="1:55" ht="12.75" hidden="1" thickBot="1" x14ac:dyDescent="0.25">
      <c r="A136" s="13"/>
      <c r="B136" s="13"/>
      <c r="C136" s="43">
        <v>37</v>
      </c>
      <c r="D136" s="14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6">
        <f t="shared" si="151"/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52">
        <v>0</v>
      </c>
      <c r="V136" s="15">
        <v>0</v>
      </c>
      <c r="W136" s="15">
        <v>0</v>
      </c>
      <c r="X136" s="15">
        <v>0</v>
      </c>
      <c r="Y136" s="15">
        <v>0</v>
      </c>
      <c r="Z136" s="16">
        <f t="shared" si="153"/>
        <v>0</v>
      </c>
      <c r="AA136" s="15" t="e">
        <f t="shared" si="152"/>
        <v>#DIV/0!</v>
      </c>
      <c r="AB136" s="15" t="e">
        <f t="shared" si="158"/>
        <v>#DIV/0!</v>
      </c>
      <c r="AC136" s="15" t="e">
        <f t="shared" si="158"/>
        <v>#DIV/0!</v>
      </c>
      <c r="AD136" s="16" t="e">
        <f t="shared" si="154"/>
        <v>#DIV/0!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#DIV/0!</v>
      </c>
      <c r="AY136" s="15" t="e">
        <f t="shared" si="160"/>
        <v>#DIV/0!</v>
      </c>
      <c r="AZ136" s="15" t="e">
        <f t="shared" si="135"/>
        <v>#DIV/0!</v>
      </c>
      <c r="BA136" s="15" t="e">
        <f>V136/J136</f>
        <v>#DIV/0!</v>
      </c>
      <c r="BB136" s="15" t="e">
        <f t="shared" si="157"/>
        <v>#DIV/0!</v>
      </c>
      <c r="BC136" s="15" t="e">
        <f t="shared" si="131"/>
        <v>#DIV/0!</v>
      </c>
    </row>
    <row r="137" spans="1:55" ht="12.75" hidden="1" thickBot="1" x14ac:dyDescent="0.25">
      <c r="A137" s="13"/>
      <c r="B137" s="17"/>
      <c r="C137" s="44">
        <v>42</v>
      </c>
      <c r="D137" s="18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20">
        <f t="shared" si="151"/>
        <v>0</v>
      </c>
      <c r="P137" s="18">
        <v>0</v>
      </c>
      <c r="Q137" s="19">
        <v>0</v>
      </c>
      <c r="R137" s="19">
        <v>0</v>
      </c>
      <c r="S137" s="19">
        <v>0</v>
      </c>
      <c r="T137" s="19">
        <v>0</v>
      </c>
      <c r="U137" s="53">
        <v>0</v>
      </c>
      <c r="V137" s="19">
        <v>0</v>
      </c>
      <c r="W137" s="19">
        <v>0</v>
      </c>
      <c r="X137" s="19">
        <v>0</v>
      </c>
      <c r="Y137" s="19">
        <v>0</v>
      </c>
      <c r="Z137" s="20">
        <f t="shared" si="153"/>
        <v>0</v>
      </c>
      <c r="AA137" s="15" t="e">
        <f t="shared" si="152"/>
        <v>#DIV/0!</v>
      </c>
      <c r="AB137" s="15" t="e">
        <f t="shared" si="158"/>
        <v>#DIV/0!</v>
      </c>
      <c r="AC137" s="15" t="e">
        <f t="shared" si="158"/>
        <v>#DIV/0!</v>
      </c>
      <c r="AD137" s="20" t="e">
        <f t="shared" si="154"/>
        <v>#DIV/0!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#DIV/0!</v>
      </c>
      <c r="AY137" s="15" t="e">
        <f t="shared" si="160"/>
        <v>#DIV/0!</v>
      </c>
      <c r="AZ137" s="15" t="e">
        <f t="shared" si="135"/>
        <v>#DIV/0!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1">
        <f t="shared" si="151"/>
        <v>0</v>
      </c>
      <c r="P138" s="9">
        <v>0</v>
      </c>
      <c r="Q138" s="10">
        <v>0</v>
      </c>
      <c r="R138" s="10">
        <v>0</v>
      </c>
      <c r="S138" s="10">
        <v>0</v>
      </c>
      <c r="T138" s="10">
        <v>0</v>
      </c>
      <c r="U138" s="51">
        <v>0</v>
      </c>
      <c r="V138" s="10">
        <v>0</v>
      </c>
      <c r="W138" s="10">
        <v>0</v>
      </c>
      <c r="X138" s="10">
        <v>0</v>
      </c>
      <c r="Y138" s="10">
        <v>0</v>
      </c>
      <c r="Z138" s="11">
        <f t="shared" si="153"/>
        <v>0</v>
      </c>
      <c r="AA138" s="15" t="e">
        <f t="shared" si="152"/>
        <v>#DIV/0!</v>
      </c>
      <c r="AB138" s="15" t="e">
        <f t="shared" si="158"/>
        <v>#DIV/0!</v>
      </c>
      <c r="AC138" s="15" t="e">
        <f t="shared" si="158"/>
        <v>#DIV/0!</v>
      </c>
      <c r="AD138" s="11" t="e">
        <f t="shared" si="154"/>
        <v>#DIV/0!</v>
      </c>
      <c r="AE138" s="12"/>
      <c r="AF138" s="25" t="e">
        <f t="shared" ref="AF138:AH138" si="161">bdRateExtend($D138:$D142,E138:E142,$P138:$P142,Q138:Q142)</f>
        <v>#VALUE!</v>
      </c>
      <c r="AG138" s="30" t="e">
        <f t="shared" si="161"/>
        <v>#VALUE!</v>
      </c>
      <c r="AH138" s="31" t="e">
        <f t="shared" si="161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62">bdrate($D138:$D141,E138:E141,$P138:$P141,Q138:Q141)</f>
        <v>#VALUE!</v>
      </c>
      <c r="AS138" s="30" t="e">
        <f t="shared" si="162"/>
        <v>#VALUE!</v>
      </c>
      <c r="AT138" s="31" t="e">
        <f t="shared" si="162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#DIV/0!</v>
      </c>
      <c r="BB138" s="15" t="e">
        <f t="shared" ref="BB138:BB141" si="163">X138/L138</f>
        <v>#DIV/0!</v>
      </c>
      <c r="BC138" s="15" t="e">
        <f t="shared" si="131"/>
        <v>#DIV/0!</v>
      </c>
    </row>
    <row r="139" spans="1:55" ht="12.75" hidden="1" thickBot="1" x14ac:dyDescent="0.25">
      <c r="A139" s="13"/>
      <c r="B139" s="13"/>
      <c r="C139" s="43">
        <v>27</v>
      </c>
      <c r="D139" s="14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6">
        <f t="shared" si="151"/>
        <v>0</v>
      </c>
      <c r="P139" s="14">
        <v>0</v>
      </c>
      <c r="Q139" s="15">
        <v>0</v>
      </c>
      <c r="R139" s="15">
        <v>0</v>
      </c>
      <c r="S139" s="15">
        <v>0</v>
      </c>
      <c r="T139" s="15">
        <v>0</v>
      </c>
      <c r="U139" s="52">
        <v>0</v>
      </c>
      <c r="V139" s="15">
        <v>0</v>
      </c>
      <c r="W139" s="15">
        <v>0</v>
      </c>
      <c r="X139" s="15">
        <v>0</v>
      </c>
      <c r="Y139" s="15">
        <v>0</v>
      </c>
      <c r="Z139" s="16">
        <f t="shared" si="153"/>
        <v>0</v>
      </c>
      <c r="AA139" s="15" t="e">
        <f t="shared" si="152"/>
        <v>#DIV/0!</v>
      </c>
      <c r="AB139" s="15" t="e">
        <f t="shared" si="158"/>
        <v>#DIV/0!</v>
      </c>
      <c r="AC139" s="15" t="e">
        <f t="shared" si="158"/>
        <v>#DIV/0!</v>
      </c>
      <c r="AD139" s="16" t="e">
        <f t="shared" si="154"/>
        <v>#DIV/0!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64">bdrate($D139:$D142,E139:E142,$P139:$P142,Q139:Q142)</f>
        <v>#VALUE!</v>
      </c>
      <c r="AM139" s="21" t="e">
        <f t="shared" si="164"/>
        <v>#VALUE!</v>
      </c>
      <c r="AN139" s="36" t="e">
        <f t="shared" si="164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#DIV/0!</v>
      </c>
      <c r="AY139" s="15" t="e">
        <f t="shared" ref="AY139:AY142" si="165">X139/L139</f>
        <v>#DIV/0!</v>
      </c>
      <c r="AZ139" s="15" t="e">
        <f t="shared" si="135"/>
        <v>#DIV/0!</v>
      </c>
      <c r="BA139" s="15" t="e">
        <f>V139/J139</f>
        <v>#DIV/0!</v>
      </c>
      <c r="BB139" s="15" t="e">
        <f t="shared" si="163"/>
        <v>#DIV/0!</v>
      </c>
      <c r="BC139" s="15" t="e">
        <f t="shared" si="131"/>
        <v>#DIV/0!</v>
      </c>
    </row>
    <row r="140" spans="1:55" ht="12.75" hidden="1" thickBot="1" x14ac:dyDescent="0.25">
      <c r="A140" s="13"/>
      <c r="B140" s="13"/>
      <c r="C140" s="43">
        <v>32</v>
      </c>
      <c r="D140" s="14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6">
        <f t="shared" si="151"/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52">
        <v>0</v>
      </c>
      <c r="V140" s="15">
        <v>0</v>
      </c>
      <c r="W140" s="15">
        <v>0</v>
      </c>
      <c r="X140" s="15">
        <v>0</v>
      </c>
      <c r="Y140" s="15">
        <v>0</v>
      </c>
      <c r="Z140" s="16">
        <f t="shared" si="153"/>
        <v>0</v>
      </c>
      <c r="AA140" s="15" t="e">
        <f t="shared" si="152"/>
        <v>#DIV/0!</v>
      </c>
      <c r="AB140" s="15" t="e">
        <f t="shared" si="158"/>
        <v>#DIV/0!</v>
      </c>
      <c r="AC140" s="15" t="e">
        <f t="shared" si="158"/>
        <v>#DIV/0!</v>
      </c>
      <c r="AD140" s="16" t="e">
        <f t="shared" si="154"/>
        <v>#DIV/0!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#DIV/0!</v>
      </c>
      <c r="AY140" s="15" t="e">
        <f t="shared" si="165"/>
        <v>#DIV/0!</v>
      </c>
      <c r="AZ140" s="15" t="e">
        <f t="shared" si="135"/>
        <v>#DIV/0!</v>
      </c>
      <c r="BA140" s="15" t="e">
        <f>V140/J140</f>
        <v>#DIV/0!</v>
      </c>
      <c r="BB140" s="15" t="e">
        <f t="shared" si="163"/>
        <v>#DIV/0!</v>
      </c>
      <c r="BC140" s="15" t="e">
        <f t="shared" si="131"/>
        <v>#DIV/0!</v>
      </c>
    </row>
    <row r="141" spans="1:55" ht="12.75" hidden="1" thickBot="1" x14ac:dyDescent="0.25">
      <c r="A141" s="13"/>
      <c r="B141" s="13"/>
      <c r="C141" s="43">
        <v>37</v>
      </c>
      <c r="D141" s="14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6">
        <f t="shared" si="151"/>
        <v>0</v>
      </c>
      <c r="P141" s="14">
        <v>0</v>
      </c>
      <c r="Q141" s="15">
        <v>0</v>
      </c>
      <c r="R141" s="15">
        <v>0</v>
      </c>
      <c r="S141" s="15">
        <v>0</v>
      </c>
      <c r="T141" s="15">
        <v>0</v>
      </c>
      <c r="U141" s="52">
        <v>0</v>
      </c>
      <c r="V141" s="15">
        <v>0</v>
      </c>
      <c r="W141" s="15">
        <v>0</v>
      </c>
      <c r="X141" s="15">
        <v>0</v>
      </c>
      <c r="Y141" s="15">
        <v>0</v>
      </c>
      <c r="Z141" s="16">
        <f t="shared" si="153"/>
        <v>0</v>
      </c>
      <c r="AA141" s="15" t="e">
        <f t="shared" si="152"/>
        <v>#DIV/0!</v>
      </c>
      <c r="AB141" s="15" t="e">
        <f t="shared" si="158"/>
        <v>#DIV/0!</v>
      </c>
      <c r="AC141" s="15" t="e">
        <f t="shared" si="158"/>
        <v>#DIV/0!</v>
      </c>
      <c r="AD141" s="16" t="e">
        <f t="shared" si="154"/>
        <v>#DIV/0!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#DIV/0!</v>
      </c>
      <c r="AY141" s="15" t="e">
        <f t="shared" si="165"/>
        <v>#DIV/0!</v>
      </c>
      <c r="AZ141" s="15" t="e">
        <f t="shared" si="135"/>
        <v>#DIV/0!</v>
      </c>
      <c r="BA141" s="15" t="e">
        <f>V141/J141</f>
        <v>#DIV/0!</v>
      </c>
      <c r="BB141" s="15" t="e">
        <f t="shared" si="163"/>
        <v>#DIV/0!</v>
      </c>
      <c r="BC141" s="15" t="e">
        <f t="shared" si="131"/>
        <v>#DIV/0!</v>
      </c>
    </row>
    <row r="142" spans="1:55" ht="12.75" hidden="1" thickBot="1" x14ac:dyDescent="0.25">
      <c r="A142" s="13"/>
      <c r="B142" s="17"/>
      <c r="C142" s="44">
        <v>42</v>
      </c>
      <c r="D142" s="18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20">
        <f t="shared" si="151"/>
        <v>0</v>
      </c>
      <c r="P142" s="18">
        <v>0</v>
      </c>
      <c r="Q142" s="19">
        <v>0</v>
      </c>
      <c r="R142" s="19">
        <v>0</v>
      </c>
      <c r="S142" s="19">
        <v>0</v>
      </c>
      <c r="T142" s="19">
        <v>0</v>
      </c>
      <c r="U142" s="53">
        <v>0</v>
      </c>
      <c r="V142" s="19">
        <v>0</v>
      </c>
      <c r="W142" s="19">
        <v>0</v>
      </c>
      <c r="X142" s="19">
        <v>0</v>
      </c>
      <c r="Y142" s="19">
        <v>0</v>
      </c>
      <c r="Z142" s="20">
        <f t="shared" si="153"/>
        <v>0</v>
      </c>
      <c r="AA142" s="15" t="e">
        <f t="shared" si="152"/>
        <v>#DIV/0!</v>
      </c>
      <c r="AB142" s="15" t="e">
        <f t="shared" si="158"/>
        <v>#DIV/0!</v>
      </c>
      <c r="AC142" s="15" t="e">
        <f t="shared" si="158"/>
        <v>#DIV/0!</v>
      </c>
      <c r="AD142" s="20" t="e">
        <f t="shared" si="154"/>
        <v>#DIV/0!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#DIV/0!</v>
      </c>
      <c r="AY142" s="15" t="e">
        <f t="shared" si="165"/>
        <v>#DIV/0!</v>
      </c>
      <c r="AZ142" s="15" t="e">
        <f t="shared" si="135"/>
        <v>#DIV/0!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>
        <v>0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  <c r="M143" s="10">
        <v>0</v>
      </c>
      <c r="N143" s="11">
        <f t="shared" si="151"/>
        <v>0</v>
      </c>
      <c r="P143" s="9">
        <v>0</v>
      </c>
      <c r="Q143" s="10">
        <v>0</v>
      </c>
      <c r="R143" s="10">
        <v>0</v>
      </c>
      <c r="S143" s="10">
        <v>0</v>
      </c>
      <c r="T143" s="10">
        <v>0</v>
      </c>
      <c r="U143" s="51">
        <v>0</v>
      </c>
      <c r="V143" s="10">
        <v>0</v>
      </c>
      <c r="W143" s="10">
        <v>0</v>
      </c>
      <c r="X143" s="10">
        <v>0</v>
      </c>
      <c r="Y143" s="10">
        <v>0</v>
      </c>
      <c r="Z143" s="11">
        <f t="shared" si="153"/>
        <v>0</v>
      </c>
      <c r="AA143" s="15" t="e">
        <f t="shared" si="152"/>
        <v>#DIV/0!</v>
      </c>
      <c r="AB143" s="15" t="e">
        <f t="shared" si="158"/>
        <v>#DIV/0!</v>
      </c>
      <c r="AC143" s="15" t="e">
        <f t="shared" si="158"/>
        <v>#DIV/0!</v>
      </c>
      <c r="AD143" s="11" t="e">
        <f t="shared" si="154"/>
        <v>#DIV/0!</v>
      </c>
      <c r="AE143" s="12"/>
      <c r="AF143" s="25" t="e">
        <f t="shared" ref="AF143:AH143" si="166">bdRateExtend($D143:$D147,E143:E147,$P143:$P147,Q143:Q147)</f>
        <v>#VALUE!</v>
      </c>
      <c r="AG143" s="30" t="e">
        <f t="shared" si="166"/>
        <v>#VALUE!</v>
      </c>
      <c r="AH143" s="31" t="e">
        <f t="shared" si="166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7">bdrate($D143:$D146,E143:E146,$P143:$P146,Q143:Q146)</f>
        <v>#VALUE!</v>
      </c>
      <c r="AS143" s="30" t="e">
        <f t="shared" si="167"/>
        <v>#VALUE!</v>
      </c>
      <c r="AT143" s="31" t="e">
        <f t="shared" si="167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#DIV/0!</v>
      </c>
      <c r="BB143" s="15" t="e">
        <f t="shared" ref="BB143:BB146" si="168">X143/L143</f>
        <v>#DIV/0!</v>
      </c>
      <c r="BC143" s="15" t="e">
        <f t="shared" si="131"/>
        <v>#DIV/0!</v>
      </c>
    </row>
    <row r="144" spans="1:55" ht="12.75" hidden="1" thickBot="1" x14ac:dyDescent="0.25">
      <c r="A144" s="13"/>
      <c r="B144" s="13"/>
      <c r="C144" s="43">
        <v>27</v>
      </c>
      <c r="D144" s="14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6">
        <f t="shared" si="151"/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52">
        <v>0</v>
      </c>
      <c r="V144" s="15">
        <v>0</v>
      </c>
      <c r="W144" s="15">
        <v>0</v>
      </c>
      <c r="X144" s="15">
        <v>0</v>
      </c>
      <c r="Y144" s="15">
        <v>0</v>
      </c>
      <c r="Z144" s="16">
        <f t="shared" si="153"/>
        <v>0</v>
      </c>
      <c r="AA144" s="15" t="e">
        <f t="shared" si="152"/>
        <v>#DIV/0!</v>
      </c>
      <c r="AB144" s="15" t="e">
        <f t="shared" si="158"/>
        <v>#DIV/0!</v>
      </c>
      <c r="AC144" s="15" t="e">
        <f t="shared" si="158"/>
        <v>#DIV/0!</v>
      </c>
      <c r="AD144" s="16" t="e">
        <f t="shared" si="154"/>
        <v>#DIV/0!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9">bdrate($D144:$D147,E144:E147,$P144:$P147,Q144:Q147)</f>
        <v>#VALUE!</v>
      </c>
      <c r="AM144" s="21" t="e">
        <f t="shared" si="169"/>
        <v>#VALUE!</v>
      </c>
      <c r="AN144" s="36" t="e">
        <f t="shared" si="169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#DIV/0!</v>
      </c>
      <c r="AY144" s="15" t="e">
        <f t="shared" ref="AY144:AY147" si="170">X144/L144</f>
        <v>#DIV/0!</v>
      </c>
      <c r="AZ144" s="15" t="e">
        <f t="shared" si="135"/>
        <v>#DIV/0!</v>
      </c>
      <c r="BA144" s="15" t="e">
        <f>V144/J144</f>
        <v>#DIV/0!</v>
      </c>
      <c r="BB144" s="15" t="e">
        <f t="shared" si="168"/>
        <v>#DIV/0!</v>
      </c>
      <c r="BC144" s="15" t="e">
        <f t="shared" si="131"/>
        <v>#DIV/0!</v>
      </c>
    </row>
    <row r="145" spans="1:55" ht="12.75" hidden="1" thickBot="1" x14ac:dyDescent="0.25">
      <c r="A145" s="13"/>
      <c r="B145" s="13"/>
      <c r="C145" s="43">
        <v>32</v>
      </c>
      <c r="D145" s="14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6">
        <f t="shared" si="151"/>
        <v>0</v>
      </c>
      <c r="P145" s="14">
        <v>0</v>
      </c>
      <c r="Q145" s="15">
        <v>0</v>
      </c>
      <c r="R145" s="15">
        <v>0</v>
      </c>
      <c r="S145" s="15">
        <v>0</v>
      </c>
      <c r="T145" s="15">
        <v>0</v>
      </c>
      <c r="U145" s="52">
        <v>0</v>
      </c>
      <c r="V145" s="15">
        <v>0</v>
      </c>
      <c r="W145" s="15">
        <v>0</v>
      </c>
      <c r="X145" s="15">
        <v>0</v>
      </c>
      <c r="Y145" s="15">
        <v>0</v>
      </c>
      <c r="Z145" s="16">
        <f t="shared" si="153"/>
        <v>0</v>
      </c>
      <c r="AA145" s="15" t="e">
        <f t="shared" si="152"/>
        <v>#DIV/0!</v>
      </c>
      <c r="AB145" s="15" t="e">
        <f t="shared" si="158"/>
        <v>#DIV/0!</v>
      </c>
      <c r="AC145" s="15" t="e">
        <f t="shared" si="158"/>
        <v>#DIV/0!</v>
      </c>
      <c r="AD145" s="16" t="e">
        <f t="shared" si="154"/>
        <v>#DIV/0!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#DIV/0!</v>
      </c>
      <c r="AY145" s="15" t="e">
        <f t="shared" si="170"/>
        <v>#DIV/0!</v>
      </c>
      <c r="AZ145" s="15" t="e">
        <f t="shared" si="135"/>
        <v>#DIV/0!</v>
      </c>
      <c r="BA145" s="15" t="e">
        <f>V145/J145</f>
        <v>#DIV/0!</v>
      </c>
      <c r="BB145" s="15" t="e">
        <f t="shared" si="168"/>
        <v>#DIV/0!</v>
      </c>
      <c r="BC145" s="15" t="e">
        <f t="shared" si="131"/>
        <v>#DIV/0!</v>
      </c>
    </row>
    <row r="146" spans="1:55" ht="12.75" hidden="1" thickBot="1" x14ac:dyDescent="0.25">
      <c r="A146" s="13"/>
      <c r="B146" s="13"/>
      <c r="C146" s="43">
        <v>37</v>
      </c>
      <c r="D146" s="14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6">
        <f t="shared" si="151"/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52">
        <v>0</v>
      </c>
      <c r="V146" s="15">
        <v>0</v>
      </c>
      <c r="W146" s="15">
        <v>0</v>
      </c>
      <c r="X146" s="15">
        <v>0</v>
      </c>
      <c r="Y146" s="15">
        <v>0</v>
      </c>
      <c r="Z146" s="16">
        <f t="shared" si="153"/>
        <v>0</v>
      </c>
      <c r="AA146" s="15" t="e">
        <f t="shared" si="152"/>
        <v>#DIV/0!</v>
      </c>
      <c r="AB146" s="15" t="e">
        <f t="shared" si="158"/>
        <v>#DIV/0!</v>
      </c>
      <c r="AC146" s="15" t="e">
        <f t="shared" si="158"/>
        <v>#DIV/0!</v>
      </c>
      <c r="AD146" s="16" t="e">
        <f t="shared" si="154"/>
        <v>#DIV/0!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#DIV/0!</v>
      </c>
      <c r="AY146" s="15" t="e">
        <f t="shared" si="170"/>
        <v>#DIV/0!</v>
      </c>
      <c r="AZ146" s="15" t="e">
        <f t="shared" si="135"/>
        <v>#DIV/0!</v>
      </c>
      <c r="BA146" s="15" t="e">
        <f>V146/J146</f>
        <v>#DIV/0!</v>
      </c>
      <c r="BB146" s="15" t="e">
        <f t="shared" si="168"/>
        <v>#DIV/0!</v>
      </c>
      <c r="BC146" s="15" t="e">
        <f t="shared" si="131"/>
        <v>#DIV/0!</v>
      </c>
    </row>
    <row r="147" spans="1:55" ht="12.75" hidden="1" thickBot="1" x14ac:dyDescent="0.25">
      <c r="A147" s="13"/>
      <c r="B147" s="17"/>
      <c r="C147" s="44">
        <v>42</v>
      </c>
      <c r="D147" s="18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20">
        <f t="shared" si="151"/>
        <v>0</v>
      </c>
      <c r="P147" s="18">
        <v>0</v>
      </c>
      <c r="Q147" s="19">
        <v>0</v>
      </c>
      <c r="R147" s="19">
        <v>0</v>
      </c>
      <c r="S147" s="19">
        <v>0</v>
      </c>
      <c r="T147" s="19">
        <v>0</v>
      </c>
      <c r="U147" s="53">
        <v>0</v>
      </c>
      <c r="V147" s="19">
        <v>0</v>
      </c>
      <c r="W147" s="19">
        <v>0</v>
      </c>
      <c r="X147" s="19">
        <v>0</v>
      </c>
      <c r="Y147" s="19">
        <v>0</v>
      </c>
      <c r="Z147" s="20">
        <f t="shared" si="153"/>
        <v>0</v>
      </c>
      <c r="AA147" s="15" t="e">
        <f t="shared" si="152"/>
        <v>#DIV/0!</v>
      </c>
      <c r="AB147" s="15" t="e">
        <f t="shared" si="158"/>
        <v>#DIV/0!</v>
      </c>
      <c r="AC147" s="15" t="e">
        <f t="shared" si="158"/>
        <v>#DIV/0!</v>
      </c>
      <c r="AD147" s="20" t="e">
        <f t="shared" si="154"/>
        <v>#DIV/0!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#DIV/0!</v>
      </c>
      <c r="AY147" s="15" t="e">
        <f t="shared" si="170"/>
        <v>#DIV/0!</v>
      </c>
      <c r="AZ147" s="15" t="e">
        <f t="shared" si="135"/>
        <v>#DIV/0!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  <c r="M148" s="10">
        <v>0</v>
      </c>
      <c r="N148" s="11">
        <f t="shared" si="151"/>
        <v>0</v>
      </c>
      <c r="P148" s="9">
        <v>0</v>
      </c>
      <c r="Q148" s="10">
        <v>0</v>
      </c>
      <c r="R148" s="10">
        <v>0</v>
      </c>
      <c r="S148" s="10">
        <v>0</v>
      </c>
      <c r="T148" s="10">
        <v>0</v>
      </c>
      <c r="U148" s="51">
        <v>0</v>
      </c>
      <c r="V148" s="10">
        <v>0</v>
      </c>
      <c r="W148" s="10">
        <v>0</v>
      </c>
      <c r="X148" s="10">
        <v>0</v>
      </c>
      <c r="Y148" s="10">
        <v>0</v>
      </c>
      <c r="Z148" s="11">
        <f t="shared" si="153"/>
        <v>0</v>
      </c>
      <c r="AA148" s="15" t="e">
        <f t="shared" si="152"/>
        <v>#DIV/0!</v>
      </c>
      <c r="AB148" s="15" t="e">
        <f t="shared" si="158"/>
        <v>#DIV/0!</v>
      </c>
      <c r="AC148" s="15" t="e">
        <f t="shared" si="158"/>
        <v>#DIV/0!</v>
      </c>
      <c r="AD148" s="11" t="e">
        <f t="shared" si="154"/>
        <v>#DIV/0!</v>
      </c>
      <c r="AE148" s="12"/>
      <c r="AF148" s="25" t="e">
        <f t="shared" ref="AF148:AH148" si="171">bdRateExtend($D148:$D152,E148:E152,$P148:$P152,Q148:Q152)</f>
        <v>#VALUE!</v>
      </c>
      <c r="AG148" s="30" t="e">
        <f t="shared" si="171"/>
        <v>#VALUE!</v>
      </c>
      <c r="AH148" s="31" t="e">
        <f t="shared" si="171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72">bdrate($D148:$D151,E148:E151,$P148:$P151,Q148:Q151)</f>
        <v>#VALUE!</v>
      </c>
      <c r="AS148" s="30" t="e">
        <f t="shared" si="172"/>
        <v>#VALUE!</v>
      </c>
      <c r="AT148" s="31" t="e">
        <f t="shared" si="172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#DIV/0!</v>
      </c>
      <c r="BB148" s="15" t="e">
        <f t="shared" ref="BB148:BB151" si="173">X148/L148</f>
        <v>#DIV/0!</v>
      </c>
      <c r="BC148" s="15" t="e">
        <f t="shared" si="131"/>
        <v>#DIV/0!</v>
      </c>
    </row>
    <row r="149" spans="1:55" ht="12.75" hidden="1" thickBot="1" x14ac:dyDescent="0.25">
      <c r="A149" s="13"/>
      <c r="B149" s="13"/>
      <c r="C149" s="43">
        <v>27</v>
      </c>
      <c r="D149" s="14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6">
        <f t="shared" si="151"/>
        <v>0</v>
      </c>
      <c r="P149" s="14">
        <v>0</v>
      </c>
      <c r="Q149" s="15">
        <v>0</v>
      </c>
      <c r="R149" s="15">
        <v>0</v>
      </c>
      <c r="S149" s="15">
        <v>0</v>
      </c>
      <c r="T149" s="15">
        <v>0</v>
      </c>
      <c r="U149" s="52">
        <v>0</v>
      </c>
      <c r="V149" s="15">
        <v>0</v>
      </c>
      <c r="W149" s="15">
        <v>0</v>
      </c>
      <c r="X149" s="15">
        <v>0</v>
      </c>
      <c r="Y149" s="15">
        <v>0</v>
      </c>
      <c r="Z149" s="16">
        <f t="shared" si="153"/>
        <v>0</v>
      </c>
      <c r="AA149" s="15" t="e">
        <f t="shared" si="152"/>
        <v>#DIV/0!</v>
      </c>
      <c r="AB149" s="15" t="e">
        <f t="shared" si="158"/>
        <v>#DIV/0!</v>
      </c>
      <c r="AC149" s="15" t="e">
        <f t="shared" si="158"/>
        <v>#DIV/0!</v>
      </c>
      <c r="AD149" s="16" t="e">
        <f t="shared" si="154"/>
        <v>#DIV/0!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74">bdrate($D149:$D152,E149:E152,$P149:$P152,Q149:Q152)</f>
        <v>#VALUE!</v>
      </c>
      <c r="AM149" s="21" t="e">
        <f t="shared" si="174"/>
        <v>#VALUE!</v>
      </c>
      <c r="AN149" s="36" t="e">
        <f t="shared" si="174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#DIV/0!</v>
      </c>
      <c r="AY149" s="15" t="e">
        <f t="shared" ref="AY149:AY152" si="175">X149/L149</f>
        <v>#DIV/0!</v>
      </c>
      <c r="AZ149" s="15" t="e">
        <f t="shared" si="135"/>
        <v>#DIV/0!</v>
      </c>
      <c r="BA149" s="15" t="e">
        <f>V149/J149</f>
        <v>#DIV/0!</v>
      </c>
      <c r="BB149" s="15" t="e">
        <f t="shared" si="173"/>
        <v>#DIV/0!</v>
      </c>
      <c r="BC149" s="15" t="e">
        <f t="shared" si="131"/>
        <v>#DIV/0!</v>
      </c>
    </row>
    <row r="150" spans="1:55" ht="12.75" hidden="1" thickBot="1" x14ac:dyDescent="0.25">
      <c r="A150" s="13"/>
      <c r="B150" s="13"/>
      <c r="C150" s="43">
        <v>32</v>
      </c>
      <c r="D150" s="14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6">
        <f t="shared" si="151"/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52">
        <v>0</v>
      </c>
      <c r="V150" s="15">
        <v>0</v>
      </c>
      <c r="W150" s="15">
        <v>0</v>
      </c>
      <c r="X150" s="15">
        <v>0</v>
      </c>
      <c r="Y150" s="15">
        <v>0</v>
      </c>
      <c r="Z150" s="16">
        <f t="shared" si="153"/>
        <v>0</v>
      </c>
      <c r="AA150" s="15" t="e">
        <f t="shared" si="152"/>
        <v>#DIV/0!</v>
      </c>
      <c r="AB150" s="15" t="e">
        <f t="shared" si="158"/>
        <v>#DIV/0!</v>
      </c>
      <c r="AC150" s="15" t="e">
        <f t="shared" si="158"/>
        <v>#DIV/0!</v>
      </c>
      <c r="AD150" s="16" t="e">
        <f t="shared" si="154"/>
        <v>#DIV/0!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#DIV/0!</v>
      </c>
      <c r="AY150" s="15" t="e">
        <f t="shared" si="175"/>
        <v>#DIV/0!</v>
      </c>
      <c r="AZ150" s="15" t="e">
        <f t="shared" si="135"/>
        <v>#DIV/0!</v>
      </c>
      <c r="BA150" s="15" t="e">
        <f>V150/J150</f>
        <v>#DIV/0!</v>
      </c>
      <c r="BB150" s="15" t="e">
        <f t="shared" si="173"/>
        <v>#DIV/0!</v>
      </c>
      <c r="BC150" s="15" t="e">
        <f t="shared" si="131"/>
        <v>#DIV/0!</v>
      </c>
    </row>
    <row r="151" spans="1:55" ht="12.75" hidden="1" thickBot="1" x14ac:dyDescent="0.25">
      <c r="A151" s="13"/>
      <c r="B151" s="13"/>
      <c r="C151" s="43">
        <v>37</v>
      </c>
      <c r="D151" s="14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6">
        <f t="shared" si="151"/>
        <v>0</v>
      </c>
      <c r="P151" s="14">
        <v>0</v>
      </c>
      <c r="Q151" s="15">
        <v>0</v>
      </c>
      <c r="R151" s="15">
        <v>0</v>
      </c>
      <c r="S151" s="15">
        <v>0</v>
      </c>
      <c r="T151" s="15">
        <v>0</v>
      </c>
      <c r="U151" s="52">
        <v>0</v>
      </c>
      <c r="V151" s="15">
        <v>0</v>
      </c>
      <c r="W151" s="15">
        <v>0</v>
      </c>
      <c r="X151" s="15">
        <v>0</v>
      </c>
      <c r="Y151" s="15">
        <v>0</v>
      </c>
      <c r="Z151" s="16">
        <f t="shared" si="153"/>
        <v>0</v>
      </c>
      <c r="AA151" s="15" t="e">
        <f t="shared" si="152"/>
        <v>#DIV/0!</v>
      </c>
      <c r="AB151" s="15" t="e">
        <f t="shared" si="158"/>
        <v>#DIV/0!</v>
      </c>
      <c r="AC151" s="15" t="e">
        <f t="shared" si="158"/>
        <v>#DIV/0!</v>
      </c>
      <c r="AD151" s="16" t="e">
        <f t="shared" si="154"/>
        <v>#DIV/0!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#DIV/0!</v>
      </c>
      <c r="AY151" s="15" t="e">
        <f t="shared" si="175"/>
        <v>#DIV/0!</v>
      </c>
      <c r="AZ151" s="15" t="e">
        <f t="shared" si="135"/>
        <v>#DIV/0!</v>
      </c>
      <c r="BA151" s="15" t="e">
        <f>V151/J151</f>
        <v>#DIV/0!</v>
      </c>
      <c r="BB151" s="15" t="e">
        <f t="shared" si="173"/>
        <v>#DIV/0!</v>
      </c>
      <c r="BC151" s="15" t="e">
        <f t="shared" si="131"/>
        <v>#DIV/0!</v>
      </c>
    </row>
    <row r="152" spans="1:55" ht="12.75" hidden="1" thickBot="1" x14ac:dyDescent="0.25">
      <c r="A152" s="17"/>
      <c r="B152" s="17"/>
      <c r="C152" s="44">
        <v>42</v>
      </c>
      <c r="D152" s="18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20">
        <f t="shared" si="151"/>
        <v>0</v>
      </c>
      <c r="P152" s="18">
        <v>0</v>
      </c>
      <c r="Q152" s="19">
        <v>0</v>
      </c>
      <c r="R152" s="19">
        <v>0</v>
      </c>
      <c r="S152" s="19">
        <v>0</v>
      </c>
      <c r="T152" s="19">
        <v>0</v>
      </c>
      <c r="U152" s="53">
        <v>0</v>
      </c>
      <c r="V152" s="19">
        <v>0</v>
      </c>
      <c r="W152" s="19">
        <v>0</v>
      </c>
      <c r="X152" s="19">
        <v>0</v>
      </c>
      <c r="Y152" s="19">
        <v>0</v>
      </c>
      <c r="Z152" s="20">
        <f t="shared" si="153"/>
        <v>0</v>
      </c>
      <c r="AA152" s="19" t="e">
        <f t="shared" si="152"/>
        <v>#DIV/0!</v>
      </c>
      <c r="AB152" s="19" t="e">
        <f t="shared" si="158"/>
        <v>#DIV/0!</v>
      </c>
      <c r="AC152" s="19" t="e">
        <f t="shared" si="158"/>
        <v>#DIV/0!</v>
      </c>
      <c r="AD152" s="20" t="e">
        <f t="shared" si="154"/>
        <v>#DIV/0!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#DIV/0!</v>
      </c>
      <c r="AY152" s="19" t="e">
        <f t="shared" si="175"/>
        <v>#DIV/0!</v>
      </c>
      <c r="AZ152" s="19" t="e">
        <f t="shared" si="135"/>
        <v>#DIV/0!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#NUM!</v>
      </c>
      <c r="M153" s="12" t="e">
        <f>GEOMEAN(M3:M17)</f>
        <v>#NUM!</v>
      </c>
      <c r="N153" s="12" t="e">
        <f>GEOMEAN(N3:N17)</f>
        <v>#NUM!</v>
      </c>
      <c r="X153" s="12" t="e">
        <f t="shared" ref="X153:AC153" si="176">GEOMEAN(X3:X17)</f>
        <v>#NUM!</v>
      </c>
      <c r="Y153" s="12" t="e">
        <f t="shared" si="176"/>
        <v>#NUM!</v>
      </c>
      <c r="Z153" s="12" t="e">
        <f t="shared" si="176"/>
        <v>#NUM!</v>
      </c>
      <c r="AA153" s="12">
        <f t="shared" si="176"/>
        <v>0.99994814460927639</v>
      </c>
      <c r="AB153" s="12" t="e">
        <f t="shared" si="176"/>
        <v>#DIV/0!</v>
      </c>
      <c r="AC153" s="12" t="e">
        <f t="shared" si="176"/>
        <v>#DIV/0!</v>
      </c>
      <c r="AD153" s="12">
        <f t="shared" ref="AD153" si="177">AVERAGE(AD3:AD17)</f>
        <v>2.1301839685394812E-3</v>
      </c>
      <c r="AF153" s="25">
        <f t="shared" ref="AF153:AW153" si="178">AVERAGE(AF3:AF17)</f>
        <v>5.9479815812235604E-4</v>
      </c>
      <c r="AG153" s="30">
        <f t="shared" si="178"/>
        <v>-4.3831592787316369E-3</v>
      </c>
      <c r="AH153" s="30">
        <f t="shared" si="178"/>
        <v>4.4868632043993566E-3</v>
      </c>
      <c r="AI153" s="25">
        <f t="shared" si="178"/>
        <v>9.3790304413010617E-4</v>
      </c>
      <c r="AJ153" s="30">
        <f t="shared" si="178"/>
        <v>-2.935437260394802E-3</v>
      </c>
      <c r="AK153" s="30">
        <f t="shared" si="178"/>
        <v>5.4273545908236631E-3</v>
      </c>
      <c r="AL153" s="25">
        <f t="shared" ref="AL153:AQ153" si="179">AVERAGE(AL4:AL18)</f>
        <v>1.3061062349340642E-3</v>
      </c>
      <c r="AM153" s="30">
        <f t="shared" si="179"/>
        <v>-5.1489217969371932E-3</v>
      </c>
      <c r="AN153" s="30">
        <f t="shared" si="179"/>
        <v>7.1699717584403633E-3</v>
      </c>
      <c r="AO153" s="25">
        <f t="shared" si="179"/>
        <v>9.9634000546133805E-4</v>
      </c>
      <c r="AP153" s="30">
        <f t="shared" si="179"/>
        <v>-3.3268513653504916E-3</v>
      </c>
      <c r="AQ153" s="30">
        <f t="shared" si="179"/>
        <v>7.2938366522048437E-3</v>
      </c>
      <c r="AR153" s="25">
        <f t="shared" ref="AR153:AT153" si="180">AVERAGE(AR3:AR17)</f>
        <v>-5.9966326256362856E-4</v>
      </c>
      <c r="AS153" s="30">
        <f t="shared" si="180"/>
        <v>-2.8259863265902574E-3</v>
      </c>
      <c r="AT153" s="31">
        <f t="shared" si="180"/>
        <v>3.7233403710486002E-3</v>
      </c>
      <c r="AU153" s="25">
        <f t="shared" si="178"/>
        <v>-4.8090848142682646E-4</v>
      </c>
      <c r="AV153" s="30">
        <f t="shared" si="178"/>
        <v>-1.9308148571612522E-3</v>
      </c>
      <c r="AW153" s="31">
        <f t="shared" si="178"/>
        <v>5.7423569936351599E-3</v>
      </c>
      <c r="AX153" s="12">
        <f t="shared" ref="AX153:BC153" si="181">GEOMEAN(AX3:AX17)</f>
        <v>0.99993340922439422</v>
      </c>
      <c r="AY153" s="12" t="e">
        <f t="shared" si="181"/>
        <v>#DIV/0!</v>
      </c>
      <c r="AZ153" s="12" t="e">
        <f t="shared" si="181"/>
        <v>#DIV/0!</v>
      </c>
      <c r="BA153" s="12">
        <f t="shared" si="181"/>
        <v>0.99997725504651203</v>
      </c>
      <c r="BB153" s="12" t="e">
        <f t="shared" si="181"/>
        <v>#DIV/0!</v>
      </c>
      <c r="BC153" s="12" t="e">
        <f t="shared" si="181"/>
        <v>#DIV/0!</v>
      </c>
    </row>
    <row r="154" spans="1:55" x14ac:dyDescent="0.2">
      <c r="B154" s="1" t="s">
        <v>41</v>
      </c>
      <c r="L154" s="12" t="e">
        <f>GEOMEAN(L18:L32)</f>
        <v>#NUM!</v>
      </c>
      <c r="M154" s="12" t="e">
        <f>GEOMEAN(M18:M32)</f>
        <v>#NUM!</v>
      </c>
      <c r="N154" s="12" t="e">
        <f>GEOMEAN(N18:N32)</f>
        <v>#NUM!</v>
      </c>
      <c r="X154" s="12" t="e">
        <f t="shared" ref="X154:AC154" si="182">GEOMEAN(X18:X32)</f>
        <v>#NUM!</v>
      </c>
      <c r="Y154" s="12" t="e">
        <f t="shared" si="182"/>
        <v>#NUM!</v>
      </c>
      <c r="Z154" s="12" t="e">
        <f t="shared" si="182"/>
        <v>#NUM!</v>
      </c>
      <c r="AA154" s="12">
        <f t="shared" si="182"/>
        <v>0.99994948733860434</v>
      </c>
      <c r="AB154" s="12" t="e">
        <f t="shared" si="182"/>
        <v>#DIV/0!</v>
      </c>
      <c r="AC154" s="12" t="e">
        <f t="shared" si="182"/>
        <v>#DIV/0!</v>
      </c>
      <c r="AD154" s="12">
        <f t="shared" ref="AD154" si="183">AVERAGE(AD18:AD32)</f>
        <v>1.3050099290441331E-3</v>
      </c>
      <c r="AF154" s="28">
        <f t="shared" ref="AF154:AK154" si="184">AVERAGE(AF18:AF32)</f>
        <v>-8.7076398204192584E-4</v>
      </c>
      <c r="AG154" s="32">
        <f t="shared" si="184"/>
        <v>9.9738113955363614E-3</v>
      </c>
      <c r="AH154" s="32">
        <f t="shared" si="184"/>
        <v>-1.5852285707502005E-3</v>
      </c>
      <c r="AI154" s="28">
        <f t="shared" si="184"/>
        <v>-3.5694317742448095E-4</v>
      </c>
      <c r="AJ154" s="32">
        <f t="shared" si="184"/>
        <v>1.2275568335331277E-2</v>
      </c>
      <c r="AK154" s="32">
        <f t="shared" si="184"/>
        <v>6.3072831771737725E-4</v>
      </c>
      <c r="AL154" s="28">
        <f t="shared" ref="AL154:AQ154" si="185">AVERAGE(AL19:AL33)</f>
        <v>-6.8045945090988713E-4</v>
      </c>
      <c r="AM154" s="32">
        <f t="shared" si="185"/>
        <v>8.7072095859509115E-3</v>
      </c>
      <c r="AN154" s="32">
        <f t="shared" si="185"/>
        <v>-2.8294301097408305E-3</v>
      </c>
      <c r="AO154" s="28">
        <f t="shared" si="185"/>
        <v>-2.8667633097282746E-4</v>
      </c>
      <c r="AP154" s="32">
        <f t="shared" si="185"/>
        <v>1.1578554816136418E-2</v>
      </c>
      <c r="AQ154" s="32">
        <f t="shared" si="185"/>
        <v>3.1976685046364306E-4</v>
      </c>
      <c r="AR154" s="28">
        <f t="shared" ref="AR154:AW154" si="186">AVERAGE(AR18:AR32)</f>
        <v>-5.1827423275348694E-4</v>
      </c>
      <c r="AS154" s="32">
        <f t="shared" si="186"/>
        <v>1.1872573099546887E-2</v>
      </c>
      <c r="AT154" s="33">
        <f t="shared" si="186"/>
        <v>-9.4728333324030822E-4</v>
      </c>
      <c r="AU154" s="28">
        <f t="shared" si="186"/>
        <v>1.6366428805451397E-4</v>
      </c>
      <c r="AV154" s="32">
        <f t="shared" si="186"/>
        <v>1.3747459817237054E-2</v>
      </c>
      <c r="AW154" s="33">
        <f t="shared" si="186"/>
        <v>6.32015150228186E-4</v>
      </c>
      <c r="AX154" s="12">
        <f t="shared" ref="AX154:BC154" si="187">GEOMEAN(AX18:AX32)</f>
        <v>0.99993575328289663</v>
      </c>
      <c r="AY154" s="12" t="e">
        <f t="shared" si="187"/>
        <v>#DIV/0!</v>
      </c>
      <c r="AZ154" s="12" t="e">
        <f t="shared" si="187"/>
        <v>#DIV/0!</v>
      </c>
      <c r="BA154" s="12">
        <f t="shared" si="187"/>
        <v>0.99996518960040603</v>
      </c>
      <c r="BB154" s="12" t="e">
        <f t="shared" si="187"/>
        <v>#DIV/0!</v>
      </c>
      <c r="BC154" s="12" t="e">
        <f t="shared" si="187"/>
        <v>#DIV/0!</v>
      </c>
    </row>
    <row r="155" spans="1:55" x14ac:dyDescent="0.2">
      <c r="B155" s="1" t="s">
        <v>1</v>
      </c>
      <c r="L155" s="12" t="e">
        <f>GEOMEAN(L33:L57)</f>
        <v>#NUM!</v>
      </c>
      <c r="M155" s="12" t="e">
        <f>GEOMEAN(M33:M57)</f>
        <v>#NUM!</v>
      </c>
      <c r="N155" s="12" t="e">
        <f>GEOMEAN(N33:N57)</f>
        <v>#NUM!</v>
      </c>
      <c r="X155" s="12" t="e">
        <f>GEOMEAN(X33:X57)</f>
        <v>#NUM!</v>
      </c>
      <c r="Y155" s="12" t="e">
        <f>GEOMEAN(Y33:Y57)</f>
        <v>#NUM!</v>
      </c>
      <c r="Z155" s="12" t="e">
        <f>GEOMEAN(Z33:Z57)</f>
        <v>#NUM!</v>
      </c>
      <c r="AA155" s="12">
        <f t="shared" ref="AA155:AC155" si="188">GEOMEAN(AA33:AA57)</f>
        <v>0.9999693925748343</v>
      </c>
      <c r="AB155" s="12" t="e">
        <f t="shared" si="188"/>
        <v>#DIV/0!</v>
      </c>
      <c r="AC155" s="12" t="e">
        <f t="shared" si="188"/>
        <v>#DIV/0!</v>
      </c>
      <c r="AD155" s="12">
        <f>AVERAGE(AD33:AD57)</f>
        <v>3.2136339976107948E-3</v>
      </c>
      <c r="AF155" s="28">
        <f>AVERAGE(AF33:AF57)</f>
        <v>3.1861820493706006E-4</v>
      </c>
      <c r="AG155" s="32">
        <f t="shared" ref="AG155:AH155" si="189">AVERAGE(AG33:AG57)</f>
        <v>-9.252651146547386E-4</v>
      </c>
      <c r="AH155" s="32">
        <f t="shared" si="189"/>
        <v>1.1489979126776185E-3</v>
      </c>
      <c r="AI155" s="28">
        <f>AVERAGE(AI33:AI57)</f>
        <v>1.7678278127426507E-4</v>
      </c>
      <c r="AJ155" s="32">
        <f t="shared" ref="AJ155:AK155" si="190">AVERAGE(AJ33:AJ57)</f>
        <v>-2.4696795867990675E-3</v>
      </c>
      <c r="AK155" s="32">
        <f t="shared" si="190"/>
        <v>2.355403531785294E-3</v>
      </c>
      <c r="AL155" s="28">
        <f t="shared" ref="AL155:AQ155" si="191">AVERAGE(AL34:AL58)</f>
        <v>4.8970073973251258E-4</v>
      </c>
      <c r="AM155" s="32">
        <f t="shared" si="191"/>
        <v>-9.5940326524177608E-4</v>
      </c>
      <c r="AN155" s="32">
        <f t="shared" si="191"/>
        <v>3.9877991771333221E-3</v>
      </c>
      <c r="AO155" s="28">
        <f t="shared" si="191"/>
        <v>2.5047889341898164E-4</v>
      </c>
      <c r="AP155" s="32">
        <f t="shared" si="191"/>
        <v>-3.5493869058794481E-3</v>
      </c>
      <c r="AQ155" s="32">
        <f t="shared" si="191"/>
        <v>3.6336109767318046E-3</v>
      </c>
      <c r="AR155" s="28">
        <f t="shared" ref="AR155:AW155" si="192">AVERAGE(AR33:AR57)</f>
        <v>1.2470247528679758E-4</v>
      </c>
      <c r="AS155" s="32">
        <f t="shared" si="192"/>
        <v>4.5082018369169141E-5</v>
      </c>
      <c r="AT155" s="33">
        <f t="shared" si="192"/>
        <v>-4.5949378418126409E-4</v>
      </c>
      <c r="AU155" s="28">
        <f t="shared" si="192"/>
        <v>1.9603173198647905E-4</v>
      </c>
      <c r="AV155" s="32">
        <f t="shared" si="192"/>
        <v>2.9079060602970053E-3</v>
      </c>
      <c r="AW155" s="33">
        <f t="shared" si="192"/>
        <v>-9.8670516262071577E-4</v>
      </c>
      <c r="AX155" s="12">
        <f t="shared" ref="AX155:BC155" si="193">GEOMEAN(AX33:AX57)</f>
        <v>0.99996225501165159</v>
      </c>
      <c r="AY155" s="12" t="e">
        <f t="shared" si="193"/>
        <v>#DIV/0!</v>
      </c>
      <c r="AZ155" s="12" t="e">
        <f t="shared" si="193"/>
        <v>#DIV/0!</v>
      </c>
      <c r="BA155" s="12">
        <f t="shared" si="193"/>
        <v>0.99998097214938553</v>
      </c>
      <c r="BB155" s="12" t="e">
        <f t="shared" si="193"/>
        <v>#DIV/0!</v>
      </c>
      <c r="BC155" s="12" t="e">
        <f t="shared" si="193"/>
        <v>#DIV/0!</v>
      </c>
    </row>
    <row r="156" spans="1:55" x14ac:dyDescent="0.2">
      <c r="B156" s="1" t="s">
        <v>5</v>
      </c>
      <c r="L156" s="12" t="e">
        <f>GEOMEAN(L58:L77)</f>
        <v>#NUM!</v>
      </c>
      <c r="M156" s="12" t="e">
        <f>GEOMEAN(M58:M77)</f>
        <v>#NUM!</v>
      </c>
      <c r="N156" s="12" t="e">
        <f>GEOMEAN(N58:N77)</f>
        <v>#NUM!</v>
      </c>
      <c r="X156" s="12" t="e">
        <f>GEOMEAN(X58:X77)</f>
        <v>#NUM!</v>
      </c>
      <c r="Y156" s="12" t="e">
        <f>GEOMEAN(Y58:Y77)</f>
        <v>#NUM!</v>
      </c>
      <c r="Z156" s="12" t="e">
        <f>GEOMEAN(Z58:Z77)</f>
        <v>#NUM!</v>
      </c>
      <c r="AA156" s="12">
        <f t="shared" ref="AA156:AC156" si="194">GEOMEAN(AA58:AA77)</f>
        <v>0.99998353915603999</v>
      </c>
      <c r="AB156" s="12" t="e">
        <f t="shared" si="194"/>
        <v>#DIV/0!</v>
      </c>
      <c r="AC156" s="12" t="e">
        <f t="shared" si="194"/>
        <v>#DIV/0!</v>
      </c>
      <c r="AD156" s="12">
        <f>AVERAGE(AD58:AD77)</f>
        <v>2.6552511914101971E-3</v>
      </c>
      <c r="AF156" s="28">
        <f>AVERAGE(AF58:AF77)</f>
        <v>3.9174131063318685E-4</v>
      </c>
      <c r="AG156" s="32">
        <f t="shared" ref="AG156:AH156" si="195">AVERAGE(AG58:AG77)</f>
        <v>-1.0450718925146263E-3</v>
      </c>
      <c r="AH156" s="32">
        <f t="shared" si="195"/>
        <v>1.3317883960813903E-3</v>
      </c>
      <c r="AI156" s="28">
        <f>AVERAGE(AI58:AI77)</f>
        <v>-4.8084495731179344E-4</v>
      </c>
      <c r="AJ156" s="32">
        <f t="shared" ref="AJ156:AK156" si="196">AVERAGE(AJ58:AJ77)</f>
        <v>-1.8267551935528259E-3</v>
      </c>
      <c r="AK156" s="32">
        <f t="shared" si="196"/>
        <v>3.0177851215137941E-3</v>
      </c>
      <c r="AL156" s="28">
        <f t="shared" ref="AL156:AQ156" si="197">AVERAGE(AL59:AL78)</f>
        <v>2.1513967618899676E-4</v>
      </c>
      <c r="AM156" s="32">
        <f t="shared" si="197"/>
        <v>-1.4698670807759828E-3</v>
      </c>
      <c r="AN156" s="32">
        <f t="shared" si="197"/>
        <v>2.4094668439711975E-3</v>
      </c>
      <c r="AO156" s="28">
        <f t="shared" si="197"/>
        <v>-5.2684668073418872E-4</v>
      </c>
      <c r="AP156" s="32">
        <f t="shared" si="197"/>
        <v>-2.2995554128516782E-3</v>
      </c>
      <c r="AQ156" s="32">
        <f t="shared" si="197"/>
        <v>3.1779106779592781E-3</v>
      </c>
      <c r="AR156" s="28">
        <f t="shared" ref="AR156:AW156" si="198">AVERAGE(AR58:AR77)</f>
        <v>3.3280279591485495E-4</v>
      </c>
      <c r="AS156" s="32">
        <f t="shared" si="198"/>
        <v>-6.1321228721214482E-4</v>
      </c>
      <c r="AT156" s="33">
        <f t="shared" si="198"/>
        <v>3.3122952169200026E-3</v>
      </c>
      <c r="AU156" s="28">
        <f t="shared" si="198"/>
        <v>-9.7883131922446576E-4</v>
      </c>
      <c r="AV156" s="32">
        <f t="shared" si="198"/>
        <v>-7.0465717252149174E-3</v>
      </c>
      <c r="AW156" s="33">
        <f t="shared" si="198"/>
        <v>1.387308766267431E-2</v>
      </c>
      <c r="AX156" s="12">
        <f t="shared" ref="AX156:BC156" si="199">GEOMEAN(AX58:AX77)</f>
        <v>0.99997828693862101</v>
      </c>
      <c r="AY156" s="12" t="e">
        <f t="shared" si="199"/>
        <v>#DIV/0!</v>
      </c>
      <c r="AZ156" s="12" t="e">
        <f t="shared" si="199"/>
        <v>#DIV/0!</v>
      </c>
      <c r="BA156" s="12">
        <f t="shared" si="199"/>
        <v>0.99997955607963118</v>
      </c>
      <c r="BB156" s="12" t="e">
        <f t="shared" si="199"/>
        <v>#DIV/0!</v>
      </c>
      <c r="BC156" s="12" t="e">
        <f t="shared" si="199"/>
        <v>#DIV/0!</v>
      </c>
    </row>
    <row r="157" spans="1:55" x14ac:dyDescent="0.2">
      <c r="B157" s="1" t="s">
        <v>6</v>
      </c>
      <c r="L157" s="12" t="e">
        <f>GEOMEAN(L78:L97)</f>
        <v>#NUM!</v>
      </c>
      <c r="M157" s="12" t="e">
        <f>GEOMEAN(M78:M97)</f>
        <v>#NUM!</v>
      </c>
      <c r="N157" s="12" t="e">
        <f>GEOMEAN(N78:N97)</f>
        <v>#NUM!</v>
      </c>
      <c r="X157" s="12" t="e">
        <f>GEOMEAN(X78:X97)</f>
        <v>#NUM!</v>
      </c>
      <c r="Y157" s="12" t="e">
        <f>GEOMEAN(Y78:Y97)</f>
        <v>#NUM!</v>
      </c>
      <c r="Z157" s="12" t="e">
        <f>GEOMEAN(Z78:Z97)</f>
        <v>#NUM!</v>
      </c>
      <c r="AA157" s="12">
        <f t="shared" ref="AA157:AC157" si="200">GEOMEAN(AA78:AA97)</f>
        <v>0.9997395572417378</v>
      </c>
      <c r="AB157" s="12" t="e">
        <f t="shared" si="200"/>
        <v>#DIV/0!</v>
      </c>
      <c r="AC157" s="12" t="e">
        <f t="shared" si="200"/>
        <v>#DIV/0!</v>
      </c>
      <c r="AD157" s="12">
        <f>AVERAGE(AD78:AD97)</f>
        <v>5.3266693485488886E-3</v>
      </c>
      <c r="AF157" s="28">
        <f>AVERAGE(AF78:AF97)</f>
        <v>-1.2083716179138448E-3</v>
      </c>
      <c r="AG157" s="32">
        <f t="shared" ref="AG157:AH157" si="201">AVERAGE(AG78:AG97)</f>
        <v>-1.0308146141942975E-3</v>
      </c>
      <c r="AH157" s="32">
        <f t="shared" si="201"/>
        <v>-5.7332124043039112E-3</v>
      </c>
      <c r="AI157" s="28">
        <f>AVERAGE(AI78:AI97)</f>
        <v>-1.4574742267372542E-3</v>
      </c>
      <c r="AJ157" s="32">
        <f t="shared" ref="AJ157:AK157" si="202">AVERAGE(AJ78:AJ97)</f>
        <v>1.580565879621354E-3</v>
      </c>
      <c r="AK157" s="32">
        <f t="shared" si="202"/>
        <v>-1.2308174349804468E-2</v>
      </c>
      <c r="AL157" s="28">
        <f t="shared" ref="AL157:AQ157" si="203">AVERAGE(AL79:AL98)</f>
        <v>-1.8827709964329697E-3</v>
      </c>
      <c r="AM157" s="32">
        <f t="shared" si="203"/>
        <v>-5.5194307299606393E-3</v>
      </c>
      <c r="AN157" s="32">
        <f t="shared" si="203"/>
        <v>-1.0376706011487852E-2</v>
      </c>
      <c r="AO157" s="28">
        <f t="shared" si="203"/>
        <v>-1.6055675701059924E-3</v>
      </c>
      <c r="AP157" s="32">
        <f t="shared" si="203"/>
        <v>1.1158988405275405E-3</v>
      </c>
      <c r="AQ157" s="32">
        <f t="shared" si="203"/>
        <v>-1.4330562578163591E-2</v>
      </c>
      <c r="AR157" s="28">
        <f t="shared" ref="AR157:AW157" si="204">AVERAGE(AR78:AR97)</f>
        <v>-2.1755845354079484E-4</v>
      </c>
      <c r="AS157" s="32">
        <f t="shared" si="204"/>
        <v>-4.2897568774908634E-3</v>
      </c>
      <c r="AT157" s="33">
        <f t="shared" si="204"/>
        <v>-8.7900221716397942E-3</v>
      </c>
      <c r="AU157" s="28">
        <f t="shared" si="204"/>
        <v>4.4942092952937052E-3</v>
      </c>
      <c r="AV157" s="32">
        <f t="shared" si="204"/>
        <v>-5.4716608281241419E-3</v>
      </c>
      <c r="AW157" s="33">
        <f t="shared" si="204"/>
        <v>-1.111963885134426E-2</v>
      </c>
      <c r="AX157" s="12">
        <f t="shared" ref="AX157:BC157" si="205">GEOMEAN(AX78:AX97)</f>
        <v>0.99966495724806337</v>
      </c>
      <c r="AY157" s="12" t="e">
        <f t="shared" si="205"/>
        <v>#DIV/0!</v>
      </c>
      <c r="AZ157" s="12" t="e">
        <f t="shared" si="205"/>
        <v>#DIV/0!</v>
      </c>
      <c r="BA157" s="12">
        <f t="shared" si="205"/>
        <v>1.000227358197447</v>
      </c>
      <c r="BB157" s="12" t="e">
        <f t="shared" si="205"/>
        <v>#DIV/0!</v>
      </c>
      <c r="BC157" s="12" t="e">
        <f t="shared" si="205"/>
        <v>#DIV/0!</v>
      </c>
    </row>
    <row r="158" spans="1:55" x14ac:dyDescent="0.2">
      <c r="B158" s="1" t="s">
        <v>7</v>
      </c>
      <c r="L158" s="12" t="e">
        <f>GEOMEAN(L98:L112)</f>
        <v>#NUM!</v>
      </c>
      <c r="M158" s="12" t="e">
        <f>GEOMEAN(M98:M112)</f>
        <v>#NUM!</v>
      </c>
      <c r="N158" s="12" t="e">
        <f>GEOMEAN(N98:N112)</f>
        <v>#NUM!</v>
      </c>
      <c r="X158" s="12" t="e">
        <f>GEOMEAN(X98:X112)</f>
        <v>#NUM!</v>
      </c>
      <c r="Y158" s="12" t="e">
        <f>GEOMEAN(Y98:Y112)</f>
        <v>#NUM!</v>
      </c>
      <c r="Z158" s="12" t="e">
        <f>GEOMEAN(Z98:Z112)</f>
        <v>#NUM!</v>
      </c>
      <c r="AA158" s="12">
        <f t="shared" ref="AA158:AC158" si="206">GEOMEAN(AA98:AA112)</f>
        <v>1.0000094515330415</v>
      </c>
      <c r="AB158" s="12" t="e">
        <f t="shared" si="206"/>
        <v>#DIV/0!</v>
      </c>
      <c r="AC158" s="12" t="e">
        <f t="shared" si="206"/>
        <v>#DIV/0!</v>
      </c>
      <c r="AD158" s="12">
        <f>AVERAGE(AD98:AD109)</f>
        <v>5.1863749421557697E-3</v>
      </c>
      <c r="AF158" s="28">
        <f>AVERAGE(AF98:AF109)</f>
        <v>1.0147759852467224E-3</v>
      </c>
      <c r="AG158" s="32">
        <f t="shared" ref="AG158:AH158" si="207">AVERAGE(AG98:AG109)</f>
        <v>5.100216988186782E-4</v>
      </c>
      <c r="AH158" s="32">
        <f t="shared" si="207"/>
        <v>-1.3352234451171211E-2</v>
      </c>
      <c r="AI158" s="28">
        <f>AVERAGE(AI98:AI109)</f>
        <v>2.8122935478632388E-4</v>
      </c>
      <c r="AJ158" s="32">
        <f t="shared" ref="AJ158:AK158" si="208">AVERAGE(AJ98:AJ109)</f>
        <v>3.7008133679964733E-4</v>
      </c>
      <c r="AK158" s="32">
        <f t="shared" si="208"/>
        <v>-1.6536464254271799E-2</v>
      </c>
      <c r="AL158" s="28">
        <f t="shared" ref="AL158:AQ158" si="209">AVERAGE(AL99:AL110)</f>
        <v>1.0892930717076865E-3</v>
      </c>
      <c r="AM158" s="32">
        <f t="shared" si="209"/>
        <v>-7.3434798570763216E-4</v>
      </c>
      <c r="AN158" s="32">
        <f t="shared" si="209"/>
        <v>-1.4566787016900618E-2</v>
      </c>
      <c r="AO158" s="28">
        <f t="shared" si="209"/>
        <v>-2.554755470558871E-4</v>
      </c>
      <c r="AP158" s="32">
        <f t="shared" si="209"/>
        <v>8.4606681140982542E-4</v>
      </c>
      <c r="AQ158" s="32">
        <f t="shared" si="209"/>
        <v>-1.6699749343491759E-2</v>
      </c>
      <c r="AR158" s="28">
        <f t="shared" ref="AR158:AW158" si="210">AVERAGE(AR98:AR109)</f>
        <v>6.0780126789768596E-4</v>
      </c>
      <c r="AS158" s="32">
        <f t="shared" si="210"/>
        <v>2.5178116692906962E-3</v>
      </c>
      <c r="AT158" s="33">
        <f t="shared" si="210"/>
        <v>-1.4365464809354522E-2</v>
      </c>
      <c r="AU158" s="28">
        <f t="shared" si="210"/>
        <v>3.5905216450867378E-4</v>
      </c>
      <c r="AV158" s="32">
        <f t="shared" si="210"/>
        <v>2.8396360583545777E-3</v>
      </c>
      <c r="AW158" s="33">
        <f t="shared" si="210"/>
        <v>-1.4390637864615327E-2</v>
      </c>
      <c r="AX158" s="12">
        <f t="shared" ref="AX158:BC158" si="211">GEOMEAN(AX98:AX112)</f>
        <v>1.0000186993498732</v>
      </c>
      <c r="AY158" s="12" t="e">
        <f t="shared" si="211"/>
        <v>#DIV/0!</v>
      </c>
      <c r="AZ158" s="12" t="e">
        <f t="shared" si="211"/>
        <v>#DIV/0!</v>
      </c>
      <c r="BA158" s="12">
        <f t="shared" si="211"/>
        <v>1.0001208655762837</v>
      </c>
      <c r="BB158" s="12" t="e">
        <f t="shared" si="211"/>
        <v>#DIV/0!</v>
      </c>
      <c r="BC158" s="12" t="e">
        <f t="shared" si="211"/>
        <v>#DIV/0!</v>
      </c>
    </row>
    <row r="159" spans="1:55" ht="12.75" thickBot="1" x14ac:dyDescent="0.25">
      <c r="B159" s="1" t="s">
        <v>18</v>
      </c>
      <c r="L159" s="12" t="e">
        <f>GEOMEAN(L113:L132)</f>
        <v>#NUM!</v>
      </c>
      <c r="M159" s="12" t="e">
        <f>GEOMEAN(M113:M132)</f>
        <v>#NUM!</v>
      </c>
      <c r="N159" s="12" t="e">
        <f>GEOMEAN(N113:N132)</f>
        <v>#NUM!</v>
      </c>
      <c r="X159" s="12" t="e">
        <f>GEOMEAN(X113:X132)</f>
        <v>#NUM!</v>
      </c>
      <c r="Y159" s="12" t="e">
        <f>GEOMEAN(Y113:Y132)</f>
        <v>#NUM!</v>
      </c>
      <c r="Z159" s="12" t="e">
        <f>GEOMEAN(Z113:Z132)</f>
        <v>#NUM!</v>
      </c>
      <c r="AA159" s="12">
        <f t="shared" ref="AA159:AC160" si="212">GEOMEAN(AA113:AA132)</f>
        <v>1.000028869351459</v>
      </c>
      <c r="AB159" s="12" t="e">
        <f>GEOMEAN(AB113:AB132)</f>
        <v>#DIV/0!</v>
      </c>
      <c r="AC159" s="12" t="e">
        <f>GEOMEAN(AC113:AC132)</f>
        <v>#DIV/0!</v>
      </c>
      <c r="AD159" s="12">
        <f>AVERAGE(AD113:AD132)</f>
        <v>2.9349595569406646E-3</v>
      </c>
      <c r="AF159" s="28">
        <f>AVERAGE(AF113:AF132)</f>
        <v>-8.0097130672779349E-5</v>
      </c>
      <c r="AG159" s="32">
        <f t="shared" ref="AG159:AH159" si="213">AVERAGE(AG113:AG132)</f>
        <v>1.9200933678634735E-3</v>
      </c>
      <c r="AH159" s="32">
        <f t="shared" si="213"/>
        <v>-1.6883430553664425E-3</v>
      </c>
      <c r="AI159" s="28">
        <f>AVERAGE(AI113:AI132)</f>
        <v>9.1979865674113315E-4</v>
      </c>
      <c r="AJ159" s="32">
        <f t="shared" ref="AJ159:AK159" si="214">AVERAGE(AJ113:AJ132)</f>
        <v>-7.7764916298059261E-4</v>
      </c>
      <c r="AK159" s="32">
        <f t="shared" si="214"/>
        <v>-6.0964891559368573E-3</v>
      </c>
      <c r="AL159" s="28">
        <f t="shared" ref="AL159:AQ159" si="215">AVERAGE(AL114:AL132)</f>
        <v>-1.0419837596525872E-4</v>
      </c>
      <c r="AM159" s="32">
        <f t="shared" si="215"/>
        <v>7.0449680524142522E-3</v>
      </c>
      <c r="AN159" s="32">
        <f t="shared" si="215"/>
        <v>-2.0668800518454378E-3</v>
      </c>
      <c r="AO159" s="28">
        <f t="shared" si="215"/>
        <v>1.1047390267906743E-3</v>
      </c>
      <c r="AP159" s="32">
        <f t="shared" si="215"/>
        <v>9.8135285363865066E-4</v>
      </c>
      <c r="AQ159" s="32">
        <f t="shared" si="215"/>
        <v>-7.920592178070146E-3</v>
      </c>
      <c r="AR159" s="28">
        <f t="shared" ref="AR159:AW159" si="216">AVERAGE(AR113:AR132)</f>
        <v>2.2385177236525222E-4</v>
      </c>
      <c r="AS159" s="32">
        <f t="shared" si="216"/>
        <v>3.3437902716635104E-3</v>
      </c>
      <c r="AT159" s="33">
        <f t="shared" si="216"/>
        <v>-2.8718662769048331E-3</v>
      </c>
      <c r="AU159" s="28">
        <f t="shared" si="216"/>
        <v>9.838330740672141E-4</v>
      </c>
      <c r="AV159" s="32">
        <f t="shared" si="216"/>
        <v>6.4894474500605814E-3</v>
      </c>
      <c r="AW159" s="33">
        <f t="shared" si="216"/>
        <v>-1.6154333819713401E-2</v>
      </c>
      <c r="AX159" s="12">
        <f t="shared" ref="AX159" si="217">GEOMEAN(AX113:AX132)</f>
        <v>1.0000402370277151</v>
      </c>
      <c r="AY159" s="12" t="e">
        <f>GEOMEAN(AY113:AY132)</f>
        <v>#DIV/0!</v>
      </c>
      <c r="AZ159" s="12" t="e">
        <f>GEOMEAN(AZ113:AZ132)</f>
        <v>#DIV/0!</v>
      </c>
      <c r="BA159" s="12">
        <f t="shared" ref="BA159" si="218">GEOMEAN(BA113:BA132)</f>
        <v>1.0001099022622602</v>
      </c>
      <c r="BB159" s="12" t="e">
        <f>GEOMEAN(BB113:BB132)</f>
        <v>#DIV/0!</v>
      </c>
      <c r="BC159" s="12" t="e">
        <f>GEOMEAN(BC113:BC132)</f>
        <v>#DIV/0!</v>
      </c>
    </row>
    <row r="160" spans="1:55" ht="12.75" hidden="1" thickBot="1" x14ac:dyDescent="0.25">
      <c r="B160" s="1" t="s">
        <v>69</v>
      </c>
      <c r="L160" s="12" t="e">
        <f>GEOMEAN(L133:L152)</f>
        <v>#NUM!</v>
      </c>
      <c r="M160" s="12" t="e">
        <f>GEOMEAN(M133:M152)</f>
        <v>#NUM!</v>
      </c>
      <c r="N160" s="12" t="e">
        <f>GEOMEAN(N133:N152)</f>
        <v>#NUM!</v>
      </c>
      <c r="X160" s="12" t="e">
        <f>GEOMEAN(X133:X152)</f>
        <v>#NUM!</v>
      </c>
      <c r="Y160" s="12" t="e">
        <f>GEOMEAN(Y133:Y152)</f>
        <v>#NUM!</v>
      </c>
      <c r="Z160" s="12" t="e">
        <f>GEOMEAN(Z133:Z152)</f>
        <v>#NUM!</v>
      </c>
      <c r="AA160" s="12" t="e">
        <f>GEOMEAN(AA133:AA152)</f>
        <v>#DIV/0!</v>
      </c>
      <c r="AB160" s="12" t="e">
        <f t="shared" si="212"/>
        <v>#DIV/0!</v>
      </c>
      <c r="AC160" s="12" t="e">
        <f t="shared" si="212"/>
        <v>#DIV/0!</v>
      </c>
      <c r="AD160" s="12" t="e">
        <f>AVERAGE(AD133:AD152)</f>
        <v>#DIV/0!</v>
      </c>
      <c r="AF160" s="28" t="e">
        <f t="shared" ref="AF160:AW160" si="219">AVERAGE(AF133:AF152)</f>
        <v>#VALUE!</v>
      </c>
      <c r="AG160" s="32" t="e">
        <f t="shared" si="219"/>
        <v>#VALUE!</v>
      </c>
      <c r="AH160" s="32" t="e">
        <f t="shared" si="219"/>
        <v>#VALUE!</v>
      </c>
      <c r="AI160" s="28" t="e">
        <f t="shared" si="219"/>
        <v>#VALUE!</v>
      </c>
      <c r="AJ160" s="32" t="e">
        <f t="shared" si="219"/>
        <v>#VALUE!</v>
      </c>
      <c r="AK160" s="32" t="e">
        <f t="shared" si="219"/>
        <v>#VALUE!</v>
      </c>
      <c r="AL160" s="28" t="e">
        <f t="shared" si="219"/>
        <v>#VALUE!</v>
      </c>
      <c r="AM160" s="32" t="e">
        <f t="shared" si="219"/>
        <v>#VALUE!</v>
      </c>
      <c r="AN160" s="32" t="e">
        <f t="shared" si="219"/>
        <v>#VALUE!</v>
      </c>
      <c r="AO160" s="28" t="e">
        <f t="shared" si="219"/>
        <v>#VALUE!</v>
      </c>
      <c r="AP160" s="32" t="e">
        <f t="shared" si="219"/>
        <v>#VALUE!</v>
      </c>
      <c r="AQ160" s="32" t="e">
        <f t="shared" si="219"/>
        <v>#VALUE!</v>
      </c>
      <c r="AR160" s="28" t="e">
        <f t="shared" si="219"/>
        <v>#VALUE!</v>
      </c>
      <c r="AS160" s="32" t="e">
        <f t="shared" si="219"/>
        <v>#VALUE!</v>
      </c>
      <c r="AT160" s="32" t="e">
        <f t="shared" si="219"/>
        <v>#VALUE!</v>
      </c>
      <c r="AU160" s="28" t="e">
        <f t="shared" si="219"/>
        <v>#VALUE!</v>
      </c>
      <c r="AV160" s="32" t="e">
        <f t="shared" si="219"/>
        <v>#VALUE!</v>
      </c>
      <c r="AW160" s="32" t="e">
        <f t="shared" si="219"/>
        <v>#VALUE!</v>
      </c>
      <c r="AX160" s="12" t="e">
        <f>GEOMEAN(AX133:AX152)</f>
        <v>#DIV/0!</v>
      </c>
      <c r="AY160" s="12" t="e">
        <f t="shared" ref="AY160:AZ160" si="220">GEOMEAN(AY114:AY133)</f>
        <v>#DIV/0!</v>
      </c>
      <c r="AZ160" s="12" t="e">
        <f t="shared" si="220"/>
        <v>#DIV/0!</v>
      </c>
      <c r="BA160" s="12" t="e">
        <f>GEOMEAN(BA133:BA152)</f>
        <v>#DIV/0!</v>
      </c>
      <c r="BB160" s="12" t="e">
        <f>GEOMEAN(BB114:BB133)</f>
        <v>#DIV/0!</v>
      </c>
      <c r="BC160" s="12" t="e">
        <f t="shared" ref="BC160" si="221">GEOMEAN(BC114:BC133)</f>
        <v>#DIV/0!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#NUM!</v>
      </c>
      <c r="M161" s="42" t="e">
        <f>GEOMEAN(M3:M77, M98:M112)</f>
        <v>#NUM!</v>
      </c>
      <c r="N161" s="42" t="e">
        <f>GEOMEAN(N3:N77,N98:N112)</f>
        <v>#NUM!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#NUM!</v>
      </c>
      <c r="Y161" s="42" t="e">
        <f>GEOMEAN(Y3:Y77,Y98:Y112)</f>
        <v>#NUM!</v>
      </c>
      <c r="Z161" s="42" t="e">
        <f>GEOMEAN(Z3:Z77,Z98:Z112)</f>
        <v>#NUM!</v>
      </c>
      <c r="AA161" s="42">
        <f>GEOMEAN(AA3:AA77,AA98:AA112)</f>
        <v>0.99997235366339254</v>
      </c>
      <c r="AB161" s="42" t="e">
        <f>GEOMEAN(AB3:AB77,AB98:AB112)</f>
        <v>#DIV/0!</v>
      </c>
      <c r="AC161" s="42" t="e">
        <f>GEOMEAN(AC3:AC77,AC133:AC152)</f>
        <v>#DIV/0!</v>
      </c>
      <c r="AD161" s="42">
        <f t="shared" ref="AD161" si="222">AVERAGE(AD3:AD77,AD98:AD112)</f>
        <v>3.0124487822131315E-3</v>
      </c>
      <c r="AE161" s="4"/>
      <c r="AF161" s="29">
        <f>AVERAGE(AF3:AF132)</f>
        <v>8.56199064819263E-6</v>
      </c>
      <c r="AG161" s="29">
        <f t="shared" ref="AG161:AW161" si="223">AVERAGE(AG3:AG132)</f>
        <v>5.0202012762364293E-4</v>
      </c>
      <c r="AH161" s="29">
        <f t="shared" si="223"/>
        <v>-1.9217645439820741E-3</v>
      </c>
      <c r="AI161" s="29">
        <f t="shared" si="223"/>
        <v>-2.3215405322480214E-5</v>
      </c>
      <c r="AJ161" s="29">
        <f t="shared" si="223"/>
        <v>4.8795713052172203E-4</v>
      </c>
      <c r="AK161" s="29">
        <f t="shared" si="223"/>
        <v>-3.1232938428913818E-3</v>
      </c>
      <c r="AL161" s="29">
        <f t="shared" si="223"/>
        <v>1.9461710808508738E-5</v>
      </c>
      <c r="AM161" s="29">
        <f t="shared" si="223"/>
        <v>1.4990323270845757E-4</v>
      </c>
      <c r="AN161" s="29">
        <f t="shared" si="223"/>
        <v>-1.9567775806301926E-3</v>
      </c>
      <c r="AO161" s="29">
        <f t="shared" si="223"/>
        <v>-5.7528540261740329E-5</v>
      </c>
      <c r="AP161" s="29">
        <f t="shared" si="223"/>
        <v>3.3604466855569488E-4</v>
      </c>
      <c r="AQ161" s="29">
        <f t="shared" si="223"/>
        <v>-3.2839753443041778E-3</v>
      </c>
      <c r="AR161" s="29">
        <f t="shared" si="223"/>
        <v>1.7288005889728793E-5</v>
      </c>
      <c r="AS161" s="29">
        <f t="shared" si="223"/>
        <v>1.1031496094780703E-3</v>
      </c>
      <c r="AT161" s="29">
        <f t="shared" si="223"/>
        <v>-2.710156352386289E-3</v>
      </c>
      <c r="AU161" s="29">
        <f t="shared" si="223"/>
        <v>7.3470872207258818E-4</v>
      </c>
      <c r="AV161" s="29">
        <f t="shared" si="223"/>
        <v>1.3228166516793176E-3</v>
      </c>
      <c r="AW161" s="29">
        <f t="shared" si="223"/>
        <v>-3.1763793464958815E-3</v>
      </c>
      <c r="AX161" s="42">
        <f>GEOMEAN(AX3:AX77,AX98:AX112)</f>
        <v>0.99996600005087222</v>
      </c>
      <c r="AY161" s="42" t="e">
        <f>GEOMEAN(AY3:AY77,AY133:AY152)</f>
        <v>#DIV/0!</v>
      </c>
      <c r="AZ161" s="42" t="e">
        <f>GEOMEAN(AZ3:AZ77,AZ133:AZ152)</f>
        <v>#DIV/0!</v>
      </c>
      <c r="BA161" s="42">
        <f>GEOMEAN(BA3:BA77,BA98:BA112)</f>
        <v>1.0000007216385556</v>
      </c>
      <c r="BB161" s="42" t="e">
        <f>GEOMEAN(BB3:BB77,BB98:BB112)</f>
        <v>#DIV/0!</v>
      </c>
      <c r="BC161" s="42" t="e">
        <f>GEOMEAN(BC3:BC77,BC98:BC112)</f>
        <v>#DIV/0!</v>
      </c>
    </row>
    <row r="162" spans="1:55" hidden="1" x14ac:dyDescent="0.2">
      <c r="B162" s="1" t="s">
        <v>9</v>
      </c>
      <c r="L162" s="22" t="e">
        <f>GEOMEAN(L3:L132)</f>
        <v>#NUM!</v>
      </c>
      <c r="M162" s="22" t="e">
        <f>GEOMEAN(M3:M132)</f>
        <v>#NUM!</v>
      </c>
      <c r="N162" s="22" t="e">
        <f>GEOMEAN(N3:N132)</f>
        <v>#NUM!</v>
      </c>
      <c r="X162" s="22" t="e">
        <f>GEOMEAN(X3:X132)</f>
        <v>#NUM!</v>
      </c>
      <c r="Y162" s="22" t="e">
        <f>GEOMEAN(Y3:Y132)</f>
        <v>#NUM!</v>
      </c>
      <c r="Z162" s="22" t="e">
        <f>GEOMEAN(Z3:Z132)</f>
        <v>#NUM!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#NUM!</v>
      </c>
      <c r="Y163" s="23" t="e">
        <f>Y162/M162</f>
        <v>#NUM!</v>
      </c>
      <c r="Z163" s="23" t="e">
        <f>Z162/N162</f>
        <v>#NUM!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>
        <f>SUM(L$3:L$17)</f>
        <v>0</v>
      </c>
      <c r="M167" s="12">
        <f>SUM(M$3:M$17)</f>
        <v>0</v>
      </c>
      <c r="N167" s="12">
        <f>SUM(N$3:N$17)</f>
        <v>0</v>
      </c>
      <c r="X167" s="12">
        <f>SUM(X$3:X$17)</f>
        <v>0</v>
      </c>
      <c r="Y167" s="12">
        <f>SUM(Y$3:Y$17)</f>
        <v>0</v>
      </c>
      <c r="Z167" s="12">
        <f>SUM(Z$3:Z$17)</f>
        <v>0</v>
      </c>
      <c r="AA167" s="12" t="e">
        <f t="shared" ref="AA167:AA174" si="224">Z167/L167</f>
        <v>#DIV/0!</v>
      </c>
      <c r="AB167" s="12" t="e">
        <f t="shared" ref="AB167:AC174" si="225">X167/K167</f>
        <v>#DIV/0!</v>
      </c>
      <c r="AC167" s="12" t="e">
        <f t="shared" si="225"/>
        <v>#DIV/0!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>
        <f>SUM(L$18:L$32)</f>
        <v>0</v>
      </c>
      <c r="M168" s="12">
        <f>SUM(M$18:M$32)</f>
        <v>0</v>
      </c>
      <c r="N168" s="12">
        <f>SUM(N$18:N$32)</f>
        <v>0</v>
      </c>
      <c r="X168" s="12">
        <f>SUM(X$18:X$32)</f>
        <v>0</v>
      </c>
      <c r="Y168" s="12">
        <f>SUM(Y$18:Y$32)</f>
        <v>0</v>
      </c>
      <c r="Z168" s="12">
        <f>SUM(Z$18:Z$32)</f>
        <v>0</v>
      </c>
      <c r="AA168" s="12" t="e">
        <f t="shared" si="224"/>
        <v>#DIV/0!</v>
      </c>
      <c r="AB168" s="12" t="e">
        <f t="shared" si="225"/>
        <v>#DIV/0!</v>
      </c>
      <c r="AC168" s="12" t="e">
        <f t="shared" si="225"/>
        <v>#DIV/0!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>
        <f>SUM(L$33:L$57)</f>
        <v>0</v>
      </c>
      <c r="M169" s="12">
        <f>SUM(M$33:M$57)</f>
        <v>0</v>
      </c>
      <c r="N169" s="12">
        <f>SUM(N$33:N$57)</f>
        <v>0</v>
      </c>
      <c r="X169" s="12">
        <f>SUM(X$33:X$57)</f>
        <v>0</v>
      </c>
      <c r="Y169" s="12">
        <f>SUM(Y$33:Y$57)</f>
        <v>0</v>
      </c>
      <c r="Z169" s="12">
        <f>SUM(Z$33:Z$57)</f>
        <v>0</v>
      </c>
      <c r="AA169" s="12" t="e">
        <f t="shared" si="224"/>
        <v>#DIV/0!</v>
      </c>
      <c r="AB169" s="12" t="e">
        <f t="shared" si="225"/>
        <v>#DIV/0!</v>
      </c>
      <c r="AC169" s="12" t="e">
        <f t="shared" si="225"/>
        <v>#DIV/0!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>
        <f>SUM(L$58:L$77)</f>
        <v>0</v>
      </c>
      <c r="M170" s="12">
        <f>SUM(M$58:M$77)</f>
        <v>0</v>
      </c>
      <c r="N170" s="12">
        <f>SUM(N$58:N$77)</f>
        <v>0</v>
      </c>
      <c r="X170" s="12">
        <f>SUM(X$58:X$77)</f>
        <v>0</v>
      </c>
      <c r="Y170" s="12">
        <f>SUM(Y$58:Y$77)</f>
        <v>0</v>
      </c>
      <c r="Z170" s="12">
        <f>SUM(Z$58:Z$77)</f>
        <v>0</v>
      </c>
      <c r="AA170" s="12" t="e">
        <f t="shared" si="224"/>
        <v>#DIV/0!</v>
      </c>
      <c r="AB170" s="12" t="e">
        <f t="shared" si="225"/>
        <v>#DIV/0!</v>
      </c>
      <c r="AC170" s="12" t="e">
        <f t="shared" si="225"/>
        <v>#DIV/0!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>
        <f>SUM(L$78:L$97)</f>
        <v>0</v>
      </c>
      <c r="M171" s="12">
        <f>SUM(M$78:M$97)</f>
        <v>0</v>
      </c>
      <c r="N171" s="12">
        <f>SUM(N$78:N$97)</f>
        <v>0</v>
      </c>
      <c r="X171" s="12">
        <f>SUM(X$78:X$97)</f>
        <v>0</v>
      </c>
      <c r="Y171" s="12">
        <f>SUM(Y$78:Y$97)</f>
        <v>0</v>
      </c>
      <c r="Z171" s="12">
        <f>SUM(Z$78:Z$97)</f>
        <v>0</v>
      </c>
      <c r="AA171" s="12" t="e">
        <f t="shared" si="224"/>
        <v>#DIV/0!</v>
      </c>
      <c r="AB171" s="12" t="e">
        <f t="shared" si="225"/>
        <v>#DIV/0!</v>
      </c>
      <c r="AC171" s="12" t="e">
        <f t="shared" si="225"/>
        <v>#DIV/0!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>
        <f>SUM(L$98:L$112)</f>
        <v>0</v>
      </c>
      <c r="M172" s="12">
        <f>SUM(M$98:M$112)</f>
        <v>0</v>
      </c>
      <c r="N172" s="12">
        <f>SUM(N$98:N$112)</f>
        <v>0</v>
      </c>
      <c r="X172" s="12">
        <f>SUM(X$98:X$112)</f>
        <v>0</v>
      </c>
      <c r="Y172" s="12">
        <f>SUM(Y$98:Y$112)</f>
        <v>0</v>
      </c>
      <c r="Z172" s="12">
        <f>SUM(Z$98:Z$112)</f>
        <v>0</v>
      </c>
      <c r="AA172" s="12" t="e">
        <f t="shared" si="224"/>
        <v>#DIV/0!</v>
      </c>
      <c r="AB172" s="12" t="e">
        <f t="shared" si="225"/>
        <v>#DIV/0!</v>
      </c>
      <c r="AC172" s="12" t="e">
        <f t="shared" si="225"/>
        <v>#DIV/0!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>
        <f>SUM(L$113:L$132)</f>
        <v>0</v>
      </c>
      <c r="M173" s="12">
        <f>SUM(M$113:M$132)</f>
        <v>0</v>
      </c>
      <c r="N173" s="12">
        <f>SUM(N$113:N$132)</f>
        <v>0</v>
      </c>
      <c r="X173" s="12">
        <f>SUM(X$113:X$132)</f>
        <v>0</v>
      </c>
      <c r="Y173" s="12">
        <f>SUM(Y$113:Y$132)</f>
        <v>0</v>
      </c>
      <c r="Z173" s="12">
        <f>SUM(Z$113:Z$132)</f>
        <v>0</v>
      </c>
      <c r="AA173" s="12" t="e">
        <f t="shared" si="224"/>
        <v>#DIV/0!</v>
      </c>
      <c r="AB173" s="12" t="e">
        <f t="shared" si="225"/>
        <v>#DIV/0!</v>
      </c>
      <c r="AC173" s="12" t="e">
        <f t="shared" si="225"/>
        <v>#DIV/0!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>
        <f>SUM(L167:L173)</f>
        <v>0</v>
      </c>
      <c r="M174" s="12">
        <f>SUM(M167:M173)</f>
        <v>0</v>
      </c>
      <c r="N174" s="12">
        <f>SUM(N167:N173)</f>
        <v>0</v>
      </c>
      <c r="X174" s="12">
        <f>SUM(X167:X173)</f>
        <v>0</v>
      </c>
      <c r="Y174" s="12">
        <f>SUM(Y167:Y173)</f>
        <v>0</v>
      </c>
      <c r="Z174" s="12">
        <f>SUM(Z167:Z173)</f>
        <v>0</v>
      </c>
      <c r="AA174" s="12" t="e">
        <f t="shared" si="224"/>
        <v>#DIV/0!</v>
      </c>
      <c r="AB174" s="12" t="e">
        <f t="shared" si="225"/>
        <v>#DIV/0!</v>
      </c>
      <c r="AC174" s="12" t="e">
        <f t="shared" si="225"/>
        <v>#DIV/0!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>
        <f>MAX(L$3:L$17)</f>
        <v>0</v>
      </c>
      <c r="M177" s="12">
        <f>MAX(M$3:M$17)</f>
        <v>0</v>
      </c>
      <c r="N177" s="12">
        <f>MAX(N$3:N$17)</f>
        <v>0</v>
      </c>
      <c r="X177" s="12">
        <f>MAX(X$3:X$17)</f>
        <v>0</v>
      </c>
      <c r="Y177" s="12">
        <f>MAX(Y$3:Y$17)</f>
        <v>0</v>
      </c>
      <c r="Z177" s="12">
        <f>MAX(Z$3:Z$17)</f>
        <v>0</v>
      </c>
      <c r="AA177" s="12" t="e">
        <f t="shared" ref="AA177:AA184" si="226">Z177/L177</f>
        <v>#DIV/0!</v>
      </c>
      <c r="AB177" s="12" t="e">
        <f t="shared" ref="AB177:AC184" si="227">X177/K177</f>
        <v>#DIV/0!</v>
      </c>
      <c r="AC177" s="12" t="e">
        <f t="shared" si="227"/>
        <v>#DIV/0!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>
        <f>MAX(L$18:L$32)</f>
        <v>0</v>
      </c>
      <c r="M178" s="12">
        <f>MAX(M$18:M$32)</f>
        <v>0</v>
      </c>
      <c r="N178" s="12">
        <f>MAX(N$18:N$32)</f>
        <v>0</v>
      </c>
      <c r="X178" s="12">
        <f>MAX(X$18:X$32)</f>
        <v>0</v>
      </c>
      <c r="Y178" s="12">
        <f>MAX(Y$18:Y$32)</f>
        <v>0</v>
      </c>
      <c r="Z178" s="12">
        <f>MAX(Z$18:Z$32)</f>
        <v>0</v>
      </c>
      <c r="AA178" s="12" t="e">
        <f t="shared" si="226"/>
        <v>#DIV/0!</v>
      </c>
      <c r="AB178" s="12" t="e">
        <f t="shared" si="227"/>
        <v>#DIV/0!</v>
      </c>
      <c r="AC178" s="12" t="e">
        <f t="shared" si="227"/>
        <v>#DIV/0!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>
        <f>MAX(L$33:L$57)</f>
        <v>0</v>
      </c>
      <c r="M179" s="12">
        <f>MAX(M$33:M$57)</f>
        <v>0</v>
      </c>
      <c r="N179" s="12">
        <f>MAX(N$33:N$57)</f>
        <v>0</v>
      </c>
      <c r="X179" s="12">
        <f>MAX(X$33:X$57)</f>
        <v>0</v>
      </c>
      <c r="Y179" s="12">
        <f>MAX(Y$33:Y$57)</f>
        <v>0</v>
      </c>
      <c r="Z179" s="12">
        <f>MAX(Z$33:Z$57)</f>
        <v>0</v>
      </c>
      <c r="AA179" s="12" t="e">
        <f t="shared" si="226"/>
        <v>#DIV/0!</v>
      </c>
      <c r="AB179" s="12" t="e">
        <f t="shared" si="227"/>
        <v>#DIV/0!</v>
      </c>
      <c r="AC179" s="12" t="e">
        <f t="shared" si="227"/>
        <v>#DIV/0!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>
        <f>MAX(L$58:L$77)</f>
        <v>0</v>
      </c>
      <c r="M180" s="12">
        <f>MAX(M$58:M$77)</f>
        <v>0</v>
      </c>
      <c r="N180" s="12">
        <f>MAX(N$58:N$77)</f>
        <v>0</v>
      </c>
      <c r="X180" s="12">
        <f>MAX(X$58:X$77)</f>
        <v>0</v>
      </c>
      <c r="Y180" s="12">
        <f>MAX(Y$58:Y$77)</f>
        <v>0</v>
      </c>
      <c r="Z180" s="12">
        <f>MAX(Z$58:Z$77)</f>
        <v>0</v>
      </c>
      <c r="AA180" s="12" t="e">
        <f t="shared" si="226"/>
        <v>#DIV/0!</v>
      </c>
      <c r="AB180" s="12" t="e">
        <f t="shared" si="227"/>
        <v>#DIV/0!</v>
      </c>
      <c r="AC180" s="12" t="e">
        <f t="shared" si="227"/>
        <v>#DIV/0!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>
        <f>MAX(L$78:L$97)</f>
        <v>0</v>
      </c>
      <c r="M181" s="12">
        <f>MAX(M$78:M$97)</f>
        <v>0</v>
      </c>
      <c r="N181" s="12">
        <f>MAX(N$78:N$97)</f>
        <v>0</v>
      </c>
      <c r="X181" s="12">
        <f>MAX(X$78:X$97)</f>
        <v>0</v>
      </c>
      <c r="Y181" s="12">
        <f>MAX(Y$78:Y$97)</f>
        <v>0</v>
      </c>
      <c r="Z181" s="12">
        <f>MAX(Z$78:Z$97)</f>
        <v>0</v>
      </c>
      <c r="AA181" s="12" t="e">
        <f t="shared" si="226"/>
        <v>#DIV/0!</v>
      </c>
      <c r="AB181" s="12" t="e">
        <f t="shared" si="227"/>
        <v>#DIV/0!</v>
      </c>
      <c r="AC181" s="12" t="e">
        <f t="shared" si="227"/>
        <v>#DIV/0!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>
        <f>MAX(L$98:L$112)</f>
        <v>0</v>
      </c>
      <c r="M182" s="12">
        <f>MAX(M$98:M$112)</f>
        <v>0</v>
      </c>
      <c r="N182" s="12">
        <f>MAX(N$98:N$112)</f>
        <v>0</v>
      </c>
      <c r="X182" s="12">
        <f>MAX(X$98:X$112)</f>
        <v>0</v>
      </c>
      <c r="Y182" s="12">
        <f>MAX(Y$98:Y$112)</f>
        <v>0</v>
      </c>
      <c r="Z182" s="12">
        <f>MAX(Z$98:Z$112)</f>
        <v>0</v>
      </c>
      <c r="AA182" s="12" t="e">
        <f t="shared" si="226"/>
        <v>#DIV/0!</v>
      </c>
      <c r="AB182" s="12" t="e">
        <f t="shared" si="227"/>
        <v>#DIV/0!</v>
      </c>
      <c r="AC182" s="12" t="e">
        <f t="shared" si="227"/>
        <v>#DIV/0!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>
        <f>MAX(L$113:L$132)</f>
        <v>0</v>
      </c>
      <c r="M183" s="12">
        <f>MAX(M$113:M$132)</f>
        <v>0</v>
      </c>
      <c r="N183" s="12">
        <f>MAX(N$113:N$132)</f>
        <v>0</v>
      </c>
      <c r="X183" s="12">
        <f>MAX(X$113:X$132)</f>
        <v>0</v>
      </c>
      <c r="Y183" s="12">
        <f>MAX(Y$113:Y$132)</f>
        <v>0</v>
      </c>
      <c r="Z183" s="12">
        <f>MAX(Z$113:Z$132)</f>
        <v>0</v>
      </c>
      <c r="AA183" s="12" t="e">
        <f t="shared" si="226"/>
        <v>#DIV/0!</v>
      </c>
      <c r="AB183" s="12" t="e">
        <f t="shared" si="227"/>
        <v>#DIV/0!</v>
      </c>
      <c r="AC183" s="12" t="e">
        <f t="shared" si="227"/>
        <v>#DIV/0!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>
        <f>MAX(L177:L183)</f>
        <v>0</v>
      </c>
      <c r="M184" s="12">
        <f>MAX(M177:M183)</f>
        <v>0</v>
      </c>
      <c r="N184" s="12">
        <f>MAX(N177:N183)</f>
        <v>0</v>
      </c>
      <c r="X184" s="12">
        <f>MAX(X177:X183)</f>
        <v>0</v>
      </c>
      <c r="Y184" s="12">
        <f>MAX(Y177:Y183)</f>
        <v>0</v>
      </c>
      <c r="Z184" s="12">
        <f>MAX(Z177:Z183)</f>
        <v>0</v>
      </c>
      <c r="AA184" s="12" t="e">
        <f t="shared" si="226"/>
        <v>#DIV/0!</v>
      </c>
      <c r="AB184" s="12" t="e">
        <f t="shared" si="227"/>
        <v>#DIV/0!</v>
      </c>
      <c r="AC184" s="12" t="e">
        <f t="shared" si="227"/>
        <v>#DIV/0!</v>
      </c>
      <c r="AD184" s="12"/>
      <c r="AX184" s="12"/>
      <c r="AY184" s="12"/>
      <c r="AZ184" s="12"/>
      <c r="BA184" s="12"/>
      <c r="BB184" s="12"/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17599" priority="1461" operator="greaterThan">
      <formula>0.03</formula>
    </cfRule>
    <cfRule type="cellIs" dxfId="17598" priority="1462" stopIfTrue="1" operator="lessThan">
      <formula>-0.03</formula>
    </cfRule>
  </conditionalFormatting>
  <conditionalFormatting sqref="AU7:AV7">
    <cfRule type="cellIs" dxfId="17597" priority="1459" operator="greaterThan">
      <formula>0.03</formula>
    </cfRule>
    <cfRule type="cellIs" dxfId="17596" priority="1460" stopIfTrue="1" operator="lessThan">
      <formula>-0.03</formula>
    </cfRule>
  </conditionalFormatting>
  <conditionalFormatting sqref="AO156:AQ156 AU156:AW156">
    <cfRule type="cellIs" dxfId="17595" priority="1451" operator="greaterThan">
      <formula>0.03</formula>
    </cfRule>
    <cfRule type="cellIs" dxfId="17594" priority="1452" stopIfTrue="1" operator="lessThan">
      <formula>-0.03</formula>
    </cfRule>
  </conditionalFormatting>
  <conditionalFormatting sqref="AO159:AQ159 AU159:AW159">
    <cfRule type="cellIs" dxfId="17593" priority="1449" operator="greaterThan">
      <formula>0.03</formula>
    </cfRule>
    <cfRule type="cellIs" dxfId="17592" priority="1450" stopIfTrue="1" operator="lessThan">
      <formula>-0.03</formula>
    </cfRule>
  </conditionalFormatting>
  <conditionalFormatting sqref="AO161:AQ161 AU161:AW161">
    <cfRule type="cellIs" dxfId="17591" priority="1457" operator="greaterThan">
      <formula>0.03</formula>
    </cfRule>
    <cfRule type="cellIs" dxfId="17590" priority="1458" stopIfTrue="1" operator="lessThan">
      <formula>-0.03</formula>
    </cfRule>
  </conditionalFormatting>
  <conditionalFormatting sqref="AO153:AQ153 AO155:AQ155 AU155:AW155 AU153:AW153">
    <cfRule type="cellIs" dxfId="17589" priority="1453" operator="greaterThan">
      <formula>0.03</formula>
    </cfRule>
    <cfRule type="cellIs" dxfId="17588" priority="1454" stopIfTrue="1" operator="lessThan">
      <formula>-0.03</formula>
    </cfRule>
  </conditionalFormatting>
  <conditionalFormatting sqref="AO157:AQ158 AU157:AW158">
    <cfRule type="cellIs" dxfId="17587" priority="1455" operator="greaterThan">
      <formula>0.03</formula>
    </cfRule>
    <cfRule type="cellIs" dxfId="17586" priority="1456" stopIfTrue="1" operator="lessThan">
      <formula>-0.03</formula>
    </cfRule>
  </conditionalFormatting>
  <conditionalFormatting sqref="AO154:AQ154 AU154:AW154">
    <cfRule type="cellIs" dxfId="17585" priority="1447" operator="greaterThan">
      <formula>0.03</formula>
    </cfRule>
    <cfRule type="cellIs" dxfId="17584" priority="1448" stopIfTrue="1" operator="lessThan">
      <formula>-0.03</formula>
    </cfRule>
  </conditionalFormatting>
  <conditionalFormatting sqref="AO7:AQ7">
    <cfRule type="cellIs" dxfId="17583" priority="1445" operator="greaterThan">
      <formula>0.03</formula>
    </cfRule>
    <cfRule type="cellIs" dxfId="17582" priority="1446" stopIfTrue="1" operator="lessThan">
      <formula>-0.03</formula>
    </cfRule>
  </conditionalFormatting>
  <conditionalFormatting sqref="AI7:AK7 AI3:AK5">
    <cfRule type="cellIs" dxfId="17581" priority="1443" operator="greaterThan">
      <formula>0.03</formula>
    </cfRule>
    <cfRule type="cellIs" dxfId="17580" priority="1444" stopIfTrue="1" operator="lessThan">
      <formula>-0.03</formula>
    </cfRule>
  </conditionalFormatting>
  <conditionalFormatting sqref="AI156:AK156">
    <cfRule type="cellIs" dxfId="17579" priority="1435" operator="greaterThan">
      <formula>0.03</formula>
    </cfRule>
    <cfRule type="cellIs" dxfId="17578" priority="1436" stopIfTrue="1" operator="lessThan">
      <formula>-0.03</formula>
    </cfRule>
  </conditionalFormatting>
  <conditionalFormatting sqref="AI159:AK159">
    <cfRule type="cellIs" dxfId="17577" priority="1433" operator="greaterThan">
      <formula>0.03</formula>
    </cfRule>
    <cfRule type="cellIs" dxfId="17576" priority="1434" stopIfTrue="1" operator="lessThan">
      <formula>-0.03</formula>
    </cfRule>
  </conditionalFormatting>
  <conditionalFormatting sqref="AI161:AK161">
    <cfRule type="cellIs" dxfId="17575" priority="1441" operator="greaterThan">
      <formula>0.03</formula>
    </cfRule>
    <cfRule type="cellIs" dxfId="17574" priority="1442" stopIfTrue="1" operator="lessThan">
      <formula>-0.03</formula>
    </cfRule>
  </conditionalFormatting>
  <conditionalFormatting sqref="AI153:AK153 AI155:AK155">
    <cfRule type="cellIs" dxfId="17573" priority="1437" operator="greaterThan">
      <formula>0.03</formula>
    </cfRule>
    <cfRule type="cellIs" dxfId="17572" priority="1438" stopIfTrue="1" operator="lessThan">
      <formula>-0.03</formula>
    </cfRule>
  </conditionalFormatting>
  <conditionalFormatting sqref="AI157:AK158">
    <cfRule type="cellIs" dxfId="17571" priority="1439" operator="greaterThan">
      <formula>0.03</formula>
    </cfRule>
    <cfRule type="cellIs" dxfId="17570" priority="1440" stopIfTrue="1" operator="lessThan">
      <formula>-0.03</formula>
    </cfRule>
  </conditionalFormatting>
  <conditionalFormatting sqref="AI154:AK154">
    <cfRule type="cellIs" dxfId="17569" priority="1431" operator="greaterThan">
      <formula>0.03</formula>
    </cfRule>
    <cfRule type="cellIs" dxfId="17568" priority="1432" stopIfTrue="1" operator="lessThan">
      <formula>-0.03</formula>
    </cfRule>
  </conditionalFormatting>
  <conditionalFormatting sqref="AI6:AK6">
    <cfRule type="cellIs" dxfId="17567" priority="1429" operator="greaterThan">
      <formula>0.03</formula>
    </cfRule>
    <cfRule type="cellIs" dxfId="17566" priority="1430" stopIfTrue="1" operator="lessThan">
      <formula>-0.03</formula>
    </cfRule>
  </conditionalFormatting>
  <conditionalFormatting sqref="AU3:AW3">
    <cfRule type="cellIs" dxfId="17565" priority="1427" operator="greaterThan">
      <formula>0.03</formula>
    </cfRule>
    <cfRule type="cellIs" dxfId="17564" priority="1428" stopIfTrue="1" operator="lessThan">
      <formula>-0.03</formula>
    </cfRule>
  </conditionalFormatting>
  <conditionalFormatting sqref="AO13:AQ13 AO10:AQ11">
    <cfRule type="cellIs" dxfId="17563" priority="1425" operator="greaterThan">
      <formula>0.03</formula>
    </cfRule>
    <cfRule type="cellIs" dxfId="17562" priority="1426" stopIfTrue="1" operator="lessThan">
      <formula>-0.03</formula>
    </cfRule>
  </conditionalFormatting>
  <conditionalFormatting sqref="AU12:AV12">
    <cfRule type="cellIs" dxfId="17561" priority="1423" operator="greaterThan">
      <formula>0.03</formula>
    </cfRule>
    <cfRule type="cellIs" dxfId="17560" priority="1424" stopIfTrue="1" operator="lessThan">
      <formula>-0.03</formula>
    </cfRule>
  </conditionalFormatting>
  <conditionalFormatting sqref="AO12:AQ12">
    <cfRule type="cellIs" dxfId="17559" priority="1421" operator="greaterThan">
      <formula>0.03</formula>
    </cfRule>
    <cfRule type="cellIs" dxfId="17558" priority="1422" stopIfTrue="1" operator="lessThan">
      <formula>-0.03</formula>
    </cfRule>
  </conditionalFormatting>
  <conditionalFormatting sqref="AI12:AK12 AI8:AK10">
    <cfRule type="cellIs" dxfId="17557" priority="1419" operator="greaterThan">
      <formula>0.03</formula>
    </cfRule>
    <cfRule type="cellIs" dxfId="17556" priority="1420" stopIfTrue="1" operator="lessThan">
      <formula>-0.03</formula>
    </cfRule>
  </conditionalFormatting>
  <conditionalFormatting sqref="AI11:AK11">
    <cfRule type="cellIs" dxfId="17555" priority="1417" operator="greaterThan">
      <formula>0.03</formula>
    </cfRule>
    <cfRule type="cellIs" dxfId="17554" priority="1418" stopIfTrue="1" operator="lessThan">
      <formula>-0.03</formula>
    </cfRule>
  </conditionalFormatting>
  <conditionalFormatting sqref="AU8:AW8">
    <cfRule type="cellIs" dxfId="17553" priority="1415" operator="greaterThan">
      <formula>0.03</formula>
    </cfRule>
    <cfRule type="cellIs" dxfId="17552" priority="1416" stopIfTrue="1" operator="lessThan">
      <formula>-0.03</formula>
    </cfRule>
  </conditionalFormatting>
  <conditionalFormatting sqref="AO18:AQ18 AO15:AQ16">
    <cfRule type="cellIs" dxfId="17551" priority="1413" operator="greaterThan">
      <formula>0.03</formula>
    </cfRule>
    <cfRule type="cellIs" dxfId="17550" priority="1414" stopIfTrue="1" operator="lessThan">
      <formula>-0.03</formula>
    </cfRule>
  </conditionalFormatting>
  <conditionalFormatting sqref="AU17:AV17">
    <cfRule type="cellIs" dxfId="17549" priority="1411" operator="greaterThan">
      <formula>0.03</formula>
    </cfRule>
    <cfRule type="cellIs" dxfId="17548" priority="1412" stopIfTrue="1" operator="lessThan">
      <formula>-0.03</formula>
    </cfRule>
  </conditionalFormatting>
  <conditionalFormatting sqref="AO17:AQ17">
    <cfRule type="cellIs" dxfId="17547" priority="1409" operator="greaterThan">
      <formula>0.03</formula>
    </cfRule>
    <cfRule type="cellIs" dxfId="17546" priority="1410" stopIfTrue="1" operator="lessThan">
      <formula>-0.03</formula>
    </cfRule>
  </conditionalFormatting>
  <conditionalFormatting sqref="AI17:AK17 AI13:AK15">
    <cfRule type="cellIs" dxfId="17545" priority="1407" operator="greaterThan">
      <formula>0.03</formula>
    </cfRule>
    <cfRule type="cellIs" dxfId="17544" priority="1408" stopIfTrue="1" operator="lessThan">
      <formula>-0.03</formula>
    </cfRule>
  </conditionalFormatting>
  <conditionalFormatting sqref="AI16:AK16">
    <cfRule type="cellIs" dxfId="17543" priority="1405" operator="greaterThan">
      <formula>0.03</formula>
    </cfRule>
    <cfRule type="cellIs" dxfId="17542" priority="1406" stopIfTrue="1" operator="lessThan">
      <formula>-0.03</formula>
    </cfRule>
  </conditionalFormatting>
  <conditionalFormatting sqref="AU13:AW13">
    <cfRule type="cellIs" dxfId="17541" priority="1403" operator="greaterThan">
      <formula>0.03</formula>
    </cfRule>
    <cfRule type="cellIs" dxfId="17540" priority="1404" stopIfTrue="1" operator="lessThan">
      <formula>-0.03</formula>
    </cfRule>
  </conditionalFormatting>
  <conditionalFormatting sqref="AO23:AQ23 AO20:AQ21">
    <cfRule type="cellIs" dxfId="17539" priority="1401" operator="greaterThan">
      <formula>0.03</formula>
    </cfRule>
    <cfRule type="cellIs" dxfId="17538" priority="1402" stopIfTrue="1" operator="lessThan">
      <formula>-0.03</formula>
    </cfRule>
  </conditionalFormatting>
  <conditionalFormatting sqref="AU22:AV22">
    <cfRule type="cellIs" dxfId="17537" priority="1399" operator="greaterThan">
      <formula>0.03</formula>
    </cfRule>
    <cfRule type="cellIs" dxfId="17536" priority="1400" stopIfTrue="1" operator="lessThan">
      <formula>-0.03</formula>
    </cfRule>
  </conditionalFormatting>
  <conditionalFormatting sqref="AO22:AQ22">
    <cfRule type="cellIs" dxfId="17535" priority="1397" operator="greaterThan">
      <formula>0.03</formula>
    </cfRule>
    <cfRule type="cellIs" dxfId="17534" priority="1398" stopIfTrue="1" operator="lessThan">
      <formula>-0.03</formula>
    </cfRule>
  </conditionalFormatting>
  <conditionalFormatting sqref="AI22:AK22 AI18:AK20">
    <cfRule type="cellIs" dxfId="17533" priority="1395" operator="greaterThan">
      <formula>0.03</formula>
    </cfRule>
    <cfRule type="cellIs" dxfId="17532" priority="1396" stopIfTrue="1" operator="lessThan">
      <formula>-0.03</formula>
    </cfRule>
  </conditionalFormatting>
  <conditionalFormatting sqref="AI21:AK21">
    <cfRule type="cellIs" dxfId="17531" priority="1393" operator="greaterThan">
      <formula>0.03</formula>
    </cfRule>
    <cfRule type="cellIs" dxfId="17530" priority="1394" stopIfTrue="1" operator="lessThan">
      <formula>-0.03</formula>
    </cfRule>
  </conditionalFormatting>
  <conditionalFormatting sqref="AU18:AW18">
    <cfRule type="cellIs" dxfId="17529" priority="1391" operator="greaterThan">
      <formula>0.03</formula>
    </cfRule>
    <cfRule type="cellIs" dxfId="17528" priority="1392" stopIfTrue="1" operator="lessThan">
      <formula>-0.03</formula>
    </cfRule>
  </conditionalFormatting>
  <conditionalFormatting sqref="AO28:AQ28 AO25:AQ26">
    <cfRule type="cellIs" dxfId="17527" priority="1389" operator="greaterThan">
      <formula>0.03</formula>
    </cfRule>
    <cfRule type="cellIs" dxfId="17526" priority="1390" stopIfTrue="1" operator="lessThan">
      <formula>-0.03</formula>
    </cfRule>
  </conditionalFormatting>
  <conditionalFormatting sqref="AU27:AV27">
    <cfRule type="cellIs" dxfId="17525" priority="1387" operator="greaterThan">
      <formula>0.03</formula>
    </cfRule>
    <cfRule type="cellIs" dxfId="17524" priority="1388" stopIfTrue="1" operator="lessThan">
      <formula>-0.03</formula>
    </cfRule>
  </conditionalFormatting>
  <conditionalFormatting sqref="AO27:AQ27">
    <cfRule type="cellIs" dxfId="17523" priority="1385" operator="greaterThan">
      <formula>0.03</formula>
    </cfRule>
    <cfRule type="cellIs" dxfId="17522" priority="1386" stopIfTrue="1" operator="lessThan">
      <formula>-0.03</formula>
    </cfRule>
  </conditionalFormatting>
  <conditionalFormatting sqref="AI27:AK27 AI23:AK25">
    <cfRule type="cellIs" dxfId="17521" priority="1383" operator="greaterThan">
      <formula>0.03</formula>
    </cfRule>
    <cfRule type="cellIs" dxfId="17520" priority="1384" stopIfTrue="1" operator="lessThan">
      <formula>-0.03</formula>
    </cfRule>
  </conditionalFormatting>
  <conditionalFormatting sqref="AI26:AK26">
    <cfRule type="cellIs" dxfId="17519" priority="1381" operator="greaterThan">
      <formula>0.03</formula>
    </cfRule>
    <cfRule type="cellIs" dxfId="17518" priority="1382" stopIfTrue="1" operator="lessThan">
      <formula>-0.03</formula>
    </cfRule>
  </conditionalFormatting>
  <conditionalFormatting sqref="AU23:AW23">
    <cfRule type="cellIs" dxfId="17517" priority="1379" operator="greaterThan">
      <formula>0.03</formula>
    </cfRule>
    <cfRule type="cellIs" dxfId="17516" priority="1380" stopIfTrue="1" operator="lessThan">
      <formula>-0.03</formula>
    </cfRule>
  </conditionalFormatting>
  <conditionalFormatting sqref="AO33:AQ33 AO30:AQ31">
    <cfRule type="cellIs" dxfId="17515" priority="1377" operator="greaterThan">
      <formula>0.03</formula>
    </cfRule>
    <cfRule type="cellIs" dxfId="17514" priority="1378" stopIfTrue="1" operator="lessThan">
      <formula>-0.03</formula>
    </cfRule>
  </conditionalFormatting>
  <conditionalFormatting sqref="AU32:AV32">
    <cfRule type="cellIs" dxfId="17513" priority="1375" operator="greaterThan">
      <formula>0.03</formula>
    </cfRule>
    <cfRule type="cellIs" dxfId="17512" priority="1376" stopIfTrue="1" operator="lessThan">
      <formula>-0.03</formula>
    </cfRule>
  </conditionalFormatting>
  <conditionalFormatting sqref="AO32:AQ32">
    <cfRule type="cellIs" dxfId="17511" priority="1373" operator="greaterThan">
      <formula>0.03</formula>
    </cfRule>
    <cfRule type="cellIs" dxfId="17510" priority="1374" stopIfTrue="1" operator="lessThan">
      <formula>-0.03</formula>
    </cfRule>
  </conditionalFormatting>
  <conditionalFormatting sqref="AI32:AK32 AI28:AK30">
    <cfRule type="cellIs" dxfId="17509" priority="1371" operator="greaterThan">
      <formula>0.03</formula>
    </cfRule>
    <cfRule type="cellIs" dxfId="17508" priority="1372" stopIfTrue="1" operator="lessThan">
      <formula>-0.03</formula>
    </cfRule>
  </conditionalFormatting>
  <conditionalFormatting sqref="AI31:AK31">
    <cfRule type="cellIs" dxfId="17507" priority="1369" operator="greaterThan">
      <formula>0.03</formula>
    </cfRule>
    <cfRule type="cellIs" dxfId="17506" priority="1370" stopIfTrue="1" operator="lessThan">
      <formula>-0.03</formula>
    </cfRule>
  </conditionalFormatting>
  <conditionalFormatting sqref="AU28:AW28">
    <cfRule type="cellIs" dxfId="17505" priority="1367" operator="greaterThan">
      <formula>0.03</formula>
    </cfRule>
    <cfRule type="cellIs" dxfId="17504" priority="1368" stopIfTrue="1" operator="lessThan">
      <formula>-0.03</formula>
    </cfRule>
  </conditionalFormatting>
  <conditionalFormatting sqref="AO38:AQ38 AO35:AQ36">
    <cfRule type="cellIs" dxfId="17503" priority="1365" operator="greaterThan">
      <formula>0.03</formula>
    </cfRule>
    <cfRule type="cellIs" dxfId="17502" priority="1366" stopIfTrue="1" operator="lessThan">
      <formula>-0.03</formula>
    </cfRule>
  </conditionalFormatting>
  <conditionalFormatting sqref="AU37:AV37">
    <cfRule type="cellIs" dxfId="17501" priority="1363" operator="greaterThan">
      <formula>0.03</formula>
    </cfRule>
    <cfRule type="cellIs" dxfId="17500" priority="1364" stopIfTrue="1" operator="lessThan">
      <formula>-0.03</formula>
    </cfRule>
  </conditionalFormatting>
  <conditionalFormatting sqref="AO37:AQ37">
    <cfRule type="cellIs" dxfId="17499" priority="1361" operator="greaterThan">
      <formula>0.03</formula>
    </cfRule>
    <cfRule type="cellIs" dxfId="17498" priority="1362" stopIfTrue="1" operator="lessThan">
      <formula>-0.03</formula>
    </cfRule>
  </conditionalFormatting>
  <conditionalFormatting sqref="AI37:AK37 AI33:AK35">
    <cfRule type="cellIs" dxfId="17497" priority="1359" operator="greaterThan">
      <formula>0.03</formula>
    </cfRule>
    <cfRule type="cellIs" dxfId="17496" priority="1360" stopIfTrue="1" operator="lessThan">
      <formula>-0.03</formula>
    </cfRule>
  </conditionalFormatting>
  <conditionalFormatting sqref="AI36:AK36">
    <cfRule type="cellIs" dxfId="17495" priority="1357" operator="greaterThan">
      <formula>0.03</formula>
    </cfRule>
    <cfRule type="cellIs" dxfId="17494" priority="1358" stopIfTrue="1" operator="lessThan">
      <formula>-0.03</formula>
    </cfRule>
  </conditionalFormatting>
  <conditionalFormatting sqref="AU33:AW33">
    <cfRule type="cellIs" dxfId="17493" priority="1355" operator="greaterThan">
      <formula>0.03</formula>
    </cfRule>
    <cfRule type="cellIs" dxfId="17492" priority="1356" stopIfTrue="1" operator="lessThan">
      <formula>-0.03</formula>
    </cfRule>
  </conditionalFormatting>
  <conditionalFormatting sqref="AO43:AQ43 AO40:AQ41">
    <cfRule type="cellIs" dxfId="17491" priority="1353" operator="greaterThan">
      <formula>0.03</formula>
    </cfRule>
    <cfRule type="cellIs" dxfId="17490" priority="1354" stopIfTrue="1" operator="lessThan">
      <formula>-0.03</formula>
    </cfRule>
  </conditionalFormatting>
  <conditionalFormatting sqref="AU42:AV42">
    <cfRule type="cellIs" dxfId="17489" priority="1351" operator="greaterThan">
      <formula>0.03</formula>
    </cfRule>
    <cfRule type="cellIs" dxfId="17488" priority="1352" stopIfTrue="1" operator="lessThan">
      <formula>-0.03</formula>
    </cfRule>
  </conditionalFormatting>
  <conditionalFormatting sqref="AO42:AQ42">
    <cfRule type="cellIs" dxfId="17487" priority="1349" operator="greaterThan">
      <formula>0.03</formula>
    </cfRule>
    <cfRule type="cellIs" dxfId="17486" priority="1350" stopIfTrue="1" operator="lessThan">
      <formula>-0.03</formula>
    </cfRule>
  </conditionalFormatting>
  <conditionalFormatting sqref="AI42:AK42 AI38:AK40">
    <cfRule type="cellIs" dxfId="17485" priority="1347" operator="greaterThan">
      <formula>0.03</formula>
    </cfRule>
    <cfRule type="cellIs" dxfId="17484" priority="1348" stopIfTrue="1" operator="lessThan">
      <formula>-0.03</formula>
    </cfRule>
  </conditionalFormatting>
  <conditionalFormatting sqref="AI41:AK41">
    <cfRule type="cellIs" dxfId="17483" priority="1345" operator="greaterThan">
      <formula>0.03</formula>
    </cfRule>
    <cfRule type="cellIs" dxfId="17482" priority="1346" stopIfTrue="1" operator="lessThan">
      <formula>-0.03</formula>
    </cfRule>
  </conditionalFormatting>
  <conditionalFormatting sqref="AU38:AW38">
    <cfRule type="cellIs" dxfId="17481" priority="1343" operator="greaterThan">
      <formula>0.03</formula>
    </cfRule>
    <cfRule type="cellIs" dxfId="17480" priority="1344" stopIfTrue="1" operator="lessThan">
      <formula>-0.03</formula>
    </cfRule>
  </conditionalFormatting>
  <conditionalFormatting sqref="AO48:AQ48 AO45:AQ46">
    <cfRule type="cellIs" dxfId="17479" priority="1341" operator="greaterThan">
      <formula>0.03</formula>
    </cfRule>
    <cfRule type="cellIs" dxfId="17478" priority="1342" stopIfTrue="1" operator="lessThan">
      <formula>-0.03</formula>
    </cfRule>
  </conditionalFormatting>
  <conditionalFormatting sqref="AU47:AV47">
    <cfRule type="cellIs" dxfId="17477" priority="1339" operator="greaterThan">
      <formula>0.03</formula>
    </cfRule>
    <cfRule type="cellIs" dxfId="17476" priority="1340" stopIfTrue="1" operator="lessThan">
      <formula>-0.03</formula>
    </cfRule>
  </conditionalFormatting>
  <conditionalFormatting sqref="AO47:AQ47">
    <cfRule type="cellIs" dxfId="17475" priority="1337" operator="greaterThan">
      <formula>0.03</formula>
    </cfRule>
    <cfRule type="cellIs" dxfId="17474" priority="1338" stopIfTrue="1" operator="lessThan">
      <formula>-0.03</formula>
    </cfRule>
  </conditionalFormatting>
  <conditionalFormatting sqref="AI47:AK47 AI43:AK45">
    <cfRule type="cellIs" dxfId="17473" priority="1335" operator="greaterThan">
      <formula>0.03</formula>
    </cfRule>
    <cfRule type="cellIs" dxfId="17472" priority="1336" stopIfTrue="1" operator="lessThan">
      <formula>-0.03</formula>
    </cfRule>
  </conditionalFormatting>
  <conditionalFormatting sqref="AI46:AK46">
    <cfRule type="cellIs" dxfId="17471" priority="1333" operator="greaterThan">
      <formula>0.03</formula>
    </cfRule>
    <cfRule type="cellIs" dxfId="17470" priority="1334" stopIfTrue="1" operator="lessThan">
      <formula>-0.03</formula>
    </cfRule>
  </conditionalFormatting>
  <conditionalFormatting sqref="AU43:AW43">
    <cfRule type="cellIs" dxfId="17469" priority="1331" operator="greaterThan">
      <formula>0.03</formula>
    </cfRule>
    <cfRule type="cellIs" dxfId="17468" priority="1332" stopIfTrue="1" operator="lessThan">
      <formula>-0.03</formula>
    </cfRule>
  </conditionalFormatting>
  <conditionalFormatting sqref="AO53:AQ53 AO50:AQ51">
    <cfRule type="cellIs" dxfId="17467" priority="1329" operator="greaterThan">
      <formula>0.03</formula>
    </cfRule>
    <cfRule type="cellIs" dxfId="17466" priority="1330" stopIfTrue="1" operator="lessThan">
      <formula>-0.03</formula>
    </cfRule>
  </conditionalFormatting>
  <conditionalFormatting sqref="AU52:AV52">
    <cfRule type="cellIs" dxfId="17465" priority="1327" operator="greaterThan">
      <formula>0.03</formula>
    </cfRule>
    <cfRule type="cellIs" dxfId="17464" priority="1328" stopIfTrue="1" operator="lessThan">
      <formula>-0.03</formula>
    </cfRule>
  </conditionalFormatting>
  <conditionalFormatting sqref="AO52:AQ52">
    <cfRule type="cellIs" dxfId="17463" priority="1325" operator="greaterThan">
      <formula>0.03</formula>
    </cfRule>
    <cfRule type="cellIs" dxfId="17462" priority="1326" stopIfTrue="1" operator="lessThan">
      <formula>-0.03</formula>
    </cfRule>
  </conditionalFormatting>
  <conditionalFormatting sqref="AI52:AK52 AI48:AK50">
    <cfRule type="cellIs" dxfId="17461" priority="1323" operator="greaterThan">
      <formula>0.03</formula>
    </cfRule>
    <cfRule type="cellIs" dxfId="17460" priority="1324" stopIfTrue="1" operator="lessThan">
      <formula>-0.03</formula>
    </cfRule>
  </conditionalFormatting>
  <conditionalFormatting sqref="AI51:AK51">
    <cfRule type="cellIs" dxfId="17459" priority="1321" operator="greaterThan">
      <formula>0.03</formula>
    </cfRule>
    <cfRule type="cellIs" dxfId="17458" priority="1322" stopIfTrue="1" operator="lessThan">
      <formula>-0.03</formula>
    </cfRule>
  </conditionalFormatting>
  <conditionalFormatting sqref="AU48:AW48">
    <cfRule type="cellIs" dxfId="17457" priority="1319" operator="greaterThan">
      <formula>0.03</formula>
    </cfRule>
    <cfRule type="cellIs" dxfId="17456" priority="1320" stopIfTrue="1" operator="lessThan">
      <formula>-0.03</formula>
    </cfRule>
  </conditionalFormatting>
  <conditionalFormatting sqref="AO58:AQ58 AO55:AQ56">
    <cfRule type="cellIs" dxfId="17455" priority="1317" operator="greaterThan">
      <formula>0.03</formula>
    </cfRule>
    <cfRule type="cellIs" dxfId="17454" priority="1318" stopIfTrue="1" operator="lessThan">
      <formula>-0.03</formula>
    </cfRule>
  </conditionalFormatting>
  <conditionalFormatting sqref="AU57:AV57">
    <cfRule type="cellIs" dxfId="17453" priority="1315" operator="greaterThan">
      <formula>0.03</formula>
    </cfRule>
    <cfRule type="cellIs" dxfId="17452" priority="1316" stopIfTrue="1" operator="lessThan">
      <formula>-0.03</formula>
    </cfRule>
  </conditionalFormatting>
  <conditionalFormatting sqref="AO57:AQ57">
    <cfRule type="cellIs" dxfId="17451" priority="1313" operator="greaterThan">
      <formula>0.03</formula>
    </cfRule>
    <cfRule type="cellIs" dxfId="17450" priority="1314" stopIfTrue="1" operator="lessThan">
      <formula>-0.03</formula>
    </cfRule>
  </conditionalFormatting>
  <conditionalFormatting sqref="AI57:AK57 AI53:AK55">
    <cfRule type="cellIs" dxfId="17449" priority="1311" operator="greaterThan">
      <formula>0.03</formula>
    </cfRule>
    <cfRule type="cellIs" dxfId="17448" priority="1312" stopIfTrue="1" operator="lessThan">
      <formula>-0.03</formula>
    </cfRule>
  </conditionalFormatting>
  <conditionalFormatting sqref="AI56:AK56">
    <cfRule type="cellIs" dxfId="17447" priority="1309" operator="greaterThan">
      <formula>0.03</formula>
    </cfRule>
    <cfRule type="cellIs" dxfId="17446" priority="1310" stopIfTrue="1" operator="lessThan">
      <formula>-0.03</formula>
    </cfRule>
  </conditionalFormatting>
  <conditionalFormatting sqref="AU53:AW53">
    <cfRule type="cellIs" dxfId="17445" priority="1307" operator="greaterThan">
      <formula>0.03</formula>
    </cfRule>
    <cfRule type="cellIs" dxfId="17444" priority="1308" stopIfTrue="1" operator="lessThan">
      <formula>-0.03</formula>
    </cfRule>
  </conditionalFormatting>
  <conditionalFormatting sqref="AO63:AQ63 AO60:AQ61">
    <cfRule type="cellIs" dxfId="17443" priority="1305" operator="greaterThan">
      <formula>0.03</formula>
    </cfRule>
    <cfRule type="cellIs" dxfId="17442" priority="1306" stopIfTrue="1" operator="lessThan">
      <formula>-0.03</formula>
    </cfRule>
  </conditionalFormatting>
  <conditionalFormatting sqref="AU62:AV62">
    <cfRule type="cellIs" dxfId="17441" priority="1303" operator="greaterThan">
      <formula>0.03</formula>
    </cfRule>
    <cfRule type="cellIs" dxfId="17440" priority="1304" stopIfTrue="1" operator="lessThan">
      <formula>-0.03</formula>
    </cfRule>
  </conditionalFormatting>
  <conditionalFormatting sqref="AO62:AQ62">
    <cfRule type="cellIs" dxfId="17439" priority="1301" operator="greaterThan">
      <formula>0.03</formula>
    </cfRule>
    <cfRule type="cellIs" dxfId="17438" priority="1302" stopIfTrue="1" operator="lessThan">
      <formula>-0.03</formula>
    </cfRule>
  </conditionalFormatting>
  <conditionalFormatting sqref="AI62:AK62 AI58:AK60">
    <cfRule type="cellIs" dxfId="17437" priority="1299" operator="greaterThan">
      <formula>0.03</formula>
    </cfRule>
    <cfRule type="cellIs" dxfId="17436" priority="1300" stopIfTrue="1" operator="lessThan">
      <formula>-0.03</formula>
    </cfRule>
  </conditionalFormatting>
  <conditionalFormatting sqref="AI61:AK61">
    <cfRule type="cellIs" dxfId="17435" priority="1297" operator="greaterThan">
      <formula>0.03</formula>
    </cfRule>
    <cfRule type="cellIs" dxfId="17434" priority="1298" stopIfTrue="1" operator="lessThan">
      <formula>-0.03</formula>
    </cfRule>
  </conditionalFormatting>
  <conditionalFormatting sqref="AU58:AW58">
    <cfRule type="cellIs" dxfId="17433" priority="1295" operator="greaterThan">
      <formula>0.03</formula>
    </cfRule>
    <cfRule type="cellIs" dxfId="17432" priority="1296" stopIfTrue="1" operator="lessThan">
      <formula>-0.03</formula>
    </cfRule>
  </conditionalFormatting>
  <conditionalFormatting sqref="AO68:AQ68 AO65:AQ66">
    <cfRule type="cellIs" dxfId="17431" priority="1293" operator="greaterThan">
      <formula>0.03</formula>
    </cfRule>
    <cfRule type="cellIs" dxfId="17430" priority="1294" stopIfTrue="1" operator="lessThan">
      <formula>-0.03</formula>
    </cfRule>
  </conditionalFormatting>
  <conditionalFormatting sqref="AU67:AV67">
    <cfRule type="cellIs" dxfId="17429" priority="1291" operator="greaterThan">
      <formula>0.03</formula>
    </cfRule>
    <cfRule type="cellIs" dxfId="17428" priority="1292" stopIfTrue="1" operator="lessThan">
      <formula>-0.03</formula>
    </cfRule>
  </conditionalFormatting>
  <conditionalFormatting sqref="AO67:AQ67">
    <cfRule type="cellIs" dxfId="17427" priority="1289" operator="greaterThan">
      <formula>0.03</formula>
    </cfRule>
    <cfRule type="cellIs" dxfId="17426" priority="1290" stopIfTrue="1" operator="lessThan">
      <formula>-0.03</formula>
    </cfRule>
  </conditionalFormatting>
  <conditionalFormatting sqref="AI67:AK67 AI63:AK65">
    <cfRule type="cellIs" dxfId="17425" priority="1287" operator="greaterThan">
      <formula>0.03</formula>
    </cfRule>
    <cfRule type="cellIs" dxfId="17424" priority="1288" stopIfTrue="1" operator="lessThan">
      <formula>-0.03</formula>
    </cfRule>
  </conditionalFormatting>
  <conditionalFormatting sqref="AI66:AK66">
    <cfRule type="cellIs" dxfId="17423" priority="1285" operator="greaterThan">
      <formula>0.03</formula>
    </cfRule>
    <cfRule type="cellIs" dxfId="17422" priority="1286" stopIfTrue="1" operator="lessThan">
      <formula>-0.03</formula>
    </cfRule>
  </conditionalFormatting>
  <conditionalFormatting sqref="AU63:AW63">
    <cfRule type="cellIs" dxfId="17421" priority="1283" operator="greaterThan">
      <formula>0.03</formula>
    </cfRule>
    <cfRule type="cellIs" dxfId="17420" priority="1284" stopIfTrue="1" operator="lessThan">
      <formula>-0.03</formula>
    </cfRule>
  </conditionalFormatting>
  <conditionalFormatting sqref="AO73:AQ73 AO70:AQ71">
    <cfRule type="cellIs" dxfId="17419" priority="1281" operator="greaterThan">
      <formula>0.03</formula>
    </cfRule>
    <cfRule type="cellIs" dxfId="17418" priority="1282" stopIfTrue="1" operator="lessThan">
      <formula>-0.03</formula>
    </cfRule>
  </conditionalFormatting>
  <conditionalFormatting sqref="AU72:AV72">
    <cfRule type="cellIs" dxfId="17417" priority="1279" operator="greaterThan">
      <formula>0.03</formula>
    </cfRule>
    <cfRule type="cellIs" dxfId="17416" priority="1280" stopIfTrue="1" operator="lessThan">
      <formula>-0.03</formula>
    </cfRule>
  </conditionalFormatting>
  <conditionalFormatting sqref="AO72:AQ72">
    <cfRule type="cellIs" dxfId="17415" priority="1277" operator="greaterThan">
      <formula>0.03</formula>
    </cfRule>
    <cfRule type="cellIs" dxfId="17414" priority="1278" stopIfTrue="1" operator="lessThan">
      <formula>-0.03</formula>
    </cfRule>
  </conditionalFormatting>
  <conditionalFormatting sqref="AI72:AK72 AI68:AK70">
    <cfRule type="cellIs" dxfId="17413" priority="1275" operator="greaterThan">
      <formula>0.03</formula>
    </cfRule>
    <cfRule type="cellIs" dxfId="17412" priority="1276" stopIfTrue="1" operator="lessThan">
      <formula>-0.03</formula>
    </cfRule>
  </conditionalFormatting>
  <conditionalFormatting sqref="AI71:AK71">
    <cfRule type="cellIs" dxfId="17411" priority="1273" operator="greaterThan">
      <formula>0.03</formula>
    </cfRule>
    <cfRule type="cellIs" dxfId="17410" priority="1274" stopIfTrue="1" operator="lessThan">
      <formula>-0.03</formula>
    </cfRule>
  </conditionalFormatting>
  <conditionalFormatting sqref="AU68:AW68">
    <cfRule type="cellIs" dxfId="17409" priority="1271" operator="greaterThan">
      <formula>0.03</formula>
    </cfRule>
    <cfRule type="cellIs" dxfId="17408" priority="1272" stopIfTrue="1" operator="lessThan">
      <formula>-0.03</formula>
    </cfRule>
  </conditionalFormatting>
  <conditionalFormatting sqref="AO78:AQ78 AO75:AQ76">
    <cfRule type="cellIs" dxfId="17407" priority="1269" operator="greaterThan">
      <formula>0.03</formula>
    </cfRule>
    <cfRule type="cellIs" dxfId="17406" priority="1270" stopIfTrue="1" operator="lessThan">
      <formula>-0.03</formula>
    </cfRule>
  </conditionalFormatting>
  <conditionalFormatting sqref="AU77:AV77">
    <cfRule type="cellIs" dxfId="17405" priority="1267" operator="greaterThan">
      <formula>0.03</formula>
    </cfRule>
    <cfRule type="cellIs" dxfId="17404" priority="1268" stopIfTrue="1" operator="lessThan">
      <formula>-0.03</formula>
    </cfRule>
  </conditionalFormatting>
  <conditionalFormatting sqref="AO77:AQ77">
    <cfRule type="cellIs" dxfId="17403" priority="1265" operator="greaterThan">
      <formula>0.03</formula>
    </cfRule>
    <cfRule type="cellIs" dxfId="17402" priority="1266" stopIfTrue="1" operator="lessThan">
      <formula>-0.03</formula>
    </cfRule>
  </conditionalFormatting>
  <conditionalFormatting sqref="AI77:AK77 AI73:AK75">
    <cfRule type="cellIs" dxfId="17401" priority="1263" operator="greaterThan">
      <formula>0.03</formula>
    </cfRule>
    <cfRule type="cellIs" dxfId="17400" priority="1264" stopIfTrue="1" operator="lessThan">
      <formula>-0.03</formula>
    </cfRule>
  </conditionalFormatting>
  <conditionalFormatting sqref="AI76:AK76">
    <cfRule type="cellIs" dxfId="17399" priority="1261" operator="greaterThan">
      <formula>0.03</formula>
    </cfRule>
    <cfRule type="cellIs" dxfId="17398" priority="1262" stopIfTrue="1" operator="lessThan">
      <formula>-0.03</formula>
    </cfRule>
  </conditionalFormatting>
  <conditionalFormatting sqref="AU73:AW73">
    <cfRule type="cellIs" dxfId="17397" priority="1259" operator="greaterThan">
      <formula>0.03</formula>
    </cfRule>
    <cfRule type="cellIs" dxfId="17396" priority="1260" stopIfTrue="1" operator="lessThan">
      <formula>-0.03</formula>
    </cfRule>
  </conditionalFormatting>
  <conditionalFormatting sqref="AO83:AQ83 AO80:AQ81">
    <cfRule type="cellIs" dxfId="17395" priority="1257" operator="greaterThan">
      <formula>0.03</formula>
    </cfRule>
    <cfRule type="cellIs" dxfId="17394" priority="1258" stopIfTrue="1" operator="lessThan">
      <formula>-0.03</formula>
    </cfRule>
  </conditionalFormatting>
  <conditionalFormatting sqref="AU82:AV82">
    <cfRule type="cellIs" dxfId="17393" priority="1255" operator="greaterThan">
      <formula>0.03</formula>
    </cfRule>
    <cfRule type="cellIs" dxfId="17392" priority="1256" stopIfTrue="1" operator="lessThan">
      <formula>-0.03</formula>
    </cfRule>
  </conditionalFormatting>
  <conditionalFormatting sqref="AO82:AQ82">
    <cfRule type="cellIs" dxfId="17391" priority="1253" operator="greaterThan">
      <formula>0.03</formula>
    </cfRule>
    <cfRule type="cellIs" dxfId="17390" priority="1254" stopIfTrue="1" operator="lessThan">
      <formula>-0.03</formula>
    </cfRule>
  </conditionalFormatting>
  <conditionalFormatting sqref="AI82:AK82 AI78:AK80">
    <cfRule type="cellIs" dxfId="17389" priority="1251" operator="greaterThan">
      <formula>0.03</formula>
    </cfRule>
    <cfRule type="cellIs" dxfId="17388" priority="1252" stopIfTrue="1" operator="lessThan">
      <formula>-0.03</formula>
    </cfRule>
  </conditionalFormatting>
  <conditionalFormatting sqref="AI81:AK81">
    <cfRule type="cellIs" dxfId="17387" priority="1249" operator="greaterThan">
      <formula>0.03</formula>
    </cfRule>
    <cfRule type="cellIs" dxfId="17386" priority="1250" stopIfTrue="1" operator="lessThan">
      <formula>-0.03</formula>
    </cfRule>
  </conditionalFormatting>
  <conditionalFormatting sqref="AU78:AW78">
    <cfRule type="cellIs" dxfId="17385" priority="1247" operator="greaterThan">
      <formula>0.03</formula>
    </cfRule>
    <cfRule type="cellIs" dxfId="17384" priority="1248" stopIfTrue="1" operator="lessThan">
      <formula>-0.03</formula>
    </cfRule>
  </conditionalFormatting>
  <conditionalFormatting sqref="AO88:AQ88 AO85:AQ86">
    <cfRule type="cellIs" dxfId="17383" priority="1245" operator="greaterThan">
      <formula>0.03</formula>
    </cfRule>
    <cfRule type="cellIs" dxfId="17382" priority="1246" stopIfTrue="1" operator="lessThan">
      <formula>-0.03</formula>
    </cfRule>
  </conditionalFormatting>
  <conditionalFormatting sqref="AU87:AV87">
    <cfRule type="cellIs" dxfId="17381" priority="1243" operator="greaterThan">
      <formula>0.03</formula>
    </cfRule>
    <cfRule type="cellIs" dxfId="17380" priority="1244" stopIfTrue="1" operator="lessThan">
      <formula>-0.03</formula>
    </cfRule>
  </conditionalFormatting>
  <conditionalFormatting sqref="AO87:AQ87">
    <cfRule type="cellIs" dxfId="17379" priority="1241" operator="greaterThan">
      <formula>0.03</formula>
    </cfRule>
    <cfRule type="cellIs" dxfId="17378" priority="1242" stopIfTrue="1" operator="lessThan">
      <formula>-0.03</formula>
    </cfRule>
  </conditionalFormatting>
  <conditionalFormatting sqref="AI87:AK87 AI83:AK85">
    <cfRule type="cellIs" dxfId="17377" priority="1239" operator="greaterThan">
      <formula>0.03</formula>
    </cfRule>
    <cfRule type="cellIs" dxfId="17376" priority="1240" stopIfTrue="1" operator="lessThan">
      <formula>-0.03</formula>
    </cfRule>
  </conditionalFormatting>
  <conditionalFormatting sqref="AI86:AK86">
    <cfRule type="cellIs" dxfId="17375" priority="1237" operator="greaterThan">
      <formula>0.03</formula>
    </cfRule>
    <cfRule type="cellIs" dxfId="17374" priority="1238" stopIfTrue="1" operator="lessThan">
      <formula>-0.03</formula>
    </cfRule>
  </conditionalFormatting>
  <conditionalFormatting sqref="AU83:AW83">
    <cfRule type="cellIs" dxfId="17373" priority="1235" operator="greaterThan">
      <formula>0.03</formula>
    </cfRule>
    <cfRule type="cellIs" dxfId="17372" priority="1236" stopIfTrue="1" operator="lessThan">
      <formula>-0.03</formula>
    </cfRule>
  </conditionalFormatting>
  <conditionalFormatting sqref="AO93:AQ93 AO90:AQ91">
    <cfRule type="cellIs" dxfId="17371" priority="1233" operator="greaterThan">
      <formula>0.03</formula>
    </cfRule>
    <cfRule type="cellIs" dxfId="17370" priority="1234" stopIfTrue="1" operator="lessThan">
      <formula>-0.03</formula>
    </cfRule>
  </conditionalFormatting>
  <conditionalFormatting sqref="AU92:AV92">
    <cfRule type="cellIs" dxfId="17369" priority="1231" operator="greaterThan">
      <formula>0.03</formula>
    </cfRule>
    <cfRule type="cellIs" dxfId="17368" priority="1232" stopIfTrue="1" operator="lessThan">
      <formula>-0.03</formula>
    </cfRule>
  </conditionalFormatting>
  <conditionalFormatting sqref="AO92:AQ92">
    <cfRule type="cellIs" dxfId="17367" priority="1229" operator="greaterThan">
      <formula>0.03</formula>
    </cfRule>
    <cfRule type="cellIs" dxfId="17366" priority="1230" stopIfTrue="1" operator="lessThan">
      <formula>-0.03</formula>
    </cfRule>
  </conditionalFormatting>
  <conditionalFormatting sqref="AI92:AK92 AI88:AK90">
    <cfRule type="cellIs" dxfId="17365" priority="1227" operator="greaterThan">
      <formula>0.03</formula>
    </cfRule>
    <cfRule type="cellIs" dxfId="17364" priority="1228" stopIfTrue="1" operator="lessThan">
      <formula>-0.03</formula>
    </cfRule>
  </conditionalFormatting>
  <conditionalFormatting sqref="AI91:AK91">
    <cfRule type="cellIs" dxfId="17363" priority="1225" operator="greaterThan">
      <formula>0.03</formula>
    </cfRule>
    <cfRule type="cellIs" dxfId="17362" priority="1226" stopIfTrue="1" operator="lessThan">
      <formula>-0.03</formula>
    </cfRule>
  </conditionalFormatting>
  <conditionalFormatting sqref="AU88:AW88">
    <cfRule type="cellIs" dxfId="17361" priority="1223" operator="greaterThan">
      <formula>0.03</formula>
    </cfRule>
    <cfRule type="cellIs" dxfId="17360" priority="1224" stopIfTrue="1" operator="lessThan">
      <formula>-0.03</formula>
    </cfRule>
  </conditionalFormatting>
  <conditionalFormatting sqref="AO98:AQ98 AO95:AQ96">
    <cfRule type="cellIs" dxfId="17359" priority="1221" operator="greaterThan">
      <formula>0.03</formula>
    </cfRule>
    <cfRule type="cellIs" dxfId="17358" priority="1222" stopIfTrue="1" operator="lessThan">
      <formula>-0.03</formula>
    </cfRule>
  </conditionalFormatting>
  <conditionalFormatting sqref="AU97:AV97">
    <cfRule type="cellIs" dxfId="17357" priority="1219" operator="greaterThan">
      <formula>0.03</formula>
    </cfRule>
    <cfRule type="cellIs" dxfId="17356" priority="1220" stopIfTrue="1" operator="lessThan">
      <formula>-0.03</formula>
    </cfRule>
  </conditionalFormatting>
  <conditionalFormatting sqref="AO97:AQ97">
    <cfRule type="cellIs" dxfId="17355" priority="1217" operator="greaterThan">
      <formula>0.03</formula>
    </cfRule>
    <cfRule type="cellIs" dxfId="17354" priority="1218" stopIfTrue="1" operator="lessThan">
      <formula>-0.03</formula>
    </cfRule>
  </conditionalFormatting>
  <conditionalFormatting sqref="AI97:AK97 AI93:AK95">
    <cfRule type="cellIs" dxfId="17353" priority="1215" operator="greaterThan">
      <formula>0.03</formula>
    </cfRule>
    <cfRule type="cellIs" dxfId="17352" priority="1216" stopIfTrue="1" operator="lessThan">
      <formula>-0.03</formula>
    </cfRule>
  </conditionalFormatting>
  <conditionalFormatting sqref="AI96:AK96">
    <cfRule type="cellIs" dxfId="17351" priority="1213" operator="greaterThan">
      <formula>0.03</formula>
    </cfRule>
    <cfRule type="cellIs" dxfId="17350" priority="1214" stopIfTrue="1" operator="lessThan">
      <formula>-0.03</formula>
    </cfRule>
  </conditionalFormatting>
  <conditionalFormatting sqref="AU93:AW93">
    <cfRule type="cellIs" dxfId="17349" priority="1211" operator="greaterThan">
      <formula>0.03</formula>
    </cfRule>
    <cfRule type="cellIs" dxfId="17348" priority="1212" stopIfTrue="1" operator="lessThan">
      <formula>-0.03</formula>
    </cfRule>
  </conditionalFormatting>
  <conditionalFormatting sqref="AO103:AQ103 AO100:AQ101">
    <cfRule type="cellIs" dxfId="17347" priority="1209" operator="greaterThan">
      <formula>0.03</formula>
    </cfRule>
    <cfRule type="cellIs" dxfId="17346" priority="1210" stopIfTrue="1" operator="lessThan">
      <formula>-0.03</formula>
    </cfRule>
  </conditionalFormatting>
  <conditionalFormatting sqref="AU102:AV102">
    <cfRule type="cellIs" dxfId="17345" priority="1207" operator="greaterThan">
      <formula>0.03</formula>
    </cfRule>
    <cfRule type="cellIs" dxfId="17344" priority="1208" stopIfTrue="1" operator="lessThan">
      <formula>-0.03</formula>
    </cfRule>
  </conditionalFormatting>
  <conditionalFormatting sqref="AO102:AQ102">
    <cfRule type="cellIs" dxfId="17343" priority="1205" operator="greaterThan">
      <formula>0.03</formula>
    </cfRule>
    <cfRule type="cellIs" dxfId="17342" priority="1206" stopIfTrue="1" operator="lessThan">
      <formula>-0.03</formula>
    </cfRule>
  </conditionalFormatting>
  <conditionalFormatting sqref="AI102:AK102 AI98:AK100">
    <cfRule type="cellIs" dxfId="17341" priority="1203" operator="greaterThan">
      <formula>0.03</formula>
    </cfRule>
    <cfRule type="cellIs" dxfId="17340" priority="1204" stopIfTrue="1" operator="lessThan">
      <formula>-0.03</formula>
    </cfRule>
  </conditionalFormatting>
  <conditionalFormatting sqref="AI101:AK101">
    <cfRule type="cellIs" dxfId="17339" priority="1201" operator="greaterThan">
      <formula>0.03</formula>
    </cfRule>
    <cfRule type="cellIs" dxfId="17338" priority="1202" stopIfTrue="1" operator="lessThan">
      <formula>-0.03</formula>
    </cfRule>
  </conditionalFormatting>
  <conditionalFormatting sqref="AU98:AW98">
    <cfRule type="cellIs" dxfId="17337" priority="1199" operator="greaterThan">
      <formula>0.03</formula>
    </cfRule>
    <cfRule type="cellIs" dxfId="17336" priority="1200" stopIfTrue="1" operator="lessThan">
      <formula>-0.03</formula>
    </cfRule>
  </conditionalFormatting>
  <conditionalFormatting sqref="AO108:AQ108 AO105:AQ106">
    <cfRule type="cellIs" dxfId="17335" priority="1197" operator="greaterThan">
      <formula>0.03</formula>
    </cfRule>
    <cfRule type="cellIs" dxfId="17334" priority="1198" stopIfTrue="1" operator="lessThan">
      <formula>-0.03</formula>
    </cfRule>
  </conditionalFormatting>
  <conditionalFormatting sqref="AU107:AV107">
    <cfRule type="cellIs" dxfId="17333" priority="1195" operator="greaterThan">
      <formula>0.03</formula>
    </cfRule>
    <cfRule type="cellIs" dxfId="17332" priority="1196" stopIfTrue="1" operator="lessThan">
      <formula>-0.03</formula>
    </cfRule>
  </conditionalFormatting>
  <conditionalFormatting sqref="AO107:AQ107">
    <cfRule type="cellIs" dxfId="17331" priority="1193" operator="greaterThan">
      <formula>0.03</formula>
    </cfRule>
    <cfRule type="cellIs" dxfId="17330" priority="1194" stopIfTrue="1" operator="lessThan">
      <formula>-0.03</formula>
    </cfRule>
  </conditionalFormatting>
  <conditionalFormatting sqref="AI107:AK107 AI103:AK105">
    <cfRule type="cellIs" dxfId="17329" priority="1191" operator="greaterThan">
      <formula>0.03</formula>
    </cfRule>
    <cfRule type="cellIs" dxfId="17328" priority="1192" stopIfTrue="1" operator="lessThan">
      <formula>-0.03</formula>
    </cfRule>
  </conditionalFormatting>
  <conditionalFormatting sqref="AI106:AK106">
    <cfRule type="cellIs" dxfId="17327" priority="1189" operator="greaterThan">
      <formula>0.03</formula>
    </cfRule>
    <cfRule type="cellIs" dxfId="17326" priority="1190" stopIfTrue="1" operator="lessThan">
      <formula>-0.03</formula>
    </cfRule>
  </conditionalFormatting>
  <conditionalFormatting sqref="AU103:AW103">
    <cfRule type="cellIs" dxfId="17325" priority="1187" operator="greaterThan">
      <formula>0.03</formula>
    </cfRule>
    <cfRule type="cellIs" dxfId="17324" priority="1188" stopIfTrue="1" operator="lessThan">
      <formula>-0.03</formula>
    </cfRule>
  </conditionalFormatting>
  <conditionalFormatting sqref="AO113:AQ113 AO110:AQ111">
    <cfRule type="cellIs" dxfId="17323" priority="1185" operator="greaterThan">
      <formula>0.03</formula>
    </cfRule>
    <cfRule type="cellIs" dxfId="17322" priority="1186" stopIfTrue="1" operator="lessThan">
      <formula>-0.03</formula>
    </cfRule>
  </conditionalFormatting>
  <conditionalFormatting sqref="AU112:AV112">
    <cfRule type="cellIs" dxfId="17321" priority="1183" operator="greaterThan">
      <formula>0.03</formula>
    </cfRule>
    <cfRule type="cellIs" dxfId="17320" priority="1184" stopIfTrue="1" operator="lessThan">
      <formula>-0.03</formula>
    </cfRule>
  </conditionalFormatting>
  <conditionalFormatting sqref="AO112:AQ112">
    <cfRule type="cellIs" dxfId="17319" priority="1181" operator="greaterThan">
      <formula>0.03</formula>
    </cfRule>
    <cfRule type="cellIs" dxfId="17318" priority="1182" stopIfTrue="1" operator="lessThan">
      <formula>-0.03</formula>
    </cfRule>
  </conditionalFormatting>
  <conditionalFormatting sqref="AI112:AK112 AI108:AK110">
    <cfRule type="cellIs" dxfId="17317" priority="1179" operator="greaterThan">
      <formula>0.03</formula>
    </cfRule>
    <cfRule type="cellIs" dxfId="17316" priority="1180" stopIfTrue="1" operator="lessThan">
      <formula>-0.03</formula>
    </cfRule>
  </conditionalFormatting>
  <conditionalFormatting sqref="AI111:AK111">
    <cfRule type="cellIs" dxfId="17315" priority="1177" operator="greaterThan">
      <formula>0.03</formula>
    </cfRule>
    <cfRule type="cellIs" dxfId="17314" priority="1178" stopIfTrue="1" operator="lessThan">
      <formula>-0.03</formula>
    </cfRule>
  </conditionalFormatting>
  <conditionalFormatting sqref="AU108:AW108">
    <cfRule type="cellIs" dxfId="17313" priority="1175" operator="greaterThan">
      <formula>0.03</formula>
    </cfRule>
    <cfRule type="cellIs" dxfId="17312" priority="1176" stopIfTrue="1" operator="lessThan">
      <formula>-0.03</formula>
    </cfRule>
  </conditionalFormatting>
  <conditionalFormatting sqref="AO118:AQ118 AO115:AQ116">
    <cfRule type="cellIs" dxfId="17311" priority="1173" operator="greaterThan">
      <formula>0.03</formula>
    </cfRule>
    <cfRule type="cellIs" dxfId="17310" priority="1174" stopIfTrue="1" operator="lessThan">
      <formula>-0.03</formula>
    </cfRule>
  </conditionalFormatting>
  <conditionalFormatting sqref="AU117:AV117">
    <cfRule type="cellIs" dxfId="17309" priority="1171" operator="greaterThan">
      <formula>0.03</formula>
    </cfRule>
    <cfRule type="cellIs" dxfId="17308" priority="1172" stopIfTrue="1" operator="lessThan">
      <formula>-0.03</formula>
    </cfRule>
  </conditionalFormatting>
  <conditionalFormatting sqref="AO117:AQ117">
    <cfRule type="cellIs" dxfId="17307" priority="1169" operator="greaterThan">
      <formula>0.03</formula>
    </cfRule>
    <cfRule type="cellIs" dxfId="17306" priority="1170" stopIfTrue="1" operator="lessThan">
      <formula>-0.03</formula>
    </cfRule>
  </conditionalFormatting>
  <conditionalFormatting sqref="AI117:AK117 AI113:AK115">
    <cfRule type="cellIs" dxfId="17305" priority="1167" operator="greaterThan">
      <formula>0.03</formula>
    </cfRule>
    <cfRule type="cellIs" dxfId="17304" priority="1168" stopIfTrue="1" operator="lessThan">
      <formula>-0.03</formula>
    </cfRule>
  </conditionalFormatting>
  <conditionalFormatting sqref="AI116:AK116">
    <cfRule type="cellIs" dxfId="17303" priority="1165" operator="greaterThan">
      <formula>0.03</formula>
    </cfRule>
    <cfRule type="cellIs" dxfId="17302" priority="1166" stopIfTrue="1" operator="lessThan">
      <formula>-0.03</formula>
    </cfRule>
  </conditionalFormatting>
  <conditionalFormatting sqref="AU113:AW113">
    <cfRule type="cellIs" dxfId="17301" priority="1163" operator="greaterThan">
      <formula>0.03</formula>
    </cfRule>
    <cfRule type="cellIs" dxfId="17300" priority="1164" stopIfTrue="1" operator="lessThan">
      <formula>-0.03</formula>
    </cfRule>
  </conditionalFormatting>
  <conditionalFormatting sqref="AO123:AQ123 AO120:AQ121">
    <cfRule type="cellIs" dxfId="17299" priority="1161" operator="greaterThan">
      <formula>0.03</formula>
    </cfRule>
    <cfRule type="cellIs" dxfId="17298" priority="1162" stopIfTrue="1" operator="lessThan">
      <formula>-0.03</formula>
    </cfRule>
  </conditionalFormatting>
  <conditionalFormatting sqref="AU122:AV122">
    <cfRule type="cellIs" dxfId="17297" priority="1159" operator="greaterThan">
      <formula>0.03</formula>
    </cfRule>
    <cfRule type="cellIs" dxfId="17296" priority="1160" stopIfTrue="1" operator="lessThan">
      <formula>-0.03</formula>
    </cfRule>
  </conditionalFormatting>
  <conditionalFormatting sqref="AO122:AQ122">
    <cfRule type="cellIs" dxfId="17295" priority="1157" operator="greaterThan">
      <formula>0.03</formula>
    </cfRule>
    <cfRule type="cellIs" dxfId="17294" priority="1158" stopIfTrue="1" operator="lessThan">
      <formula>-0.03</formula>
    </cfRule>
  </conditionalFormatting>
  <conditionalFormatting sqref="AI122:AK122 AI118:AK120">
    <cfRule type="cellIs" dxfId="17293" priority="1155" operator="greaterThan">
      <formula>0.03</formula>
    </cfRule>
    <cfRule type="cellIs" dxfId="17292" priority="1156" stopIfTrue="1" operator="lessThan">
      <formula>-0.03</formula>
    </cfRule>
  </conditionalFormatting>
  <conditionalFormatting sqref="AI121:AK121">
    <cfRule type="cellIs" dxfId="17291" priority="1153" operator="greaterThan">
      <formula>0.03</formula>
    </cfRule>
    <cfRule type="cellIs" dxfId="17290" priority="1154" stopIfTrue="1" operator="lessThan">
      <formula>-0.03</formula>
    </cfRule>
  </conditionalFormatting>
  <conditionalFormatting sqref="AU118:AW118">
    <cfRule type="cellIs" dxfId="17289" priority="1151" operator="greaterThan">
      <formula>0.03</formula>
    </cfRule>
    <cfRule type="cellIs" dxfId="17288" priority="1152" stopIfTrue="1" operator="lessThan">
      <formula>-0.03</formula>
    </cfRule>
  </conditionalFormatting>
  <conditionalFormatting sqref="AO128:AQ128 AO125:AQ126">
    <cfRule type="cellIs" dxfId="17287" priority="1149" operator="greaterThan">
      <formula>0.03</formula>
    </cfRule>
    <cfRule type="cellIs" dxfId="17286" priority="1150" stopIfTrue="1" operator="lessThan">
      <formula>-0.03</formula>
    </cfRule>
  </conditionalFormatting>
  <conditionalFormatting sqref="AU127:AV127">
    <cfRule type="cellIs" dxfId="17285" priority="1147" operator="greaterThan">
      <formula>0.03</formula>
    </cfRule>
    <cfRule type="cellIs" dxfId="17284" priority="1148" stopIfTrue="1" operator="lessThan">
      <formula>-0.03</formula>
    </cfRule>
  </conditionalFormatting>
  <conditionalFormatting sqref="AO127:AQ127">
    <cfRule type="cellIs" dxfId="17283" priority="1145" operator="greaterThan">
      <formula>0.03</formula>
    </cfRule>
    <cfRule type="cellIs" dxfId="17282" priority="1146" stopIfTrue="1" operator="lessThan">
      <formula>-0.03</formula>
    </cfRule>
  </conditionalFormatting>
  <conditionalFormatting sqref="AI127:AK127 AI123:AK125">
    <cfRule type="cellIs" dxfId="17281" priority="1143" operator="greaterThan">
      <formula>0.03</formula>
    </cfRule>
    <cfRule type="cellIs" dxfId="17280" priority="1144" stopIfTrue="1" operator="lessThan">
      <formula>-0.03</formula>
    </cfRule>
  </conditionalFormatting>
  <conditionalFormatting sqref="AI126:AK126">
    <cfRule type="cellIs" dxfId="17279" priority="1141" operator="greaterThan">
      <formula>0.03</formula>
    </cfRule>
    <cfRule type="cellIs" dxfId="17278" priority="1142" stopIfTrue="1" operator="lessThan">
      <formula>-0.03</formula>
    </cfRule>
  </conditionalFormatting>
  <conditionalFormatting sqref="AU123:AW123">
    <cfRule type="cellIs" dxfId="17277" priority="1139" operator="greaterThan">
      <formula>0.03</formula>
    </cfRule>
    <cfRule type="cellIs" dxfId="17276" priority="1140" stopIfTrue="1" operator="lessThan">
      <formula>-0.03</formula>
    </cfRule>
  </conditionalFormatting>
  <conditionalFormatting sqref="AO130:AQ132">
    <cfRule type="cellIs" dxfId="17275" priority="1137" operator="greaterThan">
      <formula>0.03</formula>
    </cfRule>
    <cfRule type="cellIs" dxfId="17274" priority="1138" stopIfTrue="1" operator="lessThan">
      <formula>-0.03</formula>
    </cfRule>
  </conditionalFormatting>
  <conditionalFormatting sqref="AU132:AV132">
    <cfRule type="cellIs" dxfId="17273" priority="1135" operator="greaterThan">
      <formula>0.03</formula>
    </cfRule>
    <cfRule type="cellIs" dxfId="17272" priority="1136" stopIfTrue="1" operator="lessThan">
      <formula>-0.03</formula>
    </cfRule>
  </conditionalFormatting>
  <conditionalFormatting sqref="AI132:AK132 AI128:AK130">
    <cfRule type="cellIs" dxfId="17271" priority="1133" operator="greaterThan">
      <formula>0.03</formula>
    </cfRule>
    <cfRule type="cellIs" dxfId="17270" priority="1134" stopIfTrue="1" operator="lessThan">
      <formula>-0.03</formula>
    </cfRule>
  </conditionalFormatting>
  <conditionalFormatting sqref="AI131:AK131">
    <cfRule type="cellIs" dxfId="17269" priority="1131" operator="greaterThan">
      <formula>0.03</formula>
    </cfRule>
    <cfRule type="cellIs" dxfId="17268" priority="1132" stopIfTrue="1" operator="lessThan">
      <formula>-0.03</formula>
    </cfRule>
  </conditionalFormatting>
  <conditionalFormatting sqref="AU128:AW128">
    <cfRule type="cellIs" dxfId="17267" priority="1129" operator="greaterThan">
      <formula>0.03</formula>
    </cfRule>
    <cfRule type="cellIs" dxfId="17266" priority="1130" stopIfTrue="1" operator="lessThan">
      <formula>-0.03</formula>
    </cfRule>
  </conditionalFormatting>
  <conditionalFormatting sqref="AF7:AH7 AF3:AH5">
    <cfRule type="cellIs" dxfId="17265" priority="1127" operator="greaterThan">
      <formula>0.03</formula>
    </cfRule>
    <cfRule type="cellIs" dxfId="17264" priority="1128" stopIfTrue="1" operator="lessThan">
      <formula>-0.03</formula>
    </cfRule>
  </conditionalFormatting>
  <conditionalFormatting sqref="AF156:AH156">
    <cfRule type="cellIs" dxfId="17263" priority="1119" operator="greaterThan">
      <formula>0.03</formula>
    </cfRule>
    <cfRule type="cellIs" dxfId="17262" priority="1120" stopIfTrue="1" operator="lessThan">
      <formula>-0.03</formula>
    </cfRule>
  </conditionalFormatting>
  <conditionalFormatting sqref="AF159:AH159">
    <cfRule type="cellIs" dxfId="17261" priority="1117" operator="greaterThan">
      <formula>0.03</formula>
    </cfRule>
    <cfRule type="cellIs" dxfId="17260" priority="1118" stopIfTrue="1" operator="lessThan">
      <formula>-0.03</formula>
    </cfRule>
  </conditionalFormatting>
  <conditionalFormatting sqref="AF161:AW161">
    <cfRule type="cellIs" dxfId="17259" priority="1125" operator="greaterThan">
      <formula>0.03</formula>
    </cfRule>
    <cfRule type="cellIs" dxfId="17258" priority="1126" stopIfTrue="1" operator="lessThan">
      <formula>-0.03</formula>
    </cfRule>
  </conditionalFormatting>
  <conditionalFormatting sqref="AF153:AH153 AF155:AH155">
    <cfRule type="cellIs" dxfId="17257" priority="1121" operator="greaterThan">
      <formula>0.03</formula>
    </cfRule>
    <cfRule type="cellIs" dxfId="17256" priority="1122" stopIfTrue="1" operator="lessThan">
      <formula>-0.03</formula>
    </cfRule>
  </conditionalFormatting>
  <conditionalFormatting sqref="AF157:AH158">
    <cfRule type="cellIs" dxfId="17255" priority="1123" operator="greaterThan">
      <formula>0.03</formula>
    </cfRule>
    <cfRule type="cellIs" dxfId="17254" priority="1124" stopIfTrue="1" operator="lessThan">
      <formula>-0.03</formula>
    </cfRule>
  </conditionalFormatting>
  <conditionalFormatting sqref="AF154:AH154">
    <cfRule type="cellIs" dxfId="17253" priority="1115" operator="greaterThan">
      <formula>0.03</formula>
    </cfRule>
    <cfRule type="cellIs" dxfId="17252" priority="1116" stopIfTrue="1" operator="lessThan">
      <formula>-0.03</formula>
    </cfRule>
  </conditionalFormatting>
  <conditionalFormatting sqref="AF6:AH6">
    <cfRule type="cellIs" dxfId="17251" priority="1113" operator="greaterThan">
      <formula>0.03</formula>
    </cfRule>
    <cfRule type="cellIs" dxfId="17250" priority="1114" stopIfTrue="1" operator="lessThan">
      <formula>-0.03</formula>
    </cfRule>
  </conditionalFormatting>
  <conditionalFormatting sqref="AF12:AH12 AF8:AH10">
    <cfRule type="cellIs" dxfId="17249" priority="1111" operator="greaterThan">
      <formula>0.03</formula>
    </cfRule>
    <cfRule type="cellIs" dxfId="17248" priority="1112" stopIfTrue="1" operator="lessThan">
      <formula>-0.03</formula>
    </cfRule>
  </conditionalFormatting>
  <conditionalFormatting sqref="AF11:AH11">
    <cfRule type="cellIs" dxfId="17247" priority="1109" operator="greaterThan">
      <formula>0.03</formula>
    </cfRule>
    <cfRule type="cellIs" dxfId="17246" priority="1110" stopIfTrue="1" operator="lessThan">
      <formula>-0.03</formula>
    </cfRule>
  </conditionalFormatting>
  <conditionalFormatting sqref="AF17:AH17 AF13:AH15">
    <cfRule type="cellIs" dxfId="17245" priority="1107" operator="greaterThan">
      <formula>0.03</formula>
    </cfRule>
    <cfRule type="cellIs" dxfId="17244" priority="1108" stopIfTrue="1" operator="lessThan">
      <formula>-0.03</formula>
    </cfRule>
  </conditionalFormatting>
  <conditionalFormatting sqref="AF16:AH16">
    <cfRule type="cellIs" dxfId="17243" priority="1105" operator="greaterThan">
      <formula>0.03</formula>
    </cfRule>
    <cfRule type="cellIs" dxfId="17242" priority="1106" stopIfTrue="1" operator="lessThan">
      <formula>-0.03</formula>
    </cfRule>
  </conditionalFormatting>
  <conditionalFormatting sqref="AF22:AH22 AF18:AH20">
    <cfRule type="cellIs" dxfId="17241" priority="1103" operator="greaterThan">
      <formula>0.03</formula>
    </cfRule>
    <cfRule type="cellIs" dxfId="17240" priority="1104" stopIfTrue="1" operator="lessThan">
      <formula>-0.03</formula>
    </cfRule>
  </conditionalFormatting>
  <conditionalFormatting sqref="AF21:AH21">
    <cfRule type="cellIs" dxfId="17239" priority="1101" operator="greaterThan">
      <formula>0.03</formula>
    </cfRule>
    <cfRule type="cellIs" dxfId="17238" priority="1102" stopIfTrue="1" operator="lessThan">
      <formula>-0.03</formula>
    </cfRule>
  </conditionalFormatting>
  <conditionalFormatting sqref="AF27:AH27 AF23:AH25">
    <cfRule type="cellIs" dxfId="17237" priority="1099" operator="greaterThan">
      <formula>0.03</formula>
    </cfRule>
    <cfRule type="cellIs" dxfId="17236" priority="1100" stopIfTrue="1" operator="lessThan">
      <formula>-0.03</formula>
    </cfRule>
  </conditionalFormatting>
  <conditionalFormatting sqref="AF26:AH26">
    <cfRule type="cellIs" dxfId="17235" priority="1097" operator="greaterThan">
      <formula>0.03</formula>
    </cfRule>
    <cfRule type="cellIs" dxfId="17234" priority="1098" stopIfTrue="1" operator="lessThan">
      <formula>-0.03</formula>
    </cfRule>
  </conditionalFormatting>
  <conditionalFormatting sqref="AF32:AH32 AF28:AH30">
    <cfRule type="cellIs" dxfId="17233" priority="1095" operator="greaterThan">
      <formula>0.03</formula>
    </cfRule>
    <cfRule type="cellIs" dxfId="17232" priority="1096" stopIfTrue="1" operator="lessThan">
      <formula>-0.03</formula>
    </cfRule>
  </conditionalFormatting>
  <conditionalFormatting sqref="AF31:AH31">
    <cfRule type="cellIs" dxfId="17231" priority="1093" operator="greaterThan">
      <formula>0.03</formula>
    </cfRule>
    <cfRule type="cellIs" dxfId="17230" priority="1094" stopIfTrue="1" operator="lessThan">
      <formula>-0.03</formula>
    </cfRule>
  </conditionalFormatting>
  <conditionalFormatting sqref="AF37:AH37 AF33:AH35">
    <cfRule type="cellIs" dxfId="17229" priority="1091" operator="greaterThan">
      <formula>0.03</formula>
    </cfRule>
    <cfRule type="cellIs" dxfId="17228" priority="1092" stopIfTrue="1" operator="lessThan">
      <formula>-0.03</formula>
    </cfRule>
  </conditionalFormatting>
  <conditionalFormatting sqref="AF36:AH36">
    <cfRule type="cellIs" dxfId="17227" priority="1089" operator="greaterThan">
      <formula>0.03</formula>
    </cfRule>
    <cfRule type="cellIs" dxfId="17226" priority="1090" stopIfTrue="1" operator="lessThan">
      <formula>-0.03</formula>
    </cfRule>
  </conditionalFormatting>
  <conditionalFormatting sqref="AF42:AH42 AF38:AH40">
    <cfRule type="cellIs" dxfId="17225" priority="1087" operator="greaterThan">
      <formula>0.03</formula>
    </cfRule>
    <cfRule type="cellIs" dxfId="17224" priority="1088" stopIfTrue="1" operator="lessThan">
      <formula>-0.03</formula>
    </cfRule>
  </conditionalFormatting>
  <conditionalFormatting sqref="AF41:AH41">
    <cfRule type="cellIs" dxfId="17223" priority="1085" operator="greaterThan">
      <formula>0.03</formula>
    </cfRule>
    <cfRule type="cellIs" dxfId="17222" priority="1086" stopIfTrue="1" operator="lessThan">
      <formula>-0.03</formula>
    </cfRule>
  </conditionalFormatting>
  <conditionalFormatting sqref="AF47:AH47 AF43:AH45">
    <cfRule type="cellIs" dxfId="17221" priority="1083" operator="greaterThan">
      <formula>0.03</formula>
    </cfRule>
    <cfRule type="cellIs" dxfId="17220" priority="1084" stopIfTrue="1" operator="lessThan">
      <formula>-0.03</formula>
    </cfRule>
  </conditionalFormatting>
  <conditionalFormatting sqref="AF46:AH46">
    <cfRule type="cellIs" dxfId="17219" priority="1081" operator="greaterThan">
      <formula>0.03</formula>
    </cfRule>
    <cfRule type="cellIs" dxfId="17218" priority="1082" stopIfTrue="1" operator="lessThan">
      <formula>-0.03</formula>
    </cfRule>
  </conditionalFormatting>
  <conditionalFormatting sqref="AF52:AH52 AF48:AH50">
    <cfRule type="cellIs" dxfId="17217" priority="1079" operator="greaterThan">
      <formula>0.03</formula>
    </cfRule>
    <cfRule type="cellIs" dxfId="17216" priority="1080" stopIfTrue="1" operator="lessThan">
      <formula>-0.03</formula>
    </cfRule>
  </conditionalFormatting>
  <conditionalFormatting sqref="AF51:AH51">
    <cfRule type="cellIs" dxfId="17215" priority="1077" operator="greaterThan">
      <formula>0.03</formula>
    </cfRule>
    <cfRule type="cellIs" dxfId="17214" priority="1078" stopIfTrue="1" operator="lessThan">
      <formula>-0.03</formula>
    </cfRule>
  </conditionalFormatting>
  <conditionalFormatting sqref="AF57:AH57 AF53:AH55">
    <cfRule type="cellIs" dxfId="17213" priority="1075" operator="greaterThan">
      <formula>0.03</formula>
    </cfRule>
    <cfRule type="cellIs" dxfId="17212" priority="1076" stopIfTrue="1" operator="lessThan">
      <formula>-0.03</formula>
    </cfRule>
  </conditionalFormatting>
  <conditionalFormatting sqref="AF56:AH56">
    <cfRule type="cellIs" dxfId="17211" priority="1073" operator="greaterThan">
      <formula>0.03</formula>
    </cfRule>
    <cfRule type="cellIs" dxfId="17210" priority="1074" stopIfTrue="1" operator="lessThan">
      <formula>-0.03</formula>
    </cfRule>
  </conditionalFormatting>
  <conditionalFormatting sqref="AF62:AH62 AF58:AH60">
    <cfRule type="cellIs" dxfId="17209" priority="1071" operator="greaterThan">
      <formula>0.03</formula>
    </cfRule>
    <cfRule type="cellIs" dxfId="17208" priority="1072" stopIfTrue="1" operator="lessThan">
      <formula>-0.03</formula>
    </cfRule>
  </conditionalFormatting>
  <conditionalFormatting sqref="AF61:AH61">
    <cfRule type="cellIs" dxfId="17207" priority="1069" operator="greaterThan">
      <formula>0.03</formula>
    </cfRule>
    <cfRule type="cellIs" dxfId="17206" priority="1070" stopIfTrue="1" operator="lessThan">
      <formula>-0.03</formula>
    </cfRule>
  </conditionalFormatting>
  <conditionalFormatting sqref="AF67:AH67 AF63:AH65">
    <cfRule type="cellIs" dxfId="17205" priority="1067" operator="greaterThan">
      <formula>0.03</formula>
    </cfRule>
    <cfRule type="cellIs" dxfId="17204" priority="1068" stopIfTrue="1" operator="lessThan">
      <formula>-0.03</formula>
    </cfRule>
  </conditionalFormatting>
  <conditionalFormatting sqref="AF66:AH66">
    <cfRule type="cellIs" dxfId="17203" priority="1065" operator="greaterThan">
      <formula>0.03</formula>
    </cfRule>
    <cfRule type="cellIs" dxfId="17202" priority="1066" stopIfTrue="1" operator="lessThan">
      <formula>-0.03</formula>
    </cfRule>
  </conditionalFormatting>
  <conditionalFormatting sqref="AF72:AH72 AF68:AH70">
    <cfRule type="cellIs" dxfId="17201" priority="1063" operator="greaterThan">
      <formula>0.03</formula>
    </cfRule>
    <cfRule type="cellIs" dxfId="17200" priority="1064" stopIfTrue="1" operator="lessThan">
      <formula>-0.03</formula>
    </cfRule>
  </conditionalFormatting>
  <conditionalFormatting sqref="AF71:AH71">
    <cfRule type="cellIs" dxfId="17199" priority="1061" operator="greaterThan">
      <formula>0.03</formula>
    </cfRule>
    <cfRule type="cellIs" dxfId="17198" priority="1062" stopIfTrue="1" operator="lessThan">
      <formula>-0.03</formula>
    </cfRule>
  </conditionalFormatting>
  <conditionalFormatting sqref="AF77:AH77 AF73:AH75">
    <cfRule type="cellIs" dxfId="17197" priority="1059" operator="greaterThan">
      <formula>0.03</formula>
    </cfRule>
    <cfRule type="cellIs" dxfId="17196" priority="1060" stopIfTrue="1" operator="lessThan">
      <formula>-0.03</formula>
    </cfRule>
  </conditionalFormatting>
  <conditionalFormatting sqref="AF76:AH76">
    <cfRule type="cellIs" dxfId="17195" priority="1057" operator="greaterThan">
      <formula>0.03</formula>
    </cfRule>
    <cfRule type="cellIs" dxfId="17194" priority="1058" stopIfTrue="1" operator="lessThan">
      <formula>-0.03</formula>
    </cfRule>
  </conditionalFormatting>
  <conditionalFormatting sqref="AF82:AH82 AF78:AH80">
    <cfRule type="cellIs" dxfId="17193" priority="1055" operator="greaterThan">
      <formula>0.03</formula>
    </cfRule>
    <cfRule type="cellIs" dxfId="17192" priority="1056" stopIfTrue="1" operator="lessThan">
      <formula>-0.03</formula>
    </cfRule>
  </conditionalFormatting>
  <conditionalFormatting sqref="AF81:AH81">
    <cfRule type="cellIs" dxfId="17191" priority="1053" operator="greaterThan">
      <formula>0.03</formula>
    </cfRule>
    <cfRule type="cellIs" dxfId="17190" priority="1054" stopIfTrue="1" operator="lessThan">
      <formula>-0.03</formula>
    </cfRule>
  </conditionalFormatting>
  <conditionalFormatting sqref="AF87:AH87 AF83:AH85">
    <cfRule type="cellIs" dxfId="17189" priority="1051" operator="greaterThan">
      <formula>0.03</formula>
    </cfRule>
    <cfRule type="cellIs" dxfId="17188" priority="1052" stopIfTrue="1" operator="lessThan">
      <formula>-0.03</formula>
    </cfRule>
  </conditionalFormatting>
  <conditionalFormatting sqref="AF86:AH86">
    <cfRule type="cellIs" dxfId="17187" priority="1049" operator="greaterThan">
      <formula>0.03</formula>
    </cfRule>
    <cfRule type="cellIs" dxfId="17186" priority="1050" stopIfTrue="1" operator="lessThan">
      <formula>-0.03</formula>
    </cfRule>
  </conditionalFormatting>
  <conditionalFormatting sqref="AF92:AH92 AF88:AH90">
    <cfRule type="cellIs" dxfId="17185" priority="1047" operator="greaterThan">
      <formula>0.03</formula>
    </cfRule>
    <cfRule type="cellIs" dxfId="17184" priority="1048" stopIfTrue="1" operator="lessThan">
      <formula>-0.03</formula>
    </cfRule>
  </conditionalFormatting>
  <conditionalFormatting sqref="AF91:AH91">
    <cfRule type="cellIs" dxfId="17183" priority="1045" operator="greaterThan">
      <formula>0.03</formula>
    </cfRule>
    <cfRule type="cellIs" dxfId="17182" priority="1046" stopIfTrue="1" operator="lessThan">
      <formula>-0.03</formula>
    </cfRule>
  </conditionalFormatting>
  <conditionalFormatting sqref="AF97:AH97 AF93:AH95">
    <cfRule type="cellIs" dxfId="17181" priority="1043" operator="greaterThan">
      <formula>0.03</formula>
    </cfRule>
    <cfRule type="cellIs" dxfId="17180" priority="1044" stopIfTrue="1" operator="lessThan">
      <formula>-0.03</formula>
    </cfRule>
  </conditionalFormatting>
  <conditionalFormatting sqref="AF96:AH96">
    <cfRule type="cellIs" dxfId="17179" priority="1041" operator="greaterThan">
      <formula>0.03</formula>
    </cfRule>
    <cfRule type="cellIs" dxfId="17178" priority="1042" stopIfTrue="1" operator="lessThan">
      <formula>-0.03</formula>
    </cfRule>
  </conditionalFormatting>
  <conditionalFormatting sqref="AF102:AH102 AF98:AH100">
    <cfRule type="cellIs" dxfId="17177" priority="1039" operator="greaterThan">
      <formula>0.03</formula>
    </cfRule>
    <cfRule type="cellIs" dxfId="17176" priority="1040" stopIfTrue="1" operator="lessThan">
      <formula>-0.03</formula>
    </cfRule>
  </conditionalFormatting>
  <conditionalFormatting sqref="AF101:AH101">
    <cfRule type="cellIs" dxfId="17175" priority="1037" operator="greaterThan">
      <formula>0.03</formula>
    </cfRule>
    <cfRule type="cellIs" dxfId="17174" priority="1038" stopIfTrue="1" operator="lessThan">
      <formula>-0.03</formula>
    </cfRule>
  </conditionalFormatting>
  <conditionalFormatting sqref="AF107:AH107 AF103:AH105">
    <cfRule type="cellIs" dxfId="17173" priority="1035" operator="greaterThan">
      <formula>0.03</formula>
    </cfRule>
    <cfRule type="cellIs" dxfId="17172" priority="1036" stopIfTrue="1" operator="lessThan">
      <formula>-0.03</formula>
    </cfRule>
  </conditionalFormatting>
  <conditionalFormatting sqref="AF106:AH106">
    <cfRule type="cellIs" dxfId="17171" priority="1033" operator="greaterThan">
      <formula>0.03</formula>
    </cfRule>
    <cfRule type="cellIs" dxfId="17170" priority="1034" stopIfTrue="1" operator="lessThan">
      <formula>-0.03</formula>
    </cfRule>
  </conditionalFormatting>
  <conditionalFormatting sqref="AF112:AH112 AF108:AH110">
    <cfRule type="cellIs" dxfId="17169" priority="1031" operator="greaterThan">
      <formula>0.03</formula>
    </cfRule>
    <cfRule type="cellIs" dxfId="17168" priority="1032" stopIfTrue="1" operator="lessThan">
      <formula>-0.03</formula>
    </cfRule>
  </conditionalFormatting>
  <conditionalFormatting sqref="AF111:AH111">
    <cfRule type="cellIs" dxfId="17167" priority="1029" operator="greaterThan">
      <formula>0.03</formula>
    </cfRule>
    <cfRule type="cellIs" dxfId="17166" priority="1030" stopIfTrue="1" operator="lessThan">
      <formula>-0.03</formula>
    </cfRule>
  </conditionalFormatting>
  <conditionalFormatting sqref="AF117:AH117 AF113:AH115">
    <cfRule type="cellIs" dxfId="17165" priority="1027" operator="greaterThan">
      <formula>0.03</formula>
    </cfRule>
    <cfRule type="cellIs" dxfId="17164" priority="1028" stopIfTrue="1" operator="lessThan">
      <formula>-0.03</formula>
    </cfRule>
  </conditionalFormatting>
  <conditionalFormatting sqref="AF116:AH116">
    <cfRule type="cellIs" dxfId="17163" priority="1025" operator="greaterThan">
      <formula>0.03</formula>
    </cfRule>
    <cfRule type="cellIs" dxfId="17162" priority="1026" stopIfTrue="1" operator="lessThan">
      <formula>-0.03</formula>
    </cfRule>
  </conditionalFormatting>
  <conditionalFormatting sqref="AF122:AH122 AF118:AH120">
    <cfRule type="cellIs" dxfId="17161" priority="1023" operator="greaterThan">
      <formula>0.03</formula>
    </cfRule>
    <cfRule type="cellIs" dxfId="17160" priority="1024" stopIfTrue="1" operator="lessThan">
      <formula>-0.03</formula>
    </cfRule>
  </conditionalFormatting>
  <conditionalFormatting sqref="AF121:AH121">
    <cfRule type="cellIs" dxfId="17159" priority="1021" operator="greaterThan">
      <formula>0.03</formula>
    </cfRule>
    <cfRule type="cellIs" dxfId="17158" priority="1022" stopIfTrue="1" operator="lessThan">
      <formula>-0.03</formula>
    </cfRule>
  </conditionalFormatting>
  <conditionalFormatting sqref="AF127:AH127 AF123:AH125">
    <cfRule type="cellIs" dxfId="17157" priority="1019" operator="greaterThan">
      <formula>0.03</formula>
    </cfRule>
    <cfRule type="cellIs" dxfId="17156" priority="1020" stopIfTrue="1" operator="lessThan">
      <formula>-0.03</formula>
    </cfRule>
  </conditionalFormatting>
  <conditionalFormatting sqref="AF126:AH126">
    <cfRule type="cellIs" dxfId="17155" priority="1017" operator="greaterThan">
      <formula>0.03</formula>
    </cfRule>
    <cfRule type="cellIs" dxfId="17154" priority="1018" stopIfTrue="1" operator="lessThan">
      <formula>-0.03</formula>
    </cfRule>
  </conditionalFormatting>
  <conditionalFormatting sqref="AF132:AH132 AF128:AH130">
    <cfRule type="cellIs" dxfId="17153" priority="1015" operator="greaterThan">
      <formula>0.03</formula>
    </cfRule>
    <cfRule type="cellIs" dxfId="17152" priority="1016" stopIfTrue="1" operator="lessThan">
      <formula>-0.03</formula>
    </cfRule>
  </conditionalFormatting>
  <conditionalFormatting sqref="AF131:AH131">
    <cfRule type="cellIs" dxfId="17151" priority="1013" operator="greaterThan">
      <formula>0.03</formula>
    </cfRule>
    <cfRule type="cellIs" dxfId="17150" priority="1014" stopIfTrue="1" operator="lessThan">
      <formula>-0.03</formula>
    </cfRule>
  </conditionalFormatting>
  <conditionalFormatting sqref="AL8:AN8 AL5:AN6">
    <cfRule type="cellIs" dxfId="17149" priority="1011" operator="greaterThan">
      <formula>0.03</formula>
    </cfRule>
    <cfRule type="cellIs" dxfId="17148" priority="1012" stopIfTrue="1" operator="lessThan">
      <formula>-0.03</formula>
    </cfRule>
  </conditionalFormatting>
  <conditionalFormatting sqref="AL156:AN156">
    <cfRule type="cellIs" dxfId="17147" priority="1003" operator="greaterThan">
      <formula>0.03</formula>
    </cfRule>
    <cfRule type="cellIs" dxfId="17146" priority="1004" stopIfTrue="1" operator="lessThan">
      <formula>-0.03</formula>
    </cfRule>
  </conditionalFormatting>
  <conditionalFormatting sqref="AL159:AN159">
    <cfRule type="cellIs" dxfId="17145" priority="1001" operator="greaterThan">
      <formula>0.03</formula>
    </cfRule>
    <cfRule type="cellIs" dxfId="17144" priority="1002" stopIfTrue="1" operator="lessThan">
      <formula>-0.03</formula>
    </cfRule>
  </conditionalFormatting>
  <conditionalFormatting sqref="AL161:AN161">
    <cfRule type="cellIs" dxfId="17143" priority="1009" operator="greaterThan">
      <formula>0.03</formula>
    </cfRule>
    <cfRule type="cellIs" dxfId="17142" priority="1010" stopIfTrue="1" operator="lessThan">
      <formula>-0.03</formula>
    </cfRule>
  </conditionalFormatting>
  <conditionalFormatting sqref="AL153:AN153 AL155:AN155">
    <cfRule type="cellIs" dxfId="17141" priority="1005" operator="greaterThan">
      <formula>0.03</formula>
    </cfRule>
    <cfRule type="cellIs" dxfId="17140" priority="1006" stopIfTrue="1" operator="lessThan">
      <formula>-0.03</formula>
    </cfRule>
  </conditionalFormatting>
  <conditionalFormatting sqref="AL157:AN158">
    <cfRule type="cellIs" dxfId="17139" priority="1007" operator="greaterThan">
      <formula>0.03</formula>
    </cfRule>
    <cfRule type="cellIs" dxfId="17138" priority="1008" stopIfTrue="1" operator="lessThan">
      <formula>-0.03</formula>
    </cfRule>
  </conditionalFormatting>
  <conditionalFormatting sqref="AL154:AN154">
    <cfRule type="cellIs" dxfId="17137" priority="999" operator="greaterThan">
      <formula>0.03</formula>
    </cfRule>
    <cfRule type="cellIs" dxfId="17136" priority="1000" stopIfTrue="1" operator="lessThan">
      <formula>-0.03</formula>
    </cfRule>
  </conditionalFormatting>
  <conditionalFormatting sqref="AL7:AN7">
    <cfRule type="cellIs" dxfId="17135" priority="997" operator="greaterThan">
      <formula>0.03</formula>
    </cfRule>
    <cfRule type="cellIs" dxfId="17134" priority="998" stopIfTrue="1" operator="lessThan">
      <formula>-0.03</formula>
    </cfRule>
  </conditionalFormatting>
  <conditionalFormatting sqref="AL13:AN13 AL10:AN11">
    <cfRule type="cellIs" dxfId="17133" priority="995" operator="greaterThan">
      <formula>0.03</formula>
    </cfRule>
    <cfRule type="cellIs" dxfId="17132" priority="996" stopIfTrue="1" operator="lessThan">
      <formula>-0.03</formula>
    </cfRule>
  </conditionalFormatting>
  <conditionalFormatting sqref="AL12:AN12">
    <cfRule type="cellIs" dxfId="17131" priority="993" operator="greaterThan">
      <formula>0.03</formula>
    </cfRule>
    <cfRule type="cellIs" dxfId="17130" priority="994" stopIfTrue="1" operator="lessThan">
      <formula>-0.03</formula>
    </cfRule>
  </conditionalFormatting>
  <conditionalFormatting sqref="AL18:AN18 AL15:AN16">
    <cfRule type="cellIs" dxfId="17129" priority="991" operator="greaterThan">
      <formula>0.03</formula>
    </cfRule>
    <cfRule type="cellIs" dxfId="17128" priority="992" stopIfTrue="1" operator="lessThan">
      <formula>-0.03</formula>
    </cfRule>
  </conditionalFormatting>
  <conditionalFormatting sqref="AL17:AN17">
    <cfRule type="cellIs" dxfId="17127" priority="989" operator="greaterThan">
      <formula>0.03</formula>
    </cfRule>
    <cfRule type="cellIs" dxfId="17126" priority="990" stopIfTrue="1" operator="lessThan">
      <formula>-0.03</formula>
    </cfRule>
  </conditionalFormatting>
  <conditionalFormatting sqref="AL23:AN23 AL20:AN21">
    <cfRule type="cellIs" dxfId="17125" priority="987" operator="greaterThan">
      <formula>0.03</formula>
    </cfRule>
    <cfRule type="cellIs" dxfId="17124" priority="988" stopIfTrue="1" operator="lessThan">
      <formula>-0.03</formula>
    </cfRule>
  </conditionalFormatting>
  <conditionalFormatting sqref="AL22:AN22">
    <cfRule type="cellIs" dxfId="17123" priority="985" operator="greaterThan">
      <formula>0.03</formula>
    </cfRule>
    <cfRule type="cellIs" dxfId="17122" priority="986" stopIfTrue="1" operator="lessThan">
      <formula>-0.03</formula>
    </cfRule>
  </conditionalFormatting>
  <conditionalFormatting sqref="AL28:AN28 AL25:AN26">
    <cfRule type="cellIs" dxfId="17121" priority="983" operator="greaterThan">
      <formula>0.03</formula>
    </cfRule>
    <cfRule type="cellIs" dxfId="17120" priority="984" stopIfTrue="1" operator="lessThan">
      <formula>-0.03</formula>
    </cfRule>
  </conditionalFormatting>
  <conditionalFormatting sqref="AL27:AN27">
    <cfRule type="cellIs" dxfId="17119" priority="981" operator="greaterThan">
      <formula>0.03</formula>
    </cfRule>
    <cfRule type="cellIs" dxfId="17118" priority="982" stopIfTrue="1" operator="lessThan">
      <formula>-0.03</formula>
    </cfRule>
  </conditionalFormatting>
  <conditionalFormatting sqref="AL33:AN33 AL30:AN31">
    <cfRule type="cellIs" dxfId="17117" priority="979" operator="greaterThan">
      <formula>0.03</formula>
    </cfRule>
    <cfRule type="cellIs" dxfId="17116" priority="980" stopIfTrue="1" operator="lessThan">
      <formula>-0.03</formula>
    </cfRule>
  </conditionalFormatting>
  <conditionalFormatting sqref="AL32:AN32">
    <cfRule type="cellIs" dxfId="17115" priority="977" operator="greaterThan">
      <formula>0.03</formula>
    </cfRule>
    <cfRule type="cellIs" dxfId="17114" priority="978" stopIfTrue="1" operator="lessThan">
      <formula>-0.03</formula>
    </cfRule>
  </conditionalFormatting>
  <conditionalFormatting sqref="AL38:AN38 AL35:AN36">
    <cfRule type="cellIs" dxfId="17113" priority="975" operator="greaterThan">
      <formula>0.03</formula>
    </cfRule>
    <cfRule type="cellIs" dxfId="17112" priority="976" stopIfTrue="1" operator="lessThan">
      <formula>-0.03</formula>
    </cfRule>
  </conditionalFormatting>
  <conditionalFormatting sqref="AL37:AN37">
    <cfRule type="cellIs" dxfId="17111" priority="973" operator="greaterThan">
      <formula>0.03</formula>
    </cfRule>
    <cfRule type="cellIs" dxfId="17110" priority="974" stopIfTrue="1" operator="lessThan">
      <formula>-0.03</formula>
    </cfRule>
  </conditionalFormatting>
  <conditionalFormatting sqref="AL43:AN43 AL40:AN41">
    <cfRule type="cellIs" dxfId="17109" priority="971" operator="greaterThan">
      <formula>0.03</formula>
    </cfRule>
    <cfRule type="cellIs" dxfId="17108" priority="972" stopIfTrue="1" operator="lessThan">
      <formula>-0.03</formula>
    </cfRule>
  </conditionalFormatting>
  <conditionalFormatting sqref="AL42:AN42">
    <cfRule type="cellIs" dxfId="17107" priority="969" operator="greaterThan">
      <formula>0.03</formula>
    </cfRule>
    <cfRule type="cellIs" dxfId="17106" priority="970" stopIfTrue="1" operator="lessThan">
      <formula>-0.03</formula>
    </cfRule>
  </conditionalFormatting>
  <conditionalFormatting sqref="AL48:AN48 AL45:AN46">
    <cfRule type="cellIs" dxfId="17105" priority="967" operator="greaterThan">
      <formula>0.03</formula>
    </cfRule>
    <cfRule type="cellIs" dxfId="17104" priority="968" stopIfTrue="1" operator="lessThan">
      <formula>-0.03</formula>
    </cfRule>
  </conditionalFormatting>
  <conditionalFormatting sqref="AL47:AN47">
    <cfRule type="cellIs" dxfId="17103" priority="965" operator="greaterThan">
      <formula>0.03</formula>
    </cfRule>
    <cfRule type="cellIs" dxfId="17102" priority="966" stopIfTrue="1" operator="lessThan">
      <formula>-0.03</formula>
    </cfRule>
  </conditionalFormatting>
  <conditionalFormatting sqref="AL53:AN53 AL50:AN51">
    <cfRule type="cellIs" dxfId="17101" priority="963" operator="greaterThan">
      <formula>0.03</formula>
    </cfRule>
    <cfRule type="cellIs" dxfId="17100" priority="964" stopIfTrue="1" operator="lessThan">
      <formula>-0.03</formula>
    </cfRule>
  </conditionalFormatting>
  <conditionalFormatting sqref="AL52:AN52">
    <cfRule type="cellIs" dxfId="17099" priority="961" operator="greaterThan">
      <formula>0.03</formula>
    </cfRule>
    <cfRule type="cellIs" dxfId="17098" priority="962" stopIfTrue="1" operator="lessThan">
      <formula>-0.03</formula>
    </cfRule>
  </conditionalFormatting>
  <conditionalFormatting sqref="AL58:AN58 AL55:AN56">
    <cfRule type="cellIs" dxfId="17097" priority="959" operator="greaterThan">
      <formula>0.03</formula>
    </cfRule>
    <cfRule type="cellIs" dxfId="17096" priority="960" stopIfTrue="1" operator="lessThan">
      <formula>-0.03</formula>
    </cfRule>
  </conditionalFormatting>
  <conditionalFormatting sqref="AL57:AN57">
    <cfRule type="cellIs" dxfId="17095" priority="957" operator="greaterThan">
      <formula>0.03</formula>
    </cfRule>
    <cfRule type="cellIs" dxfId="17094" priority="958" stopIfTrue="1" operator="lessThan">
      <formula>-0.03</formula>
    </cfRule>
  </conditionalFormatting>
  <conditionalFormatting sqref="AL63:AN63 AL60:AN61">
    <cfRule type="cellIs" dxfId="17093" priority="955" operator="greaterThan">
      <formula>0.03</formula>
    </cfRule>
    <cfRule type="cellIs" dxfId="17092" priority="956" stopIfTrue="1" operator="lessThan">
      <formula>-0.03</formula>
    </cfRule>
  </conditionalFormatting>
  <conditionalFormatting sqref="AL62:AN62">
    <cfRule type="cellIs" dxfId="17091" priority="953" operator="greaterThan">
      <formula>0.03</formula>
    </cfRule>
    <cfRule type="cellIs" dxfId="17090" priority="954" stopIfTrue="1" operator="lessThan">
      <formula>-0.03</formula>
    </cfRule>
  </conditionalFormatting>
  <conditionalFormatting sqref="AL68:AN68 AL65:AN66">
    <cfRule type="cellIs" dxfId="17089" priority="951" operator="greaterThan">
      <formula>0.03</formula>
    </cfRule>
    <cfRule type="cellIs" dxfId="17088" priority="952" stopIfTrue="1" operator="lessThan">
      <formula>-0.03</formula>
    </cfRule>
  </conditionalFormatting>
  <conditionalFormatting sqref="AL67:AN67">
    <cfRule type="cellIs" dxfId="17087" priority="949" operator="greaterThan">
      <formula>0.03</formula>
    </cfRule>
    <cfRule type="cellIs" dxfId="17086" priority="950" stopIfTrue="1" operator="lessThan">
      <formula>-0.03</formula>
    </cfRule>
  </conditionalFormatting>
  <conditionalFormatting sqref="AL73:AN73 AL70:AN71">
    <cfRule type="cellIs" dxfId="17085" priority="947" operator="greaterThan">
      <formula>0.03</formula>
    </cfRule>
    <cfRule type="cellIs" dxfId="17084" priority="948" stopIfTrue="1" operator="lessThan">
      <formula>-0.03</formula>
    </cfRule>
  </conditionalFormatting>
  <conditionalFormatting sqref="AL72:AN72">
    <cfRule type="cellIs" dxfId="17083" priority="945" operator="greaterThan">
      <formula>0.03</formula>
    </cfRule>
    <cfRule type="cellIs" dxfId="17082" priority="946" stopIfTrue="1" operator="lessThan">
      <formula>-0.03</formula>
    </cfRule>
  </conditionalFormatting>
  <conditionalFormatting sqref="AL78:AN78 AL75:AN76">
    <cfRule type="cellIs" dxfId="17081" priority="943" operator="greaterThan">
      <formula>0.03</formula>
    </cfRule>
    <cfRule type="cellIs" dxfId="17080" priority="944" stopIfTrue="1" operator="lessThan">
      <formula>-0.03</formula>
    </cfRule>
  </conditionalFormatting>
  <conditionalFormatting sqref="AL77:AN77">
    <cfRule type="cellIs" dxfId="17079" priority="941" operator="greaterThan">
      <formula>0.03</formula>
    </cfRule>
    <cfRule type="cellIs" dxfId="17078" priority="942" stopIfTrue="1" operator="lessThan">
      <formula>-0.03</formula>
    </cfRule>
  </conditionalFormatting>
  <conditionalFormatting sqref="AL83:AN83 AL80:AN81">
    <cfRule type="cellIs" dxfId="17077" priority="939" operator="greaterThan">
      <formula>0.03</formula>
    </cfRule>
    <cfRule type="cellIs" dxfId="17076" priority="940" stopIfTrue="1" operator="lessThan">
      <formula>-0.03</formula>
    </cfRule>
  </conditionalFormatting>
  <conditionalFormatting sqref="AL82:AN82">
    <cfRule type="cellIs" dxfId="17075" priority="937" operator="greaterThan">
      <formula>0.03</formula>
    </cfRule>
    <cfRule type="cellIs" dxfId="17074" priority="938" stopIfTrue="1" operator="lessThan">
      <formula>-0.03</formula>
    </cfRule>
  </conditionalFormatting>
  <conditionalFormatting sqref="AL88:AN88 AL85:AN86">
    <cfRule type="cellIs" dxfId="17073" priority="935" operator="greaterThan">
      <formula>0.03</formula>
    </cfRule>
    <cfRule type="cellIs" dxfId="17072" priority="936" stopIfTrue="1" operator="lessThan">
      <formula>-0.03</formula>
    </cfRule>
  </conditionalFormatting>
  <conditionalFormatting sqref="AL87:AN87">
    <cfRule type="cellIs" dxfId="17071" priority="933" operator="greaterThan">
      <formula>0.03</formula>
    </cfRule>
    <cfRule type="cellIs" dxfId="17070" priority="934" stopIfTrue="1" operator="lessThan">
      <formula>-0.03</formula>
    </cfRule>
  </conditionalFormatting>
  <conditionalFormatting sqref="AL93:AN93 AL90:AN91">
    <cfRule type="cellIs" dxfId="17069" priority="931" operator="greaterThan">
      <formula>0.03</formula>
    </cfRule>
    <cfRule type="cellIs" dxfId="17068" priority="932" stopIfTrue="1" operator="lessThan">
      <formula>-0.03</formula>
    </cfRule>
  </conditionalFormatting>
  <conditionalFormatting sqref="AL92:AN92">
    <cfRule type="cellIs" dxfId="17067" priority="929" operator="greaterThan">
      <formula>0.03</formula>
    </cfRule>
    <cfRule type="cellIs" dxfId="17066" priority="930" stopIfTrue="1" operator="lessThan">
      <formula>-0.03</formula>
    </cfRule>
  </conditionalFormatting>
  <conditionalFormatting sqref="AL98:AN98 AL95:AN96">
    <cfRule type="cellIs" dxfId="17065" priority="927" operator="greaterThan">
      <formula>0.03</formula>
    </cfRule>
    <cfRule type="cellIs" dxfId="17064" priority="928" stopIfTrue="1" operator="lessThan">
      <formula>-0.03</formula>
    </cfRule>
  </conditionalFormatting>
  <conditionalFormatting sqref="AL97:AN97">
    <cfRule type="cellIs" dxfId="17063" priority="925" operator="greaterThan">
      <formula>0.03</formula>
    </cfRule>
    <cfRule type="cellIs" dxfId="17062" priority="926" stopIfTrue="1" operator="lessThan">
      <formula>-0.03</formula>
    </cfRule>
  </conditionalFormatting>
  <conditionalFormatting sqref="AL103:AN103 AL100:AN101">
    <cfRule type="cellIs" dxfId="17061" priority="923" operator="greaterThan">
      <formula>0.03</formula>
    </cfRule>
    <cfRule type="cellIs" dxfId="17060" priority="924" stopIfTrue="1" operator="lessThan">
      <formula>-0.03</formula>
    </cfRule>
  </conditionalFormatting>
  <conditionalFormatting sqref="AL102:AN102">
    <cfRule type="cellIs" dxfId="17059" priority="921" operator="greaterThan">
      <formula>0.03</formula>
    </cfRule>
    <cfRule type="cellIs" dxfId="17058" priority="922" stopIfTrue="1" operator="lessThan">
      <formula>-0.03</formula>
    </cfRule>
  </conditionalFormatting>
  <conditionalFormatting sqref="AL108:AN108 AL105:AN106">
    <cfRule type="cellIs" dxfId="17057" priority="919" operator="greaterThan">
      <formula>0.03</formula>
    </cfRule>
    <cfRule type="cellIs" dxfId="17056" priority="920" stopIfTrue="1" operator="lessThan">
      <formula>-0.03</formula>
    </cfRule>
  </conditionalFormatting>
  <conditionalFormatting sqref="AL107:AN107">
    <cfRule type="cellIs" dxfId="17055" priority="917" operator="greaterThan">
      <formula>0.03</formula>
    </cfRule>
    <cfRule type="cellIs" dxfId="17054" priority="918" stopIfTrue="1" operator="lessThan">
      <formula>-0.03</formula>
    </cfRule>
  </conditionalFormatting>
  <conditionalFormatting sqref="AL113:AN113 AL110:AN111">
    <cfRule type="cellIs" dxfId="17053" priority="915" operator="greaterThan">
      <formula>0.03</formula>
    </cfRule>
    <cfRule type="cellIs" dxfId="17052" priority="916" stopIfTrue="1" operator="lessThan">
      <formula>-0.03</formula>
    </cfRule>
  </conditionalFormatting>
  <conditionalFormatting sqref="AL112:AN112">
    <cfRule type="cellIs" dxfId="17051" priority="913" operator="greaterThan">
      <formula>0.03</formula>
    </cfRule>
    <cfRule type="cellIs" dxfId="17050" priority="914" stopIfTrue="1" operator="lessThan">
      <formula>-0.03</formula>
    </cfRule>
  </conditionalFormatting>
  <conditionalFormatting sqref="AL118:AN118 AL115:AN116">
    <cfRule type="cellIs" dxfId="17049" priority="911" operator="greaterThan">
      <formula>0.03</formula>
    </cfRule>
    <cfRule type="cellIs" dxfId="17048" priority="912" stopIfTrue="1" operator="lessThan">
      <formula>-0.03</formula>
    </cfRule>
  </conditionalFormatting>
  <conditionalFormatting sqref="AL117:AN117">
    <cfRule type="cellIs" dxfId="17047" priority="909" operator="greaterThan">
      <formula>0.03</formula>
    </cfRule>
    <cfRule type="cellIs" dxfId="17046" priority="910" stopIfTrue="1" operator="lessThan">
      <formula>-0.03</formula>
    </cfRule>
  </conditionalFormatting>
  <conditionalFormatting sqref="AL123:AN123 AL120:AN121">
    <cfRule type="cellIs" dxfId="17045" priority="907" operator="greaterThan">
      <formula>0.03</formula>
    </cfRule>
    <cfRule type="cellIs" dxfId="17044" priority="908" stopIfTrue="1" operator="lessThan">
      <formula>-0.03</formula>
    </cfRule>
  </conditionalFormatting>
  <conditionalFormatting sqref="AL122:AN122">
    <cfRule type="cellIs" dxfId="17043" priority="905" operator="greaterThan">
      <formula>0.03</formula>
    </cfRule>
    <cfRule type="cellIs" dxfId="17042" priority="906" stopIfTrue="1" operator="lessThan">
      <formula>-0.03</formula>
    </cfRule>
  </conditionalFormatting>
  <conditionalFormatting sqref="AL128:AN128 AL125:AN126">
    <cfRule type="cellIs" dxfId="17041" priority="903" operator="greaterThan">
      <formula>0.03</formula>
    </cfRule>
    <cfRule type="cellIs" dxfId="17040" priority="904" stopIfTrue="1" operator="lessThan">
      <formula>-0.03</formula>
    </cfRule>
  </conditionalFormatting>
  <conditionalFormatting sqref="AL127:AN127">
    <cfRule type="cellIs" dxfId="17039" priority="901" operator="greaterThan">
      <formula>0.03</formula>
    </cfRule>
    <cfRule type="cellIs" dxfId="17038" priority="902" stopIfTrue="1" operator="lessThan">
      <formula>-0.03</formula>
    </cfRule>
  </conditionalFormatting>
  <conditionalFormatting sqref="AL130:AN132">
    <cfRule type="cellIs" dxfId="17037" priority="899" operator="greaterThan">
      <formula>0.03</formula>
    </cfRule>
    <cfRule type="cellIs" dxfId="17036" priority="900" stopIfTrue="1" operator="lessThan">
      <formula>-0.03</formula>
    </cfRule>
  </conditionalFormatting>
  <conditionalFormatting sqref="AR7:AS7">
    <cfRule type="cellIs" dxfId="17035" priority="897" operator="greaterThan">
      <formula>0.03</formula>
    </cfRule>
    <cfRule type="cellIs" dxfId="17034" priority="898" stopIfTrue="1" operator="lessThan">
      <formula>-0.03</formula>
    </cfRule>
  </conditionalFormatting>
  <conditionalFormatting sqref="AR156:AT156">
    <cfRule type="cellIs" dxfId="17033" priority="889" operator="greaterThan">
      <formula>0.03</formula>
    </cfRule>
    <cfRule type="cellIs" dxfId="17032" priority="890" stopIfTrue="1" operator="lessThan">
      <formula>-0.03</formula>
    </cfRule>
  </conditionalFormatting>
  <conditionalFormatting sqref="AR159:AT159">
    <cfRule type="cellIs" dxfId="17031" priority="887" operator="greaterThan">
      <formula>0.03</formula>
    </cfRule>
    <cfRule type="cellIs" dxfId="17030" priority="888" stopIfTrue="1" operator="lessThan">
      <formula>-0.03</formula>
    </cfRule>
  </conditionalFormatting>
  <conditionalFormatting sqref="AR161:AT161">
    <cfRule type="cellIs" dxfId="17029" priority="895" operator="greaterThan">
      <formula>0.03</formula>
    </cfRule>
    <cfRule type="cellIs" dxfId="17028" priority="896" stopIfTrue="1" operator="lessThan">
      <formula>-0.03</formula>
    </cfRule>
  </conditionalFormatting>
  <conditionalFormatting sqref="AR155:AT155 AR153:AT153">
    <cfRule type="cellIs" dxfId="17027" priority="891" operator="greaterThan">
      <formula>0.03</formula>
    </cfRule>
    <cfRule type="cellIs" dxfId="17026" priority="892" stopIfTrue="1" operator="lessThan">
      <formula>-0.03</formula>
    </cfRule>
  </conditionalFormatting>
  <conditionalFormatting sqref="AR157:AT158">
    <cfRule type="cellIs" dxfId="17025" priority="893" operator="greaterThan">
      <formula>0.03</formula>
    </cfRule>
    <cfRule type="cellIs" dxfId="17024" priority="894" stopIfTrue="1" operator="lessThan">
      <formula>-0.03</formula>
    </cfRule>
  </conditionalFormatting>
  <conditionalFormatting sqref="AR154:AT154">
    <cfRule type="cellIs" dxfId="17023" priority="885" operator="greaterThan">
      <formula>0.03</formula>
    </cfRule>
    <cfRule type="cellIs" dxfId="17022" priority="886" stopIfTrue="1" operator="lessThan">
      <formula>-0.03</formula>
    </cfRule>
  </conditionalFormatting>
  <conditionalFormatting sqref="AR3:AT3">
    <cfRule type="cellIs" dxfId="17021" priority="883" operator="greaterThan">
      <formula>0.03</formula>
    </cfRule>
    <cfRule type="cellIs" dxfId="17020" priority="884" stopIfTrue="1" operator="lessThan">
      <formula>-0.03</formula>
    </cfRule>
  </conditionalFormatting>
  <conditionalFormatting sqref="AR12:AS12">
    <cfRule type="cellIs" dxfId="17019" priority="881" operator="greaterThan">
      <formula>0.03</formula>
    </cfRule>
    <cfRule type="cellIs" dxfId="17018" priority="882" stopIfTrue="1" operator="lessThan">
      <formula>-0.03</formula>
    </cfRule>
  </conditionalFormatting>
  <conditionalFormatting sqref="AR8:AT8">
    <cfRule type="cellIs" dxfId="17017" priority="879" operator="greaterThan">
      <formula>0.03</formula>
    </cfRule>
    <cfRule type="cellIs" dxfId="17016" priority="880" stopIfTrue="1" operator="lessThan">
      <formula>-0.03</formula>
    </cfRule>
  </conditionalFormatting>
  <conditionalFormatting sqref="AR17:AS17">
    <cfRule type="cellIs" dxfId="17015" priority="877" operator="greaterThan">
      <formula>0.03</formula>
    </cfRule>
    <cfRule type="cellIs" dxfId="17014" priority="878" stopIfTrue="1" operator="lessThan">
      <formula>-0.03</formula>
    </cfRule>
  </conditionalFormatting>
  <conditionalFormatting sqref="AR13:AT13">
    <cfRule type="cellIs" dxfId="17013" priority="875" operator="greaterThan">
      <formula>0.03</formula>
    </cfRule>
    <cfRule type="cellIs" dxfId="17012" priority="876" stopIfTrue="1" operator="lessThan">
      <formula>-0.03</formula>
    </cfRule>
  </conditionalFormatting>
  <conditionalFormatting sqref="AR22:AS22">
    <cfRule type="cellIs" dxfId="17011" priority="873" operator="greaterThan">
      <formula>0.03</formula>
    </cfRule>
    <cfRule type="cellIs" dxfId="17010" priority="874" stopIfTrue="1" operator="lessThan">
      <formula>-0.03</formula>
    </cfRule>
  </conditionalFormatting>
  <conditionalFormatting sqref="AR18:AT18">
    <cfRule type="cellIs" dxfId="17009" priority="871" operator="greaterThan">
      <formula>0.03</formula>
    </cfRule>
    <cfRule type="cellIs" dxfId="17008" priority="872" stopIfTrue="1" operator="lessThan">
      <formula>-0.03</formula>
    </cfRule>
  </conditionalFormatting>
  <conditionalFormatting sqref="AR27:AS27">
    <cfRule type="cellIs" dxfId="17007" priority="869" operator="greaterThan">
      <formula>0.03</formula>
    </cfRule>
    <cfRule type="cellIs" dxfId="17006" priority="870" stopIfTrue="1" operator="lessThan">
      <formula>-0.03</formula>
    </cfRule>
  </conditionalFormatting>
  <conditionalFormatting sqref="AR23:AT23">
    <cfRule type="cellIs" dxfId="17005" priority="867" operator="greaterThan">
      <formula>0.03</formula>
    </cfRule>
    <cfRule type="cellIs" dxfId="17004" priority="868" stopIfTrue="1" operator="lessThan">
      <formula>-0.03</formula>
    </cfRule>
  </conditionalFormatting>
  <conditionalFormatting sqref="AR32:AS32">
    <cfRule type="cellIs" dxfId="17003" priority="865" operator="greaterThan">
      <formula>0.03</formula>
    </cfRule>
    <cfRule type="cellIs" dxfId="17002" priority="866" stopIfTrue="1" operator="lessThan">
      <formula>-0.03</formula>
    </cfRule>
  </conditionalFormatting>
  <conditionalFormatting sqref="AR28:AT28">
    <cfRule type="cellIs" dxfId="17001" priority="863" operator="greaterThan">
      <formula>0.03</formula>
    </cfRule>
    <cfRule type="cellIs" dxfId="17000" priority="864" stopIfTrue="1" operator="lessThan">
      <formula>-0.03</formula>
    </cfRule>
  </conditionalFormatting>
  <conditionalFormatting sqref="AR37:AS37">
    <cfRule type="cellIs" dxfId="16999" priority="861" operator="greaterThan">
      <formula>0.03</formula>
    </cfRule>
    <cfRule type="cellIs" dxfId="16998" priority="862" stopIfTrue="1" operator="lessThan">
      <formula>-0.03</formula>
    </cfRule>
  </conditionalFormatting>
  <conditionalFormatting sqref="AR33:AT33">
    <cfRule type="cellIs" dxfId="16997" priority="859" operator="greaterThan">
      <formula>0.03</formula>
    </cfRule>
    <cfRule type="cellIs" dxfId="16996" priority="860" stopIfTrue="1" operator="lessThan">
      <formula>-0.03</formula>
    </cfRule>
  </conditionalFormatting>
  <conditionalFormatting sqref="AR42:AS42">
    <cfRule type="cellIs" dxfId="16995" priority="857" operator="greaterThan">
      <formula>0.03</formula>
    </cfRule>
    <cfRule type="cellIs" dxfId="16994" priority="858" stopIfTrue="1" operator="lessThan">
      <formula>-0.03</formula>
    </cfRule>
  </conditionalFormatting>
  <conditionalFormatting sqref="AR38:AT38">
    <cfRule type="cellIs" dxfId="16993" priority="855" operator="greaterThan">
      <formula>0.03</formula>
    </cfRule>
    <cfRule type="cellIs" dxfId="16992" priority="856" stopIfTrue="1" operator="lessThan">
      <formula>-0.03</formula>
    </cfRule>
  </conditionalFormatting>
  <conditionalFormatting sqref="AR47:AS47">
    <cfRule type="cellIs" dxfId="16991" priority="853" operator="greaterThan">
      <formula>0.03</formula>
    </cfRule>
    <cfRule type="cellIs" dxfId="16990" priority="854" stopIfTrue="1" operator="lessThan">
      <formula>-0.03</formula>
    </cfRule>
  </conditionalFormatting>
  <conditionalFormatting sqref="AR43:AT43">
    <cfRule type="cellIs" dxfId="16989" priority="851" operator="greaterThan">
      <formula>0.03</formula>
    </cfRule>
    <cfRule type="cellIs" dxfId="16988" priority="852" stopIfTrue="1" operator="lessThan">
      <formula>-0.03</formula>
    </cfRule>
  </conditionalFormatting>
  <conditionalFormatting sqref="AR52:AS52">
    <cfRule type="cellIs" dxfId="16987" priority="849" operator="greaterThan">
      <formula>0.03</formula>
    </cfRule>
    <cfRule type="cellIs" dxfId="16986" priority="850" stopIfTrue="1" operator="lessThan">
      <formula>-0.03</formula>
    </cfRule>
  </conditionalFormatting>
  <conditionalFormatting sqref="AR48:AT48">
    <cfRule type="cellIs" dxfId="16985" priority="847" operator="greaterThan">
      <formula>0.03</formula>
    </cfRule>
    <cfRule type="cellIs" dxfId="16984" priority="848" stopIfTrue="1" operator="lessThan">
      <formula>-0.03</formula>
    </cfRule>
  </conditionalFormatting>
  <conditionalFormatting sqref="AR57:AS57">
    <cfRule type="cellIs" dxfId="16983" priority="845" operator="greaterThan">
      <formula>0.03</formula>
    </cfRule>
    <cfRule type="cellIs" dxfId="16982" priority="846" stopIfTrue="1" operator="lessThan">
      <formula>-0.03</formula>
    </cfRule>
  </conditionalFormatting>
  <conditionalFormatting sqref="AR53:AT53">
    <cfRule type="cellIs" dxfId="16981" priority="843" operator="greaterThan">
      <formula>0.03</formula>
    </cfRule>
    <cfRule type="cellIs" dxfId="16980" priority="844" stopIfTrue="1" operator="lessThan">
      <formula>-0.03</formula>
    </cfRule>
  </conditionalFormatting>
  <conditionalFormatting sqref="AR62:AS62">
    <cfRule type="cellIs" dxfId="16979" priority="841" operator="greaterThan">
      <formula>0.03</formula>
    </cfRule>
    <cfRule type="cellIs" dxfId="16978" priority="842" stopIfTrue="1" operator="lessThan">
      <formula>-0.03</formula>
    </cfRule>
  </conditionalFormatting>
  <conditionalFormatting sqref="AR58:AT58">
    <cfRule type="cellIs" dxfId="16977" priority="839" operator="greaterThan">
      <formula>0.03</formula>
    </cfRule>
    <cfRule type="cellIs" dxfId="16976" priority="840" stopIfTrue="1" operator="lessThan">
      <formula>-0.03</formula>
    </cfRule>
  </conditionalFormatting>
  <conditionalFormatting sqref="AR67:AS67">
    <cfRule type="cellIs" dxfId="16975" priority="837" operator="greaterThan">
      <formula>0.03</formula>
    </cfRule>
    <cfRule type="cellIs" dxfId="16974" priority="838" stopIfTrue="1" operator="lessThan">
      <formula>-0.03</formula>
    </cfRule>
  </conditionalFormatting>
  <conditionalFormatting sqref="AR63:AT63">
    <cfRule type="cellIs" dxfId="16973" priority="835" operator="greaterThan">
      <formula>0.03</formula>
    </cfRule>
    <cfRule type="cellIs" dxfId="16972" priority="836" stopIfTrue="1" operator="lessThan">
      <formula>-0.03</formula>
    </cfRule>
  </conditionalFormatting>
  <conditionalFormatting sqref="AR72:AS72">
    <cfRule type="cellIs" dxfId="16971" priority="833" operator="greaterThan">
      <formula>0.03</formula>
    </cfRule>
    <cfRule type="cellIs" dxfId="16970" priority="834" stopIfTrue="1" operator="lessThan">
      <formula>-0.03</formula>
    </cfRule>
  </conditionalFormatting>
  <conditionalFormatting sqref="AR68:AT68">
    <cfRule type="cellIs" dxfId="16969" priority="831" operator="greaterThan">
      <formula>0.03</formula>
    </cfRule>
    <cfRule type="cellIs" dxfId="16968" priority="832" stopIfTrue="1" operator="lessThan">
      <formula>-0.03</formula>
    </cfRule>
  </conditionalFormatting>
  <conditionalFormatting sqref="AR77:AS77">
    <cfRule type="cellIs" dxfId="16967" priority="829" operator="greaterThan">
      <formula>0.03</formula>
    </cfRule>
    <cfRule type="cellIs" dxfId="16966" priority="830" stopIfTrue="1" operator="lessThan">
      <formula>-0.03</formula>
    </cfRule>
  </conditionalFormatting>
  <conditionalFormatting sqref="AR73:AT73">
    <cfRule type="cellIs" dxfId="16965" priority="827" operator="greaterThan">
      <formula>0.03</formula>
    </cfRule>
    <cfRule type="cellIs" dxfId="16964" priority="828" stopIfTrue="1" operator="lessThan">
      <formula>-0.03</formula>
    </cfRule>
  </conditionalFormatting>
  <conditionalFormatting sqref="AR82:AS82">
    <cfRule type="cellIs" dxfId="16963" priority="825" operator="greaterThan">
      <formula>0.03</formula>
    </cfRule>
    <cfRule type="cellIs" dxfId="16962" priority="826" stopIfTrue="1" operator="lessThan">
      <formula>-0.03</formula>
    </cfRule>
  </conditionalFormatting>
  <conditionalFormatting sqref="AR78:AT78">
    <cfRule type="cellIs" dxfId="16961" priority="823" operator="greaterThan">
      <formula>0.03</formula>
    </cfRule>
    <cfRule type="cellIs" dxfId="16960" priority="824" stopIfTrue="1" operator="lessThan">
      <formula>-0.03</formula>
    </cfRule>
  </conditionalFormatting>
  <conditionalFormatting sqref="AR87:AS87">
    <cfRule type="cellIs" dxfId="16959" priority="821" operator="greaterThan">
      <formula>0.03</formula>
    </cfRule>
    <cfRule type="cellIs" dxfId="16958" priority="822" stopIfTrue="1" operator="lessThan">
      <formula>-0.03</formula>
    </cfRule>
  </conditionalFormatting>
  <conditionalFormatting sqref="AR83:AT83">
    <cfRule type="cellIs" dxfId="16957" priority="819" operator="greaterThan">
      <formula>0.03</formula>
    </cfRule>
    <cfRule type="cellIs" dxfId="16956" priority="820" stopIfTrue="1" operator="lessThan">
      <formula>-0.03</formula>
    </cfRule>
  </conditionalFormatting>
  <conditionalFormatting sqref="AR92:AS92">
    <cfRule type="cellIs" dxfId="16955" priority="817" operator="greaterThan">
      <formula>0.03</formula>
    </cfRule>
    <cfRule type="cellIs" dxfId="16954" priority="818" stopIfTrue="1" operator="lessThan">
      <formula>-0.03</formula>
    </cfRule>
  </conditionalFormatting>
  <conditionalFormatting sqref="AR88:AT88">
    <cfRule type="cellIs" dxfId="16953" priority="815" operator="greaterThan">
      <formula>0.03</formula>
    </cfRule>
    <cfRule type="cellIs" dxfId="16952" priority="816" stopIfTrue="1" operator="lessThan">
      <formula>-0.03</formula>
    </cfRule>
  </conditionalFormatting>
  <conditionalFormatting sqref="AR97:AS97">
    <cfRule type="cellIs" dxfId="16951" priority="813" operator="greaterThan">
      <formula>0.03</formula>
    </cfRule>
    <cfRule type="cellIs" dxfId="16950" priority="814" stopIfTrue="1" operator="lessThan">
      <formula>-0.03</formula>
    </cfRule>
  </conditionalFormatting>
  <conditionalFormatting sqref="AR93:AT93">
    <cfRule type="cellIs" dxfId="16949" priority="811" operator="greaterThan">
      <formula>0.03</formula>
    </cfRule>
    <cfRule type="cellIs" dxfId="16948" priority="812" stopIfTrue="1" operator="lessThan">
      <formula>-0.03</formula>
    </cfRule>
  </conditionalFormatting>
  <conditionalFormatting sqref="AR102:AS102">
    <cfRule type="cellIs" dxfId="16947" priority="809" operator="greaterThan">
      <formula>0.03</formula>
    </cfRule>
    <cfRule type="cellIs" dxfId="16946" priority="810" stopIfTrue="1" operator="lessThan">
      <formula>-0.03</formula>
    </cfRule>
  </conditionalFormatting>
  <conditionalFormatting sqref="AR98:AT98">
    <cfRule type="cellIs" dxfId="16945" priority="807" operator="greaterThan">
      <formula>0.03</formula>
    </cfRule>
    <cfRule type="cellIs" dxfId="16944" priority="808" stopIfTrue="1" operator="lessThan">
      <formula>-0.03</formula>
    </cfRule>
  </conditionalFormatting>
  <conditionalFormatting sqref="AR107:AS107">
    <cfRule type="cellIs" dxfId="16943" priority="805" operator="greaterThan">
      <formula>0.03</formula>
    </cfRule>
    <cfRule type="cellIs" dxfId="16942" priority="806" stopIfTrue="1" operator="lessThan">
      <formula>-0.03</formula>
    </cfRule>
  </conditionalFormatting>
  <conditionalFormatting sqref="AR103:AT103">
    <cfRule type="cellIs" dxfId="16941" priority="803" operator="greaterThan">
      <formula>0.03</formula>
    </cfRule>
    <cfRule type="cellIs" dxfId="16940" priority="804" stopIfTrue="1" operator="lessThan">
      <formula>-0.03</formula>
    </cfRule>
  </conditionalFormatting>
  <conditionalFormatting sqref="AR112:AS112">
    <cfRule type="cellIs" dxfId="16939" priority="801" operator="greaterThan">
      <formula>0.03</formula>
    </cfRule>
    <cfRule type="cellIs" dxfId="16938" priority="802" stopIfTrue="1" operator="lessThan">
      <formula>-0.03</formula>
    </cfRule>
  </conditionalFormatting>
  <conditionalFormatting sqref="AR108:AT108">
    <cfRule type="cellIs" dxfId="16937" priority="799" operator="greaterThan">
      <formula>0.03</formula>
    </cfRule>
    <cfRule type="cellIs" dxfId="16936" priority="800" stopIfTrue="1" operator="lessThan">
      <formula>-0.03</formula>
    </cfRule>
  </conditionalFormatting>
  <conditionalFormatting sqref="AR117:AS117">
    <cfRule type="cellIs" dxfId="16935" priority="797" operator="greaterThan">
      <formula>0.03</formula>
    </cfRule>
    <cfRule type="cellIs" dxfId="16934" priority="798" stopIfTrue="1" operator="lessThan">
      <formula>-0.03</formula>
    </cfRule>
  </conditionalFormatting>
  <conditionalFormatting sqref="AR113:AT113">
    <cfRule type="cellIs" dxfId="16933" priority="795" operator="greaterThan">
      <formula>0.03</formula>
    </cfRule>
    <cfRule type="cellIs" dxfId="16932" priority="796" stopIfTrue="1" operator="lessThan">
      <formula>-0.03</formula>
    </cfRule>
  </conditionalFormatting>
  <conditionalFormatting sqref="AR122:AS122">
    <cfRule type="cellIs" dxfId="16931" priority="793" operator="greaterThan">
      <formula>0.03</formula>
    </cfRule>
    <cfRule type="cellIs" dxfId="16930" priority="794" stopIfTrue="1" operator="lessThan">
      <formula>-0.03</formula>
    </cfRule>
  </conditionalFormatting>
  <conditionalFormatting sqref="AR118:AT118">
    <cfRule type="cellIs" dxfId="16929" priority="791" operator="greaterThan">
      <formula>0.03</formula>
    </cfRule>
    <cfRule type="cellIs" dxfId="16928" priority="792" stopIfTrue="1" operator="lessThan">
      <formula>-0.03</formula>
    </cfRule>
  </conditionalFormatting>
  <conditionalFormatting sqref="AR127:AS127">
    <cfRule type="cellIs" dxfId="16927" priority="789" operator="greaterThan">
      <formula>0.03</formula>
    </cfRule>
    <cfRule type="cellIs" dxfId="16926" priority="790" stopIfTrue="1" operator="lessThan">
      <formula>-0.03</formula>
    </cfRule>
  </conditionalFormatting>
  <conditionalFormatting sqref="AR123:AT123">
    <cfRule type="cellIs" dxfId="16925" priority="787" operator="greaterThan">
      <formula>0.03</formula>
    </cfRule>
    <cfRule type="cellIs" dxfId="16924" priority="788" stopIfTrue="1" operator="lessThan">
      <formula>-0.03</formula>
    </cfRule>
  </conditionalFormatting>
  <conditionalFormatting sqref="AR132:AS132">
    <cfRule type="cellIs" dxfId="16923" priority="785" operator="greaterThan">
      <formula>0.03</formula>
    </cfRule>
    <cfRule type="cellIs" dxfId="16922" priority="786" stopIfTrue="1" operator="lessThan">
      <formula>-0.03</formula>
    </cfRule>
  </conditionalFormatting>
  <conditionalFormatting sqref="AR128:AT128">
    <cfRule type="cellIs" dxfId="16921" priority="783" operator="greaterThan">
      <formula>0.03</formula>
    </cfRule>
    <cfRule type="cellIs" dxfId="16920" priority="784" stopIfTrue="1" operator="lessThan">
      <formula>-0.03</formula>
    </cfRule>
  </conditionalFormatting>
  <conditionalFormatting sqref="AO133:AQ133">
    <cfRule type="cellIs" dxfId="16919" priority="781" operator="greaterThan">
      <formula>0.03</formula>
    </cfRule>
    <cfRule type="cellIs" dxfId="16918" priority="782" stopIfTrue="1" operator="lessThan">
      <formula>-0.03</formula>
    </cfRule>
  </conditionalFormatting>
  <conditionalFormatting sqref="AO137:AQ137">
    <cfRule type="cellIs" dxfId="16917" priority="775" operator="greaterThan">
      <formula>0.03</formula>
    </cfRule>
    <cfRule type="cellIs" dxfId="16916" priority="776" stopIfTrue="1" operator="lessThan">
      <formula>-0.03</formula>
    </cfRule>
  </conditionalFormatting>
  <conditionalFormatting sqref="AI137:AK137 AI133:AK135">
    <cfRule type="cellIs" dxfId="16915" priority="773" operator="greaterThan">
      <formula>0.03</formula>
    </cfRule>
    <cfRule type="cellIs" dxfId="16914" priority="774" stopIfTrue="1" operator="lessThan">
      <formula>-0.03</formula>
    </cfRule>
  </conditionalFormatting>
  <conditionalFormatting sqref="AU137:AV137">
    <cfRule type="cellIs" dxfId="16913" priority="777" operator="greaterThan">
      <formula>0.03</formula>
    </cfRule>
    <cfRule type="cellIs" dxfId="16912" priority="778" stopIfTrue="1" operator="lessThan">
      <formula>-0.03</formula>
    </cfRule>
  </conditionalFormatting>
  <conditionalFormatting sqref="AO138:AQ138 AO135:AQ136">
    <cfRule type="cellIs" dxfId="16911" priority="779" operator="greaterThan">
      <formula>0.03</formula>
    </cfRule>
    <cfRule type="cellIs" dxfId="16910" priority="780" stopIfTrue="1" operator="lessThan">
      <formula>-0.03</formula>
    </cfRule>
  </conditionalFormatting>
  <conditionalFormatting sqref="AI136:AK136">
    <cfRule type="cellIs" dxfId="16909" priority="771" operator="greaterThan">
      <formula>0.03</formula>
    </cfRule>
    <cfRule type="cellIs" dxfId="16908" priority="772" stopIfTrue="1" operator="lessThan">
      <formula>-0.03</formula>
    </cfRule>
  </conditionalFormatting>
  <conditionalFormatting sqref="AU133:AW133">
    <cfRule type="cellIs" dxfId="16907" priority="769" operator="greaterThan">
      <formula>0.03</formula>
    </cfRule>
    <cfRule type="cellIs" dxfId="16906" priority="770" stopIfTrue="1" operator="lessThan">
      <formula>-0.03</formula>
    </cfRule>
  </conditionalFormatting>
  <conditionalFormatting sqref="AO143:AQ143 AO140:AQ141">
    <cfRule type="cellIs" dxfId="16905" priority="767" operator="greaterThan">
      <formula>0.03</formula>
    </cfRule>
    <cfRule type="cellIs" dxfId="16904" priority="768" stopIfTrue="1" operator="lessThan">
      <formula>-0.03</formula>
    </cfRule>
  </conditionalFormatting>
  <conditionalFormatting sqref="AU142:AV142">
    <cfRule type="cellIs" dxfId="16903" priority="765" operator="greaterThan">
      <formula>0.03</formula>
    </cfRule>
    <cfRule type="cellIs" dxfId="16902" priority="766" stopIfTrue="1" operator="lessThan">
      <formula>-0.03</formula>
    </cfRule>
  </conditionalFormatting>
  <conditionalFormatting sqref="AO142:AQ142">
    <cfRule type="cellIs" dxfId="16901" priority="763" operator="greaterThan">
      <formula>0.03</formula>
    </cfRule>
    <cfRule type="cellIs" dxfId="16900" priority="764" stopIfTrue="1" operator="lessThan">
      <formula>-0.03</formula>
    </cfRule>
  </conditionalFormatting>
  <conditionalFormatting sqref="AI142:AK142 AI138:AK140">
    <cfRule type="cellIs" dxfId="16899" priority="761" operator="greaterThan">
      <formula>0.03</formula>
    </cfRule>
    <cfRule type="cellIs" dxfId="16898" priority="762" stopIfTrue="1" operator="lessThan">
      <formula>-0.03</formula>
    </cfRule>
  </conditionalFormatting>
  <conditionalFormatting sqref="AI141:AK141">
    <cfRule type="cellIs" dxfId="16897" priority="759" operator="greaterThan">
      <formula>0.03</formula>
    </cfRule>
    <cfRule type="cellIs" dxfId="16896" priority="760" stopIfTrue="1" operator="lessThan">
      <formula>-0.03</formula>
    </cfRule>
  </conditionalFormatting>
  <conditionalFormatting sqref="AU138:AW138">
    <cfRule type="cellIs" dxfId="16895" priority="757" operator="greaterThan">
      <formula>0.03</formula>
    </cfRule>
    <cfRule type="cellIs" dxfId="16894" priority="758" stopIfTrue="1" operator="lessThan">
      <formula>-0.03</formula>
    </cfRule>
  </conditionalFormatting>
  <conditionalFormatting sqref="AO148:AQ148 AO145:AQ146">
    <cfRule type="cellIs" dxfId="16893" priority="755" operator="greaterThan">
      <formula>0.03</formula>
    </cfRule>
    <cfRule type="cellIs" dxfId="16892" priority="756" stopIfTrue="1" operator="lessThan">
      <formula>-0.03</formula>
    </cfRule>
  </conditionalFormatting>
  <conditionalFormatting sqref="AU147:AV147">
    <cfRule type="cellIs" dxfId="16891" priority="753" operator="greaterThan">
      <formula>0.03</formula>
    </cfRule>
    <cfRule type="cellIs" dxfId="16890" priority="754" stopIfTrue="1" operator="lessThan">
      <formula>-0.03</formula>
    </cfRule>
  </conditionalFormatting>
  <conditionalFormatting sqref="AO147:AQ147">
    <cfRule type="cellIs" dxfId="16889" priority="751" operator="greaterThan">
      <formula>0.03</formula>
    </cfRule>
    <cfRule type="cellIs" dxfId="16888" priority="752" stopIfTrue="1" operator="lessThan">
      <formula>-0.03</formula>
    </cfRule>
  </conditionalFormatting>
  <conditionalFormatting sqref="AI147:AK147 AI143:AK145">
    <cfRule type="cellIs" dxfId="16887" priority="749" operator="greaterThan">
      <formula>0.03</formula>
    </cfRule>
    <cfRule type="cellIs" dxfId="16886" priority="750" stopIfTrue="1" operator="lessThan">
      <formula>-0.03</formula>
    </cfRule>
  </conditionalFormatting>
  <conditionalFormatting sqref="AI146:AK146">
    <cfRule type="cellIs" dxfId="16885" priority="747" operator="greaterThan">
      <formula>0.03</formula>
    </cfRule>
    <cfRule type="cellIs" dxfId="16884" priority="748" stopIfTrue="1" operator="lessThan">
      <formula>-0.03</formula>
    </cfRule>
  </conditionalFormatting>
  <conditionalFormatting sqref="AU143:AW143">
    <cfRule type="cellIs" dxfId="16883" priority="745" operator="greaterThan">
      <formula>0.03</formula>
    </cfRule>
    <cfRule type="cellIs" dxfId="16882" priority="746" stopIfTrue="1" operator="lessThan">
      <formula>-0.03</formula>
    </cfRule>
  </conditionalFormatting>
  <conditionalFormatting sqref="AO150:AQ152">
    <cfRule type="cellIs" dxfId="16881" priority="743" operator="greaterThan">
      <formula>0.03</formula>
    </cfRule>
    <cfRule type="cellIs" dxfId="16880" priority="744" stopIfTrue="1" operator="lessThan">
      <formula>-0.03</formula>
    </cfRule>
  </conditionalFormatting>
  <conditionalFormatting sqref="AU152:AV152">
    <cfRule type="cellIs" dxfId="16879" priority="741" operator="greaterThan">
      <formula>0.03</formula>
    </cfRule>
    <cfRule type="cellIs" dxfId="16878" priority="742" stopIfTrue="1" operator="lessThan">
      <formula>-0.03</formula>
    </cfRule>
  </conditionalFormatting>
  <conditionalFormatting sqref="AI152:AK152 AI148:AK150">
    <cfRule type="cellIs" dxfId="16877" priority="739" operator="greaterThan">
      <formula>0.03</formula>
    </cfRule>
    <cfRule type="cellIs" dxfId="16876" priority="740" stopIfTrue="1" operator="lessThan">
      <formula>-0.03</formula>
    </cfRule>
  </conditionalFormatting>
  <conditionalFormatting sqref="AI151:AK151">
    <cfRule type="cellIs" dxfId="16875" priority="737" operator="greaterThan">
      <formula>0.03</formula>
    </cfRule>
    <cfRule type="cellIs" dxfId="16874" priority="738" stopIfTrue="1" operator="lessThan">
      <formula>-0.03</formula>
    </cfRule>
  </conditionalFormatting>
  <conditionalFormatting sqref="AU148:AW148">
    <cfRule type="cellIs" dxfId="16873" priority="735" operator="greaterThan">
      <formula>0.03</formula>
    </cfRule>
    <cfRule type="cellIs" dxfId="16872" priority="736" stopIfTrue="1" operator="lessThan">
      <formula>-0.03</formula>
    </cfRule>
  </conditionalFormatting>
  <conditionalFormatting sqref="AF137:AH137 AF133:AH135">
    <cfRule type="cellIs" dxfId="16871" priority="733" operator="greaterThan">
      <formula>0.03</formula>
    </cfRule>
    <cfRule type="cellIs" dxfId="16870" priority="734" stopIfTrue="1" operator="lessThan">
      <formula>-0.03</formula>
    </cfRule>
  </conditionalFormatting>
  <conditionalFormatting sqref="AF136:AH136">
    <cfRule type="cellIs" dxfId="16869" priority="731" operator="greaterThan">
      <formula>0.03</formula>
    </cfRule>
    <cfRule type="cellIs" dxfId="16868" priority="732" stopIfTrue="1" operator="lessThan">
      <formula>-0.03</formula>
    </cfRule>
  </conditionalFormatting>
  <conditionalFormatting sqref="AF142:AH142 AF138:AH140">
    <cfRule type="cellIs" dxfId="16867" priority="729" operator="greaterThan">
      <formula>0.03</formula>
    </cfRule>
    <cfRule type="cellIs" dxfId="16866" priority="730" stopIfTrue="1" operator="lessThan">
      <formula>-0.03</formula>
    </cfRule>
  </conditionalFormatting>
  <conditionalFormatting sqref="AF141:AH141">
    <cfRule type="cellIs" dxfId="16865" priority="727" operator="greaterThan">
      <formula>0.03</formula>
    </cfRule>
    <cfRule type="cellIs" dxfId="16864" priority="728" stopIfTrue="1" operator="lessThan">
      <formula>-0.03</formula>
    </cfRule>
  </conditionalFormatting>
  <conditionalFormatting sqref="AF147:AH147 AF143:AH145">
    <cfRule type="cellIs" dxfId="16863" priority="725" operator="greaterThan">
      <formula>0.03</formula>
    </cfRule>
    <cfRule type="cellIs" dxfId="16862" priority="726" stopIfTrue="1" operator="lessThan">
      <formula>-0.03</formula>
    </cfRule>
  </conditionalFormatting>
  <conditionalFormatting sqref="AF146:AH146">
    <cfRule type="cellIs" dxfId="16861" priority="723" operator="greaterThan">
      <formula>0.03</formula>
    </cfRule>
    <cfRule type="cellIs" dxfId="16860" priority="724" stopIfTrue="1" operator="lessThan">
      <formula>-0.03</formula>
    </cfRule>
  </conditionalFormatting>
  <conditionalFormatting sqref="AF152:AH152 AF148:AH150">
    <cfRule type="cellIs" dxfId="16859" priority="721" operator="greaterThan">
      <formula>0.03</formula>
    </cfRule>
    <cfRule type="cellIs" dxfId="16858" priority="722" stopIfTrue="1" operator="lessThan">
      <formula>-0.03</formula>
    </cfRule>
  </conditionalFormatting>
  <conditionalFormatting sqref="AF151:AH151">
    <cfRule type="cellIs" dxfId="16857" priority="719" operator="greaterThan">
      <formula>0.03</formula>
    </cfRule>
    <cfRule type="cellIs" dxfId="16856" priority="720" stopIfTrue="1" operator="lessThan">
      <formula>-0.03</formula>
    </cfRule>
  </conditionalFormatting>
  <conditionalFormatting sqref="AL133:AN133">
    <cfRule type="cellIs" dxfId="16855" priority="717" operator="greaterThan">
      <formula>0.03</formula>
    </cfRule>
    <cfRule type="cellIs" dxfId="16854" priority="718" stopIfTrue="1" operator="lessThan">
      <formula>-0.03</formula>
    </cfRule>
  </conditionalFormatting>
  <conditionalFormatting sqref="AL138:AN138 AL135:AN136">
    <cfRule type="cellIs" dxfId="16853" priority="715" operator="greaterThan">
      <formula>0.03</formula>
    </cfRule>
    <cfRule type="cellIs" dxfId="16852" priority="716" stopIfTrue="1" operator="lessThan">
      <formula>-0.03</formula>
    </cfRule>
  </conditionalFormatting>
  <conditionalFormatting sqref="AL137:AN137">
    <cfRule type="cellIs" dxfId="16851" priority="713" operator="greaterThan">
      <formula>0.03</formula>
    </cfRule>
    <cfRule type="cellIs" dxfId="16850" priority="714" stopIfTrue="1" operator="lessThan">
      <formula>-0.03</formula>
    </cfRule>
  </conditionalFormatting>
  <conditionalFormatting sqref="AL143:AN143 AL140:AN141">
    <cfRule type="cellIs" dxfId="16849" priority="711" operator="greaterThan">
      <formula>0.03</formula>
    </cfRule>
    <cfRule type="cellIs" dxfId="16848" priority="712" stopIfTrue="1" operator="lessThan">
      <formula>-0.03</formula>
    </cfRule>
  </conditionalFormatting>
  <conditionalFormatting sqref="AL142:AN142">
    <cfRule type="cellIs" dxfId="16847" priority="709" operator="greaterThan">
      <formula>0.03</formula>
    </cfRule>
    <cfRule type="cellIs" dxfId="16846" priority="710" stopIfTrue="1" operator="lessThan">
      <formula>-0.03</formula>
    </cfRule>
  </conditionalFormatting>
  <conditionalFormatting sqref="AL148:AN148 AL145:AN146">
    <cfRule type="cellIs" dxfId="16845" priority="707" operator="greaterThan">
      <formula>0.03</formula>
    </cfRule>
    <cfRule type="cellIs" dxfId="16844" priority="708" stopIfTrue="1" operator="lessThan">
      <formula>-0.03</formula>
    </cfRule>
  </conditionalFormatting>
  <conditionalFormatting sqref="AL147:AN147">
    <cfRule type="cellIs" dxfId="16843" priority="705" operator="greaterThan">
      <formula>0.03</formula>
    </cfRule>
    <cfRule type="cellIs" dxfId="16842" priority="706" stopIfTrue="1" operator="lessThan">
      <formula>-0.03</formula>
    </cfRule>
  </conditionalFormatting>
  <conditionalFormatting sqref="AL150:AN152">
    <cfRule type="cellIs" dxfId="16841" priority="703" operator="greaterThan">
      <formula>0.03</formula>
    </cfRule>
    <cfRule type="cellIs" dxfId="16840" priority="704" stopIfTrue="1" operator="lessThan">
      <formula>-0.03</formula>
    </cfRule>
  </conditionalFormatting>
  <conditionalFormatting sqref="AR137:AS137">
    <cfRule type="cellIs" dxfId="16839" priority="701" operator="greaterThan">
      <formula>0.03</formula>
    </cfRule>
    <cfRule type="cellIs" dxfId="16838" priority="702" stopIfTrue="1" operator="lessThan">
      <formula>-0.03</formula>
    </cfRule>
  </conditionalFormatting>
  <conditionalFormatting sqref="AR133:AT133">
    <cfRule type="cellIs" dxfId="16837" priority="699" operator="greaterThan">
      <formula>0.03</formula>
    </cfRule>
    <cfRule type="cellIs" dxfId="16836" priority="700" stopIfTrue="1" operator="lessThan">
      <formula>-0.03</formula>
    </cfRule>
  </conditionalFormatting>
  <conditionalFormatting sqref="AR142:AS142">
    <cfRule type="cellIs" dxfId="16835" priority="697" operator="greaterThan">
      <formula>0.03</formula>
    </cfRule>
    <cfRule type="cellIs" dxfId="16834" priority="698" stopIfTrue="1" operator="lessThan">
      <formula>-0.03</formula>
    </cfRule>
  </conditionalFormatting>
  <conditionalFormatting sqref="AR138:AT138">
    <cfRule type="cellIs" dxfId="16833" priority="695" operator="greaterThan">
      <formula>0.03</formula>
    </cfRule>
    <cfRule type="cellIs" dxfId="16832" priority="696" stopIfTrue="1" operator="lessThan">
      <formula>-0.03</formula>
    </cfRule>
  </conditionalFormatting>
  <conditionalFormatting sqref="AR147:AS147">
    <cfRule type="cellIs" dxfId="16831" priority="693" operator="greaterThan">
      <formula>0.03</formula>
    </cfRule>
    <cfRule type="cellIs" dxfId="16830" priority="694" stopIfTrue="1" operator="lessThan">
      <formula>-0.03</formula>
    </cfRule>
  </conditionalFormatting>
  <conditionalFormatting sqref="AR143:AT143">
    <cfRule type="cellIs" dxfId="16829" priority="691" operator="greaterThan">
      <formula>0.03</formula>
    </cfRule>
    <cfRule type="cellIs" dxfId="16828" priority="692" stopIfTrue="1" operator="lessThan">
      <formula>-0.03</formula>
    </cfRule>
  </conditionalFormatting>
  <conditionalFormatting sqref="AR152:AS152">
    <cfRule type="cellIs" dxfId="16827" priority="689" operator="greaterThan">
      <formula>0.03</formula>
    </cfRule>
    <cfRule type="cellIs" dxfId="16826" priority="690" stopIfTrue="1" operator="lessThan">
      <formula>-0.03</formula>
    </cfRule>
  </conditionalFormatting>
  <conditionalFormatting sqref="AR148:AT148">
    <cfRule type="cellIs" dxfId="16825" priority="687" operator="greaterThan">
      <formula>0.03</formula>
    </cfRule>
    <cfRule type="cellIs" dxfId="16824" priority="688" stopIfTrue="1" operator="lessThan">
      <formula>-0.03</formula>
    </cfRule>
  </conditionalFormatting>
  <conditionalFormatting sqref="AO19:AQ19">
    <cfRule type="cellIs" dxfId="16823" priority="567" operator="greaterThan">
      <formula>0.03</formula>
    </cfRule>
    <cfRule type="cellIs" dxfId="16822" priority="568" stopIfTrue="1" operator="lessThan">
      <formula>-0.03</formula>
    </cfRule>
  </conditionalFormatting>
  <conditionalFormatting sqref="AF160:AH160">
    <cfRule type="cellIs" dxfId="16821" priority="685" operator="greaterThan">
      <formula>0.03</formula>
    </cfRule>
    <cfRule type="cellIs" dxfId="16820" priority="686" stopIfTrue="1" operator="lessThan">
      <formula>-0.03</formula>
    </cfRule>
  </conditionalFormatting>
  <conditionalFormatting sqref="AI160:AK160">
    <cfRule type="cellIs" dxfId="16819" priority="683" operator="greaterThan">
      <formula>0.03</formula>
    </cfRule>
    <cfRule type="cellIs" dxfId="16818" priority="684" stopIfTrue="1" operator="lessThan">
      <formula>-0.03</formula>
    </cfRule>
  </conditionalFormatting>
  <conditionalFormatting sqref="AL160:AN160">
    <cfRule type="cellIs" dxfId="16817" priority="681" operator="greaterThan">
      <formula>0.03</formula>
    </cfRule>
    <cfRule type="cellIs" dxfId="16816" priority="682" stopIfTrue="1" operator="lessThan">
      <formula>-0.03</formula>
    </cfRule>
  </conditionalFormatting>
  <conditionalFormatting sqref="AO160:AQ160">
    <cfRule type="cellIs" dxfId="16815" priority="679" operator="greaterThan">
      <formula>0.03</formula>
    </cfRule>
    <cfRule type="cellIs" dxfId="16814" priority="680" stopIfTrue="1" operator="lessThan">
      <formula>-0.03</formula>
    </cfRule>
  </conditionalFormatting>
  <conditionalFormatting sqref="AR160:AT160">
    <cfRule type="cellIs" dxfId="16813" priority="677" operator="greaterThan">
      <formula>0.03</formula>
    </cfRule>
    <cfRule type="cellIs" dxfId="16812" priority="678" stopIfTrue="1" operator="lessThan">
      <formula>-0.03</formula>
    </cfRule>
  </conditionalFormatting>
  <conditionalFormatting sqref="AO4:AQ4">
    <cfRule type="cellIs" dxfId="16811" priority="555" operator="greaterThan">
      <formula>0.03</formula>
    </cfRule>
    <cfRule type="cellIs" dxfId="16810" priority="556" stopIfTrue="1" operator="lessThan">
      <formula>-0.03</formula>
    </cfRule>
  </conditionalFormatting>
  <conditionalFormatting sqref="AU160:AW160">
    <cfRule type="cellIs" dxfId="16809" priority="675" operator="greaterThan">
      <formula>0.03</formula>
    </cfRule>
    <cfRule type="cellIs" dxfId="16808" priority="676" stopIfTrue="1" operator="lessThan">
      <formula>-0.03</formula>
    </cfRule>
  </conditionalFormatting>
  <conditionalFormatting sqref="AL29:AN29">
    <cfRule type="cellIs" dxfId="16807" priority="577" operator="greaterThan">
      <formula>0.03</formula>
    </cfRule>
    <cfRule type="cellIs" dxfId="16806" priority="578" stopIfTrue="1" operator="lessThan">
      <formula>-0.03</formula>
    </cfRule>
  </conditionalFormatting>
  <conditionalFormatting sqref="AO59:AQ59">
    <cfRule type="cellIs" dxfId="16805" priority="599" operator="greaterThan">
      <formula>0.03</formula>
    </cfRule>
    <cfRule type="cellIs" dxfId="16804" priority="600" stopIfTrue="1" operator="lessThan">
      <formula>-0.03</formula>
    </cfRule>
  </conditionalFormatting>
  <conditionalFormatting sqref="AO49:AQ49">
    <cfRule type="cellIs" dxfId="16803" priority="591" operator="greaterThan">
      <formula>0.03</formula>
    </cfRule>
    <cfRule type="cellIs" dxfId="16802" priority="592" stopIfTrue="1" operator="lessThan">
      <formula>-0.03</formula>
    </cfRule>
  </conditionalFormatting>
  <conditionalFormatting sqref="AO39:AQ39">
    <cfRule type="cellIs" dxfId="16801" priority="583" operator="greaterThan">
      <formula>0.03</formula>
    </cfRule>
    <cfRule type="cellIs" dxfId="16800" priority="584" stopIfTrue="1" operator="lessThan">
      <formula>-0.03</formula>
    </cfRule>
  </conditionalFormatting>
  <conditionalFormatting sqref="AL49:AN49">
    <cfRule type="cellIs" dxfId="16799" priority="593" operator="greaterThan">
      <formula>0.03</formula>
    </cfRule>
    <cfRule type="cellIs" dxfId="16798" priority="594" stopIfTrue="1" operator="lessThan">
      <formula>-0.03</formula>
    </cfRule>
  </conditionalFormatting>
  <conditionalFormatting sqref="AL134:AN134">
    <cfRule type="cellIs" dxfId="16797" priority="673" operator="greaterThan">
      <formula>0.03</formula>
    </cfRule>
    <cfRule type="cellIs" dxfId="16796" priority="674" stopIfTrue="1" operator="lessThan">
      <formula>-0.03</formula>
    </cfRule>
  </conditionalFormatting>
  <conditionalFormatting sqref="AO134:AQ134">
    <cfRule type="cellIs" dxfId="16795" priority="671" operator="greaterThan">
      <formula>0.03</formula>
    </cfRule>
    <cfRule type="cellIs" dxfId="16794" priority="672" stopIfTrue="1" operator="lessThan">
      <formula>-0.03</formula>
    </cfRule>
  </conditionalFormatting>
  <conditionalFormatting sqref="AL24:AN24">
    <cfRule type="cellIs" dxfId="16793" priority="573" operator="greaterThan">
      <formula>0.03</formula>
    </cfRule>
    <cfRule type="cellIs" dxfId="16792" priority="574" stopIfTrue="1" operator="lessThan">
      <formula>-0.03</formula>
    </cfRule>
  </conditionalFormatting>
  <conditionalFormatting sqref="AO24:AQ24">
    <cfRule type="cellIs" dxfId="16791" priority="571" operator="greaterThan">
      <formula>0.03</formula>
    </cfRule>
    <cfRule type="cellIs" dxfId="16790" priority="572" stopIfTrue="1" operator="lessThan">
      <formula>-0.03</formula>
    </cfRule>
  </conditionalFormatting>
  <conditionalFormatting sqref="AL14:AN14">
    <cfRule type="cellIs" dxfId="16789" priority="565" operator="greaterThan">
      <formula>0.03</formula>
    </cfRule>
    <cfRule type="cellIs" dxfId="16788" priority="566" stopIfTrue="1" operator="lessThan">
      <formula>-0.03</formula>
    </cfRule>
  </conditionalFormatting>
  <conditionalFormatting sqref="AO14:AQ14">
    <cfRule type="cellIs" dxfId="16787" priority="563" operator="greaterThan">
      <formula>0.03</formula>
    </cfRule>
    <cfRule type="cellIs" dxfId="16786" priority="564" stopIfTrue="1" operator="lessThan">
      <formula>-0.03</formula>
    </cfRule>
  </conditionalFormatting>
  <conditionalFormatting sqref="AL149:AN149">
    <cfRule type="cellIs" dxfId="16785" priority="669" operator="greaterThan">
      <formula>0.03</formula>
    </cfRule>
    <cfRule type="cellIs" dxfId="16784" priority="670" stopIfTrue="1" operator="lessThan">
      <formula>-0.03</formula>
    </cfRule>
  </conditionalFormatting>
  <conditionalFormatting sqref="AO149:AQ149">
    <cfRule type="cellIs" dxfId="16783" priority="667" operator="greaterThan">
      <formula>0.03</formula>
    </cfRule>
    <cfRule type="cellIs" dxfId="16782" priority="668" stopIfTrue="1" operator="lessThan">
      <formula>-0.03</formula>
    </cfRule>
  </conditionalFormatting>
  <conditionalFormatting sqref="AL144:AN144">
    <cfRule type="cellIs" dxfId="16781" priority="665" operator="greaterThan">
      <formula>0.03</formula>
    </cfRule>
    <cfRule type="cellIs" dxfId="16780" priority="666" stopIfTrue="1" operator="lessThan">
      <formula>-0.03</formula>
    </cfRule>
  </conditionalFormatting>
  <conditionalFormatting sqref="AO144:AQ144">
    <cfRule type="cellIs" dxfId="16779" priority="663" operator="greaterThan">
      <formula>0.03</formula>
    </cfRule>
    <cfRule type="cellIs" dxfId="16778" priority="664" stopIfTrue="1" operator="lessThan">
      <formula>-0.03</formula>
    </cfRule>
  </conditionalFormatting>
  <conditionalFormatting sqref="AL139:AN139">
    <cfRule type="cellIs" dxfId="16777" priority="661" operator="greaterThan">
      <formula>0.03</formula>
    </cfRule>
    <cfRule type="cellIs" dxfId="16776" priority="662" stopIfTrue="1" operator="lessThan">
      <formula>-0.03</formula>
    </cfRule>
  </conditionalFormatting>
  <conditionalFormatting sqref="AO139:AQ139">
    <cfRule type="cellIs" dxfId="16775" priority="659" operator="greaterThan">
      <formula>0.03</formula>
    </cfRule>
    <cfRule type="cellIs" dxfId="16774" priority="660" stopIfTrue="1" operator="lessThan">
      <formula>-0.03</formula>
    </cfRule>
  </conditionalFormatting>
  <conditionalFormatting sqref="AL129:AN129">
    <cfRule type="cellIs" dxfId="16773" priority="657" operator="greaterThan">
      <formula>0.03</formula>
    </cfRule>
    <cfRule type="cellIs" dxfId="16772" priority="658" stopIfTrue="1" operator="lessThan">
      <formula>-0.03</formula>
    </cfRule>
  </conditionalFormatting>
  <conditionalFormatting sqref="AO129:AQ129">
    <cfRule type="cellIs" dxfId="16771" priority="655" operator="greaterThan">
      <formula>0.03</formula>
    </cfRule>
    <cfRule type="cellIs" dxfId="16770" priority="656" stopIfTrue="1" operator="lessThan">
      <formula>-0.03</formula>
    </cfRule>
  </conditionalFormatting>
  <conditionalFormatting sqref="AL124:AN124">
    <cfRule type="cellIs" dxfId="16769" priority="653" operator="greaterThan">
      <formula>0.03</formula>
    </cfRule>
    <cfRule type="cellIs" dxfId="16768" priority="654" stopIfTrue="1" operator="lessThan">
      <formula>-0.03</formula>
    </cfRule>
  </conditionalFormatting>
  <conditionalFormatting sqref="AO124:AQ124">
    <cfRule type="cellIs" dxfId="16767" priority="651" operator="greaterThan">
      <formula>0.03</formula>
    </cfRule>
    <cfRule type="cellIs" dxfId="16766" priority="652" stopIfTrue="1" operator="lessThan">
      <formula>-0.03</formula>
    </cfRule>
  </conditionalFormatting>
  <conditionalFormatting sqref="AL119:AN119">
    <cfRule type="cellIs" dxfId="16765" priority="649" operator="greaterThan">
      <formula>0.03</formula>
    </cfRule>
    <cfRule type="cellIs" dxfId="16764" priority="650" stopIfTrue="1" operator="lessThan">
      <formula>-0.03</formula>
    </cfRule>
  </conditionalFormatting>
  <conditionalFormatting sqref="AO119:AQ119">
    <cfRule type="cellIs" dxfId="16763" priority="647" operator="greaterThan">
      <formula>0.03</formula>
    </cfRule>
    <cfRule type="cellIs" dxfId="16762" priority="648" stopIfTrue="1" operator="lessThan">
      <formula>-0.03</formula>
    </cfRule>
  </conditionalFormatting>
  <conditionalFormatting sqref="AL114:AN114">
    <cfRule type="cellIs" dxfId="16761" priority="645" operator="greaterThan">
      <formula>0.03</formula>
    </cfRule>
    <cfRule type="cellIs" dxfId="16760" priority="646" stopIfTrue="1" operator="lessThan">
      <formula>-0.03</formula>
    </cfRule>
  </conditionalFormatting>
  <conditionalFormatting sqref="AO114:AQ114">
    <cfRule type="cellIs" dxfId="16759" priority="643" operator="greaterThan">
      <formula>0.03</formula>
    </cfRule>
    <cfRule type="cellIs" dxfId="16758" priority="644" stopIfTrue="1" operator="lessThan">
      <formula>-0.03</formula>
    </cfRule>
  </conditionalFormatting>
  <conditionalFormatting sqref="AL109:AN109">
    <cfRule type="cellIs" dxfId="16757" priority="641" operator="greaterThan">
      <formula>0.03</formula>
    </cfRule>
    <cfRule type="cellIs" dxfId="16756" priority="642" stopIfTrue="1" operator="lessThan">
      <formula>-0.03</formula>
    </cfRule>
  </conditionalFormatting>
  <conditionalFormatting sqref="AO109:AQ109">
    <cfRule type="cellIs" dxfId="16755" priority="639" operator="greaterThan">
      <formula>0.03</formula>
    </cfRule>
    <cfRule type="cellIs" dxfId="16754" priority="640" stopIfTrue="1" operator="lessThan">
      <formula>-0.03</formula>
    </cfRule>
  </conditionalFormatting>
  <conditionalFormatting sqref="AL104:AN104">
    <cfRule type="cellIs" dxfId="16753" priority="637" operator="greaterThan">
      <formula>0.03</formula>
    </cfRule>
    <cfRule type="cellIs" dxfId="16752" priority="638" stopIfTrue="1" operator="lessThan">
      <formula>-0.03</formula>
    </cfRule>
  </conditionalFormatting>
  <conditionalFormatting sqref="AO104:AQ104">
    <cfRule type="cellIs" dxfId="16751" priority="635" operator="greaterThan">
      <formula>0.03</formula>
    </cfRule>
    <cfRule type="cellIs" dxfId="16750" priority="636" stopIfTrue="1" operator="lessThan">
      <formula>-0.03</formula>
    </cfRule>
  </conditionalFormatting>
  <conditionalFormatting sqref="AL99:AN99">
    <cfRule type="cellIs" dxfId="16749" priority="633" operator="greaterThan">
      <formula>0.03</formula>
    </cfRule>
    <cfRule type="cellIs" dxfId="16748" priority="634" stopIfTrue="1" operator="lessThan">
      <formula>-0.03</formula>
    </cfRule>
  </conditionalFormatting>
  <conditionalFormatting sqref="AO99:AQ99">
    <cfRule type="cellIs" dxfId="16747" priority="631" operator="greaterThan">
      <formula>0.03</formula>
    </cfRule>
    <cfRule type="cellIs" dxfId="16746" priority="632" stopIfTrue="1" operator="lessThan">
      <formula>-0.03</formula>
    </cfRule>
  </conditionalFormatting>
  <conditionalFormatting sqref="AL94:AN94">
    <cfRule type="cellIs" dxfId="16745" priority="629" operator="greaterThan">
      <formula>0.03</formula>
    </cfRule>
    <cfRule type="cellIs" dxfId="16744" priority="630" stopIfTrue="1" operator="lessThan">
      <formula>-0.03</formula>
    </cfRule>
  </conditionalFormatting>
  <conditionalFormatting sqref="AO94:AQ94">
    <cfRule type="cellIs" dxfId="16743" priority="627" operator="greaterThan">
      <formula>0.03</formula>
    </cfRule>
    <cfRule type="cellIs" dxfId="16742" priority="628" stopIfTrue="1" operator="lessThan">
      <formula>-0.03</formula>
    </cfRule>
  </conditionalFormatting>
  <conditionalFormatting sqref="AL89:AN89">
    <cfRule type="cellIs" dxfId="16741" priority="625" operator="greaterThan">
      <formula>0.03</formula>
    </cfRule>
    <cfRule type="cellIs" dxfId="16740" priority="626" stopIfTrue="1" operator="lessThan">
      <formula>-0.03</formula>
    </cfRule>
  </conditionalFormatting>
  <conditionalFormatting sqref="AO89:AQ89">
    <cfRule type="cellIs" dxfId="16739" priority="623" operator="greaterThan">
      <formula>0.03</formula>
    </cfRule>
    <cfRule type="cellIs" dxfId="16738" priority="624" stopIfTrue="1" operator="lessThan">
      <formula>-0.03</formula>
    </cfRule>
  </conditionalFormatting>
  <conditionalFormatting sqref="AL84:AN84">
    <cfRule type="cellIs" dxfId="16737" priority="621" operator="greaterThan">
      <formula>0.03</formula>
    </cfRule>
    <cfRule type="cellIs" dxfId="16736" priority="622" stopIfTrue="1" operator="lessThan">
      <formula>-0.03</formula>
    </cfRule>
  </conditionalFormatting>
  <conditionalFormatting sqref="AO84:AQ84">
    <cfRule type="cellIs" dxfId="16735" priority="619" operator="greaterThan">
      <formula>0.03</formula>
    </cfRule>
    <cfRule type="cellIs" dxfId="16734" priority="620" stopIfTrue="1" operator="lessThan">
      <formula>-0.03</formula>
    </cfRule>
  </conditionalFormatting>
  <conditionalFormatting sqref="AL79:AN79">
    <cfRule type="cellIs" dxfId="16733" priority="617" operator="greaterThan">
      <formula>0.03</formula>
    </cfRule>
    <cfRule type="cellIs" dxfId="16732" priority="618" stopIfTrue="1" operator="lessThan">
      <formula>-0.03</formula>
    </cfRule>
  </conditionalFormatting>
  <conditionalFormatting sqref="AO79:AQ79">
    <cfRule type="cellIs" dxfId="16731" priority="615" operator="greaterThan">
      <formula>0.03</formula>
    </cfRule>
    <cfRule type="cellIs" dxfId="16730" priority="616" stopIfTrue="1" operator="lessThan">
      <formula>-0.03</formula>
    </cfRule>
  </conditionalFormatting>
  <conditionalFormatting sqref="AL74:AN74">
    <cfRule type="cellIs" dxfId="16729" priority="613" operator="greaterThan">
      <formula>0.03</formula>
    </cfRule>
    <cfRule type="cellIs" dxfId="16728" priority="614" stopIfTrue="1" operator="lessThan">
      <formula>-0.03</formula>
    </cfRule>
  </conditionalFormatting>
  <conditionalFormatting sqref="AO74:AQ74">
    <cfRule type="cellIs" dxfId="16727" priority="611" operator="greaterThan">
      <formula>0.03</formula>
    </cfRule>
    <cfRule type="cellIs" dxfId="16726" priority="612" stopIfTrue="1" operator="lessThan">
      <formula>-0.03</formula>
    </cfRule>
  </conditionalFormatting>
  <conditionalFormatting sqref="AL69:AN69">
    <cfRule type="cellIs" dxfId="16725" priority="609" operator="greaterThan">
      <formula>0.03</formula>
    </cfRule>
    <cfRule type="cellIs" dxfId="16724" priority="610" stopIfTrue="1" operator="lessThan">
      <formula>-0.03</formula>
    </cfRule>
  </conditionalFormatting>
  <conditionalFormatting sqref="AO69:AQ69">
    <cfRule type="cellIs" dxfId="16723" priority="607" operator="greaterThan">
      <formula>0.03</formula>
    </cfRule>
    <cfRule type="cellIs" dxfId="16722" priority="608" stopIfTrue="1" operator="lessThan">
      <formula>-0.03</formula>
    </cfRule>
  </conditionalFormatting>
  <conditionalFormatting sqref="AL64:AN64">
    <cfRule type="cellIs" dxfId="16721" priority="605" operator="greaterThan">
      <formula>0.03</formula>
    </cfRule>
    <cfRule type="cellIs" dxfId="16720" priority="606" stopIfTrue="1" operator="lessThan">
      <formula>-0.03</formula>
    </cfRule>
  </conditionalFormatting>
  <conditionalFormatting sqref="AO64:AQ64">
    <cfRule type="cellIs" dxfId="16719" priority="603" operator="greaterThan">
      <formula>0.03</formula>
    </cfRule>
    <cfRule type="cellIs" dxfId="16718" priority="604" stopIfTrue="1" operator="lessThan">
      <formula>-0.03</formula>
    </cfRule>
  </conditionalFormatting>
  <conditionalFormatting sqref="AL59:AN59">
    <cfRule type="cellIs" dxfId="16717" priority="601" operator="greaterThan">
      <formula>0.03</formula>
    </cfRule>
    <cfRule type="cellIs" dxfId="16716" priority="602" stopIfTrue="1" operator="lessThan">
      <formula>-0.03</formula>
    </cfRule>
  </conditionalFormatting>
  <conditionalFormatting sqref="AL54:AN54">
    <cfRule type="cellIs" dxfId="16715" priority="597" operator="greaterThan">
      <formula>0.03</formula>
    </cfRule>
    <cfRule type="cellIs" dxfId="16714" priority="598" stopIfTrue="1" operator="lessThan">
      <formula>-0.03</formula>
    </cfRule>
  </conditionalFormatting>
  <conditionalFormatting sqref="AO54:AQ54">
    <cfRule type="cellIs" dxfId="16713" priority="595" operator="greaterThan">
      <formula>0.03</formula>
    </cfRule>
    <cfRule type="cellIs" dxfId="16712" priority="596" stopIfTrue="1" operator="lessThan">
      <formula>-0.03</formula>
    </cfRule>
  </conditionalFormatting>
  <conditionalFormatting sqref="AL44:AN44">
    <cfRule type="cellIs" dxfId="16711" priority="589" operator="greaterThan">
      <formula>0.03</formula>
    </cfRule>
    <cfRule type="cellIs" dxfId="16710" priority="590" stopIfTrue="1" operator="lessThan">
      <formula>-0.03</formula>
    </cfRule>
  </conditionalFormatting>
  <conditionalFormatting sqref="AO44:AQ44">
    <cfRule type="cellIs" dxfId="16709" priority="587" operator="greaterThan">
      <formula>0.03</formula>
    </cfRule>
    <cfRule type="cellIs" dxfId="16708" priority="588" stopIfTrue="1" operator="lessThan">
      <formula>-0.03</formula>
    </cfRule>
  </conditionalFormatting>
  <conditionalFormatting sqref="AL39:AN39">
    <cfRule type="cellIs" dxfId="16707" priority="585" operator="greaterThan">
      <formula>0.03</formula>
    </cfRule>
    <cfRule type="cellIs" dxfId="16706" priority="586" stopIfTrue="1" operator="lessThan">
      <formula>-0.03</formula>
    </cfRule>
  </conditionalFormatting>
  <conditionalFormatting sqref="AL34:AN34">
    <cfRule type="cellIs" dxfId="16705" priority="581" operator="greaterThan">
      <formula>0.03</formula>
    </cfRule>
    <cfRule type="cellIs" dxfId="16704" priority="582" stopIfTrue="1" operator="lessThan">
      <formula>-0.03</formula>
    </cfRule>
  </conditionalFormatting>
  <conditionalFormatting sqref="AO34:AQ34">
    <cfRule type="cellIs" dxfId="16703" priority="579" operator="greaterThan">
      <formula>0.03</formula>
    </cfRule>
    <cfRule type="cellIs" dxfId="16702" priority="580" stopIfTrue="1" operator="lessThan">
      <formula>-0.03</formula>
    </cfRule>
  </conditionalFormatting>
  <conditionalFormatting sqref="AO29:AQ29">
    <cfRule type="cellIs" dxfId="16701" priority="575" operator="greaterThan">
      <formula>0.03</formula>
    </cfRule>
    <cfRule type="cellIs" dxfId="16700" priority="576" stopIfTrue="1" operator="lessThan">
      <formula>-0.03</formula>
    </cfRule>
  </conditionalFormatting>
  <conditionalFormatting sqref="AL19:AN19">
    <cfRule type="cellIs" dxfId="16699" priority="569" operator="greaterThan">
      <formula>0.03</formula>
    </cfRule>
    <cfRule type="cellIs" dxfId="16698" priority="570" stopIfTrue="1" operator="lessThan">
      <formula>-0.03</formula>
    </cfRule>
  </conditionalFormatting>
  <conditionalFormatting sqref="AL9:AN9">
    <cfRule type="cellIs" dxfId="16697" priority="561" operator="greaterThan">
      <formula>0.03</formula>
    </cfRule>
    <cfRule type="cellIs" dxfId="16696" priority="562" stopIfTrue="1" operator="lessThan">
      <formula>-0.03</formula>
    </cfRule>
  </conditionalFormatting>
  <conditionalFormatting sqref="AO9:AQ9">
    <cfRule type="cellIs" dxfId="16695" priority="559" operator="greaterThan">
      <formula>0.03</formula>
    </cfRule>
    <cfRule type="cellIs" dxfId="16694" priority="560" stopIfTrue="1" operator="lessThan">
      <formula>-0.03</formula>
    </cfRule>
  </conditionalFormatting>
  <conditionalFormatting sqref="AL4:AN4">
    <cfRule type="cellIs" dxfId="16693" priority="557" operator="greaterThan">
      <formula>0.03</formula>
    </cfRule>
    <cfRule type="cellIs" dxfId="16692" priority="558" stopIfTrue="1" operator="lessThan">
      <formula>-0.03</formula>
    </cfRule>
  </conditionalFormatting>
  <conditionalFormatting sqref="AF3:AW1048576">
    <cfRule type="cellIs" dxfId="16691" priority="552" operator="greaterThan">
      <formula>0</formula>
    </cfRule>
    <cfRule type="cellIs" dxfId="16690" priority="553" operator="lessThan">
      <formula>0</formula>
    </cfRule>
    <cfRule type="cellIs" dxfId="16689" priority="554" operator="lessThan">
      <formula>0</formula>
    </cfRule>
  </conditionalFormatting>
  <conditionalFormatting sqref="AI8">
    <cfRule type="cellIs" dxfId="16688" priority="550" operator="greaterThan">
      <formula>0.03</formula>
    </cfRule>
    <cfRule type="cellIs" dxfId="16687" priority="551" stopIfTrue="1" operator="lessThan">
      <formula>-0.03</formula>
    </cfRule>
  </conditionalFormatting>
  <conditionalFormatting sqref="AI13">
    <cfRule type="cellIs" dxfId="16686" priority="548" operator="greaterThan">
      <formula>0.03</formula>
    </cfRule>
    <cfRule type="cellIs" dxfId="16685" priority="549" stopIfTrue="1" operator="lessThan">
      <formula>-0.03</formula>
    </cfRule>
  </conditionalFormatting>
  <conditionalFormatting sqref="AI13">
    <cfRule type="cellIs" dxfId="16684" priority="546" operator="greaterThan">
      <formula>0.03</formula>
    </cfRule>
    <cfRule type="cellIs" dxfId="16683" priority="547" stopIfTrue="1" operator="lessThan">
      <formula>-0.03</formula>
    </cfRule>
  </conditionalFormatting>
  <conditionalFormatting sqref="AI18">
    <cfRule type="cellIs" dxfId="16682" priority="544" operator="greaterThan">
      <formula>0.03</formula>
    </cfRule>
    <cfRule type="cellIs" dxfId="16681" priority="545" stopIfTrue="1" operator="lessThan">
      <formula>-0.03</formula>
    </cfRule>
  </conditionalFormatting>
  <conditionalFormatting sqref="AI18">
    <cfRule type="cellIs" dxfId="16680" priority="542" operator="greaterThan">
      <formula>0.03</formula>
    </cfRule>
    <cfRule type="cellIs" dxfId="16679" priority="543" stopIfTrue="1" operator="lessThan">
      <formula>-0.03</formula>
    </cfRule>
  </conditionalFormatting>
  <conditionalFormatting sqref="AI23">
    <cfRule type="cellIs" dxfId="16678" priority="540" operator="greaterThan">
      <formula>0.03</formula>
    </cfRule>
    <cfRule type="cellIs" dxfId="16677" priority="541" stopIfTrue="1" operator="lessThan">
      <formula>-0.03</formula>
    </cfRule>
  </conditionalFormatting>
  <conditionalFormatting sqref="AI23">
    <cfRule type="cellIs" dxfId="16676" priority="538" operator="greaterThan">
      <formula>0.03</formula>
    </cfRule>
    <cfRule type="cellIs" dxfId="16675" priority="539" stopIfTrue="1" operator="lessThan">
      <formula>-0.03</formula>
    </cfRule>
  </conditionalFormatting>
  <conditionalFormatting sqref="AI28">
    <cfRule type="cellIs" dxfId="16674" priority="536" operator="greaterThan">
      <formula>0.03</formula>
    </cfRule>
    <cfRule type="cellIs" dxfId="16673" priority="537" stopIfTrue="1" operator="lessThan">
      <formula>-0.03</formula>
    </cfRule>
  </conditionalFormatting>
  <conditionalFormatting sqref="AI28">
    <cfRule type="cellIs" dxfId="16672" priority="534" operator="greaterThan">
      <formula>0.03</formula>
    </cfRule>
    <cfRule type="cellIs" dxfId="16671" priority="535" stopIfTrue="1" operator="lessThan">
      <formula>-0.03</formula>
    </cfRule>
  </conditionalFormatting>
  <conditionalFormatting sqref="AI33">
    <cfRule type="cellIs" dxfId="16670" priority="532" operator="greaterThan">
      <formula>0.03</formula>
    </cfRule>
    <cfRule type="cellIs" dxfId="16669" priority="533" stopIfTrue="1" operator="lessThan">
      <formula>-0.03</formula>
    </cfRule>
  </conditionalFormatting>
  <conditionalFormatting sqref="AI33">
    <cfRule type="cellIs" dxfId="16668" priority="530" operator="greaterThan">
      <formula>0.03</formula>
    </cfRule>
    <cfRule type="cellIs" dxfId="16667" priority="531" stopIfTrue="1" operator="lessThan">
      <formula>-0.03</formula>
    </cfRule>
  </conditionalFormatting>
  <conditionalFormatting sqref="AI38">
    <cfRule type="cellIs" dxfId="16666" priority="528" operator="greaterThan">
      <formula>0.03</formula>
    </cfRule>
    <cfRule type="cellIs" dxfId="16665" priority="529" stopIfTrue="1" operator="lessThan">
      <formula>-0.03</formula>
    </cfRule>
  </conditionalFormatting>
  <conditionalFormatting sqref="AI38">
    <cfRule type="cellIs" dxfId="16664" priority="526" operator="greaterThan">
      <formula>0.03</formula>
    </cfRule>
    <cfRule type="cellIs" dxfId="16663" priority="527" stopIfTrue="1" operator="lessThan">
      <formula>-0.03</formula>
    </cfRule>
  </conditionalFormatting>
  <conditionalFormatting sqref="AI43">
    <cfRule type="cellIs" dxfId="16662" priority="524" operator="greaterThan">
      <formula>0.03</formula>
    </cfRule>
    <cfRule type="cellIs" dxfId="16661" priority="525" stopIfTrue="1" operator="lessThan">
      <formula>-0.03</formula>
    </cfRule>
  </conditionalFormatting>
  <conditionalFormatting sqref="AI43">
    <cfRule type="cellIs" dxfId="16660" priority="522" operator="greaterThan">
      <formula>0.03</formula>
    </cfRule>
    <cfRule type="cellIs" dxfId="16659" priority="523" stopIfTrue="1" operator="lessThan">
      <formula>-0.03</formula>
    </cfRule>
  </conditionalFormatting>
  <conditionalFormatting sqref="AI48">
    <cfRule type="cellIs" dxfId="16658" priority="520" operator="greaterThan">
      <formula>0.03</formula>
    </cfRule>
    <cfRule type="cellIs" dxfId="16657" priority="521" stopIfTrue="1" operator="lessThan">
      <formula>-0.03</formula>
    </cfRule>
  </conditionalFormatting>
  <conditionalFormatting sqref="AI48">
    <cfRule type="cellIs" dxfId="16656" priority="518" operator="greaterThan">
      <formula>0.03</formula>
    </cfRule>
    <cfRule type="cellIs" dxfId="16655" priority="519" stopIfTrue="1" operator="lessThan">
      <formula>-0.03</formula>
    </cfRule>
  </conditionalFormatting>
  <conditionalFormatting sqref="AI53">
    <cfRule type="cellIs" dxfId="16654" priority="516" operator="greaterThan">
      <formula>0.03</formula>
    </cfRule>
    <cfRule type="cellIs" dxfId="16653" priority="517" stopIfTrue="1" operator="lessThan">
      <formula>-0.03</formula>
    </cfRule>
  </conditionalFormatting>
  <conditionalFormatting sqref="AI53">
    <cfRule type="cellIs" dxfId="16652" priority="514" operator="greaterThan">
      <formula>0.03</formula>
    </cfRule>
    <cfRule type="cellIs" dxfId="16651" priority="515" stopIfTrue="1" operator="lessThan">
      <formula>-0.03</formula>
    </cfRule>
  </conditionalFormatting>
  <conditionalFormatting sqref="AI58">
    <cfRule type="cellIs" dxfId="16650" priority="512" operator="greaterThan">
      <formula>0.03</formula>
    </cfRule>
    <cfRule type="cellIs" dxfId="16649" priority="513" stopIfTrue="1" operator="lessThan">
      <formula>-0.03</formula>
    </cfRule>
  </conditionalFormatting>
  <conditionalFormatting sqref="AI58">
    <cfRule type="cellIs" dxfId="16648" priority="510" operator="greaterThan">
      <formula>0.03</formula>
    </cfRule>
    <cfRule type="cellIs" dxfId="16647" priority="511" stopIfTrue="1" operator="lessThan">
      <formula>-0.03</formula>
    </cfRule>
  </conditionalFormatting>
  <conditionalFormatting sqref="AI63">
    <cfRule type="cellIs" dxfId="16646" priority="508" operator="greaterThan">
      <formula>0.03</formula>
    </cfRule>
    <cfRule type="cellIs" dxfId="16645" priority="509" stopIfTrue="1" operator="lessThan">
      <formula>-0.03</formula>
    </cfRule>
  </conditionalFormatting>
  <conditionalFormatting sqref="AI63">
    <cfRule type="cellIs" dxfId="16644" priority="506" operator="greaterThan">
      <formula>0.03</formula>
    </cfRule>
    <cfRule type="cellIs" dxfId="16643" priority="507" stopIfTrue="1" operator="lessThan">
      <formula>-0.03</formula>
    </cfRule>
  </conditionalFormatting>
  <conditionalFormatting sqref="AI68">
    <cfRule type="cellIs" dxfId="16642" priority="504" operator="greaterThan">
      <formula>0.03</formula>
    </cfRule>
    <cfRule type="cellIs" dxfId="16641" priority="505" stopIfTrue="1" operator="lessThan">
      <formula>-0.03</formula>
    </cfRule>
  </conditionalFormatting>
  <conditionalFormatting sqref="AI68">
    <cfRule type="cellIs" dxfId="16640" priority="502" operator="greaterThan">
      <formula>0.03</formula>
    </cfRule>
    <cfRule type="cellIs" dxfId="16639" priority="503" stopIfTrue="1" operator="lessThan">
      <formula>-0.03</formula>
    </cfRule>
  </conditionalFormatting>
  <conditionalFormatting sqref="AI73">
    <cfRule type="cellIs" dxfId="16638" priority="500" operator="greaterThan">
      <formula>0.03</formula>
    </cfRule>
    <cfRule type="cellIs" dxfId="16637" priority="501" stopIfTrue="1" operator="lessThan">
      <formula>-0.03</formula>
    </cfRule>
  </conditionalFormatting>
  <conditionalFormatting sqref="AI73">
    <cfRule type="cellIs" dxfId="16636" priority="498" operator="greaterThan">
      <formula>0.03</formula>
    </cfRule>
    <cfRule type="cellIs" dxfId="16635" priority="499" stopIfTrue="1" operator="lessThan">
      <formula>-0.03</formula>
    </cfRule>
  </conditionalFormatting>
  <conditionalFormatting sqref="AI78">
    <cfRule type="cellIs" dxfId="16634" priority="496" operator="greaterThan">
      <formula>0.03</formula>
    </cfRule>
    <cfRule type="cellIs" dxfId="16633" priority="497" stopIfTrue="1" operator="lessThan">
      <formula>-0.03</formula>
    </cfRule>
  </conditionalFormatting>
  <conditionalFormatting sqref="AI78">
    <cfRule type="cellIs" dxfId="16632" priority="494" operator="greaterThan">
      <formula>0.03</formula>
    </cfRule>
    <cfRule type="cellIs" dxfId="16631" priority="495" stopIfTrue="1" operator="lessThan">
      <formula>-0.03</formula>
    </cfRule>
  </conditionalFormatting>
  <conditionalFormatting sqref="AI83">
    <cfRule type="cellIs" dxfId="16630" priority="492" operator="greaterThan">
      <formula>0.03</formula>
    </cfRule>
    <cfRule type="cellIs" dxfId="16629" priority="493" stopIfTrue="1" operator="lessThan">
      <formula>-0.03</formula>
    </cfRule>
  </conditionalFormatting>
  <conditionalFormatting sqref="AI83">
    <cfRule type="cellIs" dxfId="16628" priority="490" operator="greaterThan">
      <formula>0.03</formula>
    </cfRule>
    <cfRule type="cellIs" dxfId="16627" priority="491" stopIfTrue="1" operator="lessThan">
      <formula>-0.03</formula>
    </cfRule>
  </conditionalFormatting>
  <conditionalFormatting sqref="AI88">
    <cfRule type="cellIs" dxfId="16626" priority="488" operator="greaterThan">
      <formula>0.03</formula>
    </cfRule>
    <cfRule type="cellIs" dxfId="16625" priority="489" stopIfTrue="1" operator="lessThan">
      <formula>-0.03</formula>
    </cfRule>
  </conditionalFormatting>
  <conditionalFormatting sqref="AI88">
    <cfRule type="cellIs" dxfId="16624" priority="486" operator="greaterThan">
      <formula>0.03</formula>
    </cfRule>
    <cfRule type="cellIs" dxfId="16623" priority="487" stopIfTrue="1" operator="lessThan">
      <formula>-0.03</formula>
    </cfRule>
  </conditionalFormatting>
  <conditionalFormatting sqref="AI93">
    <cfRule type="cellIs" dxfId="16622" priority="484" operator="greaterThan">
      <formula>0.03</formula>
    </cfRule>
    <cfRule type="cellIs" dxfId="16621" priority="485" stopIfTrue="1" operator="lessThan">
      <formula>-0.03</formula>
    </cfRule>
  </conditionalFormatting>
  <conditionalFormatting sqref="AI93">
    <cfRule type="cellIs" dxfId="16620" priority="482" operator="greaterThan">
      <formula>0.03</formula>
    </cfRule>
    <cfRule type="cellIs" dxfId="16619" priority="483" stopIfTrue="1" operator="lessThan">
      <formula>-0.03</formula>
    </cfRule>
  </conditionalFormatting>
  <conditionalFormatting sqref="AI98">
    <cfRule type="cellIs" dxfId="16618" priority="480" operator="greaterThan">
      <formula>0.03</formula>
    </cfRule>
    <cfRule type="cellIs" dxfId="16617" priority="481" stopIfTrue="1" operator="lessThan">
      <formula>-0.03</formula>
    </cfRule>
  </conditionalFormatting>
  <conditionalFormatting sqref="AI98">
    <cfRule type="cellIs" dxfId="16616" priority="478" operator="greaterThan">
      <formula>0.03</formula>
    </cfRule>
    <cfRule type="cellIs" dxfId="16615" priority="479" stopIfTrue="1" operator="lessThan">
      <formula>-0.03</formula>
    </cfRule>
  </conditionalFormatting>
  <conditionalFormatting sqref="AI103">
    <cfRule type="cellIs" dxfId="16614" priority="476" operator="greaterThan">
      <formula>0.03</formula>
    </cfRule>
    <cfRule type="cellIs" dxfId="16613" priority="477" stopIfTrue="1" operator="lessThan">
      <formula>-0.03</formula>
    </cfRule>
  </conditionalFormatting>
  <conditionalFormatting sqref="AI103">
    <cfRule type="cellIs" dxfId="16612" priority="474" operator="greaterThan">
      <formula>0.03</formula>
    </cfRule>
    <cfRule type="cellIs" dxfId="16611" priority="475" stopIfTrue="1" operator="lessThan">
      <formula>-0.03</formula>
    </cfRule>
  </conditionalFormatting>
  <conditionalFormatting sqref="AI108">
    <cfRule type="cellIs" dxfId="16610" priority="472" operator="greaterThan">
      <formula>0.03</formula>
    </cfRule>
    <cfRule type="cellIs" dxfId="16609" priority="473" stopIfTrue="1" operator="lessThan">
      <formula>-0.03</formula>
    </cfRule>
  </conditionalFormatting>
  <conditionalFormatting sqref="AI108">
    <cfRule type="cellIs" dxfId="16608" priority="470" operator="greaterThan">
      <formula>0.03</formula>
    </cfRule>
    <cfRule type="cellIs" dxfId="16607" priority="471" stopIfTrue="1" operator="lessThan">
      <formula>-0.03</formula>
    </cfRule>
  </conditionalFormatting>
  <conditionalFormatting sqref="AI113">
    <cfRule type="cellIs" dxfId="16606" priority="468" operator="greaterThan">
      <formula>0.03</formula>
    </cfRule>
    <cfRule type="cellIs" dxfId="16605" priority="469" stopIfTrue="1" operator="lessThan">
      <formula>-0.03</formula>
    </cfRule>
  </conditionalFormatting>
  <conditionalFormatting sqref="AI113">
    <cfRule type="cellIs" dxfId="16604" priority="466" operator="greaterThan">
      <formula>0.03</formula>
    </cfRule>
    <cfRule type="cellIs" dxfId="16603" priority="467" stopIfTrue="1" operator="lessThan">
      <formula>-0.03</formula>
    </cfRule>
  </conditionalFormatting>
  <conditionalFormatting sqref="AI118">
    <cfRule type="cellIs" dxfId="16602" priority="464" operator="greaterThan">
      <formula>0.03</formula>
    </cfRule>
    <cfRule type="cellIs" dxfId="16601" priority="465" stopIfTrue="1" operator="lessThan">
      <formula>-0.03</formula>
    </cfRule>
  </conditionalFormatting>
  <conditionalFormatting sqref="AI118">
    <cfRule type="cellIs" dxfId="16600" priority="462" operator="greaterThan">
      <formula>0.03</formula>
    </cfRule>
    <cfRule type="cellIs" dxfId="16599" priority="463" stopIfTrue="1" operator="lessThan">
      <formula>-0.03</formula>
    </cfRule>
  </conditionalFormatting>
  <conditionalFormatting sqref="AI123">
    <cfRule type="cellIs" dxfId="16598" priority="460" operator="greaterThan">
      <formula>0.03</formula>
    </cfRule>
    <cfRule type="cellIs" dxfId="16597" priority="461" stopIfTrue="1" operator="lessThan">
      <formula>-0.03</formula>
    </cfRule>
  </conditionalFormatting>
  <conditionalFormatting sqref="AI123">
    <cfRule type="cellIs" dxfId="16596" priority="458" operator="greaterThan">
      <formula>0.03</formula>
    </cfRule>
    <cfRule type="cellIs" dxfId="16595" priority="459" stopIfTrue="1" operator="lessThan">
      <formula>-0.03</formula>
    </cfRule>
  </conditionalFormatting>
  <conditionalFormatting sqref="AI128">
    <cfRule type="cellIs" dxfId="16594" priority="456" operator="greaterThan">
      <formula>0.03</formula>
    </cfRule>
    <cfRule type="cellIs" dxfId="16593" priority="457" stopIfTrue="1" operator="lessThan">
      <formula>-0.03</formula>
    </cfRule>
  </conditionalFormatting>
  <conditionalFormatting sqref="AI128">
    <cfRule type="cellIs" dxfId="16592" priority="454" operator="greaterThan">
      <formula>0.03</formula>
    </cfRule>
    <cfRule type="cellIs" dxfId="16591" priority="455" stopIfTrue="1" operator="lessThan">
      <formula>-0.03</formula>
    </cfRule>
  </conditionalFormatting>
  <conditionalFormatting sqref="AO9">
    <cfRule type="cellIs" dxfId="16590" priority="452" operator="greaterThan">
      <formula>0.03</formula>
    </cfRule>
    <cfRule type="cellIs" dxfId="16589" priority="453" stopIfTrue="1" operator="lessThan">
      <formula>-0.03</formula>
    </cfRule>
  </conditionalFormatting>
  <conditionalFormatting sqref="AO14">
    <cfRule type="cellIs" dxfId="16588" priority="450" operator="greaterThan">
      <formula>0.03</formula>
    </cfRule>
    <cfRule type="cellIs" dxfId="16587" priority="451" stopIfTrue="1" operator="lessThan">
      <formula>-0.03</formula>
    </cfRule>
  </conditionalFormatting>
  <conditionalFormatting sqref="AO19">
    <cfRule type="cellIs" dxfId="16586" priority="448" operator="greaterThan">
      <formula>0.03</formula>
    </cfRule>
    <cfRule type="cellIs" dxfId="16585" priority="449" stopIfTrue="1" operator="lessThan">
      <formula>-0.03</formula>
    </cfRule>
  </conditionalFormatting>
  <conditionalFormatting sqref="AO24">
    <cfRule type="cellIs" dxfId="16584" priority="446" operator="greaterThan">
      <formula>0.03</formula>
    </cfRule>
    <cfRule type="cellIs" dxfId="16583" priority="447" stopIfTrue="1" operator="lessThan">
      <formula>-0.03</formula>
    </cfRule>
  </conditionalFormatting>
  <conditionalFormatting sqref="AO29">
    <cfRule type="cellIs" dxfId="16582" priority="444" operator="greaterThan">
      <formula>0.03</formula>
    </cfRule>
    <cfRule type="cellIs" dxfId="16581" priority="445" stopIfTrue="1" operator="lessThan">
      <formula>-0.03</formula>
    </cfRule>
  </conditionalFormatting>
  <conditionalFormatting sqref="AO34">
    <cfRule type="cellIs" dxfId="16580" priority="442" operator="greaterThan">
      <formula>0.03</formula>
    </cfRule>
    <cfRule type="cellIs" dxfId="16579" priority="443" stopIfTrue="1" operator="lessThan">
      <formula>-0.03</formula>
    </cfRule>
  </conditionalFormatting>
  <conditionalFormatting sqref="AO39">
    <cfRule type="cellIs" dxfId="16578" priority="440" operator="greaterThan">
      <formula>0.03</formula>
    </cfRule>
    <cfRule type="cellIs" dxfId="16577" priority="441" stopIfTrue="1" operator="lessThan">
      <formula>-0.03</formula>
    </cfRule>
  </conditionalFormatting>
  <conditionalFormatting sqref="AO44">
    <cfRule type="cellIs" dxfId="16576" priority="438" operator="greaterThan">
      <formula>0.03</formula>
    </cfRule>
    <cfRule type="cellIs" dxfId="16575" priority="439" stopIfTrue="1" operator="lessThan">
      <formula>-0.03</formula>
    </cfRule>
  </conditionalFormatting>
  <conditionalFormatting sqref="AO49">
    <cfRule type="cellIs" dxfId="16574" priority="436" operator="greaterThan">
      <formula>0.03</formula>
    </cfRule>
    <cfRule type="cellIs" dxfId="16573" priority="437" stopIfTrue="1" operator="lessThan">
      <formula>-0.03</formula>
    </cfRule>
  </conditionalFormatting>
  <conditionalFormatting sqref="AO54">
    <cfRule type="cellIs" dxfId="16572" priority="434" operator="greaterThan">
      <formula>0.03</formula>
    </cfRule>
    <cfRule type="cellIs" dxfId="16571" priority="435" stopIfTrue="1" operator="lessThan">
      <formula>-0.03</formula>
    </cfRule>
  </conditionalFormatting>
  <conditionalFormatting sqref="AO59">
    <cfRule type="cellIs" dxfId="16570" priority="432" operator="greaterThan">
      <formula>0.03</formula>
    </cfRule>
    <cfRule type="cellIs" dxfId="16569" priority="433" stopIfTrue="1" operator="lessThan">
      <formula>-0.03</formula>
    </cfRule>
  </conditionalFormatting>
  <conditionalFormatting sqref="AO64">
    <cfRule type="cellIs" dxfId="16568" priority="430" operator="greaterThan">
      <formula>0.03</formula>
    </cfRule>
    <cfRule type="cellIs" dxfId="16567" priority="431" stopIfTrue="1" operator="lessThan">
      <formula>-0.03</formula>
    </cfRule>
  </conditionalFormatting>
  <conditionalFormatting sqref="AO69">
    <cfRule type="cellIs" dxfId="16566" priority="428" operator="greaterThan">
      <formula>0.03</formula>
    </cfRule>
    <cfRule type="cellIs" dxfId="16565" priority="429" stopIfTrue="1" operator="lessThan">
      <formula>-0.03</formula>
    </cfRule>
  </conditionalFormatting>
  <conditionalFormatting sqref="AO74">
    <cfRule type="cellIs" dxfId="16564" priority="426" operator="greaterThan">
      <formula>0.03</formula>
    </cfRule>
    <cfRule type="cellIs" dxfId="16563" priority="427" stopIfTrue="1" operator="lessThan">
      <formula>-0.03</formula>
    </cfRule>
  </conditionalFormatting>
  <conditionalFormatting sqref="AO79">
    <cfRule type="cellIs" dxfId="16562" priority="424" operator="greaterThan">
      <formula>0.03</formula>
    </cfRule>
    <cfRule type="cellIs" dxfId="16561" priority="425" stopIfTrue="1" operator="lessThan">
      <formula>-0.03</formula>
    </cfRule>
  </conditionalFormatting>
  <conditionalFormatting sqref="AO84">
    <cfRule type="cellIs" dxfId="16560" priority="422" operator="greaterThan">
      <formula>0.03</formula>
    </cfRule>
    <cfRule type="cellIs" dxfId="16559" priority="423" stopIfTrue="1" operator="lessThan">
      <formula>-0.03</formula>
    </cfRule>
  </conditionalFormatting>
  <conditionalFormatting sqref="AO89">
    <cfRule type="cellIs" dxfId="16558" priority="420" operator="greaterThan">
      <formula>0.03</formula>
    </cfRule>
    <cfRule type="cellIs" dxfId="16557" priority="421" stopIfTrue="1" operator="lessThan">
      <formula>-0.03</formula>
    </cfRule>
  </conditionalFormatting>
  <conditionalFormatting sqref="AO94">
    <cfRule type="cellIs" dxfId="16556" priority="418" operator="greaterThan">
      <formula>0.03</formula>
    </cfRule>
    <cfRule type="cellIs" dxfId="16555" priority="419" stopIfTrue="1" operator="lessThan">
      <formula>-0.03</formula>
    </cfRule>
  </conditionalFormatting>
  <conditionalFormatting sqref="AO99">
    <cfRule type="cellIs" dxfId="16554" priority="416" operator="greaterThan">
      <formula>0.03</formula>
    </cfRule>
    <cfRule type="cellIs" dxfId="16553" priority="417" stopIfTrue="1" operator="lessThan">
      <formula>-0.03</formula>
    </cfRule>
  </conditionalFormatting>
  <conditionalFormatting sqref="AO104">
    <cfRule type="cellIs" dxfId="16552" priority="414" operator="greaterThan">
      <formula>0.03</formula>
    </cfRule>
    <cfRule type="cellIs" dxfId="16551" priority="415" stopIfTrue="1" operator="lessThan">
      <formula>-0.03</formula>
    </cfRule>
  </conditionalFormatting>
  <conditionalFormatting sqref="AO109">
    <cfRule type="cellIs" dxfId="16550" priority="412" operator="greaterThan">
      <formula>0.03</formula>
    </cfRule>
    <cfRule type="cellIs" dxfId="16549" priority="413" stopIfTrue="1" operator="lessThan">
      <formula>-0.03</formula>
    </cfRule>
  </conditionalFormatting>
  <conditionalFormatting sqref="AO114">
    <cfRule type="cellIs" dxfId="16548" priority="410" operator="greaterThan">
      <formula>0.03</formula>
    </cfRule>
    <cfRule type="cellIs" dxfId="16547" priority="411" stopIfTrue="1" operator="lessThan">
      <formula>-0.03</formula>
    </cfRule>
  </conditionalFormatting>
  <conditionalFormatting sqref="AO119">
    <cfRule type="cellIs" dxfId="16546" priority="408" operator="greaterThan">
      <formula>0.03</formula>
    </cfRule>
    <cfRule type="cellIs" dxfId="16545" priority="409" stopIfTrue="1" operator="lessThan">
      <formula>-0.03</formula>
    </cfRule>
  </conditionalFormatting>
  <conditionalFormatting sqref="AO124">
    <cfRule type="cellIs" dxfId="16544" priority="406" operator="greaterThan">
      <formula>0.03</formula>
    </cfRule>
    <cfRule type="cellIs" dxfId="16543" priority="407" stopIfTrue="1" operator="lessThan">
      <formula>-0.03</formula>
    </cfRule>
  </conditionalFormatting>
  <conditionalFormatting sqref="AO129">
    <cfRule type="cellIs" dxfId="16542" priority="404" operator="greaterThan">
      <formula>0.03</formula>
    </cfRule>
    <cfRule type="cellIs" dxfId="16541" priority="405" stopIfTrue="1" operator="lessThan">
      <formula>-0.03</formula>
    </cfRule>
  </conditionalFormatting>
  <conditionalFormatting sqref="AU8">
    <cfRule type="cellIs" dxfId="16540" priority="402" operator="greaterThan">
      <formula>0.03</formula>
    </cfRule>
    <cfRule type="cellIs" dxfId="16539" priority="403" stopIfTrue="1" operator="lessThan">
      <formula>-0.03</formula>
    </cfRule>
  </conditionalFormatting>
  <conditionalFormatting sqref="AU13">
    <cfRule type="cellIs" dxfId="16538" priority="400" operator="greaterThan">
      <formula>0.03</formula>
    </cfRule>
    <cfRule type="cellIs" dxfId="16537" priority="401" stopIfTrue="1" operator="lessThan">
      <formula>-0.03</formula>
    </cfRule>
  </conditionalFormatting>
  <conditionalFormatting sqref="AU18">
    <cfRule type="cellIs" dxfId="16536" priority="398" operator="greaterThan">
      <formula>0.03</formula>
    </cfRule>
    <cfRule type="cellIs" dxfId="16535" priority="399" stopIfTrue="1" operator="lessThan">
      <formula>-0.03</formula>
    </cfRule>
  </conditionalFormatting>
  <conditionalFormatting sqref="AU23">
    <cfRule type="cellIs" dxfId="16534" priority="396" operator="greaterThan">
      <formula>0.03</formula>
    </cfRule>
    <cfRule type="cellIs" dxfId="16533" priority="397" stopIfTrue="1" operator="lessThan">
      <formula>-0.03</formula>
    </cfRule>
  </conditionalFormatting>
  <conditionalFormatting sqref="AU28">
    <cfRule type="cellIs" dxfId="16532" priority="394" operator="greaterThan">
      <formula>0.03</formula>
    </cfRule>
    <cfRule type="cellIs" dxfId="16531" priority="395" stopIfTrue="1" operator="lessThan">
      <formula>-0.03</formula>
    </cfRule>
  </conditionalFormatting>
  <conditionalFormatting sqref="AU33">
    <cfRule type="cellIs" dxfId="16530" priority="392" operator="greaterThan">
      <formula>0.03</formula>
    </cfRule>
    <cfRule type="cellIs" dxfId="16529" priority="393" stopIfTrue="1" operator="lessThan">
      <formula>-0.03</formula>
    </cfRule>
  </conditionalFormatting>
  <conditionalFormatting sqref="AU38">
    <cfRule type="cellIs" dxfId="16528" priority="390" operator="greaterThan">
      <formula>0.03</formula>
    </cfRule>
    <cfRule type="cellIs" dxfId="16527" priority="391" stopIfTrue="1" operator="lessThan">
      <formula>-0.03</formula>
    </cfRule>
  </conditionalFormatting>
  <conditionalFormatting sqref="AU43">
    <cfRule type="cellIs" dxfId="16526" priority="388" operator="greaterThan">
      <formula>0.03</formula>
    </cfRule>
    <cfRule type="cellIs" dxfId="16525" priority="389" stopIfTrue="1" operator="lessThan">
      <formula>-0.03</formula>
    </cfRule>
  </conditionalFormatting>
  <conditionalFormatting sqref="AU48">
    <cfRule type="cellIs" dxfId="16524" priority="386" operator="greaterThan">
      <formula>0.03</formula>
    </cfRule>
    <cfRule type="cellIs" dxfId="16523" priority="387" stopIfTrue="1" operator="lessThan">
      <formula>-0.03</formula>
    </cfRule>
  </conditionalFormatting>
  <conditionalFormatting sqref="AU53">
    <cfRule type="cellIs" dxfId="16522" priority="384" operator="greaterThan">
      <formula>0.03</formula>
    </cfRule>
    <cfRule type="cellIs" dxfId="16521" priority="385" stopIfTrue="1" operator="lessThan">
      <formula>-0.03</formula>
    </cfRule>
  </conditionalFormatting>
  <conditionalFormatting sqref="AU58">
    <cfRule type="cellIs" dxfId="16520" priority="382" operator="greaterThan">
      <formula>0.03</formula>
    </cfRule>
    <cfRule type="cellIs" dxfId="16519" priority="383" stopIfTrue="1" operator="lessThan">
      <formula>-0.03</formula>
    </cfRule>
  </conditionalFormatting>
  <conditionalFormatting sqref="AU63">
    <cfRule type="cellIs" dxfId="16518" priority="380" operator="greaterThan">
      <formula>0.03</formula>
    </cfRule>
    <cfRule type="cellIs" dxfId="16517" priority="381" stopIfTrue="1" operator="lessThan">
      <formula>-0.03</formula>
    </cfRule>
  </conditionalFormatting>
  <conditionalFormatting sqref="AU68">
    <cfRule type="cellIs" dxfId="16516" priority="378" operator="greaterThan">
      <formula>0.03</formula>
    </cfRule>
    <cfRule type="cellIs" dxfId="16515" priority="379" stopIfTrue="1" operator="lessThan">
      <formula>-0.03</formula>
    </cfRule>
  </conditionalFormatting>
  <conditionalFormatting sqref="AU73">
    <cfRule type="cellIs" dxfId="16514" priority="376" operator="greaterThan">
      <formula>0.03</formula>
    </cfRule>
    <cfRule type="cellIs" dxfId="16513" priority="377" stopIfTrue="1" operator="lessThan">
      <formula>-0.03</formula>
    </cfRule>
  </conditionalFormatting>
  <conditionalFormatting sqref="AU78">
    <cfRule type="cellIs" dxfId="16512" priority="374" operator="greaterThan">
      <formula>0.03</formula>
    </cfRule>
    <cfRule type="cellIs" dxfId="16511" priority="375" stopIfTrue="1" operator="lessThan">
      <formula>-0.03</formula>
    </cfRule>
  </conditionalFormatting>
  <conditionalFormatting sqref="AU83">
    <cfRule type="cellIs" dxfId="16510" priority="372" operator="greaterThan">
      <formula>0.03</formula>
    </cfRule>
    <cfRule type="cellIs" dxfId="16509" priority="373" stopIfTrue="1" operator="lessThan">
      <formula>-0.03</formula>
    </cfRule>
  </conditionalFormatting>
  <conditionalFormatting sqref="AU88">
    <cfRule type="cellIs" dxfId="16508" priority="370" operator="greaterThan">
      <formula>0.03</formula>
    </cfRule>
    <cfRule type="cellIs" dxfId="16507" priority="371" stopIfTrue="1" operator="lessThan">
      <formula>-0.03</formula>
    </cfRule>
  </conditionalFormatting>
  <conditionalFormatting sqref="AU93">
    <cfRule type="cellIs" dxfId="16506" priority="368" operator="greaterThan">
      <formula>0.03</formula>
    </cfRule>
    <cfRule type="cellIs" dxfId="16505" priority="369" stopIfTrue="1" operator="lessThan">
      <formula>-0.03</formula>
    </cfRule>
  </conditionalFormatting>
  <conditionalFormatting sqref="AU98">
    <cfRule type="cellIs" dxfId="16504" priority="366" operator="greaterThan">
      <formula>0.03</formula>
    </cfRule>
    <cfRule type="cellIs" dxfId="16503" priority="367" stopIfTrue="1" operator="lessThan">
      <formula>-0.03</formula>
    </cfRule>
  </conditionalFormatting>
  <conditionalFormatting sqref="AU103">
    <cfRule type="cellIs" dxfId="16502" priority="364" operator="greaterThan">
      <formula>0.03</formula>
    </cfRule>
    <cfRule type="cellIs" dxfId="16501" priority="365" stopIfTrue="1" operator="lessThan">
      <formula>-0.03</formula>
    </cfRule>
  </conditionalFormatting>
  <conditionalFormatting sqref="AU108">
    <cfRule type="cellIs" dxfId="16500" priority="362" operator="greaterThan">
      <formula>0.03</formula>
    </cfRule>
    <cfRule type="cellIs" dxfId="16499" priority="363" stopIfTrue="1" operator="lessThan">
      <formula>-0.03</formula>
    </cfRule>
  </conditionalFormatting>
  <conditionalFormatting sqref="AU113">
    <cfRule type="cellIs" dxfId="16498" priority="360" operator="greaterThan">
      <formula>0.03</formula>
    </cfRule>
    <cfRule type="cellIs" dxfId="16497" priority="361" stopIfTrue="1" operator="lessThan">
      <formula>-0.03</formula>
    </cfRule>
  </conditionalFormatting>
  <conditionalFormatting sqref="AU118">
    <cfRule type="cellIs" dxfId="16496" priority="358" operator="greaterThan">
      <formula>0.03</formula>
    </cfRule>
    <cfRule type="cellIs" dxfId="16495" priority="359" stopIfTrue="1" operator="lessThan">
      <formula>-0.03</formula>
    </cfRule>
  </conditionalFormatting>
  <conditionalFormatting sqref="AU123">
    <cfRule type="cellIs" dxfId="16494" priority="356" operator="greaterThan">
      <formula>0.03</formula>
    </cfRule>
    <cfRule type="cellIs" dxfId="16493" priority="357" stopIfTrue="1" operator="lessThan">
      <formula>-0.03</formula>
    </cfRule>
  </conditionalFormatting>
  <conditionalFormatting sqref="AU128">
    <cfRule type="cellIs" dxfId="16492" priority="354" operator="greaterThan">
      <formula>0.03</formula>
    </cfRule>
    <cfRule type="cellIs" dxfId="16491" priority="355" stopIfTrue="1" operator="lessThan">
      <formula>-0.03</formula>
    </cfRule>
  </conditionalFormatting>
  <conditionalFormatting sqref="AG73">
    <cfRule type="cellIs" dxfId="16490" priority="352" operator="equal">
      <formula>0</formula>
    </cfRule>
    <cfRule type="cellIs" dxfId="16489" priority="353" operator="equal">
      <formula>0</formula>
    </cfRule>
  </conditionalFormatting>
  <conditionalFormatting sqref="AP9">
    <cfRule type="cellIs" dxfId="16488" priority="350" operator="greaterThan">
      <formula>0.03</formula>
    </cfRule>
    <cfRule type="cellIs" dxfId="16487" priority="351" stopIfTrue="1" operator="lessThan">
      <formula>-0.03</formula>
    </cfRule>
  </conditionalFormatting>
  <conditionalFormatting sqref="AP14">
    <cfRule type="cellIs" dxfId="16486" priority="348" operator="greaterThan">
      <formula>0.03</formula>
    </cfRule>
    <cfRule type="cellIs" dxfId="16485" priority="349" stopIfTrue="1" operator="lessThan">
      <formula>-0.03</formula>
    </cfRule>
  </conditionalFormatting>
  <conditionalFormatting sqref="AP19">
    <cfRule type="cellIs" dxfId="16484" priority="346" operator="greaterThan">
      <formula>0.03</formula>
    </cfRule>
    <cfRule type="cellIs" dxfId="16483" priority="347" stopIfTrue="1" operator="lessThan">
      <formula>-0.03</formula>
    </cfRule>
  </conditionalFormatting>
  <conditionalFormatting sqref="AP24">
    <cfRule type="cellIs" dxfId="16482" priority="344" operator="greaterThan">
      <formula>0.03</formula>
    </cfRule>
    <cfRule type="cellIs" dxfId="16481" priority="345" stopIfTrue="1" operator="lessThan">
      <formula>-0.03</formula>
    </cfRule>
  </conditionalFormatting>
  <conditionalFormatting sqref="AP29">
    <cfRule type="cellIs" dxfId="16480" priority="342" operator="greaterThan">
      <formula>0.03</formula>
    </cfRule>
    <cfRule type="cellIs" dxfId="16479" priority="343" stopIfTrue="1" operator="lessThan">
      <formula>-0.03</formula>
    </cfRule>
  </conditionalFormatting>
  <conditionalFormatting sqref="AP34">
    <cfRule type="cellIs" dxfId="16478" priority="340" operator="greaterThan">
      <formula>0.03</formula>
    </cfRule>
    <cfRule type="cellIs" dxfId="16477" priority="341" stopIfTrue="1" operator="lessThan">
      <formula>-0.03</formula>
    </cfRule>
  </conditionalFormatting>
  <conditionalFormatting sqref="AP39">
    <cfRule type="cellIs" dxfId="16476" priority="338" operator="greaterThan">
      <formula>0.03</formula>
    </cfRule>
    <cfRule type="cellIs" dxfId="16475" priority="339" stopIfTrue="1" operator="lessThan">
      <formula>-0.03</formula>
    </cfRule>
  </conditionalFormatting>
  <conditionalFormatting sqref="AP44">
    <cfRule type="cellIs" dxfId="16474" priority="336" operator="greaterThan">
      <formula>0.03</formula>
    </cfRule>
    <cfRule type="cellIs" dxfId="16473" priority="337" stopIfTrue="1" operator="lessThan">
      <formula>-0.03</formula>
    </cfRule>
  </conditionalFormatting>
  <conditionalFormatting sqref="AP49">
    <cfRule type="cellIs" dxfId="16472" priority="334" operator="greaterThan">
      <formula>0.03</formula>
    </cfRule>
    <cfRule type="cellIs" dxfId="16471" priority="335" stopIfTrue="1" operator="lessThan">
      <formula>-0.03</formula>
    </cfRule>
  </conditionalFormatting>
  <conditionalFormatting sqref="AP54">
    <cfRule type="cellIs" dxfId="16470" priority="332" operator="greaterThan">
      <formula>0.03</formula>
    </cfRule>
    <cfRule type="cellIs" dxfId="16469" priority="333" stopIfTrue="1" operator="lessThan">
      <formula>-0.03</formula>
    </cfRule>
  </conditionalFormatting>
  <conditionalFormatting sqref="AP59">
    <cfRule type="cellIs" dxfId="16468" priority="330" operator="greaterThan">
      <formula>0.03</formula>
    </cfRule>
    <cfRule type="cellIs" dxfId="16467" priority="331" stopIfTrue="1" operator="lessThan">
      <formula>-0.03</formula>
    </cfRule>
  </conditionalFormatting>
  <conditionalFormatting sqref="AP64">
    <cfRule type="cellIs" dxfId="16466" priority="328" operator="greaterThan">
      <formula>0.03</formula>
    </cfRule>
    <cfRule type="cellIs" dxfId="16465" priority="329" stopIfTrue="1" operator="lessThan">
      <formula>-0.03</formula>
    </cfRule>
  </conditionalFormatting>
  <conditionalFormatting sqref="AP69">
    <cfRule type="cellIs" dxfId="16464" priority="326" operator="greaterThan">
      <formula>0.03</formula>
    </cfRule>
    <cfRule type="cellIs" dxfId="16463" priority="327" stopIfTrue="1" operator="lessThan">
      <formula>-0.03</formula>
    </cfRule>
  </conditionalFormatting>
  <conditionalFormatting sqref="AP74">
    <cfRule type="cellIs" dxfId="16462" priority="324" operator="greaterThan">
      <formula>0.03</formula>
    </cfRule>
    <cfRule type="cellIs" dxfId="16461" priority="325" stopIfTrue="1" operator="lessThan">
      <formula>-0.03</formula>
    </cfRule>
  </conditionalFormatting>
  <conditionalFormatting sqref="AP79">
    <cfRule type="cellIs" dxfId="16460" priority="322" operator="greaterThan">
      <formula>0.03</formula>
    </cfRule>
    <cfRule type="cellIs" dxfId="16459" priority="323" stopIfTrue="1" operator="lessThan">
      <formula>-0.03</formula>
    </cfRule>
  </conditionalFormatting>
  <conditionalFormatting sqref="AP84">
    <cfRule type="cellIs" dxfId="16458" priority="320" operator="greaterThan">
      <formula>0.03</formula>
    </cfRule>
    <cfRule type="cellIs" dxfId="16457" priority="321" stopIfTrue="1" operator="lessThan">
      <formula>-0.03</formula>
    </cfRule>
  </conditionalFormatting>
  <conditionalFormatting sqref="AP89">
    <cfRule type="cellIs" dxfId="16456" priority="318" operator="greaterThan">
      <formula>0.03</formula>
    </cfRule>
    <cfRule type="cellIs" dxfId="16455" priority="319" stopIfTrue="1" operator="lessThan">
      <formula>-0.03</formula>
    </cfRule>
  </conditionalFormatting>
  <conditionalFormatting sqref="AP94">
    <cfRule type="cellIs" dxfId="16454" priority="316" operator="greaterThan">
      <formula>0.03</formula>
    </cfRule>
    <cfRule type="cellIs" dxfId="16453" priority="317" stopIfTrue="1" operator="lessThan">
      <formula>-0.03</formula>
    </cfRule>
  </conditionalFormatting>
  <conditionalFormatting sqref="AP99">
    <cfRule type="cellIs" dxfId="16452" priority="314" operator="greaterThan">
      <formula>0.03</formula>
    </cfRule>
    <cfRule type="cellIs" dxfId="16451" priority="315" stopIfTrue="1" operator="lessThan">
      <formula>-0.03</formula>
    </cfRule>
  </conditionalFormatting>
  <conditionalFormatting sqref="AP104">
    <cfRule type="cellIs" dxfId="16450" priority="312" operator="greaterThan">
      <formula>0.03</formula>
    </cfRule>
    <cfRule type="cellIs" dxfId="16449" priority="313" stopIfTrue="1" operator="lessThan">
      <formula>-0.03</formula>
    </cfRule>
  </conditionalFormatting>
  <conditionalFormatting sqref="AP109">
    <cfRule type="cellIs" dxfId="16448" priority="310" operator="greaterThan">
      <formula>0.03</formula>
    </cfRule>
    <cfRule type="cellIs" dxfId="16447" priority="311" stopIfTrue="1" operator="lessThan">
      <formula>-0.03</formula>
    </cfRule>
  </conditionalFormatting>
  <conditionalFormatting sqref="AP114">
    <cfRule type="cellIs" dxfId="16446" priority="308" operator="greaterThan">
      <formula>0.03</formula>
    </cfRule>
    <cfRule type="cellIs" dxfId="16445" priority="309" stopIfTrue="1" operator="lessThan">
      <formula>-0.03</formula>
    </cfRule>
  </conditionalFormatting>
  <conditionalFormatting sqref="AP119">
    <cfRule type="cellIs" dxfId="16444" priority="306" operator="greaterThan">
      <formula>0.03</formula>
    </cfRule>
    <cfRule type="cellIs" dxfId="16443" priority="307" stopIfTrue="1" operator="lessThan">
      <formula>-0.03</formula>
    </cfRule>
  </conditionalFormatting>
  <conditionalFormatting sqref="AP124">
    <cfRule type="cellIs" dxfId="16442" priority="304" operator="greaterThan">
      <formula>0.03</formula>
    </cfRule>
    <cfRule type="cellIs" dxfId="16441" priority="305" stopIfTrue="1" operator="lessThan">
      <formula>-0.03</formula>
    </cfRule>
  </conditionalFormatting>
  <conditionalFormatting sqref="AP129">
    <cfRule type="cellIs" dxfId="16440" priority="302" operator="greaterThan">
      <formula>0.03</formula>
    </cfRule>
    <cfRule type="cellIs" dxfId="16439" priority="303" stopIfTrue="1" operator="lessThan">
      <formula>-0.03</formula>
    </cfRule>
  </conditionalFormatting>
  <conditionalFormatting sqref="AI8:AK8">
    <cfRule type="cellIs" dxfId="16438" priority="300" operator="greaterThan">
      <formula>0.03</formula>
    </cfRule>
    <cfRule type="cellIs" dxfId="16437" priority="301" stopIfTrue="1" operator="lessThan">
      <formula>-0.03</formula>
    </cfRule>
  </conditionalFormatting>
  <conditionalFormatting sqref="AF8:AH8">
    <cfRule type="cellIs" dxfId="16436" priority="298" operator="greaterThan">
      <formula>0.03</formula>
    </cfRule>
    <cfRule type="cellIs" dxfId="16435" priority="299" stopIfTrue="1" operator="lessThan">
      <formula>-0.03</formula>
    </cfRule>
  </conditionalFormatting>
  <conditionalFormatting sqref="AI13:AK13">
    <cfRule type="cellIs" dxfId="16434" priority="296" operator="greaterThan">
      <formula>0.03</formula>
    </cfRule>
    <cfRule type="cellIs" dxfId="16433" priority="297" stopIfTrue="1" operator="lessThan">
      <formula>-0.03</formula>
    </cfRule>
  </conditionalFormatting>
  <conditionalFormatting sqref="AF13:AH13">
    <cfRule type="cellIs" dxfId="16432" priority="294" operator="greaterThan">
      <formula>0.03</formula>
    </cfRule>
    <cfRule type="cellIs" dxfId="16431" priority="295" stopIfTrue="1" operator="lessThan">
      <formula>-0.03</formula>
    </cfRule>
  </conditionalFormatting>
  <conditionalFormatting sqref="AI18:AK18">
    <cfRule type="cellIs" dxfId="16430" priority="292" operator="greaterThan">
      <formula>0.03</formula>
    </cfRule>
    <cfRule type="cellIs" dxfId="16429" priority="293" stopIfTrue="1" operator="lessThan">
      <formula>-0.03</formula>
    </cfRule>
  </conditionalFormatting>
  <conditionalFormatting sqref="AF18:AH18">
    <cfRule type="cellIs" dxfId="16428" priority="290" operator="greaterThan">
      <formula>0.03</formula>
    </cfRule>
    <cfRule type="cellIs" dxfId="16427" priority="291" stopIfTrue="1" operator="lessThan">
      <formula>-0.03</formula>
    </cfRule>
  </conditionalFormatting>
  <conditionalFormatting sqref="AI23:AK23">
    <cfRule type="cellIs" dxfId="16426" priority="288" operator="greaterThan">
      <formula>0.03</formula>
    </cfRule>
    <cfRule type="cellIs" dxfId="16425" priority="289" stopIfTrue="1" operator="lessThan">
      <formula>-0.03</formula>
    </cfRule>
  </conditionalFormatting>
  <conditionalFormatting sqref="AF23:AH23">
    <cfRule type="cellIs" dxfId="16424" priority="286" operator="greaterThan">
      <formula>0.03</formula>
    </cfRule>
    <cfRule type="cellIs" dxfId="16423" priority="287" stopIfTrue="1" operator="lessThan">
      <formula>-0.03</formula>
    </cfRule>
  </conditionalFormatting>
  <conditionalFormatting sqref="AI28:AK28">
    <cfRule type="cellIs" dxfId="16422" priority="284" operator="greaterThan">
      <formula>0.03</formula>
    </cfRule>
    <cfRule type="cellIs" dxfId="16421" priority="285" stopIfTrue="1" operator="lessThan">
      <formula>-0.03</formula>
    </cfRule>
  </conditionalFormatting>
  <conditionalFormatting sqref="AF28:AH28">
    <cfRule type="cellIs" dxfId="16420" priority="282" operator="greaterThan">
      <formula>0.03</formula>
    </cfRule>
    <cfRule type="cellIs" dxfId="16419" priority="283" stopIfTrue="1" operator="lessThan">
      <formula>-0.03</formula>
    </cfRule>
  </conditionalFormatting>
  <conditionalFormatting sqref="AI33:AK33">
    <cfRule type="cellIs" dxfId="16418" priority="280" operator="greaterThan">
      <formula>0.03</formula>
    </cfRule>
    <cfRule type="cellIs" dxfId="16417" priority="281" stopIfTrue="1" operator="lessThan">
      <formula>-0.03</formula>
    </cfRule>
  </conditionalFormatting>
  <conditionalFormatting sqref="AF33:AH33">
    <cfRule type="cellIs" dxfId="16416" priority="278" operator="greaterThan">
      <formula>0.03</formula>
    </cfRule>
    <cfRule type="cellIs" dxfId="16415" priority="279" stopIfTrue="1" operator="lessThan">
      <formula>-0.03</formula>
    </cfRule>
  </conditionalFormatting>
  <conditionalFormatting sqref="AI38:AK38">
    <cfRule type="cellIs" dxfId="16414" priority="276" operator="greaterThan">
      <formula>0.03</formula>
    </cfRule>
    <cfRule type="cellIs" dxfId="16413" priority="277" stopIfTrue="1" operator="lessThan">
      <formula>-0.03</formula>
    </cfRule>
  </conditionalFormatting>
  <conditionalFormatting sqref="AF38:AH38">
    <cfRule type="cellIs" dxfId="16412" priority="274" operator="greaterThan">
      <formula>0.03</formula>
    </cfRule>
    <cfRule type="cellIs" dxfId="16411" priority="275" stopIfTrue="1" operator="lessThan">
      <formula>-0.03</formula>
    </cfRule>
  </conditionalFormatting>
  <conditionalFormatting sqref="AI43:AK43">
    <cfRule type="cellIs" dxfId="16410" priority="272" operator="greaterThan">
      <formula>0.03</formula>
    </cfRule>
    <cfRule type="cellIs" dxfId="16409" priority="273" stopIfTrue="1" operator="lessThan">
      <formula>-0.03</formula>
    </cfRule>
  </conditionalFormatting>
  <conditionalFormatting sqref="AF43:AH43">
    <cfRule type="cellIs" dxfId="16408" priority="270" operator="greaterThan">
      <formula>0.03</formula>
    </cfRule>
    <cfRule type="cellIs" dxfId="16407" priority="271" stopIfTrue="1" operator="lessThan">
      <formula>-0.03</formula>
    </cfRule>
  </conditionalFormatting>
  <conditionalFormatting sqref="AI48:AK48">
    <cfRule type="cellIs" dxfId="16406" priority="268" operator="greaterThan">
      <formula>0.03</formula>
    </cfRule>
    <cfRule type="cellIs" dxfId="16405" priority="269" stopIfTrue="1" operator="lessThan">
      <formula>-0.03</formula>
    </cfRule>
  </conditionalFormatting>
  <conditionalFormatting sqref="AF48:AH48">
    <cfRule type="cellIs" dxfId="16404" priority="266" operator="greaterThan">
      <formula>0.03</formula>
    </cfRule>
    <cfRule type="cellIs" dxfId="16403" priority="267" stopIfTrue="1" operator="lessThan">
      <formula>-0.03</formula>
    </cfRule>
  </conditionalFormatting>
  <conditionalFormatting sqref="AI53:AK53">
    <cfRule type="cellIs" dxfId="16402" priority="264" operator="greaterThan">
      <formula>0.03</formula>
    </cfRule>
    <cfRule type="cellIs" dxfId="16401" priority="265" stopIfTrue="1" operator="lessThan">
      <formula>-0.03</formula>
    </cfRule>
  </conditionalFormatting>
  <conditionalFormatting sqref="AF53:AH53">
    <cfRule type="cellIs" dxfId="16400" priority="262" operator="greaterThan">
      <formula>0.03</formula>
    </cfRule>
    <cfRule type="cellIs" dxfId="16399" priority="263" stopIfTrue="1" operator="lessThan">
      <formula>-0.03</formula>
    </cfRule>
  </conditionalFormatting>
  <conditionalFormatting sqref="AI58:AK58">
    <cfRule type="cellIs" dxfId="16398" priority="260" operator="greaterThan">
      <formula>0.03</formula>
    </cfRule>
    <cfRule type="cellIs" dxfId="16397" priority="261" stopIfTrue="1" operator="lessThan">
      <formula>-0.03</formula>
    </cfRule>
  </conditionalFormatting>
  <conditionalFormatting sqref="AF58:AH58">
    <cfRule type="cellIs" dxfId="16396" priority="258" operator="greaterThan">
      <formula>0.03</formula>
    </cfRule>
    <cfRule type="cellIs" dxfId="16395" priority="259" stopIfTrue="1" operator="lessThan">
      <formula>-0.03</formula>
    </cfRule>
  </conditionalFormatting>
  <conditionalFormatting sqref="AI63:AK63">
    <cfRule type="cellIs" dxfId="16394" priority="256" operator="greaterThan">
      <formula>0.03</formula>
    </cfRule>
    <cfRule type="cellIs" dxfId="16393" priority="257" stopIfTrue="1" operator="lessThan">
      <formula>-0.03</formula>
    </cfRule>
  </conditionalFormatting>
  <conditionalFormatting sqref="AF63:AH63">
    <cfRule type="cellIs" dxfId="16392" priority="254" operator="greaterThan">
      <formula>0.03</formula>
    </cfRule>
    <cfRule type="cellIs" dxfId="16391" priority="255" stopIfTrue="1" operator="lessThan">
      <formula>-0.03</formula>
    </cfRule>
  </conditionalFormatting>
  <conditionalFormatting sqref="AI68:AK68">
    <cfRule type="cellIs" dxfId="16390" priority="252" operator="greaterThan">
      <formula>0.03</formula>
    </cfRule>
    <cfRule type="cellIs" dxfId="16389" priority="253" stopIfTrue="1" operator="lessThan">
      <formula>-0.03</formula>
    </cfRule>
  </conditionalFormatting>
  <conditionalFormatting sqref="AF68:AH68">
    <cfRule type="cellIs" dxfId="16388" priority="250" operator="greaterThan">
      <formula>0.03</formula>
    </cfRule>
    <cfRule type="cellIs" dxfId="16387" priority="251" stopIfTrue="1" operator="lessThan">
      <formula>-0.03</formula>
    </cfRule>
  </conditionalFormatting>
  <conditionalFormatting sqref="AI73:AK73">
    <cfRule type="cellIs" dxfId="16386" priority="248" operator="greaterThan">
      <formula>0.03</formula>
    </cfRule>
    <cfRule type="cellIs" dxfId="16385" priority="249" stopIfTrue="1" operator="lessThan">
      <formula>-0.03</formula>
    </cfRule>
  </conditionalFormatting>
  <conditionalFormatting sqref="AF73:AH73">
    <cfRule type="cellIs" dxfId="16384" priority="246" operator="greaterThan">
      <formula>0.03</formula>
    </cfRule>
    <cfRule type="cellIs" dxfId="16383" priority="247" stopIfTrue="1" operator="lessThan">
      <formula>-0.03</formula>
    </cfRule>
  </conditionalFormatting>
  <conditionalFormatting sqref="AI78:AK78">
    <cfRule type="cellIs" dxfId="16382" priority="244" operator="greaterThan">
      <formula>0.03</formula>
    </cfRule>
    <cfRule type="cellIs" dxfId="16381" priority="245" stopIfTrue="1" operator="lessThan">
      <formula>-0.03</formula>
    </cfRule>
  </conditionalFormatting>
  <conditionalFormatting sqref="AF78:AH78">
    <cfRule type="cellIs" dxfId="16380" priority="242" operator="greaterThan">
      <formula>0.03</formula>
    </cfRule>
    <cfRule type="cellIs" dxfId="16379" priority="243" stopIfTrue="1" operator="lessThan">
      <formula>-0.03</formula>
    </cfRule>
  </conditionalFormatting>
  <conditionalFormatting sqref="AI83:AK83">
    <cfRule type="cellIs" dxfId="16378" priority="240" operator="greaterThan">
      <formula>0.03</formula>
    </cfRule>
    <cfRule type="cellIs" dxfId="16377" priority="241" stopIfTrue="1" operator="lessThan">
      <formula>-0.03</formula>
    </cfRule>
  </conditionalFormatting>
  <conditionalFormatting sqref="AF83:AH83">
    <cfRule type="cellIs" dxfId="16376" priority="238" operator="greaterThan">
      <formula>0.03</formula>
    </cfRule>
    <cfRule type="cellIs" dxfId="16375" priority="239" stopIfTrue="1" operator="lessThan">
      <formula>-0.03</formula>
    </cfRule>
  </conditionalFormatting>
  <conditionalFormatting sqref="AI88:AK88">
    <cfRule type="cellIs" dxfId="16374" priority="236" operator="greaterThan">
      <formula>0.03</formula>
    </cfRule>
    <cfRule type="cellIs" dxfId="16373" priority="237" stopIfTrue="1" operator="lessThan">
      <formula>-0.03</formula>
    </cfRule>
  </conditionalFormatting>
  <conditionalFormatting sqref="AF88:AH88">
    <cfRule type="cellIs" dxfId="16372" priority="234" operator="greaterThan">
      <formula>0.03</formula>
    </cfRule>
    <cfRule type="cellIs" dxfId="16371" priority="235" stopIfTrue="1" operator="lessThan">
      <formula>-0.03</formula>
    </cfRule>
  </conditionalFormatting>
  <conditionalFormatting sqref="AI93:AK93">
    <cfRule type="cellIs" dxfId="16370" priority="232" operator="greaterThan">
      <formula>0.03</formula>
    </cfRule>
    <cfRule type="cellIs" dxfId="16369" priority="233" stopIfTrue="1" operator="lessThan">
      <formula>-0.03</formula>
    </cfRule>
  </conditionalFormatting>
  <conditionalFormatting sqref="AF93:AH93">
    <cfRule type="cellIs" dxfId="16368" priority="230" operator="greaterThan">
      <formula>0.03</formula>
    </cfRule>
    <cfRule type="cellIs" dxfId="16367" priority="231" stopIfTrue="1" operator="lessThan">
      <formula>-0.03</formula>
    </cfRule>
  </conditionalFormatting>
  <conditionalFormatting sqref="AI98:AK98">
    <cfRule type="cellIs" dxfId="16366" priority="228" operator="greaterThan">
      <formula>0.03</formula>
    </cfRule>
    <cfRule type="cellIs" dxfId="16365" priority="229" stopIfTrue="1" operator="lessThan">
      <formula>-0.03</formula>
    </cfRule>
  </conditionalFormatting>
  <conditionalFormatting sqref="AF98:AH98">
    <cfRule type="cellIs" dxfId="16364" priority="226" operator="greaterThan">
      <formula>0.03</formula>
    </cfRule>
    <cfRule type="cellIs" dxfId="16363" priority="227" stopIfTrue="1" operator="lessThan">
      <formula>-0.03</formula>
    </cfRule>
  </conditionalFormatting>
  <conditionalFormatting sqref="AI103:AK103">
    <cfRule type="cellIs" dxfId="16362" priority="224" operator="greaterThan">
      <formula>0.03</formula>
    </cfRule>
    <cfRule type="cellIs" dxfId="16361" priority="225" stopIfTrue="1" operator="lessThan">
      <formula>-0.03</formula>
    </cfRule>
  </conditionalFormatting>
  <conditionalFormatting sqref="AF103:AH103">
    <cfRule type="cellIs" dxfId="16360" priority="222" operator="greaterThan">
      <formula>0.03</formula>
    </cfRule>
    <cfRule type="cellIs" dxfId="16359" priority="223" stopIfTrue="1" operator="lessThan">
      <formula>-0.03</formula>
    </cfRule>
  </conditionalFormatting>
  <conditionalFormatting sqref="AI108:AK108">
    <cfRule type="cellIs" dxfId="16358" priority="220" operator="greaterThan">
      <formula>0.03</formula>
    </cfRule>
    <cfRule type="cellIs" dxfId="16357" priority="221" stopIfTrue="1" operator="lessThan">
      <formula>-0.03</formula>
    </cfRule>
  </conditionalFormatting>
  <conditionalFormatting sqref="AF108:AH108">
    <cfRule type="cellIs" dxfId="16356" priority="218" operator="greaterThan">
      <formula>0.03</formula>
    </cfRule>
    <cfRule type="cellIs" dxfId="16355" priority="219" stopIfTrue="1" operator="lessThan">
      <formula>-0.03</formula>
    </cfRule>
  </conditionalFormatting>
  <conditionalFormatting sqref="AI113:AK113">
    <cfRule type="cellIs" dxfId="16354" priority="216" operator="greaterThan">
      <formula>0.03</formula>
    </cfRule>
    <cfRule type="cellIs" dxfId="16353" priority="217" stopIfTrue="1" operator="lessThan">
      <formula>-0.03</formula>
    </cfRule>
  </conditionalFormatting>
  <conditionalFormatting sqref="AF113:AH113">
    <cfRule type="cellIs" dxfId="16352" priority="214" operator="greaterThan">
      <formula>0.03</formula>
    </cfRule>
    <cfRule type="cellIs" dxfId="16351" priority="215" stopIfTrue="1" operator="lessThan">
      <formula>-0.03</formula>
    </cfRule>
  </conditionalFormatting>
  <conditionalFormatting sqref="AI118:AK118">
    <cfRule type="cellIs" dxfId="16350" priority="212" operator="greaterThan">
      <formula>0.03</formula>
    </cfRule>
    <cfRule type="cellIs" dxfId="16349" priority="213" stopIfTrue="1" operator="lessThan">
      <formula>-0.03</formula>
    </cfRule>
  </conditionalFormatting>
  <conditionalFormatting sqref="AF118:AH118">
    <cfRule type="cellIs" dxfId="16348" priority="210" operator="greaterThan">
      <formula>0.03</formula>
    </cfRule>
    <cfRule type="cellIs" dxfId="16347" priority="211" stopIfTrue="1" operator="lessThan">
      <formula>-0.03</formula>
    </cfRule>
  </conditionalFormatting>
  <conditionalFormatting sqref="AI123:AK123">
    <cfRule type="cellIs" dxfId="16346" priority="208" operator="greaterThan">
      <formula>0.03</formula>
    </cfRule>
    <cfRule type="cellIs" dxfId="16345" priority="209" stopIfTrue="1" operator="lessThan">
      <formula>-0.03</formula>
    </cfRule>
  </conditionalFormatting>
  <conditionalFormatting sqref="AF123:AH123">
    <cfRule type="cellIs" dxfId="16344" priority="206" operator="greaterThan">
      <formula>0.03</formula>
    </cfRule>
    <cfRule type="cellIs" dxfId="16343" priority="207" stopIfTrue="1" operator="lessThan">
      <formula>-0.03</formula>
    </cfRule>
  </conditionalFormatting>
  <conditionalFormatting sqref="AI128:AK128">
    <cfRule type="cellIs" dxfId="16342" priority="204" operator="greaterThan">
      <formula>0.03</formula>
    </cfRule>
    <cfRule type="cellIs" dxfId="16341" priority="205" stopIfTrue="1" operator="lessThan">
      <formula>-0.03</formula>
    </cfRule>
  </conditionalFormatting>
  <conditionalFormatting sqref="AF128:AH128">
    <cfRule type="cellIs" dxfId="16340" priority="202" operator="greaterThan">
      <formula>0.03</formula>
    </cfRule>
    <cfRule type="cellIs" dxfId="16339" priority="203" stopIfTrue="1" operator="lessThan">
      <formula>-0.03</formula>
    </cfRule>
  </conditionalFormatting>
  <conditionalFormatting sqref="AO9:AQ9">
    <cfRule type="cellIs" dxfId="16338" priority="198" operator="greaterThan">
      <formula>0.03</formula>
    </cfRule>
    <cfRule type="cellIs" dxfId="16337" priority="199" stopIfTrue="1" operator="lessThan">
      <formula>-0.03</formula>
    </cfRule>
  </conditionalFormatting>
  <conditionalFormatting sqref="AL9:AN9">
    <cfRule type="cellIs" dxfId="16336" priority="200" operator="greaterThan">
      <formula>0.03</formula>
    </cfRule>
    <cfRule type="cellIs" dxfId="16335" priority="201" stopIfTrue="1" operator="lessThan">
      <formula>-0.03</formula>
    </cfRule>
  </conditionalFormatting>
  <conditionalFormatting sqref="AO14:AQ14">
    <cfRule type="cellIs" dxfId="16334" priority="194" operator="greaterThan">
      <formula>0.03</formula>
    </cfRule>
    <cfRule type="cellIs" dxfId="16333" priority="195" stopIfTrue="1" operator="lessThan">
      <formula>-0.03</formula>
    </cfRule>
  </conditionalFormatting>
  <conditionalFormatting sqref="AL14:AN14">
    <cfRule type="cellIs" dxfId="16332" priority="196" operator="greaterThan">
      <formula>0.03</formula>
    </cfRule>
    <cfRule type="cellIs" dxfId="16331" priority="197" stopIfTrue="1" operator="lessThan">
      <formula>-0.03</formula>
    </cfRule>
  </conditionalFormatting>
  <conditionalFormatting sqref="AO19:AQ19">
    <cfRule type="cellIs" dxfId="16330" priority="190" operator="greaterThan">
      <formula>0.03</formula>
    </cfRule>
    <cfRule type="cellIs" dxfId="16329" priority="191" stopIfTrue="1" operator="lessThan">
      <formula>-0.03</formula>
    </cfRule>
  </conditionalFormatting>
  <conditionalFormatting sqref="AL19:AN19">
    <cfRule type="cellIs" dxfId="16328" priority="192" operator="greaterThan">
      <formula>0.03</formula>
    </cfRule>
    <cfRule type="cellIs" dxfId="16327" priority="193" stopIfTrue="1" operator="lessThan">
      <formula>-0.03</formula>
    </cfRule>
  </conditionalFormatting>
  <conditionalFormatting sqref="AO24:AQ24">
    <cfRule type="cellIs" dxfId="16326" priority="186" operator="greaterThan">
      <formula>0.03</formula>
    </cfRule>
    <cfRule type="cellIs" dxfId="16325" priority="187" stopIfTrue="1" operator="lessThan">
      <formula>-0.03</formula>
    </cfRule>
  </conditionalFormatting>
  <conditionalFormatting sqref="AL24:AN24">
    <cfRule type="cellIs" dxfId="16324" priority="188" operator="greaterThan">
      <formula>0.03</formula>
    </cfRule>
    <cfRule type="cellIs" dxfId="16323" priority="189" stopIfTrue="1" operator="lessThan">
      <formula>-0.03</formula>
    </cfRule>
  </conditionalFormatting>
  <conditionalFormatting sqref="AO29:AQ29">
    <cfRule type="cellIs" dxfId="16322" priority="182" operator="greaterThan">
      <formula>0.03</formula>
    </cfRule>
    <cfRule type="cellIs" dxfId="16321" priority="183" stopIfTrue="1" operator="lessThan">
      <formula>-0.03</formula>
    </cfRule>
  </conditionalFormatting>
  <conditionalFormatting sqref="AL29:AN29">
    <cfRule type="cellIs" dxfId="16320" priority="184" operator="greaterThan">
      <formula>0.03</formula>
    </cfRule>
    <cfRule type="cellIs" dxfId="16319" priority="185" stopIfTrue="1" operator="lessThan">
      <formula>-0.03</formula>
    </cfRule>
  </conditionalFormatting>
  <conditionalFormatting sqref="AO34:AQ34">
    <cfRule type="cellIs" dxfId="16318" priority="178" operator="greaterThan">
      <formula>0.03</formula>
    </cfRule>
    <cfRule type="cellIs" dxfId="16317" priority="179" stopIfTrue="1" operator="lessThan">
      <formula>-0.03</formula>
    </cfRule>
  </conditionalFormatting>
  <conditionalFormatting sqref="AL34:AN34">
    <cfRule type="cellIs" dxfId="16316" priority="180" operator="greaterThan">
      <formula>0.03</formula>
    </cfRule>
    <cfRule type="cellIs" dxfId="16315" priority="181" stopIfTrue="1" operator="lessThan">
      <formula>-0.03</formula>
    </cfRule>
  </conditionalFormatting>
  <conditionalFormatting sqref="AO39:AQ39">
    <cfRule type="cellIs" dxfId="16314" priority="174" operator="greaterThan">
      <formula>0.03</formula>
    </cfRule>
    <cfRule type="cellIs" dxfId="16313" priority="175" stopIfTrue="1" operator="lessThan">
      <formula>-0.03</formula>
    </cfRule>
  </conditionalFormatting>
  <conditionalFormatting sqref="AL39:AN39">
    <cfRule type="cellIs" dxfId="16312" priority="176" operator="greaterThan">
      <formula>0.03</formula>
    </cfRule>
    <cfRule type="cellIs" dxfId="16311" priority="177" stopIfTrue="1" operator="lessThan">
      <formula>-0.03</formula>
    </cfRule>
  </conditionalFormatting>
  <conditionalFormatting sqref="AO44:AQ44">
    <cfRule type="cellIs" dxfId="16310" priority="170" operator="greaterThan">
      <formula>0.03</formula>
    </cfRule>
    <cfRule type="cellIs" dxfId="16309" priority="171" stopIfTrue="1" operator="lessThan">
      <formula>-0.03</formula>
    </cfRule>
  </conditionalFormatting>
  <conditionalFormatting sqref="AL44:AN44">
    <cfRule type="cellIs" dxfId="16308" priority="172" operator="greaterThan">
      <formula>0.03</formula>
    </cfRule>
    <cfRule type="cellIs" dxfId="16307" priority="173" stopIfTrue="1" operator="lessThan">
      <formula>-0.03</formula>
    </cfRule>
  </conditionalFormatting>
  <conditionalFormatting sqref="AO49:AQ49">
    <cfRule type="cellIs" dxfId="16306" priority="166" operator="greaterThan">
      <formula>0.03</formula>
    </cfRule>
    <cfRule type="cellIs" dxfId="16305" priority="167" stopIfTrue="1" operator="lessThan">
      <formula>-0.03</formula>
    </cfRule>
  </conditionalFormatting>
  <conditionalFormatting sqref="AL49:AN49">
    <cfRule type="cellIs" dxfId="16304" priority="168" operator="greaterThan">
      <formula>0.03</formula>
    </cfRule>
    <cfRule type="cellIs" dxfId="16303" priority="169" stopIfTrue="1" operator="lessThan">
      <formula>-0.03</formula>
    </cfRule>
  </conditionalFormatting>
  <conditionalFormatting sqref="AO54:AQ54">
    <cfRule type="cellIs" dxfId="16302" priority="162" operator="greaterThan">
      <formula>0.03</formula>
    </cfRule>
    <cfRule type="cellIs" dxfId="16301" priority="163" stopIfTrue="1" operator="lessThan">
      <formula>-0.03</formula>
    </cfRule>
  </conditionalFormatting>
  <conditionalFormatting sqref="AL54:AN54">
    <cfRule type="cellIs" dxfId="16300" priority="164" operator="greaterThan">
      <formula>0.03</formula>
    </cfRule>
    <cfRule type="cellIs" dxfId="16299" priority="165" stopIfTrue="1" operator="lessThan">
      <formula>-0.03</formula>
    </cfRule>
  </conditionalFormatting>
  <conditionalFormatting sqref="AO59:AQ59">
    <cfRule type="cellIs" dxfId="16298" priority="158" operator="greaterThan">
      <formula>0.03</formula>
    </cfRule>
    <cfRule type="cellIs" dxfId="16297" priority="159" stopIfTrue="1" operator="lessThan">
      <formula>-0.03</formula>
    </cfRule>
  </conditionalFormatting>
  <conditionalFormatting sqref="AL59:AN59">
    <cfRule type="cellIs" dxfId="16296" priority="160" operator="greaterThan">
      <formula>0.03</formula>
    </cfRule>
    <cfRule type="cellIs" dxfId="16295" priority="161" stopIfTrue="1" operator="lessThan">
      <formula>-0.03</formula>
    </cfRule>
  </conditionalFormatting>
  <conditionalFormatting sqref="AO64:AQ64">
    <cfRule type="cellIs" dxfId="16294" priority="154" operator="greaterThan">
      <formula>0.03</formula>
    </cfRule>
    <cfRule type="cellIs" dxfId="16293" priority="155" stopIfTrue="1" operator="lessThan">
      <formula>-0.03</formula>
    </cfRule>
  </conditionalFormatting>
  <conditionalFormatting sqref="AL64:AN64">
    <cfRule type="cellIs" dxfId="16292" priority="156" operator="greaterThan">
      <formula>0.03</formula>
    </cfRule>
    <cfRule type="cellIs" dxfId="16291" priority="157" stopIfTrue="1" operator="lessThan">
      <formula>-0.03</formula>
    </cfRule>
  </conditionalFormatting>
  <conditionalFormatting sqref="AO69:AQ69">
    <cfRule type="cellIs" dxfId="16290" priority="150" operator="greaterThan">
      <formula>0.03</formula>
    </cfRule>
    <cfRule type="cellIs" dxfId="16289" priority="151" stopIfTrue="1" operator="lessThan">
      <formula>-0.03</formula>
    </cfRule>
  </conditionalFormatting>
  <conditionalFormatting sqref="AL69:AN69">
    <cfRule type="cellIs" dxfId="16288" priority="152" operator="greaterThan">
      <formula>0.03</formula>
    </cfRule>
    <cfRule type="cellIs" dxfId="16287" priority="153" stopIfTrue="1" operator="lessThan">
      <formula>-0.03</formula>
    </cfRule>
  </conditionalFormatting>
  <conditionalFormatting sqref="AO74:AQ74">
    <cfRule type="cellIs" dxfId="16286" priority="146" operator="greaterThan">
      <formula>0.03</formula>
    </cfRule>
    <cfRule type="cellIs" dxfId="16285" priority="147" stopIfTrue="1" operator="lessThan">
      <formula>-0.03</formula>
    </cfRule>
  </conditionalFormatting>
  <conditionalFormatting sqref="AL74:AN74">
    <cfRule type="cellIs" dxfId="16284" priority="148" operator="greaterThan">
      <formula>0.03</formula>
    </cfRule>
    <cfRule type="cellIs" dxfId="16283" priority="149" stopIfTrue="1" operator="lessThan">
      <formula>-0.03</formula>
    </cfRule>
  </conditionalFormatting>
  <conditionalFormatting sqref="AO79:AQ79">
    <cfRule type="cellIs" dxfId="16282" priority="142" operator="greaterThan">
      <formula>0.03</formula>
    </cfRule>
    <cfRule type="cellIs" dxfId="16281" priority="143" stopIfTrue="1" operator="lessThan">
      <formula>-0.03</formula>
    </cfRule>
  </conditionalFormatting>
  <conditionalFormatting sqref="AL79:AN79">
    <cfRule type="cellIs" dxfId="16280" priority="144" operator="greaterThan">
      <formula>0.03</formula>
    </cfRule>
    <cfRule type="cellIs" dxfId="16279" priority="145" stopIfTrue="1" operator="lessThan">
      <formula>-0.03</formula>
    </cfRule>
  </conditionalFormatting>
  <conditionalFormatting sqref="AO84:AQ84">
    <cfRule type="cellIs" dxfId="16278" priority="138" operator="greaterThan">
      <formula>0.03</formula>
    </cfRule>
    <cfRule type="cellIs" dxfId="16277" priority="139" stopIfTrue="1" operator="lessThan">
      <formula>-0.03</formula>
    </cfRule>
  </conditionalFormatting>
  <conditionalFormatting sqref="AL84:AN84">
    <cfRule type="cellIs" dxfId="16276" priority="140" operator="greaterThan">
      <formula>0.03</formula>
    </cfRule>
    <cfRule type="cellIs" dxfId="16275" priority="141" stopIfTrue="1" operator="lessThan">
      <formula>-0.03</formula>
    </cfRule>
  </conditionalFormatting>
  <conditionalFormatting sqref="AO89:AQ89">
    <cfRule type="cellIs" dxfId="16274" priority="134" operator="greaterThan">
      <formula>0.03</formula>
    </cfRule>
    <cfRule type="cellIs" dxfId="16273" priority="135" stopIfTrue="1" operator="lessThan">
      <formula>-0.03</formula>
    </cfRule>
  </conditionalFormatting>
  <conditionalFormatting sqref="AL89:AN89">
    <cfRule type="cellIs" dxfId="16272" priority="136" operator="greaterThan">
      <formula>0.03</formula>
    </cfRule>
    <cfRule type="cellIs" dxfId="16271" priority="137" stopIfTrue="1" operator="lessThan">
      <formula>-0.03</formula>
    </cfRule>
  </conditionalFormatting>
  <conditionalFormatting sqref="AO94:AQ94">
    <cfRule type="cellIs" dxfId="16270" priority="130" operator="greaterThan">
      <formula>0.03</formula>
    </cfRule>
    <cfRule type="cellIs" dxfId="16269" priority="131" stopIfTrue="1" operator="lessThan">
      <formula>-0.03</formula>
    </cfRule>
  </conditionalFormatting>
  <conditionalFormatting sqref="AL94:AN94">
    <cfRule type="cellIs" dxfId="16268" priority="132" operator="greaterThan">
      <formula>0.03</formula>
    </cfRule>
    <cfRule type="cellIs" dxfId="16267" priority="133" stopIfTrue="1" operator="lessThan">
      <formula>-0.03</formula>
    </cfRule>
  </conditionalFormatting>
  <conditionalFormatting sqref="AO99:AQ99">
    <cfRule type="cellIs" dxfId="16266" priority="126" operator="greaterThan">
      <formula>0.03</formula>
    </cfRule>
    <cfRule type="cellIs" dxfId="16265" priority="127" stopIfTrue="1" operator="lessThan">
      <formula>-0.03</formula>
    </cfRule>
  </conditionalFormatting>
  <conditionalFormatting sqref="AL99:AN99">
    <cfRule type="cellIs" dxfId="16264" priority="128" operator="greaterThan">
      <formula>0.03</formula>
    </cfRule>
    <cfRule type="cellIs" dxfId="16263" priority="129" stopIfTrue="1" operator="lessThan">
      <formula>-0.03</formula>
    </cfRule>
  </conditionalFormatting>
  <conditionalFormatting sqref="AO104:AQ104">
    <cfRule type="cellIs" dxfId="16262" priority="122" operator="greaterThan">
      <formula>0.03</formula>
    </cfRule>
    <cfRule type="cellIs" dxfId="16261" priority="123" stopIfTrue="1" operator="lessThan">
      <formula>-0.03</formula>
    </cfRule>
  </conditionalFormatting>
  <conditionalFormatting sqref="AL104:AN104">
    <cfRule type="cellIs" dxfId="16260" priority="124" operator="greaterThan">
      <formula>0.03</formula>
    </cfRule>
    <cfRule type="cellIs" dxfId="16259" priority="125" stopIfTrue="1" operator="lessThan">
      <formula>-0.03</formula>
    </cfRule>
  </conditionalFormatting>
  <conditionalFormatting sqref="AO109:AQ109">
    <cfRule type="cellIs" dxfId="16258" priority="118" operator="greaterThan">
      <formula>0.03</formula>
    </cfRule>
    <cfRule type="cellIs" dxfId="16257" priority="119" stopIfTrue="1" operator="lessThan">
      <formula>-0.03</formula>
    </cfRule>
  </conditionalFormatting>
  <conditionalFormatting sqref="AL109:AN109">
    <cfRule type="cellIs" dxfId="16256" priority="120" operator="greaterThan">
      <formula>0.03</formula>
    </cfRule>
    <cfRule type="cellIs" dxfId="16255" priority="121" stopIfTrue="1" operator="lessThan">
      <formula>-0.03</formula>
    </cfRule>
  </conditionalFormatting>
  <conditionalFormatting sqref="AO114:AQ114">
    <cfRule type="cellIs" dxfId="16254" priority="114" operator="greaterThan">
      <formula>0.03</formula>
    </cfRule>
    <cfRule type="cellIs" dxfId="16253" priority="115" stopIfTrue="1" operator="lessThan">
      <formula>-0.03</formula>
    </cfRule>
  </conditionalFormatting>
  <conditionalFormatting sqref="AL114:AN114">
    <cfRule type="cellIs" dxfId="16252" priority="116" operator="greaterThan">
      <formula>0.03</formula>
    </cfRule>
    <cfRule type="cellIs" dxfId="16251" priority="117" stopIfTrue="1" operator="lessThan">
      <formula>-0.03</formula>
    </cfRule>
  </conditionalFormatting>
  <conditionalFormatting sqref="AO119:AQ119">
    <cfRule type="cellIs" dxfId="16250" priority="110" operator="greaterThan">
      <formula>0.03</formula>
    </cfRule>
    <cfRule type="cellIs" dxfId="16249" priority="111" stopIfTrue="1" operator="lessThan">
      <formula>-0.03</formula>
    </cfRule>
  </conditionalFormatting>
  <conditionalFormatting sqref="AL119:AN119">
    <cfRule type="cellIs" dxfId="16248" priority="112" operator="greaterThan">
      <formula>0.03</formula>
    </cfRule>
    <cfRule type="cellIs" dxfId="16247" priority="113" stopIfTrue="1" operator="lessThan">
      <formula>-0.03</formula>
    </cfRule>
  </conditionalFormatting>
  <conditionalFormatting sqref="AO124:AQ124">
    <cfRule type="cellIs" dxfId="16246" priority="106" operator="greaterThan">
      <formula>0.03</formula>
    </cfRule>
    <cfRule type="cellIs" dxfId="16245" priority="107" stopIfTrue="1" operator="lessThan">
      <formula>-0.03</formula>
    </cfRule>
  </conditionalFormatting>
  <conditionalFormatting sqref="AL124:AN124">
    <cfRule type="cellIs" dxfId="16244" priority="108" operator="greaterThan">
      <formula>0.03</formula>
    </cfRule>
    <cfRule type="cellIs" dxfId="16243" priority="109" stopIfTrue="1" operator="lessThan">
      <formula>-0.03</formula>
    </cfRule>
  </conditionalFormatting>
  <conditionalFormatting sqref="AO129:AQ129">
    <cfRule type="cellIs" dxfId="16242" priority="102" operator="greaterThan">
      <formula>0.03</formula>
    </cfRule>
    <cfRule type="cellIs" dxfId="16241" priority="103" stopIfTrue="1" operator="lessThan">
      <formula>-0.03</formula>
    </cfRule>
  </conditionalFormatting>
  <conditionalFormatting sqref="AL129:AN129">
    <cfRule type="cellIs" dxfId="16240" priority="104" operator="greaterThan">
      <formula>0.03</formula>
    </cfRule>
    <cfRule type="cellIs" dxfId="16239" priority="105" stopIfTrue="1" operator="lessThan">
      <formula>-0.03</formula>
    </cfRule>
  </conditionalFormatting>
  <conditionalFormatting sqref="AU8:AW8">
    <cfRule type="cellIs" dxfId="16238" priority="100" operator="greaterThan">
      <formula>0.03</formula>
    </cfRule>
    <cfRule type="cellIs" dxfId="16237" priority="101" stopIfTrue="1" operator="lessThan">
      <formula>-0.03</formula>
    </cfRule>
  </conditionalFormatting>
  <conditionalFormatting sqref="AR8:AT8">
    <cfRule type="cellIs" dxfId="16236" priority="98" operator="greaterThan">
      <formula>0.03</formula>
    </cfRule>
    <cfRule type="cellIs" dxfId="16235" priority="99" stopIfTrue="1" operator="lessThan">
      <formula>-0.03</formula>
    </cfRule>
  </conditionalFormatting>
  <conditionalFormatting sqref="AU13:AW13">
    <cfRule type="cellIs" dxfId="16234" priority="96" operator="greaterThan">
      <formula>0.03</formula>
    </cfRule>
    <cfRule type="cellIs" dxfId="16233" priority="97" stopIfTrue="1" operator="lessThan">
      <formula>-0.03</formula>
    </cfRule>
  </conditionalFormatting>
  <conditionalFormatting sqref="AR13:AT13">
    <cfRule type="cellIs" dxfId="16232" priority="94" operator="greaterThan">
      <formula>0.03</formula>
    </cfRule>
    <cfRule type="cellIs" dxfId="16231" priority="95" stopIfTrue="1" operator="lessThan">
      <formula>-0.03</formula>
    </cfRule>
  </conditionalFormatting>
  <conditionalFormatting sqref="AU18:AW18">
    <cfRule type="cellIs" dxfId="16230" priority="92" operator="greaterThan">
      <formula>0.03</formula>
    </cfRule>
    <cfRule type="cellIs" dxfId="16229" priority="93" stopIfTrue="1" operator="lessThan">
      <formula>-0.03</formula>
    </cfRule>
  </conditionalFormatting>
  <conditionalFormatting sqref="AR18:AT18">
    <cfRule type="cellIs" dxfId="16228" priority="90" operator="greaterThan">
      <formula>0.03</formula>
    </cfRule>
    <cfRule type="cellIs" dxfId="16227" priority="91" stopIfTrue="1" operator="lessThan">
      <formula>-0.03</formula>
    </cfRule>
  </conditionalFormatting>
  <conditionalFormatting sqref="AU23:AW23">
    <cfRule type="cellIs" dxfId="16226" priority="88" operator="greaterThan">
      <formula>0.03</formula>
    </cfRule>
    <cfRule type="cellIs" dxfId="16225" priority="89" stopIfTrue="1" operator="lessThan">
      <formula>-0.03</formula>
    </cfRule>
  </conditionalFormatting>
  <conditionalFormatting sqref="AR23:AT23">
    <cfRule type="cellIs" dxfId="16224" priority="86" operator="greaterThan">
      <formula>0.03</formula>
    </cfRule>
    <cfRule type="cellIs" dxfId="16223" priority="87" stopIfTrue="1" operator="lessThan">
      <formula>-0.03</formula>
    </cfRule>
  </conditionalFormatting>
  <conditionalFormatting sqref="AU28:AW28">
    <cfRule type="cellIs" dxfId="16222" priority="84" operator="greaterThan">
      <formula>0.03</formula>
    </cfRule>
    <cfRule type="cellIs" dxfId="16221" priority="85" stopIfTrue="1" operator="lessThan">
      <formula>-0.03</formula>
    </cfRule>
  </conditionalFormatting>
  <conditionalFormatting sqref="AR28:AT28">
    <cfRule type="cellIs" dxfId="16220" priority="82" operator="greaterThan">
      <formula>0.03</formula>
    </cfRule>
    <cfRule type="cellIs" dxfId="16219" priority="83" stopIfTrue="1" operator="lessThan">
      <formula>-0.03</formula>
    </cfRule>
  </conditionalFormatting>
  <conditionalFormatting sqref="AU33:AW33">
    <cfRule type="cellIs" dxfId="16218" priority="80" operator="greaterThan">
      <formula>0.03</formula>
    </cfRule>
    <cfRule type="cellIs" dxfId="16217" priority="81" stopIfTrue="1" operator="lessThan">
      <formula>-0.03</formula>
    </cfRule>
  </conditionalFormatting>
  <conditionalFormatting sqref="AR33:AT33">
    <cfRule type="cellIs" dxfId="16216" priority="78" operator="greaterThan">
      <formula>0.03</formula>
    </cfRule>
    <cfRule type="cellIs" dxfId="16215" priority="79" stopIfTrue="1" operator="lessThan">
      <formula>-0.03</formula>
    </cfRule>
  </conditionalFormatting>
  <conditionalFormatting sqref="AU38:AW38">
    <cfRule type="cellIs" dxfId="16214" priority="76" operator="greaterThan">
      <formula>0.03</formula>
    </cfRule>
    <cfRule type="cellIs" dxfId="16213" priority="77" stopIfTrue="1" operator="lessThan">
      <formula>-0.03</formula>
    </cfRule>
  </conditionalFormatting>
  <conditionalFormatting sqref="AR38:AT38">
    <cfRule type="cellIs" dxfId="16212" priority="74" operator="greaterThan">
      <formula>0.03</formula>
    </cfRule>
    <cfRule type="cellIs" dxfId="16211" priority="75" stopIfTrue="1" operator="lessThan">
      <formula>-0.03</formula>
    </cfRule>
  </conditionalFormatting>
  <conditionalFormatting sqref="AU43:AW43">
    <cfRule type="cellIs" dxfId="16210" priority="72" operator="greaterThan">
      <formula>0.03</formula>
    </cfRule>
    <cfRule type="cellIs" dxfId="16209" priority="73" stopIfTrue="1" operator="lessThan">
      <formula>-0.03</formula>
    </cfRule>
  </conditionalFormatting>
  <conditionalFormatting sqref="AR43:AT43">
    <cfRule type="cellIs" dxfId="16208" priority="70" operator="greaterThan">
      <formula>0.03</formula>
    </cfRule>
    <cfRule type="cellIs" dxfId="16207" priority="71" stopIfTrue="1" operator="lessThan">
      <formula>-0.03</formula>
    </cfRule>
  </conditionalFormatting>
  <conditionalFormatting sqref="AU48:AW48">
    <cfRule type="cellIs" dxfId="16206" priority="68" operator="greaterThan">
      <formula>0.03</formula>
    </cfRule>
    <cfRule type="cellIs" dxfId="16205" priority="69" stopIfTrue="1" operator="lessThan">
      <formula>-0.03</formula>
    </cfRule>
  </conditionalFormatting>
  <conditionalFormatting sqref="AR48:AT48">
    <cfRule type="cellIs" dxfId="16204" priority="66" operator="greaterThan">
      <formula>0.03</formula>
    </cfRule>
    <cfRule type="cellIs" dxfId="16203" priority="67" stopIfTrue="1" operator="lessThan">
      <formula>-0.03</formula>
    </cfRule>
  </conditionalFormatting>
  <conditionalFormatting sqref="AU53:AW53">
    <cfRule type="cellIs" dxfId="16202" priority="64" operator="greaterThan">
      <formula>0.03</formula>
    </cfRule>
    <cfRule type="cellIs" dxfId="16201" priority="65" stopIfTrue="1" operator="lessThan">
      <formula>-0.03</formula>
    </cfRule>
  </conditionalFormatting>
  <conditionalFormatting sqref="AR53:AT53">
    <cfRule type="cellIs" dxfId="16200" priority="62" operator="greaterThan">
      <formula>0.03</formula>
    </cfRule>
    <cfRule type="cellIs" dxfId="16199" priority="63" stopIfTrue="1" operator="lessThan">
      <formula>-0.03</formula>
    </cfRule>
  </conditionalFormatting>
  <conditionalFormatting sqref="AU58:AW58">
    <cfRule type="cellIs" dxfId="16198" priority="60" operator="greaterThan">
      <formula>0.03</formula>
    </cfRule>
    <cfRule type="cellIs" dxfId="16197" priority="61" stopIfTrue="1" operator="lessThan">
      <formula>-0.03</formula>
    </cfRule>
  </conditionalFormatting>
  <conditionalFormatting sqref="AR58:AT58">
    <cfRule type="cellIs" dxfId="16196" priority="58" operator="greaterThan">
      <formula>0.03</formula>
    </cfRule>
    <cfRule type="cellIs" dxfId="16195" priority="59" stopIfTrue="1" operator="lessThan">
      <formula>-0.03</formula>
    </cfRule>
  </conditionalFormatting>
  <conditionalFormatting sqref="AU63:AW63">
    <cfRule type="cellIs" dxfId="16194" priority="56" operator="greaterThan">
      <formula>0.03</formula>
    </cfRule>
    <cfRule type="cellIs" dxfId="16193" priority="57" stopIfTrue="1" operator="lessThan">
      <formula>-0.03</formula>
    </cfRule>
  </conditionalFormatting>
  <conditionalFormatting sqref="AR63:AT63">
    <cfRule type="cellIs" dxfId="16192" priority="54" operator="greaterThan">
      <formula>0.03</formula>
    </cfRule>
    <cfRule type="cellIs" dxfId="16191" priority="55" stopIfTrue="1" operator="lessThan">
      <formula>-0.03</formula>
    </cfRule>
  </conditionalFormatting>
  <conditionalFormatting sqref="AU68:AW68">
    <cfRule type="cellIs" dxfId="16190" priority="52" operator="greaterThan">
      <formula>0.03</formula>
    </cfRule>
    <cfRule type="cellIs" dxfId="16189" priority="53" stopIfTrue="1" operator="lessThan">
      <formula>-0.03</formula>
    </cfRule>
  </conditionalFormatting>
  <conditionalFormatting sqref="AR68:AT68">
    <cfRule type="cellIs" dxfId="16188" priority="50" operator="greaterThan">
      <formula>0.03</formula>
    </cfRule>
    <cfRule type="cellIs" dxfId="16187" priority="51" stopIfTrue="1" operator="lessThan">
      <formula>-0.03</formula>
    </cfRule>
  </conditionalFormatting>
  <conditionalFormatting sqref="AU78:AW78">
    <cfRule type="cellIs" dxfId="16186" priority="48" operator="greaterThan">
      <formula>0.03</formula>
    </cfRule>
    <cfRule type="cellIs" dxfId="16185" priority="49" stopIfTrue="1" operator="lessThan">
      <formula>-0.03</formula>
    </cfRule>
  </conditionalFormatting>
  <conditionalFormatting sqref="AR78:AT78">
    <cfRule type="cellIs" dxfId="16184" priority="46" operator="greaterThan">
      <formula>0.03</formula>
    </cfRule>
    <cfRule type="cellIs" dxfId="16183" priority="47" stopIfTrue="1" operator="lessThan">
      <formula>-0.03</formula>
    </cfRule>
  </conditionalFormatting>
  <conditionalFormatting sqref="AU83:AW83">
    <cfRule type="cellIs" dxfId="16182" priority="44" operator="greaterThan">
      <formula>0.03</formula>
    </cfRule>
    <cfRule type="cellIs" dxfId="16181" priority="45" stopIfTrue="1" operator="lessThan">
      <formula>-0.03</formula>
    </cfRule>
  </conditionalFormatting>
  <conditionalFormatting sqref="AR83:AT83">
    <cfRule type="cellIs" dxfId="16180" priority="42" operator="greaterThan">
      <formula>0.03</formula>
    </cfRule>
    <cfRule type="cellIs" dxfId="16179" priority="43" stopIfTrue="1" operator="lessThan">
      <formula>-0.03</formula>
    </cfRule>
  </conditionalFormatting>
  <conditionalFormatting sqref="AU88:AW88">
    <cfRule type="cellIs" dxfId="16178" priority="40" operator="greaterThan">
      <formula>0.03</formula>
    </cfRule>
    <cfRule type="cellIs" dxfId="16177" priority="41" stopIfTrue="1" operator="lessThan">
      <formula>-0.03</formula>
    </cfRule>
  </conditionalFormatting>
  <conditionalFormatting sqref="AR88:AT88">
    <cfRule type="cellIs" dxfId="16176" priority="38" operator="greaterThan">
      <formula>0.03</formula>
    </cfRule>
    <cfRule type="cellIs" dxfId="16175" priority="39" stopIfTrue="1" operator="lessThan">
      <formula>-0.03</formula>
    </cfRule>
  </conditionalFormatting>
  <conditionalFormatting sqref="AU93:AW93">
    <cfRule type="cellIs" dxfId="16174" priority="36" operator="greaterThan">
      <formula>0.03</formula>
    </cfRule>
    <cfRule type="cellIs" dxfId="16173" priority="37" stopIfTrue="1" operator="lessThan">
      <formula>-0.03</formula>
    </cfRule>
  </conditionalFormatting>
  <conditionalFormatting sqref="AR93:AT93">
    <cfRule type="cellIs" dxfId="16172" priority="34" operator="greaterThan">
      <formula>0.03</formula>
    </cfRule>
    <cfRule type="cellIs" dxfId="16171" priority="35" stopIfTrue="1" operator="lessThan">
      <formula>-0.03</formula>
    </cfRule>
  </conditionalFormatting>
  <conditionalFormatting sqref="AU98:AW98">
    <cfRule type="cellIs" dxfId="16170" priority="32" operator="greaterThan">
      <formula>0.03</formula>
    </cfRule>
    <cfRule type="cellIs" dxfId="16169" priority="33" stopIfTrue="1" operator="lessThan">
      <formula>-0.03</formula>
    </cfRule>
  </conditionalFormatting>
  <conditionalFormatting sqref="AR98:AT98">
    <cfRule type="cellIs" dxfId="16168" priority="30" operator="greaterThan">
      <formula>0.03</formula>
    </cfRule>
    <cfRule type="cellIs" dxfId="16167" priority="31" stopIfTrue="1" operator="lessThan">
      <formula>-0.03</formula>
    </cfRule>
  </conditionalFormatting>
  <conditionalFormatting sqref="AU103:AW103">
    <cfRule type="cellIs" dxfId="16166" priority="28" operator="greaterThan">
      <formula>0.03</formula>
    </cfRule>
    <cfRule type="cellIs" dxfId="16165" priority="29" stopIfTrue="1" operator="lessThan">
      <formula>-0.03</formula>
    </cfRule>
  </conditionalFormatting>
  <conditionalFormatting sqref="AR103:AT103">
    <cfRule type="cellIs" dxfId="16164" priority="26" operator="greaterThan">
      <formula>0.03</formula>
    </cfRule>
    <cfRule type="cellIs" dxfId="16163" priority="27" stopIfTrue="1" operator="lessThan">
      <formula>-0.03</formula>
    </cfRule>
  </conditionalFormatting>
  <conditionalFormatting sqref="AU108:AW108">
    <cfRule type="cellIs" dxfId="16162" priority="24" operator="greaterThan">
      <formula>0.03</formula>
    </cfRule>
    <cfRule type="cellIs" dxfId="16161" priority="25" stopIfTrue="1" operator="lessThan">
      <formula>-0.03</formula>
    </cfRule>
  </conditionalFormatting>
  <conditionalFormatting sqref="AR108:AT108">
    <cfRule type="cellIs" dxfId="16160" priority="22" operator="greaterThan">
      <formula>0.03</formula>
    </cfRule>
    <cfRule type="cellIs" dxfId="16159" priority="23" stopIfTrue="1" operator="lessThan">
      <formula>-0.03</formula>
    </cfRule>
  </conditionalFormatting>
  <conditionalFormatting sqref="AU113:AW113">
    <cfRule type="cellIs" dxfId="16158" priority="20" operator="greaterThan">
      <formula>0.03</formula>
    </cfRule>
    <cfRule type="cellIs" dxfId="16157" priority="21" stopIfTrue="1" operator="lessThan">
      <formula>-0.03</formula>
    </cfRule>
  </conditionalFormatting>
  <conditionalFormatting sqref="AR113:AT113">
    <cfRule type="cellIs" dxfId="16156" priority="18" operator="greaterThan">
      <formula>0.03</formula>
    </cfRule>
    <cfRule type="cellIs" dxfId="16155" priority="19" stopIfTrue="1" operator="lessThan">
      <formula>-0.03</formula>
    </cfRule>
  </conditionalFormatting>
  <conditionalFormatting sqref="AU118:AW118">
    <cfRule type="cellIs" dxfId="16154" priority="16" operator="greaterThan">
      <formula>0.03</formula>
    </cfRule>
    <cfRule type="cellIs" dxfId="16153" priority="17" stopIfTrue="1" operator="lessThan">
      <formula>-0.03</formula>
    </cfRule>
  </conditionalFormatting>
  <conditionalFormatting sqref="AR118:AT118">
    <cfRule type="cellIs" dxfId="16152" priority="14" operator="greaterThan">
      <formula>0.03</formula>
    </cfRule>
    <cfRule type="cellIs" dxfId="16151" priority="15" stopIfTrue="1" operator="lessThan">
      <formula>-0.03</formula>
    </cfRule>
  </conditionalFormatting>
  <conditionalFormatting sqref="AU123:AW123">
    <cfRule type="cellIs" dxfId="16150" priority="12" operator="greaterThan">
      <formula>0.03</formula>
    </cfRule>
    <cfRule type="cellIs" dxfId="16149" priority="13" stopIfTrue="1" operator="lessThan">
      <formula>-0.03</formula>
    </cfRule>
  </conditionalFormatting>
  <conditionalFormatting sqref="AR123:AT123">
    <cfRule type="cellIs" dxfId="16148" priority="10" operator="greaterThan">
      <formula>0.03</formula>
    </cfRule>
    <cfRule type="cellIs" dxfId="16147" priority="11" stopIfTrue="1" operator="lessThan">
      <formula>-0.03</formula>
    </cfRule>
  </conditionalFormatting>
  <conditionalFormatting sqref="AU128:AW128">
    <cfRule type="cellIs" dxfId="16146" priority="8" operator="greaterThan">
      <formula>0.03</formula>
    </cfRule>
    <cfRule type="cellIs" dxfId="16145" priority="9" stopIfTrue="1" operator="lessThan">
      <formula>-0.03</formula>
    </cfRule>
  </conditionalFormatting>
  <conditionalFormatting sqref="AR128:AT128">
    <cfRule type="cellIs" dxfId="16144" priority="6" operator="greaterThan">
      <formula>0.03</formula>
    </cfRule>
    <cfRule type="cellIs" dxfId="16143" priority="7" stopIfTrue="1" operator="lessThan">
      <formula>-0.03</formula>
    </cfRule>
  </conditionalFormatting>
  <conditionalFormatting sqref="V3:V7">
    <cfRule type="cellIs" dxfId="16142" priority="5" operator="equal">
      <formula>FALSE</formula>
    </cfRule>
  </conditionalFormatting>
  <conditionalFormatting sqref="V98:V112">
    <cfRule type="cellIs" dxfId="16141" priority="4" operator="equal">
      <formula>FALSE</formula>
    </cfRule>
  </conditionalFormatting>
  <conditionalFormatting sqref="J3:J22">
    <cfRule type="cellIs" dxfId="16140" priority="3" operator="equal">
      <formula>FALSE</formula>
    </cfRule>
  </conditionalFormatting>
  <conditionalFormatting sqref="J73:J77">
    <cfRule type="cellIs" dxfId="16139" priority="2" operator="equal">
      <formula>FALSE</formula>
    </cfRule>
  </conditionalFormatting>
  <conditionalFormatting sqref="J93:J112">
    <cfRule type="cellIs" dxfId="16138" priority="1" operator="equal">
      <formula>FALSE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BD42F-C0E8-40CC-AC7A-022AA9AAC7F9}">
  <dimension ref="A1:BC184"/>
  <sheetViews>
    <sheetView topLeftCell="A76" zoomScale="55" zoomScaleNormal="55" workbookViewId="0">
      <selection activeCell="P3" sqref="P3:V132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49" width="8.75" style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5" ht="12.75" thickBot="1" x14ac:dyDescent="0.25">
      <c r="D1" s="67" t="s">
        <v>12</v>
      </c>
      <c r="E1" s="68"/>
      <c r="F1" s="68"/>
      <c r="G1" s="68"/>
      <c r="H1" s="68"/>
      <c r="I1" s="68"/>
      <c r="J1" s="68"/>
      <c r="K1" s="68"/>
      <c r="L1" s="68"/>
      <c r="M1" s="68"/>
      <c r="N1" s="69"/>
      <c r="P1" s="67" t="s">
        <v>13</v>
      </c>
      <c r="Q1" s="68"/>
      <c r="R1" s="68"/>
      <c r="S1" s="68"/>
      <c r="T1" s="68"/>
      <c r="U1" s="68"/>
      <c r="V1" s="68"/>
      <c r="W1" s="68"/>
      <c r="X1" s="68"/>
      <c r="Y1" s="68"/>
      <c r="Z1" s="69"/>
      <c r="AA1" s="24"/>
      <c r="AB1" s="24" t="s">
        <v>74</v>
      </c>
      <c r="AC1" s="24" t="s">
        <v>75</v>
      </c>
      <c r="AD1" s="24"/>
      <c r="AE1" s="2"/>
      <c r="AF1" s="67" t="s">
        <v>62</v>
      </c>
      <c r="AG1" s="68"/>
      <c r="AH1" s="69"/>
      <c r="AI1" s="67" t="s">
        <v>61</v>
      </c>
      <c r="AJ1" s="68"/>
      <c r="AK1" s="69"/>
      <c r="AL1" s="67" t="s">
        <v>59</v>
      </c>
      <c r="AM1" s="68"/>
      <c r="AN1" s="69"/>
      <c r="AO1" s="67" t="s">
        <v>60</v>
      </c>
      <c r="AP1" s="68"/>
      <c r="AQ1" s="69"/>
      <c r="AR1" s="67" t="s">
        <v>76</v>
      </c>
      <c r="AS1" s="68"/>
      <c r="AT1" s="69"/>
      <c r="AU1" s="67" t="s">
        <v>76</v>
      </c>
      <c r="AV1" s="68"/>
      <c r="AW1" s="69"/>
      <c r="AX1" s="65" t="s">
        <v>71</v>
      </c>
      <c r="AY1" s="66"/>
      <c r="AZ1" s="24"/>
      <c r="BA1" s="66" t="s">
        <v>70</v>
      </c>
      <c r="BB1" s="6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44.239800000000002</v>
      </c>
      <c r="F3" s="55">
        <v>46.102600000000002</v>
      </c>
      <c r="G3" s="55">
        <v>44.088500000000003</v>
      </c>
      <c r="H3" s="55">
        <v>0.99632900000000002</v>
      </c>
      <c r="I3" s="55">
        <v>0.99844650000000001</v>
      </c>
      <c r="J3" s="55">
        <v>0.9950928</v>
      </c>
      <c r="K3" s="10">
        <v>0</v>
      </c>
      <c r="L3" s="10">
        <v>0</v>
      </c>
      <c r="M3" s="10">
        <v>0</v>
      </c>
      <c r="N3" s="11">
        <f t="shared" ref="N3:N66" si="0">K3/3600</f>
        <v>0</v>
      </c>
      <c r="P3" s="70">
        <v>20736.689999999999</v>
      </c>
      <c r="Q3" s="70">
        <v>44.240699999999997</v>
      </c>
      <c r="R3" s="70">
        <v>46.1128</v>
      </c>
      <c r="S3" s="70">
        <v>44.095700000000001</v>
      </c>
      <c r="T3" s="70">
        <v>0.99632869999999996</v>
      </c>
      <c r="U3" s="70">
        <v>0.998448</v>
      </c>
      <c r="V3" s="70">
        <v>0.99510520000000002</v>
      </c>
      <c r="W3" s="10">
        <v>0</v>
      </c>
      <c r="X3" s="10">
        <v>0</v>
      </c>
      <c r="Y3" s="10">
        <v>0</v>
      </c>
      <c r="Z3" s="11">
        <f>W3/3600</f>
        <v>0</v>
      </c>
      <c r="AA3" s="10">
        <f t="shared" ref="AA3:AA66" si="1">V3/J3</f>
        <v>1.0000124611493522</v>
      </c>
      <c r="AB3" s="10" t="e">
        <f t="shared" ref="AB3:AC18" si="2">X3/L3</f>
        <v>#DIV/0!</v>
      </c>
      <c r="AC3" s="10" t="e">
        <f t="shared" si="2"/>
        <v>#DIV/0!</v>
      </c>
      <c r="AD3" s="11">
        <f>ABS(P3-D3)/D3</f>
        <v>7.3257209537337252E-4</v>
      </c>
      <c r="AE3" s="40"/>
      <c r="AF3" s="25">
        <f t="shared" ref="AF3:AK3" si="3">bdRateExtend($D3:$D7,E3:E7,$P3:$P7,Q3:Q7)</f>
        <v>1.8248933034743509E-3</v>
      </c>
      <c r="AG3" s="30">
        <f t="shared" si="3"/>
        <v>-2.3019849302853279E-3</v>
      </c>
      <c r="AH3" s="31">
        <f t="shared" si="3"/>
        <v>2.6732268999283271E-3</v>
      </c>
      <c r="AI3" s="25">
        <f t="shared" si="3"/>
        <v>9.34089396436244E-4</v>
      </c>
      <c r="AJ3" s="30">
        <f t="shared" si="3"/>
        <v>2.6440348650484946E-3</v>
      </c>
      <c r="AK3" s="30">
        <f t="shared" si="3"/>
        <v>5.0174476860311845E-3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1.2590224908859415E-3</v>
      </c>
      <c r="AS3" s="30">
        <f t="shared" si="4"/>
        <v>-3.2627058951941734E-3</v>
      </c>
      <c r="AT3" s="31">
        <f t="shared" si="4"/>
        <v>-2.3951763391227843E-4</v>
      </c>
      <c r="AU3" s="25">
        <f t="shared" si="4"/>
        <v>5.8316724258444808E-4</v>
      </c>
      <c r="AV3" s="30">
        <f t="shared" si="4"/>
        <v>3.2435483868116233E-3</v>
      </c>
      <c r="AW3" s="31">
        <f t="shared" si="4"/>
        <v>7.2382423183301459E-3</v>
      </c>
      <c r="AX3" s="10"/>
      <c r="AY3" s="10"/>
      <c r="AZ3" s="10"/>
      <c r="BA3" s="10">
        <f>V3/J3</f>
        <v>1.0000124611493522</v>
      </c>
      <c r="BB3" s="10" t="e">
        <f t="shared" ref="BB3:BB6" si="5">X3/L3</f>
        <v>#DIV/0!</v>
      </c>
      <c r="BC3" s="10" t="e">
        <f>Z3/N3</f>
        <v>#DIV/0!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40.548000000000002</v>
      </c>
      <c r="F4" s="55">
        <v>41.638399999999997</v>
      </c>
      <c r="G4" s="55">
        <v>41.7958</v>
      </c>
      <c r="H4" s="55">
        <v>0.99178750000000004</v>
      </c>
      <c r="I4" s="55">
        <v>0.99628289999999997</v>
      </c>
      <c r="J4" s="55">
        <v>0.99012350000000005</v>
      </c>
      <c r="K4" s="15">
        <v>0</v>
      </c>
      <c r="L4" s="15">
        <v>0</v>
      </c>
      <c r="M4" s="15">
        <v>0</v>
      </c>
      <c r="N4" s="16">
        <f t="shared" si="0"/>
        <v>0</v>
      </c>
      <c r="P4" s="70">
        <v>8936.4599999999991</v>
      </c>
      <c r="Q4" s="70">
        <v>40.552999999999997</v>
      </c>
      <c r="R4" s="70">
        <v>41.664900000000003</v>
      </c>
      <c r="S4" s="70">
        <v>41.801600000000001</v>
      </c>
      <c r="T4" s="70">
        <v>0.99178820000000001</v>
      </c>
      <c r="U4" s="70">
        <v>0.99627339999999998</v>
      </c>
      <c r="V4" s="70">
        <v>0.99014670000000005</v>
      </c>
      <c r="W4" s="15">
        <v>0</v>
      </c>
      <c r="X4" s="15">
        <v>0</v>
      </c>
      <c r="Y4" s="15">
        <v>0</v>
      </c>
      <c r="Z4" s="16">
        <f t="shared" ref="Z4:Z67" si="6">W4/3600</f>
        <v>0</v>
      </c>
      <c r="AA4" s="15">
        <f t="shared" si="1"/>
        <v>1.0000234314204237</v>
      </c>
      <c r="AB4" s="15" t="e">
        <f t="shared" si="2"/>
        <v>#DIV/0!</v>
      </c>
      <c r="AC4" s="15" t="e">
        <f t="shared" si="2"/>
        <v>#DIV/0!</v>
      </c>
      <c r="AD4" s="16">
        <f t="shared" ref="AD4:AD67" si="7">ABS(P4-D4)/D4</f>
        <v>2.6354851413165066E-3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2.4060975466155821E-3</v>
      </c>
      <c r="AM4" s="21">
        <f>bdrate($D4:$D7,F4:F7,$P4:$P7,R4:R7)</f>
        <v>-2.0816010543961427E-3</v>
      </c>
      <c r="AN4" s="36">
        <f t="shared" ref="AN4" si="8">bdrate($D4:$D7,G4:G7,$P4:$P7,S4:S7)</f>
        <v>3.6013035959823192E-3</v>
      </c>
      <c r="AO4" s="26">
        <f>bdrate($D4:$D7,H4:H7,$P4:$P7,T4:T7)</f>
        <v>7.2662250125210548E-4</v>
      </c>
      <c r="AP4" s="21">
        <f>bdrate($D4:$D7,I4:I7,$P4:$P7,U4:U7)</f>
        <v>2.4500845163799578E-3</v>
      </c>
      <c r="AQ4" s="36">
        <f>bdrate($D4:$D7,J4:J7,$P4:$P7,V4:V7)</f>
        <v>6.5910670347089084E-3</v>
      </c>
      <c r="AR4" s="21"/>
      <c r="AS4" s="21"/>
      <c r="AT4" s="36"/>
      <c r="AU4" s="26"/>
      <c r="AV4" s="21"/>
      <c r="AW4" s="36"/>
      <c r="AX4" s="15">
        <f>V4/J4</f>
        <v>1.0000234314204237</v>
      </c>
      <c r="AY4" s="15" t="e">
        <f t="shared" ref="AY4:AY7" si="9">X4/L4</f>
        <v>#DIV/0!</v>
      </c>
      <c r="AZ4" s="15" t="e">
        <f t="shared" ref="AZ4:AZ67" si="10">Z4/N4</f>
        <v>#DIV/0!</v>
      </c>
      <c r="BA4" s="15">
        <f>V4/J4</f>
        <v>1.0000234314204237</v>
      </c>
      <c r="BB4" s="15" t="e">
        <f t="shared" si="5"/>
        <v>#DIV/0!</v>
      </c>
      <c r="BC4" s="15" t="e">
        <f t="shared" ref="BC4:BC66" si="11">Z4/N4</f>
        <v>#DIV/0!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37.942300000000003</v>
      </c>
      <c r="F5" s="55">
        <v>38.435200000000002</v>
      </c>
      <c r="G5" s="55">
        <v>40.023400000000002</v>
      </c>
      <c r="H5" s="55">
        <v>0.98378010000000005</v>
      </c>
      <c r="I5" s="55">
        <v>0.99220940000000002</v>
      </c>
      <c r="J5" s="55">
        <v>0.98425879999999999</v>
      </c>
      <c r="K5" s="15">
        <v>0</v>
      </c>
      <c r="L5" s="15">
        <v>0</v>
      </c>
      <c r="M5" s="15">
        <v>0</v>
      </c>
      <c r="N5" s="16">
        <f t="shared" si="0"/>
        <v>0</v>
      </c>
      <c r="P5" s="70">
        <v>3204.27</v>
      </c>
      <c r="Q5" s="70">
        <v>37.937600000000003</v>
      </c>
      <c r="R5" s="70">
        <v>38.444699999999997</v>
      </c>
      <c r="S5" s="70">
        <v>40.030799999999999</v>
      </c>
      <c r="T5" s="70">
        <v>0.98378379999999999</v>
      </c>
      <c r="U5" s="70">
        <v>0.99219139999999995</v>
      </c>
      <c r="V5" s="70">
        <v>0.98413759999999995</v>
      </c>
      <c r="W5" s="15">
        <v>0</v>
      </c>
      <c r="X5" s="15">
        <v>0</v>
      </c>
      <c r="Y5" s="15">
        <v>0</v>
      </c>
      <c r="Z5" s="16">
        <f t="shared" si="6"/>
        <v>0</v>
      </c>
      <c r="AA5" s="15">
        <f t="shared" si="1"/>
        <v>0.99987686165467859</v>
      </c>
      <c r="AB5" s="15" t="e">
        <f t="shared" si="2"/>
        <v>#DIV/0!</v>
      </c>
      <c r="AC5" s="15" t="e">
        <f t="shared" si="2"/>
        <v>#DIV/0!</v>
      </c>
      <c r="AD5" s="16">
        <f t="shared" si="7"/>
        <v>2.1529129848736164E-4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>
        <f>V5/J5</f>
        <v>0.99987686165467859</v>
      </c>
      <c r="AY5" s="15" t="e">
        <f t="shared" si="9"/>
        <v>#DIV/0!</v>
      </c>
      <c r="AZ5" s="15" t="e">
        <f t="shared" si="10"/>
        <v>#DIV/0!</v>
      </c>
      <c r="BA5" s="15">
        <f>V5/J5</f>
        <v>0.99987686165467859</v>
      </c>
      <c r="BB5" s="15" t="e">
        <f t="shared" si="5"/>
        <v>#DIV/0!</v>
      </c>
      <c r="BC5" s="15" t="e">
        <f t="shared" si="11"/>
        <v>#DIV/0!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36.4086</v>
      </c>
      <c r="F6" s="55">
        <v>36.528700000000001</v>
      </c>
      <c r="G6" s="55">
        <v>38.287399999999998</v>
      </c>
      <c r="H6" s="55">
        <v>0.97274179999999999</v>
      </c>
      <c r="I6" s="55">
        <v>0.98665700000000001</v>
      </c>
      <c r="J6" s="55">
        <v>0.97564910000000005</v>
      </c>
      <c r="K6" s="15">
        <v>0</v>
      </c>
      <c r="L6" s="15">
        <v>0</v>
      </c>
      <c r="M6" s="15">
        <v>0</v>
      </c>
      <c r="N6" s="16">
        <f t="shared" si="0"/>
        <v>0</v>
      </c>
      <c r="P6" s="70">
        <v>1671.51</v>
      </c>
      <c r="Q6" s="70">
        <v>36.405900000000003</v>
      </c>
      <c r="R6" s="70">
        <v>36.540500000000002</v>
      </c>
      <c r="S6" s="70">
        <v>38.252200000000002</v>
      </c>
      <c r="T6" s="70">
        <v>0.97277469999999999</v>
      </c>
      <c r="U6" s="70">
        <v>0.98666929999999997</v>
      </c>
      <c r="V6" s="70">
        <v>0.9755606</v>
      </c>
      <c r="W6" s="15">
        <v>0</v>
      </c>
      <c r="X6" s="15">
        <v>0</v>
      </c>
      <c r="Y6" s="15">
        <v>0</v>
      </c>
      <c r="Z6" s="16">
        <f t="shared" si="6"/>
        <v>0</v>
      </c>
      <c r="AA6" s="15">
        <f t="shared" si="1"/>
        <v>0.99990929115806082</v>
      </c>
      <c r="AB6" s="15" t="e">
        <f t="shared" si="2"/>
        <v>#DIV/0!</v>
      </c>
      <c r="AC6" s="15" t="e">
        <f t="shared" si="2"/>
        <v>#DIV/0!</v>
      </c>
      <c r="AD6" s="16">
        <f t="shared" si="7"/>
        <v>1.8700663513925944E-3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>
        <f>V6/J6</f>
        <v>0.99990929115806082</v>
      </c>
      <c r="AY6" s="15" t="e">
        <f t="shared" si="9"/>
        <v>#DIV/0!</v>
      </c>
      <c r="AZ6" s="15" t="e">
        <f t="shared" si="10"/>
        <v>#DIV/0!</v>
      </c>
      <c r="BA6" s="15">
        <f>V6/J6</f>
        <v>0.99990929115806082</v>
      </c>
      <c r="BB6" s="15" t="e">
        <f t="shared" si="5"/>
        <v>#DIV/0!</v>
      </c>
      <c r="BC6" s="15" t="e">
        <f t="shared" si="11"/>
        <v>#DIV/0!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34.755000000000003</v>
      </c>
      <c r="F7" s="55">
        <v>34.719799999999999</v>
      </c>
      <c r="G7" s="55">
        <v>36.784799999999997</v>
      </c>
      <c r="H7" s="55">
        <v>0.95664990000000005</v>
      </c>
      <c r="I7" s="55">
        <v>0.97702540000000004</v>
      </c>
      <c r="J7" s="55">
        <v>0.96380010000000005</v>
      </c>
      <c r="K7" s="19">
        <v>0</v>
      </c>
      <c r="L7" s="19">
        <v>0</v>
      </c>
      <c r="M7" s="19">
        <v>0</v>
      </c>
      <c r="N7" s="20">
        <f t="shared" si="0"/>
        <v>0</v>
      </c>
      <c r="P7" s="70">
        <v>893.01</v>
      </c>
      <c r="Q7" s="70">
        <v>34.732799999999997</v>
      </c>
      <c r="R7" s="70">
        <v>34.684399999999997</v>
      </c>
      <c r="S7" s="70">
        <v>36.786799999999999</v>
      </c>
      <c r="T7" s="70">
        <v>0.95650740000000001</v>
      </c>
      <c r="U7" s="70">
        <v>0.97687210000000002</v>
      </c>
      <c r="V7" s="70">
        <v>0.96384669999999995</v>
      </c>
      <c r="W7" s="19">
        <v>0</v>
      </c>
      <c r="X7" s="19">
        <v>0</v>
      </c>
      <c r="Y7" s="19">
        <v>0</v>
      </c>
      <c r="Z7" s="20">
        <f t="shared" si="6"/>
        <v>0</v>
      </c>
      <c r="AA7" s="15">
        <f t="shared" si="1"/>
        <v>1.0000483502751243</v>
      </c>
      <c r="AB7" s="15" t="e">
        <f t="shared" si="2"/>
        <v>#DIV/0!</v>
      </c>
      <c r="AC7" s="15" t="e">
        <f t="shared" si="2"/>
        <v>#DIV/0!</v>
      </c>
      <c r="AD7" s="20">
        <f t="shared" si="7"/>
        <v>1.2079320873738001E-3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>
        <f>V7/J7</f>
        <v>1.0000483502751243</v>
      </c>
      <c r="AY7" s="15" t="e">
        <f t="shared" si="9"/>
        <v>#DIV/0!</v>
      </c>
      <c r="AZ7" s="15" t="e">
        <f t="shared" si="10"/>
        <v>#DIV/0!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46.3005</v>
      </c>
      <c r="F8" s="55">
        <v>51.364199999999997</v>
      </c>
      <c r="G8" s="55">
        <v>52.964300000000001</v>
      </c>
      <c r="H8" s="55">
        <v>0.99583060000000001</v>
      </c>
      <c r="I8" s="55">
        <v>0.9974307</v>
      </c>
      <c r="J8" s="55">
        <v>0.99811950000000005</v>
      </c>
      <c r="K8" s="10">
        <v>0</v>
      </c>
      <c r="L8" s="10">
        <v>0</v>
      </c>
      <c r="M8" s="10">
        <v>0</v>
      </c>
      <c r="N8" s="11">
        <f t="shared" si="0"/>
        <v>0</v>
      </c>
      <c r="P8" s="70">
        <v>6105.9</v>
      </c>
      <c r="Q8" s="70">
        <v>46.307699999999997</v>
      </c>
      <c r="R8" s="70">
        <v>51.365200000000002</v>
      </c>
      <c r="S8" s="70">
        <v>52.982199999999999</v>
      </c>
      <c r="T8" s="70">
        <v>0.99584039999999996</v>
      </c>
      <c r="U8" s="70">
        <v>0.99742960000000003</v>
      </c>
      <c r="V8" s="70">
        <v>0.99812719999999999</v>
      </c>
      <c r="W8" s="10">
        <v>0</v>
      </c>
      <c r="X8" s="10">
        <v>0</v>
      </c>
      <c r="Y8" s="10">
        <v>0</v>
      </c>
      <c r="Z8" s="11">
        <f t="shared" si="6"/>
        <v>0</v>
      </c>
      <c r="AA8" s="15">
        <f t="shared" si="1"/>
        <v>1.0000077145071307</v>
      </c>
      <c r="AB8" s="15" t="e">
        <f t="shared" si="2"/>
        <v>#DIV/0!</v>
      </c>
      <c r="AC8" s="15" t="e">
        <f t="shared" si="2"/>
        <v>#DIV/0!</v>
      </c>
      <c r="AD8" s="11">
        <f t="shared" si="7"/>
        <v>4.739102532457796E-3</v>
      </c>
      <c r="AE8" s="12"/>
      <c r="AF8" s="25">
        <f t="shared" ref="AF8:AK8" si="12">bdRateExtend($D8:$D12,E8:E12,$P8:$P12,Q8:Q12)</f>
        <v>3.2136726181319908E-4</v>
      </c>
      <c r="AG8" s="30">
        <f t="shared" si="12"/>
        <v>3.4183464216592796E-3</v>
      </c>
      <c r="AH8" s="31">
        <f t="shared" si="12"/>
        <v>4.7175131933485659E-3</v>
      </c>
      <c r="AI8" s="25">
        <f t="shared" si="12"/>
        <v>2.7306871056378412E-3</v>
      </c>
      <c r="AJ8" s="30">
        <f t="shared" si="12"/>
        <v>3.2319329710954747E-3</v>
      </c>
      <c r="AK8" s="30">
        <f t="shared" si="12"/>
        <v>3.9149193244008007E-3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-1.5804113335555758E-3</v>
      </c>
      <c r="AS8" s="30">
        <f t="shared" si="13"/>
        <v>-1.1926291021853164E-3</v>
      </c>
      <c r="AT8" s="31">
        <f t="shared" si="13"/>
        <v>4.9252649201860788E-3</v>
      </c>
      <c r="AU8" s="25">
        <f t="shared" si="13"/>
        <v>-6.803357911004948E-4</v>
      </c>
      <c r="AV8" s="30">
        <f t="shared" si="13"/>
        <v>-6.3683188361267629E-3</v>
      </c>
      <c r="AW8" s="31">
        <f t="shared" si="13"/>
        <v>4.808870849818625E-3</v>
      </c>
      <c r="AX8" s="15"/>
      <c r="AY8" s="15"/>
      <c r="AZ8" s="15"/>
      <c r="BA8" s="15">
        <f>V8/J8</f>
        <v>1.0000077145071307</v>
      </c>
      <c r="BB8" s="15" t="e">
        <f t="shared" ref="BB8:BB11" si="14">X8/L8</f>
        <v>#DIV/0!</v>
      </c>
      <c r="BC8" s="15" t="e">
        <f t="shared" si="11"/>
        <v>#DIV/0!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45.479399999999998</v>
      </c>
      <c r="F9" s="55">
        <v>49.7545</v>
      </c>
      <c r="G9" s="55">
        <v>50.906700000000001</v>
      </c>
      <c r="H9" s="55">
        <v>0.99426800000000004</v>
      </c>
      <c r="I9" s="55">
        <v>0.99595049999999996</v>
      </c>
      <c r="J9" s="55">
        <v>0.99686160000000001</v>
      </c>
      <c r="K9" s="15">
        <v>0</v>
      </c>
      <c r="L9" s="15">
        <v>0</v>
      </c>
      <c r="M9" s="15">
        <v>0</v>
      </c>
      <c r="N9" s="16">
        <f t="shared" si="0"/>
        <v>0</v>
      </c>
      <c r="P9" s="70">
        <v>2767.44</v>
      </c>
      <c r="Q9" s="70">
        <v>45.4833</v>
      </c>
      <c r="R9" s="70">
        <v>49.758800000000001</v>
      </c>
      <c r="S9" s="70">
        <v>50.883099999999999</v>
      </c>
      <c r="T9" s="70">
        <v>0.99427019999999999</v>
      </c>
      <c r="U9" s="70">
        <v>0.99595520000000004</v>
      </c>
      <c r="V9" s="70">
        <v>0.9968397</v>
      </c>
      <c r="W9" s="15">
        <v>0</v>
      </c>
      <c r="X9" s="15">
        <v>0</v>
      </c>
      <c r="Y9" s="15">
        <v>0</v>
      </c>
      <c r="Z9" s="16">
        <f t="shared" si="6"/>
        <v>0</v>
      </c>
      <c r="AA9" s="15">
        <f t="shared" si="1"/>
        <v>0.99997803105265559</v>
      </c>
      <c r="AB9" s="15" t="e">
        <f t="shared" si="2"/>
        <v>#DIV/0!</v>
      </c>
      <c r="AC9" s="15" t="e">
        <f t="shared" si="2"/>
        <v>#DIV/0!</v>
      </c>
      <c r="AD9" s="16">
        <f t="shared" si="7"/>
        <v>8.673026886391894E-5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1.0461129572436612E-3</v>
      </c>
      <c r="AM9" s="21">
        <f>bdrate($D9:$D12,F9:F12,$P9:$P12,R9:R12)</f>
        <v>2.7967041254464142E-3</v>
      </c>
      <c r="AN9" s="36">
        <f t="shared" ref="AN9" si="15">bdrate($D9:$D12,G9:G12,$P9:$P12,S9:S12)</f>
        <v>5.771440289372709E-3</v>
      </c>
      <c r="AO9" s="26">
        <f>bdrate($D9:$D12,H9:H12,$P9:$P12,T9:T12)</f>
        <v>3.2673920279562285E-3</v>
      </c>
      <c r="AP9" s="21">
        <f>bdrate($D9:$D12,I9:I12,$P9:$P12,U9:U12)</f>
        <v>2.2419636161985501E-3</v>
      </c>
      <c r="AQ9" s="36">
        <f>bdrate($D9:$D12,J9:J12,$P9:$P12,V9:V12)</f>
        <v>3.9331046202717435E-3</v>
      </c>
      <c r="AR9" s="21"/>
      <c r="AS9" s="21"/>
      <c r="AT9" s="36"/>
      <c r="AU9" s="26"/>
      <c r="AV9" s="21"/>
      <c r="AW9" s="36"/>
      <c r="AX9" s="15">
        <f>V9/J9</f>
        <v>0.99997803105265559</v>
      </c>
      <c r="AY9" s="15" t="e">
        <f t="shared" ref="AY9:AY12" si="16">X9/L9</f>
        <v>#DIV/0!</v>
      </c>
      <c r="AZ9" s="15" t="e">
        <f t="shared" si="10"/>
        <v>#DIV/0!</v>
      </c>
      <c r="BA9" s="15">
        <f>V9/J9</f>
        <v>0.99997803105265559</v>
      </c>
      <c r="BB9" s="15" t="e">
        <f t="shared" si="14"/>
        <v>#DIV/0!</v>
      </c>
      <c r="BC9" s="15" t="e">
        <f t="shared" si="11"/>
        <v>#DIV/0!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44.677799999999998</v>
      </c>
      <c r="F10" s="55">
        <v>47.941600000000001</v>
      </c>
      <c r="G10" s="55">
        <v>48.672800000000002</v>
      </c>
      <c r="H10" s="55">
        <v>0.99269099999999999</v>
      </c>
      <c r="I10" s="55">
        <v>0.99357300000000004</v>
      </c>
      <c r="J10" s="55">
        <v>0.99470760000000003</v>
      </c>
      <c r="K10" s="15">
        <v>0</v>
      </c>
      <c r="L10" s="15">
        <v>0</v>
      </c>
      <c r="M10" s="15">
        <v>0</v>
      </c>
      <c r="N10" s="16">
        <f t="shared" si="0"/>
        <v>0</v>
      </c>
      <c r="P10" s="70">
        <v>1740.3</v>
      </c>
      <c r="Q10" s="70">
        <v>44.676099999999998</v>
      </c>
      <c r="R10" s="70">
        <v>47.968000000000004</v>
      </c>
      <c r="S10" s="70">
        <v>48.618400000000001</v>
      </c>
      <c r="T10" s="70">
        <v>0.99268940000000006</v>
      </c>
      <c r="U10" s="70">
        <v>0.99366909999999997</v>
      </c>
      <c r="V10" s="70">
        <v>0.99463679999999999</v>
      </c>
      <c r="W10" s="15">
        <v>0</v>
      </c>
      <c r="X10" s="15">
        <v>0</v>
      </c>
      <c r="Y10" s="15">
        <v>0</v>
      </c>
      <c r="Z10" s="16">
        <f t="shared" si="6"/>
        <v>0</v>
      </c>
      <c r="AA10" s="15">
        <f t="shared" si="1"/>
        <v>0.99992882330445643</v>
      </c>
      <c r="AB10" s="15" t="e">
        <f t="shared" si="2"/>
        <v>#DIV/0!</v>
      </c>
      <c r="AC10" s="15" t="e">
        <f t="shared" si="2"/>
        <v>#DIV/0!</v>
      </c>
      <c r="AD10" s="16">
        <f t="shared" si="7"/>
        <v>3.0247825937510585E-3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>
        <f>V10/J10</f>
        <v>0.99992882330445643</v>
      </c>
      <c r="AY10" s="15" t="e">
        <f t="shared" si="16"/>
        <v>#DIV/0!</v>
      </c>
      <c r="AZ10" s="15" t="e">
        <f t="shared" si="10"/>
        <v>#DIV/0!</v>
      </c>
      <c r="BA10" s="15">
        <f>V10/J10</f>
        <v>0.99992882330445643</v>
      </c>
      <c r="BB10" s="15" t="e">
        <f t="shared" si="14"/>
        <v>#DIV/0!</v>
      </c>
      <c r="BC10" s="15" t="e">
        <f t="shared" si="11"/>
        <v>#DIV/0!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43.3611</v>
      </c>
      <c r="F11" s="55">
        <v>46.642899999999997</v>
      </c>
      <c r="G11" s="55">
        <v>46.775199999999998</v>
      </c>
      <c r="H11" s="55">
        <v>0.98976090000000005</v>
      </c>
      <c r="I11" s="55">
        <v>0.99134829999999996</v>
      </c>
      <c r="J11" s="55">
        <v>0.99177300000000002</v>
      </c>
      <c r="K11" s="15">
        <v>0</v>
      </c>
      <c r="L11" s="15">
        <v>0</v>
      </c>
      <c r="M11" s="15">
        <v>0</v>
      </c>
      <c r="N11" s="16">
        <f t="shared" si="0"/>
        <v>0</v>
      </c>
      <c r="P11" s="70">
        <v>1130.52</v>
      </c>
      <c r="Q11" s="70">
        <v>43.3324</v>
      </c>
      <c r="R11" s="70">
        <v>46.553899999999999</v>
      </c>
      <c r="S11" s="70">
        <v>46.775799999999997</v>
      </c>
      <c r="T11" s="70">
        <v>0.98966679999999996</v>
      </c>
      <c r="U11" s="70">
        <v>0.9912069</v>
      </c>
      <c r="V11" s="70">
        <v>0.99184329999999998</v>
      </c>
      <c r="W11" s="15">
        <v>0</v>
      </c>
      <c r="X11" s="15">
        <v>0</v>
      </c>
      <c r="Y11" s="15">
        <v>0</v>
      </c>
      <c r="Z11" s="16">
        <f t="shared" si="6"/>
        <v>0</v>
      </c>
      <c r="AA11" s="15">
        <f t="shared" si="1"/>
        <v>1.0000708831557221</v>
      </c>
      <c r="AB11" s="15" t="e">
        <f t="shared" si="2"/>
        <v>#DIV/0!</v>
      </c>
      <c r="AC11" s="15" t="e">
        <f t="shared" si="2"/>
        <v>#DIV/0!</v>
      </c>
      <c r="AD11" s="16">
        <f t="shared" si="7"/>
        <v>2.5938277486634328E-3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>
        <f>V11/J11</f>
        <v>1.0000708831557221</v>
      </c>
      <c r="AY11" s="15" t="e">
        <f t="shared" si="16"/>
        <v>#DIV/0!</v>
      </c>
      <c r="AZ11" s="15" t="e">
        <f t="shared" si="10"/>
        <v>#DIV/0!</v>
      </c>
      <c r="BA11" s="15">
        <f>V11/J11</f>
        <v>1.0000708831557221</v>
      </c>
      <c r="BB11" s="15" t="e">
        <f t="shared" si="14"/>
        <v>#DIV/0!</v>
      </c>
      <c r="BC11" s="15" t="e">
        <f t="shared" si="11"/>
        <v>#DIV/0!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41.422600000000003</v>
      </c>
      <c r="F12" s="55">
        <v>45.116100000000003</v>
      </c>
      <c r="G12" s="55">
        <v>45.127600000000001</v>
      </c>
      <c r="H12" s="55">
        <v>0.98438689999999995</v>
      </c>
      <c r="I12" s="55">
        <v>0.98819069999999998</v>
      </c>
      <c r="J12" s="55">
        <v>0.9884579</v>
      </c>
      <c r="K12" s="19">
        <v>0</v>
      </c>
      <c r="L12" s="19">
        <v>0</v>
      </c>
      <c r="M12" s="19">
        <v>0</v>
      </c>
      <c r="N12" s="20">
        <f t="shared" si="0"/>
        <v>0</v>
      </c>
      <c r="P12" s="70">
        <v>742.8</v>
      </c>
      <c r="Q12" s="70">
        <v>41.419499999999999</v>
      </c>
      <c r="R12" s="70">
        <v>45.123800000000003</v>
      </c>
      <c r="S12" s="70">
        <v>45.020800000000001</v>
      </c>
      <c r="T12" s="70">
        <v>0.98434730000000004</v>
      </c>
      <c r="U12" s="70">
        <v>0.98809930000000001</v>
      </c>
      <c r="V12" s="70">
        <v>0.98798980000000003</v>
      </c>
      <c r="W12" s="19">
        <v>0</v>
      </c>
      <c r="X12" s="19">
        <v>0</v>
      </c>
      <c r="Y12" s="19">
        <v>0</v>
      </c>
      <c r="Z12" s="20">
        <f t="shared" si="6"/>
        <v>0</v>
      </c>
      <c r="AA12" s="15">
        <f t="shared" si="1"/>
        <v>0.99952643405450048</v>
      </c>
      <c r="AB12" s="15" t="e">
        <f t="shared" si="2"/>
        <v>#DIV/0!</v>
      </c>
      <c r="AC12" s="15" t="e">
        <f t="shared" si="2"/>
        <v>#DIV/0!</v>
      </c>
      <c r="AD12" s="20">
        <f t="shared" si="7"/>
        <v>4.903142834177426E-3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>
        <f>V12/J12</f>
        <v>0.99952643405450048</v>
      </c>
      <c r="AY12" s="15" t="e">
        <f t="shared" si="16"/>
        <v>#DIV/0!</v>
      </c>
      <c r="AZ12" s="15" t="e">
        <f t="shared" si="10"/>
        <v>#DIV/0!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42.121000000000002</v>
      </c>
      <c r="F13" s="55">
        <v>49.873600000000003</v>
      </c>
      <c r="G13" s="55">
        <v>49.089700000000001</v>
      </c>
      <c r="H13" s="55">
        <v>0.99275349999999996</v>
      </c>
      <c r="I13" s="55">
        <v>0.9967201</v>
      </c>
      <c r="J13" s="55">
        <v>0.99663270000000004</v>
      </c>
      <c r="K13" s="10">
        <v>0</v>
      </c>
      <c r="L13" s="10">
        <v>0</v>
      </c>
      <c r="M13" s="10">
        <v>0</v>
      </c>
      <c r="N13" s="11">
        <f t="shared" si="0"/>
        <v>0</v>
      </c>
      <c r="P13" s="70">
        <v>18403.5</v>
      </c>
      <c r="Q13" s="70">
        <v>42.115200000000002</v>
      </c>
      <c r="R13" s="70">
        <v>49.858899999999998</v>
      </c>
      <c r="S13" s="70">
        <v>49.070399999999999</v>
      </c>
      <c r="T13" s="70">
        <v>0.99272769999999999</v>
      </c>
      <c r="U13" s="70">
        <v>0.99670550000000002</v>
      </c>
      <c r="V13" s="70">
        <v>0.99661460000000002</v>
      </c>
      <c r="W13" s="10">
        <v>0</v>
      </c>
      <c r="X13" s="10">
        <v>0</v>
      </c>
      <c r="Y13" s="10">
        <v>0</v>
      </c>
      <c r="Z13" s="11">
        <f t="shared" si="6"/>
        <v>0</v>
      </c>
      <c r="AA13" s="15">
        <f t="shared" si="1"/>
        <v>0.99998183884594594</v>
      </c>
      <c r="AB13" s="15" t="e">
        <f t="shared" si="2"/>
        <v>#DIV/0!</v>
      </c>
      <c r="AC13" s="15" t="e">
        <f t="shared" si="2"/>
        <v>#DIV/0!</v>
      </c>
      <c r="AD13" s="11">
        <f t="shared" si="7"/>
        <v>4.0231975165928562E-3</v>
      </c>
      <c r="AE13" s="12"/>
      <c r="AF13" s="25">
        <f>bdRateExtend($D13:$D17,E13:E17,$P13:$P17,Q13:Q17)</f>
        <v>5.1404228986862144E-4</v>
      </c>
      <c r="AG13" s="30">
        <f t="shared" ref="AG13:AK13" si="17">bdRateExtend($D13:$D17,F13:F17,$P13:$P17,R13:R17)</f>
        <v>-2.6388489908455437E-3</v>
      </c>
      <c r="AH13" s="31">
        <f t="shared" si="17"/>
        <v>2.3155509398702367E-3</v>
      </c>
      <c r="AI13" s="25">
        <f t="shared" si="17"/>
        <v>-3.2174206012536288E-5</v>
      </c>
      <c r="AJ13" s="30">
        <f t="shared" si="17"/>
        <v>-9.573110398733764E-3</v>
      </c>
      <c r="AK13" s="30">
        <f t="shared" si="17"/>
        <v>2.8841902979610534E-3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-2.2764711322142972E-4</v>
      </c>
      <c r="AS13" s="30">
        <f t="shared" si="18"/>
        <v>7.5542885919281932E-3</v>
      </c>
      <c r="AT13" s="31">
        <f t="shared" si="18"/>
        <v>2.316365128707254E-3</v>
      </c>
      <c r="AU13" s="25">
        <f t="shared" si="18"/>
        <v>-7.3008845719912951E-4</v>
      </c>
      <c r="AV13" s="30">
        <f t="shared" si="18"/>
        <v>5.2280710150134357E-3</v>
      </c>
      <c r="AW13" s="31">
        <f t="shared" si="18"/>
        <v>2.0794075564323222E-5</v>
      </c>
      <c r="AX13" s="15"/>
      <c r="AY13" s="15"/>
      <c r="AZ13" s="15"/>
      <c r="BA13" s="15">
        <f>V13/J13</f>
        <v>0.99998183884594594</v>
      </c>
      <c r="BB13" s="15" t="e">
        <f t="shared" ref="BB13:BB16" si="19">X13/L13</f>
        <v>#DIV/0!</v>
      </c>
      <c r="BC13" s="15" t="e">
        <f t="shared" si="11"/>
        <v>#DIV/0!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40.295900000000003</v>
      </c>
      <c r="F14" s="55">
        <v>48.6511</v>
      </c>
      <c r="G14" s="55">
        <v>47.040100000000002</v>
      </c>
      <c r="H14" s="55">
        <v>0.98553880000000005</v>
      </c>
      <c r="I14" s="55">
        <v>0.99538000000000004</v>
      </c>
      <c r="J14" s="55">
        <v>0.99416550000000004</v>
      </c>
      <c r="K14" s="15">
        <v>0</v>
      </c>
      <c r="L14" s="15">
        <v>0</v>
      </c>
      <c r="M14" s="15">
        <v>0</v>
      </c>
      <c r="N14" s="16">
        <f t="shared" si="0"/>
        <v>0</v>
      </c>
      <c r="P14" s="70">
        <v>4401.4799999999996</v>
      </c>
      <c r="Q14" s="70">
        <v>40.300199999999997</v>
      </c>
      <c r="R14" s="70">
        <v>48.629399999999997</v>
      </c>
      <c r="S14" s="70">
        <v>47.034799999999997</v>
      </c>
      <c r="T14" s="70">
        <v>0.98556319999999997</v>
      </c>
      <c r="U14" s="70">
        <v>0.99536659999999999</v>
      </c>
      <c r="V14" s="70">
        <v>0.99414950000000002</v>
      </c>
      <c r="W14" s="15">
        <v>0</v>
      </c>
      <c r="X14" s="15">
        <v>0</v>
      </c>
      <c r="Y14" s="15">
        <v>0</v>
      </c>
      <c r="Z14" s="16">
        <f t="shared" si="6"/>
        <v>0</v>
      </c>
      <c r="AA14" s="15">
        <f t="shared" si="1"/>
        <v>0.99998390610014121</v>
      </c>
      <c r="AB14" s="15" t="e">
        <f t="shared" si="2"/>
        <v>#DIV/0!</v>
      </c>
      <c r="AC14" s="15" t="e">
        <f t="shared" si="2"/>
        <v>#DIV/0!</v>
      </c>
      <c r="AD14" s="16">
        <f t="shared" si="7"/>
        <v>1.6384936781451839E-3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1.0979626003164711E-3</v>
      </c>
      <c r="AM14" s="21">
        <f>bdrate($D14:$D17,F14:F17,$P14:$P17,R14:R17)</f>
        <v>-9.9612424516880571E-3</v>
      </c>
      <c r="AN14" s="36">
        <f t="shared" ref="AN14" si="20">bdrate($D14:$D17,G14:G17,$P14:$P17,S14:S17)</f>
        <v>-8.2005983518629311E-4</v>
      </c>
      <c r="AO14" s="26">
        <f>bdrate($D14:$D17,H14:H17,$P14:$P17,T14:T17)</f>
        <v>3.6169472628744259E-5</v>
      </c>
      <c r="AP14" s="21">
        <f>bdrate($D14:$D17,I14:I17,$P14:$P17,U14:U17)</f>
        <v>-1.3927223620722295E-2</v>
      </c>
      <c r="AQ14" s="36">
        <f>bdrate($D14:$D17,J14:J17,$P14:$P17,V14:V17)</f>
        <v>1.0485356929690326E-3</v>
      </c>
      <c r="AR14" s="21"/>
      <c r="AS14" s="21"/>
      <c r="AT14" s="36"/>
      <c r="AU14" s="26"/>
      <c r="AV14" s="21"/>
      <c r="AW14" s="36"/>
      <c r="AX14" s="15">
        <f>V14/J14</f>
        <v>0.99998390610014121</v>
      </c>
      <c r="AY14" s="15" t="e">
        <f t="shared" ref="AY14:AY17" si="21">X14/L14</f>
        <v>#DIV/0!</v>
      </c>
      <c r="AZ14" s="15" t="e">
        <f t="shared" si="10"/>
        <v>#DIV/0!</v>
      </c>
      <c r="BA14" s="15">
        <f>V14/J14</f>
        <v>0.99998390610014121</v>
      </c>
      <c r="BB14" s="15" t="e">
        <f t="shared" si="19"/>
        <v>#DIV/0!</v>
      </c>
      <c r="BC14" s="15" t="e">
        <f t="shared" si="11"/>
        <v>#DIV/0!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39.443199999999997</v>
      </c>
      <c r="F15" s="55">
        <v>47.345599999999997</v>
      </c>
      <c r="G15" s="55">
        <v>45.226100000000002</v>
      </c>
      <c r="H15" s="55">
        <v>0.98058149999999999</v>
      </c>
      <c r="I15" s="55">
        <v>0.99369430000000003</v>
      </c>
      <c r="J15" s="55">
        <v>0.99087340000000002</v>
      </c>
      <c r="K15" s="15">
        <v>0</v>
      </c>
      <c r="L15" s="15">
        <v>0</v>
      </c>
      <c r="M15" s="15">
        <v>0</v>
      </c>
      <c r="N15" s="16">
        <f t="shared" si="0"/>
        <v>0</v>
      </c>
      <c r="P15" s="70">
        <v>2461.3200000000002</v>
      </c>
      <c r="Q15" s="70">
        <v>39.441400000000002</v>
      </c>
      <c r="R15" s="70">
        <v>47.330500000000001</v>
      </c>
      <c r="S15" s="70">
        <v>45.234699999999997</v>
      </c>
      <c r="T15" s="70">
        <v>0.9805874</v>
      </c>
      <c r="U15" s="70">
        <v>0.9936526</v>
      </c>
      <c r="V15" s="70">
        <v>0.99091220000000002</v>
      </c>
      <c r="W15" s="15">
        <v>0</v>
      </c>
      <c r="X15" s="15">
        <v>0</v>
      </c>
      <c r="Y15" s="15">
        <v>0</v>
      </c>
      <c r="Z15" s="16">
        <f t="shared" si="6"/>
        <v>0</v>
      </c>
      <c r="AA15" s="15">
        <f t="shared" si="1"/>
        <v>1.0000391573736866</v>
      </c>
      <c r="AB15" s="15" t="e">
        <f t="shared" si="2"/>
        <v>#DIV/0!</v>
      </c>
      <c r="AC15" s="15" t="e">
        <f t="shared" si="2"/>
        <v>#DIV/0!</v>
      </c>
      <c r="AD15" s="16">
        <f t="shared" si="7"/>
        <v>1.7034945974884884E-3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>
        <f>V15/J15</f>
        <v>1.0000391573736866</v>
      </c>
      <c r="AY15" s="15" t="e">
        <f t="shared" si="21"/>
        <v>#DIV/0!</v>
      </c>
      <c r="AZ15" s="15" t="e">
        <f t="shared" si="10"/>
        <v>#DIV/0!</v>
      </c>
      <c r="BA15" s="15">
        <f>V15/J15</f>
        <v>1.0000391573736866</v>
      </c>
      <c r="BB15" s="15" t="e">
        <f t="shared" si="19"/>
        <v>#DIV/0!</v>
      </c>
      <c r="BC15" s="15" t="e">
        <f t="shared" si="11"/>
        <v>#DIV/0!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38.221299999999999</v>
      </c>
      <c r="F16" s="55">
        <v>46.073300000000003</v>
      </c>
      <c r="G16" s="55">
        <v>43.719799999999999</v>
      </c>
      <c r="H16" s="55">
        <v>0.97243780000000002</v>
      </c>
      <c r="I16" s="55">
        <v>0.99153460000000004</v>
      </c>
      <c r="J16" s="55">
        <v>0.98708399999999996</v>
      </c>
      <c r="K16" s="15">
        <v>0</v>
      </c>
      <c r="L16" s="15">
        <v>0</v>
      </c>
      <c r="M16" s="15">
        <v>0</v>
      </c>
      <c r="N16" s="16">
        <f t="shared" si="0"/>
        <v>0</v>
      </c>
      <c r="P16" s="70">
        <v>1445.46</v>
      </c>
      <c r="Q16" s="70">
        <v>38.217599999999997</v>
      </c>
      <c r="R16" s="70">
        <v>46.144500000000001</v>
      </c>
      <c r="S16" s="70">
        <v>43.725000000000001</v>
      </c>
      <c r="T16" s="70">
        <v>0.97242960000000001</v>
      </c>
      <c r="U16" s="70">
        <v>0.99168020000000001</v>
      </c>
      <c r="V16" s="70">
        <v>0.98708940000000001</v>
      </c>
      <c r="W16" s="15">
        <v>0</v>
      </c>
      <c r="X16" s="15">
        <v>0</v>
      </c>
      <c r="Y16" s="15">
        <v>0</v>
      </c>
      <c r="Z16" s="16">
        <f t="shared" si="6"/>
        <v>0</v>
      </c>
      <c r="AA16" s="15">
        <f t="shared" si="1"/>
        <v>1.000005470659032</v>
      </c>
      <c r="AB16" s="15" t="e">
        <f t="shared" si="2"/>
        <v>#DIV/0!</v>
      </c>
      <c r="AC16" s="15" t="e">
        <f t="shared" si="2"/>
        <v>#DIV/0!</v>
      </c>
      <c r="AD16" s="16">
        <f t="shared" si="7"/>
        <v>2.5384935497295615E-3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>
        <f>V16/J16</f>
        <v>1.000005470659032</v>
      </c>
      <c r="AY16" s="15" t="e">
        <f t="shared" si="21"/>
        <v>#DIV/0!</v>
      </c>
      <c r="AZ16" s="15" t="e">
        <f t="shared" si="10"/>
        <v>#DIV/0!</v>
      </c>
      <c r="BA16" s="15">
        <f>V16/J16</f>
        <v>1.000005470659032</v>
      </c>
      <c r="BB16" s="15" t="e">
        <f t="shared" si="19"/>
        <v>#DIV/0!</v>
      </c>
      <c r="BC16" s="15" t="e">
        <f t="shared" si="11"/>
        <v>#DIV/0!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36.512599999999999</v>
      </c>
      <c r="F17" s="55">
        <v>44.745100000000001</v>
      </c>
      <c r="G17" s="55">
        <v>42.074599999999997</v>
      </c>
      <c r="H17" s="55">
        <v>0.95879760000000003</v>
      </c>
      <c r="I17" s="55">
        <v>0.98871189999999998</v>
      </c>
      <c r="J17" s="55">
        <v>0.98157879999999997</v>
      </c>
      <c r="K17" s="19">
        <v>0</v>
      </c>
      <c r="L17" s="19">
        <v>0</v>
      </c>
      <c r="M17" s="19">
        <v>0</v>
      </c>
      <c r="N17" s="20">
        <f t="shared" si="0"/>
        <v>0</v>
      </c>
      <c r="P17" s="70">
        <v>863.4</v>
      </c>
      <c r="Q17" s="70">
        <v>36.527900000000002</v>
      </c>
      <c r="R17" s="70">
        <v>44.818399999999997</v>
      </c>
      <c r="S17" s="70">
        <v>42.072200000000002</v>
      </c>
      <c r="T17" s="70">
        <v>0.95902589999999999</v>
      </c>
      <c r="U17" s="70">
        <v>0.98890279999999997</v>
      </c>
      <c r="V17" s="70">
        <v>0.98143020000000003</v>
      </c>
      <c r="W17" s="19">
        <v>0</v>
      </c>
      <c r="X17" s="19">
        <v>0</v>
      </c>
      <c r="Y17" s="19">
        <v>0</v>
      </c>
      <c r="Z17" s="20">
        <f t="shared" si="6"/>
        <v>0</v>
      </c>
      <c r="AA17" s="15">
        <f t="shared" si="1"/>
        <v>0.99984861123732505</v>
      </c>
      <c r="AB17" s="15" t="e">
        <f t="shared" si="2"/>
        <v>#DIV/0!</v>
      </c>
      <c r="AC17" s="15" t="e">
        <f t="shared" si="2"/>
        <v>#DIV/0!</v>
      </c>
      <c r="AD17" s="20">
        <f t="shared" si="7"/>
        <v>1.1131209127590587E-3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>
        <f>V17/J17</f>
        <v>0.99984861123732505</v>
      </c>
      <c r="AY17" s="15" t="e">
        <f t="shared" si="21"/>
        <v>#DIV/0!</v>
      </c>
      <c r="AZ17" s="15" t="e">
        <f t="shared" si="10"/>
        <v>#DIV/0!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42.8277</v>
      </c>
      <c r="F18" s="55">
        <v>42.610999999999997</v>
      </c>
      <c r="G18" s="55">
        <v>44.400799999999997</v>
      </c>
      <c r="H18" s="55">
        <v>0.99569779999999997</v>
      </c>
      <c r="I18" s="55">
        <v>0.99042649999999999</v>
      </c>
      <c r="J18" s="55">
        <v>0.99387320000000001</v>
      </c>
      <c r="K18" s="10">
        <v>0</v>
      </c>
      <c r="L18" s="10">
        <v>0</v>
      </c>
      <c r="M18" s="10">
        <v>0</v>
      </c>
      <c r="N18" s="11">
        <f t="shared" si="0"/>
        <v>0</v>
      </c>
      <c r="P18" s="70">
        <v>34393.08</v>
      </c>
      <c r="Q18" s="70">
        <v>42.8264</v>
      </c>
      <c r="R18" s="70">
        <v>42.605600000000003</v>
      </c>
      <c r="S18" s="70">
        <v>44.388199999999998</v>
      </c>
      <c r="T18" s="70">
        <v>0.99569560000000001</v>
      </c>
      <c r="U18" s="70">
        <v>0.99037850000000005</v>
      </c>
      <c r="V18" s="70">
        <v>0.99385449999999997</v>
      </c>
      <c r="W18" s="10">
        <v>0</v>
      </c>
      <c r="X18" s="10">
        <v>0</v>
      </c>
      <c r="Y18" s="10">
        <v>0</v>
      </c>
      <c r="Z18" s="11">
        <f t="shared" si="6"/>
        <v>0</v>
      </c>
      <c r="AA18" s="10">
        <f t="shared" si="1"/>
        <v>0.99998118472255815</v>
      </c>
      <c r="AB18" s="10" t="e">
        <f t="shared" si="2"/>
        <v>#DIV/0!</v>
      </c>
      <c r="AC18" s="10" t="e">
        <f t="shared" si="2"/>
        <v>#DIV/0!</v>
      </c>
      <c r="AD18" s="11">
        <f t="shared" si="7"/>
        <v>5.561977692807793E-4</v>
      </c>
      <c r="AE18" s="40"/>
      <c r="AF18" s="25">
        <f t="shared" ref="AF18:AK18" si="22">bdRateExtend($D18:$D22,E18:E22,$P18:$P22,Q18:Q22)</f>
        <v>1.0985911803857995E-3</v>
      </c>
      <c r="AG18" s="30">
        <f t="shared" si="22"/>
        <v>6.4215261818674207E-3</v>
      </c>
      <c r="AH18" s="31">
        <f t="shared" si="22"/>
        <v>-6.161460334926927E-4</v>
      </c>
      <c r="AI18" s="25">
        <f t="shared" si="22"/>
        <v>1.65888157187144E-3</v>
      </c>
      <c r="AJ18" s="30">
        <f t="shared" si="22"/>
        <v>1.2732412553480454E-2</v>
      </c>
      <c r="AK18" s="30">
        <f t="shared" si="22"/>
        <v>-2.6593996326200742E-3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3.6014552869967353E-4</v>
      </c>
      <c r="AS18" s="30">
        <f t="shared" si="23"/>
        <v>7.5084420098718851E-3</v>
      </c>
      <c r="AT18" s="31">
        <f t="shared" si="23"/>
        <v>2.2814222465787903E-3</v>
      </c>
      <c r="AU18" s="25">
        <f t="shared" si="23"/>
        <v>-8.8398534178157906E-4</v>
      </c>
      <c r="AV18" s="30">
        <f t="shared" si="23"/>
        <v>1.3510236401090836E-2</v>
      </c>
      <c r="AW18" s="31">
        <f t="shared" si="23"/>
        <v>-1.0017566426636648E-3</v>
      </c>
      <c r="AX18" s="10"/>
      <c r="AY18" s="10"/>
      <c r="AZ18" s="10"/>
      <c r="BA18" s="10">
        <f>V18/J18</f>
        <v>0.99998118472255815</v>
      </c>
      <c r="BB18" s="10" t="e">
        <f t="shared" ref="BB18:BB21" si="24">X18/L18</f>
        <v>#DIV/0!</v>
      </c>
      <c r="BC18" s="10" t="e">
        <f t="shared" si="11"/>
        <v>#DIV/0!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39.909399999999998</v>
      </c>
      <c r="F19" s="55">
        <v>41.413899999999998</v>
      </c>
      <c r="G19" s="55">
        <v>42.632899999999999</v>
      </c>
      <c r="H19" s="55">
        <v>0.99168999999999996</v>
      </c>
      <c r="I19" s="55">
        <v>0.98554569999999997</v>
      </c>
      <c r="J19" s="55">
        <v>0.99023099999999997</v>
      </c>
      <c r="K19" s="15">
        <v>0</v>
      </c>
      <c r="L19" s="15">
        <v>0</v>
      </c>
      <c r="M19" s="15">
        <v>0</v>
      </c>
      <c r="N19" s="16">
        <f t="shared" si="0"/>
        <v>0</v>
      </c>
      <c r="P19" s="70">
        <v>9930.6</v>
      </c>
      <c r="Q19" s="70">
        <v>39.910299999999999</v>
      </c>
      <c r="R19" s="70">
        <v>41.416499999999999</v>
      </c>
      <c r="S19" s="70">
        <v>42.624499999999998</v>
      </c>
      <c r="T19" s="70">
        <v>0.99169249999999998</v>
      </c>
      <c r="U19" s="70">
        <v>0.98554149999999996</v>
      </c>
      <c r="V19" s="70">
        <v>0.99021760000000003</v>
      </c>
      <c r="W19" s="15">
        <v>0</v>
      </c>
      <c r="X19" s="15">
        <v>0</v>
      </c>
      <c r="Y19" s="15">
        <v>0</v>
      </c>
      <c r="Z19" s="16">
        <f t="shared" si="6"/>
        <v>0</v>
      </c>
      <c r="AA19" s="15">
        <f t="shared" si="1"/>
        <v>0.99998646780397715</v>
      </c>
      <c r="AB19" s="15" t="e">
        <f t="shared" ref="AB19:AC32" si="25">X19/L19</f>
        <v>#DIV/0!</v>
      </c>
      <c r="AC19" s="15" t="e">
        <f t="shared" si="25"/>
        <v>#DIV/0!</v>
      </c>
      <c r="AD19" s="16">
        <f t="shared" si="7"/>
        <v>2.2964610326829262E-4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1.8429638491146427E-3</v>
      </c>
      <c r="AM19" s="21">
        <f>bdrate($D19:$D22,F19:F22,$P19:$P22,R19:R22)</f>
        <v>1.0882387056552645E-2</v>
      </c>
      <c r="AN19" s="36">
        <f t="shared" ref="AN19" si="26">bdrate($D19:$D22,G19:G22,$P19:$P22,S19:S22)</f>
        <v>-3.5887559858013285E-3</v>
      </c>
      <c r="AO19" s="26">
        <f>bdrate($D19:$D22,H19:H22,$P19:$P22,T19:T22)</f>
        <v>1.8279510273035982E-3</v>
      </c>
      <c r="AP19" s="21">
        <f>bdrate($D19:$D22,I19:I22,$P19:$P22,U19:U22)</f>
        <v>1.5971954305834757E-2</v>
      </c>
      <c r="AQ19" s="36">
        <f>bdrate($D19:$D22,J19:J22,$P19:$P22,V19:V22)</f>
        <v>-4.3112270794131158E-3</v>
      </c>
      <c r="AR19" s="21"/>
      <c r="AS19" s="21"/>
      <c r="AT19" s="36"/>
      <c r="AU19" s="26"/>
      <c r="AV19" s="21"/>
      <c r="AW19" s="36"/>
      <c r="AX19" s="15">
        <f>V19/J19</f>
        <v>0.99998646780397715</v>
      </c>
      <c r="AY19" s="15" t="e">
        <f t="shared" ref="AY19:AY22" si="27">X19/L19</f>
        <v>#DIV/0!</v>
      </c>
      <c r="AZ19" s="15" t="e">
        <f t="shared" si="10"/>
        <v>#DIV/0!</v>
      </c>
      <c r="BA19" s="15">
        <f>V19/J19</f>
        <v>0.99998646780397715</v>
      </c>
      <c r="BB19" s="15" t="e">
        <f t="shared" si="24"/>
        <v>#DIV/0!</v>
      </c>
      <c r="BC19" s="15" t="e">
        <f t="shared" si="11"/>
        <v>#DIV/0!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38.506799999999998</v>
      </c>
      <c r="F20" s="55">
        <v>40.508899999999997</v>
      </c>
      <c r="G20" s="55">
        <v>40.927799999999998</v>
      </c>
      <c r="H20" s="55">
        <v>0.98731120000000006</v>
      </c>
      <c r="I20" s="55">
        <v>0.98115649999999999</v>
      </c>
      <c r="J20" s="55">
        <v>0.98504670000000005</v>
      </c>
      <c r="K20" s="15">
        <v>0</v>
      </c>
      <c r="L20" s="15">
        <v>0</v>
      </c>
      <c r="M20" s="15">
        <v>0</v>
      </c>
      <c r="N20" s="16">
        <f t="shared" si="0"/>
        <v>0</v>
      </c>
      <c r="P20" s="70">
        <v>5716.86</v>
      </c>
      <c r="Q20" s="70">
        <v>38.514099999999999</v>
      </c>
      <c r="R20" s="70">
        <v>40.479700000000001</v>
      </c>
      <c r="S20" s="70">
        <v>40.936100000000003</v>
      </c>
      <c r="T20" s="70">
        <v>0.98736780000000002</v>
      </c>
      <c r="U20" s="70">
        <v>0.98097820000000002</v>
      </c>
      <c r="V20" s="70">
        <v>0.98512310000000003</v>
      </c>
      <c r="W20" s="15">
        <v>0</v>
      </c>
      <c r="X20" s="15">
        <v>0</v>
      </c>
      <c r="Y20" s="15">
        <v>0</v>
      </c>
      <c r="Z20" s="16">
        <f t="shared" si="6"/>
        <v>0</v>
      </c>
      <c r="AA20" s="15">
        <f t="shared" si="1"/>
        <v>1.0000775597745772</v>
      </c>
      <c r="AB20" s="15" t="e">
        <f t="shared" si="25"/>
        <v>#DIV/0!</v>
      </c>
      <c r="AC20" s="15" t="e">
        <f t="shared" si="25"/>
        <v>#DIV/0!</v>
      </c>
      <c r="AD20" s="16">
        <f t="shared" si="7"/>
        <v>3.6128841981082262E-3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>
        <f>V20/J20</f>
        <v>1.0000775597745772</v>
      </c>
      <c r="AY20" s="15" t="e">
        <f t="shared" si="27"/>
        <v>#DIV/0!</v>
      </c>
      <c r="AZ20" s="15" t="e">
        <f t="shared" si="10"/>
        <v>#DIV/0!</v>
      </c>
      <c r="BA20" s="15">
        <f>V20/J20</f>
        <v>1.0000775597745772</v>
      </c>
      <c r="BB20" s="15" t="e">
        <f t="shared" si="24"/>
        <v>#DIV/0!</v>
      </c>
      <c r="BC20" s="15" t="e">
        <f t="shared" si="11"/>
        <v>#DIV/0!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36.596800000000002</v>
      </c>
      <c r="F21" s="55">
        <v>39.623199999999997</v>
      </c>
      <c r="G21" s="55">
        <v>39.297499999999999</v>
      </c>
      <c r="H21" s="55">
        <v>0.97869510000000004</v>
      </c>
      <c r="I21" s="55">
        <v>0.97604349999999995</v>
      </c>
      <c r="J21" s="55">
        <v>0.97774609999999995</v>
      </c>
      <c r="K21" s="15">
        <v>0</v>
      </c>
      <c r="L21" s="15">
        <v>0</v>
      </c>
      <c r="M21" s="15">
        <v>0</v>
      </c>
      <c r="N21" s="16">
        <f t="shared" si="0"/>
        <v>0</v>
      </c>
      <c r="P21" s="70">
        <v>3358.86</v>
      </c>
      <c r="Q21" s="70">
        <v>36.585599999999999</v>
      </c>
      <c r="R21" s="70">
        <v>39.609299999999998</v>
      </c>
      <c r="S21" s="70">
        <v>39.323900000000002</v>
      </c>
      <c r="T21" s="70">
        <v>0.9786376</v>
      </c>
      <c r="U21" s="70">
        <v>0.97584400000000004</v>
      </c>
      <c r="V21" s="70">
        <v>0.97781949999999995</v>
      </c>
      <c r="W21" s="15">
        <v>0</v>
      </c>
      <c r="X21" s="15">
        <v>0</v>
      </c>
      <c r="Y21" s="15">
        <v>0</v>
      </c>
      <c r="Z21" s="16">
        <f t="shared" si="6"/>
        <v>0</v>
      </c>
      <c r="AA21" s="15">
        <f t="shared" si="1"/>
        <v>1.0000750706139354</v>
      </c>
      <c r="AB21" s="15" t="e">
        <f t="shared" si="25"/>
        <v>#DIV/0!</v>
      </c>
      <c r="AC21" s="15" t="e">
        <f t="shared" si="25"/>
        <v>#DIV/0!</v>
      </c>
      <c r="AD21" s="16">
        <f t="shared" si="7"/>
        <v>1.3201320132013362E-3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>
        <f>V21/J21</f>
        <v>1.0000750706139354</v>
      </c>
      <c r="AY21" s="15" t="e">
        <f t="shared" si="27"/>
        <v>#DIV/0!</v>
      </c>
      <c r="AZ21" s="15" t="e">
        <f t="shared" si="10"/>
        <v>#DIV/0!</v>
      </c>
      <c r="BA21" s="15">
        <f>V21/J21</f>
        <v>1.0000750706139354</v>
      </c>
      <c r="BB21" s="15" t="e">
        <f t="shared" si="24"/>
        <v>#DIV/0!</v>
      </c>
      <c r="BC21" s="15" t="e">
        <f t="shared" si="11"/>
        <v>#DIV/0!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34.232100000000003</v>
      </c>
      <c r="F22" s="55">
        <v>38.627600000000001</v>
      </c>
      <c r="G22" s="55">
        <v>37.869500000000002</v>
      </c>
      <c r="H22" s="55">
        <v>0.96199009999999996</v>
      </c>
      <c r="I22" s="55">
        <v>0.96905439999999998</v>
      </c>
      <c r="J22" s="55">
        <v>0.96943509999999999</v>
      </c>
      <c r="K22" s="19">
        <v>0</v>
      </c>
      <c r="L22" s="19">
        <v>0</v>
      </c>
      <c r="M22" s="19">
        <v>0</v>
      </c>
      <c r="N22" s="20">
        <f t="shared" si="0"/>
        <v>0</v>
      </c>
      <c r="P22" s="70">
        <v>1968.96</v>
      </c>
      <c r="Q22" s="70">
        <v>34.250900000000001</v>
      </c>
      <c r="R22" s="70">
        <v>38.634</v>
      </c>
      <c r="S22" s="70">
        <v>37.9071</v>
      </c>
      <c r="T22" s="70">
        <v>0.96215819999999996</v>
      </c>
      <c r="U22" s="70">
        <v>0.96908550000000004</v>
      </c>
      <c r="V22" s="70">
        <v>0.96965299999999999</v>
      </c>
      <c r="W22" s="19">
        <v>0</v>
      </c>
      <c r="X22" s="19">
        <v>0</v>
      </c>
      <c r="Y22" s="19">
        <v>0</v>
      </c>
      <c r="Z22" s="20">
        <f t="shared" si="6"/>
        <v>0</v>
      </c>
      <c r="AA22" s="15">
        <f t="shared" si="1"/>
        <v>1.0002247700748612</v>
      </c>
      <c r="AB22" s="15" t="e">
        <f t="shared" si="25"/>
        <v>#DIV/0!</v>
      </c>
      <c r="AC22" s="15" t="e">
        <f t="shared" si="25"/>
        <v>#DIV/0!</v>
      </c>
      <c r="AD22" s="20">
        <f t="shared" si="7"/>
        <v>9.1641552370995086E-3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>
        <f>V22/J22</f>
        <v>1.0002247700748612</v>
      </c>
      <c r="AY22" s="15" t="e">
        <f t="shared" si="27"/>
        <v>#DIV/0!</v>
      </c>
      <c r="AZ22" s="15" t="e">
        <f t="shared" si="10"/>
        <v>#DIV/0!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41.7348</v>
      </c>
      <c r="F23" s="55">
        <v>46.245399999999997</v>
      </c>
      <c r="G23" s="55">
        <v>44.120199999999997</v>
      </c>
      <c r="H23" s="55">
        <v>0.99448029999999998</v>
      </c>
      <c r="I23" s="55">
        <v>0.99403859999999999</v>
      </c>
      <c r="J23" s="55">
        <v>0.99154799999999998</v>
      </c>
      <c r="K23" s="10">
        <v>0</v>
      </c>
      <c r="L23" s="10">
        <v>0</v>
      </c>
      <c r="M23" s="10">
        <v>0</v>
      </c>
      <c r="N23" s="11">
        <f t="shared" si="0"/>
        <v>0</v>
      </c>
      <c r="P23" s="70">
        <v>60083.4</v>
      </c>
      <c r="Q23" s="70">
        <v>41.733800000000002</v>
      </c>
      <c r="R23" s="70">
        <v>46.244700000000002</v>
      </c>
      <c r="S23" s="70">
        <v>44.116399999999999</v>
      </c>
      <c r="T23" s="70">
        <v>0.99447099999999999</v>
      </c>
      <c r="U23" s="70">
        <v>0.99404230000000005</v>
      </c>
      <c r="V23" s="70">
        <v>0.99153990000000003</v>
      </c>
      <c r="W23" s="10">
        <v>0</v>
      </c>
      <c r="X23" s="10">
        <v>0</v>
      </c>
      <c r="Y23" s="10">
        <v>0</v>
      </c>
      <c r="Z23" s="11">
        <f t="shared" si="6"/>
        <v>0</v>
      </c>
      <c r="AA23" s="15">
        <f t="shared" si="1"/>
        <v>0.9999918309552337</v>
      </c>
      <c r="AB23" s="15" t="e">
        <f t="shared" si="25"/>
        <v>#DIV/0!</v>
      </c>
      <c r="AC23" s="15" t="e">
        <f t="shared" si="25"/>
        <v>#DIV/0!</v>
      </c>
      <c r="AD23" s="11">
        <f t="shared" si="7"/>
        <v>2.92678931212489E-4</v>
      </c>
      <c r="AE23" s="12"/>
      <c r="AF23" s="25">
        <f t="shared" ref="AF23:AK23" si="28">bdRateExtend($D23:$D27,E23:E27,$P23:$P27,Q23:Q27)</f>
        <v>-7.1408346395029909E-4</v>
      </c>
      <c r="AG23" s="30">
        <f t="shared" si="28"/>
        <v>7.8812917834740759E-3</v>
      </c>
      <c r="AH23" s="31">
        <f t="shared" si="28"/>
        <v>-6.5771849511748748E-3</v>
      </c>
      <c r="AI23" s="25">
        <f t="shared" si="28"/>
        <v>-1.2234939624249375E-3</v>
      </c>
      <c r="AJ23" s="30">
        <f t="shared" si="28"/>
        <v>1.1480423649945726E-2</v>
      </c>
      <c r="AK23" s="30">
        <f t="shared" si="28"/>
        <v>2.0078081569658845E-3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-2.7982284011995873E-4</v>
      </c>
      <c r="AS23" s="30">
        <f t="shared" si="29"/>
        <v>7.992849183343198E-3</v>
      </c>
      <c r="AT23" s="31">
        <f t="shared" si="29"/>
        <v>-7.0184560050566835E-3</v>
      </c>
      <c r="AU23" s="25">
        <f t="shared" si="29"/>
        <v>-4.36484105995949E-4</v>
      </c>
      <c r="AV23" s="30">
        <f t="shared" si="29"/>
        <v>8.7351900925314308E-3</v>
      </c>
      <c r="AW23" s="31">
        <f t="shared" si="29"/>
        <v>-6.2298942978278316E-3</v>
      </c>
      <c r="AX23" s="15"/>
      <c r="AY23" s="15"/>
      <c r="AZ23" s="15"/>
      <c r="BA23" s="15">
        <f>V23/J23</f>
        <v>0.9999918309552337</v>
      </c>
      <c r="BB23" s="15" t="e">
        <f t="shared" ref="BB23:BB26" si="30">X23/L23</f>
        <v>#DIV/0!</v>
      </c>
      <c r="BC23" s="15" t="e">
        <f t="shared" si="11"/>
        <v>#DIV/0!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37.578899999999997</v>
      </c>
      <c r="F24" s="55">
        <v>44.9617</v>
      </c>
      <c r="G24" s="55">
        <v>42.521900000000002</v>
      </c>
      <c r="H24" s="55">
        <v>0.98421170000000002</v>
      </c>
      <c r="I24" s="55">
        <v>0.99083600000000005</v>
      </c>
      <c r="J24" s="55">
        <v>0.98616649999999995</v>
      </c>
      <c r="K24" s="15">
        <v>0</v>
      </c>
      <c r="L24" s="15">
        <v>0</v>
      </c>
      <c r="M24" s="15">
        <v>0</v>
      </c>
      <c r="N24" s="16">
        <f t="shared" si="0"/>
        <v>0</v>
      </c>
      <c r="P24" s="70">
        <v>10007.1</v>
      </c>
      <c r="Q24" s="70">
        <v>37.581899999999997</v>
      </c>
      <c r="R24" s="70">
        <v>44.959899999999998</v>
      </c>
      <c r="S24" s="70">
        <v>42.530299999999997</v>
      </c>
      <c r="T24" s="70">
        <v>0.98423170000000004</v>
      </c>
      <c r="U24" s="70">
        <v>0.99088799999999999</v>
      </c>
      <c r="V24" s="70">
        <v>0.98617250000000001</v>
      </c>
      <c r="W24" s="15">
        <v>0</v>
      </c>
      <c r="X24" s="15">
        <v>0</v>
      </c>
      <c r="Y24" s="15">
        <v>0</v>
      </c>
      <c r="Z24" s="16">
        <f t="shared" si="6"/>
        <v>0</v>
      </c>
      <c r="AA24" s="15">
        <f t="shared" si="1"/>
        <v>1.0000060841653007</v>
      </c>
      <c r="AB24" s="15" t="e">
        <f t="shared" si="25"/>
        <v>#DIV/0!</v>
      </c>
      <c r="AC24" s="15" t="e">
        <f t="shared" si="25"/>
        <v>#DIV/0!</v>
      </c>
      <c r="AD24" s="16">
        <f t="shared" si="7"/>
        <v>1.7718781908824081E-3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-9.3598104752512512E-4</v>
      </c>
      <c r="AM24" s="21">
        <f>bdrate($D24:$D27,F24:F27,$P24:$P27,R24:R27)</f>
        <v>1.0509657263322758E-2</v>
      </c>
      <c r="AN24" s="36">
        <f t="shared" ref="AN24" si="31">bdrate($D24:$D27,G24:G27,$P24:$P27,S24:S27)</f>
        <v>-1.0118933268532304E-2</v>
      </c>
      <c r="AO24" s="26">
        <f>bdrate($D24:$D27,H24:H27,$P24:$P27,T24:T27)</f>
        <v>-1.4787362930711589E-3</v>
      </c>
      <c r="AP24" s="21">
        <f>bdrate($D24:$D27,I24:I27,$P24:$P27,U24:U27)</f>
        <v>1.8837929164137845E-2</v>
      </c>
      <c r="AQ24" s="36">
        <f>bdrate($D24:$D27,J24:J27,$P24:$P27,V24:V27)</f>
        <v>1.3510903021929366E-3</v>
      </c>
      <c r="AR24" s="21"/>
      <c r="AS24" s="21"/>
      <c r="AT24" s="36"/>
      <c r="AU24" s="26"/>
      <c r="AV24" s="21"/>
      <c r="AW24" s="36"/>
      <c r="AX24" s="15">
        <f>V24/J24</f>
        <v>1.0000060841653007</v>
      </c>
      <c r="AY24" s="15" t="e">
        <f t="shared" ref="AY24:AY27" si="32">X24/L24</f>
        <v>#DIV/0!</v>
      </c>
      <c r="AZ24" s="15" t="e">
        <f t="shared" si="10"/>
        <v>#DIV/0!</v>
      </c>
      <c r="BA24" s="15">
        <f>V24/J24</f>
        <v>1.0000060841653007</v>
      </c>
      <c r="BB24" s="15" t="e">
        <f t="shared" si="30"/>
        <v>#DIV/0!</v>
      </c>
      <c r="BC24" s="15" t="e">
        <f t="shared" si="11"/>
        <v>#DIV/0!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36.593600000000002</v>
      </c>
      <c r="F25" s="55">
        <v>43.7592</v>
      </c>
      <c r="G25" s="55">
        <v>41.345399999999998</v>
      </c>
      <c r="H25" s="55">
        <v>0.97899999999999998</v>
      </c>
      <c r="I25" s="55">
        <v>0.98698660000000005</v>
      </c>
      <c r="J25" s="55">
        <v>0.98056270000000001</v>
      </c>
      <c r="K25" s="15">
        <v>0</v>
      </c>
      <c r="L25" s="15">
        <v>0</v>
      </c>
      <c r="M25" s="15">
        <v>0</v>
      </c>
      <c r="N25" s="16">
        <f t="shared" si="0"/>
        <v>0</v>
      </c>
      <c r="P25" s="70">
        <v>5384.16</v>
      </c>
      <c r="Q25" s="70">
        <v>36.590000000000003</v>
      </c>
      <c r="R25" s="70">
        <v>43.733400000000003</v>
      </c>
      <c r="S25" s="70">
        <v>41.378799999999998</v>
      </c>
      <c r="T25" s="70">
        <v>0.97898320000000005</v>
      </c>
      <c r="U25" s="70">
        <v>0.98682389999999998</v>
      </c>
      <c r="V25" s="70">
        <v>0.98073279999999996</v>
      </c>
      <c r="W25" s="15">
        <v>0</v>
      </c>
      <c r="X25" s="15">
        <v>0</v>
      </c>
      <c r="Y25" s="15">
        <v>0</v>
      </c>
      <c r="Z25" s="16">
        <f t="shared" si="6"/>
        <v>0</v>
      </c>
      <c r="AA25" s="15">
        <f t="shared" si="1"/>
        <v>1.0001734718238824</v>
      </c>
      <c r="AB25" s="15" t="e">
        <f t="shared" si="25"/>
        <v>#DIV/0!</v>
      </c>
      <c r="AC25" s="15" t="e">
        <f t="shared" si="25"/>
        <v>#DIV/0!</v>
      </c>
      <c r="AD25" s="16">
        <f t="shared" si="7"/>
        <v>5.6801095927034727E-4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>
        <f>V25/J25</f>
        <v>1.0001734718238824</v>
      </c>
      <c r="AY25" s="15" t="e">
        <f t="shared" si="32"/>
        <v>#DIV/0!</v>
      </c>
      <c r="AZ25" s="15" t="e">
        <f t="shared" si="10"/>
        <v>#DIV/0!</v>
      </c>
      <c r="BA25" s="15">
        <f>V25/J25</f>
        <v>1.0001734718238824</v>
      </c>
      <c r="BB25" s="15" t="e">
        <f t="shared" si="30"/>
        <v>#DIV/0!</v>
      </c>
      <c r="BC25" s="15" t="e">
        <f t="shared" si="11"/>
        <v>#DIV/0!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35.159999999999997</v>
      </c>
      <c r="F26" s="55">
        <v>42.619900000000001</v>
      </c>
      <c r="G26" s="55">
        <v>39.697800000000001</v>
      </c>
      <c r="H26" s="55">
        <v>0.96927790000000003</v>
      </c>
      <c r="I26" s="55">
        <v>0.98220399999999997</v>
      </c>
      <c r="J26" s="55">
        <v>0.96976039999999997</v>
      </c>
      <c r="K26" s="15">
        <v>0</v>
      </c>
      <c r="L26" s="15">
        <v>0</v>
      </c>
      <c r="M26" s="15">
        <v>0</v>
      </c>
      <c r="N26" s="16">
        <f t="shared" si="0"/>
        <v>0</v>
      </c>
      <c r="P26" s="70">
        <v>2990.58</v>
      </c>
      <c r="Q26" s="70">
        <v>35.157800000000002</v>
      </c>
      <c r="R26" s="70">
        <v>42.575200000000002</v>
      </c>
      <c r="S26" s="70">
        <v>39.701000000000001</v>
      </c>
      <c r="T26" s="70">
        <v>0.96927890000000005</v>
      </c>
      <c r="U26" s="70">
        <v>0.98190670000000002</v>
      </c>
      <c r="V26" s="70">
        <v>0.96949149999999995</v>
      </c>
      <c r="W26" s="15">
        <v>0</v>
      </c>
      <c r="X26" s="15">
        <v>0</v>
      </c>
      <c r="Y26" s="15">
        <v>0</v>
      </c>
      <c r="Z26" s="16">
        <f t="shared" si="6"/>
        <v>0</v>
      </c>
      <c r="AA26" s="15">
        <f t="shared" si="1"/>
        <v>0.99972271501290422</v>
      </c>
      <c r="AB26" s="15" t="e">
        <f t="shared" si="25"/>
        <v>#DIV/0!</v>
      </c>
      <c r="AC26" s="15" t="e">
        <f t="shared" si="25"/>
        <v>#DIV/0!</v>
      </c>
      <c r="AD26" s="16">
        <f t="shared" si="7"/>
        <v>4.0960677749361215E-3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>
        <f>V26/J26</f>
        <v>0.99972271501290422</v>
      </c>
      <c r="AY26" s="15" t="e">
        <f t="shared" si="32"/>
        <v>#DIV/0!</v>
      </c>
      <c r="AZ26" s="15" t="e">
        <f t="shared" si="10"/>
        <v>#DIV/0!</v>
      </c>
      <c r="BA26" s="15">
        <f>V26/J26</f>
        <v>0.99972271501290422</v>
      </c>
      <c r="BB26" s="15" t="e">
        <f t="shared" si="30"/>
        <v>#DIV/0!</v>
      </c>
      <c r="BC26" s="15" t="e">
        <f t="shared" si="11"/>
        <v>#DIV/0!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33.255299999999998</v>
      </c>
      <c r="F27" s="55">
        <v>41.583399999999997</v>
      </c>
      <c r="G27" s="55">
        <v>38.837299999999999</v>
      </c>
      <c r="H27" s="55">
        <v>0.95043560000000005</v>
      </c>
      <c r="I27" s="55">
        <v>0.97720079999999998</v>
      </c>
      <c r="J27" s="55">
        <v>0.96220300000000003</v>
      </c>
      <c r="K27" s="19">
        <v>0</v>
      </c>
      <c r="L27" s="19">
        <v>0</v>
      </c>
      <c r="M27" s="19">
        <v>0</v>
      </c>
      <c r="N27" s="20">
        <f t="shared" si="0"/>
        <v>0</v>
      </c>
      <c r="P27" s="70">
        <v>1602.3</v>
      </c>
      <c r="Q27" s="70">
        <v>33.236199999999997</v>
      </c>
      <c r="R27" s="70">
        <v>41.610199999999999</v>
      </c>
      <c r="S27" s="70">
        <v>38.854900000000001</v>
      </c>
      <c r="T27" s="70">
        <v>0.95007710000000001</v>
      </c>
      <c r="U27" s="70">
        <v>0.97726120000000005</v>
      </c>
      <c r="V27" s="70">
        <v>0.96211029999999997</v>
      </c>
      <c r="W27" s="19">
        <v>0</v>
      </c>
      <c r="X27" s="19">
        <v>0</v>
      </c>
      <c r="Y27" s="19">
        <v>0</v>
      </c>
      <c r="Z27" s="20">
        <f t="shared" si="6"/>
        <v>0</v>
      </c>
      <c r="AA27" s="15">
        <f t="shared" si="1"/>
        <v>0.99990365858347974</v>
      </c>
      <c r="AB27" s="15" t="e">
        <f t="shared" si="25"/>
        <v>#DIV/0!</v>
      </c>
      <c r="AC27" s="15" t="e">
        <f t="shared" si="25"/>
        <v>#DIV/0!</v>
      </c>
      <c r="AD27" s="20">
        <f t="shared" si="7"/>
        <v>3.5447761194030134E-3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>
        <f>V27/J27</f>
        <v>0.99990365858347974</v>
      </c>
      <c r="AY27" s="15" t="e">
        <f t="shared" si="32"/>
        <v>#DIV/0!</v>
      </c>
      <c r="AZ27" s="15" t="e">
        <f t="shared" si="10"/>
        <v>#DIV/0!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47.258000000000003</v>
      </c>
      <c r="F28" s="55">
        <v>40.761600000000001</v>
      </c>
      <c r="G28" s="55">
        <v>41.324800000000003</v>
      </c>
      <c r="H28" s="55">
        <v>0.99746360000000001</v>
      </c>
      <c r="I28" s="55">
        <v>0.99217290000000002</v>
      </c>
      <c r="J28" s="55">
        <v>0.9910911</v>
      </c>
      <c r="K28" s="10">
        <v>0</v>
      </c>
      <c r="L28" s="10">
        <v>0</v>
      </c>
      <c r="M28" s="10">
        <v>0</v>
      </c>
      <c r="N28" s="11">
        <f t="shared" si="0"/>
        <v>0</v>
      </c>
      <c r="P28" s="70">
        <v>48067.35</v>
      </c>
      <c r="Q28" s="70">
        <v>47.262999999999998</v>
      </c>
      <c r="R28" s="70">
        <v>40.761099999999999</v>
      </c>
      <c r="S28" s="70">
        <v>41.339799999999997</v>
      </c>
      <c r="T28" s="70">
        <v>0.99746789999999996</v>
      </c>
      <c r="U28" s="70">
        <v>0.99218099999999998</v>
      </c>
      <c r="V28" s="70">
        <v>0.99115770000000003</v>
      </c>
      <c r="W28" s="10">
        <v>0</v>
      </c>
      <c r="X28" s="10">
        <v>0</v>
      </c>
      <c r="Y28" s="10">
        <v>0</v>
      </c>
      <c r="Z28" s="11">
        <f t="shared" si="6"/>
        <v>0</v>
      </c>
      <c r="AA28" s="15">
        <f t="shared" si="1"/>
        <v>1.0000671986661973</v>
      </c>
      <c r="AB28" s="15" t="e">
        <f t="shared" si="25"/>
        <v>#DIV/0!</v>
      </c>
      <c r="AC28" s="15" t="e">
        <f t="shared" si="25"/>
        <v>#DIV/0!</v>
      </c>
      <c r="AD28" s="11">
        <f t="shared" si="7"/>
        <v>3.3193621829951032E-4</v>
      </c>
      <c r="AE28" s="12"/>
      <c r="AF28" s="25">
        <f t="shared" ref="AF28:AK28" si="33">bdRateExtend($D28:$D32,E28:E32,$P28:$P32,Q28:Q32)</f>
        <v>2.9111905321221876E-4</v>
      </c>
      <c r="AG28" s="30">
        <f t="shared" si="33"/>
        <v>-1.584238788205905E-4</v>
      </c>
      <c r="AH28" s="31">
        <f t="shared" si="33"/>
        <v>2.6783236864291737E-4</v>
      </c>
      <c r="AI28" s="25">
        <f>bdRateExtend($D28:$D32,H28:H32,$P28:$P32,T28:T32)</f>
        <v>1.2800138412034645E-3</v>
      </c>
      <c r="AJ28" s="30">
        <f t="shared" si="33"/>
        <v>1.1206276585133956E-3</v>
      </c>
      <c r="AK28" s="30">
        <f t="shared" si="33"/>
        <v>3.5235674771301184E-3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3.4487502157065641E-4</v>
      </c>
      <c r="AS28" s="30">
        <f t="shared" si="34"/>
        <v>-1.1475203306908766E-3</v>
      </c>
      <c r="AT28" s="31">
        <f t="shared" si="34"/>
        <v>5.1139294090751797E-4</v>
      </c>
      <c r="AU28" s="25">
        <f t="shared" si="34"/>
        <v>1.6639661390789318E-3</v>
      </c>
      <c r="AV28" s="30">
        <f t="shared" si="34"/>
        <v>-2.9065816193138971E-3</v>
      </c>
      <c r="AW28" s="31">
        <f t="shared" si="34"/>
        <v>7.2069312423406195E-4</v>
      </c>
      <c r="AX28" s="15"/>
      <c r="AY28" s="15"/>
      <c r="AZ28" s="15"/>
      <c r="BA28" s="15">
        <f>V28/J28</f>
        <v>1.0000671986661973</v>
      </c>
      <c r="BB28" s="15" t="e">
        <f t="shared" ref="BB28:BB31" si="35">X28/L28</f>
        <v>#DIV/0!</v>
      </c>
      <c r="BC28" s="15" t="e">
        <f t="shared" si="11"/>
        <v>#DIV/0!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43.455100000000002</v>
      </c>
      <c r="F29" s="55">
        <v>36.7104</v>
      </c>
      <c r="G29" s="55">
        <v>37.781500000000001</v>
      </c>
      <c r="H29" s="55">
        <v>0.993668</v>
      </c>
      <c r="I29" s="55">
        <v>0.98099899999999995</v>
      </c>
      <c r="J29" s="55">
        <v>0.97997040000000002</v>
      </c>
      <c r="K29" s="15">
        <v>0</v>
      </c>
      <c r="L29" s="15">
        <v>0</v>
      </c>
      <c r="M29" s="15">
        <v>0</v>
      </c>
      <c r="N29" s="16">
        <f t="shared" si="0"/>
        <v>0</v>
      </c>
      <c r="P29" s="70">
        <v>26134.1</v>
      </c>
      <c r="Q29" s="70">
        <v>43.451900000000002</v>
      </c>
      <c r="R29" s="70">
        <v>36.714100000000002</v>
      </c>
      <c r="S29" s="70">
        <v>37.770800000000001</v>
      </c>
      <c r="T29" s="70">
        <v>0.99366379999999999</v>
      </c>
      <c r="U29" s="70">
        <v>0.98100019999999999</v>
      </c>
      <c r="V29" s="70">
        <v>0.97984899999999997</v>
      </c>
      <c r="W29" s="15">
        <v>0</v>
      </c>
      <c r="X29" s="15">
        <v>0</v>
      </c>
      <c r="Y29" s="15">
        <v>0</v>
      </c>
      <c r="Z29" s="16">
        <f t="shared" si="6"/>
        <v>0</v>
      </c>
      <c r="AA29" s="15">
        <f t="shared" si="1"/>
        <v>0.9998761187072589</v>
      </c>
      <c r="AB29" s="15" t="e">
        <f t="shared" si="25"/>
        <v>#DIV/0!</v>
      </c>
      <c r="AC29" s="15" t="e">
        <f t="shared" si="25"/>
        <v>#DIV/0!</v>
      </c>
      <c r="AD29" s="16">
        <f t="shared" si="7"/>
        <v>7.9144172389009775E-4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6.5825808580921574E-4</v>
      </c>
      <c r="AM29" s="21">
        <f>bdrate($D29:$D32,F29:F32,$P29:$P32,R29:R32)</f>
        <v>-3.798684980417244E-4</v>
      </c>
      <c r="AN29" s="36">
        <f t="shared" ref="AN29" si="36">bdrate($D29:$D32,G29:G32,$P29:$P32,S29:S32)</f>
        <v>9.1073015739295826E-5</v>
      </c>
      <c r="AO29" s="26">
        <f>bdrate($D29:$D32,H29:H32,$P29:$P32,T29:T32)</f>
        <v>1.425676111279639E-3</v>
      </c>
      <c r="AP29" s="21">
        <f>bdrate($D29:$D32,I29:I32,$P29:$P32,U29:U32)</f>
        <v>1.2268863932225482E-3</v>
      </c>
      <c r="AQ29" s="36">
        <f>bdrate($D29:$D32,J29:J32,$P29:$P32,V29:V32)</f>
        <v>3.6565755740836092E-3</v>
      </c>
      <c r="AR29" s="21"/>
      <c r="AS29" s="21"/>
      <c r="AT29" s="36"/>
      <c r="AU29" s="26"/>
      <c r="AV29" s="21"/>
      <c r="AW29" s="36"/>
      <c r="AX29" s="15">
        <f>V29/J29</f>
        <v>0.9998761187072589</v>
      </c>
      <c r="AY29" s="15" t="e">
        <f t="shared" ref="AY29:AY32" si="37">X29/L29</f>
        <v>#DIV/0!</v>
      </c>
      <c r="AZ29" s="15" t="e">
        <f t="shared" si="10"/>
        <v>#DIV/0!</v>
      </c>
      <c r="BA29" s="15">
        <f>V29/J29</f>
        <v>0.9998761187072589</v>
      </c>
      <c r="BB29" s="15" t="e">
        <f t="shared" si="35"/>
        <v>#DIV/0!</v>
      </c>
      <c r="BC29" s="15" t="e">
        <f t="shared" si="11"/>
        <v>#DIV/0!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39.771500000000003</v>
      </c>
      <c r="F30" s="55">
        <v>33.796300000000002</v>
      </c>
      <c r="G30" s="55">
        <v>35.299199999999999</v>
      </c>
      <c r="H30" s="55">
        <v>0.98488059999999999</v>
      </c>
      <c r="I30" s="55">
        <v>0.96511959999999997</v>
      </c>
      <c r="J30" s="55">
        <v>0.96295260000000005</v>
      </c>
      <c r="K30" s="15">
        <v>0</v>
      </c>
      <c r="L30" s="15">
        <v>0</v>
      </c>
      <c r="M30" s="15">
        <v>0</v>
      </c>
      <c r="N30" s="16">
        <f t="shared" si="0"/>
        <v>0</v>
      </c>
      <c r="P30" s="70">
        <v>13884.05</v>
      </c>
      <c r="Q30" s="70">
        <v>39.767499999999998</v>
      </c>
      <c r="R30" s="70">
        <v>33.814500000000002</v>
      </c>
      <c r="S30" s="70">
        <v>35.301400000000001</v>
      </c>
      <c r="T30" s="70">
        <v>0.98484890000000003</v>
      </c>
      <c r="U30" s="70">
        <v>0.9653408</v>
      </c>
      <c r="V30" s="70">
        <v>0.9629837</v>
      </c>
      <c r="W30" s="15">
        <v>0</v>
      </c>
      <c r="X30" s="15">
        <v>0</v>
      </c>
      <c r="Y30" s="15">
        <v>0</v>
      </c>
      <c r="Z30" s="16">
        <f t="shared" si="6"/>
        <v>0</v>
      </c>
      <c r="AA30" s="15">
        <f t="shared" si="1"/>
        <v>1.0000322965014061</v>
      </c>
      <c r="AB30" s="15" t="e">
        <f t="shared" si="25"/>
        <v>#DIV/0!</v>
      </c>
      <c r="AC30" s="15" t="e">
        <f t="shared" si="25"/>
        <v>#DIV/0!</v>
      </c>
      <c r="AD30" s="16">
        <f t="shared" si="7"/>
        <v>7.9290422798159029E-4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>
        <f>V30/J30</f>
        <v>1.0000322965014061</v>
      </c>
      <c r="AY30" s="15" t="e">
        <f t="shared" si="37"/>
        <v>#DIV/0!</v>
      </c>
      <c r="AZ30" s="15" t="e">
        <f t="shared" si="10"/>
        <v>#DIV/0!</v>
      </c>
      <c r="BA30" s="15">
        <f>V30/J30</f>
        <v>1.0000322965014061</v>
      </c>
      <c r="BB30" s="15" t="e">
        <f t="shared" si="35"/>
        <v>#DIV/0!</v>
      </c>
      <c r="BC30" s="15" t="e">
        <f t="shared" si="11"/>
        <v>#DIV/0!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36.262999999999998</v>
      </c>
      <c r="F31" s="55">
        <v>31.7028</v>
      </c>
      <c r="G31" s="55">
        <v>33.405500000000004</v>
      </c>
      <c r="H31" s="55">
        <v>0.96621210000000002</v>
      </c>
      <c r="I31" s="55">
        <v>0.93891820000000004</v>
      </c>
      <c r="J31" s="55">
        <v>0.94061439999999996</v>
      </c>
      <c r="K31" s="15">
        <v>0</v>
      </c>
      <c r="L31" s="15">
        <v>0</v>
      </c>
      <c r="M31" s="15">
        <v>0</v>
      </c>
      <c r="N31" s="16">
        <f t="shared" si="0"/>
        <v>0</v>
      </c>
      <c r="P31" s="70">
        <v>7463.25</v>
      </c>
      <c r="Q31" s="70">
        <v>36.271599999999999</v>
      </c>
      <c r="R31" s="70">
        <v>31.686499999999999</v>
      </c>
      <c r="S31" s="70">
        <v>33.407400000000003</v>
      </c>
      <c r="T31" s="70">
        <v>0.96623749999999997</v>
      </c>
      <c r="U31" s="70">
        <v>0.93882600000000005</v>
      </c>
      <c r="V31" s="70">
        <v>0.94071539999999998</v>
      </c>
      <c r="W31" s="15">
        <v>0</v>
      </c>
      <c r="X31" s="15">
        <v>0</v>
      </c>
      <c r="Y31" s="15">
        <v>0</v>
      </c>
      <c r="Z31" s="16">
        <f t="shared" si="6"/>
        <v>0</v>
      </c>
      <c r="AA31" s="15">
        <f t="shared" si="1"/>
        <v>1.0001073766253206</v>
      </c>
      <c r="AB31" s="15" t="e">
        <f t="shared" si="25"/>
        <v>#DIV/0!</v>
      </c>
      <c r="AC31" s="15" t="e">
        <f t="shared" si="25"/>
        <v>#DIV/0!</v>
      </c>
      <c r="AD31" s="16">
        <f t="shared" si="7"/>
        <v>1.2207964690810306E-3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>
        <f>V31/J31</f>
        <v>1.0001073766253206</v>
      </c>
      <c r="AY31" s="15" t="e">
        <f t="shared" si="37"/>
        <v>#DIV/0!</v>
      </c>
      <c r="AZ31" s="15" t="e">
        <f t="shared" si="10"/>
        <v>#DIV/0!</v>
      </c>
      <c r="BA31" s="15">
        <f>V31/J31</f>
        <v>1.0001073766253206</v>
      </c>
      <c r="BB31" s="15" t="e">
        <f t="shared" si="35"/>
        <v>#DIV/0!</v>
      </c>
      <c r="BC31" s="15" t="e">
        <f t="shared" si="11"/>
        <v>#DIV/0!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33.1509</v>
      </c>
      <c r="F32" s="55">
        <v>30.258099999999999</v>
      </c>
      <c r="G32" s="55">
        <v>32.2667</v>
      </c>
      <c r="H32" s="55">
        <v>0.93639269999999997</v>
      </c>
      <c r="I32" s="55">
        <v>0.91253759999999995</v>
      </c>
      <c r="J32" s="55">
        <v>0.91952009999999995</v>
      </c>
      <c r="K32" s="19">
        <v>0</v>
      </c>
      <c r="L32" s="19">
        <v>0</v>
      </c>
      <c r="M32" s="19">
        <v>0</v>
      </c>
      <c r="N32" s="20">
        <f t="shared" si="0"/>
        <v>0</v>
      </c>
      <c r="P32" s="70">
        <v>3688.9</v>
      </c>
      <c r="Q32" s="70">
        <v>33.145200000000003</v>
      </c>
      <c r="R32" s="70">
        <v>30.265499999999999</v>
      </c>
      <c r="S32" s="70">
        <v>32.2744</v>
      </c>
      <c r="T32" s="70">
        <v>0.93626699999999996</v>
      </c>
      <c r="U32" s="70">
        <v>0.91217210000000004</v>
      </c>
      <c r="V32" s="70">
        <v>0.9186415</v>
      </c>
      <c r="W32" s="19">
        <v>0</v>
      </c>
      <c r="X32" s="19">
        <v>0</v>
      </c>
      <c r="Y32" s="19">
        <v>0</v>
      </c>
      <c r="Z32" s="20">
        <f t="shared" si="6"/>
        <v>0</v>
      </c>
      <c r="AA32" s="15">
        <f t="shared" si="1"/>
        <v>0.99904450158294533</v>
      </c>
      <c r="AB32" s="15" t="e">
        <f t="shared" si="25"/>
        <v>#DIV/0!</v>
      </c>
      <c r="AC32" s="15" t="e">
        <f t="shared" si="25"/>
        <v>#DIV/0!</v>
      </c>
      <c r="AD32" s="20">
        <f t="shared" si="7"/>
        <v>9.6327350183840932E-4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>
        <f>V32/J32</f>
        <v>0.99904450158294533</v>
      </c>
      <c r="AY32" s="15" t="e">
        <f t="shared" si="37"/>
        <v>#DIV/0!</v>
      </c>
      <c r="AZ32" s="15" t="e">
        <f t="shared" si="10"/>
        <v>#DIV/0!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41.873100000000001</v>
      </c>
      <c r="F33" s="55">
        <v>45.771799999999999</v>
      </c>
      <c r="G33" s="55">
        <v>47.801900000000003</v>
      </c>
      <c r="H33" s="55">
        <v>0.99408819999999998</v>
      </c>
      <c r="I33" s="55">
        <v>0.99565170000000003</v>
      </c>
      <c r="J33" s="55">
        <v>0.997255</v>
      </c>
      <c r="K33" s="10">
        <v>0</v>
      </c>
      <c r="L33" s="10">
        <v>0</v>
      </c>
      <c r="M33" s="10">
        <v>0</v>
      </c>
      <c r="N33" s="11">
        <f t="shared" si="0"/>
        <v>0</v>
      </c>
      <c r="P33" s="70">
        <v>6249.15</v>
      </c>
      <c r="Q33" s="70">
        <v>41.876100000000001</v>
      </c>
      <c r="R33" s="70">
        <v>45.777200000000001</v>
      </c>
      <c r="S33" s="70">
        <v>47.799700000000001</v>
      </c>
      <c r="T33" s="70">
        <v>0.99409409999999998</v>
      </c>
      <c r="U33" s="70">
        <v>0.99564779999999997</v>
      </c>
      <c r="V33" s="70">
        <v>0.99727569999999999</v>
      </c>
      <c r="W33" s="10">
        <v>0</v>
      </c>
      <c r="X33" s="10">
        <v>0</v>
      </c>
      <c r="Y33" s="10">
        <v>0</v>
      </c>
      <c r="Z33" s="11">
        <f t="shared" si="6"/>
        <v>0</v>
      </c>
      <c r="AA33" s="10">
        <f t="shared" si="1"/>
        <v>1.0000207569779043</v>
      </c>
      <c r="AB33" s="10" t="e">
        <f>X33/L33</f>
        <v>#DIV/0!</v>
      </c>
      <c r="AC33" s="10" t="e">
        <f>Y33/M33</f>
        <v>#DIV/0!</v>
      </c>
      <c r="AD33" s="11">
        <f t="shared" si="7"/>
        <v>5.3636043421170288E-4</v>
      </c>
      <c r="AE33" s="40"/>
      <c r="AF33" s="25">
        <f t="shared" ref="AF33:AK33" si="38">bdRateExtend($D33:$D37,E33:E37,$P33:$P37,Q33:Q37)</f>
        <v>2.3205182689234327E-4</v>
      </c>
      <c r="AG33" s="30">
        <f t="shared" si="38"/>
        <v>-4.2169116774071203E-4</v>
      </c>
      <c r="AH33" s="31">
        <f t="shared" si="38"/>
        <v>1.3291784075744051E-2</v>
      </c>
      <c r="AI33" s="25">
        <f t="shared" si="38"/>
        <v>1.8952409056773867E-3</v>
      </c>
      <c r="AJ33" s="30">
        <f t="shared" si="38"/>
        <v>-3.9081835166371315E-3</v>
      </c>
      <c r="AK33" s="30">
        <f t="shared" si="38"/>
        <v>1.9716395585509083E-2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-3.1222752488924144E-4</v>
      </c>
      <c r="AS33" s="30">
        <f t="shared" si="39"/>
        <v>6.1784433658687021E-3</v>
      </c>
      <c r="AT33" s="31">
        <f t="shared" si="39"/>
        <v>1.1671690567816029E-2</v>
      </c>
      <c r="AU33" s="25">
        <f t="shared" si="39"/>
        <v>1.750904173157819E-3</v>
      </c>
      <c r="AV33" s="30">
        <f t="shared" si="39"/>
        <v>1.4740707652650675E-2</v>
      </c>
      <c r="AW33" s="31">
        <f t="shared" si="39"/>
        <v>1.1781360232549165E-2</v>
      </c>
      <c r="AX33" s="10"/>
      <c r="AY33" s="10"/>
      <c r="AZ33" s="10"/>
      <c r="BA33" s="10">
        <f>V33/J33</f>
        <v>1.0000207569779043</v>
      </c>
      <c r="BB33" s="10" t="e">
        <f t="shared" ref="BB33:BB36" si="40">X33/L33</f>
        <v>#DIV/0!</v>
      </c>
      <c r="BC33" s="10" t="e">
        <f t="shared" si="11"/>
        <v>#DIV/0!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39.974400000000003</v>
      </c>
      <c r="F34" s="55">
        <v>44.491300000000003</v>
      </c>
      <c r="G34" s="55">
        <v>45.711199999999998</v>
      </c>
      <c r="H34" s="55">
        <v>0.99043020000000004</v>
      </c>
      <c r="I34" s="55">
        <v>0.99301569999999995</v>
      </c>
      <c r="J34" s="55">
        <v>0.99501629999999996</v>
      </c>
      <c r="K34" s="15">
        <v>0</v>
      </c>
      <c r="L34" s="15">
        <v>0</v>
      </c>
      <c r="M34" s="15">
        <v>0</v>
      </c>
      <c r="N34" s="16">
        <f t="shared" si="0"/>
        <v>0</v>
      </c>
      <c r="P34" s="70">
        <v>2391.0500000000002</v>
      </c>
      <c r="Q34" s="70">
        <v>39.965200000000003</v>
      </c>
      <c r="R34" s="70">
        <v>44.479199999999999</v>
      </c>
      <c r="S34" s="70">
        <v>45.662700000000001</v>
      </c>
      <c r="T34" s="70">
        <v>0.9903904</v>
      </c>
      <c r="U34" s="70">
        <v>0.99297179999999996</v>
      </c>
      <c r="V34" s="70">
        <v>0.99497740000000001</v>
      </c>
      <c r="W34" s="15">
        <v>0</v>
      </c>
      <c r="X34" s="15">
        <v>0</v>
      </c>
      <c r="Y34" s="15">
        <v>0</v>
      </c>
      <c r="Z34" s="16">
        <f t="shared" si="6"/>
        <v>0</v>
      </c>
      <c r="AA34" s="15">
        <f t="shared" si="1"/>
        <v>0.99996090516306124</v>
      </c>
      <c r="AB34" s="15" t="e">
        <f t="shared" ref="AB34:AC57" si="41">X34/L34</f>
        <v>#DIV/0!</v>
      </c>
      <c r="AC34" s="15" t="e">
        <f t="shared" si="41"/>
        <v>#DIV/0!</v>
      </c>
      <c r="AD34" s="16">
        <f t="shared" si="7"/>
        <v>6.2342844080546947E-3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1.0358585065655124E-3</v>
      </c>
      <c r="AM34" s="21">
        <f>bdrate($D34:$D37,F34:F37,$P34:$P37,R34:R37)</f>
        <v>1.4303825911243795E-3</v>
      </c>
      <c r="AN34" s="36">
        <f t="shared" ref="AN34" si="42">bdrate($D34:$D37,G34:G37,$P34:$P37,S34:S37)</f>
        <v>1.501274132000785E-2</v>
      </c>
      <c r="AO34" s="26">
        <f>bdrate($D34:$D37,H34:H37,$P34:$P37,T34:T37)</f>
        <v>1.9985507829729521E-3</v>
      </c>
      <c r="AP34" s="21">
        <f>bdrate($D34:$D37,I34:I37,$P34:$P37,U34:U37)</f>
        <v>-3.7484345161553634E-3</v>
      </c>
      <c r="AQ34" s="36">
        <f>bdrate($D34:$D37,J34:J37,$P34:$P37,V34:V37)</f>
        <v>2.3165548206041109E-2</v>
      </c>
      <c r="AR34" s="21"/>
      <c r="AS34" s="21"/>
      <c r="AT34" s="36"/>
      <c r="AU34" s="26"/>
      <c r="AV34" s="21"/>
      <c r="AW34" s="36"/>
      <c r="AX34" s="15">
        <f>V34/J34</f>
        <v>0.99996090516306124</v>
      </c>
      <c r="AY34" s="15" t="e">
        <f t="shared" ref="AY34:AY37" si="43">X34/L34</f>
        <v>#DIV/0!</v>
      </c>
      <c r="AZ34" s="15" t="e">
        <f t="shared" si="10"/>
        <v>#DIV/0!</v>
      </c>
      <c r="BA34" s="15">
        <f>V34/J34</f>
        <v>0.99996090516306124</v>
      </c>
      <c r="BB34" s="15" t="e">
        <f t="shared" si="40"/>
        <v>#DIV/0!</v>
      </c>
      <c r="BC34" s="15" t="e">
        <f t="shared" si="11"/>
        <v>#DIV/0!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38.596299999999999</v>
      </c>
      <c r="F35" s="55">
        <v>43.113399999999999</v>
      </c>
      <c r="G35" s="55">
        <v>43.573</v>
      </c>
      <c r="H35" s="55">
        <v>0.9851143</v>
      </c>
      <c r="I35" s="55">
        <v>0.98915620000000004</v>
      </c>
      <c r="J35" s="55">
        <v>0.99137580000000003</v>
      </c>
      <c r="K35" s="15">
        <v>0</v>
      </c>
      <c r="L35" s="15">
        <v>0</v>
      </c>
      <c r="M35" s="15">
        <v>0</v>
      </c>
      <c r="N35" s="16">
        <f t="shared" si="0"/>
        <v>0</v>
      </c>
      <c r="P35" s="70">
        <v>1220.5999999999999</v>
      </c>
      <c r="Q35" s="70">
        <v>38.600299999999997</v>
      </c>
      <c r="R35" s="70">
        <v>43.073700000000002</v>
      </c>
      <c r="S35" s="70">
        <v>43.538600000000002</v>
      </c>
      <c r="T35" s="70">
        <v>0.98512469999999996</v>
      </c>
      <c r="U35" s="70">
        <v>0.98892310000000005</v>
      </c>
      <c r="V35" s="70">
        <v>0.99129920000000005</v>
      </c>
      <c r="W35" s="15">
        <v>0</v>
      </c>
      <c r="X35" s="15">
        <v>0</v>
      </c>
      <c r="Y35" s="15">
        <v>0</v>
      </c>
      <c r="Z35" s="16">
        <f t="shared" si="6"/>
        <v>0</v>
      </c>
      <c r="AA35" s="15">
        <f t="shared" si="1"/>
        <v>0.99992273363945339</v>
      </c>
      <c r="AB35" s="15" t="e">
        <f t="shared" si="41"/>
        <v>#DIV/0!</v>
      </c>
      <c r="AC35" s="15" t="e">
        <f t="shared" si="41"/>
        <v>#DIV/0!</v>
      </c>
      <c r="AD35" s="16">
        <f t="shared" si="7"/>
        <v>2.1757871833818E-3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>
        <f>V35/J35</f>
        <v>0.99992273363945339</v>
      </c>
      <c r="AY35" s="15" t="e">
        <f t="shared" si="43"/>
        <v>#DIV/0!</v>
      </c>
      <c r="AZ35" s="15" t="e">
        <f t="shared" si="10"/>
        <v>#DIV/0!</v>
      </c>
      <c r="BA35" s="15">
        <f>V35/J35</f>
        <v>0.99992273363945339</v>
      </c>
      <c r="BB35" s="15" t="e">
        <f t="shared" si="40"/>
        <v>#DIV/0!</v>
      </c>
      <c r="BC35" s="15" t="e">
        <f t="shared" si="11"/>
        <v>#DIV/0!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37.0154</v>
      </c>
      <c r="F36" s="55">
        <v>41.824100000000001</v>
      </c>
      <c r="G36" s="55">
        <v>41.897199999999998</v>
      </c>
      <c r="H36" s="55">
        <v>0.97539719999999996</v>
      </c>
      <c r="I36" s="55">
        <v>0.98449209999999998</v>
      </c>
      <c r="J36" s="55">
        <v>0.98750660000000001</v>
      </c>
      <c r="K36" s="15">
        <v>0</v>
      </c>
      <c r="L36" s="15">
        <v>0</v>
      </c>
      <c r="M36" s="15">
        <v>0</v>
      </c>
      <c r="N36" s="16">
        <f t="shared" si="0"/>
        <v>0</v>
      </c>
      <c r="P36" s="70">
        <v>692.35</v>
      </c>
      <c r="Q36" s="70">
        <v>37.013199999999998</v>
      </c>
      <c r="R36" s="70">
        <v>41.857900000000001</v>
      </c>
      <c r="S36" s="70">
        <v>41.848300000000002</v>
      </c>
      <c r="T36" s="70">
        <v>0.9753155</v>
      </c>
      <c r="U36" s="70">
        <v>0.98475000000000001</v>
      </c>
      <c r="V36" s="70">
        <v>0.98727569999999998</v>
      </c>
      <c r="W36" s="15">
        <v>0</v>
      </c>
      <c r="X36" s="15">
        <v>0</v>
      </c>
      <c r="Y36" s="15">
        <v>0</v>
      </c>
      <c r="Z36" s="16">
        <f t="shared" si="6"/>
        <v>0</v>
      </c>
      <c r="AA36" s="15">
        <f t="shared" si="1"/>
        <v>0.99976617877794438</v>
      </c>
      <c r="AB36" s="15" t="e">
        <f t="shared" si="41"/>
        <v>#DIV/0!</v>
      </c>
      <c r="AC36" s="15" t="e">
        <f t="shared" si="41"/>
        <v>#DIV/0!</v>
      </c>
      <c r="AD36" s="16">
        <f t="shared" si="7"/>
        <v>2.0261958173528869E-3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>
        <f>V36/J36</f>
        <v>0.99976617877794438</v>
      </c>
      <c r="AY36" s="15" t="e">
        <f t="shared" si="43"/>
        <v>#DIV/0!</v>
      </c>
      <c r="AZ36" s="15" t="e">
        <f t="shared" si="10"/>
        <v>#DIV/0!</v>
      </c>
      <c r="BA36" s="15">
        <f>V36/J36</f>
        <v>0.99976617877794438</v>
      </c>
      <c r="BB36" s="15" t="e">
        <f t="shared" si="40"/>
        <v>#DIV/0!</v>
      </c>
      <c r="BC36" s="15" t="e">
        <f t="shared" si="11"/>
        <v>#DIV/0!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35.052100000000003</v>
      </c>
      <c r="F37" s="55">
        <v>40.542999999999999</v>
      </c>
      <c r="G37" s="55">
        <v>40.207999999999998</v>
      </c>
      <c r="H37" s="55">
        <v>0.95775180000000004</v>
      </c>
      <c r="I37" s="55">
        <v>0.97814809999999996</v>
      </c>
      <c r="J37" s="55">
        <v>0.98149529999999996</v>
      </c>
      <c r="K37" s="19">
        <v>0</v>
      </c>
      <c r="L37" s="19">
        <v>0</v>
      </c>
      <c r="M37" s="19">
        <v>0</v>
      </c>
      <c r="N37" s="20">
        <f t="shared" si="0"/>
        <v>0</v>
      </c>
      <c r="P37" s="70">
        <v>389.85</v>
      </c>
      <c r="Q37" s="70">
        <v>35.028199999999998</v>
      </c>
      <c r="R37" s="70">
        <v>40.561300000000003</v>
      </c>
      <c r="S37" s="70">
        <v>40.133099999999999</v>
      </c>
      <c r="T37" s="70">
        <v>0.95770310000000003</v>
      </c>
      <c r="U37" s="70">
        <v>0.97828139999999997</v>
      </c>
      <c r="V37" s="70">
        <v>0.98094809999999999</v>
      </c>
      <c r="W37" s="19">
        <v>0</v>
      </c>
      <c r="X37" s="19">
        <v>0</v>
      </c>
      <c r="Y37" s="19">
        <v>0</v>
      </c>
      <c r="Z37" s="20">
        <f t="shared" si="6"/>
        <v>0</v>
      </c>
      <c r="AA37" s="15">
        <f t="shared" si="1"/>
        <v>0.99944248332111219</v>
      </c>
      <c r="AB37" s="15" t="e">
        <f t="shared" si="41"/>
        <v>#DIV/0!</v>
      </c>
      <c r="AC37" s="15" t="e">
        <f t="shared" si="41"/>
        <v>#DIV/0!</v>
      </c>
      <c r="AD37" s="20">
        <f t="shared" si="7"/>
        <v>7.2574484339189352E-3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>
        <f>V37/J37</f>
        <v>0.99944248332111219</v>
      </c>
      <c r="AY37" s="15" t="e">
        <f t="shared" si="43"/>
        <v>#DIV/0!</v>
      </c>
      <c r="AZ37" s="15" t="e">
        <f t="shared" si="10"/>
        <v>#DIV/0!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43.419800000000002</v>
      </c>
      <c r="F38" s="55">
        <v>43.3459</v>
      </c>
      <c r="G38" s="55">
        <v>45.120100000000001</v>
      </c>
      <c r="H38" s="55">
        <v>0.99740549999999994</v>
      </c>
      <c r="I38" s="55">
        <v>0.99340539999999999</v>
      </c>
      <c r="J38" s="55">
        <v>0.9947587</v>
      </c>
      <c r="K38" s="10">
        <v>0</v>
      </c>
      <c r="L38" s="10">
        <v>0</v>
      </c>
      <c r="M38" s="10">
        <v>0</v>
      </c>
      <c r="N38" s="11">
        <f t="shared" si="0"/>
        <v>0</v>
      </c>
      <c r="P38" s="70">
        <v>21646.02</v>
      </c>
      <c r="Q38" s="70">
        <v>43.427</v>
      </c>
      <c r="R38" s="70">
        <v>43.328899999999997</v>
      </c>
      <c r="S38" s="70">
        <v>45.134900000000002</v>
      </c>
      <c r="T38" s="70">
        <v>0.99741420000000003</v>
      </c>
      <c r="U38" s="70">
        <v>0.99339619999999995</v>
      </c>
      <c r="V38" s="70">
        <v>0.99473769999999995</v>
      </c>
      <c r="W38" s="10">
        <v>0</v>
      </c>
      <c r="X38" s="10">
        <v>0</v>
      </c>
      <c r="Y38" s="10">
        <v>0</v>
      </c>
      <c r="Z38" s="11">
        <f t="shared" si="6"/>
        <v>0</v>
      </c>
      <c r="AA38" s="15">
        <f t="shared" si="1"/>
        <v>0.99997888935276458</v>
      </c>
      <c r="AB38" s="15" t="e">
        <f t="shared" si="41"/>
        <v>#DIV/0!</v>
      </c>
      <c r="AC38" s="15" t="e">
        <f t="shared" si="41"/>
        <v>#DIV/0!</v>
      </c>
      <c r="AD38" s="11">
        <f t="shared" si="7"/>
        <v>2.6339721408928922E-4</v>
      </c>
      <c r="AE38" s="12"/>
      <c r="AF38" s="25">
        <f t="shared" ref="AF38:AK38" si="44">bdRateExtend($D38:$D42,E38:E42,$P38:$P42,Q38:Q42)</f>
        <v>-1.6974224684651595E-4</v>
      </c>
      <c r="AG38" s="30">
        <f>bdRateExtend($D38:$D42,F38:F42,$P38:$P42,R38:R42)</f>
        <v>-7.9098244396735851E-3</v>
      </c>
      <c r="AH38" s="31">
        <f t="shared" si="44"/>
        <v>5.1821440871036017E-4</v>
      </c>
      <c r="AI38" s="25">
        <f t="shared" si="44"/>
        <v>1.5656829702399566E-3</v>
      </c>
      <c r="AJ38" s="30">
        <f t="shared" si="44"/>
        <v>-7.8265836140921641E-3</v>
      </c>
      <c r="AK38" s="30">
        <f t="shared" si="44"/>
        <v>1.7767784808555342E-2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3.0273068020747473E-4</v>
      </c>
      <c r="AS38" s="30">
        <f t="shared" si="45"/>
        <v>-7.4351501251722629E-3</v>
      </c>
      <c r="AT38" s="31">
        <f t="shared" si="45"/>
        <v>-5.5770621812725185E-3</v>
      </c>
      <c r="AU38" s="25">
        <f t="shared" si="45"/>
        <v>-2.0039254730273015E-3</v>
      </c>
      <c r="AV38" s="30">
        <f t="shared" si="45"/>
        <v>-4.530965592234093E-3</v>
      </c>
      <c r="AW38" s="31">
        <f t="shared" si="45"/>
        <v>3.0013681603153763E-3</v>
      </c>
      <c r="AX38" s="15"/>
      <c r="AY38" s="15"/>
      <c r="AZ38" s="15"/>
      <c r="BA38" s="15">
        <f>V38/J38</f>
        <v>0.99997888935276458</v>
      </c>
      <c r="BB38" s="15" t="e">
        <f t="shared" ref="BB38:BB41" si="46">X38/L38</f>
        <v>#DIV/0!</v>
      </c>
      <c r="BC38" s="15" t="e">
        <f t="shared" si="11"/>
        <v>#DIV/0!</v>
      </c>
    </row>
    <row r="39" spans="1:55" ht="15" x14ac:dyDescent="0.2">
      <c r="A39" s="13"/>
      <c r="C39" s="43">
        <v>27</v>
      </c>
      <c r="D39" s="55">
        <v>11146.44</v>
      </c>
      <c r="E39" s="55">
        <v>38.411799999999999</v>
      </c>
      <c r="F39" s="55">
        <v>41.185400000000001</v>
      </c>
      <c r="G39" s="55">
        <v>43.370100000000001</v>
      </c>
      <c r="H39" s="55">
        <v>0.99279689999999998</v>
      </c>
      <c r="I39" s="55">
        <v>0.98693070000000005</v>
      </c>
      <c r="J39" s="55">
        <v>0.9905986</v>
      </c>
      <c r="K39" s="15">
        <v>0</v>
      </c>
      <c r="L39" s="15">
        <v>0</v>
      </c>
      <c r="M39" s="15">
        <v>0</v>
      </c>
      <c r="N39" s="16">
        <f t="shared" si="0"/>
        <v>0</v>
      </c>
      <c r="P39" s="70">
        <v>11104.32</v>
      </c>
      <c r="Q39" s="70">
        <v>38.385199999999998</v>
      </c>
      <c r="R39" s="70">
        <v>41.217199999999998</v>
      </c>
      <c r="S39" s="70">
        <v>43.386899999999997</v>
      </c>
      <c r="T39" s="70">
        <v>0.99278409999999995</v>
      </c>
      <c r="U39" s="70">
        <v>0.98700319999999997</v>
      </c>
      <c r="V39" s="70">
        <v>0.99058299999999999</v>
      </c>
      <c r="W39" s="15">
        <v>0</v>
      </c>
      <c r="X39" s="15">
        <v>0</v>
      </c>
      <c r="Y39" s="15">
        <v>0</v>
      </c>
      <c r="Z39" s="16">
        <f t="shared" si="6"/>
        <v>0</v>
      </c>
      <c r="AA39" s="15">
        <f t="shared" si="1"/>
        <v>0.9999842519462474</v>
      </c>
      <c r="AB39" s="15" t="e">
        <f t="shared" si="41"/>
        <v>#DIV/0!</v>
      </c>
      <c r="AC39" s="15" t="e">
        <f t="shared" si="41"/>
        <v>#DIV/0!</v>
      </c>
      <c r="AD39" s="16">
        <f t="shared" si="7"/>
        <v>3.7787849752926313E-3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-3.9630014579727924E-4</v>
      </c>
      <c r="AM39" s="21">
        <f>bdrate($D39:$D42,F39:F42,$P39:$P42,R39:R42)</f>
        <v>-7.384029601608888E-3</v>
      </c>
      <c r="AN39" s="36">
        <f t="shared" ref="AN39" si="47">bdrate($D39:$D42,G39:G42,$P39:$P42,S39:S42)</f>
        <v>4.9718338376025795E-3</v>
      </c>
      <c r="AO39" s="26">
        <f>bdrate($D39:$D42,H39:H42,$P39:$P42,T39:T42)</f>
        <v>1.9098923057470074E-3</v>
      </c>
      <c r="AP39" s="21">
        <f>bdrate($D39:$D42,I39:I42,$P39:$P42,U39:U42)</f>
        <v>-7.7271235393764348E-3</v>
      </c>
      <c r="AQ39" s="36">
        <f>bdrate($D39:$D42,J39:J42,$P39:$P42,V39:V42)</f>
        <v>2.131684159221936E-2</v>
      </c>
      <c r="AR39" s="21"/>
      <c r="AS39" s="21"/>
      <c r="AT39" s="36"/>
      <c r="AU39" s="26"/>
      <c r="AV39" s="21"/>
      <c r="AW39" s="36"/>
      <c r="AX39" s="15">
        <f>V39/J39</f>
        <v>0.9999842519462474</v>
      </c>
      <c r="AY39" s="15" t="e">
        <f t="shared" ref="AY39:AY42" si="48">X39/L39</f>
        <v>#DIV/0!</v>
      </c>
      <c r="AZ39" s="15" t="e">
        <f t="shared" si="10"/>
        <v>#DIV/0!</v>
      </c>
      <c r="BA39" s="15">
        <f>V39/J39</f>
        <v>0.9999842519462474</v>
      </c>
      <c r="BB39" s="15" t="e">
        <f t="shared" si="46"/>
        <v>#DIV/0!</v>
      </c>
      <c r="BC39" s="15" t="e">
        <f t="shared" si="11"/>
        <v>#DIV/0!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35.216500000000003</v>
      </c>
      <c r="F40" s="55">
        <v>39.502299999999998</v>
      </c>
      <c r="G40" s="55">
        <v>41.894399999999997</v>
      </c>
      <c r="H40" s="55">
        <v>0.98681350000000001</v>
      </c>
      <c r="I40" s="55">
        <v>0.97695270000000001</v>
      </c>
      <c r="J40" s="55">
        <v>0.98452399999999995</v>
      </c>
      <c r="K40" s="15">
        <v>0</v>
      </c>
      <c r="L40" s="15">
        <v>0</v>
      </c>
      <c r="M40" s="15">
        <v>0</v>
      </c>
      <c r="N40" s="16">
        <f t="shared" si="0"/>
        <v>0</v>
      </c>
      <c r="P40" s="70">
        <v>5961.66</v>
      </c>
      <c r="Q40" s="70">
        <v>35.215499999999999</v>
      </c>
      <c r="R40" s="70">
        <v>39.513100000000001</v>
      </c>
      <c r="S40" s="70">
        <v>41.904499999999999</v>
      </c>
      <c r="T40" s="70">
        <v>0.98686529999999995</v>
      </c>
      <c r="U40" s="70">
        <v>0.97694769999999997</v>
      </c>
      <c r="V40" s="70">
        <v>0.98451889999999997</v>
      </c>
      <c r="W40" s="15">
        <v>0</v>
      </c>
      <c r="X40" s="15">
        <v>0</v>
      </c>
      <c r="Y40" s="15">
        <v>0</v>
      </c>
      <c r="Z40" s="16">
        <f t="shared" si="6"/>
        <v>0</v>
      </c>
      <c r="AA40" s="15">
        <f t="shared" si="1"/>
        <v>0.99999481983171568</v>
      </c>
      <c r="AB40" s="15" t="e">
        <f t="shared" si="41"/>
        <v>#DIV/0!</v>
      </c>
      <c r="AC40" s="15" t="e">
        <f t="shared" si="41"/>
        <v>#DIV/0!</v>
      </c>
      <c r="AD40" s="16">
        <f t="shared" si="7"/>
        <v>4.025562320733017E-5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>
        <f>V40/J40</f>
        <v>0.99999481983171568</v>
      </c>
      <c r="AY40" s="15" t="e">
        <f t="shared" si="48"/>
        <v>#DIV/0!</v>
      </c>
      <c r="AZ40" s="15" t="e">
        <f t="shared" si="10"/>
        <v>#DIV/0!</v>
      </c>
      <c r="BA40" s="15">
        <f>V40/J40</f>
        <v>0.99999481983171568</v>
      </c>
      <c r="BB40" s="15" t="e">
        <f t="shared" si="46"/>
        <v>#DIV/0!</v>
      </c>
      <c r="BC40" s="15" t="e">
        <f t="shared" si="11"/>
        <v>#DIV/0!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32.332999999999998</v>
      </c>
      <c r="F41" s="55">
        <v>37.931199999999997</v>
      </c>
      <c r="G41" s="55">
        <v>40.298900000000003</v>
      </c>
      <c r="H41" s="55">
        <v>0.97572769999999998</v>
      </c>
      <c r="I41" s="55">
        <v>0.96423420000000004</v>
      </c>
      <c r="J41" s="55">
        <v>0.97644120000000001</v>
      </c>
      <c r="K41" s="15">
        <v>0</v>
      </c>
      <c r="L41" s="15">
        <v>0</v>
      </c>
      <c r="M41" s="15">
        <v>0</v>
      </c>
      <c r="N41" s="16">
        <f t="shared" si="0"/>
        <v>0</v>
      </c>
      <c r="P41" s="70">
        <v>3244.08</v>
      </c>
      <c r="Q41" s="70">
        <v>32.340899999999998</v>
      </c>
      <c r="R41" s="70">
        <v>37.952800000000003</v>
      </c>
      <c r="S41" s="70">
        <v>40.290500000000002</v>
      </c>
      <c r="T41" s="70">
        <v>0.97567839999999995</v>
      </c>
      <c r="U41" s="70">
        <v>0.96457809999999999</v>
      </c>
      <c r="V41" s="70">
        <v>0.97618700000000003</v>
      </c>
      <c r="W41" s="15">
        <v>0</v>
      </c>
      <c r="X41" s="15">
        <v>0</v>
      </c>
      <c r="Y41" s="15">
        <v>0</v>
      </c>
      <c r="Z41" s="16">
        <f t="shared" si="6"/>
        <v>0</v>
      </c>
      <c r="AA41" s="15">
        <f t="shared" si="1"/>
        <v>0.99973966686370874</v>
      </c>
      <c r="AB41" s="15" t="e">
        <f t="shared" si="41"/>
        <v>#DIV/0!</v>
      </c>
      <c r="AC41" s="15" t="e">
        <f t="shared" si="41"/>
        <v>#DIV/0!</v>
      </c>
      <c r="AD41" s="16">
        <f t="shared" si="7"/>
        <v>1.9457776624723505E-3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>
        <f>V41/J41</f>
        <v>0.99973966686370874</v>
      </c>
      <c r="AY41" s="15" t="e">
        <f t="shared" si="48"/>
        <v>#DIV/0!</v>
      </c>
      <c r="AZ41" s="15" t="e">
        <f t="shared" si="10"/>
        <v>#DIV/0!</v>
      </c>
      <c r="BA41" s="15">
        <f>V41/J41</f>
        <v>0.99973966686370874</v>
      </c>
      <c r="BB41" s="15" t="e">
        <f t="shared" si="46"/>
        <v>#DIV/0!</v>
      </c>
      <c r="BC41" s="15" t="e">
        <f t="shared" si="11"/>
        <v>#DIV/0!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29.448399999999999</v>
      </c>
      <c r="F42" s="55">
        <v>37.022199999999998</v>
      </c>
      <c r="G42" s="55">
        <v>39.545200000000001</v>
      </c>
      <c r="H42" s="55">
        <v>0.95368600000000003</v>
      </c>
      <c r="I42" s="55">
        <v>0.95199449999999997</v>
      </c>
      <c r="J42" s="55">
        <v>0.97042390000000001</v>
      </c>
      <c r="K42" s="19">
        <v>0</v>
      </c>
      <c r="L42" s="19">
        <v>0</v>
      </c>
      <c r="M42" s="19">
        <v>0</v>
      </c>
      <c r="N42" s="20">
        <f t="shared" si="0"/>
        <v>0</v>
      </c>
      <c r="P42" s="70">
        <v>1668.36</v>
      </c>
      <c r="Q42" s="70">
        <v>29.4758</v>
      </c>
      <c r="R42" s="70">
        <v>37.028199999999998</v>
      </c>
      <c r="S42" s="70">
        <v>39.441299999999998</v>
      </c>
      <c r="T42" s="70">
        <v>0.95364130000000003</v>
      </c>
      <c r="U42" s="70">
        <v>0.95209189999999999</v>
      </c>
      <c r="V42" s="70">
        <v>0.96935640000000001</v>
      </c>
      <c r="W42" s="19">
        <v>0</v>
      </c>
      <c r="X42" s="19">
        <v>0</v>
      </c>
      <c r="Y42" s="19">
        <v>0</v>
      </c>
      <c r="Z42" s="20">
        <f t="shared" si="6"/>
        <v>0</v>
      </c>
      <c r="AA42" s="15">
        <f t="shared" si="1"/>
        <v>0.99889996526260327</v>
      </c>
      <c r="AB42" s="15" t="e">
        <f t="shared" si="41"/>
        <v>#DIV/0!</v>
      </c>
      <c r="AC42" s="15" t="e">
        <f t="shared" si="41"/>
        <v>#DIV/0!</v>
      </c>
      <c r="AD42" s="20">
        <f t="shared" si="7"/>
        <v>7.9182263173045416E-4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>
        <f>V42/J42</f>
        <v>0.99889996526260327</v>
      </c>
      <c r="AY42" s="15" t="e">
        <f t="shared" si="48"/>
        <v>#DIV/0!</v>
      </c>
      <c r="AZ42" s="15" t="e">
        <f t="shared" si="10"/>
        <v>#DIV/0!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41.201599999999999</v>
      </c>
      <c r="F43" s="55">
        <v>41.544199999999996</v>
      </c>
      <c r="G43" s="55">
        <v>44.517800000000001</v>
      </c>
      <c r="H43" s="55">
        <v>0.99469059999999998</v>
      </c>
      <c r="I43" s="55">
        <v>0.99106269999999996</v>
      </c>
      <c r="J43" s="55">
        <v>0.99503889999999995</v>
      </c>
      <c r="K43" s="10">
        <v>0</v>
      </c>
      <c r="L43" s="10">
        <v>0</v>
      </c>
      <c r="M43" s="10">
        <v>0</v>
      </c>
      <c r="N43" s="11">
        <f t="shared" si="0"/>
        <v>0</v>
      </c>
      <c r="P43" s="70">
        <v>12743.8</v>
      </c>
      <c r="Q43" s="70">
        <v>41.211500000000001</v>
      </c>
      <c r="R43" s="70">
        <v>41.544699999999999</v>
      </c>
      <c r="S43" s="70">
        <v>44.530900000000003</v>
      </c>
      <c r="T43" s="70">
        <v>0.99470150000000002</v>
      </c>
      <c r="U43" s="70">
        <v>0.99103949999999996</v>
      </c>
      <c r="V43" s="70">
        <v>0.99506519999999998</v>
      </c>
      <c r="W43" s="10">
        <v>0</v>
      </c>
      <c r="X43" s="10">
        <v>0</v>
      </c>
      <c r="Y43" s="10">
        <v>0</v>
      </c>
      <c r="Z43" s="11">
        <f t="shared" si="6"/>
        <v>0</v>
      </c>
      <c r="AA43" s="15">
        <f t="shared" si="1"/>
        <v>1.0000264311274665</v>
      </c>
      <c r="AB43" s="15" t="e">
        <f t="shared" si="41"/>
        <v>#DIV/0!</v>
      </c>
      <c r="AC43" s="15" t="e">
        <f t="shared" si="41"/>
        <v>#DIV/0!</v>
      </c>
      <c r="AD43" s="11">
        <f t="shared" si="7"/>
        <v>2.1310560129592223E-3</v>
      </c>
      <c r="AE43" s="12"/>
      <c r="AF43" s="25">
        <f t="shared" ref="AF43:AK43" si="49">bdRateExtend($D43:$D47,E43:E47,$P43:$P47,Q43:Q47)</f>
        <v>-5.3947188696801263E-4</v>
      </c>
      <c r="AG43" s="30">
        <f t="shared" si="49"/>
        <v>7.2710110681488693E-3</v>
      </c>
      <c r="AH43" s="31">
        <f t="shared" si="49"/>
        <v>5.3890924328401368E-3</v>
      </c>
      <c r="AI43" s="25">
        <f t="shared" si="49"/>
        <v>5.1705095487752928E-4</v>
      </c>
      <c r="AJ43" s="30">
        <f t="shared" si="49"/>
        <v>4.2339303570897435E-3</v>
      </c>
      <c r="AK43" s="30">
        <f t="shared" si="49"/>
        <v>1.597842012380557E-3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-7.8236547279675328E-4</v>
      </c>
      <c r="AS43" s="30">
        <f t="shared" si="50"/>
        <v>3.5395345538049572E-3</v>
      </c>
      <c r="AT43" s="31">
        <f t="shared" si="50"/>
        <v>3.7181724296948548E-3</v>
      </c>
      <c r="AU43" s="25">
        <f t="shared" si="50"/>
        <v>6.212725556409282E-5</v>
      </c>
      <c r="AV43" s="30">
        <f t="shared" si="50"/>
        <v>7.8086852862189193E-3</v>
      </c>
      <c r="AW43" s="31">
        <f t="shared" si="50"/>
        <v>7.0754629463434249E-3</v>
      </c>
      <c r="AX43" s="15"/>
      <c r="AY43" s="15"/>
      <c r="AZ43" s="15"/>
      <c r="BA43" s="15">
        <f>V43/J43</f>
        <v>1.0000264311274665</v>
      </c>
      <c r="BB43" s="15" t="e">
        <f t="shared" ref="BB43:BB46" si="51">X43/L43</f>
        <v>#DIV/0!</v>
      </c>
      <c r="BC43" s="15" t="e">
        <f t="shared" si="11"/>
        <v>#DIV/0!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38.240900000000003</v>
      </c>
      <c r="F44" s="55">
        <v>39.528700000000001</v>
      </c>
      <c r="G44" s="55">
        <v>42.489100000000001</v>
      </c>
      <c r="H44" s="55">
        <v>0.9891993</v>
      </c>
      <c r="I44" s="55">
        <v>0.98274989999999995</v>
      </c>
      <c r="J44" s="55">
        <v>0.99094680000000002</v>
      </c>
      <c r="K44" s="15">
        <v>0</v>
      </c>
      <c r="L44" s="15">
        <v>0</v>
      </c>
      <c r="M44" s="15">
        <v>0</v>
      </c>
      <c r="N44" s="16">
        <f t="shared" si="0"/>
        <v>0</v>
      </c>
      <c r="P44" s="70">
        <v>5491</v>
      </c>
      <c r="Q44" s="70">
        <v>38.238799999999998</v>
      </c>
      <c r="R44" s="70">
        <v>39.533299999999997</v>
      </c>
      <c r="S44" s="70">
        <v>42.456200000000003</v>
      </c>
      <c r="T44" s="70">
        <v>0.98921110000000001</v>
      </c>
      <c r="U44" s="70">
        <v>0.98268219999999995</v>
      </c>
      <c r="V44" s="70">
        <v>0.99084150000000004</v>
      </c>
      <c r="W44" s="15">
        <v>0</v>
      </c>
      <c r="X44" s="15">
        <v>0</v>
      </c>
      <c r="Y44" s="15">
        <v>0</v>
      </c>
      <c r="Z44" s="16">
        <f t="shared" si="6"/>
        <v>0</v>
      </c>
      <c r="AA44" s="15">
        <f t="shared" si="1"/>
        <v>0.99989373798875991</v>
      </c>
      <c r="AB44" s="15" t="e">
        <f t="shared" si="41"/>
        <v>#DIV/0!</v>
      </c>
      <c r="AC44" s="15" t="e">
        <f t="shared" si="41"/>
        <v>#DIV/0!</v>
      </c>
      <c r="AD44" s="16">
        <f t="shared" si="7"/>
        <v>2.093897653923575E-4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-1.0779033372747548E-3</v>
      </c>
      <c r="AM44" s="21">
        <f>bdrate($D44:$D47,F44:F47,$P44:$P47,R44:R47)</f>
        <v>1.3416218565497795E-2</v>
      </c>
      <c r="AN44" s="36">
        <f t="shared" ref="AN44" si="52">bdrate($D44:$D47,G44:G47,$P44:$P47,S44:S47)</f>
        <v>3.8164378548704025E-3</v>
      </c>
      <c r="AO44" s="26">
        <f>bdrate($D44:$D47,H44:H47,$P44:$P47,T44:T47)</f>
        <v>6.8884147204673063E-4</v>
      </c>
      <c r="AP44" s="21">
        <f>bdrate($D44:$D47,I44:I47,$P44:$P47,U44:U47)</f>
        <v>4.1775464688802444E-3</v>
      </c>
      <c r="AQ44" s="36">
        <f>bdrate($D44:$D47,J44:J47,$P44:$P47,V44:V47)</f>
        <v>3.1367965040685064E-4</v>
      </c>
      <c r="AR44" s="21"/>
      <c r="AS44" s="21"/>
      <c r="AT44" s="36"/>
      <c r="AU44" s="26"/>
      <c r="AV44" s="21"/>
      <c r="AW44" s="36"/>
      <c r="AX44" s="15">
        <f>V44/J44</f>
        <v>0.99989373798875991</v>
      </c>
      <c r="AY44" s="15" t="e">
        <f t="shared" ref="AY44:AY47" si="53">X44/L44</f>
        <v>#DIV/0!</v>
      </c>
      <c r="AZ44" s="15" t="e">
        <f t="shared" si="10"/>
        <v>#DIV/0!</v>
      </c>
      <c r="BA44" s="15">
        <f>V44/J44</f>
        <v>0.99989373798875991</v>
      </c>
      <c r="BB44" s="15" t="e">
        <f t="shared" si="51"/>
        <v>#DIV/0!</v>
      </c>
      <c r="BC44" s="15" t="e">
        <f t="shared" si="11"/>
        <v>#DIV/0!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36.103999999999999</v>
      </c>
      <c r="F45" s="55">
        <v>38.5002</v>
      </c>
      <c r="G45" s="55">
        <v>40.513800000000003</v>
      </c>
      <c r="H45" s="55">
        <v>0.98172150000000002</v>
      </c>
      <c r="I45" s="55">
        <v>0.97515479999999999</v>
      </c>
      <c r="J45" s="55">
        <v>0.98397769999999996</v>
      </c>
      <c r="K45" s="15">
        <v>0</v>
      </c>
      <c r="L45" s="15">
        <v>0</v>
      </c>
      <c r="M45" s="15">
        <v>0</v>
      </c>
      <c r="N45" s="16">
        <f t="shared" si="0"/>
        <v>0</v>
      </c>
      <c r="P45" s="70">
        <v>2955.85</v>
      </c>
      <c r="Q45" s="70">
        <v>36.112000000000002</v>
      </c>
      <c r="R45" s="70">
        <v>38.487200000000001</v>
      </c>
      <c r="S45" s="70">
        <v>40.521900000000002</v>
      </c>
      <c r="T45" s="70">
        <v>0.98172219999999999</v>
      </c>
      <c r="U45" s="70">
        <v>0.97498600000000002</v>
      </c>
      <c r="V45" s="70">
        <v>0.98387500000000006</v>
      </c>
      <c r="W45" s="15">
        <v>0</v>
      </c>
      <c r="X45" s="15">
        <v>0</v>
      </c>
      <c r="Y45" s="15">
        <v>0</v>
      </c>
      <c r="Z45" s="16">
        <f t="shared" si="6"/>
        <v>0</v>
      </c>
      <c r="AA45" s="15">
        <f t="shared" si="1"/>
        <v>0.99989562771595342</v>
      </c>
      <c r="AB45" s="15" t="e">
        <f t="shared" si="41"/>
        <v>#DIV/0!</v>
      </c>
      <c r="AC45" s="15" t="e">
        <f t="shared" si="41"/>
        <v>#DIV/0!</v>
      </c>
      <c r="AD45" s="16">
        <f t="shared" si="7"/>
        <v>8.4506566160190649E-4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>
        <f>V45/J45</f>
        <v>0.99989562771595342</v>
      </c>
      <c r="AY45" s="15" t="e">
        <f t="shared" si="53"/>
        <v>#DIV/0!</v>
      </c>
      <c r="AZ45" s="15" t="e">
        <f t="shared" si="10"/>
        <v>#DIV/0!</v>
      </c>
      <c r="BA45" s="15">
        <f>V45/J45</f>
        <v>0.99989562771595342</v>
      </c>
      <c r="BB45" s="15" t="e">
        <f t="shared" si="51"/>
        <v>#DIV/0!</v>
      </c>
      <c r="BC45" s="15" t="e">
        <f t="shared" si="11"/>
        <v>#DIV/0!</v>
      </c>
    </row>
    <row r="46" spans="1:55" ht="15" x14ac:dyDescent="0.2">
      <c r="A46" s="13"/>
      <c r="B46" s="13"/>
      <c r="C46" s="43" t="s">
        <v>77</v>
      </c>
      <c r="D46" s="55">
        <v>1595.75</v>
      </c>
      <c r="E46" s="55">
        <v>33.746499999999997</v>
      </c>
      <c r="F46" s="55">
        <v>37.340600000000002</v>
      </c>
      <c r="G46" s="55">
        <v>38.670299999999997</v>
      </c>
      <c r="H46" s="55">
        <v>0.96631849999999997</v>
      </c>
      <c r="I46" s="55">
        <v>0.96486709999999998</v>
      </c>
      <c r="J46" s="55">
        <v>0.97454770000000002</v>
      </c>
      <c r="K46" s="15">
        <v>0</v>
      </c>
      <c r="L46" s="15">
        <v>0</v>
      </c>
      <c r="M46" s="15">
        <v>0</v>
      </c>
      <c r="N46" s="16">
        <f t="shared" si="0"/>
        <v>0</v>
      </c>
      <c r="P46" s="70">
        <v>1598.7</v>
      </c>
      <c r="Q46" s="70">
        <v>33.749699999999997</v>
      </c>
      <c r="R46" s="70">
        <v>37.286200000000001</v>
      </c>
      <c r="S46" s="70">
        <v>38.651499999999999</v>
      </c>
      <c r="T46" s="70">
        <v>0.96622640000000004</v>
      </c>
      <c r="U46" s="70">
        <v>0.96479669999999995</v>
      </c>
      <c r="V46" s="70">
        <v>0.97455309999999995</v>
      </c>
      <c r="W46" s="15">
        <v>0</v>
      </c>
      <c r="X46" s="15">
        <v>0</v>
      </c>
      <c r="Y46" s="15">
        <v>0</v>
      </c>
      <c r="Z46" s="16">
        <f t="shared" si="6"/>
        <v>0</v>
      </c>
      <c r="AA46" s="15">
        <f t="shared" si="1"/>
        <v>1.000005541032009</v>
      </c>
      <c r="AB46" s="15" t="e">
        <f t="shared" si="41"/>
        <v>#DIV/0!</v>
      </c>
      <c r="AC46" s="15" t="e">
        <f t="shared" si="41"/>
        <v>#DIV/0!</v>
      </c>
      <c r="AD46" s="16">
        <f t="shared" si="7"/>
        <v>1.8486605044650136E-3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>
        <f>V46/J46</f>
        <v>1.000005541032009</v>
      </c>
      <c r="AY46" s="15" t="e">
        <f t="shared" si="53"/>
        <v>#DIV/0!</v>
      </c>
      <c r="AZ46" s="15" t="e">
        <f t="shared" si="10"/>
        <v>#DIV/0!</v>
      </c>
      <c r="BA46" s="15">
        <f>V46/J46</f>
        <v>1.000005541032009</v>
      </c>
      <c r="BB46" s="15" t="e">
        <f t="shared" si="51"/>
        <v>#DIV/0!</v>
      </c>
      <c r="BC46" s="15" t="e">
        <f t="shared" si="11"/>
        <v>#DIV/0!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31.265499999999999</v>
      </c>
      <c r="F47" s="55">
        <v>36.347099999999998</v>
      </c>
      <c r="G47" s="55">
        <v>37.295200000000001</v>
      </c>
      <c r="H47" s="55">
        <v>0.93750770000000005</v>
      </c>
      <c r="I47" s="55">
        <v>0.95299560000000005</v>
      </c>
      <c r="J47" s="55">
        <v>0.96342369999999999</v>
      </c>
      <c r="K47" s="19">
        <v>0</v>
      </c>
      <c r="L47" s="19">
        <v>0</v>
      </c>
      <c r="M47" s="19">
        <v>0</v>
      </c>
      <c r="N47" s="20">
        <f t="shared" si="0"/>
        <v>0</v>
      </c>
      <c r="P47" s="70">
        <v>843.35</v>
      </c>
      <c r="Q47" s="70">
        <v>31.263000000000002</v>
      </c>
      <c r="R47" s="70">
        <v>36.357500000000002</v>
      </c>
      <c r="S47" s="70">
        <v>37.2699</v>
      </c>
      <c r="T47" s="70">
        <v>0.9377936</v>
      </c>
      <c r="U47" s="70">
        <v>0.95323550000000001</v>
      </c>
      <c r="V47" s="70">
        <v>0.96377990000000002</v>
      </c>
      <c r="W47" s="19">
        <v>0</v>
      </c>
      <c r="X47" s="19">
        <v>0</v>
      </c>
      <c r="Y47" s="19">
        <v>0</v>
      </c>
      <c r="Z47" s="20">
        <f t="shared" si="6"/>
        <v>0</v>
      </c>
      <c r="AA47" s="15">
        <f t="shared" si="1"/>
        <v>1.0003697231031372</v>
      </c>
      <c r="AB47" s="15" t="e">
        <f t="shared" si="41"/>
        <v>#DIV/0!</v>
      </c>
      <c r="AC47" s="15" t="e">
        <f t="shared" si="41"/>
        <v>#DIV/0!</v>
      </c>
      <c r="AD47" s="20">
        <f t="shared" si="7"/>
        <v>4.0741615493622247E-3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>
        <f>V47/J47</f>
        <v>1.0003697231031372</v>
      </c>
      <c r="AY47" s="15" t="e">
        <f t="shared" si="53"/>
        <v>#DIV/0!</v>
      </c>
      <c r="AZ47" s="15" t="e">
        <f t="shared" si="10"/>
        <v>#DIV/0!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42.829099999999997</v>
      </c>
      <c r="F48" s="55">
        <v>45.3399</v>
      </c>
      <c r="G48" s="55">
        <v>46.063000000000002</v>
      </c>
      <c r="H48" s="55">
        <v>0.99473659999999997</v>
      </c>
      <c r="I48" s="55">
        <v>0.99299950000000003</v>
      </c>
      <c r="J48" s="55">
        <v>0.99357669999999998</v>
      </c>
      <c r="K48" s="10">
        <v>0</v>
      </c>
      <c r="L48" s="10">
        <v>0</v>
      </c>
      <c r="M48" s="10">
        <v>0</v>
      </c>
      <c r="N48" s="11">
        <f t="shared" si="0"/>
        <v>0</v>
      </c>
      <c r="P48" s="70">
        <v>9002.34</v>
      </c>
      <c r="Q48" s="70">
        <v>42.826300000000003</v>
      </c>
      <c r="R48" s="70">
        <v>45.311</v>
      </c>
      <c r="S48" s="70">
        <v>46.056600000000003</v>
      </c>
      <c r="T48" s="70">
        <v>0.99473900000000004</v>
      </c>
      <c r="U48" s="70">
        <v>0.99294689999999997</v>
      </c>
      <c r="V48" s="70">
        <v>0.99356770000000005</v>
      </c>
      <c r="W48" s="10">
        <v>0</v>
      </c>
      <c r="X48" s="10">
        <v>0</v>
      </c>
      <c r="Y48" s="10">
        <v>0</v>
      </c>
      <c r="Z48" s="11">
        <f t="shared" si="6"/>
        <v>0</v>
      </c>
      <c r="AA48" s="15">
        <f t="shared" si="1"/>
        <v>0.99999094181657044</v>
      </c>
      <c r="AB48" s="15" t="e">
        <f t="shared" si="41"/>
        <v>#DIV/0!</v>
      </c>
      <c r="AC48" s="15" t="e">
        <f t="shared" si="41"/>
        <v>#DIV/0!</v>
      </c>
      <c r="AD48" s="11">
        <f t="shared" si="7"/>
        <v>1.0785547366528125E-3</v>
      </c>
      <c r="AE48" s="12"/>
      <c r="AF48" s="25">
        <f t="shared" ref="AF48:AK48" si="54">bdRateExtend($D48:$D52,E48:E52,$P48:$P52,Q48:Q52)</f>
        <v>-1.3456600534988983E-4</v>
      </c>
      <c r="AG48" s="30">
        <f t="shared" si="54"/>
        <v>7.4758845182072431E-3</v>
      </c>
      <c r="AH48" s="31">
        <f t="shared" si="54"/>
        <v>1.5405757172255896E-2</v>
      </c>
      <c r="AI48" s="25">
        <f t="shared" si="54"/>
        <v>1.3213640571096974E-4</v>
      </c>
      <c r="AJ48" s="30">
        <f t="shared" si="54"/>
        <v>3.4849254031761312E-3</v>
      </c>
      <c r="AK48" s="30">
        <f t="shared" si="54"/>
        <v>2.9390204415618237E-2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2.0456921721390131E-4</v>
      </c>
      <c r="AS48" s="30">
        <f t="shared" si="55"/>
        <v>2.5548987319881089E-3</v>
      </c>
      <c r="AT48" s="31">
        <f t="shared" si="55"/>
        <v>8.6036661222019806E-3</v>
      </c>
      <c r="AU48" s="25">
        <f t="shared" si="55"/>
        <v>-1.3097321450661337E-4</v>
      </c>
      <c r="AV48" s="30">
        <f t="shared" si="55"/>
        <v>-1.6710248431709429E-3</v>
      </c>
      <c r="AW48" s="31">
        <f t="shared" si="55"/>
        <v>7.8919432422113189E-3</v>
      </c>
      <c r="AX48" s="15"/>
      <c r="AY48" s="15"/>
      <c r="AZ48" s="15"/>
      <c r="BA48" s="15">
        <f>V48/J48</f>
        <v>0.99999094181657044</v>
      </c>
      <c r="BB48" s="15" t="e">
        <f t="shared" ref="BB48:BB51" si="56">X48/L48</f>
        <v>#DIV/0!</v>
      </c>
      <c r="BC48" s="15" t="e">
        <f t="shared" si="11"/>
        <v>#DIV/0!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40.496699999999997</v>
      </c>
      <c r="F49" s="55">
        <v>43.528799999999997</v>
      </c>
      <c r="G49" s="55">
        <v>44.432699999999997</v>
      </c>
      <c r="H49" s="55">
        <v>0.98909899999999995</v>
      </c>
      <c r="I49" s="55">
        <v>0.98801490000000003</v>
      </c>
      <c r="J49" s="55">
        <v>0.98971439999999999</v>
      </c>
      <c r="K49" s="15">
        <v>0</v>
      </c>
      <c r="L49" s="15">
        <v>0</v>
      </c>
      <c r="M49" s="15">
        <v>0</v>
      </c>
      <c r="N49" s="16">
        <f t="shared" si="0"/>
        <v>0</v>
      </c>
      <c r="P49" s="70">
        <v>4524.66</v>
      </c>
      <c r="Q49" s="70">
        <v>40.5045</v>
      </c>
      <c r="R49" s="70">
        <v>43.507800000000003</v>
      </c>
      <c r="S49" s="70">
        <v>44.4101</v>
      </c>
      <c r="T49" s="70">
        <v>0.98909369999999996</v>
      </c>
      <c r="U49" s="70">
        <v>0.98793419999999998</v>
      </c>
      <c r="V49" s="70">
        <v>0.98962779999999995</v>
      </c>
      <c r="W49" s="15">
        <v>0</v>
      </c>
      <c r="X49" s="15">
        <v>0</v>
      </c>
      <c r="Y49" s="15">
        <v>0</v>
      </c>
      <c r="Z49" s="16">
        <f t="shared" si="6"/>
        <v>0</v>
      </c>
      <c r="AA49" s="15">
        <f t="shared" si="1"/>
        <v>0.9999125000101039</v>
      </c>
      <c r="AB49" s="15" t="e">
        <f t="shared" si="41"/>
        <v>#DIV/0!</v>
      </c>
      <c r="AC49" s="15" t="e">
        <f t="shared" si="41"/>
        <v>#DIV/0!</v>
      </c>
      <c r="AD49" s="16">
        <f t="shared" si="7"/>
        <v>8.8925461881493031E-4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4.4414840399698008E-4</v>
      </c>
      <c r="AM49" s="21">
        <f>bdrate($D49:$D52,F49:F52,$P49:$P52,R49:R52)</f>
        <v>4.4392249773228531E-3</v>
      </c>
      <c r="AN49" s="36">
        <f t="shared" ref="AN49" si="57">bdrate($D49:$D52,G49:G52,$P49:$P52,S49:S52)</f>
        <v>1.668560515243489E-2</v>
      </c>
      <c r="AO49" s="26">
        <f>bdrate($D49:$D52,H49:H52,$P49:$P52,T49:T52)</f>
        <v>1.2121353105976063E-4</v>
      </c>
      <c r="AP49" s="21">
        <f>bdrate($D49:$D52,I49:I52,$P49:$P52,U49:U52)</f>
        <v>1.0961814832641803E-3</v>
      </c>
      <c r="AQ49" s="36">
        <f>bdrate($D49:$D52,J49:J52,$P49:$P52,V49:V52)</f>
        <v>3.1420767864771548E-2</v>
      </c>
      <c r="AR49" s="21"/>
      <c r="AS49" s="21"/>
      <c r="AT49" s="36"/>
      <c r="AU49" s="26"/>
      <c r="AV49" s="21"/>
      <c r="AW49" s="36"/>
      <c r="AX49" s="15">
        <f>V49/J49</f>
        <v>0.9999125000101039</v>
      </c>
      <c r="AY49" s="15" t="e">
        <f t="shared" ref="AY49:AY52" si="58">X49/L49</f>
        <v>#DIV/0!</v>
      </c>
      <c r="AZ49" s="15" t="e">
        <f t="shared" si="10"/>
        <v>#DIV/0!</v>
      </c>
      <c r="BA49" s="15">
        <f>V49/J49</f>
        <v>0.9999125000101039</v>
      </c>
      <c r="BB49" s="15" t="e">
        <f t="shared" si="56"/>
        <v>#DIV/0!</v>
      </c>
      <c r="BC49" s="15" t="e">
        <f t="shared" si="11"/>
        <v>#DIV/0!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38.313200000000002</v>
      </c>
      <c r="F50" s="55">
        <v>42.151200000000003</v>
      </c>
      <c r="G50" s="55">
        <v>42.735900000000001</v>
      </c>
      <c r="H50" s="55">
        <v>0.97936160000000005</v>
      </c>
      <c r="I50" s="55">
        <v>0.98223059999999995</v>
      </c>
      <c r="J50" s="55">
        <v>0.98384579999999999</v>
      </c>
      <c r="K50" s="15">
        <v>0</v>
      </c>
      <c r="L50" s="15">
        <v>0</v>
      </c>
      <c r="M50" s="15">
        <v>0</v>
      </c>
      <c r="N50" s="16">
        <f t="shared" si="0"/>
        <v>0</v>
      </c>
      <c r="P50" s="70">
        <v>2369.52</v>
      </c>
      <c r="Q50" s="70">
        <v>38.304299999999998</v>
      </c>
      <c r="R50" s="70">
        <v>42.180199999999999</v>
      </c>
      <c r="S50" s="70">
        <v>42.735700000000001</v>
      </c>
      <c r="T50" s="70">
        <v>0.97934390000000004</v>
      </c>
      <c r="U50" s="70">
        <v>0.98234279999999996</v>
      </c>
      <c r="V50" s="70">
        <v>0.98395529999999998</v>
      </c>
      <c r="W50" s="15">
        <v>0</v>
      </c>
      <c r="X50" s="15">
        <v>0</v>
      </c>
      <c r="Y50" s="15">
        <v>0</v>
      </c>
      <c r="Z50" s="16">
        <f t="shared" si="6"/>
        <v>0</v>
      </c>
      <c r="AA50" s="15">
        <f t="shared" si="1"/>
        <v>1.0001112979290048</v>
      </c>
      <c r="AB50" s="15" t="e">
        <f t="shared" si="41"/>
        <v>#DIV/0!</v>
      </c>
      <c r="AC50" s="15" t="e">
        <f t="shared" si="41"/>
        <v>#DIV/0!</v>
      </c>
      <c r="AD50" s="16">
        <f t="shared" si="7"/>
        <v>3.7996808268109321E-4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>
        <f>V50/J50</f>
        <v>1.0001112979290048</v>
      </c>
      <c r="AY50" s="15" t="e">
        <f t="shared" si="58"/>
        <v>#DIV/0!</v>
      </c>
      <c r="AZ50" s="15" t="e">
        <f t="shared" si="10"/>
        <v>#DIV/0!</v>
      </c>
      <c r="BA50" s="15">
        <f>V50/J50</f>
        <v>1.0001112979290048</v>
      </c>
      <c r="BB50" s="15" t="e">
        <f t="shared" si="56"/>
        <v>#DIV/0!</v>
      </c>
      <c r="BC50" s="15" t="e">
        <f t="shared" si="11"/>
        <v>#DIV/0!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35.940399999999997</v>
      </c>
      <c r="F51" s="55">
        <v>40.688299999999998</v>
      </c>
      <c r="G51" s="55">
        <v>41.584200000000003</v>
      </c>
      <c r="H51" s="55">
        <v>0.96075730000000004</v>
      </c>
      <c r="I51" s="55">
        <v>0.97451149999999997</v>
      </c>
      <c r="J51" s="55">
        <v>0.97856430000000005</v>
      </c>
      <c r="K51" s="15">
        <v>0</v>
      </c>
      <c r="L51" s="15">
        <v>0</v>
      </c>
      <c r="M51" s="15">
        <v>0</v>
      </c>
      <c r="N51" s="16">
        <f t="shared" si="0"/>
        <v>0</v>
      </c>
      <c r="P51" s="70">
        <v>1218.06</v>
      </c>
      <c r="Q51" s="70">
        <v>35.918100000000003</v>
      </c>
      <c r="R51" s="70">
        <v>40.635300000000001</v>
      </c>
      <c r="S51" s="70">
        <v>41.497999999999998</v>
      </c>
      <c r="T51" s="70">
        <v>0.96055599999999997</v>
      </c>
      <c r="U51" s="70">
        <v>0.97445859999999995</v>
      </c>
      <c r="V51" s="70">
        <v>0.9778905</v>
      </c>
      <c r="W51" s="15">
        <v>0</v>
      </c>
      <c r="X51" s="15">
        <v>0</v>
      </c>
      <c r="Y51" s="15">
        <v>0</v>
      </c>
      <c r="Z51" s="16">
        <f t="shared" si="6"/>
        <v>0</v>
      </c>
      <c r="AA51" s="15">
        <f t="shared" si="1"/>
        <v>0.99931144023954266</v>
      </c>
      <c r="AB51" s="15" t="e">
        <f t="shared" si="41"/>
        <v>#DIV/0!</v>
      </c>
      <c r="AC51" s="15" t="e">
        <f t="shared" si="41"/>
        <v>#DIV/0!</v>
      </c>
      <c r="AD51" s="16">
        <f t="shared" si="7"/>
        <v>8.5950090345264987E-3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>
        <f>V51/J51</f>
        <v>0.99931144023954266</v>
      </c>
      <c r="AY51" s="15" t="e">
        <f t="shared" si="58"/>
        <v>#DIV/0!</v>
      </c>
      <c r="AZ51" s="15" t="e">
        <f t="shared" si="10"/>
        <v>#DIV/0!</v>
      </c>
      <c r="BA51" s="15">
        <f>V51/J51</f>
        <v>0.99931144023954266</v>
      </c>
      <c r="BB51" s="15" t="e">
        <f t="shared" si="56"/>
        <v>#DIV/0!</v>
      </c>
      <c r="BC51" s="15" t="e">
        <f t="shared" si="11"/>
        <v>#DIV/0!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33.479399999999998</v>
      </c>
      <c r="F52" s="55">
        <v>39.691000000000003</v>
      </c>
      <c r="G52" s="55">
        <v>40.425699999999999</v>
      </c>
      <c r="H52" s="55">
        <v>0.92800660000000001</v>
      </c>
      <c r="I52" s="55">
        <v>0.96773509999999996</v>
      </c>
      <c r="J52" s="55">
        <v>0.9717616</v>
      </c>
      <c r="K52" s="19">
        <v>0</v>
      </c>
      <c r="L52" s="19">
        <v>0</v>
      </c>
      <c r="M52" s="19">
        <v>0</v>
      </c>
      <c r="N52" s="20">
        <f t="shared" si="0"/>
        <v>0</v>
      </c>
      <c r="P52" s="70">
        <v>602.82000000000005</v>
      </c>
      <c r="Q52" s="70">
        <v>33.4955</v>
      </c>
      <c r="R52" s="70">
        <v>39.686100000000003</v>
      </c>
      <c r="S52" s="70">
        <v>40.405900000000003</v>
      </c>
      <c r="T52" s="70">
        <v>0.92814739999999996</v>
      </c>
      <c r="U52" s="70">
        <v>0.96740230000000005</v>
      </c>
      <c r="V52" s="70">
        <v>0.9713058</v>
      </c>
      <c r="W52" s="19">
        <v>0</v>
      </c>
      <c r="X52" s="19">
        <v>0</v>
      </c>
      <c r="Y52" s="19">
        <v>0</v>
      </c>
      <c r="Z52" s="20">
        <f t="shared" si="6"/>
        <v>0</v>
      </c>
      <c r="AA52" s="15">
        <f t="shared" si="1"/>
        <v>0.99953095491733779</v>
      </c>
      <c r="AB52" s="15" t="e">
        <f t="shared" si="41"/>
        <v>#DIV/0!</v>
      </c>
      <c r="AC52" s="15" t="e">
        <f t="shared" si="41"/>
        <v>#DIV/0!</v>
      </c>
      <c r="AD52" s="20">
        <f t="shared" si="7"/>
        <v>8.5324232081911647E-3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>
        <f>V52/J52</f>
        <v>0.99953095491733779</v>
      </c>
      <c r="AY52" s="15" t="e">
        <f t="shared" si="58"/>
        <v>#DIV/0!</v>
      </c>
      <c r="AZ52" s="15" t="e">
        <f t="shared" si="10"/>
        <v>#DIV/0!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48.625799999999998</v>
      </c>
      <c r="F53" s="55">
        <v>50.292700000000004</v>
      </c>
      <c r="G53" s="55">
        <v>51.497999999999998</v>
      </c>
      <c r="H53" s="55">
        <v>0.99794050000000001</v>
      </c>
      <c r="I53" s="55">
        <v>0.99750720000000004</v>
      </c>
      <c r="J53" s="55">
        <v>0.99822699999999998</v>
      </c>
      <c r="K53" s="10">
        <v>0</v>
      </c>
      <c r="L53" s="10">
        <v>0</v>
      </c>
      <c r="M53" s="10">
        <v>0</v>
      </c>
      <c r="N53" s="11">
        <f t="shared" si="0"/>
        <v>0</v>
      </c>
      <c r="P53" s="70">
        <v>2985.66</v>
      </c>
      <c r="Q53" s="70">
        <v>48.626600000000003</v>
      </c>
      <c r="R53" s="70">
        <v>50.338099999999997</v>
      </c>
      <c r="S53" s="70">
        <v>51.5473</v>
      </c>
      <c r="T53" s="70">
        <v>0.99794850000000002</v>
      </c>
      <c r="U53" s="70">
        <v>0.99753329999999996</v>
      </c>
      <c r="V53" s="70">
        <v>0.99823989999999996</v>
      </c>
      <c r="W53" s="10">
        <v>0</v>
      </c>
      <c r="X53" s="10">
        <v>0</v>
      </c>
      <c r="Y53" s="10">
        <v>0</v>
      </c>
      <c r="Z53" s="11">
        <f t="shared" si="6"/>
        <v>0</v>
      </c>
      <c r="AA53" s="15">
        <f t="shared" si="1"/>
        <v>1.0000129229123236</v>
      </c>
      <c r="AB53" s="15" t="e">
        <f t="shared" si="41"/>
        <v>#DIV/0!</v>
      </c>
      <c r="AC53" s="15" t="e">
        <f t="shared" si="41"/>
        <v>#DIV/0!</v>
      </c>
      <c r="AD53" s="11">
        <f t="shared" si="7"/>
        <v>1.791753905620769E-3</v>
      </c>
      <c r="AE53" s="12"/>
      <c r="AF53" s="25">
        <f t="shared" ref="AF53:AK53" si="59">bdRateExtend($D53:$D57,E53:E57,$P53:$P57,Q53:Q57)</f>
        <v>-3.5314534751140769E-5</v>
      </c>
      <c r="AG53" s="30">
        <f t="shared" si="59"/>
        <v>3.2587862712019078E-3</v>
      </c>
      <c r="AH53" s="31">
        <f t="shared" si="59"/>
        <v>5.0104323770665538E-3</v>
      </c>
      <c r="AI53" s="25">
        <f t="shared" si="59"/>
        <v>3.6873439580735745E-3</v>
      </c>
      <c r="AJ53" s="30">
        <f t="shared" si="59"/>
        <v>-5.878715323674899E-3</v>
      </c>
      <c r="AK53" s="30">
        <f t="shared" si="59"/>
        <v>-4.7271629205555277E-3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-1.9168463392460477E-4</v>
      </c>
      <c r="AS53" s="30">
        <f t="shared" si="60"/>
        <v>-1.5772082201108706E-3</v>
      </c>
      <c r="AT53" s="31">
        <f t="shared" si="60"/>
        <v>8.424499005947883E-4</v>
      </c>
      <c r="AU53" s="25">
        <f t="shared" si="60"/>
        <v>-1.3874530334653246E-3</v>
      </c>
      <c r="AV53" s="30">
        <f t="shared" si="60"/>
        <v>-1.1324220774570848E-2</v>
      </c>
      <c r="AW53" s="31">
        <f t="shared" si="60"/>
        <v>-1.0968898476122035E-2</v>
      </c>
      <c r="AX53" s="15"/>
      <c r="AY53" s="15"/>
      <c r="AZ53" s="15"/>
      <c r="BA53" s="15">
        <f>V53/J53</f>
        <v>1.0000129229123236</v>
      </c>
      <c r="BB53" s="15" t="e">
        <f t="shared" ref="BB53:BB56" si="61">X53/L53</f>
        <v>#DIV/0!</v>
      </c>
      <c r="BC53" s="15" t="e">
        <f t="shared" si="11"/>
        <v>#DIV/0!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46.3292</v>
      </c>
      <c r="F54" s="55">
        <v>47.926000000000002</v>
      </c>
      <c r="G54" s="55">
        <v>48.619599999999998</v>
      </c>
      <c r="H54" s="55">
        <v>0.99646599999999996</v>
      </c>
      <c r="I54" s="55">
        <v>0.99525920000000001</v>
      </c>
      <c r="J54" s="55">
        <v>0.99629380000000001</v>
      </c>
      <c r="K54" s="15">
        <v>0</v>
      </c>
      <c r="L54" s="15">
        <v>0</v>
      </c>
      <c r="M54" s="15">
        <v>0</v>
      </c>
      <c r="N54" s="16">
        <f t="shared" si="0"/>
        <v>0</v>
      </c>
      <c r="P54" s="70">
        <v>1762.08</v>
      </c>
      <c r="Q54" s="70">
        <v>46.3217</v>
      </c>
      <c r="R54" s="70">
        <v>47.884399999999999</v>
      </c>
      <c r="S54" s="70">
        <v>48.615200000000002</v>
      </c>
      <c r="T54" s="70">
        <v>0.99645799999999995</v>
      </c>
      <c r="U54" s="70">
        <v>0.99522120000000003</v>
      </c>
      <c r="V54" s="70">
        <v>0.99626939999999997</v>
      </c>
      <c r="W54" s="15">
        <v>0</v>
      </c>
      <c r="X54" s="15">
        <v>0</v>
      </c>
      <c r="Y54" s="15">
        <v>0</v>
      </c>
      <c r="Z54" s="16">
        <f t="shared" si="6"/>
        <v>0</v>
      </c>
      <c r="AA54" s="15">
        <f t="shared" si="1"/>
        <v>0.99997550923231682</v>
      </c>
      <c r="AB54" s="15" t="e">
        <f t="shared" si="41"/>
        <v>#DIV/0!</v>
      </c>
      <c r="AC54" s="15" t="e">
        <f t="shared" si="41"/>
        <v>#DIV/0!</v>
      </c>
      <c r="AD54" s="16">
        <f t="shared" si="7"/>
        <v>7.1455306407158629E-4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-4.0182615037820391E-4</v>
      </c>
      <c r="AM54" s="21">
        <f>bdrate($D54:$D57,F54:F57,$P54:$P57,R54:R57)</f>
        <v>6.478375897049915E-4</v>
      </c>
      <c r="AN54" s="36">
        <f t="shared" ref="AN54" si="62">bdrate($D54:$D57,G54:G57,$P54:$P57,S54:S57)</f>
        <v>7.453362517665818E-3</v>
      </c>
      <c r="AO54" s="26">
        <f>bdrate($D54:$D57,H54:H57,$P54:$P57,T54:T57)</f>
        <v>3.8004995045823886E-3</v>
      </c>
      <c r="AP54" s="21">
        <f>bdrate($D54:$D57,I54:I57,$P54:$P57,U54:U57)</f>
        <v>-8.5997599221848686E-3</v>
      </c>
      <c r="AQ54" s="36">
        <f>bdrate($D54:$D57,J54:J57,$P54:$P57,V54:V57)</f>
        <v>-7.5823692491079342E-3</v>
      </c>
      <c r="AR54" s="21"/>
      <c r="AS54" s="21"/>
      <c r="AT54" s="36"/>
      <c r="AU54" s="26"/>
      <c r="AV54" s="21"/>
      <c r="AW54" s="36"/>
      <c r="AX54" s="15">
        <f>V54/J54</f>
        <v>0.99997550923231682</v>
      </c>
      <c r="AY54" s="15" t="e">
        <f t="shared" ref="AY54:AY57" si="63">X54/L54</f>
        <v>#DIV/0!</v>
      </c>
      <c r="AZ54" s="15" t="e">
        <f t="shared" si="10"/>
        <v>#DIV/0!</v>
      </c>
      <c r="BA54" s="15">
        <f>V54/J54</f>
        <v>0.99997550923231682</v>
      </c>
      <c r="BB54" s="15" t="e">
        <f t="shared" si="61"/>
        <v>#DIV/0!</v>
      </c>
      <c r="BC54" s="15" t="e">
        <f t="shared" si="11"/>
        <v>#DIV/0!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43.565600000000003</v>
      </c>
      <c r="F55" s="55">
        <v>45.9221</v>
      </c>
      <c r="G55" s="55">
        <v>45.964700000000001</v>
      </c>
      <c r="H55" s="55">
        <v>0.99327169999999998</v>
      </c>
      <c r="I55" s="55">
        <v>0.991892</v>
      </c>
      <c r="J55" s="55">
        <v>0.99270840000000005</v>
      </c>
      <c r="K55" s="15">
        <v>0</v>
      </c>
      <c r="L55" s="15">
        <v>0</v>
      </c>
      <c r="M55" s="15">
        <v>0</v>
      </c>
      <c r="N55" s="16">
        <f t="shared" si="0"/>
        <v>0</v>
      </c>
      <c r="P55" s="70">
        <v>1025.1600000000001</v>
      </c>
      <c r="Q55" s="70">
        <v>43.561900000000001</v>
      </c>
      <c r="R55" s="70">
        <v>45.992899999999999</v>
      </c>
      <c r="S55" s="70">
        <v>45.962299999999999</v>
      </c>
      <c r="T55" s="70">
        <v>0.99329630000000002</v>
      </c>
      <c r="U55" s="70">
        <v>0.99209199999999997</v>
      </c>
      <c r="V55" s="70">
        <v>0.99286479999999999</v>
      </c>
      <c r="W55" s="15">
        <v>0</v>
      </c>
      <c r="X55" s="15">
        <v>0</v>
      </c>
      <c r="Y55" s="15">
        <v>0</v>
      </c>
      <c r="Z55" s="16">
        <f t="shared" si="6"/>
        <v>0</v>
      </c>
      <c r="AA55" s="15">
        <f t="shared" si="1"/>
        <v>1.0001575487827039</v>
      </c>
      <c r="AB55" s="15" t="e">
        <f t="shared" si="41"/>
        <v>#DIV/0!</v>
      </c>
      <c r="AC55" s="15" t="e">
        <f t="shared" si="41"/>
        <v>#DIV/0!</v>
      </c>
      <c r="AD55" s="16">
        <f t="shared" si="7"/>
        <v>1.4610484483665476E-3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>
        <f>V55/J55</f>
        <v>1.0001575487827039</v>
      </c>
      <c r="AY55" s="15" t="e">
        <f t="shared" si="63"/>
        <v>#DIV/0!</v>
      </c>
      <c r="AZ55" s="15" t="e">
        <f t="shared" si="10"/>
        <v>#DIV/0!</v>
      </c>
      <c r="BA55" s="15">
        <f>V55/J55</f>
        <v>1.0001575487827039</v>
      </c>
      <c r="BB55" s="15" t="e">
        <f t="shared" si="61"/>
        <v>#DIV/0!</v>
      </c>
      <c r="BC55" s="15" t="e">
        <f t="shared" si="11"/>
        <v>#DIV/0!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40.622199999999999</v>
      </c>
      <c r="F56" s="55">
        <v>43.744999999999997</v>
      </c>
      <c r="G56" s="55">
        <v>44.455599999999997</v>
      </c>
      <c r="H56" s="55">
        <v>0.98689190000000004</v>
      </c>
      <c r="I56" s="55">
        <v>0.98651120000000003</v>
      </c>
      <c r="J56" s="55">
        <v>0.98935119999999999</v>
      </c>
      <c r="K56" s="15">
        <v>0</v>
      </c>
      <c r="L56" s="15">
        <v>0</v>
      </c>
      <c r="M56" s="15">
        <v>0</v>
      </c>
      <c r="N56" s="16">
        <f t="shared" si="0"/>
        <v>0</v>
      </c>
      <c r="P56" s="70">
        <v>601.55999999999995</v>
      </c>
      <c r="Q56" s="70">
        <v>40.666699999999999</v>
      </c>
      <c r="R56" s="70">
        <v>43.668999999999997</v>
      </c>
      <c r="S56" s="70">
        <v>44.398299999999999</v>
      </c>
      <c r="T56" s="70">
        <v>0.98690299999999997</v>
      </c>
      <c r="U56" s="70">
        <v>0.98644359999999998</v>
      </c>
      <c r="V56" s="70">
        <v>0.98941060000000003</v>
      </c>
      <c r="W56" s="15">
        <v>0</v>
      </c>
      <c r="X56" s="15">
        <v>0</v>
      </c>
      <c r="Y56" s="15">
        <v>0</v>
      </c>
      <c r="Z56" s="16">
        <f t="shared" si="6"/>
        <v>0</v>
      </c>
      <c r="AA56" s="15">
        <f t="shared" si="1"/>
        <v>1.0000600393469983</v>
      </c>
      <c r="AB56" s="15" t="e">
        <f t="shared" si="41"/>
        <v>#DIV/0!</v>
      </c>
      <c r="AC56" s="15" t="e">
        <f t="shared" si="41"/>
        <v>#DIV/0!</v>
      </c>
      <c r="AD56" s="16">
        <f t="shared" si="7"/>
        <v>5.4151624548734708E-3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>
        <f>V56/J56</f>
        <v>1.0000600393469983</v>
      </c>
      <c r="AY56" s="15" t="e">
        <f t="shared" si="63"/>
        <v>#DIV/0!</v>
      </c>
      <c r="AZ56" s="15" t="e">
        <f t="shared" si="10"/>
        <v>#DIV/0!</v>
      </c>
      <c r="BA56" s="15">
        <f>V56/J56</f>
        <v>1.0000600393469983</v>
      </c>
      <c r="BB56" s="15" t="e">
        <f t="shared" si="61"/>
        <v>#DIV/0!</v>
      </c>
      <c r="BC56" s="15" t="e">
        <f t="shared" si="11"/>
        <v>#DIV/0!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37.6783</v>
      </c>
      <c r="F57" s="55">
        <v>42.530099999999997</v>
      </c>
      <c r="G57" s="55">
        <v>43.002499999999998</v>
      </c>
      <c r="H57" s="55">
        <v>0.9754254</v>
      </c>
      <c r="I57" s="55">
        <v>0.98228510000000002</v>
      </c>
      <c r="J57" s="55">
        <v>0.98511689999999996</v>
      </c>
      <c r="K57" s="19">
        <v>0</v>
      </c>
      <c r="L57" s="19">
        <v>0</v>
      </c>
      <c r="M57" s="19">
        <v>0</v>
      </c>
      <c r="N57" s="20">
        <f t="shared" si="0"/>
        <v>0</v>
      </c>
      <c r="P57" s="70">
        <v>345.18</v>
      </c>
      <c r="Q57" s="70">
        <v>37.669199999999996</v>
      </c>
      <c r="R57" s="70">
        <v>42.599800000000002</v>
      </c>
      <c r="S57" s="70">
        <v>42.984499999999997</v>
      </c>
      <c r="T57" s="70">
        <v>0.9753037</v>
      </c>
      <c r="U57" s="70">
        <v>0.98262450000000001</v>
      </c>
      <c r="V57" s="70">
        <v>0.98503969999999996</v>
      </c>
      <c r="W57" s="19">
        <v>0</v>
      </c>
      <c r="X57" s="19">
        <v>0</v>
      </c>
      <c r="Y57" s="19">
        <v>0</v>
      </c>
      <c r="Z57" s="20">
        <f t="shared" si="6"/>
        <v>0</v>
      </c>
      <c r="AA57" s="15">
        <f t="shared" si="1"/>
        <v>0.99992163366601461</v>
      </c>
      <c r="AB57" s="15" t="e">
        <f t="shared" si="41"/>
        <v>#DIV/0!</v>
      </c>
      <c r="AC57" s="15" t="e">
        <f t="shared" si="41"/>
        <v>#DIV/0!</v>
      </c>
      <c r="AD57" s="20">
        <f t="shared" si="7"/>
        <v>5.0663871418588661E-3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>
        <f>V57/J57</f>
        <v>0.99992163366601461</v>
      </c>
      <c r="AY57" s="15" t="e">
        <f t="shared" si="63"/>
        <v>#DIV/0!</v>
      </c>
      <c r="AZ57" s="15" t="e">
        <f t="shared" si="10"/>
        <v>#DIV/0!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42.912399999999998</v>
      </c>
      <c r="F58" s="55">
        <v>44.7149</v>
      </c>
      <c r="G58" s="55">
        <v>45.951000000000001</v>
      </c>
      <c r="H58" s="55">
        <v>0.99633459999999996</v>
      </c>
      <c r="I58" s="55">
        <v>0.99585440000000003</v>
      </c>
      <c r="J58" s="55">
        <v>0.99700719999999998</v>
      </c>
      <c r="K58" s="10">
        <v>0</v>
      </c>
      <c r="L58" s="10">
        <v>0</v>
      </c>
      <c r="M58" s="10">
        <v>0</v>
      </c>
      <c r="N58" s="11">
        <f t="shared" si="0"/>
        <v>0</v>
      </c>
      <c r="P58" s="70">
        <v>2220.5500000000002</v>
      </c>
      <c r="Q58" s="70">
        <v>42.907800000000002</v>
      </c>
      <c r="R58" s="70">
        <v>44.696100000000001</v>
      </c>
      <c r="S58" s="70">
        <v>45.932499999999997</v>
      </c>
      <c r="T58" s="70">
        <v>0.99631689999999995</v>
      </c>
      <c r="U58" s="70">
        <v>0.99584649999999997</v>
      </c>
      <c r="V58" s="70">
        <v>0.99691750000000001</v>
      </c>
      <c r="W58" s="10">
        <v>0</v>
      </c>
      <c r="X58" s="10">
        <v>0</v>
      </c>
      <c r="Y58" s="10">
        <v>0</v>
      </c>
      <c r="Z58" s="11">
        <f t="shared" si="6"/>
        <v>0</v>
      </c>
      <c r="AA58" s="10">
        <f t="shared" si="1"/>
        <v>0.99991003073999873</v>
      </c>
      <c r="AB58" s="10" t="e">
        <f>X58/L58</f>
        <v>#DIV/0!</v>
      </c>
      <c r="AC58" s="10" t="e">
        <f>Y58/M58</f>
        <v>#DIV/0!</v>
      </c>
      <c r="AD58" s="11">
        <f t="shared" si="7"/>
        <v>2.1663093760578502E-3</v>
      </c>
      <c r="AE58" s="40"/>
      <c r="AF58" s="25">
        <f t="shared" ref="AF58:AK58" si="64">bdRateExtend($D58:$D62,E58:E62,$P58:$P62,Q58:Q62)</f>
        <v>9.0836670375371575E-4</v>
      </c>
      <c r="AG58" s="30">
        <f t="shared" si="64"/>
        <v>2.346198999045046E-2</v>
      </c>
      <c r="AH58" s="31">
        <f t="shared" si="64"/>
        <v>-1.8690451273190023E-3</v>
      </c>
      <c r="AI58" s="25">
        <f t="shared" si="64"/>
        <v>-2.7679618604454781E-3</v>
      </c>
      <c r="AJ58" s="30">
        <f t="shared" si="64"/>
        <v>6.7307818457694957E-2</v>
      </c>
      <c r="AK58" s="30">
        <f t="shared" si="64"/>
        <v>9.1268484694813079E-3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-6.3081208251158927E-5</v>
      </c>
      <c r="AS58" s="30">
        <f t="shared" si="65"/>
        <v>1.6743670571334635E-2</v>
      </c>
      <c r="AT58" s="31">
        <f t="shared" si="65"/>
        <v>-8.245724656229636E-3</v>
      </c>
      <c r="AU58" s="25">
        <f t="shared" si="65"/>
        <v>-3.8818391123718321E-3</v>
      </c>
      <c r="AV58" s="30">
        <f t="shared" si="65"/>
        <v>3.4261176975300955E-2</v>
      </c>
      <c r="AW58" s="31">
        <f t="shared" si="65"/>
        <v>2.8299155923653396E-2</v>
      </c>
      <c r="AX58" s="10"/>
      <c r="AY58" s="10"/>
      <c r="AZ58" s="10"/>
      <c r="BA58" s="10">
        <f>V58/J58</f>
        <v>0.99991003073999873</v>
      </c>
      <c r="BB58" s="10" t="e">
        <f t="shared" ref="BB58:BB61" si="66">X58/L58</f>
        <v>#DIV/0!</v>
      </c>
      <c r="BC58" s="10" t="e">
        <f t="shared" si="11"/>
        <v>#DIV/0!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39.658700000000003</v>
      </c>
      <c r="F59" s="55">
        <v>42.077500000000001</v>
      </c>
      <c r="G59" s="55">
        <v>43.197800000000001</v>
      </c>
      <c r="H59" s="55">
        <v>0.99103799999999997</v>
      </c>
      <c r="I59" s="55">
        <v>0.99221510000000002</v>
      </c>
      <c r="J59" s="55">
        <v>0.99417310000000003</v>
      </c>
      <c r="K59" s="15">
        <v>0</v>
      </c>
      <c r="L59" s="15">
        <v>0</v>
      </c>
      <c r="M59" s="15">
        <v>0</v>
      </c>
      <c r="N59" s="16">
        <f t="shared" si="0"/>
        <v>0</v>
      </c>
      <c r="P59" s="70">
        <v>1166.25</v>
      </c>
      <c r="Q59" s="70">
        <v>39.646799999999999</v>
      </c>
      <c r="R59" s="70">
        <v>42.085500000000003</v>
      </c>
      <c r="S59" s="70">
        <v>43.211300000000001</v>
      </c>
      <c r="T59" s="70">
        <v>0.99104910000000002</v>
      </c>
      <c r="U59" s="70">
        <v>0.99227889999999996</v>
      </c>
      <c r="V59" s="70">
        <v>0.99396390000000001</v>
      </c>
      <c r="W59" s="15">
        <v>0</v>
      </c>
      <c r="X59" s="15">
        <v>0</v>
      </c>
      <c r="Y59" s="15">
        <v>0</v>
      </c>
      <c r="Z59" s="16">
        <f t="shared" si="6"/>
        <v>0</v>
      </c>
      <c r="AA59" s="15">
        <f t="shared" si="1"/>
        <v>0.99978957386797129</v>
      </c>
      <c r="AB59" s="15" t="e">
        <f t="shared" ref="AB59:AC77" si="67">X59/L59</f>
        <v>#DIV/0!</v>
      </c>
      <c r="AC59" s="15" t="e">
        <f t="shared" si="67"/>
        <v>#DIV/0!</v>
      </c>
      <c r="AD59" s="16">
        <f t="shared" si="7"/>
        <v>4.7363031233998588E-3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1.385097385534495E-3</v>
      </c>
      <c r="AM59" s="21">
        <f>bdrate($D59:$D62,F59:F62,$P59:$P62,R59:R62)</f>
        <v>4.080290813006715E-2</v>
      </c>
      <c r="AN59" s="36">
        <f t="shared" ref="AN59" si="68">bdrate($D59:$D62,G59:G62,$P59:$P62,S59:S62)</f>
        <v>-2.1757729771003653E-3</v>
      </c>
      <c r="AO59" s="26">
        <f>bdrate($D59:$D62,H59:H62,$P59:$P62,T59:T62)</f>
        <v>-2.8537225441543912E-3</v>
      </c>
      <c r="AP59" s="21">
        <f>bdrate($D59:$D62,I59:I62,$P59:$P62,U59:U62)</f>
        <v>8.0709712475439455E-2</v>
      </c>
      <c r="AQ59" s="36">
        <f>bdrate($D59:$D62,J59:J62,$P59:$P62,V59:V62)</f>
        <v>6.9735058352118351E-3</v>
      </c>
      <c r="AR59" s="21"/>
      <c r="AS59" s="21"/>
      <c r="AT59" s="36"/>
      <c r="AU59" s="26"/>
      <c r="AV59" s="21"/>
      <c r="AW59" s="36"/>
      <c r="AX59" s="15">
        <f>V59/J59</f>
        <v>0.99978957386797129</v>
      </c>
      <c r="AY59" s="15" t="e">
        <f t="shared" ref="AY59:AY62" si="69">X59/L59</f>
        <v>#DIV/0!</v>
      </c>
      <c r="AZ59" s="15" t="e">
        <f t="shared" si="10"/>
        <v>#DIV/0!</v>
      </c>
      <c r="BA59" s="15">
        <f>V59/J59</f>
        <v>0.99978957386797129</v>
      </c>
      <c r="BB59" s="15" t="e">
        <f t="shared" si="66"/>
        <v>#DIV/0!</v>
      </c>
      <c r="BC59" s="15" t="e">
        <f t="shared" si="11"/>
        <v>#DIV/0!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36.715200000000003</v>
      </c>
      <c r="F60" s="55">
        <v>39.935600000000001</v>
      </c>
      <c r="G60" s="55">
        <v>40.706299999999999</v>
      </c>
      <c r="H60" s="55">
        <v>0.98001059999999995</v>
      </c>
      <c r="I60" s="55">
        <v>0.986402</v>
      </c>
      <c r="J60" s="55">
        <v>0.98925470000000004</v>
      </c>
      <c r="K60" s="15">
        <v>0</v>
      </c>
      <c r="L60" s="15">
        <v>0</v>
      </c>
      <c r="M60" s="15">
        <v>0</v>
      </c>
      <c r="N60" s="16">
        <f t="shared" si="0"/>
        <v>0</v>
      </c>
      <c r="P60" s="70">
        <v>621.1</v>
      </c>
      <c r="Q60" s="70">
        <v>36.713500000000003</v>
      </c>
      <c r="R60" s="70">
        <v>39.799700000000001</v>
      </c>
      <c r="S60" s="70">
        <v>40.754800000000003</v>
      </c>
      <c r="T60" s="70">
        <v>0.98011839999999995</v>
      </c>
      <c r="U60" s="70">
        <v>0.98597789999999996</v>
      </c>
      <c r="V60" s="70">
        <v>0.98883549999999998</v>
      </c>
      <c r="W60" s="15">
        <v>0</v>
      </c>
      <c r="X60" s="15">
        <v>0</v>
      </c>
      <c r="Y60" s="15">
        <v>0</v>
      </c>
      <c r="Z60" s="16">
        <f t="shared" si="6"/>
        <v>0</v>
      </c>
      <c r="AA60" s="15">
        <f t="shared" si="1"/>
        <v>0.99957624664305356</v>
      </c>
      <c r="AB60" s="15" t="e">
        <f t="shared" si="67"/>
        <v>#DIV/0!</v>
      </c>
      <c r="AC60" s="15" t="e">
        <f t="shared" si="67"/>
        <v>#DIV/0!</v>
      </c>
      <c r="AD60" s="16">
        <f t="shared" si="7"/>
        <v>9.6509570532414784E-4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>
        <f>V60/J60</f>
        <v>0.99957624664305356</v>
      </c>
      <c r="AY60" s="15" t="e">
        <f t="shared" si="69"/>
        <v>#DIV/0!</v>
      </c>
      <c r="AZ60" s="15" t="e">
        <f t="shared" si="10"/>
        <v>#DIV/0!</v>
      </c>
      <c r="BA60" s="15">
        <f>V60/J60</f>
        <v>0.99957624664305356</v>
      </c>
      <c r="BB60" s="15" t="e">
        <f t="shared" si="66"/>
        <v>#DIV/0!</v>
      </c>
      <c r="BC60" s="15" t="e">
        <f t="shared" si="11"/>
        <v>#DIV/0!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34.0884</v>
      </c>
      <c r="F61" s="55">
        <v>38.441000000000003</v>
      </c>
      <c r="G61" s="55">
        <v>38.752699999999997</v>
      </c>
      <c r="H61" s="55">
        <v>0.96111040000000003</v>
      </c>
      <c r="I61" s="55">
        <v>0.98142149999999995</v>
      </c>
      <c r="J61" s="55">
        <v>0.98236950000000001</v>
      </c>
      <c r="K61" s="15">
        <v>0</v>
      </c>
      <c r="L61" s="15">
        <v>0</v>
      </c>
      <c r="M61" s="15">
        <v>0</v>
      </c>
      <c r="N61" s="16">
        <f t="shared" si="0"/>
        <v>0</v>
      </c>
      <c r="P61" s="70">
        <v>339.7</v>
      </c>
      <c r="Q61" s="70">
        <v>34.051499999999997</v>
      </c>
      <c r="R61" s="70">
        <v>38.278500000000001</v>
      </c>
      <c r="S61" s="70">
        <v>38.7742</v>
      </c>
      <c r="T61" s="70">
        <v>0.96094089999999999</v>
      </c>
      <c r="U61" s="70">
        <v>0.97955499999999995</v>
      </c>
      <c r="V61" s="70">
        <v>0.98266319999999996</v>
      </c>
      <c r="W61" s="15">
        <v>0</v>
      </c>
      <c r="X61" s="15">
        <v>0</v>
      </c>
      <c r="Y61" s="15">
        <v>0</v>
      </c>
      <c r="Z61" s="16">
        <f t="shared" si="6"/>
        <v>0</v>
      </c>
      <c r="AA61" s="15">
        <f t="shared" si="1"/>
        <v>1.000298971008363</v>
      </c>
      <c r="AB61" s="15" t="e">
        <f t="shared" si="67"/>
        <v>#DIV/0!</v>
      </c>
      <c r="AC61" s="15" t="e">
        <f t="shared" si="67"/>
        <v>#DIV/0!</v>
      </c>
      <c r="AD61" s="16">
        <f t="shared" si="7"/>
        <v>2.6423957721668644E-3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>
        <f>V61/J61</f>
        <v>1.000298971008363</v>
      </c>
      <c r="AY61" s="15" t="e">
        <f t="shared" si="69"/>
        <v>#DIV/0!</v>
      </c>
      <c r="AZ61" s="15" t="e">
        <f t="shared" si="10"/>
        <v>#DIV/0!</v>
      </c>
      <c r="BA61" s="15">
        <f>V61/J61</f>
        <v>1.000298971008363</v>
      </c>
      <c r="BB61" s="15" t="e">
        <f t="shared" si="66"/>
        <v>#DIV/0!</v>
      </c>
      <c r="BC61" s="15" t="e">
        <f t="shared" si="11"/>
        <v>#DIV/0!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31.501200000000001</v>
      </c>
      <c r="F62" s="55">
        <v>36.821300000000001</v>
      </c>
      <c r="G62" s="55">
        <v>36.991399999999999</v>
      </c>
      <c r="H62" s="55">
        <v>0.93006290000000003</v>
      </c>
      <c r="I62" s="55">
        <v>0.97022640000000004</v>
      </c>
      <c r="J62" s="55">
        <v>0.97223250000000005</v>
      </c>
      <c r="K62" s="19">
        <v>0</v>
      </c>
      <c r="L62" s="19">
        <v>0</v>
      </c>
      <c r="M62" s="19">
        <v>0</v>
      </c>
      <c r="N62" s="20">
        <f t="shared" si="0"/>
        <v>0</v>
      </c>
      <c r="P62" s="70">
        <v>190.15</v>
      </c>
      <c r="Q62" s="70">
        <v>31.453299999999999</v>
      </c>
      <c r="R62" s="70">
        <v>36.706899999999997</v>
      </c>
      <c r="S62" s="70">
        <v>36.644799999999996</v>
      </c>
      <c r="T62" s="70">
        <v>0.9300022</v>
      </c>
      <c r="U62" s="70">
        <v>0.97042609999999996</v>
      </c>
      <c r="V62" s="70">
        <v>0.9708637</v>
      </c>
      <c r="W62" s="19">
        <v>0</v>
      </c>
      <c r="X62" s="19">
        <v>0</v>
      </c>
      <c r="Y62" s="19">
        <v>0</v>
      </c>
      <c r="Z62" s="20">
        <f t="shared" si="6"/>
        <v>0</v>
      </c>
      <c r="AA62" s="15">
        <f t="shared" si="1"/>
        <v>0.99859210631201889</v>
      </c>
      <c r="AB62" s="15" t="e">
        <f t="shared" si="67"/>
        <v>#DIV/0!</v>
      </c>
      <c r="AC62" s="15" t="e">
        <f t="shared" si="67"/>
        <v>#DIV/0!</v>
      </c>
      <c r="AD62" s="20">
        <f t="shared" si="7"/>
        <v>1.1180447217888745E-2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>
        <f>V62/J62</f>
        <v>0.99859210631201889</v>
      </c>
      <c r="AY62" s="15" t="e">
        <f t="shared" si="69"/>
        <v>#DIV/0!</v>
      </c>
      <c r="AZ62" s="15" t="e">
        <f t="shared" si="10"/>
        <v>#DIV/0!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42.403500000000001</v>
      </c>
      <c r="F63" s="55">
        <v>44.073399999999999</v>
      </c>
      <c r="G63" s="55">
        <v>45.617400000000004</v>
      </c>
      <c r="H63" s="55">
        <v>0.99738510000000002</v>
      </c>
      <c r="I63" s="55">
        <v>0.99479550000000005</v>
      </c>
      <c r="J63" s="55">
        <v>0.99610500000000002</v>
      </c>
      <c r="K63" s="10">
        <v>0</v>
      </c>
      <c r="L63" s="10">
        <v>0</v>
      </c>
      <c r="M63" s="10">
        <v>0</v>
      </c>
      <c r="N63" s="11">
        <f t="shared" si="0"/>
        <v>0</v>
      </c>
      <c r="P63" s="70">
        <v>3324.84</v>
      </c>
      <c r="Q63" s="70">
        <v>42.394500000000001</v>
      </c>
      <c r="R63" s="70">
        <v>44.061999999999998</v>
      </c>
      <c r="S63" s="70">
        <v>45.633499999999998</v>
      </c>
      <c r="T63" s="70">
        <v>0.99739199999999995</v>
      </c>
      <c r="U63" s="70">
        <v>0.99480959999999996</v>
      </c>
      <c r="V63" s="70">
        <v>0.99607869999999998</v>
      </c>
      <c r="W63" s="10">
        <v>0</v>
      </c>
      <c r="X63" s="10">
        <v>0</v>
      </c>
      <c r="Y63" s="10">
        <v>0</v>
      </c>
      <c r="Z63" s="11">
        <f t="shared" si="6"/>
        <v>0</v>
      </c>
      <c r="AA63" s="15">
        <f t="shared" si="1"/>
        <v>0.99997359716094181</v>
      </c>
      <c r="AB63" s="15" t="e">
        <f t="shared" si="67"/>
        <v>#DIV/0!</v>
      </c>
      <c r="AC63" s="15" t="e">
        <f t="shared" si="67"/>
        <v>#DIV/0!</v>
      </c>
      <c r="AD63" s="11">
        <f t="shared" si="7"/>
        <v>2.7713792110566579E-3</v>
      </c>
      <c r="AE63" s="12"/>
      <c r="AF63" s="25">
        <f t="shared" ref="AF63:AK63" si="70">bdRateExtend($D63:$D67,E63:E67,$P63:$P67,Q63:Q67)</f>
        <v>-4.8817726892802504E-4</v>
      </c>
      <c r="AG63" s="30">
        <f t="shared" si="70"/>
        <v>1.8115607134279177E-3</v>
      </c>
      <c r="AH63" s="31">
        <f t="shared" si="70"/>
        <v>-1.1367063212161743E-2</v>
      </c>
      <c r="AI63" s="25">
        <f t="shared" si="70"/>
        <v>2.0292566424562342E-3</v>
      </c>
      <c r="AJ63" s="30">
        <f t="shared" si="70"/>
        <v>1.3294314463277557E-2</v>
      </c>
      <c r="AK63" s="30">
        <f t="shared" si="70"/>
        <v>2.1394253208979475E-3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-9.4208305696519279E-4</v>
      </c>
      <c r="AS63" s="30">
        <f t="shared" si="71"/>
        <v>1.5229465323063351E-3</v>
      </c>
      <c r="AT63" s="31">
        <f t="shared" si="71"/>
        <v>-7.4246165945504039E-3</v>
      </c>
      <c r="AU63" s="25">
        <f t="shared" si="71"/>
        <v>4.2031437793046411E-3</v>
      </c>
      <c r="AV63" s="30">
        <f t="shared" si="71"/>
        <v>-4.5551254054398971E-4</v>
      </c>
      <c r="AW63" s="31">
        <f t="shared" si="71"/>
        <v>3.5083901817145602E-3</v>
      </c>
      <c r="AX63" s="15"/>
      <c r="AY63" s="15"/>
      <c r="AZ63" s="15"/>
      <c r="BA63" s="15">
        <f>V63/J63</f>
        <v>0.99997359716094181</v>
      </c>
      <c r="BB63" s="15" t="e">
        <f t="shared" ref="BB63:BB66" si="72">X63/L63</f>
        <v>#DIV/0!</v>
      </c>
      <c r="BC63" s="15" t="e">
        <f t="shared" si="11"/>
        <v>#DIV/0!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39.388199999999998</v>
      </c>
      <c r="F64" s="55">
        <v>41.6599</v>
      </c>
      <c r="G64" s="55">
        <v>42.754100000000001</v>
      </c>
      <c r="H64" s="55">
        <v>0.99521749999999998</v>
      </c>
      <c r="I64" s="55">
        <v>0.98889590000000005</v>
      </c>
      <c r="J64" s="55">
        <v>0.99095129999999998</v>
      </c>
      <c r="K64" s="15">
        <v>0</v>
      </c>
      <c r="L64" s="15">
        <v>0</v>
      </c>
      <c r="M64" s="15">
        <v>0</v>
      </c>
      <c r="N64" s="16">
        <f t="shared" si="0"/>
        <v>0</v>
      </c>
      <c r="P64" s="70">
        <v>2042.46</v>
      </c>
      <c r="Q64" s="70">
        <v>39.400700000000001</v>
      </c>
      <c r="R64" s="70">
        <v>41.567</v>
      </c>
      <c r="S64" s="70">
        <v>42.778599999999997</v>
      </c>
      <c r="T64" s="70">
        <v>0.99521459999999995</v>
      </c>
      <c r="U64" s="70">
        <v>0.98841020000000002</v>
      </c>
      <c r="V64" s="70">
        <v>0.99092860000000005</v>
      </c>
      <c r="W64" s="15">
        <v>0</v>
      </c>
      <c r="X64" s="15">
        <v>0</v>
      </c>
      <c r="Y64" s="15">
        <v>0</v>
      </c>
      <c r="Z64" s="16">
        <f t="shared" si="6"/>
        <v>0</v>
      </c>
      <c r="AA64" s="15">
        <f t="shared" si="1"/>
        <v>0.99997709271888546</v>
      </c>
      <c r="AB64" s="15" t="e">
        <f t="shared" si="67"/>
        <v>#DIV/0!</v>
      </c>
      <c r="AC64" s="15" t="e">
        <f t="shared" si="67"/>
        <v>#DIV/0!</v>
      </c>
      <c r="AD64" s="16">
        <f t="shared" si="7"/>
        <v>1.0292301358584448E-3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-3.6809319068542568E-4</v>
      </c>
      <c r="AM64" s="21">
        <f>bdrate($D64:$D67,F64:F67,$P64:$P67,R64:R67)</f>
        <v>-9.9035652445710332E-3</v>
      </c>
      <c r="AN64" s="36">
        <f t="shared" ref="AN64" si="73">bdrate($D64:$D67,G64:G67,$P64:$P67,S64:S67)</f>
        <v>-1.5304503109449641E-2</v>
      </c>
      <c r="AO64" s="26">
        <f>bdrate($D64:$D67,H64:H67,$P64:$P67,T64:T67)</f>
        <v>2.20736373488295E-3</v>
      </c>
      <c r="AP64" s="21">
        <f>bdrate($D64:$D67,I64:I67,$P64:$P67,U64:U67)</f>
        <v>7.9496114148420727E-3</v>
      </c>
      <c r="AQ64" s="36">
        <f>bdrate($D64:$D67,J64:J67,$P64:$P67,V64:V67)</f>
        <v>2.4192444359405485E-3</v>
      </c>
      <c r="AR64" s="21"/>
      <c r="AS64" s="21"/>
      <c r="AT64" s="36"/>
      <c r="AU64" s="26"/>
      <c r="AV64" s="21"/>
      <c r="AW64" s="36"/>
      <c r="AX64" s="15">
        <f>V64/J64</f>
        <v>0.99997709271888546</v>
      </c>
      <c r="AY64" s="15" t="e">
        <f t="shared" ref="AY64:AY67" si="74">X64/L64</f>
        <v>#DIV/0!</v>
      </c>
      <c r="AZ64" s="15" t="e">
        <f t="shared" si="10"/>
        <v>#DIV/0!</v>
      </c>
      <c r="BA64" s="15">
        <f>V64/J64</f>
        <v>0.99997709271888546</v>
      </c>
      <c r="BB64" s="15" t="e">
        <f t="shared" si="72"/>
        <v>#DIV/0!</v>
      </c>
      <c r="BC64" s="15" t="e">
        <f t="shared" si="11"/>
        <v>#DIV/0!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36.193600000000004</v>
      </c>
      <c r="F65" s="55">
        <v>39.529200000000003</v>
      </c>
      <c r="G65" s="55">
        <v>40.335599999999999</v>
      </c>
      <c r="H65" s="55">
        <v>0.99070530000000001</v>
      </c>
      <c r="I65" s="55">
        <v>0.9776049</v>
      </c>
      <c r="J65" s="55">
        <v>0.98150090000000001</v>
      </c>
      <c r="K65" s="15">
        <v>0</v>
      </c>
      <c r="L65" s="15">
        <v>0</v>
      </c>
      <c r="M65" s="15">
        <v>0</v>
      </c>
      <c r="N65" s="16">
        <f t="shared" si="0"/>
        <v>0</v>
      </c>
      <c r="P65" s="70">
        <v>1226.6400000000001</v>
      </c>
      <c r="Q65" s="70">
        <v>36.206099999999999</v>
      </c>
      <c r="R65" s="70">
        <v>39.621899999999997</v>
      </c>
      <c r="S65" s="70">
        <v>40.372599999999998</v>
      </c>
      <c r="T65" s="70">
        <v>0.99066339999999997</v>
      </c>
      <c r="U65" s="70">
        <v>0.97836719999999999</v>
      </c>
      <c r="V65" s="70">
        <v>0.98139449999999995</v>
      </c>
      <c r="W65" s="15">
        <v>0</v>
      </c>
      <c r="X65" s="15">
        <v>0</v>
      </c>
      <c r="Y65" s="15">
        <v>0</v>
      </c>
      <c r="Z65" s="16">
        <f t="shared" si="6"/>
        <v>0</v>
      </c>
      <c r="AA65" s="15">
        <f t="shared" si="1"/>
        <v>0.99989159459762078</v>
      </c>
      <c r="AB65" s="15" t="e">
        <f t="shared" si="67"/>
        <v>#DIV/0!</v>
      </c>
      <c r="AC65" s="15" t="e">
        <f t="shared" si="67"/>
        <v>#DIV/0!</v>
      </c>
      <c r="AD65" s="16">
        <f t="shared" si="7"/>
        <v>4.4042084658689424E-4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>
        <f>V65/J65</f>
        <v>0.99989159459762078</v>
      </c>
      <c r="AY65" s="15" t="e">
        <f t="shared" si="74"/>
        <v>#DIV/0!</v>
      </c>
      <c r="AZ65" s="15" t="e">
        <f t="shared" si="10"/>
        <v>#DIV/0!</v>
      </c>
      <c r="BA65" s="15">
        <f>V65/J65</f>
        <v>0.99989159459762078</v>
      </c>
      <c r="BB65" s="15" t="e">
        <f t="shared" si="72"/>
        <v>#DIV/0!</v>
      </c>
      <c r="BC65" s="15" t="e">
        <f t="shared" si="11"/>
        <v>#DIV/0!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32.836399999999998</v>
      </c>
      <c r="F66" s="55">
        <v>38.036499999999997</v>
      </c>
      <c r="G66" s="55">
        <v>38.817500000000003</v>
      </c>
      <c r="H66" s="55">
        <v>0.98012889999999997</v>
      </c>
      <c r="I66" s="55">
        <v>0.96710779999999996</v>
      </c>
      <c r="J66" s="55">
        <v>0.97156399999999998</v>
      </c>
      <c r="K66" s="15">
        <v>0</v>
      </c>
      <c r="L66" s="15">
        <v>0</v>
      </c>
      <c r="M66" s="15">
        <v>0</v>
      </c>
      <c r="N66" s="16">
        <f t="shared" si="0"/>
        <v>0</v>
      </c>
      <c r="P66" s="70">
        <v>693.42</v>
      </c>
      <c r="Q66" s="70">
        <v>32.869599999999998</v>
      </c>
      <c r="R66" s="70">
        <v>38.0413</v>
      </c>
      <c r="S66" s="70">
        <v>38.890700000000002</v>
      </c>
      <c r="T66" s="70">
        <v>0.98015319999999995</v>
      </c>
      <c r="U66" s="70">
        <v>0.96624359999999998</v>
      </c>
      <c r="V66" s="70">
        <v>0.9717131</v>
      </c>
      <c r="W66" s="15">
        <v>0</v>
      </c>
      <c r="X66" s="15">
        <v>0</v>
      </c>
      <c r="Y66" s="15">
        <v>0</v>
      </c>
      <c r="Z66" s="16">
        <f t="shared" si="6"/>
        <v>0</v>
      </c>
      <c r="AA66" s="15">
        <f t="shared" si="1"/>
        <v>1.0001534638994447</v>
      </c>
      <c r="AB66" s="15" t="e">
        <f t="shared" si="67"/>
        <v>#DIV/0!</v>
      </c>
      <c r="AC66" s="15" t="e">
        <f t="shared" si="67"/>
        <v>#DIV/0!</v>
      </c>
      <c r="AD66" s="16">
        <f t="shared" si="7"/>
        <v>7.4093444909343166E-3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>
        <f>V66/J66</f>
        <v>1.0001534638994447</v>
      </c>
      <c r="AY66" s="15" t="e">
        <f t="shared" si="74"/>
        <v>#DIV/0!</v>
      </c>
      <c r="AZ66" s="15" t="e">
        <f t="shared" si="10"/>
        <v>#DIV/0!</v>
      </c>
      <c r="BA66" s="15">
        <f>V66/J66</f>
        <v>1.0001534638994447</v>
      </c>
      <c r="BB66" s="15" t="e">
        <f t="shared" si="72"/>
        <v>#DIV/0!</v>
      </c>
      <c r="BC66" s="15" t="e">
        <f t="shared" si="11"/>
        <v>#DIV/0!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29.7468</v>
      </c>
      <c r="F67" s="55">
        <v>36.665500000000002</v>
      </c>
      <c r="G67" s="55">
        <v>37.360999999999997</v>
      </c>
      <c r="H67" s="55">
        <v>0.95838120000000004</v>
      </c>
      <c r="I67" s="55">
        <v>0.95222689999999999</v>
      </c>
      <c r="J67" s="55">
        <v>0.95742649999999996</v>
      </c>
      <c r="K67" s="19">
        <v>0</v>
      </c>
      <c r="L67" s="19">
        <v>0</v>
      </c>
      <c r="M67" s="19">
        <v>0</v>
      </c>
      <c r="N67" s="20">
        <f t="shared" ref="N67:N130" si="75">K67/3600</f>
        <v>0</v>
      </c>
      <c r="P67" s="70">
        <v>365.1</v>
      </c>
      <c r="Q67" s="70">
        <v>29.6936</v>
      </c>
      <c r="R67" s="70">
        <v>36.678899999999999</v>
      </c>
      <c r="S67" s="70">
        <v>37.420900000000003</v>
      </c>
      <c r="T67" s="70">
        <v>0.95817770000000002</v>
      </c>
      <c r="U67" s="70">
        <v>0.95242230000000005</v>
      </c>
      <c r="V67" s="70">
        <v>0.9570033</v>
      </c>
      <c r="W67" s="19">
        <v>0</v>
      </c>
      <c r="X67" s="19">
        <v>0</v>
      </c>
      <c r="Y67" s="19">
        <v>0</v>
      </c>
      <c r="Z67" s="20">
        <f t="shared" si="6"/>
        <v>0</v>
      </c>
      <c r="AA67" s="15">
        <f t="shared" ref="AA67:AA130" si="76">V67/J67</f>
        <v>0.99955798173541266</v>
      </c>
      <c r="AB67" s="15" t="e">
        <f t="shared" si="67"/>
        <v>#DIV/0!</v>
      </c>
      <c r="AC67" s="15" t="e">
        <f t="shared" si="67"/>
        <v>#DIV/0!</v>
      </c>
      <c r="AD67" s="20">
        <f t="shared" si="7"/>
        <v>1.2335659795487751E-2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>
        <f>V67/J67</f>
        <v>0.99955798173541266</v>
      </c>
      <c r="AY67" s="15" t="e">
        <f t="shared" si="74"/>
        <v>#DIV/0!</v>
      </c>
      <c r="AZ67" s="15" t="e">
        <f t="shared" si="10"/>
        <v>#DIV/0!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41.972099999999998</v>
      </c>
      <c r="F68" s="55">
        <v>42.4221</v>
      </c>
      <c r="G68" s="55">
        <v>43.165500000000002</v>
      </c>
      <c r="H68" s="55">
        <v>0.99839549999999999</v>
      </c>
      <c r="I68" s="55">
        <v>0.99463060000000003</v>
      </c>
      <c r="J68" s="55">
        <v>0.99574810000000002</v>
      </c>
      <c r="K68" s="10">
        <v>0</v>
      </c>
      <c r="L68" s="10">
        <v>0</v>
      </c>
      <c r="M68" s="10">
        <v>0</v>
      </c>
      <c r="N68" s="11">
        <f t="shared" si="75"/>
        <v>0</v>
      </c>
      <c r="P68" s="70">
        <v>6045.35</v>
      </c>
      <c r="Q68" s="70">
        <v>41.958199999999998</v>
      </c>
      <c r="R68" s="70">
        <v>42.424100000000003</v>
      </c>
      <c r="S68" s="70">
        <v>43.171399999999998</v>
      </c>
      <c r="T68" s="70">
        <v>0.99840039999999997</v>
      </c>
      <c r="U68" s="70">
        <v>0.99475069999999999</v>
      </c>
      <c r="V68" s="70">
        <v>0.99572700000000003</v>
      </c>
      <c r="W68" s="10">
        <v>0</v>
      </c>
      <c r="X68" s="10">
        <v>0</v>
      </c>
      <c r="Y68" s="10">
        <v>0</v>
      </c>
      <c r="Z68" s="11">
        <f t="shared" ref="Z68:Z131" si="77">W68/3600</f>
        <v>0</v>
      </c>
      <c r="AA68" s="15">
        <f t="shared" si="76"/>
        <v>0.99997880990182153</v>
      </c>
      <c r="AB68" s="15" t="e">
        <f t="shared" si="67"/>
        <v>#DIV/0!</v>
      </c>
      <c r="AC68" s="15" t="e">
        <f t="shared" si="67"/>
        <v>#DIV/0!</v>
      </c>
      <c r="AD68" s="11">
        <f t="shared" ref="AD68:AD131" si="78">ABS(P68-D68)/D68</f>
        <v>1.0245309053052223E-3</v>
      </c>
      <c r="AE68" s="12"/>
      <c r="AF68" s="25">
        <f t="shared" ref="AF68:AK68" si="79">bdRateExtend($D68:$D72,E68:E72,$P68:$P72,Q68:Q72)</f>
        <v>-9.1554137414873171E-4</v>
      </c>
      <c r="AG68" s="30">
        <f t="shared" si="79"/>
        <v>2.3324770555286367E-3</v>
      </c>
      <c r="AH68" s="31">
        <f t="shared" si="79"/>
        <v>-7.8105272463691033E-4</v>
      </c>
      <c r="AI68" s="25">
        <f t="shared" si="79"/>
        <v>1.7504250245328201E-3</v>
      </c>
      <c r="AJ68" s="30">
        <f t="shared" si="79"/>
        <v>-2.1351779539365845E-3</v>
      </c>
      <c r="AK68" s="30">
        <f t="shared" si="79"/>
        <v>1.604249596631746E-4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-1.1336101379558761E-3</v>
      </c>
      <c r="AS68" s="30">
        <f t="shared" si="80"/>
        <v>3.8819111676891005E-4</v>
      </c>
      <c r="AT68" s="31">
        <f t="shared" si="80"/>
        <v>7.3579549543123512E-4</v>
      </c>
      <c r="AU68" s="25">
        <f t="shared" si="80"/>
        <v>-4.0550440319785386E-3</v>
      </c>
      <c r="AV68" s="30">
        <f t="shared" si="80"/>
        <v>-8.3499362365654362E-3</v>
      </c>
      <c r="AW68" s="31">
        <f t="shared" si="80"/>
        <v>-5.8445129396171858E-3</v>
      </c>
      <c r="AX68" s="15"/>
      <c r="AY68" s="15"/>
      <c r="AZ68" s="15"/>
      <c r="BA68" s="15">
        <f>V68/J68</f>
        <v>0.99997880990182153</v>
      </c>
      <c r="BB68" s="15" t="e">
        <f t="shared" ref="BB68:BB71" si="81">X68/L68</f>
        <v>#DIV/0!</v>
      </c>
      <c r="BC68" s="15" t="e">
        <f t="shared" ref="BC68:BC96" si="82">Z68/N68</f>
        <v>#DIV/0!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37.473799999999997</v>
      </c>
      <c r="F69" s="55">
        <v>38.889400000000002</v>
      </c>
      <c r="G69" s="55">
        <v>39.601199999999999</v>
      </c>
      <c r="H69" s="55">
        <v>0.99542470000000005</v>
      </c>
      <c r="I69" s="55">
        <v>0.98677309999999996</v>
      </c>
      <c r="J69" s="55">
        <v>0.9893016</v>
      </c>
      <c r="K69" s="15">
        <v>0</v>
      </c>
      <c r="L69" s="15">
        <v>0</v>
      </c>
      <c r="M69" s="15">
        <v>0</v>
      </c>
      <c r="N69" s="16">
        <f t="shared" si="75"/>
        <v>0</v>
      </c>
      <c r="P69" s="70">
        <v>3801.3</v>
      </c>
      <c r="Q69" s="70">
        <v>37.476399999999998</v>
      </c>
      <c r="R69" s="70">
        <v>38.860900000000001</v>
      </c>
      <c r="S69" s="70">
        <v>39.563400000000001</v>
      </c>
      <c r="T69" s="70">
        <v>0.99539800000000001</v>
      </c>
      <c r="U69" s="70">
        <v>0.98690169999999999</v>
      </c>
      <c r="V69" s="70">
        <v>0.98948150000000001</v>
      </c>
      <c r="W69" s="15">
        <v>0</v>
      </c>
      <c r="X69" s="15">
        <v>0</v>
      </c>
      <c r="Y69" s="15">
        <v>0</v>
      </c>
      <c r="Z69" s="16">
        <f t="shared" si="77"/>
        <v>0</v>
      </c>
      <c r="AA69" s="15">
        <f t="shared" si="76"/>
        <v>1.0001818454554203</v>
      </c>
      <c r="AB69" s="15" t="e">
        <f t="shared" si="67"/>
        <v>#DIV/0!</v>
      </c>
      <c r="AC69" s="15" t="e">
        <f t="shared" si="67"/>
        <v>#DIV/0!</v>
      </c>
      <c r="AD69" s="16">
        <f t="shared" si="78"/>
        <v>2.0477278097187595E-3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-6.1383729263153608E-4</v>
      </c>
      <c r="AM69" s="21">
        <f>bdrate($D69:$D72,F69:F72,$P69:$P72,R69:R72)</f>
        <v>3.0922331206539866E-3</v>
      </c>
      <c r="AN69" s="36">
        <f t="shared" ref="AN69" si="83">bdrate($D69:$D72,G69:G72,$P69:$P72,S69:S72)</f>
        <v>-4.5531257935935709E-3</v>
      </c>
      <c r="AO69" s="26">
        <f>bdrate($D69:$D72,H69:H72,$P69:$P72,T69:T72)</f>
        <v>1.7179413511874131E-3</v>
      </c>
      <c r="AP69" s="21">
        <f>bdrate($D69:$D72,I69:I72,$P69:$P72,U69:U72)</f>
        <v>-5.3103627593475977E-4</v>
      </c>
      <c r="AQ69" s="36">
        <f>bdrate($D69:$D72,J69:J72,$P69:$P72,V69:V72)</f>
        <v>1.4685015353623765E-3</v>
      </c>
      <c r="AR69" s="21"/>
      <c r="AS69" s="21"/>
      <c r="AT69" s="36"/>
      <c r="AU69" s="26"/>
      <c r="AV69" s="21"/>
      <c r="AW69" s="36"/>
      <c r="AX69" s="15">
        <f>V69/J69</f>
        <v>1.0001818454554203</v>
      </c>
      <c r="AY69" s="15" t="e">
        <f t="shared" ref="AY69:AY72" si="84">X69/L69</f>
        <v>#DIV/0!</v>
      </c>
      <c r="AZ69" s="15" t="e">
        <f t="shared" ref="AZ69:AZ97" si="85">Z69/N69</f>
        <v>#DIV/0!</v>
      </c>
      <c r="BA69" s="15">
        <f>V69/J69</f>
        <v>1.0001818454554203</v>
      </c>
      <c r="BB69" s="15" t="e">
        <f t="shared" si="81"/>
        <v>#DIV/0!</v>
      </c>
      <c r="BC69" s="15" t="e">
        <f t="shared" si="82"/>
        <v>#DIV/0!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33.513500000000001</v>
      </c>
      <c r="F70" s="55">
        <v>36.528599999999997</v>
      </c>
      <c r="G70" s="55">
        <v>37.0032</v>
      </c>
      <c r="H70" s="55">
        <v>0.98829739999999999</v>
      </c>
      <c r="I70" s="55">
        <v>0.9742248</v>
      </c>
      <c r="J70" s="55">
        <v>0.97808459999999997</v>
      </c>
      <c r="K70" s="15">
        <v>0</v>
      </c>
      <c r="L70" s="15">
        <v>0</v>
      </c>
      <c r="M70" s="15">
        <v>0</v>
      </c>
      <c r="N70" s="16">
        <f t="shared" si="75"/>
        <v>0</v>
      </c>
      <c r="P70" s="70">
        <v>2292.15</v>
      </c>
      <c r="Q70" s="70">
        <v>33.497799999999998</v>
      </c>
      <c r="R70" s="70">
        <v>36.517000000000003</v>
      </c>
      <c r="S70" s="70">
        <v>37.019500000000001</v>
      </c>
      <c r="T70" s="70">
        <v>0.98837450000000004</v>
      </c>
      <c r="U70" s="70">
        <v>0.97423519999999997</v>
      </c>
      <c r="V70" s="70">
        <v>0.97823539999999998</v>
      </c>
      <c r="W70" s="15">
        <v>0</v>
      </c>
      <c r="X70" s="15">
        <v>0</v>
      </c>
      <c r="Y70" s="15">
        <v>0</v>
      </c>
      <c r="Z70" s="16">
        <f t="shared" si="77"/>
        <v>0</v>
      </c>
      <c r="AA70" s="15">
        <f t="shared" si="76"/>
        <v>1.0001541788920918</v>
      </c>
      <c r="AB70" s="15" t="e">
        <f t="shared" si="67"/>
        <v>#DIV/0!</v>
      </c>
      <c r="AC70" s="15" t="e">
        <f t="shared" si="67"/>
        <v>#DIV/0!</v>
      </c>
      <c r="AD70" s="16">
        <f t="shared" si="78"/>
        <v>2.7626713073743351E-3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>
        <f>V70/J70</f>
        <v>1.0001541788920918</v>
      </c>
      <c r="AY70" s="15" t="e">
        <f t="shared" si="84"/>
        <v>#DIV/0!</v>
      </c>
      <c r="AZ70" s="15" t="e">
        <f t="shared" si="85"/>
        <v>#DIV/0!</v>
      </c>
      <c r="BA70" s="15">
        <f>V70/J70</f>
        <v>1.0001541788920918</v>
      </c>
      <c r="BB70" s="15" t="e">
        <f t="shared" si="81"/>
        <v>#DIV/0!</v>
      </c>
      <c r="BC70" s="15" t="e">
        <f t="shared" si="82"/>
        <v>#DIV/0!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29.745200000000001</v>
      </c>
      <c r="F71" s="55">
        <v>34.939</v>
      </c>
      <c r="G71" s="55">
        <v>35.2532</v>
      </c>
      <c r="H71" s="55">
        <v>0.97187959999999995</v>
      </c>
      <c r="I71" s="55">
        <v>0.96006659999999999</v>
      </c>
      <c r="J71" s="55">
        <v>0.96443080000000003</v>
      </c>
      <c r="K71" s="15">
        <v>0</v>
      </c>
      <c r="L71" s="15">
        <v>0</v>
      </c>
      <c r="M71" s="15">
        <v>0</v>
      </c>
      <c r="N71" s="16">
        <f t="shared" si="75"/>
        <v>0</v>
      </c>
      <c r="P71" s="70">
        <v>1266.25</v>
      </c>
      <c r="Q71" s="70">
        <v>29.758299999999998</v>
      </c>
      <c r="R71" s="70">
        <v>34.9726</v>
      </c>
      <c r="S71" s="70">
        <v>35.229100000000003</v>
      </c>
      <c r="T71" s="70">
        <v>0.9719257</v>
      </c>
      <c r="U71" s="70">
        <v>0.9606673</v>
      </c>
      <c r="V71" s="70">
        <v>0.9641805</v>
      </c>
      <c r="W71" s="15">
        <v>0</v>
      </c>
      <c r="X71" s="15">
        <v>0</v>
      </c>
      <c r="Y71" s="15">
        <v>0</v>
      </c>
      <c r="Z71" s="16">
        <f t="shared" si="77"/>
        <v>0</v>
      </c>
      <c r="AA71" s="15">
        <f t="shared" si="76"/>
        <v>0.99974046867851996</v>
      </c>
      <c r="AB71" s="15" t="e">
        <f t="shared" si="67"/>
        <v>#DIV/0!</v>
      </c>
      <c r="AC71" s="15" t="e">
        <f t="shared" si="67"/>
        <v>#DIV/0!</v>
      </c>
      <c r="AD71" s="16">
        <f t="shared" si="78"/>
        <v>1.8989595284251226E-3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>
        <f>V71/J71</f>
        <v>0.99974046867851996</v>
      </c>
      <c r="AY71" s="15" t="e">
        <f t="shared" si="84"/>
        <v>#DIV/0!</v>
      </c>
      <c r="AZ71" s="15" t="e">
        <f t="shared" si="85"/>
        <v>#DIV/0!</v>
      </c>
      <c r="BA71" s="15">
        <f>V71/J71</f>
        <v>0.99974046867851996</v>
      </c>
      <c r="BB71" s="15" t="e">
        <f t="shared" si="81"/>
        <v>#DIV/0!</v>
      </c>
      <c r="BC71" s="15" t="e">
        <f t="shared" si="82"/>
        <v>#DIV/0!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26.267199999999999</v>
      </c>
      <c r="F72" s="55">
        <v>33.542099999999998</v>
      </c>
      <c r="G72" s="55">
        <v>33.760100000000001</v>
      </c>
      <c r="H72" s="55">
        <v>0.93422430000000001</v>
      </c>
      <c r="I72" s="55">
        <v>0.941994</v>
      </c>
      <c r="J72" s="55">
        <v>0.94790969999999997</v>
      </c>
      <c r="K72" s="19">
        <v>0</v>
      </c>
      <c r="L72" s="19">
        <v>0</v>
      </c>
      <c r="M72" s="19">
        <v>0</v>
      </c>
      <c r="N72" s="20">
        <f t="shared" si="75"/>
        <v>0</v>
      </c>
      <c r="P72" s="70">
        <v>602.15</v>
      </c>
      <c r="Q72" s="70">
        <v>26.302299999999999</v>
      </c>
      <c r="R72" s="70">
        <v>33.444000000000003</v>
      </c>
      <c r="S72" s="70">
        <v>33.875799999999998</v>
      </c>
      <c r="T72" s="70">
        <v>0.93432950000000003</v>
      </c>
      <c r="U72" s="70">
        <v>0.94014609999999998</v>
      </c>
      <c r="V72" s="70">
        <v>0.9481368</v>
      </c>
      <c r="W72" s="19">
        <v>0</v>
      </c>
      <c r="X72" s="19">
        <v>0</v>
      </c>
      <c r="Y72" s="19">
        <v>0</v>
      </c>
      <c r="Z72" s="20">
        <f t="shared" si="77"/>
        <v>0</v>
      </c>
      <c r="AA72" s="15">
        <f t="shared" si="76"/>
        <v>1.0002395797827579</v>
      </c>
      <c r="AB72" s="15" t="e">
        <f t="shared" si="67"/>
        <v>#DIV/0!</v>
      </c>
      <c r="AC72" s="15" t="e">
        <f t="shared" si="67"/>
        <v>#DIV/0!</v>
      </c>
      <c r="AD72" s="20">
        <f t="shared" si="78"/>
        <v>9.5565428786988545E-3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>
        <f>V72/J72</f>
        <v>1.0002395797827579</v>
      </c>
      <c r="AY72" s="15" t="e">
        <f t="shared" si="84"/>
        <v>#DIV/0!</v>
      </c>
      <c r="AZ72" s="15" t="e">
        <f t="shared" si="85"/>
        <v>#DIV/0!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43.209299999999999</v>
      </c>
      <c r="F73" s="55">
        <v>43.644799999999996</v>
      </c>
      <c r="G73" s="55">
        <v>44.431199999999997</v>
      </c>
      <c r="H73" s="55">
        <v>0.99756489999999998</v>
      </c>
      <c r="I73" s="55">
        <v>0.99616769999999999</v>
      </c>
      <c r="J73" s="55">
        <v>0.99616839999999995</v>
      </c>
      <c r="K73" s="10">
        <v>0</v>
      </c>
      <c r="L73" s="10">
        <v>0</v>
      </c>
      <c r="M73" s="10">
        <v>0</v>
      </c>
      <c r="N73" s="11">
        <f t="shared" si="75"/>
        <v>0</v>
      </c>
      <c r="P73" s="70">
        <v>2101.11</v>
      </c>
      <c r="Q73" s="70">
        <v>43.202399999999997</v>
      </c>
      <c r="R73" s="70">
        <v>43.679400000000001</v>
      </c>
      <c r="S73" s="70">
        <v>44.428899999999999</v>
      </c>
      <c r="T73" s="70">
        <v>0.9975752</v>
      </c>
      <c r="U73" s="70">
        <v>0.99622560000000004</v>
      </c>
      <c r="V73" s="70">
        <v>0.99619679999999999</v>
      </c>
      <c r="W73" s="10">
        <v>0</v>
      </c>
      <c r="X73" s="10">
        <v>0</v>
      </c>
      <c r="Y73" s="10">
        <v>0</v>
      </c>
      <c r="Z73" s="11">
        <f t="shared" si="77"/>
        <v>0</v>
      </c>
      <c r="AA73" s="15">
        <f t="shared" si="76"/>
        <v>1.0000285092359886</v>
      </c>
      <c r="AB73" s="15" t="e">
        <f t="shared" si="67"/>
        <v>#DIV/0!</v>
      </c>
      <c r="AC73" s="15" t="e">
        <f t="shared" si="67"/>
        <v>#DIV/0!</v>
      </c>
      <c r="AD73" s="11">
        <f t="shared" si="78"/>
        <v>6.000428602044043E-4</v>
      </c>
      <c r="AE73" s="12"/>
      <c r="AF73" s="25">
        <f t="shared" ref="AF73:AK73" si="86">bdRateExtend($D73:$D77,E73:E77,$P73:$P77,Q73:Q77)</f>
        <v>1.5757171355734734E-4</v>
      </c>
      <c r="AG73" s="30">
        <f t="shared" si="86"/>
        <v>-3.2724286982498407E-3</v>
      </c>
      <c r="AH73" s="31">
        <f t="shared" si="86"/>
        <v>-1.1180825945918293E-2</v>
      </c>
      <c r="AI73" s="25">
        <f t="shared" si="86"/>
        <v>-3.2131366268728367E-4</v>
      </c>
      <c r="AJ73" s="30">
        <f t="shared" si="86"/>
        <v>-1.0086210910131288E-2</v>
      </c>
      <c r="AK73" s="30">
        <f t="shared" si="86"/>
        <v>-3.1111670053955764E-2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8.7662851947523102E-4</v>
      </c>
      <c r="AS73" s="30">
        <f t="shared" si="87"/>
        <v>-4.2876008535298604E-3</v>
      </c>
      <c r="AT73" s="31">
        <f t="shared" si="87"/>
        <v>-1.0986232368432769E-2</v>
      </c>
      <c r="AU73" s="25">
        <f>bdrate($D73:$D76,H73:H76,$P73:$P76,T73:T76)</f>
        <v>3.1728873411627223E-3</v>
      </c>
      <c r="AV73" s="30">
        <f>bdrate($D73:$D76,H73:H76,$P73:$P76,T73:T76)</f>
        <v>3.1728873411627223E-3</v>
      </c>
      <c r="AW73" s="31">
        <f>bdrate($D73:$D76,I73:I76,$P73:$P76,U73:U76)</f>
        <v>-2.0075742475927916E-3</v>
      </c>
      <c r="AX73" s="15"/>
      <c r="AY73" s="15"/>
      <c r="AZ73" s="15"/>
      <c r="BA73" s="15">
        <f>V73/J73</f>
        <v>1.0000285092359886</v>
      </c>
      <c r="BB73" s="15" t="e">
        <f t="shared" ref="BB73:BB76" si="88">X73/L73</f>
        <v>#DIV/0!</v>
      </c>
      <c r="BC73" s="15" t="e">
        <f t="shared" si="82"/>
        <v>#DIV/0!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39.442399999999999</v>
      </c>
      <c r="F74" s="55">
        <v>39.950899999999997</v>
      </c>
      <c r="G74" s="55">
        <v>41.397399999999998</v>
      </c>
      <c r="H74" s="55">
        <v>0.99464520000000001</v>
      </c>
      <c r="I74" s="55">
        <v>0.98943219999999998</v>
      </c>
      <c r="J74" s="55">
        <v>0.99073739999999999</v>
      </c>
      <c r="K74" s="15">
        <v>0</v>
      </c>
      <c r="L74" s="15">
        <v>0</v>
      </c>
      <c r="M74" s="15">
        <v>0</v>
      </c>
      <c r="N74" s="16">
        <f t="shared" si="75"/>
        <v>0</v>
      </c>
      <c r="P74" s="70">
        <v>1260.75</v>
      </c>
      <c r="Q74" s="70">
        <v>39.4343</v>
      </c>
      <c r="R74" s="70">
        <v>39.9602</v>
      </c>
      <c r="S74" s="70">
        <v>41.4056</v>
      </c>
      <c r="T74" s="70">
        <v>0.9946779</v>
      </c>
      <c r="U74" s="70">
        <v>0.98947660000000004</v>
      </c>
      <c r="V74" s="70">
        <v>0.99087389999999997</v>
      </c>
      <c r="W74" s="15">
        <v>0</v>
      </c>
      <c r="X74" s="15">
        <v>0</v>
      </c>
      <c r="Y74" s="15">
        <v>0</v>
      </c>
      <c r="Z74" s="16">
        <f t="shared" si="77"/>
        <v>0</v>
      </c>
      <c r="AA74" s="15">
        <f t="shared" si="76"/>
        <v>1.0001377761655106</v>
      </c>
      <c r="AB74" s="15" t="e">
        <f t="shared" si="67"/>
        <v>#DIV/0!</v>
      </c>
      <c r="AC74" s="15" t="e">
        <f t="shared" si="67"/>
        <v>#DIV/0!</v>
      </c>
      <c r="AD74" s="16">
        <f t="shared" si="78"/>
        <v>6.4206220869395469E-4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6.8524933240166064E-5</v>
      </c>
      <c r="AM74" s="21">
        <f>bdrate($D74:$D77,F74:F77,$P74:$P77,R74:R77)</f>
        <v>-1.0776229355743738E-2</v>
      </c>
      <c r="AN74" s="36">
        <f t="shared" ref="AN74" si="89">bdrate($D74:$D77,G74:G77,$P74:$P77,S74:S77)</f>
        <v>-1.9370887512279888E-2</v>
      </c>
      <c r="AO74" s="26">
        <f>bdrate($D74:$D77,H74:H77,$P74:$P77,T74:T77)</f>
        <v>1.8815309332786967E-6</v>
      </c>
      <c r="AP74" s="21">
        <f>bdrate($D74:$D77,I74:I77,$P74:$P77,U74:U77)</f>
        <v>-1.1947327443681988E-2</v>
      </c>
      <c r="AQ74" s="36">
        <f>bdrate($D74:$D77,J74:J77,$P74:$P77,V74:V77)</f>
        <v>-3.5253960760132208E-2</v>
      </c>
      <c r="AR74" s="21"/>
      <c r="AS74" s="21"/>
      <c r="AT74" s="36"/>
      <c r="AU74" s="26"/>
      <c r="AV74" s="21"/>
      <c r="AW74" s="36"/>
      <c r="AX74" s="15">
        <f>V74/J74</f>
        <v>1.0001377761655106</v>
      </c>
      <c r="AY74" s="15" t="e">
        <f t="shared" ref="AY74:AY77" si="90">X74/L74</f>
        <v>#DIV/0!</v>
      </c>
      <c r="AZ74" s="15" t="e">
        <f t="shared" si="85"/>
        <v>#DIV/0!</v>
      </c>
      <c r="BA74" s="15">
        <f>V74/J74</f>
        <v>1.0001377761655106</v>
      </c>
      <c r="BB74" s="15" t="e">
        <f t="shared" si="88"/>
        <v>#DIV/0!</v>
      </c>
      <c r="BC74" s="15" t="e">
        <f t="shared" si="82"/>
        <v>#DIV/0!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35.798200000000001</v>
      </c>
      <c r="F75" s="55">
        <v>37.425800000000002</v>
      </c>
      <c r="G75" s="55">
        <v>39.069499999999998</v>
      </c>
      <c r="H75" s="55">
        <v>0.98884139999999998</v>
      </c>
      <c r="I75" s="55">
        <v>0.97779380000000005</v>
      </c>
      <c r="J75" s="55">
        <v>0.98236259999999997</v>
      </c>
      <c r="K75" s="15">
        <v>0</v>
      </c>
      <c r="L75" s="15">
        <v>0</v>
      </c>
      <c r="M75" s="15">
        <v>0</v>
      </c>
      <c r="N75" s="16">
        <f t="shared" si="75"/>
        <v>0</v>
      </c>
      <c r="P75" s="70">
        <v>733.89</v>
      </c>
      <c r="Q75" s="70">
        <v>35.790500000000002</v>
      </c>
      <c r="R75" s="70">
        <v>37.494599999999998</v>
      </c>
      <c r="S75" s="70">
        <v>39.1663</v>
      </c>
      <c r="T75" s="70">
        <v>0.98875610000000003</v>
      </c>
      <c r="U75" s="70">
        <v>0.97792000000000001</v>
      </c>
      <c r="V75" s="70">
        <v>0.98265469999999999</v>
      </c>
      <c r="W75" s="15">
        <v>0</v>
      </c>
      <c r="X75" s="15">
        <v>0</v>
      </c>
      <c r="Y75" s="15">
        <v>0</v>
      </c>
      <c r="Z75" s="16">
        <f t="shared" si="77"/>
        <v>0</v>
      </c>
      <c r="AA75" s="15">
        <f t="shared" si="76"/>
        <v>1.0002973443817995</v>
      </c>
      <c r="AB75" s="15" t="e">
        <f t="shared" si="67"/>
        <v>#DIV/0!</v>
      </c>
      <c r="AC75" s="15" t="e">
        <f t="shared" si="67"/>
        <v>#DIV/0!</v>
      </c>
      <c r="AD75" s="16">
        <f t="shared" si="78"/>
        <v>9.4108019639926464E-4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>
        <f>V75/J75</f>
        <v>1.0002973443817995</v>
      </c>
      <c r="AY75" s="15" t="e">
        <f t="shared" si="90"/>
        <v>#DIV/0!</v>
      </c>
      <c r="AZ75" s="15" t="e">
        <f t="shared" si="85"/>
        <v>#DIV/0!</v>
      </c>
      <c r="BA75" s="15">
        <f>V75/J75</f>
        <v>1.0002973443817995</v>
      </c>
      <c r="BB75" s="15" t="e">
        <f t="shared" si="88"/>
        <v>#DIV/0!</v>
      </c>
      <c r="BC75" s="15" t="e">
        <f t="shared" si="82"/>
        <v>#DIV/0!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32.176000000000002</v>
      </c>
      <c r="F76" s="55">
        <v>36.182000000000002</v>
      </c>
      <c r="G76" s="55">
        <v>37.341799999999999</v>
      </c>
      <c r="H76" s="55">
        <v>0.97441279999999997</v>
      </c>
      <c r="I76" s="55">
        <v>0.96793490000000004</v>
      </c>
      <c r="J76" s="55">
        <v>0.97296649999999996</v>
      </c>
      <c r="K76" s="15">
        <v>0</v>
      </c>
      <c r="L76" s="15">
        <v>0</v>
      </c>
      <c r="M76" s="15">
        <v>0</v>
      </c>
      <c r="N76" s="16">
        <f t="shared" si="75"/>
        <v>0</v>
      </c>
      <c r="P76" s="70">
        <v>381.45</v>
      </c>
      <c r="Q76" s="70">
        <v>32.134399999999999</v>
      </c>
      <c r="R76" s="70">
        <v>36.088700000000003</v>
      </c>
      <c r="S76" s="70">
        <v>37.371200000000002</v>
      </c>
      <c r="T76" s="70">
        <v>0.97404800000000002</v>
      </c>
      <c r="U76" s="70">
        <v>0.96757309999999996</v>
      </c>
      <c r="V76" s="70">
        <v>0.97351399999999999</v>
      </c>
      <c r="W76" s="15">
        <v>0</v>
      </c>
      <c r="X76" s="15">
        <v>0</v>
      </c>
      <c r="Y76" s="15">
        <v>0</v>
      </c>
      <c r="Z76" s="16">
        <f t="shared" si="77"/>
        <v>0</v>
      </c>
      <c r="AA76" s="15">
        <f t="shared" si="76"/>
        <v>1.0005627120769318</v>
      </c>
      <c r="AB76" s="15" t="e">
        <f t="shared" si="67"/>
        <v>#DIV/0!</v>
      </c>
      <c r="AC76" s="15" t="e">
        <f t="shared" si="67"/>
        <v>#DIV/0!</v>
      </c>
      <c r="AD76" s="16">
        <f t="shared" si="78"/>
        <v>1.0582834020698737E-2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>
        <f>V76/J76</f>
        <v>1.0005627120769318</v>
      </c>
      <c r="AY76" s="15" t="e">
        <f t="shared" si="90"/>
        <v>#DIV/0!</v>
      </c>
      <c r="AZ76" s="15" t="e">
        <f t="shared" si="85"/>
        <v>#DIV/0!</v>
      </c>
      <c r="BA76" s="15">
        <f>V76/J76</f>
        <v>1.0005627120769318</v>
      </c>
      <c r="BB76" s="15" t="e">
        <f t="shared" si="88"/>
        <v>#DIV/0!</v>
      </c>
      <c r="BC76" s="15" t="e">
        <f t="shared" si="82"/>
        <v>#DIV/0!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28.867999999999999</v>
      </c>
      <c r="F77" s="55">
        <v>34.8797</v>
      </c>
      <c r="G77" s="55">
        <v>35.820300000000003</v>
      </c>
      <c r="H77" s="55">
        <v>0.93499310000000002</v>
      </c>
      <c r="I77" s="55">
        <v>0.95468629999999999</v>
      </c>
      <c r="J77" s="55">
        <v>0.96095410000000003</v>
      </c>
      <c r="K77" s="19">
        <v>0</v>
      </c>
      <c r="L77" s="19">
        <v>0</v>
      </c>
      <c r="M77" s="19">
        <v>0</v>
      </c>
      <c r="N77" s="20">
        <f t="shared" si="75"/>
        <v>0</v>
      </c>
      <c r="P77" s="70">
        <v>168.27</v>
      </c>
      <c r="Q77" s="70">
        <v>28.902799999999999</v>
      </c>
      <c r="R77" s="70">
        <v>35.038200000000003</v>
      </c>
      <c r="S77" s="70">
        <v>35.827199999999998</v>
      </c>
      <c r="T77" s="70">
        <v>0.9364806</v>
      </c>
      <c r="U77" s="70">
        <v>0.95661240000000003</v>
      </c>
      <c r="V77" s="70">
        <v>0.96182690000000004</v>
      </c>
      <c r="W77" s="19">
        <v>0</v>
      </c>
      <c r="X77" s="19">
        <v>0</v>
      </c>
      <c r="Y77" s="19">
        <v>0</v>
      </c>
      <c r="Z77" s="20">
        <f t="shared" si="77"/>
        <v>0</v>
      </c>
      <c r="AA77" s="19">
        <f t="shared" si="76"/>
        <v>1.0009082639847211</v>
      </c>
      <c r="AB77" s="19" t="e">
        <f t="shared" si="67"/>
        <v>#DIV/0!</v>
      </c>
      <c r="AC77" s="19" t="e">
        <f t="shared" si="67"/>
        <v>#DIV/0!</v>
      </c>
      <c r="AD77" s="20">
        <f t="shared" si="78"/>
        <v>8.4501977705860997E-3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>
        <f>V77/J77</f>
        <v>1.0009082639847211</v>
      </c>
      <c r="AY77" s="19" t="e">
        <f t="shared" si="90"/>
        <v>#DIV/0!</v>
      </c>
      <c r="AZ77" s="19" t="e">
        <f t="shared" si="85"/>
        <v>#DIV/0!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43.623600000000003</v>
      </c>
      <c r="F78" s="55">
        <v>45.669199999999996</v>
      </c>
      <c r="G78" s="55">
        <v>45.907299999999999</v>
      </c>
      <c r="H78" s="55">
        <v>0.99697389999999997</v>
      </c>
      <c r="I78" s="55">
        <v>0.99596929999999995</v>
      </c>
      <c r="J78" s="55">
        <v>0.9969249</v>
      </c>
      <c r="K78" s="10">
        <v>0</v>
      </c>
      <c r="L78" s="10">
        <v>0</v>
      </c>
      <c r="M78" s="10">
        <v>0</v>
      </c>
      <c r="N78" s="11">
        <f t="shared" si="75"/>
        <v>0</v>
      </c>
      <c r="P78" s="70">
        <v>619.95000000000005</v>
      </c>
      <c r="Q78" s="70">
        <v>43.601500000000001</v>
      </c>
      <c r="R78" s="70">
        <v>45.6143</v>
      </c>
      <c r="S78" s="70">
        <v>45.903799999999997</v>
      </c>
      <c r="T78" s="70">
        <v>0.99694170000000004</v>
      </c>
      <c r="U78" s="70">
        <v>0.99588860000000001</v>
      </c>
      <c r="V78" s="70">
        <v>0.99691209999999997</v>
      </c>
      <c r="W78" s="10">
        <v>0</v>
      </c>
      <c r="X78" s="10">
        <v>0</v>
      </c>
      <c r="Y78" s="10">
        <v>0</v>
      </c>
      <c r="Z78" s="11">
        <f t="shared" si="77"/>
        <v>0</v>
      </c>
      <c r="AA78" s="10">
        <f t="shared" si="76"/>
        <v>0.99998716051730674</v>
      </c>
      <c r="AB78" s="10" t="e">
        <f>X78/L78</f>
        <v>#DIV/0!</v>
      </c>
      <c r="AC78" s="10" t="e">
        <f>Y78/M78</f>
        <v>#DIV/0!</v>
      </c>
      <c r="AD78" s="11">
        <f t="shared" si="78"/>
        <v>2.6544401544401179E-3</v>
      </c>
      <c r="AE78" s="40"/>
      <c r="AF78" s="25">
        <f t="shared" ref="AF78:AK78" si="91">bdRateExtend($D78:$D82,E78:E82,$P78:$P82,Q78:Q82)</f>
        <v>-2.4440794412740052E-3</v>
      </c>
      <c r="AG78" s="30">
        <f t="shared" si="91"/>
        <v>7.6497641323092225E-3</v>
      </c>
      <c r="AH78" s="31">
        <f t="shared" si="91"/>
        <v>-1.3459544315516325E-2</v>
      </c>
      <c r="AI78" s="25">
        <f t="shared" si="91"/>
        <v>1.2036918207368075E-2</v>
      </c>
      <c r="AJ78" s="30">
        <f t="shared" si="91"/>
        <v>1.5668750127901143E-2</v>
      </c>
      <c r="AK78" s="30">
        <f t="shared" si="91"/>
        <v>-4.2343927633803125E-2</v>
      </c>
      <c r="AL78" s="45"/>
      <c r="AM78" s="46"/>
      <c r="AN78" s="47"/>
      <c r="AO78" s="46"/>
      <c r="AP78" s="46"/>
      <c r="AQ78" s="47"/>
      <c r="AR78" s="30">
        <f t="shared" ref="AR78:AW78" si="92">bdrate($D78:$D81,E78:E81,$P78:$P81,Q78:Q81)</f>
        <v>-2.3052324792691703E-3</v>
      </c>
      <c r="AS78" s="30">
        <f t="shared" si="92"/>
        <v>5.705279830096277E-3</v>
      </c>
      <c r="AT78" s="31">
        <f t="shared" si="92"/>
        <v>-1.6374304477689838E-3</v>
      </c>
      <c r="AU78" s="25">
        <f t="shared" si="92"/>
        <v>-1.4775645574041096E-3</v>
      </c>
      <c r="AV78" s="30">
        <f t="shared" si="92"/>
        <v>-8.1900697164611902E-3</v>
      </c>
      <c r="AW78" s="31">
        <f t="shared" si="92"/>
        <v>-1.4216323477744819E-4</v>
      </c>
      <c r="AX78" s="10"/>
      <c r="AY78" s="10"/>
      <c r="AZ78" s="10"/>
      <c r="BA78" s="10">
        <f>V78/J78</f>
        <v>0.99998716051730674</v>
      </c>
      <c r="BB78" s="10" t="e">
        <f t="shared" ref="BB78:BB81" si="93">X78/L78</f>
        <v>#DIV/0!</v>
      </c>
      <c r="BC78" s="10" t="e">
        <f t="shared" si="82"/>
        <v>#DIV/0!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40.123699999999999</v>
      </c>
      <c r="F79" s="55">
        <v>42.287399999999998</v>
      </c>
      <c r="G79" s="55">
        <v>42.3142</v>
      </c>
      <c r="H79" s="55">
        <v>0.99271699999999996</v>
      </c>
      <c r="I79" s="55">
        <v>0.99084459999999996</v>
      </c>
      <c r="J79" s="55">
        <v>0.99372240000000001</v>
      </c>
      <c r="K79" s="15">
        <v>0</v>
      </c>
      <c r="L79" s="15">
        <v>0</v>
      </c>
      <c r="M79" s="15">
        <v>0</v>
      </c>
      <c r="N79" s="16">
        <f t="shared" si="75"/>
        <v>0</v>
      </c>
      <c r="P79" s="70">
        <v>367.35</v>
      </c>
      <c r="Q79" s="70">
        <v>40.123699999999999</v>
      </c>
      <c r="R79" s="70">
        <v>42.287399999999998</v>
      </c>
      <c r="S79" s="70">
        <v>42.3142</v>
      </c>
      <c r="T79" s="70">
        <v>0.99271699999999996</v>
      </c>
      <c r="U79" s="70">
        <v>0.99084459999999996</v>
      </c>
      <c r="V79" s="70">
        <v>0.99372240000000001</v>
      </c>
      <c r="W79" s="15">
        <v>0</v>
      </c>
      <c r="X79" s="15">
        <v>0</v>
      </c>
      <c r="Y79" s="15">
        <v>0</v>
      </c>
      <c r="Z79" s="16">
        <f t="shared" si="77"/>
        <v>0</v>
      </c>
      <c r="AA79" s="15">
        <f t="shared" si="76"/>
        <v>1</v>
      </c>
      <c r="AB79" s="15" t="e">
        <f t="shared" ref="AB79:AC97" si="94">X79/L79</f>
        <v>#DIV/0!</v>
      </c>
      <c r="AC79" s="15" t="e">
        <f t="shared" si="94"/>
        <v>#DIV/0!</v>
      </c>
      <c r="AD79" s="16">
        <f t="shared" si="78"/>
        <v>0</v>
      </c>
      <c r="AE79" s="12"/>
      <c r="AF79" s="26"/>
      <c r="AG79" s="21"/>
      <c r="AH79" s="36"/>
      <c r="AI79" s="26"/>
      <c r="AJ79" s="21"/>
      <c r="AK79" s="21"/>
      <c r="AL79" s="26">
        <f>bdrate($D79:$D82,E79:E82,$P79:$P82,Q79:Q82)</f>
        <v>-3.9262492165502705E-3</v>
      </c>
      <c r="AM79" s="21">
        <f>bdrate($D79:$D82,F79:F82,$P79:$P82,R79:R82)</f>
        <v>1.2381236338788293E-2</v>
      </c>
      <c r="AN79" s="36">
        <f t="shared" ref="AN79" si="95">bdrate($D79:$D82,G79:G82,$P79:$P82,S79:S82)</f>
        <v>-1.2896785799763943E-2</v>
      </c>
      <c r="AO79" s="26">
        <f>bdrate($D79:$D82,H79:H82,$P79:$P82,T79:T82)</f>
        <v>1.2575580062022862E-2</v>
      </c>
      <c r="AP79" s="21">
        <f>bdrate($D79:$D82,I79:I82,$P79:$P82,U79:U82)</f>
        <v>1.457451715015412E-2</v>
      </c>
      <c r="AQ79" s="36">
        <f>bdrate($D79:$D82,J79:J82,$P79:$P82,V79:V82)</f>
        <v>-3.7471868368514794E-2</v>
      </c>
      <c r="AR79" s="21"/>
      <c r="AS79" s="21"/>
      <c r="AT79" s="36"/>
      <c r="AU79" s="26"/>
      <c r="AV79" s="21"/>
      <c r="AW79" s="36"/>
      <c r="AX79" s="15">
        <f>V79/J79</f>
        <v>1</v>
      </c>
      <c r="AY79" s="15" t="e">
        <f t="shared" ref="AY79:AY82" si="96">X79/L79</f>
        <v>#DIV/0!</v>
      </c>
      <c r="AZ79" s="15" t="e">
        <f t="shared" si="85"/>
        <v>#DIV/0!</v>
      </c>
      <c r="BA79" s="15">
        <f>V79/J79</f>
        <v>1</v>
      </c>
      <c r="BB79" s="15" t="e">
        <f t="shared" si="93"/>
        <v>#DIV/0!</v>
      </c>
      <c r="BC79" s="15" t="e">
        <f t="shared" si="82"/>
        <v>#DIV/0!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36.683700000000002</v>
      </c>
      <c r="F80" s="55">
        <v>39.504600000000003</v>
      </c>
      <c r="G80" s="55">
        <v>39.328699999999998</v>
      </c>
      <c r="H80" s="55">
        <v>0.98301810000000001</v>
      </c>
      <c r="I80" s="55">
        <v>0.98026659999999999</v>
      </c>
      <c r="J80" s="55">
        <v>0.98577579999999998</v>
      </c>
      <c r="K80" s="15">
        <v>0</v>
      </c>
      <c r="L80" s="15">
        <v>0</v>
      </c>
      <c r="M80" s="15">
        <v>0</v>
      </c>
      <c r="N80" s="16">
        <f t="shared" si="75"/>
        <v>0</v>
      </c>
      <c r="P80" s="70">
        <v>205.3</v>
      </c>
      <c r="Q80" s="70">
        <v>36.701799999999999</v>
      </c>
      <c r="R80" s="70">
        <v>39.445399999999999</v>
      </c>
      <c r="S80" s="70">
        <v>39.260800000000003</v>
      </c>
      <c r="T80" s="70">
        <v>0.9832554</v>
      </c>
      <c r="U80" s="70">
        <v>0.98082349999999996</v>
      </c>
      <c r="V80" s="70">
        <v>0.98529770000000005</v>
      </c>
      <c r="W80" s="15">
        <v>0</v>
      </c>
      <c r="X80" s="15">
        <v>0</v>
      </c>
      <c r="Y80" s="15">
        <v>0</v>
      </c>
      <c r="Z80" s="16">
        <f t="shared" si="77"/>
        <v>0</v>
      </c>
      <c r="AA80" s="15">
        <f t="shared" si="76"/>
        <v>0.9995150012812245</v>
      </c>
      <c r="AB80" s="15" t="e">
        <f t="shared" si="94"/>
        <v>#DIV/0!</v>
      </c>
      <c r="AC80" s="15" t="e">
        <f t="shared" si="94"/>
        <v>#DIV/0!</v>
      </c>
      <c r="AD80" s="16">
        <f t="shared" si="78"/>
        <v>3.3980582524271294E-3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>
        <f>V80/J80</f>
        <v>0.9995150012812245</v>
      </c>
      <c r="AY80" s="15" t="e">
        <f t="shared" si="96"/>
        <v>#DIV/0!</v>
      </c>
      <c r="AZ80" s="15" t="e">
        <f t="shared" si="85"/>
        <v>#DIV/0!</v>
      </c>
      <c r="BA80" s="15">
        <f>V80/J80</f>
        <v>0.9995150012812245</v>
      </c>
      <c r="BB80" s="15" t="e">
        <f t="shared" si="93"/>
        <v>#DIV/0!</v>
      </c>
      <c r="BC80" s="15" t="e">
        <f t="shared" si="82"/>
        <v>#DIV/0!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33.476100000000002</v>
      </c>
      <c r="F81" s="55">
        <v>37.835299999999997</v>
      </c>
      <c r="G81" s="55">
        <v>37.574199999999998</v>
      </c>
      <c r="H81" s="55">
        <v>0.96500730000000001</v>
      </c>
      <c r="I81" s="55">
        <v>0.97182500000000005</v>
      </c>
      <c r="J81" s="55">
        <v>0.97925139999999999</v>
      </c>
      <c r="K81" s="15">
        <v>0</v>
      </c>
      <c r="L81" s="15">
        <v>0</v>
      </c>
      <c r="M81" s="15">
        <v>0</v>
      </c>
      <c r="N81" s="16">
        <f t="shared" si="75"/>
        <v>0</v>
      </c>
      <c r="P81" s="70">
        <v>112.35</v>
      </c>
      <c r="Q81" s="70">
        <v>33.496200000000002</v>
      </c>
      <c r="R81" s="70">
        <v>37.8078</v>
      </c>
      <c r="S81" s="70">
        <v>37.803800000000003</v>
      </c>
      <c r="T81" s="70">
        <v>0.96352970000000004</v>
      </c>
      <c r="U81" s="70">
        <v>0.97093339999999995</v>
      </c>
      <c r="V81" s="70">
        <v>0.98113680000000003</v>
      </c>
      <c r="W81" s="15">
        <v>0</v>
      </c>
      <c r="X81" s="15">
        <v>0</v>
      </c>
      <c r="Y81" s="15">
        <v>0</v>
      </c>
      <c r="Z81" s="16">
        <f t="shared" si="77"/>
        <v>0</v>
      </c>
      <c r="AA81" s="15">
        <f t="shared" si="76"/>
        <v>1.0019253482813504</v>
      </c>
      <c r="AB81" s="15" t="e">
        <f t="shared" si="94"/>
        <v>#DIV/0!</v>
      </c>
      <c r="AC81" s="15" t="e">
        <f t="shared" si="94"/>
        <v>#DIV/0!</v>
      </c>
      <c r="AD81" s="16">
        <f t="shared" si="78"/>
        <v>4.4702726866338851E-3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>
        <f>V81/J81</f>
        <v>1.0019253482813504</v>
      </c>
      <c r="AY81" s="15" t="e">
        <f t="shared" si="96"/>
        <v>#DIV/0!</v>
      </c>
      <c r="AZ81" s="15" t="e">
        <f t="shared" si="85"/>
        <v>#DIV/0!</v>
      </c>
      <c r="BA81" s="15">
        <f>V81/J81</f>
        <v>1.0019253482813504</v>
      </c>
      <c r="BB81" s="15" t="e">
        <f t="shared" si="93"/>
        <v>#DIV/0!</v>
      </c>
      <c r="BC81" s="15" t="e">
        <f t="shared" si="82"/>
        <v>#DIV/0!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30.6099</v>
      </c>
      <c r="F82" s="55">
        <v>36.0867</v>
      </c>
      <c r="G82" s="55">
        <v>35.7363</v>
      </c>
      <c r="H82" s="55">
        <v>0.93747709999999995</v>
      </c>
      <c r="I82" s="55">
        <v>0.94889349999999995</v>
      </c>
      <c r="J82" s="55">
        <v>0.9680687</v>
      </c>
      <c r="K82" s="19">
        <v>0</v>
      </c>
      <c r="L82" s="19">
        <v>0</v>
      </c>
      <c r="M82" s="19">
        <v>0</v>
      </c>
      <c r="N82" s="20">
        <f t="shared" si="75"/>
        <v>0</v>
      </c>
      <c r="P82" s="70">
        <v>60.55</v>
      </c>
      <c r="Q82" s="70">
        <v>30.5825</v>
      </c>
      <c r="R82" s="70">
        <v>35.964199999999998</v>
      </c>
      <c r="S82" s="70">
        <v>35.679400000000001</v>
      </c>
      <c r="T82" s="70">
        <v>0.93871599999999999</v>
      </c>
      <c r="U82" s="70">
        <v>0.94588589999999995</v>
      </c>
      <c r="V82" s="70">
        <v>0.96653129999999998</v>
      </c>
      <c r="W82" s="19">
        <v>0</v>
      </c>
      <c r="X82" s="19">
        <v>0</v>
      </c>
      <c r="Y82" s="19">
        <v>0</v>
      </c>
      <c r="Z82" s="20">
        <f t="shared" si="77"/>
        <v>0</v>
      </c>
      <c r="AA82" s="15">
        <f t="shared" si="76"/>
        <v>0.99841188956940763</v>
      </c>
      <c r="AB82" s="15" t="e">
        <f t="shared" si="94"/>
        <v>#DIV/0!</v>
      </c>
      <c r="AC82" s="15" t="e">
        <f t="shared" si="94"/>
        <v>#DIV/0!</v>
      </c>
      <c r="AD82" s="20">
        <f t="shared" si="78"/>
        <v>1.8638573743922294E-2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>
        <f>V82/J82</f>
        <v>0.99841188956940763</v>
      </c>
      <c r="AY82" s="15" t="e">
        <f t="shared" si="96"/>
        <v>#DIV/0!</v>
      </c>
      <c r="AZ82" s="15" t="e">
        <f t="shared" si="85"/>
        <v>#DIV/0!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41.958500000000001</v>
      </c>
      <c r="F83" s="55">
        <v>42.596699999999998</v>
      </c>
      <c r="G83" s="55">
        <v>44.335299999999997</v>
      </c>
      <c r="H83" s="55">
        <v>0.99770230000000004</v>
      </c>
      <c r="I83" s="55">
        <v>0.99413779999999996</v>
      </c>
      <c r="J83" s="55">
        <v>0.9950502</v>
      </c>
      <c r="K83" s="10">
        <v>0</v>
      </c>
      <c r="L83" s="10">
        <v>0</v>
      </c>
      <c r="M83" s="10">
        <v>0</v>
      </c>
      <c r="N83" s="11">
        <f t="shared" si="75"/>
        <v>0</v>
      </c>
      <c r="P83" s="70">
        <v>1133.3499999999999</v>
      </c>
      <c r="Q83" s="70">
        <v>42.011499999999998</v>
      </c>
      <c r="R83" s="70">
        <v>42.492100000000001</v>
      </c>
      <c r="S83" s="70">
        <v>44.277999999999999</v>
      </c>
      <c r="T83" s="70">
        <v>0.9977277</v>
      </c>
      <c r="U83" s="70">
        <v>0.99399760000000004</v>
      </c>
      <c r="V83" s="70">
        <v>0.99501510000000004</v>
      </c>
      <c r="W83" s="10">
        <v>0</v>
      </c>
      <c r="X83" s="10">
        <v>0</v>
      </c>
      <c r="Y83" s="10">
        <v>0</v>
      </c>
      <c r="Z83" s="11">
        <f t="shared" si="77"/>
        <v>0</v>
      </c>
      <c r="AA83" s="15">
        <f t="shared" si="76"/>
        <v>0.99996472539777392</v>
      </c>
      <c r="AB83" s="15" t="e">
        <f t="shared" si="94"/>
        <v>#DIV/0!</v>
      </c>
      <c r="AC83" s="15" t="e">
        <f t="shared" si="94"/>
        <v>#DIV/0!</v>
      </c>
      <c r="AD83" s="11">
        <f t="shared" si="78"/>
        <v>3.186545695950351E-3</v>
      </c>
      <c r="AE83" s="12"/>
      <c r="AF83" s="25">
        <f t="shared" ref="AF83:AK83" si="97">bdRateExtend($D83:$D87,E83:E87,$P83:$P87,Q83:Q87)</f>
        <v>5.7331532171955857E-4</v>
      </c>
      <c r="AG83" s="30">
        <f t="shared" si="97"/>
        <v>-1.0165583527748656E-2</v>
      </c>
      <c r="AH83" s="31">
        <f t="shared" si="97"/>
        <v>4.2247820938761782E-2</v>
      </c>
      <c r="AI83" s="25">
        <f t="shared" si="97"/>
        <v>9.5511708648474691E-3</v>
      </c>
      <c r="AJ83" s="30">
        <f t="shared" si="97"/>
        <v>-3.4050774569985842E-3</v>
      </c>
      <c r="AK83" s="30">
        <f t="shared" si="97"/>
        <v>6.802731864546474E-2</v>
      </c>
      <c r="AL83" s="26"/>
      <c r="AM83" s="21"/>
      <c r="AN83" s="36"/>
      <c r="AO83" s="21"/>
      <c r="AP83" s="21"/>
      <c r="AQ83" s="36"/>
      <c r="AR83" s="30">
        <f t="shared" ref="AR83:AW83" si="98">bdrate($D83:$D86,E83:E86,$P83:$P86,Q83:Q86)</f>
        <v>-5.5716667428939992E-4</v>
      </c>
      <c r="AS83" s="30">
        <f t="shared" si="98"/>
        <v>-1.7714729649134231E-2</v>
      </c>
      <c r="AT83" s="31">
        <f t="shared" si="98"/>
        <v>3.5211646959020682E-2</v>
      </c>
      <c r="AU83" s="25">
        <f t="shared" si="98"/>
        <v>1.0750450017399382E-2</v>
      </c>
      <c r="AV83" s="30">
        <f t="shared" si="98"/>
        <v>-2.4022891953282666E-2</v>
      </c>
      <c r="AW83" s="31">
        <f t="shared" si="98"/>
        <v>5.2974301843162319E-2</v>
      </c>
      <c r="AX83" s="15"/>
      <c r="AY83" s="15"/>
      <c r="AZ83" s="15"/>
      <c r="BA83" s="15">
        <f>V83/J83</f>
        <v>0.99996472539777392</v>
      </c>
      <c r="BB83" s="15" t="e">
        <f t="shared" ref="BB83:BB86" si="99">X83/L83</f>
        <v>#DIV/0!</v>
      </c>
      <c r="BC83" s="15" t="e">
        <f t="shared" si="82"/>
        <v>#DIV/0!</v>
      </c>
    </row>
    <row r="84" spans="1:55" ht="15" x14ac:dyDescent="0.2">
      <c r="A84" s="13"/>
      <c r="C84" s="43">
        <v>27</v>
      </c>
      <c r="D84" s="55">
        <v>655.5</v>
      </c>
      <c r="E84" s="55">
        <v>37.917400000000001</v>
      </c>
      <c r="F84" s="55">
        <v>39.125</v>
      </c>
      <c r="G84" s="55">
        <v>40.946199999999997</v>
      </c>
      <c r="H84" s="55">
        <v>0.99413269999999998</v>
      </c>
      <c r="I84" s="55">
        <v>0.98433360000000003</v>
      </c>
      <c r="J84" s="55">
        <v>0.98755280000000001</v>
      </c>
      <c r="K84" s="15">
        <v>0</v>
      </c>
      <c r="L84" s="15">
        <v>0</v>
      </c>
      <c r="M84" s="15">
        <v>0</v>
      </c>
      <c r="N84" s="16">
        <f t="shared" si="75"/>
        <v>0</v>
      </c>
      <c r="P84" s="70">
        <v>657.45</v>
      </c>
      <c r="Q84" s="70">
        <v>37.9572</v>
      </c>
      <c r="R84" s="70">
        <v>39.179299999999998</v>
      </c>
      <c r="S84" s="70">
        <v>40.698</v>
      </c>
      <c r="T84" s="70">
        <v>0.99420799999999998</v>
      </c>
      <c r="U84" s="70">
        <v>0.98459839999999998</v>
      </c>
      <c r="V84" s="70">
        <v>0.98644200000000004</v>
      </c>
      <c r="W84" s="15">
        <v>0</v>
      </c>
      <c r="X84" s="15">
        <v>0</v>
      </c>
      <c r="Y84" s="15">
        <v>0</v>
      </c>
      <c r="Z84" s="16">
        <f t="shared" si="77"/>
        <v>0</v>
      </c>
      <c r="AA84" s="15">
        <f t="shared" si="76"/>
        <v>0.99887519938174452</v>
      </c>
      <c r="AB84" s="15" t="e">
        <f t="shared" si="94"/>
        <v>#DIV/0!</v>
      </c>
      <c r="AC84" s="15" t="e">
        <f t="shared" si="94"/>
        <v>#DIV/0!</v>
      </c>
      <c r="AD84" s="16">
        <f t="shared" si="78"/>
        <v>2.9748283752861105E-3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2.3296548740192602E-3</v>
      </c>
      <c r="AM84" s="21">
        <f>bdrate($D84:$D87,F84:F87,$P84:$P87,R84:R87)</f>
        <v>-3.0601584446387498E-2</v>
      </c>
      <c r="AN84" s="36">
        <f t="shared" ref="AN84" si="100">bdrate($D84:$D87,G84:G87,$P84:$P87,S84:S87)</f>
        <v>3.0861940694171697E-2</v>
      </c>
      <c r="AO84" s="26">
        <f>bdrate($D84:$D87,H84:H87,$P84:$P87,T84:T87)</f>
        <v>1.0730915501674376E-2</v>
      </c>
      <c r="AP84" s="21">
        <f>bdrate($D84:$D87,I84:I87,$P84:$P87,U84:U87)</f>
        <v>-7.7291747858985183E-3</v>
      </c>
      <c r="AQ84" s="36">
        <f>bdrate($D84:$D87,J84:J87,$P84:$P87,V84:V87)</f>
        <v>6.9311937274450175E-2</v>
      </c>
      <c r="AR84" s="21"/>
      <c r="AS84" s="21"/>
      <c r="AT84" s="36"/>
      <c r="AU84" s="26"/>
      <c r="AV84" s="21"/>
      <c r="AW84" s="36"/>
      <c r="AX84" s="15">
        <f>V84/J84</f>
        <v>0.99887519938174452</v>
      </c>
      <c r="AY84" s="15" t="e">
        <f t="shared" ref="AY84:AY87" si="101">X84/L84</f>
        <v>#DIV/0!</v>
      </c>
      <c r="AZ84" s="15" t="e">
        <f t="shared" si="85"/>
        <v>#DIV/0!</v>
      </c>
      <c r="BA84" s="15">
        <f>V84/J84</f>
        <v>0.99887519938174452</v>
      </c>
      <c r="BB84" s="15" t="e">
        <f t="shared" si="99"/>
        <v>#DIV/0!</v>
      </c>
      <c r="BC84" s="15" t="e">
        <f t="shared" si="82"/>
        <v>#DIV/0!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34.334600000000002</v>
      </c>
      <c r="F85" s="55">
        <v>36.2714</v>
      </c>
      <c r="G85" s="55">
        <v>38.185400000000001</v>
      </c>
      <c r="H85" s="55">
        <v>0.98624040000000002</v>
      </c>
      <c r="I85" s="55">
        <v>0.96413219999999999</v>
      </c>
      <c r="J85" s="55">
        <v>0.9728871</v>
      </c>
      <c r="K85" s="15">
        <v>0</v>
      </c>
      <c r="L85" s="15">
        <v>0</v>
      </c>
      <c r="M85" s="15">
        <v>0</v>
      </c>
      <c r="N85" s="16">
        <f t="shared" si="75"/>
        <v>0</v>
      </c>
      <c r="P85" s="70">
        <v>364.2</v>
      </c>
      <c r="Q85" s="70">
        <v>34.368200000000002</v>
      </c>
      <c r="R85" s="70">
        <v>36.529000000000003</v>
      </c>
      <c r="S85" s="70">
        <v>38.211300000000001</v>
      </c>
      <c r="T85" s="70">
        <v>0.98611680000000002</v>
      </c>
      <c r="U85" s="70">
        <v>0.96632050000000003</v>
      </c>
      <c r="V85" s="70">
        <v>0.97223210000000004</v>
      </c>
      <c r="W85" s="15">
        <v>0</v>
      </c>
      <c r="X85" s="15">
        <v>0</v>
      </c>
      <c r="Y85" s="15">
        <v>0</v>
      </c>
      <c r="Z85" s="16">
        <f t="shared" si="77"/>
        <v>0</v>
      </c>
      <c r="AA85" s="15">
        <f t="shared" si="76"/>
        <v>0.9993267461352916</v>
      </c>
      <c r="AB85" s="15" t="e">
        <f t="shared" si="94"/>
        <v>#DIV/0!</v>
      </c>
      <c r="AC85" s="15" t="e">
        <f t="shared" si="94"/>
        <v>#DIV/0!</v>
      </c>
      <c r="AD85" s="16">
        <f t="shared" si="78"/>
        <v>7.4688796680497608E-3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>
        <f>V85/J85</f>
        <v>0.9993267461352916</v>
      </c>
      <c r="AY85" s="15" t="e">
        <f t="shared" si="101"/>
        <v>#DIV/0!</v>
      </c>
      <c r="AZ85" s="15" t="e">
        <f t="shared" si="85"/>
        <v>#DIV/0!</v>
      </c>
      <c r="BA85" s="15">
        <f>V85/J85</f>
        <v>0.9993267461352916</v>
      </c>
      <c r="BB85" s="15" t="e">
        <f t="shared" si="99"/>
        <v>#DIV/0!</v>
      </c>
      <c r="BC85" s="15" t="e">
        <f t="shared" si="82"/>
        <v>#DIV/0!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31.0625</v>
      </c>
      <c r="F86" s="55">
        <v>34.869300000000003</v>
      </c>
      <c r="G86" s="55">
        <v>36.8673</v>
      </c>
      <c r="H86" s="55">
        <v>0.96881669999999998</v>
      </c>
      <c r="I86" s="55">
        <v>0.94656879999999999</v>
      </c>
      <c r="J86" s="55">
        <v>0.95836149999999998</v>
      </c>
      <c r="K86" s="15">
        <v>0</v>
      </c>
      <c r="L86" s="15">
        <v>0</v>
      </c>
      <c r="M86" s="15">
        <v>0</v>
      </c>
      <c r="N86" s="16">
        <f t="shared" si="75"/>
        <v>0</v>
      </c>
      <c r="P86" s="70">
        <v>191.35</v>
      </c>
      <c r="Q86" s="70">
        <v>31.0639</v>
      </c>
      <c r="R86" s="70">
        <v>34.811399999999999</v>
      </c>
      <c r="S86" s="70">
        <v>36.609000000000002</v>
      </c>
      <c r="T86" s="70">
        <v>0.96855029999999998</v>
      </c>
      <c r="U86" s="70">
        <v>0.94542760000000003</v>
      </c>
      <c r="V86" s="70">
        <v>0.95555679999999998</v>
      </c>
      <c r="W86" s="15">
        <v>0</v>
      </c>
      <c r="X86" s="15">
        <v>0</v>
      </c>
      <c r="Y86" s="15">
        <v>0</v>
      </c>
      <c r="Z86" s="16">
        <f t="shared" si="77"/>
        <v>0</v>
      </c>
      <c r="AA86" s="15">
        <f t="shared" si="76"/>
        <v>0.99707344253708019</v>
      </c>
      <c r="AB86" s="15" t="e">
        <f t="shared" si="94"/>
        <v>#DIV/0!</v>
      </c>
      <c r="AC86" s="15" t="e">
        <f t="shared" si="94"/>
        <v>#DIV/0!</v>
      </c>
      <c r="AD86" s="16">
        <f t="shared" si="78"/>
        <v>6.0462670872765811E-3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>
        <f>V86/J86</f>
        <v>0.99707344253708019</v>
      </c>
      <c r="AY86" s="15" t="e">
        <f t="shared" si="101"/>
        <v>#DIV/0!</v>
      </c>
      <c r="AZ86" s="15" t="e">
        <f t="shared" si="85"/>
        <v>#DIV/0!</v>
      </c>
      <c r="BA86" s="15">
        <f>V86/J86</f>
        <v>0.99707344253708019</v>
      </c>
      <c r="BB86" s="15" t="e">
        <f t="shared" si="99"/>
        <v>#DIV/0!</v>
      </c>
      <c r="BC86" s="15" t="e">
        <f t="shared" si="82"/>
        <v>#DIV/0!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28.227900000000002</v>
      </c>
      <c r="F87" s="55">
        <v>33.402500000000003</v>
      </c>
      <c r="G87" s="55">
        <v>35.176000000000002</v>
      </c>
      <c r="H87" s="55">
        <v>0.93681179999999997</v>
      </c>
      <c r="I87" s="55">
        <v>0.92462520000000004</v>
      </c>
      <c r="J87" s="55">
        <v>0.93710959999999999</v>
      </c>
      <c r="K87" s="19">
        <v>0</v>
      </c>
      <c r="L87" s="19">
        <v>0</v>
      </c>
      <c r="M87" s="19">
        <v>0</v>
      </c>
      <c r="N87" s="20">
        <f t="shared" si="75"/>
        <v>0</v>
      </c>
      <c r="P87" s="70">
        <v>96</v>
      </c>
      <c r="Q87" s="70">
        <v>28.239699999999999</v>
      </c>
      <c r="R87" s="70">
        <v>33.448</v>
      </c>
      <c r="S87" s="70">
        <v>35.369700000000002</v>
      </c>
      <c r="T87" s="70">
        <v>0.93701990000000002</v>
      </c>
      <c r="U87" s="70">
        <v>0.92516449999999995</v>
      </c>
      <c r="V87" s="70">
        <v>0.9367607</v>
      </c>
      <c r="W87" s="19">
        <v>0</v>
      </c>
      <c r="X87" s="19">
        <v>0</v>
      </c>
      <c r="Y87" s="19">
        <v>0</v>
      </c>
      <c r="Z87" s="20">
        <f t="shared" si="77"/>
        <v>0</v>
      </c>
      <c r="AA87" s="15">
        <f t="shared" si="76"/>
        <v>0.99962768495808818</v>
      </c>
      <c r="AB87" s="15" t="e">
        <f t="shared" si="94"/>
        <v>#DIV/0!</v>
      </c>
      <c r="AC87" s="15" t="e">
        <f t="shared" si="94"/>
        <v>#DIV/0!</v>
      </c>
      <c r="AD87" s="20">
        <f t="shared" si="78"/>
        <v>5.235602094240838E-3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>
        <f>V87/J87</f>
        <v>0.99962768495808818</v>
      </c>
      <c r="AY87" s="15" t="e">
        <f t="shared" si="101"/>
        <v>#DIV/0!</v>
      </c>
      <c r="AZ87" s="15" t="e">
        <f t="shared" si="85"/>
        <v>#DIV/0!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42.559699999999999</v>
      </c>
      <c r="F88" s="55">
        <v>44.520400000000002</v>
      </c>
      <c r="G88" s="55">
        <v>45.401800000000001</v>
      </c>
      <c r="H88" s="55">
        <v>0.99783679999999997</v>
      </c>
      <c r="I88" s="55">
        <v>0.99401329999999999</v>
      </c>
      <c r="J88" s="55">
        <v>0.99530070000000004</v>
      </c>
      <c r="K88" s="10">
        <v>0</v>
      </c>
      <c r="L88" s="10">
        <v>0</v>
      </c>
      <c r="M88" s="10">
        <v>0</v>
      </c>
      <c r="N88" s="11">
        <f t="shared" si="75"/>
        <v>0</v>
      </c>
      <c r="P88" s="70">
        <v>1513.68</v>
      </c>
      <c r="Q88" s="70">
        <v>42.546100000000003</v>
      </c>
      <c r="R88" s="70">
        <v>44.613599999999998</v>
      </c>
      <c r="S88" s="70">
        <v>45.441000000000003</v>
      </c>
      <c r="T88" s="70">
        <v>0.9978416</v>
      </c>
      <c r="U88" s="70">
        <v>0.9940677</v>
      </c>
      <c r="V88" s="70">
        <v>0.99516890000000002</v>
      </c>
      <c r="W88" s="10">
        <v>0</v>
      </c>
      <c r="X88" s="10">
        <v>0</v>
      </c>
      <c r="Y88" s="10">
        <v>0</v>
      </c>
      <c r="Z88" s="11">
        <f t="shared" si="77"/>
        <v>0</v>
      </c>
      <c r="AA88" s="15">
        <f t="shared" si="76"/>
        <v>0.99986757770792278</v>
      </c>
      <c r="AB88" s="15" t="e">
        <f t="shared" si="94"/>
        <v>#DIV/0!</v>
      </c>
      <c r="AC88" s="15" t="e">
        <f t="shared" si="94"/>
        <v>#DIV/0!</v>
      </c>
      <c r="AD88" s="11">
        <f t="shared" si="78"/>
        <v>4.3583343238629007E-4</v>
      </c>
      <c r="AE88" s="12"/>
      <c r="AF88" s="25">
        <f t="shared" ref="AF88:AK88" si="102">bdRateExtend($D88:$D92,E88:E92,$P88:$P92,Q88:Q92)</f>
        <v>-1.7921782091427918E-3</v>
      </c>
      <c r="AG88" s="30">
        <f t="shared" si="102"/>
        <v>-8.0594884771991726E-3</v>
      </c>
      <c r="AH88" s="31">
        <f t="shared" si="102"/>
        <v>-1.1749622766393464E-2</v>
      </c>
      <c r="AI88" s="25">
        <f t="shared" si="102"/>
        <v>4.3921545171905496E-3</v>
      </c>
      <c r="AJ88" s="30">
        <f>bdRateExtend($D88:$D92,I88:I92,$P88:$P92,U88:U92)</f>
        <v>-2.9262338604441496E-2</v>
      </c>
      <c r="AK88" s="30">
        <f t="shared" si="102"/>
        <v>-2.1908852699751846E-2</v>
      </c>
      <c r="AL88" s="45"/>
      <c r="AM88" s="46"/>
      <c r="AN88" s="47"/>
      <c r="AO88" s="46"/>
      <c r="AP88" s="46"/>
      <c r="AQ88" s="47"/>
      <c r="AR88" s="30">
        <f t="shared" ref="AR88:AW88" si="103">bdrate($D88:$D91,E88:E91,$P88:$P91,Q88:Q91)</f>
        <v>-3.3137485847101189E-4</v>
      </c>
      <c r="AS88" s="30">
        <f t="shared" si="103"/>
        <v>-7.1126737314617383E-3</v>
      </c>
      <c r="AT88" s="31">
        <f t="shared" si="103"/>
        <v>-1.4806795184778121E-2</v>
      </c>
      <c r="AU88" s="25">
        <f t="shared" si="103"/>
        <v>1.2854695691242313E-2</v>
      </c>
      <c r="AV88" s="30">
        <f t="shared" si="103"/>
        <v>-4.8394897558373673E-3</v>
      </c>
      <c r="AW88" s="31">
        <f t="shared" si="103"/>
        <v>-1.1159619011815058E-2</v>
      </c>
      <c r="AX88" s="15"/>
      <c r="AY88" s="15"/>
      <c r="AZ88" s="15"/>
      <c r="BA88" s="15">
        <f>V88/J88</f>
        <v>0.99986757770792278</v>
      </c>
      <c r="BB88" s="15" t="e">
        <f t="shared" ref="BB88:BB91" si="104">X88/L88</f>
        <v>#DIV/0!</v>
      </c>
      <c r="BC88" s="15" t="e">
        <f t="shared" si="82"/>
        <v>#DIV/0!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38.151400000000002</v>
      </c>
      <c r="F89" s="55">
        <v>41.760899999999999</v>
      </c>
      <c r="G89" s="55">
        <v>42.595300000000002</v>
      </c>
      <c r="H89" s="55">
        <v>0.99416329999999997</v>
      </c>
      <c r="I89" s="55">
        <v>0.98564149999999995</v>
      </c>
      <c r="J89" s="55">
        <v>0.98935220000000001</v>
      </c>
      <c r="K89" s="15">
        <v>0</v>
      </c>
      <c r="L89" s="15">
        <v>0</v>
      </c>
      <c r="M89" s="15">
        <v>0</v>
      </c>
      <c r="N89" s="16">
        <f t="shared" si="75"/>
        <v>0</v>
      </c>
      <c r="P89" s="70">
        <v>999.84</v>
      </c>
      <c r="Q89" s="70">
        <v>38.1203</v>
      </c>
      <c r="R89" s="70">
        <v>41.695099999999996</v>
      </c>
      <c r="S89" s="70">
        <v>42.506700000000002</v>
      </c>
      <c r="T89" s="70">
        <v>0.99410790000000004</v>
      </c>
      <c r="U89" s="70">
        <v>0.98529909999999998</v>
      </c>
      <c r="V89" s="70">
        <v>0.98897170000000001</v>
      </c>
      <c r="W89" s="15">
        <v>0</v>
      </c>
      <c r="X89" s="15">
        <v>0</v>
      </c>
      <c r="Y89" s="15">
        <v>0</v>
      </c>
      <c r="Z89" s="16">
        <f t="shared" si="77"/>
        <v>0</v>
      </c>
      <c r="AA89" s="15">
        <f t="shared" si="76"/>
        <v>0.99961540490838352</v>
      </c>
      <c r="AB89" s="15" t="e">
        <f t="shared" si="94"/>
        <v>#DIV/0!</v>
      </c>
      <c r="AC89" s="15" t="e">
        <f t="shared" si="94"/>
        <v>#DIV/0!</v>
      </c>
      <c r="AD89" s="16">
        <f t="shared" si="78"/>
        <v>1.6774502755810667E-3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-3.2109160901302447E-3</v>
      </c>
      <c r="AM89" s="21">
        <f>bdrate($D89:$D92,F89:F92,$P89:$P92,R89:R92)</f>
        <v>-2.7048472134010404E-2</v>
      </c>
      <c r="AN89" s="36">
        <f t="shared" ref="AN89" si="105">bdrate($D89:$D92,G89:G92,$P89:$P92,S89:S92)</f>
        <v>-3.7818604464139649E-2</v>
      </c>
      <c r="AO89" s="26">
        <f>bdrate($D89:$D92,H89:H92,$P89:$P92,T89:T92)</f>
        <v>6.356670313540258E-3</v>
      </c>
      <c r="AP89" s="21">
        <f>bdrate($D89:$D92,I89:I92,$P89:$P92,U89:U92)</f>
        <v>-3.6572637893803828E-2</v>
      </c>
      <c r="AQ89" s="36">
        <f>bdrate($D89:$D92,J89:J92,$P89:$P92,V89:V92)</f>
        <v>-3.8670202973298262E-2</v>
      </c>
      <c r="AR89" s="21"/>
      <c r="AS89" s="21"/>
      <c r="AT89" s="36"/>
      <c r="AU89" s="26"/>
      <c r="AV89" s="21"/>
      <c r="AW89" s="36"/>
      <c r="AX89" s="15">
        <f>V89/J89</f>
        <v>0.99961540490838352</v>
      </c>
      <c r="AY89" s="15" t="e">
        <f t="shared" ref="AY89:AY92" si="106">X89/L89</f>
        <v>#DIV/0!</v>
      </c>
      <c r="AZ89" s="15" t="e">
        <f t="shared" si="85"/>
        <v>#DIV/0!</v>
      </c>
      <c r="BA89" s="15">
        <f>V89/J89</f>
        <v>0.99961540490838352</v>
      </c>
      <c r="BB89" s="15" t="e">
        <f t="shared" si="104"/>
        <v>#DIV/0!</v>
      </c>
      <c r="BC89" s="15" t="e">
        <f t="shared" si="82"/>
        <v>#DIV/0!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34.166800000000002</v>
      </c>
      <c r="F90" s="55">
        <v>39.695700000000002</v>
      </c>
      <c r="G90" s="55">
        <v>39.882199999999997</v>
      </c>
      <c r="H90" s="55">
        <v>0.98643199999999998</v>
      </c>
      <c r="I90" s="55">
        <v>0.96956120000000001</v>
      </c>
      <c r="J90" s="55">
        <v>0.97763420000000001</v>
      </c>
      <c r="K90" s="15">
        <v>0</v>
      </c>
      <c r="L90" s="15">
        <v>0</v>
      </c>
      <c r="M90" s="15">
        <v>0</v>
      </c>
      <c r="N90" s="16">
        <f t="shared" si="75"/>
        <v>0</v>
      </c>
      <c r="P90" s="70">
        <v>624.12</v>
      </c>
      <c r="Q90" s="70">
        <v>34.159799999999997</v>
      </c>
      <c r="R90" s="70">
        <v>39.836799999999997</v>
      </c>
      <c r="S90" s="70">
        <v>40.141599999999997</v>
      </c>
      <c r="T90" s="70">
        <v>0.98589689999999996</v>
      </c>
      <c r="U90" s="70">
        <v>0.96955349999999996</v>
      </c>
      <c r="V90" s="70">
        <v>0.97837660000000004</v>
      </c>
      <c r="W90" s="15">
        <v>0</v>
      </c>
      <c r="X90" s="15">
        <v>0</v>
      </c>
      <c r="Y90" s="15">
        <v>0</v>
      </c>
      <c r="Z90" s="16">
        <f t="shared" si="77"/>
        <v>0</v>
      </c>
      <c r="AA90" s="15">
        <f t="shared" si="76"/>
        <v>1.0007593842359443</v>
      </c>
      <c r="AB90" s="15" t="e">
        <f t="shared" si="94"/>
        <v>#DIV/0!</v>
      </c>
      <c r="AC90" s="15" t="e">
        <f t="shared" si="94"/>
        <v>#DIV/0!</v>
      </c>
      <c r="AD90" s="16">
        <f t="shared" si="78"/>
        <v>2.8757668711655716E-3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>
        <f>V90/J90</f>
        <v>1.0007593842359443</v>
      </c>
      <c r="AY90" s="15" t="e">
        <f t="shared" si="106"/>
        <v>#DIV/0!</v>
      </c>
      <c r="AZ90" s="15" t="e">
        <f t="shared" si="85"/>
        <v>#DIV/0!</v>
      </c>
      <c r="BA90" s="15">
        <f>V90/J90</f>
        <v>1.0007593842359443</v>
      </c>
      <c r="BB90" s="15" t="e">
        <f t="shared" si="104"/>
        <v>#DIV/0!</v>
      </c>
      <c r="BC90" s="15" t="e">
        <f t="shared" si="82"/>
        <v>#DIV/0!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30.616700000000002</v>
      </c>
      <c r="F91" s="55">
        <v>38.538800000000002</v>
      </c>
      <c r="G91" s="55">
        <v>38.782299999999999</v>
      </c>
      <c r="H91" s="55">
        <v>0.97856639999999995</v>
      </c>
      <c r="I91" s="55">
        <v>0.95818559999999997</v>
      </c>
      <c r="J91" s="55">
        <v>0.97197160000000005</v>
      </c>
      <c r="K91" s="15">
        <v>0</v>
      </c>
      <c r="L91" s="15">
        <v>0</v>
      </c>
      <c r="M91" s="15">
        <v>0</v>
      </c>
      <c r="N91" s="16">
        <f t="shared" si="75"/>
        <v>0</v>
      </c>
      <c r="P91" s="70">
        <v>384.54</v>
      </c>
      <c r="Q91" s="70">
        <v>30.5947</v>
      </c>
      <c r="R91" s="70">
        <v>38.4895</v>
      </c>
      <c r="S91" s="70">
        <v>38.753999999999998</v>
      </c>
      <c r="T91" s="70">
        <v>0.97864640000000003</v>
      </c>
      <c r="U91" s="70">
        <v>0.95967630000000004</v>
      </c>
      <c r="V91" s="70">
        <v>0.97206300000000001</v>
      </c>
      <c r="W91" s="15">
        <v>0</v>
      </c>
      <c r="X91" s="15">
        <v>0</v>
      </c>
      <c r="Y91" s="15">
        <v>0</v>
      </c>
      <c r="Z91" s="16">
        <f t="shared" si="77"/>
        <v>0</v>
      </c>
      <c r="AA91" s="15">
        <f t="shared" si="76"/>
        <v>1.0000940356693548</v>
      </c>
      <c r="AB91" s="15" t="e">
        <f t="shared" si="94"/>
        <v>#DIV/0!</v>
      </c>
      <c r="AC91" s="15" t="e">
        <f t="shared" si="94"/>
        <v>#DIV/0!</v>
      </c>
      <c r="AD91" s="16">
        <f t="shared" si="78"/>
        <v>6.9724202045242968E-3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>
        <f>V91/J91</f>
        <v>1.0000940356693548</v>
      </c>
      <c r="AY91" s="15" t="e">
        <f t="shared" si="106"/>
        <v>#DIV/0!</v>
      </c>
      <c r="AZ91" s="15" t="e">
        <f t="shared" si="85"/>
        <v>#DIV/0!</v>
      </c>
      <c r="BA91" s="15">
        <f>V91/J91</f>
        <v>1.0000940356693548</v>
      </c>
      <c r="BB91" s="15" t="e">
        <f t="shared" si="104"/>
        <v>#DIV/0!</v>
      </c>
      <c r="BC91" s="15" t="e">
        <f t="shared" si="82"/>
        <v>#DIV/0!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26.988499999999998</v>
      </c>
      <c r="F92" s="55">
        <v>37.681100000000001</v>
      </c>
      <c r="G92" s="55">
        <v>37.389400000000002</v>
      </c>
      <c r="H92" s="55">
        <v>0.96525470000000002</v>
      </c>
      <c r="I92" s="55">
        <v>0.94743140000000003</v>
      </c>
      <c r="J92" s="55">
        <v>0.95874879999999996</v>
      </c>
      <c r="K92" s="19">
        <v>0</v>
      </c>
      <c r="L92" s="19">
        <v>0</v>
      </c>
      <c r="M92" s="19">
        <v>0</v>
      </c>
      <c r="N92" s="20">
        <f t="shared" si="75"/>
        <v>0</v>
      </c>
      <c r="P92" s="70">
        <v>219.42</v>
      </c>
      <c r="Q92" s="70">
        <v>27.011900000000001</v>
      </c>
      <c r="R92" s="70">
        <v>37.8797</v>
      </c>
      <c r="S92" s="70">
        <v>37.458199999999998</v>
      </c>
      <c r="T92" s="70">
        <v>0.96424969999999999</v>
      </c>
      <c r="U92" s="70">
        <v>0.95023369999999996</v>
      </c>
      <c r="V92" s="70">
        <v>0.96274079999999995</v>
      </c>
      <c r="W92" s="19">
        <v>0</v>
      </c>
      <c r="X92" s="19">
        <v>0</v>
      </c>
      <c r="Y92" s="19">
        <v>0</v>
      </c>
      <c r="Z92" s="20">
        <f t="shared" si="77"/>
        <v>0</v>
      </c>
      <c r="AA92" s="15">
        <f t="shared" si="76"/>
        <v>1.0041637601006645</v>
      </c>
      <c r="AB92" s="15" t="e">
        <f t="shared" si="94"/>
        <v>#DIV/0!</v>
      </c>
      <c r="AC92" s="15" t="e">
        <f t="shared" si="94"/>
        <v>#DIV/0!</v>
      </c>
      <c r="AD92" s="20">
        <f t="shared" si="78"/>
        <v>7.0594623947868688E-3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>
        <f>V92/J92</f>
        <v>1.0041637601006645</v>
      </c>
      <c r="AY92" s="15" t="e">
        <f t="shared" si="106"/>
        <v>#DIV/0!</v>
      </c>
      <c r="AZ92" s="15" t="e">
        <f t="shared" si="85"/>
        <v>#DIV/0!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43.431699999999999</v>
      </c>
      <c r="F93" s="55">
        <v>43.515500000000003</v>
      </c>
      <c r="G93" s="55">
        <v>44.251800000000003</v>
      </c>
      <c r="H93" s="55">
        <v>0.99836320000000001</v>
      </c>
      <c r="I93" s="55">
        <v>0.99599649999999995</v>
      </c>
      <c r="J93" s="55">
        <v>0.99604190000000004</v>
      </c>
      <c r="K93" s="10">
        <v>0</v>
      </c>
      <c r="L93" s="10">
        <v>0</v>
      </c>
      <c r="M93" s="10">
        <v>0</v>
      </c>
      <c r="N93" s="11">
        <f t="shared" si="75"/>
        <v>0</v>
      </c>
      <c r="P93" s="70">
        <v>618.03</v>
      </c>
      <c r="Q93" s="70">
        <v>43.479300000000002</v>
      </c>
      <c r="R93" s="70">
        <v>43.488900000000001</v>
      </c>
      <c r="S93" s="70">
        <v>44.228499999999997</v>
      </c>
      <c r="T93" s="70">
        <v>0.99836639999999999</v>
      </c>
      <c r="U93" s="70">
        <v>0.99613169999999995</v>
      </c>
      <c r="V93" s="70">
        <v>0.99606329999999998</v>
      </c>
      <c r="W93" s="10">
        <v>0</v>
      </c>
      <c r="X93" s="10">
        <v>0</v>
      </c>
      <c r="Y93" s="10">
        <v>0</v>
      </c>
      <c r="Z93" s="11">
        <f t="shared" si="77"/>
        <v>0</v>
      </c>
      <c r="AA93" s="15">
        <f t="shared" si="76"/>
        <v>1.0000214850399365</v>
      </c>
      <c r="AB93" s="15" t="e">
        <f t="shared" si="94"/>
        <v>#DIV/0!</v>
      </c>
      <c r="AC93" s="15" t="e">
        <f t="shared" si="94"/>
        <v>#DIV/0!</v>
      </c>
      <c r="AD93" s="11">
        <f t="shared" si="78"/>
        <v>5.1229508196720943E-3</v>
      </c>
      <c r="AE93" s="12"/>
      <c r="AF93" s="25">
        <f t="shared" ref="AF93:AK93" si="107">bdRateExtend($D93:$D97,E93:E97,$P93:$P97,Q93:Q97)</f>
        <v>-1.4317553806506567E-3</v>
      </c>
      <c r="AG93" s="30">
        <f t="shared" si="107"/>
        <v>-3.8124938793251406E-3</v>
      </c>
      <c r="AH93" s="31">
        <f t="shared" si="107"/>
        <v>-2.0651841985307451E-3</v>
      </c>
      <c r="AI93" s="25">
        <f t="shared" si="107"/>
        <v>-3.4859225722179144E-3</v>
      </c>
      <c r="AJ93" s="30">
        <f t="shared" si="107"/>
        <v>1.6506921728027812E-2</v>
      </c>
      <c r="AK93" s="30">
        <f t="shared" si="107"/>
        <v>1.8342148797978242E-2</v>
      </c>
      <c r="AL93" s="26"/>
      <c r="AM93" s="21"/>
      <c r="AN93" s="36"/>
      <c r="AO93" s="21"/>
      <c r="AP93" s="21"/>
      <c r="AQ93" s="36"/>
      <c r="AR93" s="30">
        <f t="shared" ref="AR93:AW93" si="108">bdrate($D93:$D96,E93:E96,$P93:$P96,Q93:Q96)</f>
        <v>-1.5083783090880098E-3</v>
      </c>
      <c r="AS93" s="30">
        <f t="shared" si="108"/>
        <v>-1.10432771320359E-2</v>
      </c>
      <c r="AT93" s="31">
        <f t="shared" si="108"/>
        <v>3.2397467477565112E-3</v>
      </c>
      <c r="AU93" s="25">
        <f t="shared" si="108"/>
        <v>3.5103232330537804E-3</v>
      </c>
      <c r="AV93" s="30">
        <f t="shared" si="108"/>
        <v>-2.0007898933390944E-2</v>
      </c>
      <c r="AW93" s="31">
        <f t="shared" si="108"/>
        <v>2.1055524108910317E-2</v>
      </c>
      <c r="AX93" s="15"/>
      <c r="AY93" s="15"/>
      <c r="AZ93" s="15"/>
      <c r="BA93" s="15">
        <f>V93/J93</f>
        <v>1.0000214850399365</v>
      </c>
      <c r="BB93" s="15" t="e">
        <f t="shared" ref="BB93:BB96" si="109">X93/L93</f>
        <v>#DIV/0!</v>
      </c>
      <c r="BC93" s="15" t="e">
        <f t="shared" si="82"/>
        <v>#DIV/0!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39.198900000000002</v>
      </c>
      <c r="F94" s="55">
        <v>39.681600000000003</v>
      </c>
      <c r="G94" s="55">
        <v>40.721800000000002</v>
      </c>
      <c r="H94" s="55">
        <v>0.99590559999999995</v>
      </c>
      <c r="I94" s="55">
        <v>0.98895730000000004</v>
      </c>
      <c r="J94" s="55">
        <v>0.99018079999999997</v>
      </c>
      <c r="K94" s="15">
        <v>0</v>
      </c>
      <c r="L94" s="15">
        <v>0</v>
      </c>
      <c r="M94" s="15">
        <v>0</v>
      </c>
      <c r="N94" s="16">
        <f t="shared" si="75"/>
        <v>0</v>
      </c>
      <c r="P94" s="70">
        <v>383.76</v>
      </c>
      <c r="Q94" s="70">
        <v>39.258099999999999</v>
      </c>
      <c r="R94" s="70">
        <v>39.761600000000001</v>
      </c>
      <c r="S94" s="70">
        <v>40.776000000000003</v>
      </c>
      <c r="T94" s="70">
        <v>0.99591399999999997</v>
      </c>
      <c r="U94" s="70">
        <v>0.98894820000000005</v>
      </c>
      <c r="V94" s="70">
        <v>0.99007800000000001</v>
      </c>
      <c r="W94" s="15">
        <v>0</v>
      </c>
      <c r="X94" s="15">
        <v>0</v>
      </c>
      <c r="Y94" s="15">
        <v>0</v>
      </c>
      <c r="Z94" s="16">
        <f t="shared" si="77"/>
        <v>0</v>
      </c>
      <c r="AA94" s="15">
        <f t="shared" si="76"/>
        <v>0.99989618057631502</v>
      </c>
      <c r="AB94" s="15" t="e">
        <f t="shared" si="94"/>
        <v>#DIV/0!</v>
      </c>
      <c r="AC94" s="15" t="e">
        <f t="shared" si="94"/>
        <v>#DIV/0!</v>
      </c>
      <c r="AD94" s="16">
        <f t="shared" si="78"/>
        <v>5.1862329090052346E-3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-1.3947748656352177E-3</v>
      </c>
      <c r="AM94" s="21">
        <f>bdrate($D94:$D97,F94:F97,$P94:$P97,R94:R97)</f>
        <v>-1.0556762508600159E-2</v>
      </c>
      <c r="AN94" s="36">
        <f t="shared" ref="AN94" si="110">bdrate($D94:$D97,G94:G97,$P94:$P97,S94:S97)</f>
        <v>1.2802181268609658E-3</v>
      </c>
      <c r="AO94" s="26">
        <f>bdrate($D94:$D97,H94:H97,$P94:$P97,T94:T97)</f>
        <v>-3.6221964278415619E-3</v>
      </c>
      <c r="AP94" s="21">
        <f>bdrate($D94:$D97,I94:I97,$P94:$P97,U94:U97)</f>
        <v>1.5100269175794656E-2</v>
      </c>
      <c r="AQ94" s="36">
        <f>bdrate($D94:$D97,J94:J97,$P94:$P97,V94:V97)</f>
        <v>2.1164624700158452E-2</v>
      </c>
      <c r="AR94" s="21"/>
      <c r="AS94" s="21"/>
      <c r="AT94" s="36"/>
      <c r="AU94" s="26"/>
      <c r="AV94" s="21"/>
      <c r="AW94" s="36"/>
      <c r="AX94" s="15">
        <f>V94/J94</f>
        <v>0.99989618057631502</v>
      </c>
      <c r="AY94" s="15" t="e">
        <f t="shared" ref="AY94:AY97" si="111">X94/L94</f>
        <v>#DIV/0!</v>
      </c>
      <c r="AZ94" s="15" t="e">
        <f t="shared" si="85"/>
        <v>#DIV/0!</v>
      </c>
      <c r="BA94" s="15">
        <f>V94/J94</f>
        <v>0.99989618057631502</v>
      </c>
      <c r="BB94" s="15" t="e">
        <f t="shared" si="109"/>
        <v>#DIV/0!</v>
      </c>
      <c r="BC94" s="15" t="e">
        <f t="shared" si="82"/>
        <v>#DIV/0!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35.270000000000003</v>
      </c>
      <c r="F95" s="55">
        <v>37.107700000000001</v>
      </c>
      <c r="G95" s="55">
        <v>37.690399999999997</v>
      </c>
      <c r="H95" s="55">
        <v>0.9897435</v>
      </c>
      <c r="I95" s="55">
        <v>0.97705739999999996</v>
      </c>
      <c r="J95" s="55">
        <v>0.97805070000000005</v>
      </c>
      <c r="K95" s="15">
        <v>0</v>
      </c>
      <c r="L95" s="15">
        <v>0</v>
      </c>
      <c r="M95" s="15">
        <v>0</v>
      </c>
      <c r="N95" s="16">
        <f t="shared" si="75"/>
        <v>0</v>
      </c>
      <c r="P95" s="70">
        <v>222.84</v>
      </c>
      <c r="Q95" s="70">
        <v>35.264200000000002</v>
      </c>
      <c r="R95" s="70">
        <v>37.214599999999997</v>
      </c>
      <c r="S95" s="70">
        <v>37.608699999999999</v>
      </c>
      <c r="T95" s="70">
        <v>0.98947640000000003</v>
      </c>
      <c r="U95" s="70">
        <v>0.9782708</v>
      </c>
      <c r="V95" s="70">
        <v>0.97708609999999996</v>
      </c>
      <c r="W95" s="15">
        <v>0</v>
      </c>
      <c r="X95" s="15">
        <v>0</v>
      </c>
      <c r="Y95" s="15">
        <v>0</v>
      </c>
      <c r="Z95" s="16">
        <f t="shared" si="77"/>
        <v>0</v>
      </c>
      <c r="AA95" s="15">
        <f t="shared" si="76"/>
        <v>0.99901375255904412</v>
      </c>
      <c r="AB95" s="15" t="e">
        <f t="shared" si="94"/>
        <v>#DIV/0!</v>
      </c>
      <c r="AC95" s="15" t="e">
        <f t="shared" si="94"/>
        <v>#DIV/0!</v>
      </c>
      <c r="AD95" s="16">
        <f t="shared" si="78"/>
        <v>2.1493820526598145E-3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>
        <f>V95/J95</f>
        <v>0.99901375255904412</v>
      </c>
      <c r="AY95" s="15" t="e">
        <f t="shared" si="111"/>
        <v>#DIV/0!</v>
      </c>
      <c r="AZ95" s="15" t="e">
        <f t="shared" si="85"/>
        <v>#DIV/0!</v>
      </c>
      <c r="BA95" s="15">
        <f>V95/J95</f>
        <v>0.99901375255904412</v>
      </c>
      <c r="BB95" s="15" t="e">
        <f t="shared" si="109"/>
        <v>#DIV/0!</v>
      </c>
      <c r="BC95" s="15" t="e">
        <f t="shared" si="82"/>
        <v>#DIV/0!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31.674099999999999</v>
      </c>
      <c r="F96" s="55">
        <v>35.848300000000002</v>
      </c>
      <c r="G96" s="55">
        <v>35.845700000000001</v>
      </c>
      <c r="H96" s="55">
        <v>0.97123689999999996</v>
      </c>
      <c r="I96" s="55">
        <v>0.96652320000000003</v>
      </c>
      <c r="J96" s="55">
        <v>0.96313110000000002</v>
      </c>
      <c r="K96" s="15">
        <v>0</v>
      </c>
      <c r="L96" s="15">
        <v>0</v>
      </c>
      <c r="M96" s="15">
        <v>0</v>
      </c>
      <c r="N96" s="16">
        <f t="shared" si="75"/>
        <v>0</v>
      </c>
      <c r="P96" s="70">
        <v>121.32</v>
      </c>
      <c r="Q96" s="70">
        <v>31.691600000000001</v>
      </c>
      <c r="R96" s="70">
        <v>35.845999999999997</v>
      </c>
      <c r="S96" s="70">
        <v>35.912599999999998</v>
      </c>
      <c r="T96" s="70">
        <v>0.97179610000000005</v>
      </c>
      <c r="U96" s="70">
        <v>0.9656479</v>
      </c>
      <c r="V96" s="70">
        <v>0.96335910000000002</v>
      </c>
      <c r="W96" s="15">
        <v>0</v>
      </c>
      <c r="X96" s="15">
        <v>0</v>
      </c>
      <c r="Y96" s="15">
        <v>0</v>
      </c>
      <c r="Z96" s="16">
        <f t="shared" si="77"/>
        <v>0</v>
      </c>
      <c r="AA96" s="15">
        <f t="shared" si="76"/>
        <v>1.000236727897168</v>
      </c>
      <c r="AB96" s="15" t="e">
        <f t="shared" si="94"/>
        <v>#DIV/0!</v>
      </c>
      <c r="AC96" s="15" t="e">
        <f t="shared" si="94"/>
        <v>#DIV/0!</v>
      </c>
      <c r="AD96" s="16">
        <f t="shared" si="78"/>
        <v>1.2379301807377359E-3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>
        <f>V96/J96</f>
        <v>1.000236727897168</v>
      </c>
      <c r="AY96" s="15" t="e">
        <f t="shared" si="111"/>
        <v>#DIV/0!</v>
      </c>
      <c r="AZ96" s="15" t="e">
        <f t="shared" si="85"/>
        <v>#DIV/0!</v>
      </c>
      <c r="BA96" s="15">
        <f>V96/J96</f>
        <v>1.000236727897168</v>
      </c>
      <c r="BB96" s="15" t="e">
        <f t="shared" si="109"/>
        <v>#DIV/0!</v>
      </c>
      <c r="BC96" s="15" t="e">
        <f t="shared" si="82"/>
        <v>#DIV/0!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28.841899999999999</v>
      </c>
      <c r="F97" s="55">
        <v>34.042000000000002</v>
      </c>
      <c r="G97" s="55">
        <v>33.8142</v>
      </c>
      <c r="H97" s="55">
        <v>0.94230170000000002</v>
      </c>
      <c r="I97" s="55">
        <v>0.94628509999999999</v>
      </c>
      <c r="J97" s="55">
        <v>0.94435749999999996</v>
      </c>
      <c r="K97" s="19">
        <v>0</v>
      </c>
      <c r="L97" s="19">
        <v>0</v>
      </c>
      <c r="M97" s="19">
        <v>0</v>
      </c>
      <c r="N97" s="20">
        <f t="shared" si="75"/>
        <v>0</v>
      </c>
      <c r="P97" s="70">
        <v>66.66</v>
      </c>
      <c r="Q97" s="70">
        <v>28.801300000000001</v>
      </c>
      <c r="R97" s="70">
        <v>33.797699999999999</v>
      </c>
      <c r="S97" s="70">
        <v>33.841500000000003</v>
      </c>
      <c r="T97" s="70">
        <v>0.94110910000000003</v>
      </c>
      <c r="U97" s="70">
        <v>0.94134260000000003</v>
      </c>
      <c r="V97" s="70">
        <v>0.94036220000000004</v>
      </c>
      <c r="W97" s="19">
        <v>0</v>
      </c>
      <c r="X97" s="19">
        <v>0</v>
      </c>
      <c r="Y97" s="19">
        <v>0</v>
      </c>
      <c r="Z97" s="20">
        <f t="shared" si="77"/>
        <v>0</v>
      </c>
      <c r="AA97" s="19">
        <f t="shared" si="76"/>
        <v>0.99576929287902105</v>
      </c>
      <c r="AB97" s="19" t="e">
        <f t="shared" si="94"/>
        <v>#DIV/0!</v>
      </c>
      <c r="AC97" s="19" t="e">
        <f t="shared" si="94"/>
        <v>#DIV/0!</v>
      </c>
      <c r="AD97" s="20">
        <f t="shared" si="78"/>
        <v>8.0357142857143786E-3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>
        <f>V97/J97</f>
        <v>0.99576929287902105</v>
      </c>
      <c r="AY97" s="19" t="e">
        <f t="shared" si="111"/>
        <v>#DIV/0!</v>
      </c>
      <c r="AZ97" s="19" t="e">
        <f t="shared" si="85"/>
        <v>#DIV/0!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44.671999999999997</v>
      </c>
      <c r="F98" s="55">
        <v>47.747399999999999</v>
      </c>
      <c r="G98" s="55">
        <v>49.038800000000002</v>
      </c>
      <c r="H98" s="55">
        <v>0.99685259999999998</v>
      </c>
      <c r="I98" s="55">
        <v>0.9960985</v>
      </c>
      <c r="J98" s="55">
        <v>0.99697709999999995</v>
      </c>
      <c r="K98" s="10">
        <v>0</v>
      </c>
      <c r="L98" s="10">
        <v>0</v>
      </c>
      <c r="M98" s="10">
        <v>0</v>
      </c>
      <c r="N98" s="11">
        <f t="shared" si="75"/>
        <v>0</v>
      </c>
      <c r="P98" s="70">
        <v>3390</v>
      </c>
      <c r="Q98" s="70">
        <v>44.666699999999999</v>
      </c>
      <c r="R98" s="70">
        <v>47.747399999999999</v>
      </c>
      <c r="S98" s="70">
        <v>48.969700000000003</v>
      </c>
      <c r="T98" s="70">
        <v>0.99684839999999997</v>
      </c>
      <c r="U98" s="70">
        <v>0.99610310000000002</v>
      </c>
      <c r="V98" s="70">
        <v>0.99691039999999997</v>
      </c>
      <c r="W98" s="10">
        <v>0</v>
      </c>
      <c r="X98" s="10">
        <v>0</v>
      </c>
      <c r="Y98" s="10">
        <v>0</v>
      </c>
      <c r="Z98" s="11">
        <f t="shared" si="77"/>
        <v>0</v>
      </c>
      <c r="AA98" s="10">
        <f t="shared" si="76"/>
        <v>0.99993309776122241</v>
      </c>
      <c r="AB98" s="10" t="e">
        <f>X98/L98</f>
        <v>#DIV/0!</v>
      </c>
      <c r="AC98" s="10" t="e">
        <f>Y98/M98</f>
        <v>#DIV/0!</v>
      </c>
      <c r="AD98" s="11">
        <f t="shared" si="78"/>
        <v>1.1491204808627511E-3</v>
      </c>
      <c r="AE98" s="40"/>
      <c r="AF98" s="25">
        <f t="shared" ref="AF98:AK98" si="112">bdRateExtend($D98:$D102,E98:E102,$P98:$P102,Q98:Q102)</f>
        <v>3.0437759702817146E-4</v>
      </c>
      <c r="AG98" s="30">
        <f t="shared" si="112"/>
        <v>-2.4650435923091463E-3</v>
      </c>
      <c r="AH98" s="31">
        <f t="shared" si="112"/>
        <v>8.5003409175430367E-3</v>
      </c>
      <c r="AI98" s="25">
        <f t="shared" si="112"/>
        <v>-2.5006556381806933E-3</v>
      </c>
      <c r="AJ98" s="30">
        <f t="shared" si="112"/>
        <v>-8.2331647363287352E-3</v>
      </c>
      <c r="AK98" s="30">
        <f t="shared" si="112"/>
        <v>6.8651794755818507E-3</v>
      </c>
      <c r="AL98" s="45"/>
      <c r="AM98" s="46"/>
      <c r="AN98" s="47"/>
      <c r="AO98" s="46"/>
      <c r="AP98" s="46"/>
      <c r="AQ98" s="47"/>
      <c r="AR98" s="30">
        <f t="shared" ref="AR98:AW98" si="113">bdrate($D98:$D101,E98:E101,$P98:$P101,Q98:Q101)</f>
        <v>-3.5328743635432147E-4</v>
      </c>
      <c r="AS98" s="30">
        <f t="shared" si="113"/>
        <v>8.7185170719394911E-4</v>
      </c>
      <c r="AT98" s="31">
        <f t="shared" si="113"/>
        <v>2.8328266758947951E-3</v>
      </c>
      <c r="AU98" s="25">
        <f t="shared" si="113"/>
        <v>-1.7120558833997324E-3</v>
      </c>
      <c r="AV98" s="30">
        <f t="shared" si="113"/>
        <v>-2.1041411169723245E-3</v>
      </c>
      <c r="AW98" s="31">
        <f t="shared" si="113"/>
        <v>5.9274872071588547E-3</v>
      </c>
      <c r="AX98" s="10"/>
      <c r="AY98" s="10"/>
      <c r="AZ98" s="10"/>
      <c r="BA98" s="10">
        <f>V98/J98</f>
        <v>0.99993309776122241</v>
      </c>
      <c r="BB98" s="10" t="e">
        <f>X98/L98</f>
        <v>#DIV/0!</v>
      </c>
      <c r="BC98" s="10" t="e">
        <f t="shared" ref="BC98:BC101" si="114">Z98/N98</f>
        <v>#DIV/0!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42.299199999999999</v>
      </c>
      <c r="F99" s="55">
        <v>45.571399999999997</v>
      </c>
      <c r="G99" s="55">
        <v>46.682099999999998</v>
      </c>
      <c r="H99" s="55">
        <v>0.99524789999999996</v>
      </c>
      <c r="I99" s="55">
        <v>0.99248619999999999</v>
      </c>
      <c r="J99" s="55">
        <v>0.99402400000000002</v>
      </c>
      <c r="K99" s="15">
        <v>0</v>
      </c>
      <c r="L99" s="15">
        <v>0</v>
      </c>
      <c r="M99" s="15">
        <v>0</v>
      </c>
      <c r="N99" s="16">
        <f t="shared" si="75"/>
        <v>0</v>
      </c>
      <c r="P99" s="70">
        <v>2068.3200000000002</v>
      </c>
      <c r="Q99" s="70">
        <v>42.286200000000001</v>
      </c>
      <c r="R99" s="70">
        <v>45.496200000000002</v>
      </c>
      <c r="S99" s="70">
        <v>46.686900000000001</v>
      </c>
      <c r="T99" s="70">
        <v>0.99522500000000003</v>
      </c>
      <c r="U99" s="70">
        <v>0.99245830000000002</v>
      </c>
      <c r="V99" s="70">
        <v>0.99398880000000001</v>
      </c>
      <c r="W99" s="15">
        <v>0</v>
      </c>
      <c r="X99" s="15">
        <v>0</v>
      </c>
      <c r="Y99" s="15">
        <v>0</v>
      </c>
      <c r="Z99" s="16">
        <f t="shared" si="77"/>
        <v>0</v>
      </c>
      <c r="AA99" s="15">
        <f t="shared" si="76"/>
        <v>0.99996458838015978</v>
      </c>
      <c r="AB99" s="15" t="e">
        <f t="shared" ref="AB99:AC112" si="115">X99/L99</f>
        <v>#DIV/0!</v>
      </c>
      <c r="AC99" s="15" t="e">
        <f t="shared" si="115"/>
        <v>#DIV/0!</v>
      </c>
      <c r="AD99" s="16">
        <f t="shared" si="78"/>
        <v>1.2747711206396418E-3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9.8315143471028321E-5</v>
      </c>
      <c r="AM99" s="21">
        <f>bdrate($D99:$D102,F99:F102,$P99:$P102,R99:R102)</f>
        <v>-9.392304315871014E-3</v>
      </c>
      <c r="AN99" s="36">
        <f t="shared" ref="AN99" si="116">bdrate($D99:$D102,G99:G102,$P99:$P102,S99:S102)</f>
        <v>8.6585224729696098E-3</v>
      </c>
      <c r="AO99" s="26">
        <f>bdrate($D99:$D102,H99:H102,$P99:$P102,T99:T102)</f>
        <v>-2.9282835800353846E-3</v>
      </c>
      <c r="AP99" s="21">
        <f>bdrate($D99:$D102,I99:I102,$P99:$P102,U99:U102)</f>
        <v>-9.6344200762423782E-3</v>
      </c>
      <c r="AQ99" s="36">
        <f>bdrate($D99:$D102,J99:J102,$P99:$P102,V99:V102)</f>
        <v>6.6423251383687099E-3</v>
      </c>
      <c r="AR99" s="21"/>
      <c r="AS99" s="21"/>
      <c r="AT99" s="36"/>
      <c r="AU99" s="26"/>
      <c r="AV99" s="21"/>
      <c r="AW99" s="36"/>
      <c r="AX99" s="15">
        <f>V99/J99</f>
        <v>0.99996458838015978</v>
      </c>
      <c r="AY99" s="15" t="e">
        <f>X99/L99</f>
        <v>#DIV/0!</v>
      </c>
      <c r="AZ99" s="15" t="e">
        <f t="shared" ref="AZ99:AZ102" si="117">Z99/N99</f>
        <v>#DIV/0!</v>
      </c>
      <c r="BA99" s="15">
        <f>V99/J99</f>
        <v>0.99996458838015978</v>
      </c>
      <c r="BB99" s="15" t="e">
        <f>X99/L99</f>
        <v>#DIV/0!</v>
      </c>
      <c r="BC99" s="15" t="e">
        <f t="shared" si="114"/>
        <v>#DIV/0!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39.610599999999998</v>
      </c>
      <c r="F100" s="55">
        <v>43.560699999999997</v>
      </c>
      <c r="G100" s="55">
        <v>44.486899999999999</v>
      </c>
      <c r="H100" s="55">
        <v>0.99207469999999998</v>
      </c>
      <c r="I100" s="55">
        <v>0.98738000000000004</v>
      </c>
      <c r="J100" s="55">
        <v>0.9892225</v>
      </c>
      <c r="K100" s="15">
        <v>0</v>
      </c>
      <c r="L100" s="15">
        <v>0</v>
      </c>
      <c r="M100" s="15">
        <v>0</v>
      </c>
      <c r="N100" s="16">
        <f t="shared" si="75"/>
        <v>0</v>
      </c>
      <c r="P100" s="70">
        <v>1284.3599999999999</v>
      </c>
      <c r="Q100" s="70">
        <v>39.611400000000003</v>
      </c>
      <c r="R100" s="70">
        <v>43.593699999999998</v>
      </c>
      <c r="S100" s="70">
        <v>44.512700000000002</v>
      </c>
      <c r="T100" s="70">
        <v>0.99208220000000003</v>
      </c>
      <c r="U100" s="70">
        <v>0.98733570000000004</v>
      </c>
      <c r="V100" s="70">
        <v>0.98920240000000004</v>
      </c>
      <c r="W100" s="15">
        <v>0</v>
      </c>
      <c r="X100" s="15">
        <v>0</v>
      </c>
      <c r="Y100" s="15">
        <v>0</v>
      </c>
      <c r="Z100" s="16">
        <f t="shared" si="77"/>
        <v>0</v>
      </c>
      <c r="AA100" s="15">
        <f t="shared" si="76"/>
        <v>0.99997968101210799</v>
      </c>
      <c r="AB100" s="15" t="e">
        <f t="shared" si="115"/>
        <v>#DIV/0!</v>
      </c>
      <c r="AC100" s="15" t="e">
        <f t="shared" si="115"/>
        <v>#DIV/0!</v>
      </c>
      <c r="AD100" s="16">
        <f t="shared" si="78"/>
        <v>7.4689571468586531E-4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>
        <f>V100/J100</f>
        <v>0.99997968101210799</v>
      </c>
      <c r="AY100" s="15" t="e">
        <f>X100/L100</f>
        <v>#DIV/0!</v>
      </c>
      <c r="AZ100" s="15" t="e">
        <f t="shared" si="117"/>
        <v>#DIV/0!</v>
      </c>
      <c r="BA100" s="15">
        <f>V100/J100</f>
        <v>0.99997968101210799</v>
      </c>
      <c r="BB100" s="15" t="e">
        <f>X100/L100</f>
        <v>#DIV/0!</v>
      </c>
      <c r="BC100" s="15" t="e">
        <f t="shared" si="114"/>
        <v>#DIV/0!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36.534199999999998</v>
      </c>
      <c r="F101" s="55">
        <v>41.607500000000002</v>
      </c>
      <c r="G101" s="55">
        <v>42.946399999999997</v>
      </c>
      <c r="H101" s="55">
        <v>0.98525870000000004</v>
      </c>
      <c r="I101" s="55">
        <v>0.97912960000000004</v>
      </c>
      <c r="J101" s="55">
        <v>0.98361399999999999</v>
      </c>
      <c r="K101" s="15">
        <v>0</v>
      </c>
      <c r="L101" s="15">
        <v>0</v>
      </c>
      <c r="M101" s="15">
        <v>0</v>
      </c>
      <c r="N101" s="16">
        <f t="shared" si="75"/>
        <v>0</v>
      </c>
      <c r="P101" s="70">
        <v>783.96</v>
      </c>
      <c r="Q101" s="70">
        <v>36.530200000000001</v>
      </c>
      <c r="R101" s="70">
        <v>41.670999999999999</v>
      </c>
      <c r="S101" s="70">
        <v>42.783700000000003</v>
      </c>
      <c r="T101" s="70">
        <v>0.98532410000000004</v>
      </c>
      <c r="U101" s="70">
        <v>0.9795104</v>
      </c>
      <c r="V101" s="70">
        <v>0.98328170000000004</v>
      </c>
      <c r="W101" s="15">
        <v>0</v>
      </c>
      <c r="X101" s="15">
        <v>0</v>
      </c>
      <c r="Y101" s="15">
        <v>0</v>
      </c>
      <c r="Z101" s="16">
        <f t="shared" si="77"/>
        <v>0</v>
      </c>
      <c r="AA101" s="15">
        <f t="shared" si="76"/>
        <v>0.99966216422295739</v>
      </c>
      <c r="AB101" s="15" t="e">
        <f t="shared" si="115"/>
        <v>#DIV/0!</v>
      </c>
      <c r="AC101" s="15" t="e">
        <f t="shared" si="115"/>
        <v>#DIV/0!</v>
      </c>
      <c r="AD101" s="16">
        <f t="shared" si="78"/>
        <v>3.3562166285278239E-3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>
        <f>V101/J101</f>
        <v>0.99966216422295739</v>
      </c>
      <c r="AY101" s="15" t="e">
        <f>X101/L101</f>
        <v>#DIV/0!</v>
      </c>
      <c r="AZ101" s="15" t="e">
        <f t="shared" si="117"/>
        <v>#DIV/0!</v>
      </c>
      <c r="BA101" s="15">
        <f>V101/J101</f>
        <v>0.99966216422295739</v>
      </c>
      <c r="BB101" s="15" t="e">
        <f>X101/L101</f>
        <v>#DIV/0!</v>
      </c>
      <c r="BC101" s="15" t="e">
        <f t="shared" si="114"/>
        <v>#DIV/0!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33.287500000000001</v>
      </c>
      <c r="F102" s="55">
        <v>40.337899999999998</v>
      </c>
      <c r="G102" s="55">
        <v>41.402900000000002</v>
      </c>
      <c r="H102" s="55">
        <v>0.97023440000000005</v>
      </c>
      <c r="I102" s="55">
        <v>0.97151419999999999</v>
      </c>
      <c r="J102" s="55">
        <v>0.97649949999999996</v>
      </c>
      <c r="K102" s="19">
        <v>0</v>
      </c>
      <c r="L102" s="19">
        <v>0</v>
      </c>
      <c r="M102" s="19">
        <v>0</v>
      </c>
      <c r="N102" s="20">
        <f t="shared" si="75"/>
        <v>0</v>
      </c>
      <c r="P102" s="70">
        <v>461.58</v>
      </c>
      <c r="Q102" s="70">
        <v>33.239699999999999</v>
      </c>
      <c r="R102" s="70">
        <v>40.341900000000003</v>
      </c>
      <c r="S102" s="70">
        <v>41.498399999999997</v>
      </c>
      <c r="T102" s="70">
        <v>0.97005399999999997</v>
      </c>
      <c r="U102" s="70">
        <v>0.97139880000000001</v>
      </c>
      <c r="V102" s="70">
        <v>0.97694380000000003</v>
      </c>
      <c r="W102" s="19">
        <v>0</v>
      </c>
      <c r="X102" s="19">
        <v>0</v>
      </c>
      <c r="Y102" s="19">
        <v>0</v>
      </c>
      <c r="Z102" s="20">
        <f t="shared" si="77"/>
        <v>0</v>
      </c>
      <c r="AA102" s="15">
        <f t="shared" si="76"/>
        <v>1.0004549925524797</v>
      </c>
      <c r="AB102" s="15" t="e">
        <f t="shared" si="115"/>
        <v>#DIV/0!</v>
      </c>
      <c r="AC102" s="15" t="e">
        <f t="shared" si="115"/>
        <v>#DIV/0!</v>
      </c>
      <c r="AD102" s="20">
        <f t="shared" si="78"/>
        <v>2.4758926244461523E-3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>
        <f>V102/J102</f>
        <v>1.0004549925524797</v>
      </c>
      <c r="AY102" s="15" t="e">
        <f>X102/L102</f>
        <v>#DIV/0!</v>
      </c>
      <c r="AZ102" s="15" t="e">
        <f t="shared" si="117"/>
        <v>#DIV/0!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44.8446</v>
      </c>
      <c r="F103" s="55">
        <v>49.043300000000002</v>
      </c>
      <c r="G103" s="55">
        <v>49.591500000000003</v>
      </c>
      <c r="H103" s="55">
        <v>0.99577329999999997</v>
      </c>
      <c r="I103" s="55">
        <v>0.99726079999999995</v>
      </c>
      <c r="J103" s="55">
        <v>0.99759909999999996</v>
      </c>
      <c r="K103" s="10">
        <v>0</v>
      </c>
      <c r="L103" s="10">
        <v>0</v>
      </c>
      <c r="M103" s="10">
        <v>0</v>
      </c>
      <c r="N103" s="11">
        <f t="shared" si="75"/>
        <v>0</v>
      </c>
      <c r="P103" s="70">
        <v>2273.4</v>
      </c>
      <c r="Q103" s="70">
        <v>44.822499999999998</v>
      </c>
      <c r="R103" s="70">
        <v>48.973599999999998</v>
      </c>
      <c r="S103" s="70">
        <v>49.528300000000002</v>
      </c>
      <c r="T103" s="70">
        <v>0.9957336</v>
      </c>
      <c r="U103" s="70">
        <v>0.99721289999999996</v>
      </c>
      <c r="V103" s="70">
        <v>0.99757340000000005</v>
      </c>
      <c r="W103" s="10">
        <v>0</v>
      </c>
      <c r="X103" s="10">
        <v>0</v>
      </c>
      <c r="Y103" s="10">
        <v>0</v>
      </c>
      <c r="Z103" s="11">
        <f t="shared" si="77"/>
        <v>0</v>
      </c>
      <c r="AA103" s="15">
        <f t="shared" si="76"/>
        <v>0.9999742381483705</v>
      </c>
      <c r="AB103" s="15" t="e">
        <f t="shared" si="115"/>
        <v>#DIV/0!</v>
      </c>
      <c r="AC103" s="15" t="e">
        <f t="shared" si="115"/>
        <v>#DIV/0!</v>
      </c>
      <c r="AD103" s="11">
        <f t="shared" si="78"/>
        <v>7.4916177703268439E-3</v>
      </c>
      <c r="AE103" s="12"/>
      <c r="AF103" s="25">
        <f t="shared" ref="AF103:AK103" si="118">bdRateExtend($D103:$D107,E103:E107,$P103:$P107,Q103:Q107)</f>
        <v>1.5350867296126669E-3</v>
      </c>
      <c r="AG103" s="30">
        <f t="shared" si="118"/>
        <v>-1.0345661020901842E-3</v>
      </c>
      <c r="AH103" s="31">
        <f t="shared" si="118"/>
        <v>-1.9992341355333121E-2</v>
      </c>
      <c r="AI103" s="25">
        <f t="shared" si="118"/>
        <v>6.5025241326412964E-3</v>
      </c>
      <c r="AJ103" s="30">
        <f t="shared" si="118"/>
        <v>-4.1377610127223408E-3</v>
      </c>
      <c r="AK103" s="30">
        <f t="shared" si="118"/>
        <v>-2.5921095686448403E-2</v>
      </c>
      <c r="AL103" s="26"/>
      <c r="AM103" s="21"/>
      <c r="AN103" s="36"/>
      <c r="AO103" s="21"/>
      <c r="AP103" s="21"/>
      <c r="AQ103" s="36"/>
      <c r="AR103" s="30">
        <f t="shared" ref="AR103:AW103" si="119">bdrate($D103:$D106,E103:E106,$P103:$P106,Q103:Q106)</f>
        <v>9.6222437099324765E-4</v>
      </c>
      <c r="AS103" s="30">
        <f t="shared" si="119"/>
        <v>7.0323948111563617E-3</v>
      </c>
      <c r="AT103" s="31">
        <f t="shared" si="119"/>
        <v>-1.4834953676536755E-2</v>
      </c>
      <c r="AU103" s="25">
        <f t="shared" si="119"/>
        <v>7.8232537646305556E-3</v>
      </c>
      <c r="AV103" s="30">
        <f t="shared" si="119"/>
        <v>1.0682139933460011E-2</v>
      </c>
      <c r="AW103" s="31">
        <f t="shared" si="119"/>
        <v>-2.0451242167501493E-2</v>
      </c>
      <c r="AX103" s="15"/>
      <c r="AY103" s="15"/>
      <c r="AZ103" s="15"/>
      <c r="BA103" s="15">
        <f>V103/J103</f>
        <v>0.9999742381483705</v>
      </c>
      <c r="BB103" s="15" t="e">
        <f>X103/L103</f>
        <v>#DIV/0!</v>
      </c>
      <c r="BC103" s="15" t="e">
        <f t="shared" ref="BC103:BC106" si="120">Z103/N103</f>
        <v>#DIV/0!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42.804000000000002</v>
      </c>
      <c r="F104" s="55">
        <v>47.090899999999998</v>
      </c>
      <c r="G104" s="55">
        <v>47.558900000000001</v>
      </c>
      <c r="H104" s="55">
        <v>0.99371480000000001</v>
      </c>
      <c r="I104" s="55">
        <v>0.99536000000000002</v>
      </c>
      <c r="J104" s="55">
        <v>0.99584720000000004</v>
      </c>
      <c r="K104" s="15">
        <v>0</v>
      </c>
      <c r="L104" s="15">
        <v>0</v>
      </c>
      <c r="M104" s="15">
        <v>0</v>
      </c>
      <c r="N104" s="16">
        <f t="shared" si="75"/>
        <v>0</v>
      </c>
      <c r="P104" s="70">
        <v>1224.9000000000001</v>
      </c>
      <c r="Q104" s="70">
        <v>42.8142</v>
      </c>
      <c r="R104" s="70">
        <v>47.152099999999997</v>
      </c>
      <c r="S104" s="70">
        <v>47.711500000000001</v>
      </c>
      <c r="T104" s="70">
        <v>0.99370619999999998</v>
      </c>
      <c r="U104" s="70">
        <v>0.99545700000000004</v>
      </c>
      <c r="V104" s="70">
        <v>0.99606680000000003</v>
      </c>
      <c r="W104" s="15">
        <v>0</v>
      </c>
      <c r="X104" s="15">
        <v>0</v>
      </c>
      <c r="Y104" s="15">
        <v>0</v>
      </c>
      <c r="Z104" s="16">
        <f t="shared" si="77"/>
        <v>0</v>
      </c>
      <c r="AA104" s="15">
        <f t="shared" si="76"/>
        <v>1.0002205157578392</v>
      </c>
      <c r="AB104" s="15" t="e">
        <f t="shared" si="115"/>
        <v>#DIV/0!</v>
      </c>
      <c r="AC104" s="15" t="e">
        <f t="shared" si="115"/>
        <v>#DIV/0!</v>
      </c>
      <c r="AD104" s="16">
        <f t="shared" si="78"/>
        <v>6.1606702809265642E-3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1.2136128280739733E-3</v>
      </c>
      <c r="AM104" s="21">
        <f>bdrate($D104:$D107,F104:F107,$P104:$P107,R104:R107)</f>
        <v>2.5580142208232459E-3</v>
      </c>
      <c r="AN104" s="36">
        <f t="shared" ref="AN104" si="121">bdrate($D104:$D107,G104:G107,$P104:$P107,S104:S107)</f>
        <v>-1.5685962404747289E-2</v>
      </c>
      <c r="AO104" s="26">
        <f>bdrate($D104:$D107,H104:H107,$P104:$P107,T104:T107)</f>
        <v>6.3533841652312351E-3</v>
      </c>
      <c r="AP104" s="21">
        <f>bdrate($D104:$D107,I104:I107,$P104:$P107,U104:U107)</f>
        <v>-1.796047391473321E-3</v>
      </c>
      <c r="AQ104" s="36">
        <f>bdrate($D104:$D107,J104:J107,$P104:$P107,V104:V107)</f>
        <v>-2.1394163706714098E-2</v>
      </c>
      <c r="AR104" s="21"/>
      <c r="AS104" s="21"/>
      <c r="AT104" s="36"/>
      <c r="AU104" s="26"/>
      <c r="AV104" s="21"/>
      <c r="AW104" s="36"/>
      <c r="AX104" s="15">
        <f>V104/J104</f>
        <v>1.0002205157578392</v>
      </c>
      <c r="AY104" s="15" t="e">
        <f>X104/L104</f>
        <v>#DIV/0!</v>
      </c>
      <c r="AZ104" s="15" t="e">
        <f t="shared" ref="AZ104:AZ107" si="122">Z104/N104</f>
        <v>#DIV/0!</v>
      </c>
      <c r="BA104" s="15">
        <f>V104/J104</f>
        <v>1.0002205157578392</v>
      </c>
      <c r="BB104" s="15" t="e">
        <f>X104/L104</f>
        <v>#DIV/0!</v>
      </c>
      <c r="BC104" s="15" t="e">
        <f t="shared" si="120"/>
        <v>#DIV/0!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40.671599999999998</v>
      </c>
      <c r="F105" s="55">
        <v>45.2102</v>
      </c>
      <c r="G105" s="55">
        <v>45.449800000000003</v>
      </c>
      <c r="H105" s="55">
        <v>0.9904345</v>
      </c>
      <c r="I105" s="55">
        <v>0.99259399999999998</v>
      </c>
      <c r="J105" s="55">
        <v>0.99292570000000002</v>
      </c>
      <c r="K105" s="15">
        <v>0</v>
      </c>
      <c r="L105" s="15">
        <v>0</v>
      </c>
      <c r="M105" s="15">
        <v>0</v>
      </c>
      <c r="N105" s="16">
        <f t="shared" si="75"/>
        <v>0</v>
      </c>
      <c r="P105" s="70">
        <v>689.34</v>
      </c>
      <c r="Q105" s="70">
        <v>40.720999999999997</v>
      </c>
      <c r="R105" s="70">
        <v>45.148400000000002</v>
      </c>
      <c r="S105" s="70">
        <v>45.4786</v>
      </c>
      <c r="T105" s="70">
        <v>0.99045289999999997</v>
      </c>
      <c r="U105" s="70">
        <v>0.99245209999999995</v>
      </c>
      <c r="V105" s="70">
        <v>0.9929924</v>
      </c>
      <c r="W105" s="15">
        <v>0</v>
      </c>
      <c r="X105" s="15">
        <v>0</v>
      </c>
      <c r="Y105" s="15">
        <v>0</v>
      </c>
      <c r="Z105" s="16">
        <f t="shared" si="77"/>
        <v>0</v>
      </c>
      <c r="AA105" s="15">
        <f t="shared" si="76"/>
        <v>1.0000671752176422</v>
      </c>
      <c r="AB105" s="15" t="e">
        <f t="shared" si="115"/>
        <v>#DIV/0!</v>
      </c>
      <c r="AC105" s="15" t="e">
        <f t="shared" si="115"/>
        <v>#DIV/0!</v>
      </c>
      <c r="AD105" s="16">
        <f t="shared" si="78"/>
        <v>1.1444669425125552E-2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>
        <f>V105/J105</f>
        <v>1.0000671752176422</v>
      </c>
      <c r="AY105" s="15" t="e">
        <f>X105/L105</f>
        <v>#DIV/0!</v>
      </c>
      <c r="AZ105" s="15" t="e">
        <f t="shared" si="122"/>
        <v>#DIV/0!</v>
      </c>
      <c r="BA105" s="15">
        <f>V105/J105</f>
        <v>1.0000671752176422</v>
      </c>
      <c r="BB105" s="15" t="e">
        <f>X105/L105</f>
        <v>#DIV/0!</v>
      </c>
      <c r="BC105" s="15" t="e">
        <f t="shared" si="120"/>
        <v>#DIV/0!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38.295099999999998</v>
      </c>
      <c r="F106" s="55">
        <v>43.133899999999997</v>
      </c>
      <c r="G106" s="55">
        <v>43.976799999999997</v>
      </c>
      <c r="H106" s="55">
        <v>0.98446140000000004</v>
      </c>
      <c r="I106" s="55">
        <v>0.98737730000000001</v>
      </c>
      <c r="J106" s="55">
        <v>0.98958279999999998</v>
      </c>
      <c r="K106" s="15">
        <v>0</v>
      </c>
      <c r="L106" s="15">
        <v>0</v>
      </c>
      <c r="M106" s="15">
        <v>0</v>
      </c>
      <c r="N106" s="16">
        <f t="shared" si="75"/>
        <v>0</v>
      </c>
      <c r="P106" s="70">
        <v>400.92</v>
      </c>
      <c r="Q106" s="70">
        <v>38.314399999999999</v>
      </c>
      <c r="R106" s="70">
        <v>43.1995</v>
      </c>
      <c r="S106" s="70">
        <v>44.0349</v>
      </c>
      <c r="T106" s="70">
        <v>0.98448360000000001</v>
      </c>
      <c r="U106" s="70">
        <v>0.98774810000000002</v>
      </c>
      <c r="V106" s="70">
        <v>0.98983469999999996</v>
      </c>
      <c r="W106" s="15">
        <v>0</v>
      </c>
      <c r="X106" s="15">
        <v>0</v>
      </c>
      <c r="Y106" s="15">
        <v>0</v>
      </c>
      <c r="Z106" s="16">
        <f t="shared" si="77"/>
        <v>0</v>
      </c>
      <c r="AA106" s="15">
        <f t="shared" si="76"/>
        <v>1.0002545517161374</v>
      </c>
      <c r="AB106" s="15" t="e">
        <f t="shared" si="115"/>
        <v>#DIV/0!</v>
      </c>
      <c r="AC106" s="15" t="e">
        <f t="shared" si="115"/>
        <v>#DIV/0!</v>
      </c>
      <c r="AD106" s="16">
        <f t="shared" si="78"/>
        <v>6.0222824450467585E-3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>
        <f>V106/J106</f>
        <v>1.0002545517161374</v>
      </c>
      <c r="AY106" s="15" t="e">
        <f>X106/L106</f>
        <v>#DIV/0!</v>
      </c>
      <c r="AZ106" s="15" t="e">
        <f t="shared" si="122"/>
        <v>#DIV/0!</v>
      </c>
      <c r="BA106" s="15">
        <f>V106/J106</f>
        <v>1.0002545517161374</v>
      </c>
      <c r="BB106" s="15" t="e">
        <f>X106/L106</f>
        <v>#DIV/0!</v>
      </c>
      <c r="BC106" s="15" t="e">
        <f t="shared" si="120"/>
        <v>#DIV/0!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35.710500000000003</v>
      </c>
      <c r="F107" s="55">
        <v>41.799100000000003</v>
      </c>
      <c r="G107" s="55">
        <v>42.5214</v>
      </c>
      <c r="H107" s="55">
        <v>0.97419140000000004</v>
      </c>
      <c r="I107" s="55">
        <v>0.98263889999999998</v>
      </c>
      <c r="J107" s="55">
        <v>0.9858808</v>
      </c>
      <c r="K107" s="19">
        <v>0</v>
      </c>
      <c r="L107" s="19">
        <v>0</v>
      </c>
      <c r="M107" s="19">
        <v>0</v>
      </c>
      <c r="N107" s="20">
        <f t="shared" si="75"/>
        <v>0</v>
      </c>
      <c r="P107" s="70">
        <v>231.3</v>
      </c>
      <c r="Q107" s="70">
        <v>35.613999999999997</v>
      </c>
      <c r="R107" s="70">
        <v>41.843000000000004</v>
      </c>
      <c r="S107" s="70">
        <v>42.695599999999999</v>
      </c>
      <c r="T107" s="70">
        <v>0.97342139999999999</v>
      </c>
      <c r="U107" s="70">
        <v>0.98214749999999995</v>
      </c>
      <c r="V107" s="70">
        <v>0.98596220000000001</v>
      </c>
      <c r="W107" s="19">
        <v>0</v>
      </c>
      <c r="X107" s="19">
        <v>0</v>
      </c>
      <c r="Y107" s="19">
        <v>0</v>
      </c>
      <c r="Z107" s="20">
        <f t="shared" si="77"/>
        <v>0</v>
      </c>
      <c r="AA107" s="15">
        <f t="shared" si="76"/>
        <v>1.0000825657625141</v>
      </c>
      <c r="AB107" s="15" t="e">
        <f t="shared" si="115"/>
        <v>#DIV/0!</v>
      </c>
      <c r="AC107" s="15" t="e">
        <f t="shared" si="115"/>
        <v>#DIV/0!</v>
      </c>
      <c r="AD107" s="20">
        <f t="shared" si="78"/>
        <v>1.5577119509703764E-2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>
        <f>V107/J107</f>
        <v>1.0000825657625141</v>
      </c>
      <c r="AY107" s="15" t="e">
        <f>X107/L107</f>
        <v>#DIV/0!</v>
      </c>
      <c r="AZ107" s="15" t="e">
        <f t="shared" si="122"/>
        <v>#DIV/0!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45.2742</v>
      </c>
      <c r="F108" s="55">
        <v>48.440800000000003</v>
      </c>
      <c r="G108" s="55">
        <v>49.355200000000004</v>
      </c>
      <c r="H108" s="55">
        <v>0.99635969999999996</v>
      </c>
      <c r="I108" s="55">
        <v>0.99690210000000001</v>
      </c>
      <c r="J108" s="55">
        <v>0.99735450000000003</v>
      </c>
      <c r="K108" s="10">
        <v>0</v>
      </c>
      <c r="L108" s="10">
        <v>0</v>
      </c>
      <c r="M108" s="10">
        <v>0</v>
      </c>
      <c r="N108" s="11">
        <f t="shared" si="75"/>
        <v>0</v>
      </c>
      <c r="P108" s="70">
        <v>2498.94</v>
      </c>
      <c r="Q108" s="70">
        <v>45.288499999999999</v>
      </c>
      <c r="R108" s="70">
        <v>48.411499999999997</v>
      </c>
      <c r="S108" s="70">
        <v>49.301000000000002</v>
      </c>
      <c r="T108" s="70">
        <v>0.99638450000000001</v>
      </c>
      <c r="U108" s="70">
        <v>0.99689539999999999</v>
      </c>
      <c r="V108" s="70">
        <v>0.9973417</v>
      </c>
      <c r="W108" s="10">
        <v>0</v>
      </c>
      <c r="X108" s="10">
        <v>0</v>
      </c>
      <c r="Y108" s="10">
        <v>0</v>
      </c>
      <c r="Z108" s="11">
        <f t="shared" si="77"/>
        <v>0</v>
      </c>
      <c r="AA108" s="15">
        <f t="shared" si="76"/>
        <v>0.99998716604777937</v>
      </c>
      <c r="AB108" s="15" t="e">
        <f t="shared" si="115"/>
        <v>#DIV/0!</v>
      </c>
      <c r="AC108" s="15" t="e">
        <f t="shared" si="115"/>
        <v>#DIV/0!</v>
      </c>
      <c r="AD108" s="11">
        <f t="shared" si="78"/>
        <v>1.1538184178265384E-3</v>
      </c>
      <c r="AE108" s="12"/>
      <c r="AF108" s="25">
        <f t="shared" ref="AF108:AK108" si="123">bdRateExtend($D108:$D112,E108:E112,$P108:$P112,Q108:Q112)</f>
        <v>-2.4418948192562739E-3</v>
      </c>
      <c r="AG108" s="30">
        <f t="shared" si="123"/>
        <v>2.5610958927939631E-3</v>
      </c>
      <c r="AH108" s="31">
        <f t="shared" si="123"/>
        <v>-2.3231476236967974E-2</v>
      </c>
      <c r="AI108" s="25">
        <f t="shared" si="123"/>
        <v>-7.2251675441202812E-3</v>
      </c>
      <c r="AJ108" s="30">
        <f t="shared" si="123"/>
        <v>-3.8245798425942112E-3</v>
      </c>
      <c r="AK108" s="30">
        <f t="shared" si="123"/>
        <v>-1.6772262119993719E-2</v>
      </c>
      <c r="AL108" s="45"/>
      <c r="AM108" s="46"/>
      <c r="AN108" s="47"/>
      <c r="AO108" s="46"/>
      <c r="AP108" s="46"/>
      <c r="AQ108" s="47"/>
      <c r="AR108" s="30">
        <f t="shared" ref="AR108:AW108" si="124">bdrate($D108:$D111,E108:E111,$P108:$P111,Q108:Q111)</f>
        <v>-2.9577701852465665E-3</v>
      </c>
      <c r="AS108" s="30">
        <f t="shared" si="124"/>
        <v>-4.465463718865692E-4</v>
      </c>
      <c r="AT108" s="31">
        <f t="shared" si="124"/>
        <v>-2.2161190198718761E-2</v>
      </c>
      <c r="AU108" s="25">
        <f t="shared" si="124"/>
        <v>-5.7058439284753959E-3</v>
      </c>
      <c r="AV108" s="30">
        <f t="shared" si="124"/>
        <v>-2.2157894556990354E-2</v>
      </c>
      <c r="AW108" s="31">
        <f t="shared" si="124"/>
        <v>-2.0622502937079235E-2</v>
      </c>
      <c r="AX108" s="15"/>
      <c r="AY108" s="15"/>
      <c r="AZ108" s="15"/>
      <c r="BA108" s="15">
        <f>V108/J108</f>
        <v>0.99998716604777937</v>
      </c>
      <c r="BB108" s="15" t="e">
        <f>X108/L108</f>
        <v>#DIV/0!</v>
      </c>
      <c r="BC108" s="15" t="e">
        <f t="shared" ref="BC108:BC111" si="125">Z108/N108</f>
        <v>#DIV/0!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43.173699999999997</v>
      </c>
      <c r="F109" s="55">
        <v>46.3294</v>
      </c>
      <c r="G109" s="55">
        <v>47.240600000000001</v>
      </c>
      <c r="H109" s="55">
        <v>0.99471069999999995</v>
      </c>
      <c r="I109" s="55">
        <v>0.99463449999999998</v>
      </c>
      <c r="J109" s="55">
        <v>0.99533850000000001</v>
      </c>
      <c r="K109" s="15">
        <v>0</v>
      </c>
      <c r="L109" s="15">
        <v>0</v>
      </c>
      <c r="M109" s="15">
        <v>0</v>
      </c>
      <c r="N109" s="16">
        <f t="shared" si="75"/>
        <v>0</v>
      </c>
      <c r="P109" s="70">
        <v>1483.2</v>
      </c>
      <c r="Q109" s="70">
        <v>43.185499999999998</v>
      </c>
      <c r="R109" s="70">
        <v>46.301200000000001</v>
      </c>
      <c r="S109" s="70">
        <v>47.2956</v>
      </c>
      <c r="T109" s="70">
        <v>0.99471310000000002</v>
      </c>
      <c r="U109" s="70">
        <v>0.99461080000000002</v>
      </c>
      <c r="V109" s="70">
        <v>0.99535879999999999</v>
      </c>
      <c r="W109" s="15">
        <v>0</v>
      </c>
      <c r="X109" s="15">
        <v>0</v>
      </c>
      <c r="Y109" s="15">
        <v>0</v>
      </c>
      <c r="Z109" s="16">
        <f t="shared" si="77"/>
        <v>0</v>
      </c>
      <c r="AA109" s="15">
        <f t="shared" si="76"/>
        <v>1.0000203950716264</v>
      </c>
      <c r="AB109" s="15" t="e">
        <f t="shared" si="115"/>
        <v>#DIV/0!</v>
      </c>
      <c r="AC109" s="15" t="e">
        <f t="shared" si="115"/>
        <v>#DIV/0!</v>
      </c>
      <c r="AD109" s="16">
        <f t="shared" si="78"/>
        <v>1.3367359338923442E-3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-2.7261614563737213E-3</v>
      </c>
      <c r="AM109" s="21">
        <f>bdrate($D109:$D112,F109:F112,$P109:$P112,R109:R112)</f>
        <v>-2.1702844448936442E-3</v>
      </c>
      <c r="AN109" s="36">
        <f t="shared" ref="AN109" si="126">bdrate($D109:$D112,G109:G112,$P109:$P112,S109:S112)</f>
        <v>-3.5066860294118207E-2</v>
      </c>
      <c r="AO109" s="26">
        <f>bdrate($D109:$D112,H109:H112,$P109:$P112,T109:T112)</f>
        <v>-7.745479476016226E-3</v>
      </c>
      <c r="AP109" s="21">
        <f>bdrate($D109:$D112,I109:I112,$P109:$P112,U109:U112)</f>
        <v>-7.1702533448771977E-3</v>
      </c>
      <c r="AQ109" s="36">
        <f>bdrate($D109:$D112,J109:J112,$P109:$P112,V109:V112)</f>
        <v>-2.1087767387301448E-2</v>
      </c>
      <c r="AR109" s="21"/>
      <c r="AS109" s="21"/>
      <c r="AT109" s="36"/>
      <c r="AU109" s="26"/>
      <c r="AV109" s="21"/>
      <c r="AW109" s="36"/>
      <c r="AX109" s="15">
        <f>V109/J109</f>
        <v>1.0000203950716264</v>
      </c>
      <c r="AY109" s="15" t="e">
        <f>X109/L109</f>
        <v>#DIV/0!</v>
      </c>
      <c r="AZ109" s="15" t="e">
        <f t="shared" ref="AZ109:AZ112" si="127">Z109/N109</f>
        <v>#DIV/0!</v>
      </c>
      <c r="BA109" s="15">
        <f>V109/J109</f>
        <v>1.0000203950716264</v>
      </c>
      <c r="BB109" s="15" t="e">
        <f>X109/L109</f>
        <v>#DIV/0!</v>
      </c>
      <c r="BC109" s="15" t="e">
        <f t="shared" si="125"/>
        <v>#DIV/0!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40.710500000000003</v>
      </c>
      <c r="F110" s="55">
        <v>44.283299999999997</v>
      </c>
      <c r="G110" s="55">
        <v>45.131900000000002</v>
      </c>
      <c r="H110" s="55">
        <v>0.99138440000000005</v>
      </c>
      <c r="I110" s="55">
        <v>0.99081339999999996</v>
      </c>
      <c r="J110" s="55">
        <v>0.99189190000000005</v>
      </c>
      <c r="K110" s="15">
        <v>0</v>
      </c>
      <c r="L110" s="15">
        <v>0</v>
      </c>
      <c r="M110" s="15">
        <v>0</v>
      </c>
      <c r="N110" s="16">
        <f t="shared" si="75"/>
        <v>0</v>
      </c>
      <c r="P110" s="70">
        <v>890.82</v>
      </c>
      <c r="Q110" s="70">
        <v>40.722200000000001</v>
      </c>
      <c r="R110" s="70">
        <v>44.343899999999998</v>
      </c>
      <c r="S110" s="70">
        <v>45.310299999999998</v>
      </c>
      <c r="T110" s="70">
        <v>0.99143460000000005</v>
      </c>
      <c r="U110" s="70">
        <v>0.99122580000000005</v>
      </c>
      <c r="V110" s="70">
        <v>0.9922088</v>
      </c>
      <c r="W110" s="15">
        <v>0</v>
      </c>
      <c r="X110" s="15">
        <v>0</v>
      </c>
      <c r="Y110" s="15">
        <v>0</v>
      </c>
      <c r="Z110" s="16">
        <f t="shared" si="77"/>
        <v>0</v>
      </c>
      <c r="AA110" s="15">
        <f t="shared" si="76"/>
        <v>1.0003194904606036</v>
      </c>
      <c r="AB110" s="15" t="e">
        <f t="shared" si="115"/>
        <v>#DIV/0!</v>
      </c>
      <c r="AC110" s="15" t="e">
        <f t="shared" si="115"/>
        <v>#DIV/0!</v>
      </c>
      <c r="AD110" s="16">
        <f t="shared" si="78"/>
        <v>1.9494487765527198E-3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>
        <f>V110/J110</f>
        <v>1.0003194904606036</v>
      </c>
      <c r="AY110" s="15" t="e">
        <f>X110/L110</f>
        <v>#DIV/0!</v>
      </c>
      <c r="AZ110" s="15" t="e">
        <f t="shared" si="127"/>
        <v>#DIV/0!</v>
      </c>
      <c r="BA110" s="15">
        <f>V110/J110</f>
        <v>1.0003194904606036</v>
      </c>
      <c r="BB110" s="15" t="e">
        <f>X110/L110</f>
        <v>#DIV/0!</v>
      </c>
      <c r="BC110" s="15" t="e">
        <f t="shared" si="125"/>
        <v>#DIV/0!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37.991900000000001</v>
      </c>
      <c r="F111" s="55">
        <v>42.526800000000001</v>
      </c>
      <c r="G111" s="55">
        <v>43.553100000000001</v>
      </c>
      <c r="H111" s="55">
        <v>0.98513200000000001</v>
      </c>
      <c r="I111" s="55">
        <v>0.98602339999999999</v>
      </c>
      <c r="J111" s="55">
        <v>0.98793399999999998</v>
      </c>
      <c r="K111" s="15">
        <v>0</v>
      </c>
      <c r="L111" s="15">
        <v>0</v>
      </c>
      <c r="M111" s="15">
        <v>0</v>
      </c>
      <c r="N111" s="16">
        <f t="shared" si="75"/>
        <v>0</v>
      </c>
      <c r="P111" s="70">
        <v>544.38</v>
      </c>
      <c r="Q111" s="70">
        <v>38.011600000000001</v>
      </c>
      <c r="R111" s="70">
        <v>42.480899999999998</v>
      </c>
      <c r="S111" s="70">
        <v>43.601399999999998</v>
      </c>
      <c r="T111" s="70">
        <v>0.98522759999999998</v>
      </c>
      <c r="U111" s="70">
        <v>0.98593209999999998</v>
      </c>
      <c r="V111" s="70">
        <v>0.98785840000000003</v>
      </c>
      <c r="W111" s="15">
        <v>0</v>
      </c>
      <c r="X111" s="15">
        <v>0</v>
      </c>
      <c r="Y111" s="15">
        <v>0</v>
      </c>
      <c r="Z111" s="16">
        <f t="shared" si="77"/>
        <v>0</v>
      </c>
      <c r="AA111" s="15">
        <f t="shared" si="76"/>
        <v>0.99992347666949422</v>
      </c>
      <c r="AB111" s="15" t="e">
        <f t="shared" si="115"/>
        <v>#DIV/0!</v>
      </c>
      <c r="AC111" s="15" t="e">
        <f t="shared" si="115"/>
        <v>#DIV/0!</v>
      </c>
      <c r="AD111" s="16">
        <f t="shared" si="78"/>
        <v>0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>
        <f>V111/J111</f>
        <v>0.99992347666949422</v>
      </c>
      <c r="AY111" s="15" t="e">
        <f>X111/L111</f>
        <v>#DIV/0!</v>
      </c>
      <c r="AZ111" s="15" t="e">
        <f t="shared" si="127"/>
        <v>#DIV/0!</v>
      </c>
      <c r="BA111" s="15">
        <f>V111/J111</f>
        <v>0.99992347666949422</v>
      </c>
      <c r="BB111" s="15" t="e">
        <f>X111/L111</f>
        <v>#DIV/0!</v>
      </c>
      <c r="BC111" s="15" t="e">
        <f t="shared" si="125"/>
        <v>#DIV/0!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35.096200000000003</v>
      </c>
      <c r="F112" s="55">
        <v>41.045400000000001</v>
      </c>
      <c r="G112" s="55">
        <v>41.97</v>
      </c>
      <c r="H112" s="55">
        <v>0.97322540000000002</v>
      </c>
      <c r="I112" s="55">
        <v>0.98004530000000001</v>
      </c>
      <c r="J112" s="55">
        <v>0.98187029999999997</v>
      </c>
      <c r="K112" s="19">
        <v>0</v>
      </c>
      <c r="L112" s="19">
        <v>0</v>
      </c>
      <c r="M112" s="19">
        <v>0</v>
      </c>
      <c r="N112" s="20">
        <f t="shared" si="75"/>
        <v>0</v>
      </c>
      <c r="P112" s="70">
        <v>327</v>
      </c>
      <c r="Q112" s="70">
        <v>35.021900000000002</v>
      </c>
      <c r="R112" s="70">
        <v>41.029499999999999</v>
      </c>
      <c r="S112" s="70">
        <v>42.156300000000002</v>
      </c>
      <c r="T112" s="70">
        <v>0.97337600000000002</v>
      </c>
      <c r="U112" s="70">
        <v>0.97955029999999998</v>
      </c>
      <c r="V112" s="70">
        <v>0.98276660000000005</v>
      </c>
      <c r="W112" s="19">
        <v>0</v>
      </c>
      <c r="X112" s="19">
        <v>0</v>
      </c>
      <c r="Y112" s="19">
        <v>0</v>
      </c>
      <c r="Z112" s="20">
        <f t="shared" si="77"/>
        <v>0</v>
      </c>
      <c r="AA112" s="15">
        <f t="shared" si="76"/>
        <v>1.0009128496910438</v>
      </c>
      <c r="AB112" s="15" t="e">
        <f t="shared" si="115"/>
        <v>#DIV/0!</v>
      </c>
      <c r="AC112" s="15" t="e">
        <f t="shared" si="115"/>
        <v>#DIV/0!</v>
      </c>
      <c r="AD112" s="20">
        <f t="shared" si="78"/>
        <v>1.0170722847802438E-2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>
        <f>V112/J112</f>
        <v>1.0009128496910438</v>
      </c>
      <c r="AY112" s="19" t="e">
        <f>X112/L112</f>
        <v>#DIV/0!</v>
      </c>
      <c r="AZ112" s="19" t="e">
        <f t="shared" si="127"/>
        <v>#DIV/0!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45.136899999999997</v>
      </c>
      <c r="F113" s="55">
        <v>45.8872</v>
      </c>
      <c r="G113" s="55">
        <v>46.416699999999999</v>
      </c>
      <c r="H113" s="55">
        <v>0.99725490000000006</v>
      </c>
      <c r="I113" s="55">
        <v>0.99586549999999996</v>
      </c>
      <c r="J113" s="55">
        <v>0.99654909999999997</v>
      </c>
      <c r="K113" s="10">
        <v>0</v>
      </c>
      <c r="L113" s="10">
        <v>0</v>
      </c>
      <c r="M113" s="10">
        <v>0</v>
      </c>
      <c r="N113" s="11">
        <f t="shared" si="75"/>
        <v>0</v>
      </c>
      <c r="P113" s="70">
        <v>12900.12</v>
      </c>
      <c r="Q113" s="70">
        <v>45.144599999999997</v>
      </c>
      <c r="R113" s="70">
        <v>45.865400000000001</v>
      </c>
      <c r="S113" s="70">
        <v>46.406799999999997</v>
      </c>
      <c r="T113" s="70">
        <v>0.99726090000000001</v>
      </c>
      <c r="U113" s="70">
        <v>0.99582720000000002</v>
      </c>
      <c r="V113" s="70">
        <v>0.99653400000000003</v>
      </c>
      <c r="W113" s="10">
        <v>0</v>
      </c>
      <c r="X113" s="10">
        <v>0</v>
      </c>
      <c r="Y113" s="10">
        <v>0</v>
      </c>
      <c r="Z113" s="11">
        <f t="shared" si="77"/>
        <v>0</v>
      </c>
      <c r="AA113" s="10">
        <f t="shared" si="76"/>
        <v>0.99998484771096585</v>
      </c>
      <c r="AB113" s="10" t="e">
        <f>X113/L113</f>
        <v>#DIV/0!</v>
      </c>
      <c r="AC113" s="10" t="e">
        <f>Y113/M113</f>
        <v>#DIV/0!</v>
      </c>
      <c r="AD113" s="11">
        <f t="shared" si="78"/>
        <v>2.2330359053572847E-4</v>
      </c>
      <c r="AE113" s="40"/>
      <c r="AF113" s="25">
        <f t="shared" ref="AF113:AK113" si="128">bdRateExtend($D113:$D117,E113:E117,$P113:$P117,Q113:Q117)</f>
        <v>-7.8560740447164434E-4</v>
      </c>
      <c r="AG113" s="30">
        <f t="shared" si="128"/>
        <v>6.3818816595235806E-3</v>
      </c>
      <c r="AH113" s="31">
        <f t="shared" si="128"/>
        <v>2.1060421634848669E-3</v>
      </c>
      <c r="AI113" s="25">
        <f t="shared" si="128"/>
        <v>-4.7582721196273159E-3</v>
      </c>
      <c r="AJ113" s="30">
        <f t="shared" si="128"/>
        <v>4.3043648971621273E-3</v>
      </c>
      <c r="AK113" s="30">
        <f t="shared" si="128"/>
        <v>5.0026995794256734E-3</v>
      </c>
      <c r="AL113" s="26"/>
      <c r="AM113" s="21"/>
      <c r="AN113" s="36"/>
      <c r="AO113" s="21"/>
      <c r="AP113" s="21"/>
      <c r="AQ113" s="36"/>
      <c r="AR113" s="30">
        <f t="shared" ref="AR113:AW113" si="129">bdrate($D113:$D116,E113:E116,$P113:$P116,Q113:Q116)</f>
        <v>-1.4535921228608917E-4</v>
      </c>
      <c r="AS113" s="30">
        <f t="shared" si="129"/>
        <v>6.8912423889531116E-3</v>
      </c>
      <c r="AT113" s="31">
        <f t="shared" si="129"/>
        <v>3.4889558833510748E-3</v>
      </c>
      <c r="AU113" s="25">
        <f t="shared" si="129"/>
        <v>-1.391663215698058E-3</v>
      </c>
      <c r="AV113" s="30">
        <f t="shared" si="129"/>
        <v>7.5683967127659901E-3</v>
      </c>
      <c r="AW113" s="31">
        <f t="shared" si="129"/>
        <v>7.0045614016600588E-3</v>
      </c>
      <c r="AX113" s="10"/>
      <c r="AY113" s="10"/>
      <c r="AZ113" s="10"/>
      <c r="BA113" s="10">
        <f>V113/J113</f>
        <v>0.99998484771096585</v>
      </c>
      <c r="BB113" s="10" t="e">
        <f t="shared" ref="BB113:BB116" si="130">X113/L113</f>
        <v>#DIV/0!</v>
      </c>
      <c r="BC113" s="10" t="e">
        <f t="shared" ref="BC113:BC151" si="131">Z113/N113</f>
        <v>#DIV/0!</v>
      </c>
    </row>
    <row r="114" spans="1:55" ht="15" x14ac:dyDescent="0.2">
      <c r="A114" s="13"/>
      <c r="C114" s="43">
        <v>27</v>
      </c>
      <c r="D114" s="55">
        <v>7534.32</v>
      </c>
      <c r="E114" s="55">
        <v>41.636400000000002</v>
      </c>
      <c r="F114" s="55">
        <v>42.677700000000002</v>
      </c>
      <c r="G114" s="55">
        <v>42.948099999999997</v>
      </c>
      <c r="H114" s="55">
        <v>0.99340700000000004</v>
      </c>
      <c r="I114" s="55">
        <v>0.99040150000000005</v>
      </c>
      <c r="J114" s="55">
        <v>0.99211260000000001</v>
      </c>
      <c r="K114" s="15">
        <v>0</v>
      </c>
      <c r="L114" s="15">
        <v>0</v>
      </c>
      <c r="M114" s="15">
        <v>0</v>
      </c>
      <c r="N114" s="16">
        <f t="shared" si="75"/>
        <v>0</v>
      </c>
      <c r="P114" s="70">
        <v>7544.64</v>
      </c>
      <c r="Q114" s="70">
        <v>41.6432</v>
      </c>
      <c r="R114" s="70">
        <v>42.662300000000002</v>
      </c>
      <c r="S114" s="70">
        <v>42.906399999999998</v>
      </c>
      <c r="T114" s="70">
        <v>0.99344140000000003</v>
      </c>
      <c r="U114" s="70">
        <v>0.99032180000000003</v>
      </c>
      <c r="V114" s="70">
        <v>0.99210790000000004</v>
      </c>
      <c r="W114" s="15">
        <v>0</v>
      </c>
      <c r="X114" s="15">
        <v>0</v>
      </c>
      <c r="Y114" s="15">
        <v>0</v>
      </c>
      <c r="Z114" s="16">
        <f t="shared" si="77"/>
        <v>0</v>
      </c>
      <c r="AA114" s="15">
        <f t="shared" si="76"/>
        <v>0.99999526263450345</v>
      </c>
      <c r="AB114" s="15" t="e">
        <f t="shared" ref="AB114:AC132" si="132">X114/L114</f>
        <v>#DIV/0!</v>
      </c>
      <c r="AC114" s="15" t="e">
        <f t="shared" si="132"/>
        <v>#DIV/0!</v>
      </c>
      <c r="AD114" s="16">
        <f t="shared" si="78"/>
        <v>1.3697321058835593E-3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-9.9264193736214867E-4</v>
      </c>
      <c r="AM114" s="21">
        <f>bdrate($D114:$D117,F114:F117,$P114:$P117,R114:R117)</f>
        <v>9.0767367843869184E-3</v>
      </c>
      <c r="AN114" s="36">
        <f t="shared" ref="AN114" si="133">bdrate($D114:$D117,G114:G117,$P114:$P117,S114:S117)</f>
        <v>-1.6709321452423875E-4</v>
      </c>
      <c r="AO114" s="26">
        <f>bdrate($D114:$D117,H114:H117,$P114:$P117,T114:T117)</f>
        <v>-4.9283419223903335E-3</v>
      </c>
      <c r="AP114" s="21">
        <f>bdrate($D114:$D117,I114:I117,$P114:$P117,U114:U117)</f>
        <v>4.1733346447085928E-3</v>
      </c>
      <c r="AQ114" s="36">
        <f>bdrate($D114:$D117,J114:J117,$P114:$P117,V114:V117)</f>
        <v>5.9919861560833176E-3</v>
      </c>
      <c r="AR114" s="21"/>
      <c r="AS114" s="21"/>
      <c r="AT114" s="36"/>
      <c r="AU114" s="26"/>
      <c r="AV114" s="21"/>
      <c r="AW114" s="36"/>
      <c r="AX114" s="15">
        <f>V114/J114</f>
        <v>0.99999526263450345</v>
      </c>
      <c r="AY114" s="15" t="e">
        <f t="shared" ref="AY114:AY117" si="134">X114/L114</f>
        <v>#DIV/0!</v>
      </c>
      <c r="AZ114" s="15" t="e">
        <f t="shared" ref="AZ114:AZ152" si="135">Z114/N114</f>
        <v>#DIV/0!</v>
      </c>
      <c r="BA114" s="15">
        <f>V114/J114</f>
        <v>0.99999526263450345</v>
      </c>
      <c r="BB114" s="15" t="e">
        <f t="shared" si="130"/>
        <v>#DIV/0!</v>
      </c>
      <c r="BC114" s="15" t="e">
        <f t="shared" si="131"/>
        <v>#DIV/0!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38.362000000000002</v>
      </c>
      <c r="F115" s="55">
        <v>40.078000000000003</v>
      </c>
      <c r="G115" s="55">
        <v>39.909700000000001</v>
      </c>
      <c r="H115" s="55">
        <v>0.9856528</v>
      </c>
      <c r="I115" s="55">
        <v>0.98156279999999996</v>
      </c>
      <c r="J115" s="55">
        <v>0.98463800000000001</v>
      </c>
      <c r="K115" s="15">
        <v>0</v>
      </c>
      <c r="L115" s="15">
        <v>0</v>
      </c>
      <c r="M115" s="15">
        <v>0</v>
      </c>
      <c r="N115" s="16">
        <f t="shared" si="75"/>
        <v>0</v>
      </c>
      <c r="P115" s="70">
        <v>4295.58</v>
      </c>
      <c r="Q115" s="70">
        <v>38.363900000000001</v>
      </c>
      <c r="R115" s="70">
        <v>40.029899999999998</v>
      </c>
      <c r="S115" s="70">
        <v>39.9071</v>
      </c>
      <c r="T115" s="70">
        <v>0.98566589999999998</v>
      </c>
      <c r="U115" s="70">
        <v>0.98138639999999999</v>
      </c>
      <c r="V115" s="70">
        <v>0.98447039999999997</v>
      </c>
      <c r="W115" s="15">
        <v>0</v>
      </c>
      <c r="X115" s="15">
        <v>0</v>
      </c>
      <c r="Y115" s="15">
        <v>0</v>
      </c>
      <c r="Z115" s="16">
        <f t="shared" si="77"/>
        <v>0</v>
      </c>
      <c r="AA115" s="15">
        <f t="shared" si="76"/>
        <v>0.99982978515962206</v>
      </c>
      <c r="AB115" s="15" t="e">
        <f t="shared" si="132"/>
        <v>#DIV/0!</v>
      </c>
      <c r="AC115" s="15" t="e">
        <f t="shared" si="132"/>
        <v>#DIV/0!</v>
      </c>
      <c r="AD115" s="16">
        <f t="shared" si="78"/>
        <v>5.1707753367997435E-4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>
        <f>V115/J115</f>
        <v>0.99982978515962206</v>
      </c>
      <c r="AY115" s="15" t="e">
        <f t="shared" si="134"/>
        <v>#DIV/0!</v>
      </c>
      <c r="AZ115" s="15" t="e">
        <f t="shared" si="135"/>
        <v>#DIV/0!</v>
      </c>
      <c r="BA115" s="15">
        <f>V115/J115</f>
        <v>0.99982978515962206</v>
      </c>
      <c r="BB115" s="15" t="e">
        <f t="shared" si="130"/>
        <v>#DIV/0!</v>
      </c>
      <c r="BC115" s="15" t="e">
        <f t="shared" si="131"/>
        <v>#DIV/0!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35.2363</v>
      </c>
      <c r="F116" s="55">
        <v>38.418500000000002</v>
      </c>
      <c r="G116" s="55">
        <v>38.004600000000003</v>
      </c>
      <c r="H116" s="55">
        <v>0.97073050000000005</v>
      </c>
      <c r="I116" s="55">
        <v>0.97243760000000001</v>
      </c>
      <c r="J116" s="55">
        <v>0.97633230000000004</v>
      </c>
      <c r="K116" s="15">
        <v>0</v>
      </c>
      <c r="L116" s="15">
        <v>0</v>
      </c>
      <c r="M116" s="15">
        <v>0</v>
      </c>
      <c r="N116" s="16">
        <f t="shared" si="75"/>
        <v>0</v>
      </c>
      <c r="P116" s="70">
        <v>2453.46</v>
      </c>
      <c r="Q116" s="70">
        <v>35.255299999999998</v>
      </c>
      <c r="R116" s="70">
        <v>38.411200000000001</v>
      </c>
      <c r="S116" s="70">
        <v>38.049399999999999</v>
      </c>
      <c r="T116" s="70">
        <v>0.97098510000000005</v>
      </c>
      <c r="U116" s="70">
        <v>0.97251569999999998</v>
      </c>
      <c r="V116" s="70">
        <v>0.97630819999999996</v>
      </c>
      <c r="W116" s="15">
        <v>0</v>
      </c>
      <c r="X116" s="15">
        <v>0</v>
      </c>
      <c r="Y116" s="15">
        <v>0</v>
      </c>
      <c r="Z116" s="16">
        <f t="shared" si="77"/>
        <v>0</v>
      </c>
      <c r="AA116" s="15">
        <f t="shared" si="76"/>
        <v>0.99997531578131738</v>
      </c>
      <c r="AB116" s="15" t="e">
        <f t="shared" si="132"/>
        <v>#DIV/0!</v>
      </c>
      <c r="AC116" s="15" t="e">
        <f t="shared" si="132"/>
        <v>#DIV/0!</v>
      </c>
      <c r="AD116" s="16">
        <f t="shared" si="78"/>
        <v>1.837514700117601E-3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>
        <f>V116/J116</f>
        <v>0.99997531578131738</v>
      </c>
      <c r="AY116" s="15" t="e">
        <f t="shared" si="134"/>
        <v>#DIV/0!</v>
      </c>
      <c r="AZ116" s="15" t="e">
        <f t="shared" si="135"/>
        <v>#DIV/0!</v>
      </c>
      <c r="BA116" s="15">
        <f>V116/J116</f>
        <v>0.99997531578131738</v>
      </c>
      <c r="BB116" s="15" t="e">
        <f t="shared" si="130"/>
        <v>#DIV/0!</v>
      </c>
      <c r="BC116" s="15" t="e">
        <f t="shared" si="131"/>
        <v>#DIV/0!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32.244999999999997</v>
      </c>
      <c r="F117" s="55">
        <v>36.755400000000002</v>
      </c>
      <c r="G117" s="55">
        <v>36.187600000000003</v>
      </c>
      <c r="H117" s="55">
        <v>0.94172829999999996</v>
      </c>
      <c r="I117" s="55">
        <v>0.95984619999999998</v>
      </c>
      <c r="J117" s="55">
        <v>0.96536730000000004</v>
      </c>
      <c r="K117" s="19">
        <v>0</v>
      </c>
      <c r="L117" s="19">
        <v>0</v>
      </c>
      <c r="M117" s="19">
        <v>0</v>
      </c>
      <c r="N117" s="20">
        <f t="shared" si="75"/>
        <v>0</v>
      </c>
      <c r="P117" s="70">
        <v>1357.26</v>
      </c>
      <c r="Q117" s="70">
        <v>32.253500000000003</v>
      </c>
      <c r="R117" s="70">
        <v>36.726500000000001</v>
      </c>
      <c r="S117" s="70">
        <v>36.137099999999997</v>
      </c>
      <c r="T117" s="70">
        <v>0.94210439999999995</v>
      </c>
      <c r="U117" s="70">
        <v>0.95962979999999998</v>
      </c>
      <c r="V117" s="70">
        <v>0.96524849999999995</v>
      </c>
      <c r="W117" s="19">
        <v>0</v>
      </c>
      <c r="X117" s="19">
        <v>0</v>
      </c>
      <c r="Y117" s="19">
        <v>0</v>
      </c>
      <c r="Z117" s="20">
        <f t="shared" si="77"/>
        <v>0</v>
      </c>
      <c r="AA117" s="15">
        <f t="shared" si="76"/>
        <v>0.99987693803177291</v>
      </c>
      <c r="AB117" s="15" t="e">
        <f t="shared" si="132"/>
        <v>#DIV/0!</v>
      </c>
      <c r="AC117" s="15" t="e">
        <f t="shared" si="132"/>
        <v>#DIV/0!</v>
      </c>
      <c r="AD117" s="20">
        <f t="shared" si="78"/>
        <v>2.2054607207445637E-3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>
        <f>V117/J117</f>
        <v>0.99987693803177291</v>
      </c>
      <c r="AY117" s="15" t="e">
        <f t="shared" si="134"/>
        <v>#DIV/0!</v>
      </c>
      <c r="AZ117" s="15" t="e">
        <f t="shared" si="135"/>
        <v>#DIV/0!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42.6081</v>
      </c>
      <c r="F118" s="55">
        <v>44.563800000000001</v>
      </c>
      <c r="G118" s="55">
        <v>45.7455</v>
      </c>
      <c r="H118" s="55">
        <v>0.99617489999999997</v>
      </c>
      <c r="I118" s="55">
        <v>0.99600900000000003</v>
      </c>
      <c r="J118" s="55">
        <v>0.99699459999999995</v>
      </c>
      <c r="K118" s="10">
        <v>0</v>
      </c>
      <c r="L118" s="10">
        <v>0</v>
      </c>
      <c r="M118" s="10">
        <v>0</v>
      </c>
      <c r="N118" s="11">
        <f t="shared" si="75"/>
        <v>0</v>
      </c>
      <c r="P118" s="70">
        <v>2038.15</v>
      </c>
      <c r="Q118" s="70">
        <v>42.650500000000001</v>
      </c>
      <c r="R118" s="70">
        <v>44.552500000000002</v>
      </c>
      <c r="S118" s="70">
        <v>45.787700000000001</v>
      </c>
      <c r="T118" s="70">
        <v>0.99619950000000002</v>
      </c>
      <c r="U118" s="70">
        <v>0.9959266</v>
      </c>
      <c r="V118" s="70">
        <v>0.99698770000000003</v>
      </c>
      <c r="W118" s="10">
        <v>0</v>
      </c>
      <c r="X118" s="10">
        <v>0</v>
      </c>
      <c r="Y118" s="10">
        <v>0</v>
      </c>
      <c r="Z118" s="11">
        <f t="shared" si="77"/>
        <v>0</v>
      </c>
      <c r="AA118" s="15">
        <f t="shared" si="76"/>
        <v>0.9999930792002284</v>
      </c>
      <c r="AB118" s="15" t="e">
        <f t="shared" si="132"/>
        <v>#DIV/0!</v>
      </c>
      <c r="AC118" s="15" t="e">
        <f t="shared" si="132"/>
        <v>#DIV/0!</v>
      </c>
      <c r="AD118" s="11">
        <f t="shared" si="78"/>
        <v>6.3198953267337415E-3</v>
      </c>
      <c r="AE118" s="12"/>
      <c r="AF118" s="25">
        <f t="shared" ref="AF118:AK118" si="136">bdRateExtend($D118:$D122,E118:E122,$P118:$P122,Q118:Q122)</f>
        <v>2.6424109667244622E-4</v>
      </c>
      <c r="AG118" s="30">
        <f t="shared" si="136"/>
        <v>2.0714641064867534E-2</v>
      </c>
      <c r="AH118" s="31">
        <f t="shared" si="136"/>
        <v>2.3258798446423867E-4</v>
      </c>
      <c r="AI118" s="25">
        <f t="shared" si="136"/>
        <v>-1.8534847031496104E-3</v>
      </c>
      <c r="AJ118" s="30">
        <f t="shared" si="136"/>
        <v>2.9228883319415866E-2</v>
      </c>
      <c r="AK118" s="30">
        <f t="shared" si="136"/>
        <v>2.5674026298974084E-2</v>
      </c>
      <c r="AL118" s="45"/>
      <c r="AM118" s="46"/>
      <c r="AN118" s="47"/>
      <c r="AO118" s="46"/>
      <c r="AP118" s="46"/>
      <c r="AQ118" s="47"/>
      <c r="AR118" s="30">
        <f t="shared" ref="AR118:AW118" si="137">bdrate($D118:$D121,E118:E121,$P118:$P121,Q118:Q121)</f>
        <v>2.0180421229321066E-3</v>
      </c>
      <c r="AS118" s="30">
        <f t="shared" si="137"/>
        <v>2.4119264704813848E-2</v>
      </c>
      <c r="AT118" s="31">
        <f t="shared" si="137"/>
        <v>-8.2206718567914283E-3</v>
      </c>
      <c r="AU118" s="25">
        <f t="shared" si="137"/>
        <v>4.8290905306926923E-3</v>
      </c>
      <c r="AV118" s="30">
        <f t="shared" si="137"/>
        <v>3.7853961881852305E-2</v>
      </c>
      <c r="AW118" s="31">
        <f t="shared" si="137"/>
        <v>-3.5712475190306625E-2</v>
      </c>
      <c r="AX118" s="15"/>
      <c r="AY118" s="15"/>
      <c r="AZ118" s="15"/>
      <c r="BA118" s="15">
        <f>V118/J118</f>
        <v>0.9999930792002284</v>
      </c>
      <c r="BB118" s="15" t="e">
        <f t="shared" ref="BB118:BB121" si="138">X118/L118</f>
        <v>#DIV/0!</v>
      </c>
      <c r="BC118" s="15" t="e">
        <f t="shared" si="131"/>
        <v>#DIV/0!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39.372199999999999</v>
      </c>
      <c r="F119" s="55">
        <v>41.816099999999999</v>
      </c>
      <c r="G119" s="55">
        <v>42.840200000000003</v>
      </c>
      <c r="H119" s="55">
        <v>0.99081980000000003</v>
      </c>
      <c r="I119" s="55">
        <v>0.99245399999999995</v>
      </c>
      <c r="J119" s="55">
        <v>0.99405949999999998</v>
      </c>
      <c r="K119" s="15">
        <v>0</v>
      </c>
      <c r="L119" s="15">
        <v>0</v>
      </c>
      <c r="M119" s="15">
        <v>0</v>
      </c>
      <c r="N119" s="16">
        <f t="shared" si="75"/>
        <v>0</v>
      </c>
      <c r="P119" s="70">
        <v>1103.9000000000001</v>
      </c>
      <c r="Q119" s="70">
        <v>39.338099999999997</v>
      </c>
      <c r="R119" s="70">
        <v>41.795499999999997</v>
      </c>
      <c r="S119" s="70">
        <v>42.838200000000001</v>
      </c>
      <c r="T119" s="70">
        <v>0.99078670000000002</v>
      </c>
      <c r="U119" s="70">
        <v>0.99237600000000004</v>
      </c>
      <c r="V119" s="70">
        <v>0.99389000000000005</v>
      </c>
      <c r="W119" s="15">
        <v>0</v>
      </c>
      <c r="X119" s="15">
        <v>0</v>
      </c>
      <c r="Y119" s="15">
        <v>0</v>
      </c>
      <c r="Z119" s="16">
        <f t="shared" si="77"/>
        <v>0</v>
      </c>
      <c r="AA119" s="15">
        <f t="shared" si="76"/>
        <v>0.99982948706792707</v>
      </c>
      <c r="AB119" s="15" t="e">
        <f t="shared" si="132"/>
        <v>#DIV/0!</v>
      </c>
      <c r="AC119" s="15" t="e">
        <f t="shared" si="132"/>
        <v>#DIV/0!</v>
      </c>
      <c r="AD119" s="16">
        <f t="shared" si="78"/>
        <v>2.6652211230065669E-3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-5.2353742073862897E-4</v>
      </c>
      <c r="AM119" s="21">
        <f>bdrate($D119:$D122,F119:F122,$P119:$P122,R119:R122)</f>
        <v>3.4330254006617267E-2</v>
      </c>
      <c r="AN119" s="36">
        <f t="shared" ref="AN119" si="139">bdrate($D119:$D122,G119:G122,$P119:$P122,S119:S122)</f>
        <v>-2.1745998988742521E-3</v>
      </c>
      <c r="AO119" s="26">
        <f>bdrate($D119:$D122,H119:H122,$P119:$P122,T119:T122)</f>
        <v>-1.9689175044178553E-3</v>
      </c>
      <c r="AP119" s="21">
        <f>bdrate($D119:$D122,I119:I122,$P119:$P122,U119:U122)</f>
        <v>3.367407238465181E-2</v>
      </c>
      <c r="AQ119" s="36">
        <f>bdrate($D119:$D122,J119:J122,$P119:$P122,V119:V122)</f>
        <v>1.9939211887601394E-2</v>
      </c>
      <c r="AR119" s="21"/>
      <c r="AS119" s="21"/>
      <c r="AT119" s="36"/>
      <c r="AU119" s="26"/>
      <c r="AV119" s="21"/>
      <c r="AW119" s="36"/>
      <c r="AX119" s="15">
        <f>V119/J119</f>
        <v>0.99982948706792707</v>
      </c>
      <c r="AY119" s="15" t="e">
        <f t="shared" ref="AY119:AY122" si="140">X119/L119</f>
        <v>#DIV/0!</v>
      </c>
      <c r="AZ119" s="15" t="e">
        <f t="shared" si="135"/>
        <v>#DIV/0!</v>
      </c>
      <c r="BA119" s="15">
        <f>V119/J119</f>
        <v>0.99982948706792707</v>
      </c>
      <c r="BB119" s="15" t="e">
        <f t="shared" si="138"/>
        <v>#DIV/0!</v>
      </c>
      <c r="BC119" s="15" t="e">
        <f t="shared" si="131"/>
        <v>#DIV/0!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36.406199999999998</v>
      </c>
      <c r="F120" s="55">
        <v>39.645299999999999</v>
      </c>
      <c r="G120" s="55">
        <v>40.228000000000002</v>
      </c>
      <c r="H120" s="55">
        <v>0.98012129999999997</v>
      </c>
      <c r="I120" s="55">
        <v>0.98676609999999998</v>
      </c>
      <c r="J120" s="55">
        <v>0.98758400000000002</v>
      </c>
      <c r="K120" s="15">
        <v>0</v>
      </c>
      <c r="L120" s="15">
        <v>0</v>
      </c>
      <c r="M120" s="15">
        <v>0</v>
      </c>
      <c r="N120" s="16">
        <f t="shared" si="75"/>
        <v>0</v>
      </c>
      <c r="P120" s="70">
        <v>609.45000000000005</v>
      </c>
      <c r="Q120" s="70">
        <v>36.402299999999997</v>
      </c>
      <c r="R120" s="70">
        <v>39.444600000000001</v>
      </c>
      <c r="S120" s="70">
        <v>40.345199999999998</v>
      </c>
      <c r="T120" s="70">
        <v>0.97996240000000001</v>
      </c>
      <c r="U120" s="70">
        <v>0.98607149999999999</v>
      </c>
      <c r="V120" s="70">
        <v>0.98884680000000003</v>
      </c>
      <c r="W120" s="15">
        <v>0</v>
      </c>
      <c r="X120" s="15">
        <v>0</v>
      </c>
      <c r="Y120" s="15">
        <v>0</v>
      </c>
      <c r="Z120" s="16">
        <f t="shared" si="77"/>
        <v>0</v>
      </c>
      <c r="AA120" s="15">
        <f t="shared" si="76"/>
        <v>1.0012786760417343</v>
      </c>
      <c r="AB120" s="15" t="e">
        <f t="shared" si="132"/>
        <v>#DIV/0!</v>
      </c>
      <c r="AC120" s="15" t="e">
        <f t="shared" si="132"/>
        <v>#DIV/0!</v>
      </c>
      <c r="AD120" s="16">
        <f t="shared" si="78"/>
        <v>8.2108547499794727E-4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>
        <f>V120/J120</f>
        <v>1.0012786760417343</v>
      </c>
      <c r="AY120" s="15" t="e">
        <f t="shared" si="140"/>
        <v>#DIV/0!</v>
      </c>
      <c r="AZ120" s="15" t="e">
        <f t="shared" si="135"/>
        <v>#DIV/0!</v>
      </c>
      <c r="BA120" s="15">
        <f>V120/J120</f>
        <v>1.0012786760417343</v>
      </c>
      <c r="BB120" s="15" t="e">
        <f t="shared" si="138"/>
        <v>#DIV/0!</v>
      </c>
      <c r="BC120" s="15" t="e">
        <f t="shared" si="131"/>
        <v>#DIV/0!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33.764699999999998</v>
      </c>
      <c r="F121" s="55">
        <v>37.900799999999997</v>
      </c>
      <c r="G121" s="55">
        <v>38.3431</v>
      </c>
      <c r="H121" s="55">
        <v>0.96252890000000002</v>
      </c>
      <c r="I121" s="55">
        <v>0.9792071</v>
      </c>
      <c r="J121" s="55">
        <v>0.98224630000000002</v>
      </c>
      <c r="K121" s="15">
        <v>0</v>
      </c>
      <c r="L121" s="15">
        <v>0</v>
      </c>
      <c r="M121" s="15">
        <v>0</v>
      </c>
      <c r="N121" s="16">
        <f t="shared" si="75"/>
        <v>0</v>
      </c>
      <c r="P121" s="70">
        <v>351</v>
      </c>
      <c r="Q121" s="70">
        <v>33.744700000000002</v>
      </c>
      <c r="R121" s="70">
        <v>37.780500000000004</v>
      </c>
      <c r="S121" s="70">
        <v>38.239600000000003</v>
      </c>
      <c r="T121" s="70">
        <v>0.96221279999999998</v>
      </c>
      <c r="U121" s="70">
        <v>0.97875699999999999</v>
      </c>
      <c r="V121" s="70">
        <v>0.98056739999999998</v>
      </c>
      <c r="W121" s="15">
        <v>0</v>
      </c>
      <c r="X121" s="15">
        <v>0</v>
      </c>
      <c r="Y121" s="15">
        <v>0</v>
      </c>
      <c r="Z121" s="16">
        <f t="shared" si="77"/>
        <v>0</v>
      </c>
      <c r="AA121" s="15">
        <f t="shared" si="76"/>
        <v>0.99829075456939864</v>
      </c>
      <c r="AB121" s="15" t="e">
        <f t="shared" si="132"/>
        <v>#DIV/0!</v>
      </c>
      <c r="AC121" s="15" t="e">
        <f t="shared" si="132"/>
        <v>#DIV/0!</v>
      </c>
      <c r="AD121" s="16">
        <f t="shared" si="78"/>
        <v>4.1140587317349655E-3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>
        <f>V121/J121</f>
        <v>0.99829075456939864</v>
      </c>
      <c r="AY121" s="15" t="e">
        <f t="shared" si="140"/>
        <v>#DIV/0!</v>
      </c>
      <c r="AZ121" s="15" t="e">
        <f t="shared" si="135"/>
        <v>#DIV/0!</v>
      </c>
      <c r="BA121" s="15">
        <f>V121/J121</f>
        <v>0.99829075456939864</v>
      </c>
      <c r="BB121" s="15" t="e">
        <f t="shared" si="138"/>
        <v>#DIV/0!</v>
      </c>
      <c r="BC121" s="15" t="e">
        <f t="shared" si="131"/>
        <v>#DIV/0!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30.876999999999999</v>
      </c>
      <c r="F122" s="55">
        <v>36.096699999999998</v>
      </c>
      <c r="G122" s="55">
        <v>36.253599999999999</v>
      </c>
      <c r="H122" s="55">
        <v>0.93129340000000005</v>
      </c>
      <c r="I122" s="55">
        <v>0.96917889999999995</v>
      </c>
      <c r="J122" s="55">
        <v>0.96975500000000003</v>
      </c>
      <c r="K122" s="19">
        <v>0</v>
      </c>
      <c r="L122" s="19">
        <v>0</v>
      </c>
      <c r="M122" s="19">
        <v>0</v>
      </c>
      <c r="N122" s="20">
        <f t="shared" si="75"/>
        <v>0</v>
      </c>
      <c r="P122" s="70">
        <v>196.35</v>
      </c>
      <c r="Q122" s="70">
        <v>30.848400000000002</v>
      </c>
      <c r="R122" s="70">
        <v>36.116900000000001</v>
      </c>
      <c r="S122" s="70">
        <v>36.126100000000001</v>
      </c>
      <c r="T122" s="70">
        <v>0.9319752</v>
      </c>
      <c r="U122" s="70">
        <v>0.96836199999999995</v>
      </c>
      <c r="V122" s="70">
        <v>0.97025850000000002</v>
      </c>
      <c r="W122" s="19">
        <v>0</v>
      </c>
      <c r="X122" s="19">
        <v>0</v>
      </c>
      <c r="Y122" s="19">
        <v>0</v>
      </c>
      <c r="Z122" s="20">
        <f t="shared" si="77"/>
        <v>0</v>
      </c>
      <c r="AA122" s="15">
        <f t="shared" si="76"/>
        <v>1.0005192033039272</v>
      </c>
      <c r="AB122" s="15" t="e">
        <f t="shared" si="132"/>
        <v>#DIV/0!</v>
      </c>
      <c r="AC122" s="15" t="e">
        <f t="shared" si="132"/>
        <v>#DIV/0!</v>
      </c>
      <c r="AD122" s="20">
        <f t="shared" si="78"/>
        <v>1.825000000000003E-2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>
        <f>V122/J122</f>
        <v>1.0005192033039272</v>
      </c>
      <c r="AY122" s="15" t="e">
        <f t="shared" si="140"/>
        <v>#DIV/0!</v>
      </c>
      <c r="AZ122" s="15" t="e">
        <f t="shared" si="135"/>
        <v>#DIV/0!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48.1145</v>
      </c>
      <c r="F123" s="55">
        <v>46.468200000000003</v>
      </c>
      <c r="G123" s="55">
        <v>47.260100000000001</v>
      </c>
      <c r="H123" s="55">
        <v>0.99968869999999999</v>
      </c>
      <c r="I123" s="55">
        <v>0.99663919999999995</v>
      </c>
      <c r="J123" s="55">
        <v>0.99756400000000001</v>
      </c>
      <c r="K123" s="10">
        <v>0</v>
      </c>
      <c r="L123" s="10">
        <v>0</v>
      </c>
      <c r="M123" s="10">
        <v>0</v>
      </c>
      <c r="N123" s="11">
        <f t="shared" si="75"/>
        <v>0</v>
      </c>
      <c r="P123" s="70">
        <v>3157.53</v>
      </c>
      <c r="Q123" s="70">
        <v>48.1526</v>
      </c>
      <c r="R123" s="70">
        <v>46.4054</v>
      </c>
      <c r="S123" s="70">
        <v>47.279699999999998</v>
      </c>
      <c r="T123" s="70">
        <v>0.99969039999999998</v>
      </c>
      <c r="U123" s="70">
        <v>0.99656460000000002</v>
      </c>
      <c r="V123" s="70">
        <v>0.99754640000000006</v>
      </c>
      <c r="W123" s="10">
        <v>0</v>
      </c>
      <c r="X123" s="10">
        <v>0</v>
      </c>
      <c r="Y123" s="10">
        <v>0</v>
      </c>
      <c r="Z123" s="11">
        <f t="shared" si="77"/>
        <v>0</v>
      </c>
      <c r="AA123" s="15">
        <f t="shared" si="76"/>
        <v>0.9999823570217049</v>
      </c>
      <c r="AB123" s="15" t="e">
        <f t="shared" si="132"/>
        <v>#DIV/0!</v>
      </c>
      <c r="AC123" s="15" t="e">
        <f t="shared" si="132"/>
        <v>#DIV/0!</v>
      </c>
      <c r="AD123" s="11">
        <f t="shared" si="78"/>
        <v>1.8587536866860933E-3</v>
      </c>
      <c r="AE123" s="12"/>
      <c r="AF123" s="25">
        <f t="shared" ref="AF123:AK123" si="141">bdRateExtend($D123:$D127,E123:E127,$P123:$P127,Q123:Q127)</f>
        <v>-1.730587754563695E-3</v>
      </c>
      <c r="AG123" s="30">
        <f t="shared" si="141"/>
        <v>-1.2340256177933995E-4</v>
      </c>
      <c r="AH123" s="31">
        <f t="shared" si="141"/>
        <v>2.8975290453328029E-3</v>
      </c>
      <c r="AI123" s="25">
        <f t="shared" si="141"/>
        <v>2.8230147067394018E-3</v>
      </c>
      <c r="AJ123" s="30">
        <f t="shared" si="141"/>
        <v>-2.9530037288545419E-3</v>
      </c>
      <c r="AK123" s="30">
        <f t="shared" si="141"/>
        <v>4.0969757954756325E-4</v>
      </c>
      <c r="AL123" s="26"/>
      <c r="AM123" s="21"/>
      <c r="AN123" s="36"/>
      <c r="AO123" s="21"/>
      <c r="AP123" s="21"/>
      <c r="AQ123" s="36"/>
      <c r="AR123" s="30">
        <f t="shared" ref="AR123:AW123" si="142">bdrate($D123:$D126,E123:E126,$P123:$P126,Q123:Q126)</f>
        <v>-1.1908981400671204E-3</v>
      </c>
      <c r="AS123" s="30">
        <f t="shared" si="142"/>
        <v>-3.6103953031654257E-3</v>
      </c>
      <c r="AT123" s="31">
        <f t="shared" si="142"/>
        <v>1.9936566472951167E-3</v>
      </c>
      <c r="AU123" s="25">
        <f t="shared" si="142"/>
        <v>6.8561491335783487E-4</v>
      </c>
      <c r="AV123" s="30">
        <f t="shared" si="142"/>
        <v>-9.4475400044029545E-3</v>
      </c>
      <c r="AW123" s="31">
        <f t="shared" si="142"/>
        <v>1.4146944568966813E-3</v>
      </c>
      <c r="AX123" s="15"/>
      <c r="AY123" s="15"/>
      <c r="AZ123" s="15"/>
      <c r="BA123" s="15">
        <f>V123/J123</f>
        <v>0.9999823570217049</v>
      </c>
      <c r="BB123" s="15" t="e">
        <f t="shared" ref="BB123:BB126" si="143">X123/L123</f>
        <v>#DIV/0!</v>
      </c>
      <c r="BC123" s="15" t="e">
        <f t="shared" si="131"/>
        <v>#DIV/0!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44.007800000000003</v>
      </c>
      <c r="F124" s="55">
        <v>42.647500000000001</v>
      </c>
      <c r="G124" s="55">
        <v>44.015700000000002</v>
      </c>
      <c r="H124" s="55">
        <v>0.99934040000000002</v>
      </c>
      <c r="I124" s="55">
        <v>0.99181269999999999</v>
      </c>
      <c r="J124" s="55">
        <v>0.99457969999999996</v>
      </c>
      <c r="K124" s="15">
        <v>0</v>
      </c>
      <c r="L124" s="15">
        <v>0</v>
      </c>
      <c r="M124" s="15">
        <v>0</v>
      </c>
      <c r="N124" s="16">
        <f t="shared" si="75"/>
        <v>0</v>
      </c>
      <c r="P124" s="70">
        <v>2317.65</v>
      </c>
      <c r="Q124" s="70">
        <v>44.043100000000003</v>
      </c>
      <c r="R124" s="70">
        <v>42.669899999999998</v>
      </c>
      <c r="S124" s="70">
        <v>43.988</v>
      </c>
      <c r="T124" s="70">
        <v>0.99934920000000005</v>
      </c>
      <c r="U124" s="70">
        <v>0.99188670000000001</v>
      </c>
      <c r="V124" s="70">
        <v>0.99460709999999997</v>
      </c>
      <c r="W124" s="15">
        <v>0</v>
      </c>
      <c r="X124" s="15">
        <v>0</v>
      </c>
      <c r="Y124" s="15">
        <v>0</v>
      </c>
      <c r="Z124" s="16">
        <f t="shared" si="77"/>
        <v>0</v>
      </c>
      <c r="AA124" s="15">
        <f t="shared" si="76"/>
        <v>1.0000275493256097</v>
      </c>
      <c r="AB124" s="15" t="e">
        <f t="shared" si="132"/>
        <v>#DIV/0!</v>
      </c>
      <c r="AC124" s="15" t="e">
        <f t="shared" si="132"/>
        <v>#DIV/0!</v>
      </c>
      <c r="AD124" s="16">
        <f t="shared" si="78"/>
        <v>4.1404117121897875E-4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-8.3877973710733134E-4</v>
      </c>
      <c r="AM124" s="21">
        <f>bdrate($D124:$D127,F124:F127,$P124:$P127,R124:R127)</f>
        <v>2.0416382186860815E-5</v>
      </c>
      <c r="AN124" s="36">
        <f t="shared" ref="AN124" si="144">bdrate($D124:$D127,G124:G127,$P124:$P127,S124:S127)</f>
        <v>3.9649621055048989E-3</v>
      </c>
      <c r="AO124" s="26">
        <f>bdrate($D124:$D127,H124:H127,$P124:$P127,T124:T127)</f>
        <v>3.1266403247269814E-3</v>
      </c>
      <c r="AP124" s="21">
        <f>bdrate($D124:$D127,I124:I127,$P124:$P127,U124:U127)</f>
        <v>-4.3513260367366025E-3</v>
      </c>
      <c r="AQ124" s="36">
        <f>bdrate($D124:$D127,J124:J127,$P124:$P127,V124:V127)</f>
        <v>1.3686225578921629E-3</v>
      </c>
      <c r="AR124" s="21"/>
      <c r="AS124" s="21"/>
      <c r="AT124" s="36"/>
      <c r="AU124" s="26"/>
      <c r="AV124" s="21"/>
      <c r="AW124" s="36"/>
      <c r="AX124" s="15">
        <f>V124/J124</f>
        <v>1.0000275493256097</v>
      </c>
      <c r="AY124" s="15" t="e">
        <f t="shared" ref="AY124:AY127" si="145">X124/L124</f>
        <v>#DIV/0!</v>
      </c>
      <c r="AZ124" s="15" t="e">
        <f t="shared" si="135"/>
        <v>#DIV/0!</v>
      </c>
      <c r="BA124" s="15">
        <f>V124/J124</f>
        <v>1.0000275493256097</v>
      </c>
      <c r="BB124" s="15" t="e">
        <f t="shared" si="143"/>
        <v>#DIV/0!</v>
      </c>
      <c r="BC124" s="15" t="e">
        <f t="shared" si="131"/>
        <v>#DIV/0!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40.036099999999998</v>
      </c>
      <c r="F125" s="55">
        <v>41.477800000000002</v>
      </c>
      <c r="G125" s="55">
        <v>42.627899999999997</v>
      </c>
      <c r="H125" s="55">
        <v>0.99850280000000002</v>
      </c>
      <c r="I125" s="55">
        <v>0.98815960000000003</v>
      </c>
      <c r="J125" s="55">
        <v>0.99222750000000004</v>
      </c>
      <c r="K125" s="15">
        <v>0</v>
      </c>
      <c r="L125" s="15">
        <v>0</v>
      </c>
      <c r="M125" s="15">
        <v>0</v>
      </c>
      <c r="N125" s="16">
        <f t="shared" si="75"/>
        <v>0</v>
      </c>
      <c r="P125" s="70">
        <v>1744.14</v>
      </c>
      <c r="Q125" s="70">
        <v>40.051699999999997</v>
      </c>
      <c r="R125" s="70">
        <v>41.577199999999998</v>
      </c>
      <c r="S125" s="70">
        <v>42.621899999999997</v>
      </c>
      <c r="T125" s="70">
        <v>0.99851190000000001</v>
      </c>
      <c r="U125" s="70">
        <v>0.9888325</v>
      </c>
      <c r="V125" s="70">
        <v>0.99211450000000001</v>
      </c>
      <c r="W125" s="15">
        <v>0</v>
      </c>
      <c r="X125" s="15">
        <v>0</v>
      </c>
      <c r="Y125" s="15">
        <v>0</v>
      </c>
      <c r="Z125" s="16">
        <f t="shared" si="77"/>
        <v>0</v>
      </c>
      <c r="AA125" s="15">
        <f t="shared" si="76"/>
        <v>0.99988611482749667</v>
      </c>
      <c r="AB125" s="15" t="e">
        <f t="shared" si="132"/>
        <v>#DIV/0!</v>
      </c>
      <c r="AC125" s="15" t="e">
        <f t="shared" si="132"/>
        <v>#DIV/0!</v>
      </c>
      <c r="AD125" s="16">
        <f t="shared" si="78"/>
        <v>3.1230049864555123E-3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>
        <f>V125/J125</f>
        <v>0.99988611482749667</v>
      </c>
      <c r="AY125" s="15" t="e">
        <f t="shared" si="145"/>
        <v>#DIV/0!</v>
      </c>
      <c r="AZ125" s="15" t="e">
        <f t="shared" si="135"/>
        <v>#DIV/0!</v>
      </c>
      <c r="BA125" s="15">
        <f>V125/J125</f>
        <v>0.99988611482749667</v>
      </c>
      <c r="BB125" s="15" t="e">
        <f t="shared" si="143"/>
        <v>#DIV/0!</v>
      </c>
      <c r="BC125" s="15" t="e">
        <f t="shared" si="131"/>
        <v>#DIV/0!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35.3596</v>
      </c>
      <c r="F126" s="55">
        <v>38.0002</v>
      </c>
      <c r="G126" s="55">
        <v>39.411499999999997</v>
      </c>
      <c r="H126" s="55">
        <v>0.99601899999999999</v>
      </c>
      <c r="I126" s="55">
        <v>0.97571419999999998</v>
      </c>
      <c r="J126" s="55">
        <v>0.9844193</v>
      </c>
      <c r="K126" s="15">
        <v>0</v>
      </c>
      <c r="L126" s="15">
        <v>0</v>
      </c>
      <c r="M126" s="15">
        <v>0</v>
      </c>
      <c r="N126" s="16">
        <f t="shared" si="75"/>
        <v>0</v>
      </c>
      <c r="P126" s="70">
        <v>1308.45</v>
      </c>
      <c r="Q126" s="70">
        <v>35.397199999999998</v>
      </c>
      <c r="R126" s="70">
        <v>37.941099999999999</v>
      </c>
      <c r="S126" s="70">
        <v>39.417099999999998</v>
      </c>
      <c r="T126" s="70">
        <v>0.99596280000000004</v>
      </c>
      <c r="U126" s="70">
        <v>0.97527090000000005</v>
      </c>
      <c r="V126" s="70">
        <v>0.98466469999999995</v>
      </c>
      <c r="W126" s="15">
        <v>0</v>
      </c>
      <c r="X126" s="15">
        <v>0</v>
      </c>
      <c r="Y126" s="15">
        <v>0</v>
      </c>
      <c r="Z126" s="16">
        <f t="shared" si="77"/>
        <v>0</v>
      </c>
      <c r="AA126" s="15">
        <f t="shared" si="76"/>
        <v>1.000249284019523</v>
      </c>
      <c r="AB126" s="15" t="e">
        <f t="shared" si="132"/>
        <v>#DIV/0!</v>
      </c>
      <c r="AC126" s="15" t="e">
        <f t="shared" si="132"/>
        <v>#DIV/0!</v>
      </c>
      <c r="AD126" s="16">
        <f t="shared" si="78"/>
        <v>5.2706356844955807E-4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>
        <f>V126/J126</f>
        <v>1.000249284019523</v>
      </c>
      <c r="AY126" s="15" t="e">
        <f t="shared" si="145"/>
        <v>#DIV/0!</v>
      </c>
      <c r="AZ126" s="15" t="e">
        <f t="shared" si="135"/>
        <v>#DIV/0!</v>
      </c>
      <c r="BA126" s="15">
        <f>V126/J126</f>
        <v>1.000249284019523</v>
      </c>
      <c r="BB126" s="15" t="e">
        <f t="shared" si="143"/>
        <v>#DIV/0!</v>
      </c>
      <c r="BC126" s="15" t="e">
        <f t="shared" si="131"/>
        <v>#DIV/0!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30.5686</v>
      </c>
      <c r="F127" s="55">
        <v>37.146500000000003</v>
      </c>
      <c r="G127" s="55">
        <v>38.102899999999998</v>
      </c>
      <c r="H127" s="55">
        <v>0.9885275</v>
      </c>
      <c r="I127" s="55">
        <v>0.96999820000000003</v>
      </c>
      <c r="J127" s="55">
        <v>0.97883149999999997</v>
      </c>
      <c r="K127" s="19">
        <v>0</v>
      </c>
      <c r="L127" s="19">
        <v>0</v>
      </c>
      <c r="M127" s="19">
        <v>0</v>
      </c>
      <c r="N127" s="20">
        <f t="shared" si="75"/>
        <v>0</v>
      </c>
      <c r="P127" s="70">
        <v>954.24</v>
      </c>
      <c r="Q127" s="70">
        <v>30.595600000000001</v>
      </c>
      <c r="R127" s="70">
        <v>37.084099999999999</v>
      </c>
      <c r="S127" s="70">
        <v>37.989100000000001</v>
      </c>
      <c r="T127" s="70">
        <v>0.98843639999999999</v>
      </c>
      <c r="U127" s="70">
        <v>0.97022609999999998</v>
      </c>
      <c r="V127" s="70">
        <v>0.97837600000000002</v>
      </c>
      <c r="W127" s="19">
        <v>0</v>
      </c>
      <c r="X127" s="19">
        <v>0</v>
      </c>
      <c r="Y127" s="19">
        <v>0</v>
      </c>
      <c r="Z127" s="20">
        <f t="shared" si="77"/>
        <v>0</v>
      </c>
      <c r="AA127" s="15">
        <f t="shared" si="76"/>
        <v>0.99953464922205715</v>
      </c>
      <c r="AB127" s="15" t="e">
        <f t="shared" si="132"/>
        <v>#DIV/0!</v>
      </c>
      <c r="AC127" s="15" t="e">
        <f t="shared" si="132"/>
        <v>#DIV/0!</v>
      </c>
      <c r="AD127" s="20">
        <f t="shared" si="78"/>
        <v>1.3852159677622991E-3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>
        <f>V127/J127</f>
        <v>0.99953464922205715</v>
      </c>
      <c r="AY127" s="15" t="e">
        <f t="shared" si="145"/>
        <v>#DIV/0!</v>
      </c>
      <c r="AZ127" s="15" t="e">
        <f t="shared" si="135"/>
        <v>#DIV/0!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48.371899999999997</v>
      </c>
      <c r="F128" s="55">
        <v>50.153500000000001</v>
      </c>
      <c r="G128" s="55">
        <v>51.168599999999998</v>
      </c>
      <c r="H128" s="55">
        <v>0.99875860000000005</v>
      </c>
      <c r="I128" s="55">
        <v>0.99879390000000001</v>
      </c>
      <c r="J128" s="55">
        <v>0.99891039999999998</v>
      </c>
      <c r="K128" s="10">
        <v>0</v>
      </c>
      <c r="L128" s="10">
        <v>0</v>
      </c>
      <c r="M128" s="10">
        <v>0</v>
      </c>
      <c r="N128" s="11">
        <f t="shared" si="75"/>
        <v>0</v>
      </c>
      <c r="P128" s="70">
        <v>833.44</v>
      </c>
      <c r="Q128" s="70">
        <v>48.359299999999998</v>
      </c>
      <c r="R128" s="70">
        <v>50.113799999999998</v>
      </c>
      <c r="S128" s="70">
        <v>51.289299999999997</v>
      </c>
      <c r="T128" s="70">
        <v>0.99875840000000005</v>
      </c>
      <c r="U128" s="70">
        <v>0.9988243</v>
      </c>
      <c r="V128" s="70">
        <v>0.99895710000000004</v>
      </c>
      <c r="W128" s="10">
        <v>0</v>
      </c>
      <c r="X128" s="10">
        <v>0</v>
      </c>
      <c r="Y128" s="10">
        <v>0</v>
      </c>
      <c r="Z128" s="11">
        <f t="shared" si="77"/>
        <v>0</v>
      </c>
      <c r="AA128" s="15">
        <f t="shared" si="76"/>
        <v>1.0000467509398241</v>
      </c>
      <c r="AB128" s="15" t="e">
        <f t="shared" si="132"/>
        <v>#DIV/0!</v>
      </c>
      <c r="AC128" s="15" t="e">
        <f t="shared" si="132"/>
        <v>#DIV/0!</v>
      </c>
      <c r="AD128" s="11">
        <f t="shared" si="78"/>
        <v>3.1052162819248017E-3</v>
      </c>
      <c r="AE128" s="12"/>
      <c r="AF128" s="25">
        <f t="shared" ref="AF128:AK128" si="146">bdRateExtend($D128:$D132,E128:E132,$P128:$P132,Q128:Q132)</f>
        <v>-9.4446794194413819E-4</v>
      </c>
      <c r="AG128" s="30">
        <f t="shared" si="146"/>
        <v>2.1205505643218103E-3</v>
      </c>
      <c r="AH128" s="31">
        <f t="shared" si="146"/>
        <v>1.8487385018026936E-2</v>
      </c>
      <c r="AI128" s="25">
        <f t="shared" si="146"/>
        <v>-2.4102374804876314E-3</v>
      </c>
      <c r="AJ128" s="30">
        <f t="shared" si="146"/>
        <v>-8.9461621629343124E-3</v>
      </c>
      <c r="AK128" s="30">
        <f t="shared" si="146"/>
        <v>3.059308629105062E-2</v>
      </c>
      <c r="AL128" s="45"/>
      <c r="AM128" s="46"/>
      <c r="AN128" s="47"/>
      <c r="AO128" s="46"/>
      <c r="AP128" s="46"/>
      <c r="AQ128" s="47"/>
      <c r="AR128" s="30">
        <f t="shared" ref="AR128:AW128" si="147">bdrate($D128:$D131,E128:E131,$P128:$P131,Q128:Q131)</f>
        <v>-3.4269786564700144E-4</v>
      </c>
      <c r="AS128" s="30">
        <f t="shared" si="147"/>
        <v>6.9783519056636489E-3</v>
      </c>
      <c r="AT128" s="31">
        <f t="shared" si="147"/>
        <v>1.4128285983626254E-2</v>
      </c>
      <c r="AU128" s="25">
        <f t="shared" si="147"/>
        <v>1.7307853708437015E-3</v>
      </c>
      <c r="AV128" s="30">
        <f t="shared" si="147"/>
        <v>1.9962631169099243E-2</v>
      </c>
      <c r="AW128" s="31">
        <f t="shared" si="147"/>
        <v>2.6057499058611544E-2</v>
      </c>
      <c r="AX128" s="15"/>
      <c r="AY128" s="15"/>
      <c r="AZ128" s="15"/>
      <c r="BA128" s="15">
        <f>V128/J128</f>
        <v>1.0000467509398241</v>
      </c>
      <c r="BB128" s="15" t="e">
        <f t="shared" ref="BB128:BB131" si="148">X128/L128</f>
        <v>#DIV/0!</v>
      </c>
      <c r="BC128" s="15" t="e">
        <f t="shared" si="131"/>
        <v>#DIV/0!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45.082700000000003</v>
      </c>
      <c r="F129" s="55">
        <v>46.841099999999997</v>
      </c>
      <c r="G129" s="55">
        <v>48.142600000000002</v>
      </c>
      <c r="H129" s="55">
        <v>0.99735339999999995</v>
      </c>
      <c r="I129" s="55">
        <v>0.99746250000000003</v>
      </c>
      <c r="J129" s="55">
        <v>0.99792449999999999</v>
      </c>
      <c r="K129" s="15">
        <v>0</v>
      </c>
      <c r="L129" s="15">
        <v>0</v>
      </c>
      <c r="M129" s="15">
        <v>0</v>
      </c>
      <c r="N129" s="16">
        <f t="shared" si="75"/>
        <v>0</v>
      </c>
      <c r="P129" s="70">
        <v>587.02</v>
      </c>
      <c r="Q129" s="70">
        <v>45.092300000000002</v>
      </c>
      <c r="R129" s="70">
        <v>46.898699999999998</v>
      </c>
      <c r="S129" s="70">
        <v>47.819899999999997</v>
      </c>
      <c r="T129" s="70">
        <v>0.99733729999999998</v>
      </c>
      <c r="U129" s="70">
        <v>0.99758740000000001</v>
      </c>
      <c r="V129" s="70">
        <v>0.99771810000000005</v>
      </c>
      <c r="W129" s="15">
        <v>0</v>
      </c>
      <c r="X129" s="15">
        <v>0</v>
      </c>
      <c r="Y129" s="15">
        <v>0</v>
      </c>
      <c r="Z129" s="16">
        <f t="shared" si="77"/>
        <v>0</v>
      </c>
      <c r="AA129" s="15">
        <f t="shared" si="76"/>
        <v>0.99979317072584151</v>
      </c>
      <c r="AB129" s="15" t="e">
        <f t="shared" si="132"/>
        <v>#DIV/0!</v>
      </c>
      <c r="AC129" s="15" t="e">
        <f t="shared" si="132"/>
        <v>#DIV/0!</v>
      </c>
      <c r="AD129" s="16">
        <f t="shared" si="78"/>
        <v>2.2436006390863274E-3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-8.6132761674440061E-4</v>
      </c>
      <c r="AM129" s="21">
        <f>bdrate($D129:$D132,F129:F132,$P129:$P132,R129:R132)</f>
        <v>8.8173547807361974E-3</v>
      </c>
      <c r="AN129" s="36">
        <f t="shared" ref="AN129" si="149">bdrate($D129:$D132,G129:G132,$P129:$P132,S129:S132)</f>
        <v>1.1816759524911014E-2</v>
      </c>
      <c r="AO129" s="26">
        <f>bdrate($D129:$D132,H129:H132,$P129:$P132,T129:T132)</f>
        <v>-2.7929547602223437E-3</v>
      </c>
      <c r="AP129" s="21">
        <f>bdrate($D129:$D132,I129:I132,$P129:$P132,U129:U132)</f>
        <v>-3.4720412481105134E-3</v>
      </c>
      <c r="AQ129" s="36">
        <f>bdrate($D129:$D132,J129:J132,$P129:$P132,V129:V132)</f>
        <v>2.7957170943346821E-2</v>
      </c>
      <c r="AR129" s="21"/>
      <c r="AS129" s="21"/>
      <c r="AT129" s="36"/>
      <c r="AU129" s="26"/>
      <c r="AV129" s="21"/>
      <c r="AW129" s="36"/>
      <c r="AX129" s="15">
        <f>V129/J129</f>
        <v>0.99979317072584151</v>
      </c>
      <c r="AY129" s="15" t="e">
        <f t="shared" ref="AY129:AY132" si="150">X129/L129</f>
        <v>#DIV/0!</v>
      </c>
      <c r="AZ129" s="15" t="e">
        <f t="shared" si="135"/>
        <v>#DIV/0!</v>
      </c>
      <c r="BA129" s="15">
        <f>V129/J129</f>
        <v>0.99979317072584151</v>
      </c>
      <c r="BB129" s="15" t="e">
        <f t="shared" si="148"/>
        <v>#DIV/0!</v>
      </c>
      <c r="BC129" s="15" t="e">
        <f t="shared" si="131"/>
        <v>#DIV/0!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41.683500000000002</v>
      </c>
      <c r="F130" s="55">
        <v>44.2622</v>
      </c>
      <c r="G130" s="55">
        <v>45.218899999999998</v>
      </c>
      <c r="H130" s="55">
        <v>0.99539920000000004</v>
      </c>
      <c r="I130" s="55">
        <v>0.99608669999999999</v>
      </c>
      <c r="J130" s="55">
        <v>0.99627469999999996</v>
      </c>
      <c r="K130" s="15">
        <v>0</v>
      </c>
      <c r="L130" s="15">
        <v>0</v>
      </c>
      <c r="M130" s="15">
        <v>0</v>
      </c>
      <c r="N130" s="16">
        <f t="shared" si="75"/>
        <v>0</v>
      </c>
      <c r="P130" s="70">
        <v>434.4</v>
      </c>
      <c r="Q130" s="70">
        <v>41.709899999999998</v>
      </c>
      <c r="R130" s="70">
        <v>44.064100000000003</v>
      </c>
      <c r="S130" s="70">
        <v>45.310099999999998</v>
      </c>
      <c r="T130" s="70">
        <v>0.99539109999999997</v>
      </c>
      <c r="U130" s="70">
        <v>0.99571969999999999</v>
      </c>
      <c r="V130" s="70">
        <v>0.99625370000000002</v>
      </c>
      <c r="W130" s="15">
        <v>0</v>
      </c>
      <c r="X130" s="15">
        <v>0</v>
      </c>
      <c r="Y130" s="15">
        <v>0</v>
      </c>
      <c r="Z130" s="16">
        <f t="shared" si="77"/>
        <v>0</v>
      </c>
      <c r="AA130" s="15">
        <f t="shared" si="76"/>
        <v>0.99997892147617529</v>
      </c>
      <c r="AB130" s="15" t="e">
        <f t="shared" si="132"/>
        <v>#DIV/0!</v>
      </c>
      <c r="AC130" s="15" t="e">
        <f t="shared" si="132"/>
        <v>#DIV/0!</v>
      </c>
      <c r="AD130" s="16">
        <f t="shared" si="78"/>
        <v>3.7896293557629782E-3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>
        <f>V130/J130</f>
        <v>0.99997892147617529</v>
      </c>
      <c r="AY130" s="15" t="e">
        <f t="shared" si="150"/>
        <v>#DIV/0!</v>
      </c>
      <c r="AZ130" s="15" t="e">
        <f t="shared" si="135"/>
        <v>#DIV/0!</v>
      </c>
      <c r="BA130" s="15">
        <f>V130/J130</f>
        <v>0.99997892147617529</v>
      </c>
      <c r="BB130" s="15" t="e">
        <f t="shared" si="148"/>
        <v>#DIV/0!</v>
      </c>
      <c r="BC130" s="15" t="e">
        <f t="shared" si="131"/>
        <v>#DIV/0!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37.570599999999999</v>
      </c>
      <c r="F131" s="55">
        <v>42.1678</v>
      </c>
      <c r="G131" s="55">
        <v>43.664400000000001</v>
      </c>
      <c r="H131" s="55">
        <v>0.99175849999999999</v>
      </c>
      <c r="I131" s="55">
        <v>0.99302619999999997</v>
      </c>
      <c r="J131" s="55">
        <v>0.99492290000000005</v>
      </c>
      <c r="K131" s="15">
        <v>0</v>
      </c>
      <c r="L131" s="15">
        <v>0</v>
      </c>
      <c r="M131" s="15">
        <v>0</v>
      </c>
      <c r="N131" s="16">
        <f t="shared" ref="N131:N152" si="151">K131/3600</f>
        <v>0</v>
      </c>
      <c r="P131" s="70">
        <v>317.27999999999997</v>
      </c>
      <c r="Q131" s="70">
        <v>37.561</v>
      </c>
      <c r="R131" s="70">
        <v>42.107799999999997</v>
      </c>
      <c r="S131" s="70">
        <v>43.464300000000001</v>
      </c>
      <c r="T131" s="70">
        <v>0.9917975</v>
      </c>
      <c r="U131" s="70">
        <v>0.99317849999999996</v>
      </c>
      <c r="V131" s="70">
        <v>0.99463170000000001</v>
      </c>
      <c r="W131" s="15">
        <v>0</v>
      </c>
      <c r="X131" s="15">
        <v>0</v>
      </c>
      <c r="Y131" s="15">
        <v>0</v>
      </c>
      <c r="Z131" s="16">
        <f t="shared" si="77"/>
        <v>0</v>
      </c>
      <c r="AA131" s="15">
        <f t="shared" ref="AA131:AA152" si="152">V131/J131</f>
        <v>0.99970731400392931</v>
      </c>
      <c r="AB131" s="15" t="e">
        <f t="shared" si="132"/>
        <v>#DIV/0!</v>
      </c>
      <c r="AC131" s="15" t="e">
        <f t="shared" si="132"/>
        <v>#DIV/0!</v>
      </c>
      <c r="AD131" s="16">
        <f t="shared" si="78"/>
        <v>3.7053319098160112E-3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>
        <f>V131/J131</f>
        <v>0.99970731400392931</v>
      </c>
      <c r="AY131" s="15" t="e">
        <f t="shared" si="150"/>
        <v>#DIV/0!</v>
      </c>
      <c r="AZ131" s="15" t="e">
        <f t="shared" si="135"/>
        <v>#DIV/0!</v>
      </c>
      <c r="BA131" s="15">
        <f>V131/J131</f>
        <v>0.99970731400392931</v>
      </c>
      <c r="BB131" s="15" t="e">
        <f t="shared" si="148"/>
        <v>#DIV/0!</v>
      </c>
      <c r="BC131" s="15" t="e">
        <f t="shared" si="131"/>
        <v>#DIV/0!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33.734499999999997</v>
      </c>
      <c r="F132" s="55">
        <v>39.915999999999997</v>
      </c>
      <c r="G132" s="55">
        <v>41.558799999999998</v>
      </c>
      <c r="H132" s="55">
        <v>0.98437010000000003</v>
      </c>
      <c r="I132" s="55">
        <v>0.9896431</v>
      </c>
      <c r="J132" s="55">
        <v>0.99251029999999996</v>
      </c>
      <c r="K132" s="19">
        <v>0</v>
      </c>
      <c r="L132" s="19">
        <v>0</v>
      </c>
      <c r="M132" s="19">
        <v>0</v>
      </c>
      <c r="N132" s="20">
        <f t="shared" si="151"/>
        <v>0</v>
      </c>
      <c r="P132" s="70">
        <v>228.22</v>
      </c>
      <c r="Q132" s="70">
        <v>33.729100000000003</v>
      </c>
      <c r="R132" s="70">
        <v>40.218699999999998</v>
      </c>
      <c r="S132" s="70">
        <v>41.406100000000002</v>
      </c>
      <c r="T132" s="70">
        <v>0.98435240000000002</v>
      </c>
      <c r="U132" s="70">
        <v>0.99041140000000005</v>
      </c>
      <c r="V132" s="70">
        <v>0.99250680000000002</v>
      </c>
      <c r="W132" s="19">
        <v>0</v>
      </c>
      <c r="X132" s="19">
        <v>0</v>
      </c>
      <c r="Y132" s="19">
        <v>0</v>
      </c>
      <c r="Z132" s="20">
        <f t="shared" ref="Z132:Z152" si="153">W132/3600</f>
        <v>0</v>
      </c>
      <c r="AA132" s="19">
        <f t="shared" si="152"/>
        <v>0.99999647358823385</v>
      </c>
      <c r="AB132" s="19" t="e">
        <f t="shared" si="132"/>
        <v>#DIV/0!</v>
      </c>
      <c r="AC132" s="19" t="e">
        <f t="shared" si="132"/>
        <v>#DIV/0!</v>
      </c>
      <c r="AD132" s="20">
        <f t="shared" ref="AD132:AD152" si="154">ABS(P132-D132)/D132</f>
        <v>0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>
        <f>V132/J132</f>
        <v>0.99999647358823385</v>
      </c>
      <c r="AY132" s="19" t="e">
        <f t="shared" si="150"/>
        <v>#DIV/0!</v>
      </c>
      <c r="AZ132" s="19" t="e">
        <f t="shared" si="135"/>
        <v>#DIV/0!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1">
        <f t="shared" si="151"/>
        <v>0</v>
      </c>
      <c r="P133" s="9">
        <v>0</v>
      </c>
      <c r="Q133" s="10">
        <v>0</v>
      </c>
      <c r="R133" s="10">
        <v>0</v>
      </c>
      <c r="S133" s="10">
        <v>0</v>
      </c>
      <c r="T133" s="10">
        <v>0</v>
      </c>
      <c r="U133" s="51">
        <v>0</v>
      </c>
      <c r="V133" s="10">
        <v>0</v>
      </c>
      <c r="W133" s="10">
        <v>0</v>
      </c>
      <c r="X133" s="10">
        <v>0</v>
      </c>
      <c r="Y133" s="10">
        <v>0</v>
      </c>
      <c r="Z133" s="11">
        <f t="shared" si="153"/>
        <v>0</v>
      </c>
      <c r="AA133" s="10" t="e">
        <f t="shared" si="152"/>
        <v>#DIV/0!</v>
      </c>
      <c r="AB133" s="10" t="e">
        <f>X133/L133</f>
        <v>#DIV/0!</v>
      </c>
      <c r="AC133" s="10" t="e">
        <f>Y133/M133</f>
        <v>#DIV/0!</v>
      </c>
      <c r="AD133" s="11" t="e">
        <f t="shared" si="154"/>
        <v>#DIV/0!</v>
      </c>
      <c r="AE133" s="40"/>
      <c r="AF133" s="25" t="e">
        <f t="shared" ref="AF133:AH133" si="155">bdRateExtend($D133:$D137,E133:E137,$P133:$P137,Q133:Q137)</f>
        <v>#VALUE!</v>
      </c>
      <c r="AG133" s="30" t="e">
        <f t="shared" si="155"/>
        <v>#VALUE!</v>
      </c>
      <c r="AH133" s="31" t="e">
        <f t="shared" si="155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6">bdrate($D133:$D136,F133:F136,$P133:$P136,R133:R136)</f>
        <v>#VALUE!</v>
      </c>
      <c r="AT133" s="31" t="e">
        <f t="shared" si="156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#DIV/0!</v>
      </c>
      <c r="BB133" s="10" t="e">
        <f t="shared" ref="BB133:BB136" si="157">X133/L133</f>
        <v>#DIV/0!</v>
      </c>
      <c r="BC133" s="10" t="e">
        <f t="shared" si="131"/>
        <v>#DIV/0!</v>
      </c>
    </row>
    <row r="134" spans="1:55" ht="12.75" hidden="1" thickBot="1" x14ac:dyDescent="0.25">
      <c r="A134" s="13"/>
      <c r="B134" s="13"/>
      <c r="C134" s="43">
        <v>27</v>
      </c>
      <c r="D134" s="14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6">
        <f t="shared" si="151"/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52">
        <v>0</v>
      </c>
      <c r="V134" s="15">
        <v>0</v>
      </c>
      <c r="W134" s="15">
        <v>0</v>
      </c>
      <c r="X134" s="15">
        <v>0</v>
      </c>
      <c r="Y134" s="15">
        <v>0</v>
      </c>
      <c r="Z134" s="16">
        <f t="shared" si="153"/>
        <v>0</v>
      </c>
      <c r="AA134" s="15" t="e">
        <f t="shared" si="152"/>
        <v>#DIV/0!</v>
      </c>
      <c r="AB134" s="15" t="e">
        <f t="shared" ref="AB134:AC152" si="158">X134/L134</f>
        <v>#DIV/0!</v>
      </c>
      <c r="AC134" s="15" t="e">
        <f t="shared" si="158"/>
        <v>#DIV/0!</v>
      </c>
      <c r="AD134" s="16" t="e">
        <f t="shared" si="154"/>
        <v>#DIV/0!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9">bdrate($D134:$D137,E134:E137,$P134:$P137,Q134:Q137)</f>
        <v>#VALUE!</v>
      </c>
      <c r="AM134" s="21" t="e">
        <f t="shared" si="159"/>
        <v>#VALUE!</v>
      </c>
      <c r="AN134" s="36" t="e">
        <f t="shared" si="159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#DIV/0!</v>
      </c>
      <c r="AY134" s="15" t="e">
        <f t="shared" ref="AY134:AY137" si="160">X134/L134</f>
        <v>#DIV/0!</v>
      </c>
      <c r="AZ134" s="15" t="e">
        <f t="shared" si="135"/>
        <v>#DIV/0!</v>
      </c>
      <c r="BA134" s="15" t="e">
        <f>V134/J134</f>
        <v>#DIV/0!</v>
      </c>
      <c r="BB134" s="15" t="e">
        <f t="shared" si="157"/>
        <v>#DIV/0!</v>
      </c>
      <c r="BC134" s="15" t="e">
        <f t="shared" si="131"/>
        <v>#DIV/0!</v>
      </c>
    </row>
    <row r="135" spans="1:55" ht="12.75" hidden="1" thickBot="1" x14ac:dyDescent="0.25">
      <c r="A135" s="13"/>
      <c r="B135" s="13"/>
      <c r="C135" s="43">
        <v>32</v>
      </c>
      <c r="D135" s="14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6">
        <f t="shared" si="151"/>
        <v>0</v>
      </c>
      <c r="P135" s="14">
        <v>0</v>
      </c>
      <c r="Q135" s="15">
        <v>0</v>
      </c>
      <c r="R135" s="15">
        <v>0</v>
      </c>
      <c r="S135" s="15">
        <v>0</v>
      </c>
      <c r="T135" s="15">
        <v>0</v>
      </c>
      <c r="U135" s="52">
        <v>0</v>
      </c>
      <c r="V135" s="15">
        <v>0</v>
      </c>
      <c r="W135" s="15">
        <v>0</v>
      </c>
      <c r="X135" s="15">
        <v>0</v>
      </c>
      <c r="Y135" s="15">
        <v>0</v>
      </c>
      <c r="Z135" s="16">
        <f t="shared" si="153"/>
        <v>0</v>
      </c>
      <c r="AA135" s="15" t="e">
        <f t="shared" si="152"/>
        <v>#DIV/0!</v>
      </c>
      <c r="AB135" s="15" t="e">
        <f t="shared" si="158"/>
        <v>#DIV/0!</v>
      </c>
      <c r="AC135" s="15" t="e">
        <f t="shared" si="158"/>
        <v>#DIV/0!</v>
      </c>
      <c r="AD135" s="16" t="e">
        <f t="shared" si="154"/>
        <v>#DIV/0!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#DIV/0!</v>
      </c>
      <c r="AY135" s="15" t="e">
        <f t="shared" si="160"/>
        <v>#DIV/0!</v>
      </c>
      <c r="AZ135" s="15" t="e">
        <f t="shared" si="135"/>
        <v>#DIV/0!</v>
      </c>
      <c r="BA135" s="15" t="e">
        <f>V135/J135</f>
        <v>#DIV/0!</v>
      </c>
      <c r="BB135" s="15" t="e">
        <f t="shared" si="157"/>
        <v>#DIV/0!</v>
      </c>
      <c r="BC135" s="15" t="e">
        <f t="shared" si="131"/>
        <v>#DIV/0!</v>
      </c>
    </row>
    <row r="136" spans="1:55" ht="12.75" hidden="1" thickBot="1" x14ac:dyDescent="0.25">
      <c r="A136" s="13"/>
      <c r="B136" s="13"/>
      <c r="C136" s="43">
        <v>37</v>
      </c>
      <c r="D136" s="14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6">
        <f t="shared" si="151"/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52">
        <v>0</v>
      </c>
      <c r="V136" s="15">
        <v>0</v>
      </c>
      <c r="W136" s="15">
        <v>0</v>
      </c>
      <c r="X136" s="15">
        <v>0</v>
      </c>
      <c r="Y136" s="15">
        <v>0</v>
      </c>
      <c r="Z136" s="16">
        <f t="shared" si="153"/>
        <v>0</v>
      </c>
      <c r="AA136" s="15" t="e">
        <f t="shared" si="152"/>
        <v>#DIV/0!</v>
      </c>
      <c r="AB136" s="15" t="e">
        <f t="shared" si="158"/>
        <v>#DIV/0!</v>
      </c>
      <c r="AC136" s="15" t="e">
        <f t="shared" si="158"/>
        <v>#DIV/0!</v>
      </c>
      <c r="AD136" s="16" t="e">
        <f t="shared" si="154"/>
        <v>#DIV/0!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#DIV/0!</v>
      </c>
      <c r="AY136" s="15" t="e">
        <f t="shared" si="160"/>
        <v>#DIV/0!</v>
      </c>
      <c r="AZ136" s="15" t="e">
        <f t="shared" si="135"/>
        <v>#DIV/0!</v>
      </c>
      <c r="BA136" s="15" t="e">
        <f>V136/J136</f>
        <v>#DIV/0!</v>
      </c>
      <c r="BB136" s="15" t="e">
        <f t="shared" si="157"/>
        <v>#DIV/0!</v>
      </c>
      <c r="BC136" s="15" t="e">
        <f t="shared" si="131"/>
        <v>#DIV/0!</v>
      </c>
    </row>
    <row r="137" spans="1:55" ht="12.75" hidden="1" thickBot="1" x14ac:dyDescent="0.25">
      <c r="A137" s="13"/>
      <c r="B137" s="17"/>
      <c r="C137" s="44">
        <v>42</v>
      </c>
      <c r="D137" s="18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20">
        <f t="shared" si="151"/>
        <v>0</v>
      </c>
      <c r="P137" s="18">
        <v>0</v>
      </c>
      <c r="Q137" s="19">
        <v>0</v>
      </c>
      <c r="R137" s="19">
        <v>0</v>
      </c>
      <c r="S137" s="19">
        <v>0</v>
      </c>
      <c r="T137" s="19">
        <v>0</v>
      </c>
      <c r="U137" s="53">
        <v>0</v>
      </c>
      <c r="V137" s="19">
        <v>0</v>
      </c>
      <c r="W137" s="19">
        <v>0</v>
      </c>
      <c r="X137" s="19">
        <v>0</v>
      </c>
      <c r="Y137" s="19">
        <v>0</v>
      </c>
      <c r="Z137" s="20">
        <f t="shared" si="153"/>
        <v>0</v>
      </c>
      <c r="AA137" s="15" t="e">
        <f t="shared" si="152"/>
        <v>#DIV/0!</v>
      </c>
      <c r="AB137" s="15" t="e">
        <f t="shared" si="158"/>
        <v>#DIV/0!</v>
      </c>
      <c r="AC137" s="15" t="e">
        <f t="shared" si="158"/>
        <v>#DIV/0!</v>
      </c>
      <c r="AD137" s="20" t="e">
        <f t="shared" si="154"/>
        <v>#DIV/0!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#DIV/0!</v>
      </c>
      <c r="AY137" s="15" t="e">
        <f t="shared" si="160"/>
        <v>#DIV/0!</v>
      </c>
      <c r="AZ137" s="15" t="e">
        <f t="shared" si="135"/>
        <v>#DIV/0!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1">
        <f t="shared" si="151"/>
        <v>0</v>
      </c>
      <c r="P138" s="9">
        <v>0</v>
      </c>
      <c r="Q138" s="10">
        <v>0</v>
      </c>
      <c r="R138" s="10">
        <v>0</v>
      </c>
      <c r="S138" s="10">
        <v>0</v>
      </c>
      <c r="T138" s="10">
        <v>0</v>
      </c>
      <c r="U138" s="51">
        <v>0</v>
      </c>
      <c r="V138" s="10">
        <v>0</v>
      </c>
      <c r="W138" s="10">
        <v>0</v>
      </c>
      <c r="X138" s="10">
        <v>0</v>
      </c>
      <c r="Y138" s="10">
        <v>0</v>
      </c>
      <c r="Z138" s="11">
        <f t="shared" si="153"/>
        <v>0</v>
      </c>
      <c r="AA138" s="15" t="e">
        <f t="shared" si="152"/>
        <v>#DIV/0!</v>
      </c>
      <c r="AB138" s="15" t="e">
        <f t="shared" si="158"/>
        <v>#DIV/0!</v>
      </c>
      <c r="AC138" s="15" t="e">
        <f t="shared" si="158"/>
        <v>#DIV/0!</v>
      </c>
      <c r="AD138" s="11" t="e">
        <f t="shared" si="154"/>
        <v>#DIV/0!</v>
      </c>
      <c r="AE138" s="12"/>
      <c r="AF138" s="25" t="e">
        <f t="shared" ref="AF138:AH138" si="161">bdRateExtend($D138:$D142,E138:E142,$P138:$P142,Q138:Q142)</f>
        <v>#VALUE!</v>
      </c>
      <c r="AG138" s="30" t="e">
        <f t="shared" si="161"/>
        <v>#VALUE!</v>
      </c>
      <c r="AH138" s="31" t="e">
        <f t="shared" si="161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62">bdrate($D138:$D141,E138:E141,$P138:$P141,Q138:Q141)</f>
        <v>#VALUE!</v>
      </c>
      <c r="AS138" s="30" t="e">
        <f t="shared" si="162"/>
        <v>#VALUE!</v>
      </c>
      <c r="AT138" s="31" t="e">
        <f t="shared" si="162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#DIV/0!</v>
      </c>
      <c r="BB138" s="15" t="e">
        <f t="shared" ref="BB138:BB141" si="163">X138/L138</f>
        <v>#DIV/0!</v>
      </c>
      <c r="BC138" s="15" t="e">
        <f t="shared" si="131"/>
        <v>#DIV/0!</v>
      </c>
    </row>
    <row r="139" spans="1:55" ht="12.75" hidden="1" thickBot="1" x14ac:dyDescent="0.25">
      <c r="A139" s="13"/>
      <c r="B139" s="13"/>
      <c r="C139" s="43">
        <v>27</v>
      </c>
      <c r="D139" s="14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6">
        <f t="shared" si="151"/>
        <v>0</v>
      </c>
      <c r="P139" s="14">
        <v>0</v>
      </c>
      <c r="Q139" s="15">
        <v>0</v>
      </c>
      <c r="R139" s="15">
        <v>0</v>
      </c>
      <c r="S139" s="15">
        <v>0</v>
      </c>
      <c r="T139" s="15">
        <v>0</v>
      </c>
      <c r="U139" s="52">
        <v>0</v>
      </c>
      <c r="V139" s="15">
        <v>0</v>
      </c>
      <c r="W139" s="15">
        <v>0</v>
      </c>
      <c r="X139" s="15">
        <v>0</v>
      </c>
      <c r="Y139" s="15">
        <v>0</v>
      </c>
      <c r="Z139" s="16">
        <f t="shared" si="153"/>
        <v>0</v>
      </c>
      <c r="AA139" s="15" t="e">
        <f t="shared" si="152"/>
        <v>#DIV/0!</v>
      </c>
      <c r="AB139" s="15" t="e">
        <f t="shared" si="158"/>
        <v>#DIV/0!</v>
      </c>
      <c r="AC139" s="15" t="e">
        <f t="shared" si="158"/>
        <v>#DIV/0!</v>
      </c>
      <c r="AD139" s="16" t="e">
        <f t="shared" si="154"/>
        <v>#DIV/0!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64">bdrate($D139:$D142,E139:E142,$P139:$P142,Q139:Q142)</f>
        <v>#VALUE!</v>
      </c>
      <c r="AM139" s="21" t="e">
        <f t="shared" si="164"/>
        <v>#VALUE!</v>
      </c>
      <c r="AN139" s="36" t="e">
        <f t="shared" si="164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#DIV/0!</v>
      </c>
      <c r="AY139" s="15" t="e">
        <f t="shared" ref="AY139:AY142" si="165">X139/L139</f>
        <v>#DIV/0!</v>
      </c>
      <c r="AZ139" s="15" t="e">
        <f t="shared" si="135"/>
        <v>#DIV/0!</v>
      </c>
      <c r="BA139" s="15" t="e">
        <f>V139/J139</f>
        <v>#DIV/0!</v>
      </c>
      <c r="BB139" s="15" t="e">
        <f t="shared" si="163"/>
        <v>#DIV/0!</v>
      </c>
      <c r="BC139" s="15" t="e">
        <f t="shared" si="131"/>
        <v>#DIV/0!</v>
      </c>
    </row>
    <row r="140" spans="1:55" ht="12.75" hidden="1" thickBot="1" x14ac:dyDescent="0.25">
      <c r="A140" s="13"/>
      <c r="B140" s="13"/>
      <c r="C140" s="43">
        <v>32</v>
      </c>
      <c r="D140" s="14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6">
        <f t="shared" si="151"/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52">
        <v>0</v>
      </c>
      <c r="V140" s="15">
        <v>0</v>
      </c>
      <c r="W140" s="15">
        <v>0</v>
      </c>
      <c r="X140" s="15">
        <v>0</v>
      </c>
      <c r="Y140" s="15">
        <v>0</v>
      </c>
      <c r="Z140" s="16">
        <f t="shared" si="153"/>
        <v>0</v>
      </c>
      <c r="AA140" s="15" t="e">
        <f t="shared" si="152"/>
        <v>#DIV/0!</v>
      </c>
      <c r="AB140" s="15" t="e">
        <f t="shared" si="158"/>
        <v>#DIV/0!</v>
      </c>
      <c r="AC140" s="15" t="e">
        <f t="shared" si="158"/>
        <v>#DIV/0!</v>
      </c>
      <c r="AD140" s="16" t="e">
        <f t="shared" si="154"/>
        <v>#DIV/0!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#DIV/0!</v>
      </c>
      <c r="AY140" s="15" t="e">
        <f t="shared" si="165"/>
        <v>#DIV/0!</v>
      </c>
      <c r="AZ140" s="15" t="e">
        <f t="shared" si="135"/>
        <v>#DIV/0!</v>
      </c>
      <c r="BA140" s="15" t="e">
        <f>V140/J140</f>
        <v>#DIV/0!</v>
      </c>
      <c r="BB140" s="15" t="e">
        <f t="shared" si="163"/>
        <v>#DIV/0!</v>
      </c>
      <c r="BC140" s="15" t="e">
        <f t="shared" si="131"/>
        <v>#DIV/0!</v>
      </c>
    </row>
    <row r="141" spans="1:55" ht="12.75" hidden="1" thickBot="1" x14ac:dyDescent="0.25">
      <c r="A141" s="13"/>
      <c r="B141" s="13"/>
      <c r="C141" s="43">
        <v>37</v>
      </c>
      <c r="D141" s="14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6">
        <f t="shared" si="151"/>
        <v>0</v>
      </c>
      <c r="P141" s="14">
        <v>0</v>
      </c>
      <c r="Q141" s="15">
        <v>0</v>
      </c>
      <c r="R141" s="15">
        <v>0</v>
      </c>
      <c r="S141" s="15">
        <v>0</v>
      </c>
      <c r="T141" s="15">
        <v>0</v>
      </c>
      <c r="U141" s="52">
        <v>0</v>
      </c>
      <c r="V141" s="15">
        <v>0</v>
      </c>
      <c r="W141" s="15">
        <v>0</v>
      </c>
      <c r="X141" s="15">
        <v>0</v>
      </c>
      <c r="Y141" s="15">
        <v>0</v>
      </c>
      <c r="Z141" s="16">
        <f t="shared" si="153"/>
        <v>0</v>
      </c>
      <c r="AA141" s="15" t="e">
        <f t="shared" si="152"/>
        <v>#DIV/0!</v>
      </c>
      <c r="AB141" s="15" t="e">
        <f t="shared" si="158"/>
        <v>#DIV/0!</v>
      </c>
      <c r="AC141" s="15" t="e">
        <f t="shared" si="158"/>
        <v>#DIV/0!</v>
      </c>
      <c r="AD141" s="16" t="e">
        <f t="shared" si="154"/>
        <v>#DIV/0!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#DIV/0!</v>
      </c>
      <c r="AY141" s="15" t="e">
        <f t="shared" si="165"/>
        <v>#DIV/0!</v>
      </c>
      <c r="AZ141" s="15" t="e">
        <f t="shared" si="135"/>
        <v>#DIV/0!</v>
      </c>
      <c r="BA141" s="15" t="e">
        <f>V141/J141</f>
        <v>#DIV/0!</v>
      </c>
      <c r="BB141" s="15" t="e">
        <f t="shared" si="163"/>
        <v>#DIV/0!</v>
      </c>
      <c r="BC141" s="15" t="e">
        <f t="shared" si="131"/>
        <v>#DIV/0!</v>
      </c>
    </row>
    <row r="142" spans="1:55" ht="12.75" hidden="1" thickBot="1" x14ac:dyDescent="0.25">
      <c r="A142" s="13"/>
      <c r="B142" s="17"/>
      <c r="C142" s="44">
        <v>42</v>
      </c>
      <c r="D142" s="18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20">
        <f t="shared" si="151"/>
        <v>0</v>
      </c>
      <c r="P142" s="18">
        <v>0</v>
      </c>
      <c r="Q142" s="19">
        <v>0</v>
      </c>
      <c r="R142" s="19">
        <v>0</v>
      </c>
      <c r="S142" s="19">
        <v>0</v>
      </c>
      <c r="T142" s="19">
        <v>0</v>
      </c>
      <c r="U142" s="53">
        <v>0</v>
      </c>
      <c r="V142" s="19">
        <v>0</v>
      </c>
      <c r="W142" s="19">
        <v>0</v>
      </c>
      <c r="X142" s="19">
        <v>0</v>
      </c>
      <c r="Y142" s="19">
        <v>0</v>
      </c>
      <c r="Z142" s="20">
        <f t="shared" si="153"/>
        <v>0</v>
      </c>
      <c r="AA142" s="15" t="e">
        <f t="shared" si="152"/>
        <v>#DIV/0!</v>
      </c>
      <c r="AB142" s="15" t="e">
        <f t="shared" si="158"/>
        <v>#DIV/0!</v>
      </c>
      <c r="AC142" s="15" t="e">
        <f t="shared" si="158"/>
        <v>#DIV/0!</v>
      </c>
      <c r="AD142" s="20" t="e">
        <f t="shared" si="154"/>
        <v>#DIV/0!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#DIV/0!</v>
      </c>
      <c r="AY142" s="15" t="e">
        <f t="shared" si="165"/>
        <v>#DIV/0!</v>
      </c>
      <c r="AZ142" s="15" t="e">
        <f t="shared" si="135"/>
        <v>#DIV/0!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>
        <v>0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  <c r="M143" s="10">
        <v>0</v>
      </c>
      <c r="N143" s="11">
        <f t="shared" si="151"/>
        <v>0</v>
      </c>
      <c r="P143" s="9">
        <v>0</v>
      </c>
      <c r="Q143" s="10">
        <v>0</v>
      </c>
      <c r="R143" s="10">
        <v>0</v>
      </c>
      <c r="S143" s="10">
        <v>0</v>
      </c>
      <c r="T143" s="10">
        <v>0</v>
      </c>
      <c r="U143" s="51">
        <v>0</v>
      </c>
      <c r="V143" s="10">
        <v>0</v>
      </c>
      <c r="W143" s="10">
        <v>0</v>
      </c>
      <c r="X143" s="10">
        <v>0</v>
      </c>
      <c r="Y143" s="10">
        <v>0</v>
      </c>
      <c r="Z143" s="11">
        <f t="shared" si="153"/>
        <v>0</v>
      </c>
      <c r="AA143" s="15" t="e">
        <f t="shared" si="152"/>
        <v>#DIV/0!</v>
      </c>
      <c r="AB143" s="15" t="e">
        <f t="shared" si="158"/>
        <v>#DIV/0!</v>
      </c>
      <c r="AC143" s="15" t="e">
        <f t="shared" si="158"/>
        <v>#DIV/0!</v>
      </c>
      <c r="AD143" s="11" t="e">
        <f t="shared" si="154"/>
        <v>#DIV/0!</v>
      </c>
      <c r="AE143" s="12"/>
      <c r="AF143" s="25" t="e">
        <f t="shared" ref="AF143:AH143" si="166">bdRateExtend($D143:$D147,E143:E147,$P143:$P147,Q143:Q147)</f>
        <v>#VALUE!</v>
      </c>
      <c r="AG143" s="30" t="e">
        <f t="shared" si="166"/>
        <v>#VALUE!</v>
      </c>
      <c r="AH143" s="31" t="e">
        <f t="shared" si="166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7">bdrate($D143:$D146,E143:E146,$P143:$P146,Q143:Q146)</f>
        <v>#VALUE!</v>
      </c>
      <c r="AS143" s="30" t="e">
        <f t="shared" si="167"/>
        <v>#VALUE!</v>
      </c>
      <c r="AT143" s="31" t="e">
        <f t="shared" si="167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#DIV/0!</v>
      </c>
      <c r="BB143" s="15" t="e">
        <f t="shared" ref="BB143:BB146" si="168">X143/L143</f>
        <v>#DIV/0!</v>
      </c>
      <c r="BC143" s="15" t="e">
        <f t="shared" si="131"/>
        <v>#DIV/0!</v>
      </c>
    </row>
    <row r="144" spans="1:55" ht="12.75" hidden="1" thickBot="1" x14ac:dyDescent="0.25">
      <c r="A144" s="13"/>
      <c r="B144" s="13"/>
      <c r="C144" s="43">
        <v>27</v>
      </c>
      <c r="D144" s="14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6">
        <f t="shared" si="151"/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52">
        <v>0</v>
      </c>
      <c r="V144" s="15">
        <v>0</v>
      </c>
      <c r="W144" s="15">
        <v>0</v>
      </c>
      <c r="X144" s="15">
        <v>0</v>
      </c>
      <c r="Y144" s="15">
        <v>0</v>
      </c>
      <c r="Z144" s="16">
        <f t="shared" si="153"/>
        <v>0</v>
      </c>
      <c r="AA144" s="15" t="e">
        <f t="shared" si="152"/>
        <v>#DIV/0!</v>
      </c>
      <c r="AB144" s="15" t="e">
        <f t="shared" si="158"/>
        <v>#DIV/0!</v>
      </c>
      <c r="AC144" s="15" t="e">
        <f t="shared" si="158"/>
        <v>#DIV/0!</v>
      </c>
      <c r="AD144" s="16" t="e">
        <f t="shared" si="154"/>
        <v>#DIV/0!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9">bdrate($D144:$D147,E144:E147,$P144:$P147,Q144:Q147)</f>
        <v>#VALUE!</v>
      </c>
      <c r="AM144" s="21" t="e">
        <f t="shared" si="169"/>
        <v>#VALUE!</v>
      </c>
      <c r="AN144" s="36" t="e">
        <f t="shared" si="169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#DIV/0!</v>
      </c>
      <c r="AY144" s="15" t="e">
        <f t="shared" ref="AY144:AY147" si="170">X144/L144</f>
        <v>#DIV/0!</v>
      </c>
      <c r="AZ144" s="15" t="e">
        <f t="shared" si="135"/>
        <v>#DIV/0!</v>
      </c>
      <c r="BA144" s="15" t="e">
        <f>V144/J144</f>
        <v>#DIV/0!</v>
      </c>
      <c r="BB144" s="15" t="e">
        <f t="shared" si="168"/>
        <v>#DIV/0!</v>
      </c>
      <c r="BC144" s="15" t="e">
        <f t="shared" si="131"/>
        <v>#DIV/0!</v>
      </c>
    </row>
    <row r="145" spans="1:55" ht="12.75" hidden="1" thickBot="1" x14ac:dyDescent="0.25">
      <c r="A145" s="13"/>
      <c r="B145" s="13"/>
      <c r="C145" s="43">
        <v>32</v>
      </c>
      <c r="D145" s="14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6">
        <f t="shared" si="151"/>
        <v>0</v>
      </c>
      <c r="P145" s="14">
        <v>0</v>
      </c>
      <c r="Q145" s="15">
        <v>0</v>
      </c>
      <c r="R145" s="15">
        <v>0</v>
      </c>
      <c r="S145" s="15">
        <v>0</v>
      </c>
      <c r="T145" s="15">
        <v>0</v>
      </c>
      <c r="U145" s="52">
        <v>0</v>
      </c>
      <c r="V145" s="15">
        <v>0</v>
      </c>
      <c r="W145" s="15">
        <v>0</v>
      </c>
      <c r="X145" s="15">
        <v>0</v>
      </c>
      <c r="Y145" s="15">
        <v>0</v>
      </c>
      <c r="Z145" s="16">
        <f t="shared" si="153"/>
        <v>0</v>
      </c>
      <c r="AA145" s="15" t="e">
        <f t="shared" si="152"/>
        <v>#DIV/0!</v>
      </c>
      <c r="AB145" s="15" t="e">
        <f t="shared" si="158"/>
        <v>#DIV/0!</v>
      </c>
      <c r="AC145" s="15" t="e">
        <f t="shared" si="158"/>
        <v>#DIV/0!</v>
      </c>
      <c r="AD145" s="16" t="e">
        <f t="shared" si="154"/>
        <v>#DIV/0!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#DIV/0!</v>
      </c>
      <c r="AY145" s="15" t="e">
        <f t="shared" si="170"/>
        <v>#DIV/0!</v>
      </c>
      <c r="AZ145" s="15" t="e">
        <f t="shared" si="135"/>
        <v>#DIV/0!</v>
      </c>
      <c r="BA145" s="15" t="e">
        <f>V145/J145</f>
        <v>#DIV/0!</v>
      </c>
      <c r="BB145" s="15" t="e">
        <f t="shared" si="168"/>
        <v>#DIV/0!</v>
      </c>
      <c r="BC145" s="15" t="e">
        <f t="shared" si="131"/>
        <v>#DIV/0!</v>
      </c>
    </row>
    <row r="146" spans="1:55" ht="12.75" hidden="1" thickBot="1" x14ac:dyDescent="0.25">
      <c r="A146" s="13"/>
      <c r="B146" s="13"/>
      <c r="C146" s="43">
        <v>37</v>
      </c>
      <c r="D146" s="14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6">
        <f t="shared" si="151"/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52">
        <v>0</v>
      </c>
      <c r="V146" s="15">
        <v>0</v>
      </c>
      <c r="W146" s="15">
        <v>0</v>
      </c>
      <c r="X146" s="15">
        <v>0</v>
      </c>
      <c r="Y146" s="15">
        <v>0</v>
      </c>
      <c r="Z146" s="16">
        <f t="shared" si="153"/>
        <v>0</v>
      </c>
      <c r="AA146" s="15" t="e">
        <f t="shared" si="152"/>
        <v>#DIV/0!</v>
      </c>
      <c r="AB146" s="15" t="e">
        <f t="shared" si="158"/>
        <v>#DIV/0!</v>
      </c>
      <c r="AC146" s="15" t="e">
        <f t="shared" si="158"/>
        <v>#DIV/0!</v>
      </c>
      <c r="AD146" s="16" t="e">
        <f t="shared" si="154"/>
        <v>#DIV/0!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#DIV/0!</v>
      </c>
      <c r="AY146" s="15" t="e">
        <f t="shared" si="170"/>
        <v>#DIV/0!</v>
      </c>
      <c r="AZ146" s="15" t="e">
        <f t="shared" si="135"/>
        <v>#DIV/0!</v>
      </c>
      <c r="BA146" s="15" t="e">
        <f>V146/J146</f>
        <v>#DIV/0!</v>
      </c>
      <c r="BB146" s="15" t="e">
        <f t="shared" si="168"/>
        <v>#DIV/0!</v>
      </c>
      <c r="BC146" s="15" t="e">
        <f t="shared" si="131"/>
        <v>#DIV/0!</v>
      </c>
    </row>
    <row r="147" spans="1:55" ht="12.75" hidden="1" thickBot="1" x14ac:dyDescent="0.25">
      <c r="A147" s="13"/>
      <c r="B147" s="17"/>
      <c r="C147" s="44">
        <v>42</v>
      </c>
      <c r="D147" s="18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20">
        <f t="shared" si="151"/>
        <v>0</v>
      </c>
      <c r="P147" s="18">
        <v>0</v>
      </c>
      <c r="Q147" s="19">
        <v>0</v>
      </c>
      <c r="R147" s="19">
        <v>0</v>
      </c>
      <c r="S147" s="19">
        <v>0</v>
      </c>
      <c r="T147" s="19">
        <v>0</v>
      </c>
      <c r="U147" s="53">
        <v>0</v>
      </c>
      <c r="V147" s="19">
        <v>0</v>
      </c>
      <c r="W147" s="19">
        <v>0</v>
      </c>
      <c r="X147" s="19">
        <v>0</v>
      </c>
      <c r="Y147" s="19">
        <v>0</v>
      </c>
      <c r="Z147" s="20">
        <f t="shared" si="153"/>
        <v>0</v>
      </c>
      <c r="AA147" s="15" t="e">
        <f t="shared" si="152"/>
        <v>#DIV/0!</v>
      </c>
      <c r="AB147" s="15" t="e">
        <f t="shared" si="158"/>
        <v>#DIV/0!</v>
      </c>
      <c r="AC147" s="15" t="e">
        <f t="shared" si="158"/>
        <v>#DIV/0!</v>
      </c>
      <c r="AD147" s="20" t="e">
        <f t="shared" si="154"/>
        <v>#DIV/0!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#DIV/0!</v>
      </c>
      <c r="AY147" s="15" t="e">
        <f t="shared" si="170"/>
        <v>#DIV/0!</v>
      </c>
      <c r="AZ147" s="15" t="e">
        <f t="shared" si="135"/>
        <v>#DIV/0!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  <c r="M148" s="10">
        <v>0</v>
      </c>
      <c r="N148" s="11">
        <f t="shared" si="151"/>
        <v>0</v>
      </c>
      <c r="P148" s="9">
        <v>0</v>
      </c>
      <c r="Q148" s="10">
        <v>0</v>
      </c>
      <c r="R148" s="10">
        <v>0</v>
      </c>
      <c r="S148" s="10">
        <v>0</v>
      </c>
      <c r="T148" s="10">
        <v>0</v>
      </c>
      <c r="U148" s="51">
        <v>0</v>
      </c>
      <c r="V148" s="10">
        <v>0</v>
      </c>
      <c r="W148" s="10">
        <v>0</v>
      </c>
      <c r="X148" s="10">
        <v>0</v>
      </c>
      <c r="Y148" s="10">
        <v>0</v>
      </c>
      <c r="Z148" s="11">
        <f t="shared" si="153"/>
        <v>0</v>
      </c>
      <c r="AA148" s="15" t="e">
        <f t="shared" si="152"/>
        <v>#DIV/0!</v>
      </c>
      <c r="AB148" s="15" t="e">
        <f t="shared" si="158"/>
        <v>#DIV/0!</v>
      </c>
      <c r="AC148" s="15" t="e">
        <f t="shared" si="158"/>
        <v>#DIV/0!</v>
      </c>
      <c r="AD148" s="11" t="e">
        <f t="shared" si="154"/>
        <v>#DIV/0!</v>
      </c>
      <c r="AE148" s="12"/>
      <c r="AF148" s="25" t="e">
        <f t="shared" ref="AF148:AH148" si="171">bdRateExtend($D148:$D152,E148:E152,$P148:$P152,Q148:Q152)</f>
        <v>#VALUE!</v>
      </c>
      <c r="AG148" s="30" t="e">
        <f t="shared" si="171"/>
        <v>#VALUE!</v>
      </c>
      <c r="AH148" s="31" t="e">
        <f t="shared" si="171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72">bdrate($D148:$D151,E148:E151,$P148:$P151,Q148:Q151)</f>
        <v>#VALUE!</v>
      </c>
      <c r="AS148" s="30" t="e">
        <f t="shared" si="172"/>
        <v>#VALUE!</v>
      </c>
      <c r="AT148" s="31" t="e">
        <f t="shared" si="172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#DIV/0!</v>
      </c>
      <c r="BB148" s="15" t="e">
        <f t="shared" ref="BB148:BB151" si="173">X148/L148</f>
        <v>#DIV/0!</v>
      </c>
      <c r="BC148" s="15" t="e">
        <f t="shared" si="131"/>
        <v>#DIV/0!</v>
      </c>
    </row>
    <row r="149" spans="1:55" ht="12.75" hidden="1" thickBot="1" x14ac:dyDescent="0.25">
      <c r="A149" s="13"/>
      <c r="B149" s="13"/>
      <c r="C149" s="43">
        <v>27</v>
      </c>
      <c r="D149" s="14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6">
        <f t="shared" si="151"/>
        <v>0</v>
      </c>
      <c r="P149" s="14">
        <v>0</v>
      </c>
      <c r="Q149" s="15">
        <v>0</v>
      </c>
      <c r="R149" s="15">
        <v>0</v>
      </c>
      <c r="S149" s="15">
        <v>0</v>
      </c>
      <c r="T149" s="15">
        <v>0</v>
      </c>
      <c r="U149" s="52">
        <v>0</v>
      </c>
      <c r="V149" s="15">
        <v>0</v>
      </c>
      <c r="W149" s="15">
        <v>0</v>
      </c>
      <c r="X149" s="15">
        <v>0</v>
      </c>
      <c r="Y149" s="15">
        <v>0</v>
      </c>
      <c r="Z149" s="16">
        <f t="shared" si="153"/>
        <v>0</v>
      </c>
      <c r="AA149" s="15" t="e">
        <f t="shared" si="152"/>
        <v>#DIV/0!</v>
      </c>
      <c r="AB149" s="15" t="e">
        <f t="shared" si="158"/>
        <v>#DIV/0!</v>
      </c>
      <c r="AC149" s="15" t="e">
        <f t="shared" si="158"/>
        <v>#DIV/0!</v>
      </c>
      <c r="AD149" s="16" t="e">
        <f t="shared" si="154"/>
        <v>#DIV/0!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74">bdrate($D149:$D152,E149:E152,$P149:$P152,Q149:Q152)</f>
        <v>#VALUE!</v>
      </c>
      <c r="AM149" s="21" t="e">
        <f t="shared" si="174"/>
        <v>#VALUE!</v>
      </c>
      <c r="AN149" s="36" t="e">
        <f t="shared" si="174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#DIV/0!</v>
      </c>
      <c r="AY149" s="15" t="e">
        <f t="shared" ref="AY149:AY152" si="175">X149/L149</f>
        <v>#DIV/0!</v>
      </c>
      <c r="AZ149" s="15" t="e">
        <f t="shared" si="135"/>
        <v>#DIV/0!</v>
      </c>
      <c r="BA149" s="15" t="e">
        <f>V149/J149</f>
        <v>#DIV/0!</v>
      </c>
      <c r="BB149" s="15" t="e">
        <f t="shared" si="173"/>
        <v>#DIV/0!</v>
      </c>
      <c r="BC149" s="15" t="e">
        <f t="shared" si="131"/>
        <v>#DIV/0!</v>
      </c>
    </row>
    <row r="150" spans="1:55" ht="12.75" hidden="1" thickBot="1" x14ac:dyDescent="0.25">
      <c r="A150" s="13"/>
      <c r="B150" s="13"/>
      <c r="C150" s="43">
        <v>32</v>
      </c>
      <c r="D150" s="14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6">
        <f t="shared" si="151"/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52">
        <v>0</v>
      </c>
      <c r="V150" s="15">
        <v>0</v>
      </c>
      <c r="W150" s="15">
        <v>0</v>
      </c>
      <c r="X150" s="15">
        <v>0</v>
      </c>
      <c r="Y150" s="15">
        <v>0</v>
      </c>
      <c r="Z150" s="16">
        <f t="shared" si="153"/>
        <v>0</v>
      </c>
      <c r="AA150" s="15" t="e">
        <f t="shared" si="152"/>
        <v>#DIV/0!</v>
      </c>
      <c r="AB150" s="15" t="e">
        <f t="shared" si="158"/>
        <v>#DIV/0!</v>
      </c>
      <c r="AC150" s="15" t="e">
        <f t="shared" si="158"/>
        <v>#DIV/0!</v>
      </c>
      <c r="AD150" s="16" t="e">
        <f t="shared" si="154"/>
        <v>#DIV/0!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#DIV/0!</v>
      </c>
      <c r="AY150" s="15" t="e">
        <f t="shared" si="175"/>
        <v>#DIV/0!</v>
      </c>
      <c r="AZ150" s="15" t="e">
        <f t="shared" si="135"/>
        <v>#DIV/0!</v>
      </c>
      <c r="BA150" s="15" t="e">
        <f>V150/J150</f>
        <v>#DIV/0!</v>
      </c>
      <c r="BB150" s="15" t="e">
        <f t="shared" si="173"/>
        <v>#DIV/0!</v>
      </c>
      <c r="BC150" s="15" t="e">
        <f t="shared" si="131"/>
        <v>#DIV/0!</v>
      </c>
    </row>
    <row r="151" spans="1:55" ht="12.75" hidden="1" thickBot="1" x14ac:dyDescent="0.25">
      <c r="A151" s="13"/>
      <c r="B151" s="13"/>
      <c r="C151" s="43">
        <v>37</v>
      </c>
      <c r="D151" s="14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6">
        <f t="shared" si="151"/>
        <v>0</v>
      </c>
      <c r="P151" s="14">
        <v>0</v>
      </c>
      <c r="Q151" s="15">
        <v>0</v>
      </c>
      <c r="R151" s="15">
        <v>0</v>
      </c>
      <c r="S151" s="15">
        <v>0</v>
      </c>
      <c r="T151" s="15">
        <v>0</v>
      </c>
      <c r="U151" s="52">
        <v>0</v>
      </c>
      <c r="V151" s="15">
        <v>0</v>
      </c>
      <c r="W151" s="15">
        <v>0</v>
      </c>
      <c r="X151" s="15">
        <v>0</v>
      </c>
      <c r="Y151" s="15">
        <v>0</v>
      </c>
      <c r="Z151" s="16">
        <f t="shared" si="153"/>
        <v>0</v>
      </c>
      <c r="AA151" s="15" t="e">
        <f t="shared" si="152"/>
        <v>#DIV/0!</v>
      </c>
      <c r="AB151" s="15" t="e">
        <f t="shared" si="158"/>
        <v>#DIV/0!</v>
      </c>
      <c r="AC151" s="15" t="e">
        <f t="shared" si="158"/>
        <v>#DIV/0!</v>
      </c>
      <c r="AD151" s="16" t="e">
        <f t="shared" si="154"/>
        <v>#DIV/0!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#DIV/0!</v>
      </c>
      <c r="AY151" s="15" t="e">
        <f t="shared" si="175"/>
        <v>#DIV/0!</v>
      </c>
      <c r="AZ151" s="15" t="e">
        <f t="shared" si="135"/>
        <v>#DIV/0!</v>
      </c>
      <c r="BA151" s="15" t="e">
        <f>V151/J151</f>
        <v>#DIV/0!</v>
      </c>
      <c r="BB151" s="15" t="e">
        <f t="shared" si="173"/>
        <v>#DIV/0!</v>
      </c>
      <c r="BC151" s="15" t="e">
        <f t="shared" si="131"/>
        <v>#DIV/0!</v>
      </c>
    </row>
    <row r="152" spans="1:55" ht="12.75" hidden="1" thickBot="1" x14ac:dyDescent="0.25">
      <c r="A152" s="17"/>
      <c r="B152" s="17"/>
      <c r="C152" s="44">
        <v>42</v>
      </c>
      <c r="D152" s="18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20">
        <f t="shared" si="151"/>
        <v>0</v>
      </c>
      <c r="P152" s="18">
        <v>0</v>
      </c>
      <c r="Q152" s="19">
        <v>0</v>
      </c>
      <c r="R152" s="19">
        <v>0</v>
      </c>
      <c r="S152" s="19">
        <v>0</v>
      </c>
      <c r="T152" s="19">
        <v>0</v>
      </c>
      <c r="U152" s="53">
        <v>0</v>
      </c>
      <c r="V152" s="19">
        <v>0</v>
      </c>
      <c r="W152" s="19">
        <v>0</v>
      </c>
      <c r="X152" s="19">
        <v>0</v>
      </c>
      <c r="Y152" s="19">
        <v>0</v>
      </c>
      <c r="Z152" s="20">
        <f t="shared" si="153"/>
        <v>0</v>
      </c>
      <c r="AA152" s="19" t="e">
        <f t="shared" si="152"/>
        <v>#DIV/0!</v>
      </c>
      <c r="AB152" s="19" t="e">
        <f t="shared" si="158"/>
        <v>#DIV/0!</v>
      </c>
      <c r="AC152" s="19" t="e">
        <f t="shared" si="158"/>
        <v>#DIV/0!</v>
      </c>
      <c r="AD152" s="20" t="e">
        <f t="shared" si="154"/>
        <v>#DIV/0!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#DIV/0!</v>
      </c>
      <c r="AY152" s="19" t="e">
        <f t="shared" si="175"/>
        <v>#DIV/0!</v>
      </c>
      <c r="AZ152" s="19" t="e">
        <f t="shared" si="135"/>
        <v>#DIV/0!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#NUM!</v>
      </c>
      <c r="M153" s="12" t="e">
        <f>GEOMEAN(M3:M17)</f>
        <v>#NUM!</v>
      </c>
      <c r="N153" s="12" t="e">
        <f>GEOMEAN(N3:N17)</f>
        <v>#NUM!</v>
      </c>
      <c r="X153" s="12" t="e">
        <f t="shared" ref="X153:AC153" si="176">GEOMEAN(X3:X17)</f>
        <v>#NUM!</v>
      </c>
      <c r="Y153" s="12" t="e">
        <f t="shared" si="176"/>
        <v>#NUM!</v>
      </c>
      <c r="Z153" s="12" t="e">
        <f t="shared" si="176"/>
        <v>#NUM!</v>
      </c>
      <c r="AA153" s="12">
        <f t="shared" si="176"/>
        <v>0.99994940946042676</v>
      </c>
      <c r="AB153" s="12" t="e">
        <f t="shared" si="176"/>
        <v>#DIV/0!</v>
      </c>
      <c r="AC153" s="12" t="e">
        <f t="shared" si="176"/>
        <v>#DIV/0!</v>
      </c>
      <c r="AD153" s="12">
        <f t="shared" ref="AD153" si="177">AVERAGE(AD3:AD17)</f>
        <v>2.2017155471048279E-3</v>
      </c>
      <c r="AF153" s="25">
        <f t="shared" ref="AF153:AW153" si="178">AVERAGE(AF3:AF17)</f>
        <v>8.8676761838539042E-4</v>
      </c>
      <c r="AG153" s="30">
        <f t="shared" si="178"/>
        <v>-5.0749583315719737E-4</v>
      </c>
      <c r="AH153" s="30">
        <f t="shared" si="178"/>
        <v>3.2354303443823764E-3</v>
      </c>
      <c r="AI153" s="25">
        <f t="shared" si="178"/>
        <v>1.2108674320205164E-3</v>
      </c>
      <c r="AJ153" s="30">
        <f t="shared" si="178"/>
        <v>-1.2323808541965982E-3</v>
      </c>
      <c r="AK153" s="30">
        <f t="shared" si="178"/>
        <v>3.9388524361310129E-3</v>
      </c>
      <c r="AL153" s="25">
        <f t="shared" ref="AL153:AQ153" si="179">AVERAGE(AL4:AL18)</f>
        <v>1.5167243680585714E-3</v>
      </c>
      <c r="AM153" s="30">
        <f t="shared" si="179"/>
        <v>-3.0820464602125952E-3</v>
      </c>
      <c r="AN153" s="30">
        <f t="shared" si="179"/>
        <v>2.8508946833895785E-3</v>
      </c>
      <c r="AO153" s="25">
        <f t="shared" si="179"/>
        <v>1.343394667279026E-3</v>
      </c>
      <c r="AP153" s="30">
        <f t="shared" si="179"/>
        <v>-3.0783918293812627E-3</v>
      </c>
      <c r="AQ153" s="30">
        <f t="shared" si="179"/>
        <v>3.8575691159832282E-3</v>
      </c>
      <c r="AR153" s="25">
        <f t="shared" ref="AR153:AT153" si="180">AVERAGE(AR3:AR17)</f>
        <v>-1.8301198529702134E-4</v>
      </c>
      <c r="AS153" s="30">
        <f t="shared" si="180"/>
        <v>1.0329845315162345E-3</v>
      </c>
      <c r="AT153" s="31">
        <f t="shared" si="180"/>
        <v>2.3340374716603516E-3</v>
      </c>
      <c r="AU153" s="25">
        <f t="shared" si="178"/>
        <v>-2.757523352383921E-4</v>
      </c>
      <c r="AV153" s="30">
        <f t="shared" si="178"/>
        <v>7.0110018856609868E-4</v>
      </c>
      <c r="AW153" s="31">
        <f t="shared" si="178"/>
        <v>4.0226357479043644E-3</v>
      </c>
      <c r="AX153" s="12">
        <f t="shared" ref="AX153:BC153" si="181">GEOMEAN(AX3:AX17)</f>
        <v>0.99993659438356408</v>
      </c>
      <c r="AY153" s="12" t="e">
        <f t="shared" si="181"/>
        <v>#DIV/0!</v>
      </c>
      <c r="AZ153" s="12" t="e">
        <f t="shared" si="181"/>
        <v>#DIV/0!</v>
      </c>
      <c r="BA153" s="12">
        <f t="shared" si="181"/>
        <v>0.99998482111022735</v>
      </c>
      <c r="BB153" s="12" t="e">
        <f t="shared" si="181"/>
        <v>#DIV/0!</v>
      </c>
      <c r="BC153" s="12" t="e">
        <f t="shared" si="181"/>
        <v>#DIV/0!</v>
      </c>
    </row>
    <row r="154" spans="1:55" x14ac:dyDescent="0.2">
      <c r="B154" s="1" t="s">
        <v>41</v>
      </c>
      <c r="L154" s="12" t="e">
        <f>GEOMEAN(L18:L32)</f>
        <v>#NUM!</v>
      </c>
      <c r="M154" s="12" t="e">
        <f>GEOMEAN(M18:M32)</f>
        <v>#NUM!</v>
      </c>
      <c r="N154" s="12" t="e">
        <f>GEOMEAN(N18:N32)</f>
        <v>#NUM!</v>
      </c>
      <c r="X154" s="12" t="e">
        <f t="shared" ref="X154:AC154" si="182">GEOMEAN(X18:X32)</f>
        <v>#NUM!</v>
      </c>
      <c r="Y154" s="12" t="e">
        <f t="shared" si="182"/>
        <v>#NUM!</v>
      </c>
      <c r="Z154" s="12" t="e">
        <f t="shared" si="182"/>
        <v>#NUM!</v>
      </c>
      <c r="AA154" s="12">
        <f t="shared" si="182"/>
        <v>0.9999513173902147</v>
      </c>
      <c r="AB154" s="12" t="e">
        <f t="shared" si="182"/>
        <v>#DIV/0!</v>
      </c>
      <c r="AC154" s="12" t="e">
        <f t="shared" si="182"/>
        <v>#DIV/0!</v>
      </c>
      <c r="AD154" s="12">
        <f t="shared" ref="AD154" si="183">AVERAGE(AD18:AD32)</f>
        <v>1.9504519625168774E-3</v>
      </c>
      <c r="AF154" s="28">
        <f t="shared" ref="AF154:AK154" si="184">AVERAGE(AF18:AF32)</f>
        <v>2.2520892321590638E-4</v>
      </c>
      <c r="AG154" s="32">
        <f t="shared" si="184"/>
        <v>4.7147980288403018E-3</v>
      </c>
      <c r="AH154" s="32">
        <f t="shared" si="184"/>
        <v>-2.3084995386748832E-3</v>
      </c>
      <c r="AI154" s="28">
        <f t="shared" si="184"/>
        <v>5.7180048354998902E-4</v>
      </c>
      <c r="AJ154" s="32">
        <f t="shared" si="184"/>
        <v>8.4444879539798592E-3</v>
      </c>
      <c r="AK154" s="32">
        <f t="shared" si="184"/>
        <v>9.573253338253096E-4</v>
      </c>
      <c r="AL154" s="28">
        <f t="shared" ref="AL154:AQ154" si="185">AVERAGE(AL19:AL33)</f>
        <v>5.2174696246624441E-4</v>
      </c>
      <c r="AM154" s="32">
        <f t="shared" si="185"/>
        <v>7.0040586072778925E-3</v>
      </c>
      <c r="AN154" s="32">
        <f t="shared" si="185"/>
        <v>-4.5388720795314459E-3</v>
      </c>
      <c r="AO154" s="28">
        <f t="shared" si="185"/>
        <v>5.9163028183735944E-4</v>
      </c>
      <c r="AP154" s="32">
        <f t="shared" si="185"/>
        <v>1.2012256621065051E-2</v>
      </c>
      <c r="AQ154" s="32">
        <f t="shared" si="185"/>
        <v>2.3214626562114335E-4</v>
      </c>
      <c r="AR154" s="28">
        <f t="shared" ref="AR154:AW154" si="186">AVERAGE(AR18:AR32)</f>
        <v>1.4173257005012374E-4</v>
      </c>
      <c r="AS154" s="32">
        <f t="shared" si="186"/>
        <v>4.7845902875080686E-3</v>
      </c>
      <c r="AT154" s="33">
        <f t="shared" si="186"/>
        <v>-1.4085469391901251E-3</v>
      </c>
      <c r="AU154" s="28">
        <f t="shared" si="186"/>
        <v>1.144988971004679E-4</v>
      </c>
      <c r="AV154" s="32">
        <f t="shared" si="186"/>
        <v>6.4462816247694565E-3</v>
      </c>
      <c r="AW154" s="33">
        <f t="shared" si="186"/>
        <v>-2.1703192720858113E-3</v>
      </c>
      <c r="AX154" s="12">
        <f t="shared" ref="AX154:BC154" si="187">GEOMEAN(AX18:AX32)</f>
        <v>0.99993579632795959</v>
      </c>
      <c r="AY154" s="12" t="e">
        <f t="shared" si="187"/>
        <v>#DIV/0!</v>
      </c>
      <c r="AZ154" s="12" t="e">
        <f t="shared" si="187"/>
        <v>#DIV/0!</v>
      </c>
      <c r="BA154" s="12">
        <f t="shared" si="187"/>
        <v>1.0000081083257164</v>
      </c>
      <c r="BB154" s="12" t="e">
        <f t="shared" si="187"/>
        <v>#DIV/0!</v>
      </c>
      <c r="BC154" s="12" t="e">
        <f t="shared" si="187"/>
        <v>#DIV/0!</v>
      </c>
    </row>
    <row r="155" spans="1:55" x14ac:dyDescent="0.2">
      <c r="B155" s="1" t="s">
        <v>1</v>
      </c>
      <c r="L155" s="12" t="e">
        <f>GEOMEAN(L33:L57)</f>
        <v>#NUM!</v>
      </c>
      <c r="M155" s="12" t="e">
        <f>GEOMEAN(M33:M57)</f>
        <v>#NUM!</v>
      </c>
      <c r="N155" s="12" t="e">
        <f>GEOMEAN(N33:N57)</f>
        <v>#NUM!</v>
      </c>
      <c r="X155" s="12" t="e">
        <f>GEOMEAN(X33:X57)</f>
        <v>#NUM!</v>
      </c>
      <c r="Y155" s="12" t="e">
        <f>GEOMEAN(Y33:Y57)</f>
        <v>#NUM!</v>
      </c>
      <c r="Z155" s="12" t="e">
        <f>GEOMEAN(Z33:Z57)</f>
        <v>#NUM!</v>
      </c>
      <c r="AA155" s="12">
        <f t="shared" ref="AA155:AC155" si="188">GEOMEAN(AA33:AA57)</f>
        <v>0.99987541655022938</v>
      </c>
      <c r="AB155" s="12" t="e">
        <f t="shared" si="188"/>
        <v>#DIV/0!</v>
      </c>
      <c r="AC155" s="12" t="e">
        <f t="shared" si="188"/>
        <v>#DIV/0!</v>
      </c>
      <c r="AD155" s="12">
        <f>AVERAGE(AD33:AD57)</f>
        <v>2.7233025029260211E-3</v>
      </c>
      <c r="AF155" s="28">
        <f>AVERAGE(AF33:AF57)</f>
        <v>-1.2940856940464319E-4</v>
      </c>
      <c r="AG155" s="32">
        <f t="shared" ref="AG155:AH155" si="189">AVERAGE(AG33:AG57)</f>
        <v>1.9348332500287446E-3</v>
      </c>
      <c r="AH155" s="32">
        <f t="shared" si="189"/>
        <v>7.9230560933233989E-3</v>
      </c>
      <c r="AI155" s="28">
        <f>AVERAGE(AI33:AI57)</f>
        <v>1.5594910389158834E-3</v>
      </c>
      <c r="AJ155" s="32">
        <f t="shared" ref="AJ155:AK155" si="190">AVERAGE(AJ33:AJ57)</f>
        <v>-1.9789253388276641E-3</v>
      </c>
      <c r="AK155" s="32">
        <f t="shared" si="190"/>
        <v>1.2749012780301539E-2</v>
      </c>
      <c r="AL155" s="28">
        <f t="shared" ref="AL155:AQ155" si="191">AVERAGE(AL34:AL58)</f>
        <v>-7.9204544577549107E-5</v>
      </c>
      <c r="AM155" s="32">
        <f t="shared" si="191"/>
        <v>2.5099268244082261E-3</v>
      </c>
      <c r="AN155" s="32">
        <f t="shared" si="191"/>
        <v>9.5879961365163083E-3</v>
      </c>
      <c r="AO155" s="28">
        <f t="shared" si="191"/>
        <v>1.703799519281768E-3</v>
      </c>
      <c r="AP155" s="32">
        <f t="shared" si="191"/>
        <v>-2.9603180051144483E-3</v>
      </c>
      <c r="AQ155" s="32">
        <f t="shared" si="191"/>
        <v>1.3726893612866187E-2</v>
      </c>
      <c r="AR155" s="28">
        <f t="shared" ref="AR155:AW155" si="192">AVERAGE(AR33:AR57)</f>
        <v>-1.5579554683784469E-4</v>
      </c>
      <c r="AS155" s="32">
        <f t="shared" si="192"/>
        <v>6.521036612757269E-4</v>
      </c>
      <c r="AT155" s="33">
        <f t="shared" si="192"/>
        <v>3.8517833678070267E-3</v>
      </c>
      <c r="AU155" s="28">
        <f t="shared" si="192"/>
        <v>-3.418640584554655E-4</v>
      </c>
      <c r="AV155" s="32">
        <f t="shared" si="192"/>
        <v>1.0046363457787422E-3</v>
      </c>
      <c r="AW155" s="33">
        <f t="shared" si="192"/>
        <v>3.7562472210594501E-3</v>
      </c>
      <c r="AX155" s="12">
        <f t="shared" ref="AX155:BC155" si="193">GEOMEAN(AX33:AX57)</f>
        <v>0.99984277628353013</v>
      </c>
      <c r="AY155" s="12" t="e">
        <f t="shared" si="193"/>
        <v>#DIV/0!</v>
      </c>
      <c r="AZ155" s="12" t="e">
        <f t="shared" si="193"/>
        <v>#DIV/0!</v>
      </c>
      <c r="BA155" s="12">
        <f t="shared" si="193"/>
        <v>0.99993607213580116</v>
      </c>
      <c r="BB155" s="12" t="e">
        <f t="shared" si="193"/>
        <v>#DIV/0!</v>
      </c>
      <c r="BC155" s="12" t="e">
        <f t="shared" si="193"/>
        <v>#DIV/0!</v>
      </c>
    </row>
    <row r="156" spans="1:55" x14ac:dyDescent="0.2">
      <c r="B156" s="1" t="s">
        <v>5</v>
      </c>
      <c r="L156" s="12" t="e">
        <f>GEOMEAN(L58:L77)</f>
        <v>#NUM!</v>
      </c>
      <c r="M156" s="12" t="e">
        <f>GEOMEAN(M58:M77)</f>
        <v>#NUM!</v>
      </c>
      <c r="N156" s="12" t="e">
        <f>GEOMEAN(N58:N77)</f>
        <v>#NUM!</v>
      </c>
      <c r="X156" s="12" t="e">
        <f>GEOMEAN(X58:X77)</f>
        <v>#NUM!</v>
      </c>
      <c r="Y156" s="12" t="e">
        <f>GEOMEAN(Y58:Y77)</f>
        <v>#NUM!</v>
      </c>
      <c r="Z156" s="12" t="e">
        <f>GEOMEAN(Z58:Z77)</f>
        <v>#NUM!</v>
      </c>
      <c r="AA156" s="12">
        <f t="shared" ref="AA156:AC156" si="194">GEOMEAN(AA58:AA77)</f>
        <v>0.9999974081515558</v>
      </c>
      <c r="AB156" s="12" t="e">
        <f t="shared" si="194"/>
        <v>#DIV/0!</v>
      </c>
      <c r="AC156" s="12" t="e">
        <f t="shared" si="194"/>
        <v>#DIV/0!</v>
      </c>
      <c r="AD156" s="12">
        <f>AVERAGE(AD58:AD77)</f>
        <v>4.2091617580433133E-3</v>
      </c>
      <c r="AF156" s="28">
        <f>AVERAGE(AF58:AF77)</f>
        <v>-8.4445056441423416E-5</v>
      </c>
      <c r="AG156" s="32">
        <f t="shared" ref="AG156:AH156" si="195">AVERAGE(AG58:AG77)</f>
        <v>6.0833997652892935E-3</v>
      </c>
      <c r="AH156" s="32">
        <f t="shared" si="195"/>
        <v>-6.2994967525089873E-3</v>
      </c>
      <c r="AI156" s="28">
        <f>AVERAGE(AI58:AI77)</f>
        <v>1.7260153596407313E-4</v>
      </c>
      <c r="AJ156" s="32">
        <f t="shared" ref="AJ156:AK156" si="196">AVERAGE(AJ58:AJ77)</f>
        <v>1.709518601422616E-2</v>
      </c>
      <c r="AK156" s="32">
        <f t="shared" si="196"/>
        <v>-4.9212428259783336E-3</v>
      </c>
      <c r="AL156" s="28">
        <f t="shared" ref="AL156:AQ156" si="197">AVERAGE(AL59:AL78)</f>
        <v>1.1792295886442483E-4</v>
      </c>
      <c r="AM156" s="32">
        <f t="shared" si="197"/>
        <v>5.8038366626015914E-3</v>
      </c>
      <c r="AN156" s="32">
        <f t="shared" si="197"/>
        <v>-1.0351072348105866E-2</v>
      </c>
      <c r="AO156" s="28">
        <f t="shared" si="197"/>
        <v>2.6836601821231265E-4</v>
      </c>
      <c r="AP156" s="32">
        <f t="shared" si="197"/>
        <v>1.9045240042666195E-2</v>
      </c>
      <c r="AQ156" s="32">
        <f t="shared" si="197"/>
        <v>-6.098177238404362E-3</v>
      </c>
      <c r="AR156" s="28">
        <f t="shared" ref="AR156:AW156" si="198">AVERAGE(AR58:AR77)</f>
        <v>-3.1553647092424919E-4</v>
      </c>
      <c r="AS156" s="32">
        <f t="shared" si="198"/>
        <v>3.5918018417200048E-3</v>
      </c>
      <c r="AT156" s="33">
        <f t="shared" si="198"/>
        <v>-6.4801945309453934E-3</v>
      </c>
      <c r="AU156" s="28">
        <f t="shared" si="198"/>
        <v>-1.4021300597075181E-4</v>
      </c>
      <c r="AV156" s="32">
        <f t="shared" si="198"/>
        <v>7.157153884838563E-3</v>
      </c>
      <c r="AW156" s="33">
        <f t="shared" si="198"/>
        <v>5.9888647295394948E-3</v>
      </c>
      <c r="AX156" s="12">
        <f t="shared" ref="AX156:BC156" si="199">GEOMEAN(AX58:AX77)</f>
        <v>1.0000035763159025</v>
      </c>
      <c r="AY156" s="12" t="e">
        <f t="shared" si="199"/>
        <v>#DIV/0!</v>
      </c>
      <c r="AZ156" s="12" t="e">
        <f t="shared" si="199"/>
        <v>#DIV/0!</v>
      </c>
      <c r="BA156" s="12">
        <f t="shared" si="199"/>
        <v>1.0000407359420751</v>
      </c>
      <c r="BB156" s="12" t="e">
        <f t="shared" si="199"/>
        <v>#DIV/0!</v>
      </c>
      <c r="BC156" s="12" t="e">
        <f t="shared" si="199"/>
        <v>#DIV/0!</v>
      </c>
    </row>
    <row r="157" spans="1:55" x14ac:dyDescent="0.2">
      <c r="B157" s="1" t="s">
        <v>6</v>
      </c>
      <c r="L157" s="12" t="e">
        <f>GEOMEAN(L78:L97)</f>
        <v>#NUM!</v>
      </c>
      <c r="M157" s="12" t="e">
        <f>GEOMEAN(M78:M97)</f>
        <v>#NUM!</v>
      </c>
      <c r="N157" s="12" t="e">
        <f>GEOMEAN(N78:N97)</f>
        <v>#NUM!</v>
      </c>
      <c r="X157" s="12" t="e">
        <f>GEOMEAN(X78:X97)</f>
        <v>#NUM!</v>
      </c>
      <c r="Y157" s="12" t="e">
        <f>GEOMEAN(Y78:Y97)</f>
        <v>#NUM!</v>
      </c>
      <c r="Z157" s="12" t="e">
        <f>GEOMEAN(Z78:Z97)</f>
        <v>#NUM!</v>
      </c>
      <c r="AA157" s="12">
        <f t="shared" ref="AA157:AC157" si="200">GEOMEAN(AA78:AA97)</f>
        <v>0.99970593489776505</v>
      </c>
      <c r="AB157" s="12" t="e">
        <f t="shared" si="200"/>
        <v>#DIV/0!</v>
      </c>
      <c r="AC157" s="12" t="e">
        <f t="shared" si="200"/>
        <v>#DIV/0!</v>
      </c>
      <c r="AD157" s="12">
        <f>AVERAGE(AD78:AD97)</f>
        <v>4.7413305592230223E-3</v>
      </c>
      <c r="AF157" s="28">
        <f>AVERAGE(AF78:AF97)</f>
        <v>-1.2736744273369738E-3</v>
      </c>
      <c r="AG157" s="32">
        <f t="shared" ref="AG157:AH157" si="201">AVERAGE(AG78:AG97)</f>
        <v>-3.5969504379909367E-3</v>
      </c>
      <c r="AH157" s="32">
        <f t="shared" si="201"/>
        <v>3.743367414580312E-3</v>
      </c>
      <c r="AI157" s="28">
        <f>AVERAGE(AI78:AI97)</f>
        <v>5.6235802542970448E-3</v>
      </c>
      <c r="AJ157" s="32">
        <f t="shared" ref="AJ157:AK157" si="202">AVERAGE(AJ78:AJ97)</f>
        <v>-1.2293605137778107E-4</v>
      </c>
      <c r="AK157" s="32">
        <f t="shared" si="202"/>
        <v>5.5291717774720028E-3</v>
      </c>
      <c r="AL157" s="28">
        <f t="shared" ref="AL157:AQ157" si="203">AVERAGE(AL79:AL98)</f>
        <v>-1.5505713245741182E-3</v>
      </c>
      <c r="AM157" s="32">
        <f t="shared" si="203"/>
        <v>-1.3956395687552442E-2</v>
      </c>
      <c r="AN157" s="32">
        <f t="shared" si="203"/>
        <v>-4.6433078607177325E-3</v>
      </c>
      <c r="AO157" s="28">
        <f t="shared" si="203"/>
        <v>6.5102423623489836E-3</v>
      </c>
      <c r="AP157" s="32">
        <f t="shared" si="203"/>
        <v>-3.6567565884383924E-3</v>
      </c>
      <c r="AQ157" s="32">
        <f t="shared" si="203"/>
        <v>3.5836226581988928E-3</v>
      </c>
      <c r="AR157" s="28">
        <f t="shared" ref="AR157:AW157" si="204">AVERAGE(AR78:AR97)</f>
        <v>-1.175538080279398E-3</v>
      </c>
      <c r="AS157" s="32">
        <f t="shared" si="204"/>
        <v>-7.5413501706338981E-3</v>
      </c>
      <c r="AT157" s="33">
        <f t="shared" si="204"/>
        <v>5.501792018557522E-3</v>
      </c>
      <c r="AU157" s="28">
        <f t="shared" si="204"/>
        <v>6.4094760960728414E-3</v>
      </c>
      <c r="AV157" s="32">
        <f t="shared" si="204"/>
        <v>-1.4265087589743042E-2</v>
      </c>
      <c r="AW157" s="33">
        <f t="shared" si="204"/>
        <v>1.5682010926370032E-2</v>
      </c>
      <c r="AX157" s="12">
        <f t="shared" ref="AX157:BC157" si="205">GEOMEAN(AX78:AX97)</f>
        <v>0.99964236984516164</v>
      </c>
      <c r="AY157" s="12" t="e">
        <f t="shared" si="205"/>
        <v>#DIV/0!</v>
      </c>
      <c r="AZ157" s="12" t="e">
        <f t="shared" si="205"/>
        <v>#DIV/0!</v>
      </c>
      <c r="BA157" s="12">
        <f t="shared" si="205"/>
        <v>0.99976028851485155</v>
      </c>
      <c r="BB157" s="12" t="e">
        <f t="shared" si="205"/>
        <v>#DIV/0!</v>
      </c>
      <c r="BC157" s="12" t="e">
        <f t="shared" si="205"/>
        <v>#DIV/0!</v>
      </c>
    </row>
    <row r="158" spans="1:55" x14ac:dyDescent="0.2">
      <c r="B158" s="1" t="s">
        <v>7</v>
      </c>
      <c r="L158" s="12" t="e">
        <f>GEOMEAN(L98:L112)</f>
        <v>#NUM!</v>
      </c>
      <c r="M158" s="12" t="e">
        <f>GEOMEAN(M98:M112)</f>
        <v>#NUM!</v>
      </c>
      <c r="N158" s="12" t="e">
        <f>GEOMEAN(N98:N112)</f>
        <v>#NUM!</v>
      </c>
      <c r="X158" s="12" t="e">
        <f>GEOMEAN(X98:X112)</f>
        <v>#NUM!</v>
      </c>
      <c r="Y158" s="12" t="e">
        <f>GEOMEAN(Y98:Y112)</f>
        <v>#NUM!</v>
      </c>
      <c r="Z158" s="12" t="e">
        <f>GEOMEAN(Z98:Z112)</f>
        <v>#NUM!</v>
      </c>
      <c r="AA158" s="12">
        <f t="shared" ref="AA158:AC158" si="206">GEOMEAN(AA98:AA112)</f>
        <v>1.0001170902882477</v>
      </c>
      <c r="AB158" s="12" t="e">
        <f t="shared" si="206"/>
        <v>#DIV/0!</v>
      </c>
      <c r="AC158" s="12" t="e">
        <f t="shared" si="206"/>
        <v>#DIV/0!</v>
      </c>
      <c r="AD158" s="12">
        <f>AVERAGE(AD98:AD109)</f>
        <v>4.8491508626675502E-3</v>
      </c>
      <c r="AF158" s="28">
        <f>AVERAGE(AF98:AF109)</f>
        <v>-2.0081016420514519E-4</v>
      </c>
      <c r="AG158" s="32">
        <f t="shared" ref="AG158:AH158" si="207">AVERAGE(AG98:AG109)</f>
        <v>-3.1283793386845576E-4</v>
      </c>
      <c r="AH158" s="32">
        <f t="shared" si="207"/>
        <v>-1.1574492224919353E-2</v>
      </c>
      <c r="AI158" s="28">
        <f>AVERAGE(AI98:AI109)</f>
        <v>-1.0744330165532261E-3</v>
      </c>
      <c r="AJ158" s="32">
        <f t="shared" ref="AJ158:AK158" si="208">AVERAGE(AJ98:AJ109)</f>
        <v>-5.3985018638817621E-3</v>
      </c>
      <c r="AK158" s="32">
        <f t="shared" si="208"/>
        <v>-1.1942726110286758E-2</v>
      </c>
      <c r="AL158" s="28">
        <f t="shared" ref="AL158:AQ158" si="209">AVERAGE(AL99:AL110)</f>
        <v>-4.7141116160957325E-4</v>
      </c>
      <c r="AM158" s="32">
        <f t="shared" si="209"/>
        <v>-3.0015248466471376E-3</v>
      </c>
      <c r="AN158" s="32">
        <f t="shared" si="209"/>
        <v>-1.4031433408631963E-2</v>
      </c>
      <c r="AO158" s="28">
        <f t="shared" si="209"/>
        <v>-1.4401262969401252E-3</v>
      </c>
      <c r="AP158" s="32">
        <f t="shared" si="209"/>
        <v>-6.200240270864299E-3</v>
      </c>
      <c r="AQ158" s="32">
        <f t="shared" si="209"/>
        <v>-1.1946535318548945E-2</v>
      </c>
      <c r="AR158" s="28">
        <f t="shared" ref="AR158:AW158" si="210">AVERAGE(AR98:AR109)</f>
        <v>-7.8294441686921346E-4</v>
      </c>
      <c r="AS158" s="32">
        <f t="shared" si="210"/>
        <v>2.485900048821247E-3</v>
      </c>
      <c r="AT158" s="33">
        <f t="shared" si="210"/>
        <v>-1.1387772399786908E-2</v>
      </c>
      <c r="AU158" s="28">
        <f t="shared" si="210"/>
        <v>1.351179842518091E-4</v>
      </c>
      <c r="AV158" s="32">
        <f t="shared" si="210"/>
        <v>-4.5266319135008892E-3</v>
      </c>
      <c r="AW158" s="33">
        <f t="shared" si="210"/>
        <v>-1.1715419299140625E-2</v>
      </c>
      <c r="AX158" s="12">
        <f t="shared" ref="AX158:BC158" si="211">GEOMEAN(AX98:AX112)</f>
        <v>1.0001551580524826</v>
      </c>
      <c r="AY158" s="12" t="e">
        <f t="shared" si="211"/>
        <v>#DIV/0!</v>
      </c>
      <c r="AZ158" s="12" t="e">
        <f t="shared" si="211"/>
        <v>#DIV/0!</v>
      </c>
      <c r="BA158" s="12">
        <f t="shared" si="211"/>
        <v>1.0000255308908801</v>
      </c>
      <c r="BB158" s="12" t="e">
        <f t="shared" si="211"/>
        <v>#DIV/0!</v>
      </c>
      <c r="BC158" s="12" t="e">
        <f t="shared" si="211"/>
        <v>#DIV/0!</v>
      </c>
    </row>
    <row r="159" spans="1:55" ht="12.75" thickBot="1" x14ac:dyDescent="0.25">
      <c r="B159" s="1" t="s">
        <v>18</v>
      </c>
      <c r="L159" s="12" t="e">
        <f>GEOMEAN(L113:L132)</f>
        <v>#NUM!</v>
      </c>
      <c r="M159" s="12" t="e">
        <f>GEOMEAN(M113:M132)</f>
        <v>#NUM!</v>
      </c>
      <c r="N159" s="12" t="e">
        <f>GEOMEAN(N113:N132)</f>
        <v>#NUM!</v>
      </c>
      <c r="X159" s="12" t="e">
        <f>GEOMEAN(X113:X132)</f>
        <v>#NUM!</v>
      </c>
      <c r="Y159" s="12" t="e">
        <f>GEOMEAN(Y113:Y132)</f>
        <v>#NUM!</v>
      </c>
      <c r="Z159" s="12" t="e">
        <f>GEOMEAN(Z113:Z132)</f>
        <v>#NUM!</v>
      </c>
      <c r="AA159" s="12">
        <f t="shared" ref="AA159:AC160" si="212">GEOMEAN(AA113:AA132)</f>
        <v>0.99993866546459564</v>
      </c>
      <c r="AB159" s="12" t="e">
        <f>GEOMEAN(AB113:AB132)</f>
        <v>#DIV/0!</v>
      </c>
      <c r="AC159" s="12" t="e">
        <f>GEOMEAN(AC113:AC132)</f>
        <v>#DIV/0!</v>
      </c>
      <c r="AD159" s="12">
        <f>AVERAGE(AD113:AD132)</f>
        <v>2.9237603437298624E-3</v>
      </c>
      <c r="AF159" s="28">
        <f>AVERAGE(AF113:AF132)</f>
        <v>-7.9910550107675782E-4</v>
      </c>
      <c r="AG159" s="32">
        <f t="shared" ref="AG159:AH159" si="213">AVERAGE(AG113:AG132)</f>
        <v>7.2734176817333962E-3</v>
      </c>
      <c r="AH159" s="32">
        <f t="shared" si="213"/>
        <v>5.9308860528272112E-3</v>
      </c>
      <c r="AI159" s="28">
        <f>AVERAGE(AI113:AI132)</f>
        <v>-1.549744899131289E-3</v>
      </c>
      <c r="AJ159" s="32">
        <f t="shared" ref="AJ159:AK159" si="214">AVERAGE(AJ113:AJ132)</f>
        <v>5.4085205811972847E-3</v>
      </c>
      <c r="AK159" s="32">
        <f t="shared" si="214"/>
        <v>1.5419877437249485E-2</v>
      </c>
      <c r="AL159" s="28">
        <f t="shared" ref="AL159:AQ159" si="215">AVERAGE(AL114:AL132)</f>
        <v>-8.040716779881274E-4</v>
      </c>
      <c r="AM159" s="32">
        <f t="shared" si="215"/>
        <v>1.3061190488481811E-2</v>
      </c>
      <c r="AN159" s="32">
        <f t="shared" si="215"/>
        <v>3.3600071292543554E-3</v>
      </c>
      <c r="AO159" s="28">
        <f t="shared" si="215"/>
        <v>-1.6408934655758878E-3</v>
      </c>
      <c r="AP159" s="32">
        <f t="shared" si="215"/>
        <v>7.5060099361283217E-3</v>
      </c>
      <c r="AQ159" s="32">
        <f t="shared" si="215"/>
        <v>1.3814247886230924E-2</v>
      </c>
      <c r="AR159" s="28">
        <f t="shared" ref="AR159:AW159" si="216">AVERAGE(AR113:AR132)</f>
        <v>8.477172623297391E-5</v>
      </c>
      <c r="AS159" s="32">
        <f t="shared" si="216"/>
        <v>8.5946159240662956E-3</v>
      </c>
      <c r="AT159" s="33">
        <f t="shared" si="216"/>
        <v>2.8475566643702543E-3</v>
      </c>
      <c r="AU159" s="28">
        <f t="shared" si="216"/>
        <v>1.4634568997990427E-3</v>
      </c>
      <c r="AV159" s="32">
        <f t="shared" si="216"/>
        <v>1.3984362439828646E-2</v>
      </c>
      <c r="AW159" s="33">
        <f t="shared" si="216"/>
        <v>-3.0893006828458525E-4</v>
      </c>
      <c r="AX159" s="12">
        <f t="shared" ref="AX159" si="217">GEOMEAN(AX113:AX132)</f>
        <v>0.99992289285950686</v>
      </c>
      <c r="AY159" s="12" t="e">
        <f>GEOMEAN(AY113:AY132)</f>
        <v>#DIV/0!</v>
      </c>
      <c r="AZ159" s="12" t="e">
        <f>GEOMEAN(AZ113:AZ132)</f>
        <v>#DIV/0!</v>
      </c>
      <c r="BA159" s="12">
        <f t="shared" ref="BA159" si="218">GEOMEAN(BA113:BA132)</f>
        <v>0.99992789373432989</v>
      </c>
      <c r="BB159" s="12" t="e">
        <f>GEOMEAN(BB113:BB132)</f>
        <v>#DIV/0!</v>
      </c>
      <c r="BC159" s="12" t="e">
        <f>GEOMEAN(BC113:BC132)</f>
        <v>#DIV/0!</v>
      </c>
    </row>
    <row r="160" spans="1:55" ht="12.75" hidden="1" thickBot="1" x14ac:dyDescent="0.25">
      <c r="B160" s="1" t="s">
        <v>69</v>
      </c>
      <c r="L160" s="12" t="e">
        <f>GEOMEAN(L133:L152)</f>
        <v>#NUM!</v>
      </c>
      <c r="M160" s="12" t="e">
        <f>GEOMEAN(M133:M152)</f>
        <v>#NUM!</v>
      </c>
      <c r="N160" s="12" t="e">
        <f>GEOMEAN(N133:N152)</f>
        <v>#NUM!</v>
      </c>
      <c r="X160" s="12" t="e">
        <f>GEOMEAN(X133:X152)</f>
        <v>#NUM!</v>
      </c>
      <c r="Y160" s="12" t="e">
        <f>GEOMEAN(Y133:Y152)</f>
        <v>#NUM!</v>
      </c>
      <c r="Z160" s="12" t="e">
        <f>GEOMEAN(Z133:Z152)</f>
        <v>#NUM!</v>
      </c>
      <c r="AA160" s="12" t="e">
        <f>GEOMEAN(AA133:AA152)</f>
        <v>#DIV/0!</v>
      </c>
      <c r="AB160" s="12" t="e">
        <f t="shared" si="212"/>
        <v>#DIV/0!</v>
      </c>
      <c r="AC160" s="12" t="e">
        <f t="shared" si="212"/>
        <v>#DIV/0!</v>
      </c>
      <c r="AD160" s="12" t="e">
        <f>AVERAGE(AD133:AD152)</f>
        <v>#DIV/0!</v>
      </c>
      <c r="AF160" s="28" t="e">
        <f t="shared" ref="AF160:AW160" si="219">AVERAGE(AF133:AF152)</f>
        <v>#VALUE!</v>
      </c>
      <c r="AG160" s="32" t="e">
        <f t="shared" si="219"/>
        <v>#VALUE!</v>
      </c>
      <c r="AH160" s="32" t="e">
        <f t="shared" si="219"/>
        <v>#VALUE!</v>
      </c>
      <c r="AI160" s="28" t="e">
        <f t="shared" si="219"/>
        <v>#VALUE!</v>
      </c>
      <c r="AJ160" s="32" t="e">
        <f t="shared" si="219"/>
        <v>#VALUE!</v>
      </c>
      <c r="AK160" s="32" t="e">
        <f t="shared" si="219"/>
        <v>#VALUE!</v>
      </c>
      <c r="AL160" s="28" t="e">
        <f t="shared" si="219"/>
        <v>#VALUE!</v>
      </c>
      <c r="AM160" s="32" t="e">
        <f t="shared" si="219"/>
        <v>#VALUE!</v>
      </c>
      <c r="AN160" s="32" t="e">
        <f t="shared" si="219"/>
        <v>#VALUE!</v>
      </c>
      <c r="AO160" s="28" t="e">
        <f t="shared" si="219"/>
        <v>#VALUE!</v>
      </c>
      <c r="AP160" s="32" t="e">
        <f t="shared" si="219"/>
        <v>#VALUE!</v>
      </c>
      <c r="AQ160" s="32" t="e">
        <f t="shared" si="219"/>
        <v>#VALUE!</v>
      </c>
      <c r="AR160" s="28" t="e">
        <f t="shared" si="219"/>
        <v>#VALUE!</v>
      </c>
      <c r="AS160" s="32" t="e">
        <f t="shared" si="219"/>
        <v>#VALUE!</v>
      </c>
      <c r="AT160" s="32" t="e">
        <f t="shared" si="219"/>
        <v>#VALUE!</v>
      </c>
      <c r="AU160" s="28" t="e">
        <f t="shared" si="219"/>
        <v>#VALUE!</v>
      </c>
      <c r="AV160" s="32" t="e">
        <f t="shared" si="219"/>
        <v>#VALUE!</v>
      </c>
      <c r="AW160" s="32" t="e">
        <f t="shared" si="219"/>
        <v>#VALUE!</v>
      </c>
      <c r="AX160" s="12" t="e">
        <f>GEOMEAN(AX133:AX152)</f>
        <v>#DIV/0!</v>
      </c>
      <c r="AY160" s="12" t="e">
        <f t="shared" ref="AY160:AZ160" si="220">GEOMEAN(AY114:AY133)</f>
        <v>#DIV/0!</v>
      </c>
      <c r="AZ160" s="12" t="e">
        <f t="shared" si="220"/>
        <v>#DIV/0!</v>
      </c>
      <c r="BA160" s="12" t="e">
        <f>GEOMEAN(BA133:BA152)</f>
        <v>#DIV/0!</v>
      </c>
      <c r="BB160" s="12" t="e">
        <f>GEOMEAN(BB114:BB133)</f>
        <v>#DIV/0!</v>
      </c>
      <c r="BC160" s="12" t="e">
        <f t="shared" ref="BC160" si="221">GEOMEAN(BC114:BC133)</f>
        <v>#DIV/0!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#NUM!</v>
      </c>
      <c r="M161" s="42" t="e">
        <f>GEOMEAN(M3:M77, M98:M112)</f>
        <v>#NUM!</v>
      </c>
      <c r="N161" s="42" t="e">
        <f>GEOMEAN(N3:N77,N98:N112)</f>
        <v>#NUM!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#NUM!</v>
      </c>
      <c r="Y161" s="42" t="e">
        <f>GEOMEAN(Y3:Y77,Y98:Y112)</f>
        <v>#NUM!</v>
      </c>
      <c r="Z161" s="42" t="e">
        <f>GEOMEAN(Z3:Z77,Z98:Z112)</f>
        <v>#NUM!</v>
      </c>
      <c r="AA161" s="42">
        <f>GEOMEAN(AA3:AA77,AA98:AA112)</f>
        <v>0.99996778385210938</v>
      </c>
      <c r="AB161" s="42" t="e">
        <f>GEOMEAN(AB3:AB77,AB98:AB112)</f>
        <v>#DIV/0!</v>
      </c>
      <c r="AC161" s="42" t="e">
        <f>GEOMEAN(AC3:AC77,AC133:AC152)</f>
        <v>#DIV/0!</v>
      </c>
      <c r="AD161" s="42">
        <f t="shared" ref="AD161" si="222">AVERAGE(AD3:AD77,AD98:AD112)</f>
        <v>3.165092137274535E-3</v>
      </c>
      <c r="AE161" s="4"/>
      <c r="AF161" s="29">
        <f>AVERAGE(AF3:AF132)</f>
        <v>-2.5163244824059157E-4</v>
      </c>
      <c r="AG161" s="29">
        <f t="shared" ref="AG161:AW161" si="223">AVERAGE(AG3:AG132)</f>
        <v>2.3229625796813338E-3</v>
      </c>
      <c r="AH161" s="29">
        <f t="shared" si="223"/>
        <v>8.1429319494521395E-4</v>
      </c>
      <c r="AI161" s="29">
        <f t="shared" si="223"/>
        <v>1.0349195175442527E-3</v>
      </c>
      <c r="AJ161" s="29">
        <f t="shared" si="223"/>
        <v>3.2718950457595705E-3</v>
      </c>
      <c r="AK161" s="29">
        <f t="shared" si="223"/>
        <v>4.1044863244418849E-3</v>
      </c>
      <c r="AL161" s="29">
        <f t="shared" si="223"/>
        <v>-1.7852778426666541E-4</v>
      </c>
      <c r="AM161" s="29">
        <f t="shared" si="223"/>
        <v>1.3440623799007483E-3</v>
      </c>
      <c r="AN161" s="29">
        <f t="shared" si="223"/>
        <v>-1.7598363096160354E-3</v>
      </c>
      <c r="AO161" s="29">
        <f t="shared" si="223"/>
        <v>1.175175123572279E-3</v>
      </c>
      <c r="AP161" s="29">
        <f t="shared" si="223"/>
        <v>3.2683560422427202E-3</v>
      </c>
      <c r="AQ161" s="29">
        <f t="shared" si="223"/>
        <v>3.4716454414461164E-3</v>
      </c>
      <c r="AR161" s="29">
        <f t="shared" si="223"/>
        <v>-3.4141771270847113E-4</v>
      </c>
      <c r="AS161" s="29">
        <f t="shared" si="223"/>
        <v>1.7981235880971114E-3</v>
      </c>
      <c r="AT161" s="29">
        <f t="shared" si="223"/>
        <v>-1.7889662134559141E-4</v>
      </c>
      <c r="AU161" s="29">
        <f t="shared" si="223"/>
        <v>1.1208905117564944E-3</v>
      </c>
      <c r="AV161" s="29">
        <f t="shared" si="223"/>
        <v>1.5535056295420914E-3</v>
      </c>
      <c r="AW161" s="29">
        <f t="shared" si="223"/>
        <v>2.870758076378108E-3</v>
      </c>
      <c r="AX161" s="42">
        <f>GEOMEAN(AX3:AX77,AX98:AX112)</f>
        <v>0.99996170755659575</v>
      </c>
      <c r="AY161" s="42" t="e">
        <f>GEOMEAN(AY3:AY77,AY133:AY152)</f>
        <v>#DIV/0!</v>
      </c>
      <c r="AZ161" s="42" t="e">
        <f>GEOMEAN(AZ3:AZ77,AZ133:AZ152)</f>
        <v>#DIV/0!</v>
      </c>
      <c r="BA161" s="42">
        <f>GEOMEAN(BA3:BA77,BA98:BA112)</f>
        <v>0.99999437059749674</v>
      </c>
      <c r="BB161" s="42" t="e">
        <f>GEOMEAN(BB3:BB77,BB98:BB112)</f>
        <v>#DIV/0!</v>
      </c>
      <c r="BC161" s="42" t="e">
        <f>GEOMEAN(BC3:BC77,BC98:BC112)</f>
        <v>#DIV/0!</v>
      </c>
    </row>
    <row r="162" spans="1:55" hidden="1" x14ac:dyDescent="0.2">
      <c r="B162" s="1" t="s">
        <v>9</v>
      </c>
      <c r="L162" s="22" t="e">
        <f>GEOMEAN(L3:L132)</f>
        <v>#NUM!</v>
      </c>
      <c r="M162" s="22" t="e">
        <f>GEOMEAN(M3:M132)</f>
        <v>#NUM!</v>
      </c>
      <c r="N162" s="22" t="e">
        <f>GEOMEAN(N3:N132)</f>
        <v>#NUM!</v>
      </c>
      <c r="X162" s="22" t="e">
        <f>GEOMEAN(X3:X132)</f>
        <v>#NUM!</v>
      </c>
      <c r="Y162" s="22" t="e">
        <f>GEOMEAN(Y3:Y132)</f>
        <v>#NUM!</v>
      </c>
      <c r="Z162" s="22" t="e">
        <f>GEOMEAN(Z3:Z132)</f>
        <v>#NUM!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#NUM!</v>
      </c>
      <c r="Y163" s="23" t="e">
        <f>Y162/M162</f>
        <v>#NUM!</v>
      </c>
      <c r="Z163" s="23" t="e">
        <f>Z162/N162</f>
        <v>#NUM!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>
        <f>SUM(L$3:L$17)</f>
        <v>0</v>
      </c>
      <c r="M167" s="12">
        <f>SUM(M$3:M$17)</f>
        <v>0</v>
      </c>
      <c r="N167" s="12">
        <f>SUM(N$3:N$17)</f>
        <v>0</v>
      </c>
      <c r="X167" s="12">
        <f>SUM(X$3:X$17)</f>
        <v>0</v>
      </c>
      <c r="Y167" s="12">
        <f>SUM(Y$3:Y$17)</f>
        <v>0</v>
      </c>
      <c r="Z167" s="12">
        <f>SUM(Z$3:Z$17)</f>
        <v>0</v>
      </c>
      <c r="AA167" s="12" t="e">
        <f t="shared" ref="AA167:AA174" si="224">Z167/L167</f>
        <v>#DIV/0!</v>
      </c>
      <c r="AB167" s="12" t="e">
        <f t="shared" ref="AB167:AC174" si="225">X167/K167</f>
        <v>#DIV/0!</v>
      </c>
      <c r="AC167" s="12" t="e">
        <f t="shared" si="225"/>
        <v>#DIV/0!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>
        <f>SUM(L$18:L$32)</f>
        <v>0</v>
      </c>
      <c r="M168" s="12">
        <f>SUM(M$18:M$32)</f>
        <v>0</v>
      </c>
      <c r="N168" s="12">
        <f>SUM(N$18:N$32)</f>
        <v>0</v>
      </c>
      <c r="X168" s="12">
        <f>SUM(X$18:X$32)</f>
        <v>0</v>
      </c>
      <c r="Y168" s="12">
        <f>SUM(Y$18:Y$32)</f>
        <v>0</v>
      </c>
      <c r="Z168" s="12">
        <f>SUM(Z$18:Z$32)</f>
        <v>0</v>
      </c>
      <c r="AA168" s="12" t="e">
        <f t="shared" si="224"/>
        <v>#DIV/0!</v>
      </c>
      <c r="AB168" s="12" t="e">
        <f t="shared" si="225"/>
        <v>#DIV/0!</v>
      </c>
      <c r="AC168" s="12" t="e">
        <f t="shared" si="225"/>
        <v>#DIV/0!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>
        <f>SUM(L$33:L$57)</f>
        <v>0</v>
      </c>
      <c r="M169" s="12">
        <f>SUM(M$33:M$57)</f>
        <v>0</v>
      </c>
      <c r="N169" s="12">
        <f>SUM(N$33:N$57)</f>
        <v>0</v>
      </c>
      <c r="X169" s="12">
        <f>SUM(X$33:X$57)</f>
        <v>0</v>
      </c>
      <c r="Y169" s="12">
        <f>SUM(Y$33:Y$57)</f>
        <v>0</v>
      </c>
      <c r="Z169" s="12">
        <f>SUM(Z$33:Z$57)</f>
        <v>0</v>
      </c>
      <c r="AA169" s="12" t="e">
        <f t="shared" si="224"/>
        <v>#DIV/0!</v>
      </c>
      <c r="AB169" s="12" t="e">
        <f t="shared" si="225"/>
        <v>#DIV/0!</v>
      </c>
      <c r="AC169" s="12" t="e">
        <f t="shared" si="225"/>
        <v>#DIV/0!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>
        <f>SUM(L$58:L$77)</f>
        <v>0</v>
      </c>
      <c r="M170" s="12">
        <f>SUM(M$58:M$77)</f>
        <v>0</v>
      </c>
      <c r="N170" s="12">
        <f>SUM(N$58:N$77)</f>
        <v>0</v>
      </c>
      <c r="X170" s="12">
        <f>SUM(X$58:X$77)</f>
        <v>0</v>
      </c>
      <c r="Y170" s="12">
        <f>SUM(Y$58:Y$77)</f>
        <v>0</v>
      </c>
      <c r="Z170" s="12">
        <f>SUM(Z$58:Z$77)</f>
        <v>0</v>
      </c>
      <c r="AA170" s="12" t="e">
        <f t="shared" si="224"/>
        <v>#DIV/0!</v>
      </c>
      <c r="AB170" s="12" t="e">
        <f t="shared" si="225"/>
        <v>#DIV/0!</v>
      </c>
      <c r="AC170" s="12" t="e">
        <f t="shared" si="225"/>
        <v>#DIV/0!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>
        <f>SUM(L$78:L$97)</f>
        <v>0</v>
      </c>
      <c r="M171" s="12">
        <f>SUM(M$78:M$97)</f>
        <v>0</v>
      </c>
      <c r="N171" s="12">
        <f>SUM(N$78:N$97)</f>
        <v>0</v>
      </c>
      <c r="X171" s="12">
        <f>SUM(X$78:X$97)</f>
        <v>0</v>
      </c>
      <c r="Y171" s="12">
        <f>SUM(Y$78:Y$97)</f>
        <v>0</v>
      </c>
      <c r="Z171" s="12">
        <f>SUM(Z$78:Z$97)</f>
        <v>0</v>
      </c>
      <c r="AA171" s="12" t="e">
        <f t="shared" si="224"/>
        <v>#DIV/0!</v>
      </c>
      <c r="AB171" s="12" t="e">
        <f t="shared" si="225"/>
        <v>#DIV/0!</v>
      </c>
      <c r="AC171" s="12" t="e">
        <f t="shared" si="225"/>
        <v>#DIV/0!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>
        <f>SUM(L$98:L$112)</f>
        <v>0</v>
      </c>
      <c r="M172" s="12">
        <f>SUM(M$98:M$112)</f>
        <v>0</v>
      </c>
      <c r="N172" s="12">
        <f>SUM(N$98:N$112)</f>
        <v>0</v>
      </c>
      <c r="X172" s="12">
        <f>SUM(X$98:X$112)</f>
        <v>0</v>
      </c>
      <c r="Y172" s="12">
        <f>SUM(Y$98:Y$112)</f>
        <v>0</v>
      </c>
      <c r="Z172" s="12">
        <f>SUM(Z$98:Z$112)</f>
        <v>0</v>
      </c>
      <c r="AA172" s="12" t="e">
        <f t="shared" si="224"/>
        <v>#DIV/0!</v>
      </c>
      <c r="AB172" s="12" t="e">
        <f t="shared" si="225"/>
        <v>#DIV/0!</v>
      </c>
      <c r="AC172" s="12" t="e">
        <f t="shared" si="225"/>
        <v>#DIV/0!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>
        <f>SUM(L$113:L$132)</f>
        <v>0</v>
      </c>
      <c r="M173" s="12">
        <f>SUM(M$113:M$132)</f>
        <v>0</v>
      </c>
      <c r="N173" s="12">
        <f>SUM(N$113:N$132)</f>
        <v>0</v>
      </c>
      <c r="X173" s="12">
        <f>SUM(X$113:X$132)</f>
        <v>0</v>
      </c>
      <c r="Y173" s="12">
        <f>SUM(Y$113:Y$132)</f>
        <v>0</v>
      </c>
      <c r="Z173" s="12">
        <f>SUM(Z$113:Z$132)</f>
        <v>0</v>
      </c>
      <c r="AA173" s="12" t="e">
        <f t="shared" si="224"/>
        <v>#DIV/0!</v>
      </c>
      <c r="AB173" s="12" t="e">
        <f t="shared" si="225"/>
        <v>#DIV/0!</v>
      </c>
      <c r="AC173" s="12" t="e">
        <f t="shared" si="225"/>
        <v>#DIV/0!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>
        <f>SUM(L167:L173)</f>
        <v>0</v>
      </c>
      <c r="M174" s="12">
        <f>SUM(M167:M173)</f>
        <v>0</v>
      </c>
      <c r="N174" s="12">
        <f>SUM(N167:N173)</f>
        <v>0</v>
      </c>
      <c r="X174" s="12">
        <f>SUM(X167:X173)</f>
        <v>0</v>
      </c>
      <c r="Y174" s="12">
        <f>SUM(Y167:Y173)</f>
        <v>0</v>
      </c>
      <c r="Z174" s="12">
        <f>SUM(Z167:Z173)</f>
        <v>0</v>
      </c>
      <c r="AA174" s="12" t="e">
        <f t="shared" si="224"/>
        <v>#DIV/0!</v>
      </c>
      <c r="AB174" s="12" t="e">
        <f t="shared" si="225"/>
        <v>#DIV/0!</v>
      </c>
      <c r="AC174" s="12" t="e">
        <f t="shared" si="225"/>
        <v>#DIV/0!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>
        <f>MAX(L$3:L$17)</f>
        <v>0</v>
      </c>
      <c r="M177" s="12">
        <f>MAX(M$3:M$17)</f>
        <v>0</v>
      </c>
      <c r="N177" s="12">
        <f>MAX(N$3:N$17)</f>
        <v>0</v>
      </c>
      <c r="X177" s="12">
        <f>MAX(X$3:X$17)</f>
        <v>0</v>
      </c>
      <c r="Y177" s="12">
        <f>MAX(Y$3:Y$17)</f>
        <v>0</v>
      </c>
      <c r="Z177" s="12">
        <f>MAX(Z$3:Z$17)</f>
        <v>0</v>
      </c>
      <c r="AA177" s="12" t="e">
        <f t="shared" ref="AA177:AA184" si="226">Z177/L177</f>
        <v>#DIV/0!</v>
      </c>
      <c r="AB177" s="12" t="e">
        <f t="shared" ref="AB177:AC184" si="227">X177/K177</f>
        <v>#DIV/0!</v>
      </c>
      <c r="AC177" s="12" t="e">
        <f t="shared" si="227"/>
        <v>#DIV/0!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>
        <f>MAX(L$18:L$32)</f>
        <v>0</v>
      </c>
      <c r="M178" s="12">
        <f>MAX(M$18:M$32)</f>
        <v>0</v>
      </c>
      <c r="N178" s="12">
        <f>MAX(N$18:N$32)</f>
        <v>0</v>
      </c>
      <c r="X178" s="12">
        <f>MAX(X$18:X$32)</f>
        <v>0</v>
      </c>
      <c r="Y178" s="12">
        <f>MAX(Y$18:Y$32)</f>
        <v>0</v>
      </c>
      <c r="Z178" s="12">
        <f>MAX(Z$18:Z$32)</f>
        <v>0</v>
      </c>
      <c r="AA178" s="12" t="e">
        <f t="shared" si="226"/>
        <v>#DIV/0!</v>
      </c>
      <c r="AB178" s="12" t="e">
        <f t="shared" si="227"/>
        <v>#DIV/0!</v>
      </c>
      <c r="AC178" s="12" t="e">
        <f t="shared" si="227"/>
        <v>#DIV/0!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>
        <f>MAX(L$33:L$57)</f>
        <v>0</v>
      </c>
      <c r="M179" s="12">
        <f>MAX(M$33:M$57)</f>
        <v>0</v>
      </c>
      <c r="N179" s="12">
        <f>MAX(N$33:N$57)</f>
        <v>0</v>
      </c>
      <c r="X179" s="12">
        <f>MAX(X$33:X$57)</f>
        <v>0</v>
      </c>
      <c r="Y179" s="12">
        <f>MAX(Y$33:Y$57)</f>
        <v>0</v>
      </c>
      <c r="Z179" s="12">
        <f>MAX(Z$33:Z$57)</f>
        <v>0</v>
      </c>
      <c r="AA179" s="12" t="e">
        <f t="shared" si="226"/>
        <v>#DIV/0!</v>
      </c>
      <c r="AB179" s="12" t="e">
        <f t="shared" si="227"/>
        <v>#DIV/0!</v>
      </c>
      <c r="AC179" s="12" t="e">
        <f t="shared" si="227"/>
        <v>#DIV/0!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>
        <f>MAX(L$58:L$77)</f>
        <v>0</v>
      </c>
      <c r="M180" s="12">
        <f>MAX(M$58:M$77)</f>
        <v>0</v>
      </c>
      <c r="N180" s="12">
        <f>MAX(N$58:N$77)</f>
        <v>0</v>
      </c>
      <c r="X180" s="12">
        <f>MAX(X$58:X$77)</f>
        <v>0</v>
      </c>
      <c r="Y180" s="12">
        <f>MAX(Y$58:Y$77)</f>
        <v>0</v>
      </c>
      <c r="Z180" s="12">
        <f>MAX(Z$58:Z$77)</f>
        <v>0</v>
      </c>
      <c r="AA180" s="12" t="e">
        <f t="shared" si="226"/>
        <v>#DIV/0!</v>
      </c>
      <c r="AB180" s="12" t="e">
        <f t="shared" si="227"/>
        <v>#DIV/0!</v>
      </c>
      <c r="AC180" s="12" t="e">
        <f t="shared" si="227"/>
        <v>#DIV/0!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>
        <f>MAX(L$78:L$97)</f>
        <v>0</v>
      </c>
      <c r="M181" s="12">
        <f>MAX(M$78:M$97)</f>
        <v>0</v>
      </c>
      <c r="N181" s="12">
        <f>MAX(N$78:N$97)</f>
        <v>0</v>
      </c>
      <c r="X181" s="12">
        <f>MAX(X$78:X$97)</f>
        <v>0</v>
      </c>
      <c r="Y181" s="12">
        <f>MAX(Y$78:Y$97)</f>
        <v>0</v>
      </c>
      <c r="Z181" s="12">
        <f>MAX(Z$78:Z$97)</f>
        <v>0</v>
      </c>
      <c r="AA181" s="12" t="e">
        <f t="shared" si="226"/>
        <v>#DIV/0!</v>
      </c>
      <c r="AB181" s="12" t="e">
        <f t="shared" si="227"/>
        <v>#DIV/0!</v>
      </c>
      <c r="AC181" s="12" t="e">
        <f t="shared" si="227"/>
        <v>#DIV/0!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>
        <f>MAX(L$98:L$112)</f>
        <v>0</v>
      </c>
      <c r="M182" s="12">
        <f>MAX(M$98:M$112)</f>
        <v>0</v>
      </c>
      <c r="N182" s="12">
        <f>MAX(N$98:N$112)</f>
        <v>0</v>
      </c>
      <c r="X182" s="12">
        <f>MAX(X$98:X$112)</f>
        <v>0</v>
      </c>
      <c r="Y182" s="12">
        <f>MAX(Y$98:Y$112)</f>
        <v>0</v>
      </c>
      <c r="Z182" s="12">
        <f>MAX(Z$98:Z$112)</f>
        <v>0</v>
      </c>
      <c r="AA182" s="12" t="e">
        <f t="shared" si="226"/>
        <v>#DIV/0!</v>
      </c>
      <c r="AB182" s="12" t="e">
        <f t="shared" si="227"/>
        <v>#DIV/0!</v>
      </c>
      <c r="AC182" s="12" t="e">
        <f t="shared" si="227"/>
        <v>#DIV/0!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>
        <f>MAX(L$113:L$132)</f>
        <v>0</v>
      </c>
      <c r="M183" s="12">
        <f>MAX(M$113:M$132)</f>
        <v>0</v>
      </c>
      <c r="N183" s="12">
        <f>MAX(N$113:N$132)</f>
        <v>0</v>
      </c>
      <c r="X183" s="12">
        <f>MAX(X$113:X$132)</f>
        <v>0</v>
      </c>
      <c r="Y183" s="12">
        <f>MAX(Y$113:Y$132)</f>
        <v>0</v>
      </c>
      <c r="Z183" s="12">
        <f>MAX(Z$113:Z$132)</f>
        <v>0</v>
      </c>
      <c r="AA183" s="12" t="e">
        <f t="shared" si="226"/>
        <v>#DIV/0!</v>
      </c>
      <c r="AB183" s="12" t="e">
        <f t="shared" si="227"/>
        <v>#DIV/0!</v>
      </c>
      <c r="AC183" s="12" t="e">
        <f t="shared" si="227"/>
        <v>#DIV/0!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>
        <f>MAX(L177:L183)</f>
        <v>0</v>
      </c>
      <c r="M184" s="12">
        <f>MAX(M177:M183)</f>
        <v>0</v>
      </c>
      <c r="N184" s="12">
        <f>MAX(N177:N183)</f>
        <v>0</v>
      </c>
      <c r="X184" s="12">
        <f>MAX(X177:X183)</f>
        <v>0</v>
      </c>
      <c r="Y184" s="12">
        <f>MAX(Y177:Y183)</f>
        <v>0</v>
      </c>
      <c r="Z184" s="12">
        <f>MAX(Z177:Z183)</f>
        <v>0</v>
      </c>
      <c r="AA184" s="12" t="e">
        <f t="shared" si="226"/>
        <v>#DIV/0!</v>
      </c>
      <c r="AB184" s="12" t="e">
        <f t="shared" si="227"/>
        <v>#DIV/0!</v>
      </c>
      <c r="AC184" s="12" t="e">
        <f t="shared" si="227"/>
        <v>#DIV/0!</v>
      </c>
      <c r="AD184" s="12"/>
      <c r="AX184" s="12"/>
      <c r="AY184" s="12"/>
      <c r="AZ184" s="12"/>
      <c r="BA184" s="12"/>
      <c r="BB184" s="12"/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16137" priority="1461" operator="greaterThan">
      <formula>0.03</formula>
    </cfRule>
    <cfRule type="cellIs" dxfId="16136" priority="1462" stopIfTrue="1" operator="lessThan">
      <formula>-0.03</formula>
    </cfRule>
  </conditionalFormatting>
  <conditionalFormatting sqref="AU7:AV7">
    <cfRule type="cellIs" dxfId="16135" priority="1459" operator="greaterThan">
      <formula>0.03</formula>
    </cfRule>
    <cfRule type="cellIs" dxfId="16134" priority="1460" stopIfTrue="1" operator="lessThan">
      <formula>-0.03</formula>
    </cfRule>
  </conditionalFormatting>
  <conditionalFormatting sqref="AO156:AQ156 AU156:AW156">
    <cfRule type="cellIs" dxfId="16133" priority="1451" operator="greaterThan">
      <formula>0.03</formula>
    </cfRule>
    <cfRule type="cellIs" dxfId="16132" priority="1452" stopIfTrue="1" operator="lessThan">
      <formula>-0.03</formula>
    </cfRule>
  </conditionalFormatting>
  <conditionalFormatting sqref="AO159:AQ159 AU159:AW159">
    <cfRule type="cellIs" dxfId="16131" priority="1449" operator="greaterThan">
      <formula>0.03</formula>
    </cfRule>
    <cfRule type="cellIs" dxfId="16130" priority="1450" stopIfTrue="1" operator="lessThan">
      <formula>-0.03</formula>
    </cfRule>
  </conditionalFormatting>
  <conditionalFormatting sqref="AO161:AQ161 AU161:AW161">
    <cfRule type="cellIs" dxfId="16129" priority="1457" operator="greaterThan">
      <formula>0.03</formula>
    </cfRule>
    <cfRule type="cellIs" dxfId="16128" priority="1458" stopIfTrue="1" operator="lessThan">
      <formula>-0.03</formula>
    </cfRule>
  </conditionalFormatting>
  <conditionalFormatting sqref="AO153:AQ153 AO155:AQ155 AU155:AW155 AU153:AW153">
    <cfRule type="cellIs" dxfId="16127" priority="1453" operator="greaterThan">
      <formula>0.03</formula>
    </cfRule>
    <cfRule type="cellIs" dxfId="16126" priority="1454" stopIfTrue="1" operator="lessThan">
      <formula>-0.03</formula>
    </cfRule>
  </conditionalFormatting>
  <conditionalFormatting sqref="AO157:AQ158 AU157:AW158">
    <cfRule type="cellIs" dxfId="16125" priority="1455" operator="greaterThan">
      <formula>0.03</formula>
    </cfRule>
    <cfRule type="cellIs" dxfId="16124" priority="1456" stopIfTrue="1" operator="lessThan">
      <formula>-0.03</formula>
    </cfRule>
  </conditionalFormatting>
  <conditionalFormatting sqref="AO154:AQ154 AU154:AW154">
    <cfRule type="cellIs" dxfId="16123" priority="1447" operator="greaterThan">
      <formula>0.03</formula>
    </cfRule>
    <cfRule type="cellIs" dxfId="16122" priority="1448" stopIfTrue="1" operator="lessThan">
      <formula>-0.03</formula>
    </cfRule>
  </conditionalFormatting>
  <conditionalFormatting sqref="AO7:AQ7">
    <cfRule type="cellIs" dxfId="16121" priority="1445" operator="greaterThan">
      <formula>0.03</formula>
    </cfRule>
    <cfRule type="cellIs" dxfId="16120" priority="1446" stopIfTrue="1" operator="lessThan">
      <formula>-0.03</formula>
    </cfRule>
  </conditionalFormatting>
  <conditionalFormatting sqref="AI7:AK7 AI3:AK5">
    <cfRule type="cellIs" dxfId="16119" priority="1443" operator="greaterThan">
      <formula>0.03</formula>
    </cfRule>
    <cfRule type="cellIs" dxfId="16118" priority="1444" stopIfTrue="1" operator="lessThan">
      <formula>-0.03</formula>
    </cfRule>
  </conditionalFormatting>
  <conditionalFormatting sqref="AI156:AK156">
    <cfRule type="cellIs" dxfId="16117" priority="1435" operator="greaterThan">
      <formula>0.03</formula>
    </cfRule>
    <cfRule type="cellIs" dxfId="16116" priority="1436" stopIfTrue="1" operator="lessThan">
      <formula>-0.03</formula>
    </cfRule>
  </conditionalFormatting>
  <conditionalFormatting sqref="AI159:AK159">
    <cfRule type="cellIs" dxfId="16115" priority="1433" operator="greaterThan">
      <formula>0.03</formula>
    </cfRule>
    <cfRule type="cellIs" dxfId="16114" priority="1434" stopIfTrue="1" operator="lessThan">
      <formula>-0.03</formula>
    </cfRule>
  </conditionalFormatting>
  <conditionalFormatting sqref="AI161:AK161">
    <cfRule type="cellIs" dxfId="16113" priority="1441" operator="greaterThan">
      <formula>0.03</formula>
    </cfRule>
    <cfRule type="cellIs" dxfId="16112" priority="1442" stopIfTrue="1" operator="lessThan">
      <formula>-0.03</formula>
    </cfRule>
  </conditionalFormatting>
  <conditionalFormatting sqref="AI153:AK153 AI155:AK155">
    <cfRule type="cellIs" dxfId="16111" priority="1437" operator="greaterThan">
      <formula>0.03</formula>
    </cfRule>
    <cfRule type="cellIs" dxfId="16110" priority="1438" stopIfTrue="1" operator="lessThan">
      <formula>-0.03</formula>
    </cfRule>
  </conditionalFormatting>
  <conditionalFormatting sqref="AI157:AK158">
    <cfRule type="cellIs" dxfId="16109" priority="1439" operator="greaterThan">
      <formula>0.03</formula>
    </cfRule>
    <cfRule type="cellIs" dxfId="16108" priority="1440" stopIfTrue="1" operator="lessThan">
      <formula>-0.03</formula>
    </cfRule>
  </conditionalFormatting>
  <conditionalFormatting sqref="AI154:AK154">
    <cfRule type="cellIs" dxfId="16107" priority="1431" operator="greaterThan">
      <formula>0.03</formula>
    </cfRule>
    <cfRule type="cellIs" dxfId="16106" priority="1432" stopIfTrue="1" operator="lessThan">
      <formula>-0.03</formula>
    </cfRule>
  </conditionalFormatting>
  <conditionalFormatting sqref="AI6:AK6">
    <cfRule type="cellIs" dxfId="16105" priority="1429" operator="greaterThan">
      <formula>0.03</formula>
    </cfRule>
    <cfRule type="cellIs" dxfId="16104" priority="1430" stopIfTrue="1" operator="lessThan">
      <formula>-0.03</formula>
    </cfRule>
  </conditionalFormatting>
  <conditionalFormatting sqref="AU3:AW3">
    <cfRule type="cellIs" dxfId="16103" priority="1427" operator="greaterThan">
      <formula>0.03</formula>
    </cfRule>
    <cfRule type="cellIs" dxfId="16102" priority="1428" stopIfTrue="1" operator="lessThan">
      <formula>-0.03</formula>
    </cfRule>
  </conditionalFormatting>
  <conditionalFormatting sqref="AO13:AQ13 AO10:AQ11">
    <cfRule type="cellIs" dxfId="16101" priority="1425" operator="greaterThan">
      <formula>0.03</formula>
    </cfRule>
    <cfRule type="cellIs" dxfId="16100" priority="1426" stopIfTrue="1" operator="lessThan">
      <formula>-0.03</formula>
    </cfRule>
  </conditionalFormatting>
  <conditionalFormatting sqref="AU12:AV12">
    <cfRule type="cellIs" dxfId="16099" priority="1423" operator="greaterThan">
      <formula>0.03</formula>
    </cfRule>
    <cfRule type="cellIs" dxfId="16098" priority="1424" stopIfTrue="1" operator="lessThan">
      <formula>-0.03</formula>
    </cfRule>
  </conditionalFormatting>
  <conditionalFormatting sqref="AO12:AQ12">
    <cfRule type="cellIs" dxfId="16097" priority="1421" operator="greaterThan">
      <formula>0.03</formula>
    </cfRule>
    <cfRule type="cellIs" dxfId="16096" priority="1422" stopIfTrue="1" operator="lessThan">
      <formula>-0.03</formula>
    </cfRule>
  </conditionalFormatting>
  <conditionalFormatting sqref="AI12:AK12 AI8:AK10">
    <cfRule type="cellIs" dxfId="16095" priority="1419" operator="greaterThan">
      <formula>0.03</formula>
    </cfRule>
    <cfRule type="cellIs" dxfId="16094" priority="1420" stopIfTrue="1" operator="lessThan">
      <formula>-0.03</formula>
    </cfRule>
  </conditionalFormatting>
  <conditionalFormatting sqref="AI11:AK11">
    <cfRule type="cellIs" dxfId="16093" priority="1417" operator="greaterThan">
      <formula>0.03</formula>
    </cfRule>
    <cfRule type="cellIs" dxfId="16092" priority="1418" stopIfTrue="1" operator="lessThan">
      <formula>-0.03</formula>
    </cfRule>
  </conditionalFormatting>
  <conditionalFormatting sqref="AU8:AW8">
    <cfRule type="cellIs" dxfId="16091" priority="1415" operator="greaterThan">
      <formula>0.03</formula>
    </cfRule>
    <cfRule type="cellIs" dxfId="16090" priority="1416" stopIfTrue="1" operator="lessThan">
      <formula>-0.03</formula>
    </cfRule>
  </conditionalFormatting>
  <conditionalFormatting sqref="AO18:AQ18 AO15:AQ16">
    <cfRule type="cellIs" dxfId="16089" priority="1413" operator="greaterThan">
      <formula>0.03</formula>
    </cfRule>
    <cfRule type="cellIs" dxfId="16088" priority="1414" stopIfTrue="1" operator="lessThan">
      <formula>-0.03</formula>
    </cfRule>
  </conditionalFormatting>
  <conditionalFormatting sqref="AU17:AV17">
    <cfRule type="cellIs" dxfId="16087" priority="1411" operator="greaterThan">
      <formula>0.03</formula>
    </cfRule>
    <cfRule type="cellIs" dxfId="16086" priority="1412" stopIfTrue="1" operator="lessThan">
      <formula>-0.03</formula>
    </cfRule>
  </conditionalFormatting>
  <conditionalFormatting sqref="AO17:AQ17">
    <cfRule type="cellIs" dxfId="16085" priority="1409" operator="greaterThan">
      <formula>0.03</formula>
    </cfRule>
    <cfRule type="cellIs" dxfId="16084" priority="1410" stopIfTrue="1" operator="lessThan">
      <formula>-0.03</formula>
    </cfRule>
  </conditionalFormatting>
  <conditionalFormatting sqref="AI17:AK17 AI13:AK15">
    <cfRule type="cellIs" dxfId="16083" priority="1407" operator="greaterThan">
      <formula>0.03</formula>
    </cfRule>
    <cfRule type="cellIs" dxfId="16082" priority="1408" stopIfTrue="1" operator="lessThan">
      <formula>-0.03</formula>
    </cfRule>
  </conditionalFormatting>
  <conditionalFormatting sqref="AI16:AK16">
    <cfRule type="cellIs" dxfId="16081" priority="1405" operator="greaterThan">
      <formula>0.03</formula>
    </cfRule>
    <cfRule type="cellIs" dxfId="16080" priority="1406" stopIfTrue="1" operator="lessThan">
      <formula>-0.03</formula>
    </cfRule>
  </conditionalFormatting>
  <conditionalFormatting sqref="AU13:AW13">
    <cfRule type="cellIs" dxfId="16079" priority="1403" operator="greaterThan">
      <formula>0.03</formula>
    </cfRule>
    <cfRule type="cellIs" dxfId="16078" priority="1404" stopIfTrue="1" operator="lessThan">
      <formula>-0.03</formula>
    </cfRule>
  </conditionalFormatting>
  <conditionalFormatting sqref="AO23:AQ23 AO20:AQ21">
    <cfRule type="cellIs" dxfId="16077" priority="1401" operator="greaterThan">
      <formula>0.03</formula>
    </cfRule>
    <cfRule type="cellIs" dxfId="16076" priority="1402" stopIfTrue="1" operator="lessThan">
      <formula>-0.03</formula>
    </cfRule>
  </conditionalFormatting>
  <conditionalFormatting sqref="AU22:AV22">
    <cfRule type="cellIs" dxfId="16075" priority="1399" operator="greaterThan">
      <formula>0.03</formula>
    </cfRule>
    <cfRule type="cellIs" dxfId="16074" priority="1400" stopIfTrue="1" operator="lessThan">
      <formula>-0.03</formula>
    </cfRule>
  </conditionalFormatting>
  <conditionalFormatting sqref="AO22:AQ22">
    <cfRule type="cellIs" dxfId="16073" priority="1397" operator="greaterThan">
      <formula>0.03</formula>
    </cfRule>
    <cfRule type="cellIs" dxfId="16072" priority="1398" stopIfTrue="1" operator="lessThan">
      <formula>-0.03</formula>
    </cfRule>
  </conditionalFormatting>
  <conditionalFormatting sqref="AI22:AK22 AI18:AK20">
    <cfRule type="cellIs" dxfId="16071" priority="1395" operator="greaterThan">
      <formula>0.03</formula>
    </cfRule>
    <cfRule type="cellIs" dxfId="16070" priority="1396" stopIfTrue="1" operator="lessThan">
      <formula>-0.03</formula>
    </cfRule>
  </conditionalFormatting>
  <conditionalFormatting sqref="AI21:AK21">
    <cfRule type="cellIs" dxfId="16069" priority="1393" operator="greaterThan">
      <formula>0.03</formula>
    </cfRule>
    <cfRule type="cellIs" dxfId="16068" priority="1394" stopIfTrue="1" operator="lessThan">
      <formula>-0.03</formula>
    </cfRule>
  </conditionalFormatting>
  <conditionalFormatting sqref="AU18:AW18">
    <cfRule type="cellIs" dxfId="16067" priority="1391" operator="greaterThan">
      <formula>0.03</formula>
    </cfRule>
    <cfRule type="cellIs" dxfId="16066" priority="1392" stopIfTrue="1" operator="lessThan">
      <formula>-0.03</formula>
    </cfRule>
  </conditionalFormatting>
  <conditionalFormatting sqref="AO28:AQ28 AO25:AQ26">
    <cfRule type="cellIs" dxfId="16065" priority="1389" operator="greaterThan">
      <formula>0.03</formula>
    </cfRule>
    <cfRule type="cellIs" dxfId="16064" priority="1390" stopIfTrue="1" operator="lessThan">
      <formula>-0.03</formula>
    </cfRule>
  </conditionalFormatting>
  <conditionalFormatting sqref="AU27:AV27">
    <cfRule type="cellIs" dxfId="16063" priority="1387" operator="greaterThan">
      <formula>0.03</formula>
    </cfRule>
    <cfRule type="cellIs" dxfId="16062" priority="1388" stopIfTrue="1" operator="lessThan">
      <formula>-0.03</formula>
    </cfRule>
  </conditionalFormatting>
  <conditionalFormatting sqref="AO27:AQ27">
    <cfRule type="cellIs" dxfId="16061" priority="1385" operator="greaterThan">
      <formula>0.03</formula>
    </cfRule>
    <cfRule type="cellIs" dxfId="16060" priority="1386" stopIfTrue="1" operator="lessThan">
      <formula>-0.03</formula>
    </cfRule>
  </conditionalFormatting>
  <conditionalFormatting sqref="AI27:AK27 AI23:AK25">
    <cfRule type="cellIs" dxfId="16059" priority="1383" operator="greaterThan">
      <formula>0.03</formula>
    </cfRule>
    <cfRule type="cellIs" dxfId="16058" priority="1384" stopIfTrue="1" operator="lessThan">
      <formula>-0.03</formula>
    </cfRule>
  </conditionalFormatting>
  <conditionalFormatting sqref="AI26:AK26">
    <cfRule type="cellIs" dxfId="16057" priority="1381" operator="greaterThan">
      <formula>0.03</formula>
    </cfRule>
    <cfRule type="cellIs" dxfId="16056" priority="1382" stopIfTrue="1" operator="lessThan">
      <formula>-0.03</formula>
    </cfRule>
  </conditionalFormatting>
  <conditionalFormatting sqref="AU23:AW23">
    <cfRule type="cellIs" dxfId="16055" priority="1379" operator="greaterThan">
      <formula>0.03</formula>
    </cfRule>
    <cfRule type="cellIs" dxfId="16054" priority="1380" stopIfTrue="1" operator="lessThan">
      <formula>-0.03</formula>
    </cfRule>
  </conditionalFormatting>
  <conditionalFormatting sqref="AO33:AQ33 AO30:AQ31">
    <cfRule type="cellIs" dxfId="16053" priority="1377" operator="greaterThan">
      <formula>0.03</formula>
    </cfRule>
    <cfRule type="cellIs" dxfId="16052" priority="1378" stopIfTrue="1" operator="lessThan">
      <formula>-0.03</formula>
    </cfRule>
  </conditionalFormatting>
  <conditionalFormatting sqref="AU32:AV32">
    <cfRule type="cellIs" dxfId="16051" priority="1375" operator="greaterThan">
      <formula>0.03</formula>
    </cfRule>
    <cfRule type="cellIs" dxfId="16050" priority="1376" stopIfTrue="1" operator="lessThan">
      <formula>-0.03</formula>
    </cfRule>
  </conditionalFormatting>
  <conditionalFormatting sqref="AO32:AQ32">
    <cfRule type="cellIs" dxfId="16049" priority="1373" operator="greaterThan">
      <formula>0.03</formula>
    </cfRule>
    <cfRule type="cellIs" dxfId="16048" priority="1374" stopIfTrue="1" operator="lessThan">
      <formula>-0.03</formula>
    </cfRule>
  </conditionalFormatting>
  <conditionalFormatting sqref="AI32:AK32 AI28:AK30">
    <cfRule type="cellIs" dxfId="16047" priority="1371" operator="greaterThan">
      <formula>0.03</formula>
    </cfRule>
    <cfRule type="cellIs" dxfId="16046" priority="1372" stopIfTrue="1" operator="lessThan">
      <formula>-0.03</formula>
    </cfRule>
  </conditionalFormatting>
  <conditionalFormatting sqref="AI31:AK31">
    <cfRule type="cellIs" dxfId="16045" priority="1369" operator="greaterThan">
      <formula>0.03</formula>
    </cfRule>
    <cfRule type="cellIs" dxfId="16044" priority="1370" stopIfTrue="1" operator="lessThan">
      <formula>-0.03</formula>
    </cfRule>
  </conditionalFormatting>
  <conditionalFormatting sqref="AU28:AW28">
    <cfRule type="cellIs" dxfId="16043" priority="1367" operator="greaterThan">
      <formula>0.03</formula>
    </cfRule>
    <cfRule type="cellIs" dxfId="16042" priority="1368" stopIfTrue="1" operator="lessThan">
      <formula>-0.03</formula>
    </cfRule>
  </conditionalFormatting>
  <conditionalFormatting sqref="AO38:AQ38 AO35:AQ36">
    <cfRule type="cellIs" dxfId="16041" priority="1365" operator="greaterThan">
      <formula>0.03</formula>
    </cfRule>
    <cfRule type="cellIs" dxfId="16040" priority="1366" stopIfTrue="1" operator="lessThan">
      <formula>-0.03</formula>
    </cfRule>
  </conditionalFormatting>
  <conditionalFormatting sqref="AU37:AV37">
    <cfRule type="cellIs" dxfId="16039" priority="1363" operator="greaterThan">
      <formula>0.03</formula>
    </cfRule>
    <cfRule type="cellIs" dxfId="16038" priority="1364" stopIfTrue="1" operator="lessThan">
      <formula>-0.03</formula>
    </cfRule>
  </conditionalFormatting>
  <conditionalFormatting sqref="AO37:AQ37">
    <cfRule type="cellIs" dxfId="16037" priority="1361" operator="greaterThan">
      <formula>0.03</formula>
    </cfRule>
    <cfRule type="cellIs" dxfId="16036" priority="1362" stopIfTrue="1" operator="lessThan">
      <formula>-0.03</formula>
    </cfRule>
  </conditionalFormatting>
  <conditionalFormatting sqref="AI37:AK37 AI33:AK35">
    <cfRule type="cellIs" dxfId="16035" priority="1359" operator="greaterThan">
      <formula>0.03</formula>
    </cfRule>
    <cfRule type="cellIs" dxfId="16034" priority="1360" stopIfTrue="1" operator="lessThan">
      <formula>-0.03</formula>
    </cfRule>
  </conditionalFormatting>
  <conditionalFormatting sqref="AI36:AK36">
    <cfRule type="cellIs" dxfId="16033" priority="1357" operator="greaterThan">
      <formula>0.03</formula>
    </cfRule>
    <cfRule type="cellIs" dxfId="16032" priority="1358" stopIfTrue="1" operator="lessThan">
      <formula>-0.03</formula>
    </cfRule>
  </conditionalFormatting>
  <conditionalFormatting sqref="AU33:AW33">
    <cfRule type="cellIs" dxfId="16031" priority="1355" operator="greaterThan">
      <formula>0.03</formula>
    </cfRule>
    <cfRule type="cellIs" dxfId="16030" priority="1356" stopIfTrue="1" operator="lessThan">
      <formula>-0.03</formula>
    </cfRule>
  </conditionalFormatting>
  <conditionalFormatting sqref="AO43:AQ43 AO40:AQ41">
    <cfRule type="cellIs" dxfId="16029" priority="1353" operator="greaterThan">
      <formula>0.03</formula>
    </cfRule>
    <cfRule type="cellIs" dxfId="16028" priority="1354" stopIfTrue="1" operator="lessThan">
      <formula>-0.03</formula>
    </cfRule>
  </conditionalFormatting>
  <conditionalFormatting sqref="AU42:AV42">
    <cfRule type="cellIs" dxfId="16027" priority="1351" operator="greaterThan">
      <formula>0.03</formula>
    </cfRule>
    <cfRule type="cellIs" dxfId="16026" priority="1352" stopIfTrue="1" operator="lessThan">
      <formula>-0.03</formula>
    </cfRule>
  </conditionalFormatting>
  <conditionalFormatting sqref="AO42:AQ42">
    <cfRule type="cellIs" dxfId="16025" priority="1349" operator="greaterThan">
      <formula>0.03</formula>
    </cfRule>
    <cfRule type="cellIs" dxfId="16024" priority="1350" stopIfTrue="1" operator="lessThan">
      <formula>-0.03</formula>
    </cfRule>
  </conditionalFormatting>
  <conditionalFormatting sqref="AI42:AK42 AI38:AK40">
    <cfRule type="cellIs" dxfId="16023" priority="1347" operator="greaterThan">
      <formula>0.03</formula>
    </cfRule>
    <cfRule type="cellIs" dxfId="16022" priority="1348" stopIfTrue="1" operator="lessThan">
      <formula>-0.03</formula>
    </cfRule>
  </conditionalFormatting>
  <conditionalFormatting sqref="AI41:AK41">
    <cfRule type="cellIs" dxfId="16021" priority="1345" operator="greaterThan">
      <formula>0.03</formula>
    </cfRule>
    <cfRule type="cellIs" dxfId="16020" priority="1346" stopIfTrue="1" operator="lessThan">
      <formula>-0.03</formula>
    </cfRule>
  </conditionalFormatting>
  <conditionalFormatting sqref="AU38:AW38">
    <cfRule type="cellIs" dxfId="16019" priority="1343" operator="greaterThan">
      <formula>0.03</formula>
    </cfRule>
    <cfRule type="cellIs" dxfId="16018" priority="1344" stopIfTrue="1" operator="lessThan">
      <formula>-0.03</formula>
    </cfRule>
  </conditionalFormatting>
  <conditionalFormatting sqref="AO48:AQ48 AO45:AQ46">
    <cfRule type="cellIs" dxfId="16017" priority="1341" operator="greaterThan">
      <formula>0.03</formula>
    </cfRule>
    <cfRule type="cellIs" dxfId="16016" priority="1342" stopIfTrue="1" operator="lessThan">
      <formula>-0.03</formula>
    </cfRule>
  </conditionalFormatting>
  <conditionalFormatting sqref="AU47:AV47">
    <cfRule type="cellIs" dxfId="16015" priority="1339" operator="greaterThan">
      <formula>0.03</formula>
    </cfRule>
    <cfRule type="cellIs" dxfId="16014" priority="1340" stopIfTrue="1" operator="lessThan">
      <formula>-0.03</formula>
    </cfRule>
  </conditionalFormatting>
  <conditionalFormatting sqref="AO47:AQ47">
    <cfRule type="cellIs" dxfId="16013" priority="1337" operator="greaterThan">
      <formula>0.03</formula>
    </cfRule>
    <cfRule type="cellIs" dxfId="16012" priority="1338" stopIfTrue="1" operator="lessThan">
      <formula>-0.03</formula>
    </cfRule>
  </conditionalFormatting>
  <conditionalFormatting sqref="AI47:AK47 AI43:AK45">
    <cfRule type="cellIs" dxfId="16011" priority="1335" operator="greaterThan">
      <formula>0.03</formula>
    </cfRule>
    <cfRule type="cellIs" dxfId="16010" priority="1336" stopIfTrue="1" operator="lessThan">
      <formula>-0.03</formula>
    </cfRule>
  </conditionalFormatting>
  <conditionalFormatting sqref="AI46:AK46">
    <cfRule type="cellIs" dxfId="16009" priority="1333" operator="greaterThan">
      <formula>0.03</formula>
    </cfRule>
    <cfRule type="cellIs" dxfId="16008" priority="1334" stopIfTrue="1" operator="lessThan">
      <formula>-0.03</formula>
    </cfRule>
  </conditionalFormatting>
  <conditionalFormatting sqref="AU43:AW43">
    <cfRule type="cellIs" dxfId="16007" priority="1331" operator="greaterThan">
      <formula>0.03</formula>
    </cfRule>
    <cfRule type="cellIs" dxfId="16006" priority="1332" stopIfTrue="1" operator="lessThan">
      <formula>-0.03</formula>
    </cfRule>
  </conditionalFormatting>
  <conditionalFormatting sqref="AO53:AQ53 AO50:AQ51">
    <cfRule type="cellIs" dxfId="16005" priority="1329" operator="greaterThan">
      <formula>0.03</formula>
    </cfRule>
    <cfRule type="cellIs" dxfId="16004" priority="1330" stopIfTrue="1" operator="lessThan">
      <formula>-0.03</formula>
    </cfRule>
  </conditionalFormatting>
  <conditionalFormatting sqref="AU52:AV52">
    <cfRule type="cellIs" dxfId="16003" priority="1327" operator="greaterThan">
      <formula>0.03</formula>
    </cfRule>
    <cfRule type="cellIs" dxfId="16002" priority="1328" stopIfTrue="1" operator="lessThan">
      <formula>-0.03</formula>
    </cfRule>
  </conditionalFormatting>
  <conditionalFormatting sqref="AO52:AQ52">
    <cfRule type="cellIs" dxfId="16001" priority="1325" operator="greaterThan">
      <formula>0.03</formula>
    </cfRule>
    <cfRule type="cellIs" dxfId="16000" priority="1326" stopIfTrue="1" operator="lessThan">
      <formula>-0.03</formula>
    </cfRule>
  </conditionalFormatting>
  <conditionalFormatting sqref="AI52:AK52 AI48:AK50">
    <cfRule type="cellIs" dxfId="15999" priority="1323" operator="greaterThan">
      <formula>0.03</formula>
    </cfRule>
    <cfRule type="cellIs" dxfId="15998" priority="1324" stopIfTrue="1" operator="lessThan">
      <formula>-0.03</formula>
    </cfRule>
  </conditionalFormatting>
  <conditionalFormatting sqref="AI51:AK51">
    <cfRule type="cellIs" dxfId="15997" priority="1321" operator="greaterThan">
      <formula>0.03</formula>
    </cfRule>
    <cfRule type="cellIs" dxfId="15996" priority="1322" stopIfTrue="1" operator="lessThan">
      <formula>-0.03</formula>
    </cfRule>
  </conditionalFormatting>
  <conditionalFormatting sqref="AU48:AW48">
    <cfRule type="cellIs" dxfId="15995" priority="1319" operator="greaterThan">
      <formula>0.03</formula>
    </cfRule>
    <cfRule type="cellIs" dxfId="15994" priority="1320" stopIfTrue="1" operator="lessThan">
      <formula>-0.03</formula>
    </cfRule>
  </conditionalFormatting>
  <conditionalFormatting sqref="AO58:AQ58 AO55:AQ56">
    <cfRule type="cellIs" dxfId="15993" priority="1317" operator="greaterThan">
      <formula>0.03</formula>
    </cfRule>
    <cfRule type="cellIs" dxfId="15992" priority="1318" stopIfTrue="1" operator="lessThan">
      <formula>-0.03</formula>
    </cfRule>
  </conditionalFormatting>
  <conditionalFormatting sqref="AU57:AV57">
    <cfRule type="cellIs" dxfId="15991" priority="1315" operator="greaterThan">
      <formula>0.03</formula>
    </cfRule>
    <cfRule type="cellIs" dxfId="15990" priority="1316" stopIfTrue="1" operator="lessThan">
      <formula>-0.03</formula>
    </cfRule>
  </conditionalFormatting>
  <conditionalFormatting sqref="AO57:AQ57">
    <cfRule type="cellIs" dxfId="15989" priority="1313" operator="greaterThan">
      <formula>0.03</formula>
    </cfRule>
    <cfRule type="cellIs" dxfId="15988" priority="1314" stopIfTrue="1" operator="lessThan">
      <formula>-0.03</formula>
    </cfRule>
  </conditionalFormatting>
  <conditionalFormatting sqref="AI57:AK57 AI53:AK55">
    <cfRule type="cellIs" dxfId="15987" priority="1311" operator="greaterThan">
      <formula>0.03</formula>
    </cfRule>
    <cfRule type="cellIs" dxfId="15986" priority="1312" stopIfTrue="1" operator="lessThan">
      <formula>-0.03</formula>
    </cfRule>
  </conditionalFormatting>
  <conditionalFormatting sqref="AI56:AK56">
    <cfRule type="cellIs" dxfId="15985" priority="1309" operator="greaterThan">
      <formula>0.03</formula>
    </cfRule>
    <cfRule type="cellIs" dxfId="15984" priority="1310" stopIfTrue="1" operator="lessThan">
      <formula>-0.03</formula>
    </cfRule>
  </conditionalFormatting>
  <conditionalFormatting sqref="AU53:AW53">
    <cfRule type="cellIs" dxfId="15983" priority="1307" operator="greaterThan">
      <formula>0.03</formula>
    </cfRule>
    <cfRule type="cellIs" dxfId="15982" priority="1308" stopIfTrue="1" operator="lessThan">
      <formula>-0.03</formula>
    </cfRule>
  </conditionalFormatting>
  <conditionalFormatting sqref="AO63:AQ63 AO60:AQ61">
    <cfRule type="cellIs" dxfId="15981" priority="1305" operator="greaterThan">
      <formula>0.03</formula>
    </cfRule>
    <cfRule type="cellIs" dxfId="15980" priority="1306" stopIfTrue="1" operator="lessThan">
      <formula>-0.03</formula>
    </cfRule>
  </conditionalFormatting>
  <conditionalFormatting sqref="AU62:AV62">
    <cfRule type="cellIs" dxfId="15979" priority="1303" operator="greaterThan">
      <formula>0.03</formula>
    </cfRule>
    <cfRule type="cellIs" dxfId="15978" priority="1304" stopIfTrue="1" operator="lessThan">
      <formula>-0.03</formula>
    </cfRule>
  </conditionalFormatting>
  <conditionalFormatting sqref="AO62:AQ62">
    <cfRule type="cellIs" dxfId="15977" priority="1301" operator="greaterThan">
      <formula>0.03</formula>
    </cfRule>
    <cfRule type="cellIs" dxfId="15976" priority="1302" stopIfTrue="1" operator="lessThan">
      <formula>-0.03</formula>
    </cfRule>
  </conditionalFormatting>
  <conditionalFormatting sqref="AI62:AK62 AI58:AK60">
    <cfRule type="cellIs" dxfId="15975" priority="1299" operator="greaterThan">
      <formula>0.03</formula>
    </cfRule>
    <cfRule type="cellIs" dxfId="15974" priority="1300" stopIfTrue="1" operator="lessThan">
      <formula>-0.03</formula>
    </cfRule>
  </conditionalFormatting>
  <conditionalFormatting sqref="AI61:AK61">
    <cfRule type="cellIs" dxfId="15973" priority="1297" operator="greaterThan">
      <formula>0.03</formula>
    </cfRule>
    <cfRule type="cellIs" dxfId="15972" priority="1298" stopIfTrue="1" operator="lessThan">
      <formula>-0.03</formula>
    </cfRule>
  </conditionalFormatting>
  <conditionalFormatting sqref="AU58:AW58">
    <cfRule type="cellIs" dxfId="15971" priority="1295" operator="greaterThan">
      <formula>0.03</formula>
    </cfRule>
    <cfRule type="cellIs" dxfId="15970" priority="1296" stopIfTrue="1" operator="lessThan">
      <formula>-0.03</formula>
    </cfRule>
  </conditionalFormatting>
  <conditionalFormatting sqref="AO68:AQ68 AO65:AQ66">
    <cfRule type="cellIs" dxfId="15969" priority="1293" operator="greaterThan">
      <formula>0.03</formula>
    </cfRule>
    <cfRule type="cellIs" dxfId="15968" priority="1294" stopIfTrue="1" operator="lessThan">
      <formula>-0.03</formula>
    </cfRule>
  </conditionalFormatting>
  <conditionalFormatting sqref="AU67:AV67">
    <cfRule type="cellIs" dxfId="15967" priority="1291" operator="greaterThan">
      <formula>0.03</formula>
    </cfRule>
    <cfRule type="cellIs" dxfId="15966" priority="1292" stopIfTrue="1" operator="lessThan">
      <formula>-0.03</formula>
    </cfRule>
  </conditionalFormatting>
  <conditionalFormatting sqref="AO67:AQ67">
    <cfRule type="cellIs" dxfId="15965" priority="1289" operator="greaterThan">
      <formula>0.03</formula>
    </cfRule>
    <cfRule type="cellIs" dxfId="15964" priority="1290" stopIfTrue="1" operator="lessThan">
      <formula>-0.03</formula>
    </cfRule>
  </conditionalFormatting>
  <conditionalFormatting sqref="AI67:AK67 AI63:AK65">
    <cfRule type="cellIs" dxfId="15963" priority="1287" operator="greaterThan">
      <formula>0.03</formula>
    </cfRule>
    <cfRule type="cellIs" dxfId="15962" priority="1288" stopIfTrue="1" operator="lessThan">
      <formula>-0.03</formula>
    </cfRule>
  </conditionalFormatting>
  <conditionalFormatting sqref="AI66:AK66">
    <cfRule type="cellIs" dxfId="15961" priority="1285" operator="greaterThan">
      <formula>0.03</formula>
    </cfRule>
    <cfRule type="cellIs" dxfId="15960" priority="1286" stopIfTrue="1" operator="lessThan">
      <formula>-0.03</formula>
    </cfRule>
  </conditionalFormatting>
  <conditionalFormatting sqref="AU63:AW63">
    <cfRule type="cellIs" dxfId="15959" priority="1283" operator="greaterThan">
      <formula>0.03</formula>
    </cfRule>
    <cfRule type="cellIs" dxfId="15958" priority="1284" stopIfTrue="1" operator="lessThan">
      <formula>-0.03</formula>
    </cfRule>
  </conditionalFormatting>
  <conditionalFormatting sqref="AO73:AQ73 AO70:AQ71">
    <cfRule type="cellIs" dxfId="15957" priority="1281" operator="greaterThan">
      <formula>0.03</formula>
    </cfRule>
    <cfRule type="cellIs" dxfId="15956" priority="1282" stopIfTrue="1" operator="lessThan">
      <formula>-0.03</formula>
    </cfRule>
  </conditionalFormatting>
  <conditionalFormatting sqref="AU72:AV72">
    <cfRule type="cellIs" dxfId="15955" priority="1279" operator="greaterThan">
      <formula>0.03</formula>
    </cfRule>
    <cfRule type="cellIs" dxfId="15954" priority="1280" stopIfTrue="1" operator="lessThan">
      <formula>-0.03</formula>
    </cfRule>
  </conditionalFormatting>
  <conditionalFormatting sqref="AO72:AQ72">
    <cfRule type="cellIs" dxfId="15953" priority="1277" operator="greaterThan">
      <formula>0.03</formula>
    </cfRule>
    <cfRule type="cellIs" dxfId="15952" priority="1278" stopIfTrue="1" operator="lessThan">
      <formula>-0.03</formula>
    </cfRule>
  </conditionalFormatting>
  <conditionalFormatting sqref="AI72:AK72 AI68:AK70">
    <cfRule type="cellIs" dxfId="15951" priority="1275" operator="greaterThan">
      <formula>0.03</formula>
    </cfRule>
    <cfRule type="cellIs" dxfId="15950" priority="1276" stopIfTrue="1" operator="lessThan">
      <formula>-0.03</formula>
    </cfRule>
  </conditionalFormatting>
  <conditionalFormatting sqref="AI71:AK71">
    <cfRule type="cellIs" dxfId="15949" priority="1273" operator="greaterThan">
      <formula>0.03</formula>
    </cfRule>
    <cfRule type="cellIs" dxfId="15948" priority="1274" stopIfTrue="1" operator="lessThan">
      <formula>-0.03</formula>
    </cfRule>
  </conditionalFormatting>
  <conditionalFormatting sqref="AU68:AW68">
    <cfRule type="cellIs" dxfId="15947" priority="1271" operator="greaterThan">
      <formula>0.03</formula>
    </cfRule>
    <cfRule type="cellIs" dxfId="15946" priority="1272" stopIfTrue="1" operator="lessThan">
      <formula>-0.03</formula>
    </cfRule>
  </conditionalFormatting>
  <conditionalFormatting sqref="AO78:AQ78 AO75:AQ76">
    <cfRule type="cellIs" dxfId="15945" priority="1269" operator="greaterThan">
      <formula>0.03</formula>
    </cfRule>
    <cfRule type="cellIs" dxfId="15944" priority="1270" stopIfTrue="1" operator="lessThan">
      <formula>-0.03</formula>
    </cfRule>
  </conditionalFormatting>
  <conditionalFormatting sqref="AU77:AV77">
    <cfRule type="cellIs" dxfId="15943" priority="1267" operator="greaterThan">
      <formula>0.03</formula>
    </cfRule>
    <cfRule type="cellIs" dxfId="15942" priority="1268" stopIfTrue="1" operator="lessThan">
      <formula>-0.03</formula>
    </cfRule>
  </conditionalFormatting>
  <conditionalFormatting sqref="AO77:AQ77">
    <cfRule type="cellIs" dxfId="15941" priority="1265" operator="greaterThan">
      <formula>0.03</formula>
    </cfRule>
    <cfRule type="cellIs" dxfId="15940" priority="1266" stopIfTrue="1" operator="lessThan">
      <formula>-0.03</formula>
    </cfRule>
  </conditionalFormatting>
  <conditionalFormatting sqref="AI77:AK77 AI73:AK75">
    <cfRule type="cellIs" dxfId="15939" priority="1263" operator="greaterThan">
      <formula>0.03</formula>
    </cfRule>
    <cfRule type="cellIs" dxfId="15938" priority="1264" stopIfTrue="1" operator="lessThan">
      <formula>-0.03</formula>
    </cfRule>
  </conditionalFormatting>
  <conditionalFormatting sqref="AI76:AK76">
    <cfRule type="cellIs" dxfId="15937" priority="1261" operator="greaterThan">
      <formula>0.03</formula>
    </cfRule>
    <cfRule type="cellIs" dxfId="15936" priority="1262" stopIfTrue="1" operator="lessThan">
      <formula>-0.03</formula>
    </cfRule>
  </conditionalFormatting>
  <conditionalFormatting sqref="AU73:AW73">
    <cfRule type="cellIs" dxfId="15935" priority="1259" operator="greaterThan">
      <formula>0.03</formula>
    </cfRule>
    <cfRule type="cellIs" dxfId="15934" priority="1260" stopIfTrue="1" operator="lessThan">
      <formula>-0.03</formula>
    </cfRule>
  </conditionalFormatting>
  <conditionalFormatting sqref="AO83:AQ83 AO80:AQ81">
    <cfRule type="cellIs" dxfId="15933" priority="1257" operator="greaterThan">
      <formula>0.03</formula>
    </cfRule>
    <cfRule type="cellIs" dxfId="15932" priority="1258" stopIfTrue="1" operator="lessThan">
      <formula>-0.03</formula>
    </cfRule>
  </conditionalFormatting>
  <conditionalFormatting sqref="AU82:AV82">
    <cfRule type="cellIs" dxfId="15931" priority="1255" operator="greaterThan">
      <formula>0.03</formula>
    </cfRule>
    <cfRule type="cellIs" dxfId="15930" priority="1256" stopIfTrue="1" operator="lessThan">
      <formula>-0.03</formula>
    </cfRule>
  </conditionalFormatting>
  <conditionalFormatting sqref="AO82:AQ82">
    <cfRule type="cellIs" dxfId="15929" priority="1253" operator="greaterThan">
      <formula>0.03</formula>
    </cfRule>
    <cfRule type="cellIs" dxfId="15928" priority="1254" stopIfTrue="1" operator="lessThan">
      <formula>-0.03</formula>
    </cfRule>
  </conditionalFormatting>
  <conditionalFormatting sqref="AI82:AK82 AI78:AK80">
    <cfRule type="cellIs" dxfId="15927" priority="1251" operator="greaterThan">
      <formula>0.03</formula>
    </cfRule>
    <cfRule type="cellIs" dxfId="15926" priority="1252" stopIfTrue="1" operator="lessThan">
      <formula>-0.03</formula>
    </cfRule>
  </conditionalFormatting>
  <conditionalFormatting sqref="AI81:AK81">
    <cfRule type="cellIs" dxfId="15925" priority="1249" operator="greaterThan">
      <formula>0.03</formula>
    </cfRule>
    <cfRule type="cellIs" dxfId="15924" priority="1250" stopIfTrue="1" operator="lessThan">
      <formula>-0.03</formula>
    </cfRule>
  </conditionalFormatting>
  <conditionalFormatting sqref="AU78:AW78">
    <cfRule type="cellIs" dxfId="15923" priority="1247" operator="greaterThan">
      <formula>0.03</formula>
    </cfRule>
    <cfRule type="cellIs" dxfId="15922" priority="1248" stopIfTrue="1" operator="lessThan">
      <formula>-0.03</formula>
    </cfRule>
  </conditionalFormatting>
  <conditionalFormatting sqref="AO88:AQ88 AO85:AQ86">
    <cfRule type="cellIs" dxfId="15921" priority="1245" operator="greaterThan">
      <formula>0.03</formula>
    </cfRule>
    <cfRule type="cellIs" dxfId="15920" priority="1246" stopIfTrue="1" operator="lessThan">
      <formula>-0.03</formula>
    </cfRule>
  </conditionalFormatting>
  <conditionalFormatting sqref="AU87:AV87">
    <cfRule type="cellIs" dxfId="15919" priority="1243" operator="greaterThan">
      <formula>0.03</formula>
    </cfRule>
    <cfRule type="cellIs" dxfId="15918" priority="1244" stopIfTrue="1" operator="lessThan">
      <formula>-0.03</formula>
    </cfRule>
  </conditionalFormatting>
  <conditionalFormatting sqref="AO87:AQ87">
    <cfRule type="cellIs" dxfId="15917" priority="1241" operator="greaterThan">
      <formula>0.03</formula>
    </cfRule>
    <cfRule type="cellIs" dxfId="15916" priority="1242" stopIfTrue="1" operator="lessThan">
      <formula>-0.03</formula>
    </cfRule>
  </conditionalFormatting>
  <conditionalFormatting sqref="AI87:AK87 AI83:AK85">
    <cfRule type="cellIs" dxfId="15915" priority="1239" operator="greaterThan">
      <formula>0.03</formula>
    </cfRule>
    <cfRule type="cellIs" dxfId="15914" priority="1240" stopIfTrue="1" operator="lessThan">
      <formula>-0.03</formula>
    </cfRule>
  </conditionalFormatting>
  <conditionalFormatting sqref="AI86:AK86">
    <cfRule type="cellIs" dxfId="15913" priority="1237" operator="greaterThan">
      <formula>0.03</formula>
    </cfRule>
    <cfRule type="cellIs" dxfId="15912" priority="1238" stopIfTrue="1" operator="lessThan">
      <formula>-0.03</formula>
    </cfRule>
  </conditionalFormatting>
  <conditionalFormatting sqref="AU83:AW83">
    <cfRule type="cellIs" dxfId="15911" priority="1235" operator="greaterThan">
      <formula>0.03</formula>
    </cfRule>
    <cfRule type="cellIs" dxfId="15910" priority="1236" stopIfTrue="1" operator="lessThan">
      <formula>-0.03</formula>
    </cfRule>
  </conditionalFormatting>
  <conditionalFormatting sqref="AO93:AQ93 AO90:AQ91">
    <cfRule type="cellIs" dxfId="15909" priority="1233" operator="greaterThan">
      <formula>0.03</formula>
    </cfRule>
    <cfRule type="cellIs" dxfId="15908" priority="1234" stopIfTrue="1" operator="lessThan">
      <formula>-0.03</formula>
    </cfRule>
  </conditionalFormatting>
  <conditionalFormatting sqref="AU92:AV92">
    <cfRule type="cellIs" dxfId="15907" priority="1231" operator="greaterThan">
      <formula>0.03</formula>
    </cfRule>
    <cfRule type="cellIs" dxfId="15906" priority="1232" stopIfTrue="1" operator="lessThan">
      <formula>-0.03</formula>
    </cfRule>
  </conditionalFormatting>
  <conditionalFormatting sqref="AO92:AQ92">
    <cfRule type="cellIs" dxfId="15905" priority="1229" operator="greaterThan">
      <formula>0.03</formula>
    </cfRule>
    <cfRule type="cellIs" dxfId="15904" priority="1230" stopIfTrue="1" operator="lessThan">
      <formula>-0.03</formula>
    </cfRule>
  </conditionalFormatting>
  <conditionalFormatting sqref="AI92:AK92 AI88:AK90">
    <cfRule type="cellIs" dxfId="15903" priority="1227" operator="greaterThan">
      <formula>0.03</formula>
    </cfRule>
    <cfRule type="cellIs" dxfId="15902" priority="1228" stopIfTrue="1" operator="lessThan">
      <formula>-0.03</formula>
    </cfRule>
  </conditionalFormatting>
  <conditionalFormatting sqref="AI91:AK91">
    <cfRule type="cellIs" dxfId="15901" priority="1225" operator="greaterThan">
      <formula>0.03</formula>
    </cfRule>
    <cfRule type="cellIs" dxfId="15900" priority="1226" stopIfTrue="1" operator="lessThan">
      <formula>-0.03</formula>
    </cfRule>
  </conditionalFormatting>
  <conditionalFormatting sqref="AU88:AW88">
    <cfRule type="cellIs" dxfId="15899" priority="1223" operator="greaterThan">
      <formula>0.03</formula>
    </cfRule>
    <cfRule type="cellIs" dxfId="15898" priority="1224" stopIfTrue="1" operator="lessThan">
      <formula>-0.03</formula>
    </cfRule>
  </conditionalFormatting>
  <conditionalFormatting sqref="AO98:AQ98 AO95:AQ96">
    <cfRule type="cellIs" dxfId="15897" priority="1221" operator="greaterThan">
      <formula>0.03</formula>
    </cfRule>
    <cfRule type="cellIs" dxfId="15896" priority="1222" stopIfTrue="1" operator="lessThan">
      <formula>-0.03</formula>
    </cfRule>
  </conditionalFormatting>
  <conditionalFormatting sqref="AU97:AV97">
    <cfRule type="cellIs" dxfId="15895" priority="1219" operator="greaterThan">
      <formula>0.03</formula>
    </cfRule>
    <cfRule type="cellIs" dxfId="15894" priority="1220" stopIfTrue="1" operator="lessThan">
      <formula>-0.03</formula>
    </cfRule>
  </conditionalFormatting>
  <conditionalFormatting sqref="AO97:AQ97">
    <cfRule type="cellIs" dxfId="15893" priority="1217" operator="greaterThan">
      <formula>0.03</formula>
    </cfRule>
    <cfRule type="cellIs" dxfId="15892" priority="1218" stopIfTrue="1" operator="lessThan">
      <formula>-0.03</formula>
    </cfRule>
  </conditionalFormatting>
  <conditionalFormatting sqref="AI97:AK97 AI93:AK95">
    <cfRule type="cellIs" dxfId="15891" priority="1215" operator="greaterThan">
      <formula>0.03</formula>
    </cfRule>
    <cfRule type="cellIs" dxfId="15890" priority="1216" stopIfTrue="1" operator="lessThan">
      <formula>-0.03</formula>
    </cfRule>
  </conditionalFormatting>
  <conditionalFormatting sqref="AI96:AK96">
    <cfRule type="cellIs" dxfId="15889" priority="1213" operator="greaterThan">
      <formula>0.03</formula>
    </cfRule>
    <cfRule type="cellIs" dxfId="15888" priority="1214" stopIfTrue="1" operator="lessThan">
      <formula>-0.03</formula>
    </cfRule>
  </conditionalFormatting>
  <conditionalFormatting sqref="AU93:AW93">
    <cfRule type="cellIs" dxfId="15887" priority="1211" operator="greaterThan">
      <formula>0.03</formula>
    </cfRule>
    <cfRule type="cellIs" dxfId="15886" priority="1212" stopIfTrue="1" operator="lessThan">
      <formula>-0.03</formula>
    </cfRule>
  </conditionalFormatting>
  <conditionalFormatting sqref="AO103:AQ103 AO100:AQ101">
    <cfRule type="cellIs" dxfId="15885" priority="1209" operator="greaterThan">
      <formula>0.03</formula>
    </cfRule>
    <cfRule type="cellIs" dxfId="15884" priority="1210" stopIfTrue="1" operator="lessThan">
      <formula>-0.03</formula>
    </cfRule>
  </conditionalFormatting>
  <conditionalFormatting sqref="AU102:AV102">
    <cfRule type="cellIs" dxfId="15883" priority="1207" operator="greaterThan">
      <formula>0.03</formula>
    </cfRule>
    <cfRule type="cellIs" dxfId="15882" priority="1208" stopIfTrue="1" operator="lessThan">
      <formula>-0.03</formula>
    </cfRule>
  </conditionalFormatting>
  <conditionalFormatting sqref="AO102:AQ102">
    <cfRule type="cellIs" dxfId="15881" priority="1205" operator="greaterThan">
      <formula>0.03</formula>
    </cfRule>
    <cfRule type="cellIs" dxfId="15880" priority="1206" stopIfTrue="1" operator="lessThan">
      <formula>-0.03</formula>
    </cfRule>
  </conditionalFormatting>
  <conditionalFormatting sqref="AI102:AK102 AI98:AK100">
    <cfRule type="cellIs" dxfId="15879" priority="1203" operator="greaterThan">
      <formula>0.03</formula>
    </cfRule>
    <cfRule type="cellIs" dxfId="15878" priority="1204" stopIfTrue="1" operator="lessThan">
      <formula>-0.03</formula>
    </cfRule>
  </conditionalFormatting>
  <conditionalFormatting sqref="AI101:AK101">
    <cfRule type="cellIs" dxfId="15877" priority="1201" operator="greaterThan">
      <formula>0.03</formula>
    </cfRule>
    <cfRule type="cellIs" dxfId="15876" priority="1202" stopIfTrue="1" operator="lessThan">
      <formula>-0.03</formula>
    </cfRule>
  </conditionalFormatting>
  <conditionalFormatting sqref="AU98:AW98">
    <cfRule type="cellIs" dxfId="15875" priority="1199" operator="greaterThan">
      <formula>0.03</formula>
    </cfRule>
    <cfRule type="cellIs" dxfId="15874" priority="1200" stopIfTrue="1" operator="lessThan">
      <formula>-0.03</formula>
    </cfRule>
  </conditionalFormatting>
  <conditionalFormatting sqref="AO108:AQ108 AO105:AQ106">
    <cfRule type="cellIs" dxfId="15873" priority="1197" operator="greaterThan">
      <formula>0.03</formula>
    </cfRule>
    <cfRule type="cellIs" dxfId="15872" priority="1198" stopIfTrue="1" operator="lessThan">
      <formula>-0.03</formula>
    </cfRule>
  </conditionalFormatting>
  <conditionalFormatting sqref="AU107:AV107">
    <cfRule type="cellIs" dxfId="15871" priority="1195" operator="greaterThan">
      <formula>0.03</formula>
    </cfRule>
    <cfRule type="cellIs" dxfId="15870" priority="1196" stopIfTrue="1" operator="lessThan">
      <formula>-0.03</formula>
    </cfRule>
  </conditionalFormatting>
  <conditionalFormatting sqref="AO107:AQ107">
    <cfRule type="cellIs" dxfId="15869" priority="1193" operator="greaterThan">
      <formula>0.03</formula>
    </cfRule>
    <cfRule type="cellIs" dxfId="15868" priority="1194" stopIfTrue="1" operator="lessThan">
      <formula>-0.03</formula>
    </cfRule>
  </conditionalFormatting>
  <conditionalFormatting sqref="AI107:AK107 AI103:AK105">
    <cfRule type="cellIs" dxfId="15867" priority="1191" operator="greaterThan">
      <formula>0.03</formula>
    </cfRule>
    <cfRule type="cellIs" dxfId="15866" priority="1192" stopIfTrue="1" operator="lessThan">
      <formula>-0.03</formula>
    </cfRule>
  </conditionalFormatting>
  <conditionalFormatting sqref="AI106:AK106">
    <cfRule type="cellIs" dxfId="15865" priority="1189" operator="greaterThan">
      <formula>0.03</formula>
    </cfRule>
    <cfRule type="cellIs" dxfId="15864" priority="1190" stopIfTrue="1" operator="lessThan">
      <formula>-0.03</formula>
    </cfRule>
  </conditionalFormatting>
  <conditionalFormatting sqref="AU103:AW103">
    <cfRule type="cellIs" dxfId="15863" priority="1187" operator="greaterThan">
      <formula>0.03</formula>
    </cfRule>
    <cfRule type="cellIs" dxfId="15862" priority="1188" stopIfTrue="1" operator="lessThan">
      <formula>-0.03</formula>
    </cfRule>
  </conditionalFormatting>
  <conditionalFormatting sqref="AO113:AQ113 AO110:AQ111">
    <cfRule type="cellIs" dxfId="15861" priority="1185" operator="greaterThan">
      <formula>0.03</formula>
    </cfRule>
    <cfRule type="cellIs" dxfId="15860" priority="1186" stopIfTrue="1" operator="lessThan">
      <formula>-0.03</formula>
    </cfRule>
  </conditionalFormatting>
  <conditionalFormatting sqref="AU112:AV112">
    <cfRule type="cellIs" dxfId="15859" priority="1183" operator="greaterThan">
      <formula>0.03</formula>
    </cfRule>
    <cfRule type="cellIs" dxfId="15858" priority="1184" stopIfTrue="1" operator="lessThan">
      <formula>-0.03</formula>
    </cfRule>
  </conditionalFormatting>
  <conditionalFormatting sqref="AO112:AQ112">
    <cfRule type="cellIs" dxfId="15857" priority="1181" operator="greaterThan">
      <formula>0.03</formula>
    </cfRule>
    <cfRule type="cellIs" dxfId="15856" priority="1182" stopIfTrue="1" operator="lessThan">
      <formula>-0.03</formula>
    </cfRule>
  </conditionalFormatting>
  <conditionalFormatting sqref="AI112:AK112 AI108:AK110">
    <cfRule type="cellIs" dxfId="15855" priority="1179" operator="greaterThan">
      <formula>0.03</formula>
    </cfRule>
    <cfRule type="cellIs" dxfId="15854" priority="1180" stopIfTrue="1" operator="lessThan">
      <formula>-0.03</formula>
    </cfRule>
  </conditionalFormatting>
  <conditionalFormatting sqref="AI111:AK111">
    <cfRule type="cellIs" dxfId="15853" priority="1177" operator="greaterThan">
      <formula>0.03</formula>
    </cfRule>
    <cfRule type="cellIs" dxfId="15852" priority="1178" stopIfTrue="1" operator="lessThan">
      <formula>-0.03</formula>
    </cfRule>
  </conditionalFormatting>
  <conditionalFormatting sqref="AU108:AW108">
    <cfRule type="cellIs" dxfId="15851" priority="1175" operator="greaterThan">
      <formula>0.03</formula>
    </cfRule>
    <cfRule type="cellIs" dxfId="15850" priority="1176" stopIfTrue="1" operator="lessThan">
      <formula>-0.03</formula>
    </cfRule>
  </conditionalFormatting>
  <conditionalFormatting sqref="AO118:AQ118 AO115:AQ116">
    <cfRule type="cellIs" dxfId="15849" priority="1173" operator="greaterThan">
      <formula>0.03</formula>
    </cfRule>
    <cfRule type="cellIs" dxfId="15848" priority="1174" stopIfTrue="1" operator="lessThan">
      <formula>-0.03</formula>
    </cfRule>
  </conditionalFormatting>
  <conditionalFormatting sqref="AU117:AV117">
    <cfRule type="cellIs" dxfId="15847" priority="1171" operator="greaterThan">
      <formula>0.03</formula>
    </cfRule>
    <cfRule type="cellIs" dxfId="15846" priority="1172" stopIfTrue="1" operator="lessThan">
      <formula>-0.03</formula>
    </cfRule>
  </conditionalFormatting>
  <conditionalFormatting sqref="AO117:AQ117">
    <cfRule type="cellIs" dxfId="15845" priority="1169" operator="greaterThan">
      <formula>0.03</formula>
    </cfRule>
    <cfRule type="cellIs" dxfId="15844" priority="1170" stopIfTrue="1" operator="lessThan">
      <formula>-0.03</formula>
    </cfRule>
  </conditionalFormatting>
  <conditionalFormatting sqref="AI117:AK117 AI113:AK115">
    <cfRule type="cellIs" dxfId="15843" priority="1167" operator="greaterThan">
      <formula>0.03</formula>
    </cfRule>
    <cfRule type="cellIs" dxfId="15842" priority="1168" stopIfTrue="1" operator="lessThan">
      <formula>-0.03</formula>
    </cfRule>
  </conditionalFormatting>
  <conditionalFormatting sqref="AI116:AK116">
    <cfRule type="cellIs" dxfId="15841" priority="1165" operator="greaterThan">
      <formula>0.03</formula>
    </cfRule>
    <cfRule type="cellIs" dxfId="15840" priority="1166" stopIfTrue="1" operator="lessThan">
      <formula>-0.03</formula>
    </cfRule>
  </conditionalFormatting>
  <conditionalFormatting sqref="AU113:AW113">
    <cfRule type="cellIs" dxfId="15839" priority="1163" operator="greaterThan">
      <formula>0.03</formula>
    </cfRule>
    <cfRule type="cellIs" dxfId="15838" priority="1164" stopIfTrue="1" operator="lessThan">
      <formula>-0.03</formula>
    </cfRule>
  </conditionalFormatting>
  <conditionalFormatting sqref="AO123:AQ123 AO120:AQ121">
    <cfRule type="cellIs" dxfId="15837" priority="1161" operator="greaterThan">
      <formula>0.03</formula>
    </cfRule>
    <cfRule type="cellIs" dxfId="15836" priority="1162" stopIfTrue="1" operator="lessThan">
      <formula>-0.03</formula>
    </cfRule>
  </conditionalFormatting>
  <conditionalFormatting sqref="AU122:AV122">
    <cfRule type="cellIs" dxfId="15835" priority="1159" operator="greaterThan">
      <formula>0.03</formula>
    </cfRule>
    <cfRule type="cellIs" dxfId="15834" priority="1160" stopIfTrue="1" operator="lessThan">
      <formula>-0.03</formula>
    </cfRule>
  </conditionalFormatting>
  <conditionalFormatting sqref="AO122:AQ122">
    <cfRule type="cellIs" dxfId="15833" priority="1157" operator="greaterThan">
      <formula>0.03</formula>
    </cfRule>
    <cfRule type="cellIs" dxfId="15832" priority="1158" stopIfTrue="1" operator="lessThan">
      <formula>-0.03</formula>
    </cfRule>
  </conditionalFormatting>
  <conditionalFormatting sqref="AI122:AK122 AI118:AK120">
    <cfRule type="cellIs" dxfId="15831" priority="1155" operator="greaterThan">
      <formula>0.03</formula>
    </cfRule>
    <cfRule type="cellIs" dxfId="15830" priority="1156" stopIfTrue="1" operator="lessThan">
      <formula>-0.03</formula>
    </cfRule>
  </conditionalFormatting>
  <conditionalFormatting sqref="AI121:AK121">
    <cfRule type="cellIs" dxfId="15829" priority="1153" operator="greaterThan">
      <formula>0.03</formula>
    </cfRule>
    <cfRule type="cellIs" dxfId="15828" priority="1154" stopIfTrue="1" operator="lessThan">
      <formula>-0.03</formula>
    </cfRule>
  </conditionalFormatting>
  <conditionalFormatting sqref="AU118:AW118">
    <cfRule type="cellIs" dxfId="15827" priority="1151" operator="greaterThan">
      <formula>0.03</formula>
    </cfRule>
    <cfRule type="cellIs" dxfId="15826" priority="1152" stopIfTrue="1" operator="lessThan">
      <formula>-0.03</formula>
    </cfRule>
  </conditionalFormatting>
  <conditionalFormatting sqref="AO128:AQ128 AO125:AQ126">
    <cfRule type="cellIs" dxfId="15825" priority="1149" operator="greaterThan">
      <formula>0.03</formula>
    </cfRule>
    <cfRule type="cellIs" dxfId="15824" priority="1150" stopIfTrue="1" operator="lessThan">
      <formula>-0.03</formula>
    </cfRule>
  </conditionalFormatting>
  <conditionalFormatting sqref="AU127:AV127">
    <cfRule type="cellIs" dxfId="15823" priority="1147" operator="greaterThan">
      <formula>0.03</formula>
    </cfRule>
    <cfRule type="cellIs" dxfId="15822" priority="1148" stopIfTrue="1" operator="lessThan">
      <formula>-0.03</formula>
    </cfRule>
  </conditionalFormatting>
  <conditionalFormatting sqref="AO127:AQ127">
    <cfRule type="cellIs" dxfId="15821" priority="1145" operator="greaterThan">
      <formula>0.03</formula>
    </cfRule>
    <cfRule type="cellIs" dxfId="15820" priority="1146" stopIfTrue="1" operator="lessThan">
      <formula>-0.03</formula>
    </cfRule>
  </conditionalFormatting>
  <conditionalFormatting sqref="AI127:AK127 AI123:AK125">
    <cfRule type="cellIs" dxfId="15819" priority="1143" operator="greaterThan">
      <formula>0.03</formula>
    </cfRule>
    <cfRule type="cellIs" dxfId="15818" priority="1144" stopIfTrue="1" operator="lessThan">
      <formula>-0.03</formula>
    </cfRule>
  </conditionalFormatting>
  <conditionalFormatting sqref="AI126:AK126">
    <cfRule type="cellIs" dxfId="15817" priority="1141" operator="greaterThan">
      <formula>0.03</formula>
    </cfRule>
    <cfRule type="cellIs" dxfId="15816" priority="1142" stopIfTrue="1" operator="lessThan">
      <formula>-0.03</formula>
    </cfRule>
  </conditionalFormatting>
  <conditionalFormatting sqref="AU123:AW123">
    <cfRule type="cellIs" dxfId="15815" priority="1139" operator="greaterThan">
      <formula>0.03</formula>
    </cfRule>
    <cfRule type="cellIs" dxfId="15814" priority="1140" stopIfTrue="1" operator="lessThan">
      <formula>-0.03</formula>
    </cfRule>
  </conditionalFormatting>
  <conditionalFormatting sqref="AO130:AQ132">
    <cfRule type="cellIs" dxfId="15813" priority="1137" operator="greaterThan">
      <formula>0.03</formula>
    </cfRule>
    <cfRule type="cellIs" dxfId="15812" priority="1138" stopIfTrue="1" operator="lessThan">
      <formula>-0.03</formula>
    </cfRule>
  </conditionalFormatting>
  <conditionalFormatting sqref="AU132:AV132">
    <cfRule type="cellIs" dxfId="15811" priority="1135" operator="greaterThan">
      <formula>0.03</formula>
    </cfRule>
    <cfRule type="cellIs" dxfId="15810" priority="1136" stopIfTrue="1" operator="lessThan">
      <formula>-0.03</formula>
    </cfRule>
  </conditionalFormatting>
  <conditionalFormatting sqref="AI132:AK132 AI128:AK130">
    <cfRule type="cellIs" dxfId="15809" priority="1133" operator="greaterThan">
      <formula>0.03</formula>
    </cfRule>
    <cfRule type="cellIs" dxfId="15808" priority="1134" stopIfTrue="1" operator="lessThan">
      <formula>-0.03</formula>
    </cfRule>
  </conditionalFormatting>
  <conditionalFormatting sqref="AI131:AK131">
    <cfRule type="cellIs" dxfId="15807" priority="1131" operator="greaterThan">
      <formula>0.03</formula>
    </cfRule>
    <cfRule type="cellIs" dxfId="15806" priority="1132" stopIfTrue="1" operator="lessThan">
      <formula>-0.03</formula>
    </cfRule>
  </conditionalFormatting>
  <conditionalFormatting sqref="AU128:AW128">
    <cfRule type="cellIs" dxfId="15805" priority="1129" operator="greaterThan">
      <formula>0.03</formula>
    </cfRule>
    <cfRule type="cellIs" dxfId="15804" priority="1130" stopIfTrue="1" operator="lessThan">
      <formula>-0.03</formula>
    </cfRule>
  </conditionalFormatting>
  <conditionalFormatting sqref="AF7:AH7 AF3:AH5">
    <cfRule type="cellIs" dxfId="15803" priority="1127" operator="greaterThan">
      <formula>0.03</formula>
    </cfRule>
    <cfRule type="cellIs" dxfId="15802" priority="1128" stopIfTrue="1" operator="lessThan">
      <formula>-0.03</formula>
    </cfRule>
  </conditionalFormatting>
  <conditionalFormatting sqref="AF156:AH156">
    <cfRule type="cellIs" dxfId="15801" priority="1119" operator="greaterThan">
      <formula>0.03</formula>
    </cfRule>
    <cfRule type="cellIs" dxfId="15800" priority="1120" stopIfTrue="1" operator="lessThan">
      <formula>-0.03</formula>
    </cfRule>
  </conditionalFormatting>
  <conditionalFormatting sqref="AF159:AH159">
    <cfRule type="cellIs" dxfId="15799" priority="1117" operator="greaterThan">
      <formula>0.03</formula>
    </cfRule>
    <cfRule type="cellIs" dxfId="15798" priority="1118" stopIfTrue="1" operator="lessThan">
      <formula>-0.03</formula>
    </cfRule>
  </conditionalFormatting>
  <conditionalFormatting sqref="AF161:AW161">
    <cfRule type="cellIs" dxfId="15797" priority="1125" operator="greaterThan">
      <formula>0.03</formula>
    </cfRule>
    <cfRule type="cellIs" dxfId="15796" priority="1126" stopIfTrue="1" operator="lessThan">
      <formula>-0.03</formula>
    </cfRule>
  </conditionalFormatting>
  <conditionalFormatting sqref="AF153:AH153 AF155:AH155">
    <cfRule type="cellIs" dxfId="15795" priority="1121" operator="greaterThan">
      <formula>0.03</formula>
    </cfRule>
    <cfRule type="cellIs" dxfId="15794" priority="1122" stopIfTrue="1" operator="lessThan">
      <formula>-0.03</formula>
    </cfRule>
  </conditionalFormatting>
  <conditionalFormatting sqref="AF157:AH158">
    <cfRule type="cellIs" dxfId="15793" priority="1123" operator="greaterThan">
      <formula>0.03</formula>
    </cfRule>
    <cfRule type="cellIs" dxfId="15792" priority="1124" stopIfTrue="1" operator="lessThan">
      <formula>-0.03</formula>
    </cfRule>
  </conditionalFormatting>
  <conditionalFormatting sqref="AF154:AH154">
    <cfRule type="cellIs" dxfId="15791" priority="1115" operator="greaterThan">
      <formula>0.03</formula>
    </cfRule>
    <cfRule type="cellIs" dxfId="15790" priority="1116" stopIfTrue="1" operator="lessThan">
      <formula>-0.03</formula>
    </cfRule>
  </conditionalFormatting>
  <conditionalFormatting sqref="AF6:AH6">
    <cfRule type="cellIs" dxfId="15789" priority="1113" operator="greaterThan">
      <formula>0.03</formula>
    </cfRule>
    <cfRule type="cellIs" dxfId="15788" priority="1114" stopIfTrue="1" operator="lessThan">
      <formula>-0.03</formula>
    </cfRule>
  </conditionalFormatting>
  <conditionalFormatting sqref="AF12:AH12 AF8:AH10">
    <cfRule type="cellIs" dxfId="15787" priority="1111" operator="greaterThan">
      <formula>0.03</formula>
    </cfRule>
    <cfRule type="cellIs" dxfId="15786" priority="1112" stopIfTrue="1" operator="lessThan">
      <formula>-0.03</formula>
    </cfRule>
  </conditionalFormatting>
  <conditionalFormatting sqref="AF11:AH11">
    <cfRule type="cellIs" dxfId="15785" priority="1109" operator="greaterThan">
      <formula>0.03</formula>
    </cfRule>
    <cfRule type="cellIs" dxfId="15784" priority="1110" stopIfTrue="1" operator="lessThan">
      <formula>-0.03</formula>
    </cfRule>
  </conditionalFormatting>
  <conditionalFormatting sqref="AF17:AH17 AF13:AH15">
    <cfRule type="cellIs" dxfId="15783" priority="1107" operator="greaterThan">
      <formula>0.03</formula>
    </cfRule>
    <cfRule type="cellIs" dxfId="15782" priority="1108" stopIfTrue="1" operator="lessThan">
      <formula>-0.03</formula>
    </cfRule>
  </conditionalFormatting>
  <conditionalFormatting sqref="AF16:AH16">
    <cfRule type="cellIs" dxfId="15781" priority="1105" operator="greaterThan">
      <formula>0.03</formula>
    </cfRule>
    <cfRule type="cellIs" dxfId="15780" priority="1106" stopIfTrue="1" operator="lessThan">
      <formula>-0.03</formula>
    </cfRule>
  </conditionalFormatting>
  <conditionalFormatting sqref="AF22:AH22 AF18:AH20">
    <cfRule type="cellIs" dxfId="15779" priority="1103" operator="greaterThan">
      <formula>0.03</formula>
    </cfRule>
    <cfRule type="cellIs" dxfId="15778" priority="1104" stopIfTrue="1" operator="lessThan">
      <formula>-0.03</formula>
    </cfRule>
  </conditionalFormatting>
  <conditionalFormatting sqref="AF21:AH21">
    <cfRule type="cellIs" dxfId="15777" priority="1101" operator="greaterThan">
      <formula>0.03</formula>
    </cfRule>
    <cfRule type="cellIs" dxfId="15776" priority="1102" stopIfTrue="1" operator="lessThan">
      <formula>-0.03</formula>
    </cfRule>
  </conditionalFormatting>
  <conditionalFormatting sqref="AF27:AH27 AF23:AH25">
    <cfRule type="cellIs" dxfId="15775" priority="1099" operator="greaterThan">
      <formula>0.03</formula>
    </cfRule>
    <cfRule type="cellIs" dxfId="15774" priority="1100" stopIfTrue="1" operator="lessThan">
      <formula>-0.03</formula>
    </cfRule>
  </conditionalFormatting>
  <conditionalFormatting sqref="AF26:AH26">
    <cfRule type="cellIs" dxfId="15773" priority="1097" operator="greaterThan">
      <formula>0.03</formula>
    </cfRule>
    <cfRule type="cellIs" dxfId="15772" priority="1098" stopIfTrue="1" operator="lessThan">
      <formula>-0.03</formula>
    </cfRule>
  </conditionalFormatting>
  <conditionalFormatting sqref="AF32:AH32 AF28:AH30">
    <cfRule type="cellIs" dxfId="15771" priority="1095" operator="greaterThan">
      <formula>0.03</formula>
    </cfRule>
    <cfRule type="cellIs" dxfId="15770" priority="1096" stopIfTrue="1" operator="lessThan">
      <formula>-0.03</formula>
    </cfRule>
  </conditionalFormatting>
  <conditionalFormatting sqref="AF31:AH31">
    <cfRule type="cellIs" dxfId="15769" priority="1093" operator="greaterThan">
      <formula>0.03</formula>
    </cfRule>
    <cfRule type="cellIs" dxfId="15768" priority="1094" stopIfTrue="1" operator="lessThan">
      <formula>-0.03</formula>
    </cfRule>
  </conditionalFormatting>
  <conditionalFormatting sqref="AF37:AH37 AF33:AH35">
    <cfRule type="cellIs" dxfId="15767" priority="1091" operator="greaterThan">
      <formula>0.03</formula>
    </cfRule>
    <cfRule type="cellIs" dxfId="15766" priority="1092" stopIfTrue="1" operator="lessThan">
      <formula>-0.03</formula>
    </cfRule>
  </conditionalFormatting>
  <conditionalFormatting sqref="AF36:AH36">
    <cfRule type="cellIs" dxfId="15765" priority="1089" operator="greaterThan">
      <formula>0.03</formula>
    </cfRule>
    <cfRule type="cellIs" dxfId="15764" priority="1090" stopIfTrue="1" operator="lessThan">
      <formula>-0.03</formula>
    </cfRule>
  </conditionalFormatting>
  <conditionalFormatting sqref="AF42:AH42 AF38:AH40">
    <cfRule type="cellIs" dxfId="15763" priority="1087" operator="greaterThan">
      <formula>0.03</formula>
    </cfRule>
    <cfRule type="cellIs" dxfId="15762" priority="1088" stopIfTrue="1" operator="lessThan">
      <formula>-0.03</formula>
    </cfRule>
  </conditionalFormatting>
  <conditionalFormatting sqref="AF41:AH41">
    <cfRule type="cellIs" dxfId="15761" priority="1085" operator="greaterThan">
      <formula>0.03</formula>
    </cfRule>
    <cfRule type="cellIs" dxfId="15760" priority="1086" stopIfTrue="1" operator="lessThan">
      <formula>-0.03</formula>
    </cfRule>
  </conditionalFormatting>
  <conditionalFormatting sqref="AF47:AH47 AF43:AH45">
    <cfRule type="cellIs" dxfId="15759" priority="1083" operator="greaterThan">
      <formula>0.03</formula>
    </cfRule>
    <cfRule type="cellIs" dxfId="15758" priority="1084" stopIfTrue="1" operator="lessThan">
      <formula>-0.03</formula>
    </cfRule>
  </conditionalFormatting>
  <conditionalFormatting sqref="AF46:AH46">
    <cfRule type="cellIs" dxfId="15757" priority="1081" operator="greaterThan">
      <formula>0.03</formula>
    </cfRule>
    <cfRule type="cellIs" dxfId="15756" priority="1082" stopIfTrue="1" operator="lessThan">
      <formula>-0.03</formula>
    </cfRule>
  </conditionalFormatting>
  <conditionalFormatting sqref="AF52:AH52 AF48:AH50">
    <cfRule type="cellIs" dxfId="15755" priority="1079" operator="greaterThan">
      <formula>0.03</formula>
    </cfRule>
    <cfRule type="cellIs" dxfId="15754" priority="1080" stopIfTrue="1" operator="lessThan">
      <formula>-0.03</formula>
    </cfRule>
  </conditionalFormatting>
  <conditionalFormatting sqref="AF51:AH51">
    <cfRule type="cellIs" dxfId="15753" priority="1077" operator="greaterThan">
      <formula>0.03</formula>
    </cfRule>
    <cfRule type="cellIs" dxfId="15752" priority="1078" stopIfTrue="1" operator="lessThan">
      <formula>-0.03</formula>
    </cfRule>
  </conditionalFormatting>
  <conditionalFormatting sqref="AF57:AH57 AF53:AH55">
    <cfRule type="cellIs" dxfId="15751" priority="1075" operator="greaterThan">
      <formula>0.03</formula>
    </cfRule>
    <cfRule type="cellIs" dxfId="15750" priority="1076" stopIfTrue="1" operator="lessThan">
      <formula>-0.03</formula>
    </cfRule>
  </conditionalFormatting>
  <conditionalFormatting sqref="AF56:AH56">
    <cfRule type="cellIs" dxfId="15749" priority="1073" operator="greaterThan">
      <formula>0.03</formula>
    </cfRule>
    <cfRule type="cellIs" dxfId="15748" priority="1074" stopIfTrue="1" operator="lessThan">
      <formula>-0.03</formula>
    </cfRule>
  </conditionalFormatting>
  <conditionalFormatting sqref="AF62:AH62 AF58:AH60">
    <cfRule type="cellIs" dxfId="15747" priority="1071" operator="greaterThan">
      <formula>0.03</formula>
    </cfRule>
    <cfRule type="cellIs" dxfId="15746" priority="1072" stopIfTrue="1" operator="lessThan">
      <formula>-0.03</formula>
    </cfRule>
  </conditionalFormatting>
  <conditionalFormatting sqref="AF61:AH61">
    <cfRule type="cellIs" dxfId="15745" priority="1069" operator="greaterThan">
      <formula>0.03</formula>
    </cfRule>
    <cfRule type="cellIs" dxfId="15744" priority="1070" stopIfTrue="1" operator="lessThan">
      <formula>-0.03</formula>
    </cfRule>
  </conditionalFormatting>
  <conditionalFormatting sqref="AF67:AH67 AF63:AH65">
    <cfRule type="cellIs" dxfId="15743" priority="1067" operator="greaterThan">
      <formula>0.03</formula>
    </cfRule>
    <cfRule type="cellIs" dxfId="15742" priority="1068" stopIfTrue="1" operator="lessThan">
      <formula>-0.03</formula>
    </cfRule>
  </conditionalFormatting>
  <conditionalFormatting sqref="AF66:AH66">
    <cfRule type="cellIs" dxfId="15741" priority="1065" operator="greaterThan">
      <formula>0.03</formula>
    </cfRule>
    <cfRule type="cellIs" dxfId="15740" priority="1066" stopIfTrue="1" operator="lessThan">
      <formula>-0.03</formula>
    </cfRule>
  </conditionalFormatting>
  <conditionalFormatting sqref="AF72:AH72 AF68:AH70">
    <cfRule type="cellIs" dxfId="15739" priority="1063" operator="greaterThan">
      <formula>0.03</formula>
    </cfRule>
    <cfRule type="cellIs" dxfId="15738" priority="1064" stopIfTrue="1" operator="lessThan">
      <formula>-0.03</formula>
    </cfRule>
  </conditionalFormatting>
  <conditionalFormatting sqref="AF71:AH71">
    <cfRule type="cellIs" dxfId="15737" priority="1061" operator="greaterThan">
      <formula>0.03</formula>
    </cfRule>
    <cfRule type="cellIs" dxfId="15736" priority="1062" stopIfTrue="1" operator="lessThan">
      <formula>-0.03</formula>
    </cfRule>
  </conditionalFormatting>
  <conditionalFormatting sqref="AF77:AH77 AF73:AH75">
    <cfRule type="cellIs" dxfId="15735" priority="1059" operator="greaterThan">
      <formula>0.03</formula>
    </cfRule>
    <cfRule type="cellIs" dxfId="15734" priority="1060" stopIfTrue="1" operator="lessThan">
      <formula>-0.03</formula>
    </cfRule>
  </conditionalFormatting>
  <conditionalFormatting sqref="AF76:AH76">
    <cfRule type="cellIs" dxfId="15733" priority="1057" operator="greaterThan">
      <formula>0.03</formula>
    </cfRule>
    <cfRule type="cellIs" dxfId="15732" priority="1058" stopIfTrue="1" operator="lessThan">
      <formula>-0.03</formula>
    </cfRule>
  </conditionalFormatting>
  <conditionalFormatting sqref="AF82:AH82 AF78:AH80">
    <cfRule type="cellIs" dxfId="15731" priority="1055" operator="greaterThan">
      <formula>0.03</formula>
    </cfRule>
    <cfRule type="cellIs" dxfId="15730" priority="1056" stopIfTrue="1" operator="lessThan">
      <formula>-0.03</formula>
    </cfRule>
  </conditionalFormatting>
  <conditionalFormatting sqref="AF81:AH81">
    <cfRule type="cellIs" dxfId="15729" priority="1053" operator="greaterThan">
      <formula>0.03</formula>
    </cfRule>
    <cfRule type="cellIs" dxfId="15728" priority="1054" stopIfTrue="1" operator="lessThan">
      <formula>-0.03</formula>
    </cfRule>
  </conditionalFormatting>
  <conditionalFormatting sqref="AF87:AH87 AF83:AH85">
    <cfRule type="cellIs" dxfId="15727" priority="1051" operator="greaterThan">
      <formula>0.03</formula>
    </cfRule>
    <cfRule type="cellIs" dxfId="15726" priority="1052" stopIfTrue="1" operator="lessThan">
      <formula>-0.03</formula>
    </cfRule>
  </conditionalFormatting>
  <conditionalFormatting sqref="AF86:AH86">
    <cfRule type="cellIs" dxfId="15725" priority="1049" operator="greaterThan">
      <formula>0.03</formula>
    </cfRule>
    <cfRule type="cellIs" dxfId="15724" priority="1050" stopIfTrue="1" operator="lessThan">
      <formula>-0.03</formula>
    </cfRule>
  </conditionalFormatting>
  <conditionalFormatting sqref="AF92:AH92 AF88:AH90">
    <cfRule type="cellIs" dxfId="15723" priority="1047" operator="greaterThan">
      <formula>0.03</formula>
    </cfRule>
    <cfRule type="cellIs" dxfId="15722" priority="1048" stopIfTrue="1" operator="lessThan">
      <formula>-0.03</formula>
    </cfRule>
  </conditionalFormatting>
  <conditionalFormatting sqref="AF91:AH91">
    <cfRule type="cellIs" dxfId="15721" priority="1045" operator="greaterThan">
      <formula>0.03</formula>
    </cfRule>
    <cfRule type="cellIs" dxfId="15720" priority="1046" stopIfTrue="1" operator="lessThan">
      <formula>-0.03</formula>
    </cfRule>
  </conditionalFormatting>
  <conditionalFormatting sqref="AF97:AH97 AF93:AH95">
    <cfRule type="cellIs" dxfId="15719" priority="1043" operator="greaterThan">
      <formula>0.03</formula>
    </cfRule>
    <cfRule type="cellIs" dxfId="15718" priority="1044" stopIfTrue="1" operator="lessThan">
      <formula>-0.03</formula>
    </cfRule>
  </conditionalFormatting>
  <conditionalFormatting sqref="AF96:AH96">
    <cfRule type="cellIs" dxfId="15717" priority="1041" operator="greaterThan">
      <formula>0.03</formula>
    </cfRule>
    <cfRule type="cellIs" dxfId="15716" priority="1042" stopIfTrue="1" operator="lessThan">
      <formula>-0.03</formula>
    </cfRule>
  </conditionalFormatting>
  <conditionalFormatting sqref="AF102:AH102 AF98:AH100">
    <cfRule type="cellIs" dxfId="15715" priority="1039" operator="greaterThan">
      <formula>0.03</formula>
    </cfRule>
    <cfRule type="cellIs" dxfId="15714" priority="1040" stopIfTrue="1" operator="lessThan">
      <formula>-0.03</formula>
    </cfRule>
  </conditionalFormatting>
  <conditionalFormatting sqref="AF101:AH101">
    <cfRule type="cellIs" dxfId="15713" priority="1037" operator="greaterThan">
      <formula>0.03</formula>
    </cfRule>
    <cfRule type="cellIs" dxfId="15712" priority="1038" stopIfTrue="1" operator="lessThan">
      <formula>-0.03</formula>
    </cfRule>
  </conditionalFormatting>
  <conditionalFormatting sqref="AF107:AH107 AF103:AH105">
    <cfRule type="cellIs" dxfId="15711" priority="1035" operator="greaterThan">
      <formula>0.03</formula>
    </cfRule>
    <cfRule type="cellIs" dxfId="15710" priority="1036" stopIfTrue="1" operator="lessThan">
      <formula>-0.03</formula>
    </cfRule>
  </conditionalFormatting>
  <conditionalFormatting sqref="AF106:AH106">
    <cfRule type="cellIs" dxfId="15709" priority="1033" operator="greaterThan">
      <formula>0.03</formula>
    </cfRule>
    <cfRule type="cellIs" dxfId="15708" priority="1034" stopIfTrue="1" operator="lessThan">
      <formula>-0.03</formula>
    </cfRule>
  </conditionalFormatting>
  <conditionalFormatting sqref="AF112:AH112 AF108:AH110">
    <cfRule type="cellIs" dxfId="15707" priority="1031" operator="greaterThan">
      <formula>0.03</formula>
    </cfRule>
    <cfRule type="cellIs" dxfId="15706" priority="1032" stopIfTrue="1" operator="lessThan">
      <formula>-0.03</formula>
    </cfRule>
  </conditionalFormatting>
  <conditionalFormatting sqref="AF111:AH111">
    <cfRule type="cellIs" dxfId="15705" priority="1029" operator="greaterThan">
      <formula>0.03</formula>
    </cfRule>
    <cfRule type="cellIs" dxfId="15704" priority="1030" stopIfTrue="1" operator="lessThan">
      <formula>-0.03</formula>
    </cfRule>
  </conditionalFormatting>
  <conditionalFormatting sqref="AF117:AH117 AF113:AH115">
    <cfRule type="cellIs" dxfId="15703" priority="1027" operator="greaterThan">
      <formula>0.03</formula>
    </cfRule>
    <cfRule type="cellIs" dxfId="15702" priority="1028" stopIfTrue="1" operator="lessThan">
      <formula>-0.03</formula>
    </cfRule>
  </conditionalFormatting>
  <conditionalFormatting sqref="AF116:AH116">
    <cfRule type="cellIs" dxfId="15701" priority="1025" operator="greaterThan">
      <formula>0.03</formula>
    </cfRule>
    <cfRule type="cellIs" dxfId="15700" priority="1026" stopIfTrue="1" operator="lessThan">
      <formula>-0.03</formula>
    </cfRule>
  </conditionalFormatting>
  <conditionalFormatting sqref="AF122:AH122 AF118:AH120">
    <cfRule type="cellIs" dxfId="15699" priority="1023" operator="greaterThan">
      <formula>0.03</formula>
    </cfRule>
    <cfRule type="cellIs" dxfId="15698" priority="1024" stopIfTrue="1" operator="lessThan">
      <formula>-0.03</formula>
    </cfRule>
  </conditionalFormatting>
  <conditionalFormatting sqref="AF121:AH121">
    <cfRule type="cellIs" dxfId="15697" priority="1021" operator="greaterThan">
      <formula>0.03</formula>
    </cfRule>
    <cfRule type="cellIs" dxfId="15696" priority="1022" stopIfTrue="1" operator="lessThan">
      <formula>-0.03</formula>
    </cfRule>
  </conditionalFormatting>
  <conditionalFormatting sqref="AF127:AH127 AF123:AH125">
    <cfRule type="cellIs" dxfId="15695" priority="1019" operator="greaterThan">
      <formula>0.03</formula>
    </cfRule>
    <cfRule type="cellIs" dxfId="15694" priority="1020" stopIfTrue="1" operator="lessThan">
      <formula>-0.03</formula>
    </cfRule>
  </conditionalFormatting>
  <conditionalFormatting sqref="AF126:AH126">
    <cfRule type="cellIs" dxfId="15693" priority="1017" operator="greaterThan">
      <formula>0.03</formula>
    </cfRule>
    <cfRule type="cellIs" dxfId="15692" priority="1018" stopIfTrue="1" operator="lessThan">
      <formula>-0.03</formula>
    </cfRule>
  </conditionalFormatting>
  <conditionalFormatting sqref="AF132:AH132 AF128:AH130">
    <cfRule type="cellIs" dxfId="15691" priority="1015" operator="greaterThan">
      <formula>0.03</formula>
    </cfRule>
    <cfRule type="cellIs" dxfId="15690" priority="1016" stopIfTrue="1" operator="lessThan">
      <formula>-0.03</formula>
    </cfRule>
  </conditionalFormatting>
  <conditionalFormatting sqref="AF131:AH131">
    <cfRule type="cellIs" dxfId="15689" priority="1013" operator="greaterThan">
      <formula>0.03</formula>
    </cfRule>
    <cfRule type="cellIs" dxfId="15688" priority="1014" stopIfTrue="1" operator="lessThan">
      <formula>-0.03</formula>
    </cfRule>
  </conditionalFormatting>
  <conditionalFormatting sqref="AL8:AN8 AL5:AN6">
    <cfRule type="cellIs" dxfId="15687" priority="1011" operator="greaterThan">
      <formula>0.03</formula>
    </cfRule>
    <cfRule type="cellIs" dxfId="15686" priority="1012" stopIfTrue="1" operator="lessThan">
      <formula>-0.03</formula>
    </cfRule>
  </conditionalFormatting>
  <conditionalFormatting sqref="AL156:AN156">
    <cfRule type="cellIs" dxfId="15685" priority="1003" operator="greaterThan">
      <formula>0.03</formula>
    </cfRule>
    <cfRule type="cellIs" dxfId="15684" priority="1004" stopIfTrue="1" operator="lessThan">
      <formula>-0.03</formula>
    </cfRule>
  </conditionalFormatting>
  <conditionalFormatting sqref="AL159:AN159">
    <cfRule type="cellIs" dxfId="15683" priority="1001" operator="greaterThan">
      <formula>0.03</formula>
    </cfRule>
    <cfRule type="cellIs" dxfId="15682" priority="1002" stopIfTrue="1" operator="lessThan">
      <formula>-0.03</formula>
    </cfRule>
  </conditionalFormatting>
  <conditionalFormatting sqref="AL161:AN161">
    <cfRule type="cellIs" dxfId="15681" priority="1009" operator="greaterThan">
      <formula>0.03</formula>
    </cfRule>
    <cfRule type="cellIs" dxfId="15680" priority="1010" stopIfTrue="1" operator="lessThan">
      <formula>-0.03</formula>
    </cfRule>
  </conditionalFormatting>
  <conditionalFormatting sqref="AL153:AN153 AL155:AN155">
    <cfRule type="cellIs" dxfId="15679" priority="1005" operator="greaterThan">
      <formula>0.03</formula>
    </cfRule>
    <cfRule type="cellIs" dxfId="15678" priority="1006" stopIfTrue="1" operator="lessThan">
      <formula>-0.03</formula>
    </cfRule>
  </conditionalFormatting>
  <conditionalFormatting sqref="AL157:AN158">
    <cfRule type="cellIs" dxfId="15677" priority="1007" operator="greaterThan">
      <formula>0.03</formula>
    </cfRule>
    <cfRule type="cellIs" dxfId="15676" priority="1008" stopIfTrue="1" operator="lessThan">
      <formula>-0.03</formula>
    </cfRule>
  </conditionalFormatting>
  <conditionalFormatting sqref="AL154:AN154">
    <cfRule type="cellIs" dxfId="15675" priority="999" operator="greaterThan">
      <formula>0.03</formula>
    </cfRule>
    <cfRule type="cellIs" dxfId="15674" priority="1000" stopIfTrue="1" operator="lessThan">
      <formula>-0.03</formula>
    </cfRule>
  </conditionalFormatting>
  <conditionalFormatting sqref="AL7:AN7">
    <cfRule type="cellIs" dxfId="15673" priority="997" operator="greaterThan">
      <formula>0.03</formula>
    </cfRule>
    <cfRule type="cellIs" dxfId="15672" priority="998" stopIfTrue="1" operator="lessThan">
      <formula>-0.03</formula>
    </cfRule>
  </conditionalFormatting>
  <conditionalFormatting sqref="AL13:AN13 AL10:AN11">
    <cfRule type="cellIs" dxfId="15671" priority="995" operator="greaterThan">
      <formula>0.03</formula>
    </cfRule>
    <cfRule type="cellIs" dxfId="15670" priority="996" stopIfTrue="1" operator="lessThan">
      <formula>-0.03</formula>
    </cfRule>
  </conditionalFormatting>
  <conditionalFormatting sqref="AL12:AN12">
    <cfRule type="cellIs" dxfId="15669" priority="993" operator="greaterThan">
      <formula>0.03</formula>
    </cfRule>
    <cfRule type="cellIs" dxfId="15668" priority="994" stopIfTrue="1" operator="lessThan">
      <formula>-0.03</formula>
    </cfRule>
  </conditionalFormatting>
  <conditionalFormatting sqref="AL18:AN18 AL15:AN16">
    <cfRule type="cellIs" dxfId="15667" priority="991" operator="greaterThan">
      <formula>0.03</formula>
    </cfRule>
    <cfRule type="cellIs" dxfId="15666" priority="992" stopIfTrue="1" operator="lessThan">
      <formula>-0.03</formula>
    </cfRule>
  </conditionalFormatting>
  <conditionalFormatting sqref="AL17:AN17">
    <cfRule type="cellIs" dxfId="15665" priority="989" operator="greaterThan">
      <formula>0.03</formula>
    </cfRule>
    <cfRule type="cellIs" dxfId="15664" priority="990" stopIfTrue="1" operator="lessThan">
      <formula>-0.03</formula>
    </cfRule>
  </conditionalFormatting>
  <conditionalFormatting sqref="AL23:AN23 AL20:AN21">
    <cfRule type="cellIs" dxfId="15663" priority="987" operator="greaterThan">
      <formula>0.03</formula>
    </cfRule>
    <cfRule type="cellIs" dxfId="15662" priority="988" stopIfTrue="1" operator="lessThan">
      <formula>-0.03</formula>
    </cfRule>
  </conditionalFormatting>
  <conditionalFormatting sqref="AL22:AN22">
    <cfRule type="cellIs" dxfId="15661" priority="985" operator="greaterThan">
      <formula>0.03</formula>
    </cfRule>
    <cfRule type="cellIs" dxfId="15660" priority="986" stopIfTrue="1" operator="lessThan">
      <formula>-0.03</formula>
    </cfRule>
  </conditionalFormatting>
  <conditionalFormatting sqref="AL28:AN28 AL25:AN26">
    <cfRule type="cellIs" dxfId="15659" priority="983" operator="greaterThan">
      <formula>0.03</formula>
    </cfRule>
    <cfRule type="cellIs" dxfId="15658" priority="984" stopIfTrue="1" operator="lessThan">
      <formula>-0.03</formula>
    </cfRule>
  </conditionalFormatting>
  <conditionalFormatting sqref="AL27:AN27">
    <cfRule type="cellIs" dxfId="15657" priority="981" operator="greaterThan">
      <formula>0.03</formula>
    </cfRule>
    <cfRule type="cellIs" dxfId="15656" priority="982" stopIfTrue="1" operator="lessThan">
      <formula>-0.03</formula>
    </cfRule>
  </conditionalFormatting>
  <conditionalFormatting sqref="AL33:AN33 AL30:AN31">
    <cfRule type="cellIs" dxfId="15655" priority="979" operator="greaterThan">
      <formula>0.03</formula>
    </cfRule>
    <cfRule type="cellIs" dxfId="15654" priority="980" stopIfTrue="1" operator="lessThan">
      <formula>-0.03</formula>
    </cfRule>
  </conditionalFormatting>
  <conditionalFormatting sqref="AL32:AN32">
    <cfRule type="cellIs" dxfId="15653" priority="977" operator="greaterThan">
      <formula>0.03</formula>
    </cfRule>
    <cfRule type="cellIs" dxfId="15652" priority="978" stopIfTrue="1" operator="lessThan">
      <formula>-0.03</formula>
    </cfRule>
  </conditionalFormatting>
  <conditionalFormatting sqref="AL38:AN38 AL35:AN36">
    <cfRule type="cellIs" dxfId="15651" priority="975" operator="greaterThan">
      <formula>0.03</formula>
    </cfRule>
    <cfRule type="cellIs" dxfId="15650" priority="976" stopIfTrue="1" operator="lessThan">
      <formula>-0.03</formula>
    </cfRule>
  </conditionalFormatting>
  <conditionalFormatting sqref="AL37:AN37">
    <cfRule type="cellIs" dxfId="15649" priority="973" operator="greaterThan">
      <formula>0.03</formula>
    </cfRule>
    <cfRule type="cellIs" dxfId="15648" priority="974" stopIfTrue="1" operator="lessThan">
      <formula>-0.03</formula>
    </cfRule>
  </conditionalFormatting>
  <conditionalFormatting sqref="AL43:AN43 AL40:AN41">
    <cfRule type="cellIs" dxfId="15647" priority="971" operator="greaterThan">
      <formula>0.03</formula>
    </cfRule>
    <cfRule type="cellIs" dxfId="15646" priority="972" stopIfTrue="1" operator="lessThan">
      <formula>-0.03</formula>
    </cfRule>
  </conditionalFormatting>
  <conditionalFormatting sqref="AL42:AN42">
    <cfRule type="cellIs" dxfId="15645" priority="969" operator="greaterThan">
      <formula>0.03</formula>
    </cfRule>
    <cfRule type="cellIs" dxfId="15644" priority="970" stopIfTrue="1" operator="lessThan">
      <formula>-0.03</formula>
    </cfRule>
  </conditionalFormatting>
  <conditionalFormatting sqref="AL48:AN48 AL45:AN46">
    <cfRule type="cellIs" dxfId="15643" priority="967" operator="greaterThan">
      <formula>0.03</formula>
    </cfRule>
    <cfRule type="cellIs" dxfId="15642" priority="968" stopIfTrue="1" operator="lessThan">
      <formula>-0.03</formula>
    </cfRule>
  </conditionalFormatting>
  <conditionalFormatting sqref="AL47:AN47">
    <cfRule type="cellIs" dxfId="15641" priority="965" operator="greaterThan">
      <formula>0.03</formula>
    </cfRule>
    <cfRule type="cellIs" dxfId="15640" priority="966" stopIfTrue="1" operator="lessThan">
      <formula>-0.03</formula>
    </cfRule>
  </conditionalFormatting>
  <conditionalFormatting sqref="AL53:AN53 AL50:AN51">
    <cfRule type="cellIs" dxfId="15639" priority="963" operator="greaterThan">
      <formula>0.03</formula>
    </cfRule>
    <cfRule type="cellIs" dxfId="15638" priority="964" stopIfTrue="1" operator="lessThan">
      <formula>-0.03</formula>
    </cfRule>
  </conditionalFormatting>
  <conditionalFormatting sqref="AL52:AN52">
    <cfRule type="cellIs" dxfId="15637" priority="961" operator="greaterThan">
      <formula>0.03</formula>
    </cfRule>
    <cfRule type="cellIs" dxfId="15636" priority="962" stopIfTrue="1" operator="lessThan">
      <formula>-0.03</formula>
    </cfRule>
  </conditionalFormatting>
  <conditionalFormatting sqref="AL58:AN58 AL55:AN56">
    <cfRule type="cellIs" dxfId="15635" priority="959" operator="greaterThan">
      <formula>0.03</formula>
    </cfRule>
    <cfRule type="cellIs" dxfId="15634" priority="960" stopIfTrue="1" operator="lessThan">
      <formula>-0.03</formula>
    </cfRule>
  </conditionalFormatting>
  <conditionalFormatting sqref="AL57:AN57">
    <cfRule type="cellIs" dxfId="15633" priority="957" operator="greaterThan">
      <formula>0.03</formula>
    </cfRule>
    <cfRule type="cellIs" dxfId="15632" priority="958" stopIfTrue="1" operator="lessThan">
      <formula>-0.03</formula>
    </cfRule>
  </conditionalFormatting>
  <conditionalFormatting sqref="AL63:AN63 AL60:AN61">
    <cfRule type="cellIs" dxfId="15631" priority="955" operator="greaterThan">
      <formula>0.03</formula>
    </cfRule>
    <cfRule type="cellIs" dxfId="15630" priority="956" stopIfTrue="1" operator="lessThan">
      <formula>-0.03</formula>
    </cfRule>
  </conditionalFormatting>
  <conditionalFormatting sqref="AL62:AN62">
    <cfRule type="cellIs" dxfId="15629" priority="953" operator="greaterThan">
      <formula>0.03</formula>
    </cfRule>
    <cfRule type="cellIs" dxfId="15628" priority="954" stopIfTrue="1" operator="lessThan">
      <formula>-0.03</formula>
    </cfRule>
  </conditionalFormatting>
  <conditionalFormatting sqref="AL68:AN68 AL65:AN66">
    <cfRule type="cellIs" dxfId="15627" priority="951" operator="greaterThan">
      <formula>0.03</formula>
    </cfRule>
    <cfRule type="cellIs" dxfId="15626" priority="952" stopIfTrue="1" operator="lessThan">
      <formula>-0.03</formula>
    </cfRule>
  </conditionalFormatting>
  <conditionalFormatting sqref="AL67:AN67">
    <cfRule type="cellIs" dxfId="15625" priority="949" operator="greaterThan">
      <formula>0.03</formula>
    </cfRule>
    <cfRule type="cellIs" dxfId="15624" priority="950" stopIfTrue="1" operator="lessThan">
      <formula>-0.03</formula>
    </cfRule>
  </conditionalFormatting>
  <conditionalFormatting sqref="AL73:AN73 AL70:AN71">
    <cfRule type="cellIs" dxfId="15623" priority="947" operator="greaterThan">
      <formula>0.03</formula>
    </cfRule>
    <cfRule type="cellIs" dxfId="15622" priority="948" stopIfTrue="1" operator="lessThan">
      <formula>-0.03</formula>
    </cfRule>
  </conditionalFormatting>
  <conditionalFormatting sqref="AL72:AN72">
    <cfRule type="cellIs" dxfId="15621" priority="945" operator="greaterThan">
      <formula>0.03</formula>
    </cfRule>
    <cfRule type="cellIs" dxfId="15620" priority="946" stopIfTrue="1" operator="lessThan">
      <formula>-0.03</formula>
    </cfRule>
  </conditionalFormatting>
  <conditionalFormatting sqref="AL78:AN78 AL75:AN76">
    <cfRule type="cellIs" dxfId="15619" priority="943" operator="greaterThan">
      <formula>0.03</formula>
    </cfRule>
    <cfRule type="cellIs" dxfId="15618" priority="944" stopIfTrue="1" operator="lessThan">
      <formula>-0.03</formula>
    </cfRule>
  </conditionalFormatting>
  <conditionalFormatting sqref="AL77:AN77">
    <cfRule type="cellIs" dxfId="15617" priority="941" operator="greaterThan">
      <formula>0.03</formula>
    </cfRule>
    <cfRule type="cellIs" dxfId="15616" priority="942" stopIfTrue="1" operator="lessThan">
      <formula>-0.03</formula>
    </cfRule>
  </conditionalFormatting>
  <conditionalFormatting sqref="AL83:AN83 AL80:AN81">
    <cfRule type="cellIs" dxfId="15615" priority="939" operator="greaterThan">
      <formula>0.03</formula>
    </cfRule>
    <cfRule type="cellIs" dxfId="15614" priority="940" stopIfTrue="1" operator="lessThan">
      <formula>-0.03</formula>
    </cfRule>
  </conditionalFormatting>
  <conditionalFormatting sqref="AL82:AN82">
    <cfRule type="cellIs" dxfId="15613" priority="937" operator="greaterThan">
      <formula>0.03</formula>
    </cfRule>
    <cfRule type="cellIs" dxfId="15612" priority="938" stopIfTrue="1" operator="lessThan">
      <formula>-0.03</formula>
    </cfRule>
  </conditionalFormatting>
  <conditionalFormatting sqref="AL88:AN88 AL85:AN86">
    <cfRule type="cellIs" dxfId="15611" priority="935" operator="greaterThan">
      <formula>0.03</formula>
    </cfRule>
    <cfRule type="cellIs" dxfId="15610" priority="936" stopIfTrue="1" operator="lessThan">
      <formula>-0.03</formula>
    </cfRule>
  </conditionalFormatting>
  <conditionalFormatting sqref="AL87:AN87">
    <cfRule type="cellIs" dxfId="15609" priority="933" operator="greaterThan">
      <formula>0.03</formula>
    </cfRule>
    <cfRule type="cellIs" dxfId="15608" priority="934" stopIfTrue="1" operator="lessThan">
      <formula>-0.03</formula>
    </cfRule>
  </conditionalFormatting>
  <conditionalFormatting sqref="AL93:AN93 AL90:AN91">
    <cfRule type="cellIs" dxfId="15607" priority="931" operator="greaterThan">
      <formula>0.03</formula>
    </cfRule>
    <cfRule type="cellIs" dxfId="15606" priority="932" stopIfTrue="1" operator="lessThan">
      <formula>-0.03</formula>
    </cfRule>
  </conditionalFormatting>
  <conditionalFormatting sqref="AL92:AN92">
    <cfRule type="cellIs" dxfId="15605" priority="929" operator="greaterThan">
      <formula>0.03</formula>
    </cfRule>
    <cfRule type="cellIs" dxfId="15604" priority="930" stopIfTrue="1" operator="lessThan">
      <formula>-0.03</formula>
    </cfRule>
  </conditionalFormatting>
  <conditionalFormatting sqref="AL98:AN98 AL95:AN96">
    <cfRule type="cellIs" dxfId="15603" priority="927" operator="greaterThan">
      <formula>0.03</formula>
    </cfRule>
    <cfRule type="cellIs" dxfId="15602" priority="928" stopIfTrue="1" operator="lessThan">
      <formula>-0.03</formula>
    </cfRule>
  </conditionalFormatting>
  <conditionalFormatting sqref="AL97:AN97">
    <cfRule type="cellIs" dxfId="15601" priority="925" operator="greaterThan">
      <formula>0.03</formula>
    </cfRule>
    <cfRule type="cellIs" dxfId="15600" priority="926" stopIfTrue="1" operator="lessThan">
      <formula>-0.03</formula>
    </cfRule>
  </conditionalFormatting>
  <conditionalFormatting sqref="AL103:AN103 AL100:AN101">
    <cfRule type="cellIs" dxfId="15599" priority="923" operator="greaterThan">
      <formula>0.03</formula>
    </cfRule>
    <cfRule type="cellIs" dxfId="15598" priority="924" stopIfTrue="1" operator="lessThan">
      <formula>-0.03</formula>
    </cfRule>
  </conditionalFormatting>
  <conditionalFormatting sqref="AL102:AN102">
    <cfRule type="cellIs" dxfId="15597" priority="921" operator="greaterThan">
      <formula>0.03</formula>
    </cfRule>
    <cfRule type="cellIs" dxfId="15596" priority="922" stopIfTrue="1" operator="lessThan">
      <formula>-0.03</formula>
    </cfRule>
  </conditionalFormatting>
  <conditionalFormatting sqref="AL108:AN108 AL105:AN106">
    <cfRule type="cellIs" dxfId="15595" priority="919" operator="greaterThan">
      <formula>0.03</formula>
    </cfRule>
    <cfRule type="cellIs" dxfId="15594" priority="920" stopIfTrue="1" operator="lessThan">
      <formula>-0.03</formula>
    </cfRule>
  </conditionalFormatting>
  <conditionalFormatting sqref="AL107:AN107">
    <cfRule type="cellIs" dxfId="15593" priority="917" operator="greaterThan">
      <formula>0.03</formula>
    </cfRule>
    <cfRule type="cellIs" dxfId="15592" priority="918" stopIfTrue="1" operator="lessThan">
      <formula>-0.03</formula>
    </cfRule>
  </conditionalFormatting>
  <conditionalFormatting sqref="AL113:AN113 AL110:AN111">
    <cfRule type="cellIs" dxfId="15591" priority="915" operator="greaterThan">
      <formula>0.03</formula>
    </cfRule>
    <cfRule type="cellIs" dxfId="15590" priority="916" stopIfTrue="1" operator="lessThan">
      <formula>-0.03</formula>
    </cfRule>
  </conditionalFormatting>
  <conditionalFormatting sqref="AL112:AN112">
    <cfRule type="cellIs" dxfId="15589" priority="913" operator="greaterThan">
      <formula>0.03</formula>
    </cfRule>
    <cfRule type="cellIs" dxfId="15588" priority="914" stopIfTrue="1" operator="lessThan">
      <formula>-0.03</formula>
    </cfRule>
  </conditionalFormatting>
  <conditionalFormatting sqref="AL118:AN118 AL115:AN116">
    <cfRule type="cellIs" dxfId="15587" priority="911" operator="greaterThan">
      <formula>0.03</formula>
    </cfRule>
    <cfRule type="cellIs" dxfId="15586" priority="912" stopIfTrue="1" operator="lessThan">
      <formula>-0.03</formula>
    </cfRule>
  </conditionalFormatting>
  <conditionalFormatting sqref="AL117:AN117">
    <cfRule type="cellIs" dxfId="15585" priority="909" operator="greaterThan">
      <formula>0.03</formula>
    </cfRule>
    <cfRule type="cellIs" dxfId="15584" priority="910" stopIfTrue="1" operator="lessThan">
      <formula>-0.03</formula>
    </cfRule>
  </conditionalFormatting>
  <conditionalFormatting sqref="AL123:AN123 AL120:AN121">
    <cfRule type="cellIs" dxfId="15583" priority="907" operator="greaterThan">
      <formula>0.03</formula>
    </cfRule>
    <cfRule type="cellIs" dxfId="15582" priority="908" stopIfTrue="1" operator="lessThan">
      <formula>-0.03</formula>
    </cfRule>
  </conditionalFormatting>
  <conditionalFormatting sqref="AL122:AN122">
    <cfRule type="cellIs" dxfId="15581" priority="905" operator="greaterThan">
      <formula>0.03</formula>
    </cfRule>
    <cfRule type="cellIs" dxfId="15580" priority="906" stopIfTrue="1" operator="lessThan">
      <formula>-0.03</formula>
    </cfRule>
  </conditionalFormatting>
  <conditionalFormatting sqref="AL128:AN128 AL125:AN126">
    <cfRule type="cellIs" dxfId="15579" priority="903" operator="greaterThan">
      <formula>0.03</formula>
    </cfRule>
    <cfRule type="cellIs" dxfId="15578" priority="904" stopIfTrue="1" operator="lessThan">
      <formula>-0.03</formula>
    </cfRule>
  </conditionalFormatting>
  <conditionalFormatting sqref="AL127:AN127">
    <cfRule type="cellIs" dxfId="15577" priority="901" operator="greaterThan">
      <formula>0.03</formula>
    </cfRule>
    <cfRule type="cellIs" dxfId="15576" priority="902" stopIfTrue="1" operator="lessThan">
      <formula>-0.03</formula>
    </cfRule>
  </conditionalFormatting>
  <conditionalFormatting sqref="AL130:AN132">
    <cfRule type="cellIs" dxfId="15575" priority="899" operator="greaterThan">
      <formula>0.03</formula>
    </cfRule>
    <cfRule type="cellIs" dxfId="15574" priority="900" stopIfTrue="1" operator="lessThan">
      <formula>-0.03</formula>
    </cfRule>
  </conditionalFormatting>
  <conditionalFormatting sqref="AR7:AS7">
    <cfRule type="cellIs" dxfId="15573" priority="897" operator="greaterThan">
      <formula>0.03</formula>
    </cfRule>
    <cfRule type="cellIs" dxfId="15572" priority="898" stopIfTrue="1" operator="lessThan">
      <formula>-0.03</formula>
    </cfRule>
  </conditionalFormatting>
  <conditionalFormatting sqref="AR156:AT156">
    <cfRule type="cellIs" dxfId="15571" priority="889" operator="greaterThan">
      <formula>0.03</formula>
    </cfRule>
    <cfRule type="cellIs" dxfId="15570" priority="890" stopIfTrue="1" operator="lessThan">
      <formula>-0.03</formula>
    </cfRule>
  </conditionalFormatting>
  <conditionalFormatting sqref="AR159:AT159">
    <cfRule type="cellIs" dxfId="15569" priority="887" operator="greaterThan">
      <formula>0.03</formula>
    </cfRule>
    <cfRule type="cellIs" dxfId="15568" priority="888" stopIfTrue="1" operator="lessThan">
      <formula>-0.03</formula>
    </cfRule>
  </conditionalFormatting>
  <conditionalFormatting sqref="AR161:AT161">
    <cfRule type="cellIs" dxfId="15567" priority="895" operator="greaterThan">
      <formula>0.03</formula>
    </cfRule>
    <cfRule type="cellIs" dxfId="15566" priority="896" stopIfTrue="1" operator="lessThan">
      <formula>-0.03</formula>
    </cfRule>
  </conditionalFormatting>
  <conditionalFormatting sqref="AR155:AT155 AR153:AT153">
    <cfRule type="cellIs" dxfId="15565" priority="891" operator="greaterThan">
      <formula>0.03</formula>
    </cfRule>
    <cfRule type="cellIs" dxfId="15564" priority="892" stopIfTrue="1" operator="lessThan">
      <formula>-0.03</formula>
    </cfRule>
  </conditionalFormatting>
  <conditionalFormatting sqref="AR157:AT158">
    <cfRule type="cellIs" dxfId="15563" priority="893" operator="greaterThan">
      <formula>0.03</formula>
    </cfRule>
    <cfRule type="cellIs" dxfId="15562" priority="894" stopIfTrue="1" operator="lessThan">
      <formula>-0.03</formula>
    </cfRule>
  </conditionalFormatting>
  <conditionalFormatting sqref="AR154:AT154">
    <cfRule type="cellIs" dxfId="15561" priority="885" operator="greaterThan">
      <formula>0.03</formula>
    </cfRule>
    <cfRule type="cellIs" dxfId="15560" priority="886" stopIfTrue="1" operator="lessThan">
      <formula>-0.03</formula>
    </cfRule>
  </conditionalFormatting>
  <conditionalFormatting sqref="AR3:AT3">
    <cfRule type="cellIs" dxfId="15559" priority="883" operator="greaterThan">
      <formula>0.03</formula>
    </cfRule>
    <cfRule type="cellIs" dxfId="15558" priority="884" stopIfTrue="1" operator="lessThan">
      <formula>-0.03</formula>
    </cfRule>
  </conditionalFormatting>
  <conditionalFormatting sqref="AR12:AS12">
    <cfRule type="cellIs" dxfId="15557" priority="881" operator="greaterThan">
      <formula>0.03</formula>
    </cfRule>
    <cfRule type="cellIs" dxfId="15556" priority="882" stopIfTrue="1" operator="lessThan">
      <formula>-0.03</formula>
    </cfRule>
  </conditionalFormatting>
  <conditionalFormatting sqref="AR8:AT8">
    <cfRule type="cellIs" dxfId="15555" priority="879" operator="greaterThan">
      <formula>0.03</formula>
    </cfRule>
    <cfRule type="cellIs" dxfId="15554" priority="880" stopIfTrue="1" operator="lessThan">
      <formula>-0.03</formula>
    </cfRule>
  </conditionalFormatting>
  <conditionalFormatting sqref="AR17:AS17">
    <cfRule type="cellIs" dxfId="15553" priority="877" operator="greaterThan">
      <formula>0.03</formula>
    </cfRule>
    <cfRule type="cellIs" dxfId="15552" priority="878" stopIfTrue="1" operator="lessThan">
      <formula>-0.03</formula>
    </cfRule>
  </conditionalFormatting>
  <conditionalFormatting sqref="AR13:AT13">
    <cfRule type="cellIs" dxfId="15551" priority="875" operator="greaterThan">
      <formula>0.03</formula>
    </cfRule>
    <cfRule type="cellIs" dxfId="15550" priority="876" stopIfTrue="1" operator="lessThan">
      <formula>-0.03</formula>
    </cfRule>
  </conditionalFormatting>
  <conditionalFormatting sqref="AR22:AS22">
    <cfRule type="cellIs" dxfId="15549" priority="873" operator="greaterThan">
      <formula>0.03</formula>
    </cfRule>
    <cfRule type="cellIs" dxfId="15548" priority="874" stopIfTrue="1" operator="lessThan">
      <formula>-0.03</formula>
    </cfRule>
  </conditionalFormatting>
  <conditionalFormatting sqref="AR18:AT18">
    <cfRule type="cellIs" dxfId="15547" priority="871" operator="greaterThan">
      <formula>0.03</formula>
    </cfRule>
    <cfRule type="cellIs" dxfId="15546" priority="872" stopIfTrue="1" operator="lessThan">
      <formula>-0.03</formula>
    </cfRule>
  </conditionalFormatting>
  <conditionalFormatting sqref="AR27:AS27">
    <cfRule type="cellIs" dxfId="15545" priority="869" operator="greaterThan">
      <formula>0.03</formula>
    </cfRule>
    <cfRule type="cellIs" dxfId="15544" priority="870" stopIfTrue="1" operator="lessThan">
      <formula>-0.03</formula>
    </cfRule>
  </conditionalFormatting>
  <conditionalFormatting sqref="AR23:AT23">
    <cfRule type="cellIs" dxfId="15543" priority="867" operator="greaterThan">
      <formula>0.03</formula>
    </cfRule>
    <cfRule type="cellIs" dxfId="15542" priority="868" stopIfTrue="1" operator="lessThan">
      <formula>-0.03</formula>
    </cfRule>
  </conditionalFormatting>
  <conditionalFormatting sqref="AR32:AS32">
    <cfRule type="cellIs" dxfId="15541" priority="865" operator="greaterThan">
      <formula>0.03</formula>
    </cfRule>
    <cfRule type="cellIs" dxfId="15540" priority="866" stopIfTrue="1" operator="lessThan">
      <formula>-0.03</formula>
    </cfRule>
  </conditionalFormatting>
  <conditionalFormatting sqref="AR28:AT28">
    <cfRule type="cellIs" dxfId="15539" priority="863" operator="greaterThan">
      <formula>0.03</formula>
    </cfRule>
    <cfRule type="cellIs" dxfId="15538" priority="864" stopIfTrue="1" operator="lessThan">
      <formula>-0.03</formula>
    </cfRule>
  </conditionalFormatting>
  <conditionalFormatting sqref="AR37:AS37">
    <cfRule type="cellIs" dxfId="15537" priority="861" operator="greaterThan">
      <formula>0.03</formula>
    </cfRule>
    <cfRule type="cellIs" dxfId="15536" priority="862" stopIfTrue="1" operator="lessThan">
      <formula>-0.03</formula>
    </cfRule>
  </conditionalFormatting>
  <conditionalFormatting sqref="AR33:AT33">
    <cfRule type="cellIs" dxfId="15535" priority="859" operator="greaterThan">
      <formula>0.03</formula>
    </cfRule>
    <cfRule type="cellIs" dxfId="15534" priority="860" stopIfTrue="1" operator="lessThan">
      <formula>-0.03</formula>
    </cfRule>
  </conditionalFormatting>
  <conditionalFormatting sqref="AR42:AS42">
    <cfRule type="cellIs" dxfId="15533" priority="857" operator="greaterThan">
      <formula>0.03</formula>
    </cfRule>
    <cfRule type="cellIs" dxfId="15532" priority="858" stopIfTrue="1" operator="lessThan">
      <formula>-0.03</formula>
    </cfRule>
  </conditionalFormatting>
  <conditionalFormatting sqref="AR38:AT38">
    <cfRule type="cellIs" dxfId="15531" priority="855" operator="greaterThan">
      <formula>0.03</formula>
    </cfRule>
    <cfRule type="cellIs" dxfId="15530" priority="856" stopIfTrue="1" operator="lessThan">
      <formula>-0.03</formula>
    </cfRule>
  </conditionalFormatting>
  <conditionalFormatting sqref="AR47:AS47">
    <cfRule type="cellIs" dxfId="15529" priority="853" operator="greaterThan">
      <formula>0.03</formula>
    </cfRule>
    <cfRule type="cellIs" dxfId="15528" priority="854" stopIfTrue="1" operator="lessThan">
      <formula>-0.03</formula>
    </cfRule>
  </conditionalFormatting>
  <conditionalFormatting sqref="AR43:AT43">
    <cfRule type="cellIs" dxfId="15527" priority="851" operator="greaterThan">
      <formula>0.03</formula>
    </cfRule>
    <cfRule type="cellIs" dxfId="15526" priority="852" stopIfTrue="1" operator="lessThan">
      <formula>-0.03</formula>
    </cfRule>
  </conditionalFormatting>
  <conditionalFormatting sqref="AR52:AS52">
    <cfRule type="cellIs" dxfId="15525" priority="849" operator="greaterThan">
      <formula>0.03</formula>
    </cfRule>
    <cfRule type="cellIs" dxfId="15524" priority="850" stopIfTrue="1" operator="lessThan">
      <formula>-0.03</formula>
    </cfRule>
  </conditionalFormatting>
  <conditionalFormatting sqref="AR48:AT48">
    <cfRule type="cellIs" dxfId="15523" priority="847" operator="greaterThan">
      <formula>0.03</formula>
    </cfRule>
    <cfRule type="cellIs" dxfId="15522" priority="848" stopIfTrue="1" operator="lessThan">
      <formula>-0.03</formula>
    </cfRule>
  </conditionalFormatting>
  <conditionalFormatting sqref="AR57:AS57">
    <cfRule type="cellIs" dxfId="15521" priority="845" operator="greaterThan">
      <formula>0.03</formula>
    </cfRule>
    <cfRule type="cellIs" dxfId="15520" priority="846" stopIfTrue="1" operator="lessThan">
      <formula>-0.03</formula>
    </cfRule>
  </conditionalFormatting>
  <conditionalFormatting sqref="AR53:AT53">
    <cfRule type="cellIs" dxfId="15519" priority="843" operator="greaterThan">
      <formula>0.03</formula>
    </cfRule>
    <cfRule type="cellIs" dxfId="15518" priority="844" stopIfTrue="1" operator="lessThan">
      <formula>-0.03</formula>
    </cfRule>
  </conditionalFormatting>
  <conditionalFormatting sqref="AR62:AS62">
    <cfRule type="cellIs" dxfId="15517" priority="841" operator="greaterThan">
      <formula>0.03</formula>
    </cfRule>
    <cfRule type="cellIs" dxfId="15516" priority="842" stopIfTrue="1" operator="lessThan">
      <formula>-0.03</formula>
    </cfRule>
  </conditionalFormatting>
  <conditionalFormatting sqref="AR58:AT58">
    <cfRule type="cellIs" dxfId="15515" priority="839" operator="greaterThan">
      <formula>0.03</formula>
    </cfRule>
    <cfRule type="cellIs" dxfId="15514" priority="840" stopIfTrue="1" operator="lessThan">
      <formula>-0.03</formula>
    </cfRule>
  </conditionalFormatting>
  <conditionalFormatting sqref="AR67:AS67">
    <cfRule type="cellIs" dxfId="15513" priority="837" operator="greaterThan">
      <formula>0.03</formula>
    </cfRule>
    <cfRule type="cellIs" dxfId="15512" priority="838" stopIfTrue="1" operator="lessThan">
      <formula>-0.03</formula>
    </cfRule>
  </conditionalFormatting>
  <conditionalFormatting sqref="AR63:AT63">
    <cfRule type="cellIs" dxfId="15511" priority="835" operator="greaterThan">
      <formula>0.03</formula>
    </cfRule>
    <cfRule type="cellIs" dxfId="15510" priority="836" stopIfTrue="1" operator="lessThan">
      <formula>-0.03</formula>
    </cfRule>
  </conditionalFormatting>
  <conditionalFormatting sqref="AR72:AS72">
    <cfRule type="cellIs" dxfId="15509" priority="833" operator="greaterThan">
      <formula>0.03</formula>
    </cfRule>
    <cfRule type="cellIs" dxfId="15508" priority="834" stopIfTrue="1" operator="lessThan">
      <formula>-0.03</formula>
    </cfRule>
  </conditionalFormatting>
  <conditionalFormatting sqref="AR68:AT68">
    <cfRule type="cellIs" dxfId="15507" priority="831" operator="greaterThan">
      <formula>0.03</formula>
    </cfRule>
    <cfRule type="cellIs" dxfId="15506" priority="832" stopIfTrue="1" operator="lessThan">
      <formula>-0.03</formula>
    </cfRule>
  </conditionalFormatting>
  <conditionalFormatting sqref="AR77:AS77">
    <cfRule type="cellIs" dxfId="15505" priority="829" operator="greaterThan">
      <formula>0.03</formula>
    </cfRule>
    <cfRule type="cellIs" dxfId="15504" priority="830" stopIfTrue="1" operator="lessThan">
      <formula>-0.03</formula>
    </cfRule>
  </conditionalFormatting>
  <conditionalFormatting sqref="AR73:AT73">
    <cfRule type="cellIs" dxfId="15503" priority="827" operator="greaterThan">
      <formula>0.03</formula>
    </cfRule>
    <cfRule type="cellIs" dxfId="15502" priority="828" stopIfTrue="1" operator="lessThan">
      <formula>-0.03</formula>
    </cfRule>
  </conditionalFormatting>
  <conditionalFormatting sqref="AR82:AS82">
    <cfRule type="cellIs" dxfId="15501" priority="825" operator="greaterThan">
      <formula>0.03</formula>
    </cfRule>
    <cfRule type="cellIs" dxfId="15500" priority="826" stopIfTrue="1" operator="lessThan">
      <formula>-0.03</formula>
    </cfRule>
  </conditionalFormatting>
  <conditionalFormatting sqref="AR78:AT78">
    <cfRule type="cellIs" dxfId="15499" priority="823" operator="greaterThan">
      <formula>0.03</formula>
    </cfRule>
    <cfRule type="cellIs" dxfId="15498" priority="824" stopIfTrue="1" operator="lessThan">
      <formula>-0.03</formula>
    </cfRule>
  </conditionalFormatting>
  <conditionalFormatting sqref="AR87:AS87">
    <cfRule type="cellIs" dxfId="15497" priority="821" operator="greaterThan">
      <formula>0.03</formula>
    </cfRule>
    <cfRule type="cellIs" dxfId="15496" priority="822" stopIfTrue="1" operator="lessThan">
      <formula>-0.03</formula>
    </cfRule>
  </conditionalFormatting>
  <conditionalFormatting sqref="AR83:AT83">
    <cfRule type="cellIs" dxfId="15495" priority="819" operator="greaterThan">
      <formula>0.03</formula>
    </cfRule>
    <cfRule type="cellIs" dxfId="15494" priority="820" stopIfTrue="1" operator="lessThan">
      <formula>-0.03</formula>
    </cfRule>
  </conditionalFormatting>
  <conditionalFormatting sqref="AR92:AS92">
    <cfRule type="cellIs" dxfId="15493" priority="817" operator="greaterThan">
      <formula>0.03</formula>
    </cfRule>
    <cfRule type="cellIs" dxfId="15492" priority="818" stopIfTrue="1" operator="lessThan">
      <formula>-0.03</formula>
    </cfRule>
  </conditionalFormatting>
  <conditionalFormatting sqref="AR88:AT88">
    <cfRule type="cellIs" dxfId="15491" priority="815" operator="greaterThan">
      <formula>0.03</formula>
    </cfRule>
    <cfRule type="cellIs" dxfId="15490" priority="816" stopIfTrue="1" operator="lessThan">
      <formula>-0.03</formula>
    </cfRule>
  </conditionalFormatting>
  <conditionalFormatting sqref="AR97:AS97">
    <cfRule type="cellIs" dxfId="15489" priority="813" operator="greaterThan">
      <formula>0.03</formula>
    </cfRule>
    <cfRule type="cellIs" dxfId="15488" priority="814" stopIfTrue="1" operator="lessThan">
      <formula>-0.03</formula>
    </cfRule>
  </conditionalFormatting>
  <conditionalFormatting sqref="AR93:AT93">
    <cfRule type="cellIs" dxfId="15487" priority="811" operator="greaterThan">
      <formula>0.03</formula>
    </cfRule>
    <cfRule type="cellIs" dxfId="15486" priority="812" stopIfTrue="1" operator="lessThan">
      <formula>-0.03</formula>
    </cfRule>
  </conditionalFormatting>
  <conditionalFormatting sqref="AR102:AS102">
    <cfRule type="cellIs" dxfId="15485" priority="809" operator="greaterThan">
      <formula>0.03</formula>
    </cfRule>
    <cfRule type="cellIs" dxfId="15484" priority="810" stopIfTrue="1" operator="lessThan">
      <formula>-0.03</formula>
    </cfRule>
  </conditionalFormatting>
  <conditionalFormatting sqref="AR98:AT98">
    <cfRule type="cellIs" dxfId="15483" priority="807" operator="greaterThan">
      <formula>0.03</formula>
    </cfRule>
    <cfRule type="cellIs" dxfId="15482" priority="808" stopIfTrue="1" operator="lessThan">
      <formula>-0.03</formula>
    </cfRule>
  </conditionalFormatting>
  <conditionalFormatting sqref="AR107:AS107">
    <cfRule type="cellIs" dxfId="15481" priority="805" operator="greaterThan">
      <formula>0.03</formula>
    </cfRule>
    <cfRule type="cellIs" dxfId="15480" priority="806" stopIfTrue="1" operator="lessThan">
      <formula>-0.03</formula>
    </cfRule>
  </conditionalFormatting>
  <conditionalFormatting sqref="AR103:AT103">
    <cfRule type="cellIs" dxfId="15479" priority="803" operator="greaterThan">
      <formula>0.03</formula>
    </cfRule>
    <cfRule type="cellIs" dxfId="15478" priority="804" stopIfTrue="1" operator="lessThan">
      <formula>-0.03</formula>
    </cfRule>
  </conditionalFormatting>
  <conditionalFormatting sqref="AR112:AS112">
    <cfRule type="cellIs" dxfId="15477" priority="801" operator="greaterThan">
      <formula>0.03</formula>
    </cfRule>
    <cfRule type="cellIs" dxfId="15476" priority="802" stopIfTrue="1" operator="lessThan">
      <formula>-0.03</formula>
    </cfRule>
  </conditionalFormatting>
  <conditionalFormatting sqref="AR108:AT108">
    <cfRule type="cellIs" dxfId="15475" priority="799" operator="greaterThan">
      <formula>0.03</formula>
    </cfRule>
    <cfRule type="cellIs" dxfId="15474" priority="800" stopIfTrue="1" operator="lessThan">
      <formula>-0.03</formula>
    </cfRule>
  </conditionalFormatting>
  <conditionalFormatting sqref="AR117:AS117">
    <cfRule type="cellIs" dxfId="15473" priority="797" operator="greaterThan">
      <formula>0.03</formula>
    </cfRule>
    <cfRule type="cellIs" dxfId="15472" priority="798" stopIfTrue="1" operator="lessThan">
      <formula>-0.03</formula>
    </cfRule>
  </conditionalFormatting>
  <conditionalFormatting sqref="AR113:AT113">
    <cfRule type="cellIs" dxfId="15471" priority="795" operator="greaterThan">
      <formula>0.03</formula>
    </cfRule>
    <cfRule type="cellIs" dxfId="15470" priority="796" stopIfTrue="1" operator="lessThan">
      <formula>-0.03</formula>
    </cfRule>
  </conditionalFormatting>
  <conditionalFormatting sqref="AR122:AS122">
    <cfRule type="cellIs" dxfId="15469" priority="793" operator="greaterThan">
      <formula>0.03</formula>
    </cfRule>
    <cfRule type="cellIs" dxfId="15468" priority="794" stopIfTrue="1" operator="lessThan">
      <formula>-0.03</formula>
    </cfRule>
  </conditionalFormatting>
  <conditionalFormatting sqref="AR118:AT118">
    <cfRule type="cellIs" dxfId="15467" priority="791" operator="greaterThan">
      <formula>0.03</formula>
    </cfRule>
    <cfRule type="cellIs" dxfId="15466" priority="792" stopIfTrue="1" operator="lessThan">
      <formula>-0.03</formula>
    </cfRule>
  </conditionalFormatting>
  <conditionalFormatting sqref="AR127:AS127">
    <cfRule type="cellIs" dxfId="15465" priority="789" operator="greaterThan">
      <formula>0.03</formula>
    </cfRule>
    <cfRule type="cellIs" dxfId="15464" priority="790" stopIfTrue="1" operator="lessThan">
      <formula>-0.03</formula>
    </cfRule>
  </conditionalFormatting>
  <conditionalFormatting sqref="AR123:AT123">
    <cfRule type="cellIs" dxfId="15463" priority="787" operator="greaterThan">
      <formula>0.03</formula>
    </cfRule>
    <cfRule type="cellIs" dxfId="15462" priority="788" stopIfTrue="1" operator="lessThan">
      <formula>-0.03</formula>
    </cfRule>
  </conditionalFormatting>
  <conditionalFormatting sqref="AR132:AS132">
    <cfRule type="cellIs" dxfId="15461" priority="785" operator="greaterThan">
      <formula>0.03</formula>
    </cfRule>
    <cfRule type="cellIs" dxfId="15460" priority="786" stopIfTrue="1" operator="lessThan">
      <formula>-0.03</formula>
    </cfRule>
  </conditionalFormatting>
  <conditionalFormatting sqref="AR128:AT128">
    <cfRule type="cellIs" dxfId="15459" priority="783" operator="greaterThan">
      <formula>0.03</formula>
    </cfRule>
    <cfRule type="cellIs" dxfId="15458" priority="784" stopIfTrue="1" operator="lessThan">
      <formula>-0.03</formula>
    </cfRule>
  </conditionalFormatting>
  <conditionalFormatting sqref="AO133:AQ133">
    <cfRule type="cellIs" dxfId="15457" priority="781" operator="greaterThan">
      <formula>0.03</formula>
    </cfRule>
    <cfRule type="cellIs" dxfId="15456" priority="782" stopIfTrue="1" operator="lessThan">
      <formula>-0.03</formula>
    </cfRule>
  </conditionalFormatting>
  <conditionalFormatting sqref="AO137:AQ137">
    <cfRule type="cellIs" dxfId="15455" priority="775" operator="greaterThan">
      <formula>0.03</formula>
    </cfRule>
    <cfRule type="cellIs" dxfId="15454" priority="776" stopIfTrue="1" operator="lessThan">
      <formula>-0.03</formula>
    </cfRule>
  </conditionalFormatting>
  <conditionalFormatting sqref="AI137:AK137 AI133:AK135">
    <cfRule type="cellIs" dxfId="15453" priority="773" operator="greaterThan">
      <formula>0.03</formula>
    </cfRule>
    <cfRule type="cellIs" dxfId="15452" priority="774" stopIfTrue="1" operator="lessThan">
      <formula>-0.03</formula>
    </cfRule>
  </conditionalFormatting>
  <conditionalFormatting sqref="AU137:AV137">
    <cfRule type="cellIs" dxfId="15451" priority="777" operator="greaterThan">
      <formula>0.03</formula>
    </cfRule>
    <cfRule type="cellIs" dxfId="15450" priority="778" stopIfTrue="1" operator="lessThan">
      <formula>-0.03</formula>
    </cfRule>
  </conditionalFormatting>
  <conditionalFormatting sqref="AO138:AQ138 AO135:AQ136">
    <cfRule type="cellIs" dxfId="15449" priority="779" operator="greaterThan">
      <formula>0.03</formula>
    </cfRule>
    <cfRule type="cellIs" dxfId="15448" priority="780" stopIfTrue="1" operator="lessThan">
      <formula>-0.03</formula>
    </cfRule>
  </conditionalFormatting>
  <conditionalFormatting sqref="AI136:AK136">
    <cfRule type="cellIs" dxfId="15447" priority="771" operator="greaterThan">
      <formula>0.03</formula>
    </cfRule>
    <cfRule type="cellIs" dxfId="15446" priority="772" stopIfTrue="1" operator="lessThan">
      <formula>-0.03</formula>
    </cfRule>
  </conditionalFormatting>
  <conditionalFormatting sqref="AU133:AW133">
    <cfRule type="cellIs" dxfId="15445" priority="769" operator="greaterThan">
      <formula>0.03</formula>
    </cfRule>
    <cfRule type="cellIs" dxfId="15444" priority="770" stopIfTrue="1" operator="lessThan">
      <formula>-0.03</formula>
    </cfRule>
  </conditionalFormatting>
  <conditionalFormatting sqref="AO143:AQ143 AO140:AQ141">
    <cfRule type="cellIs" dxfId="15443" priority="767" operator="greaterThan">
      <formula>0.03</formula>
    </cfRule>
    <cfRule type="cellIs" dxfId="15442" priority="768" stopIfTrue="1" operator="lessThan">
      <formula>-0.03</formula>
    </cfRule>
  </conditionalFormatting>
  <conditionalFormatting sqref="AU142:AV142">
    <cfRule type="cellIs" dxfId="15441" priority="765" operator="greaterThan">
      <formula>0.03</formula>
    </cfRule>
    <cfRule type="cellIs" dxfId="15440" priority="766" stopIfTrue="1" operator="lessThan">
      <formula>-0.03</formula>
    </cfRule>
  </conditionalFormatting>
  <conditionalFormatting sqref="AO142:AQ142">
    <cfRule type="cellIs" dxfId="15439" priority="763" operator="greaterThan">
      <formula>0.03</formula>
    </cfRule>
    <cfRule type="cellIs" dxfId="15438" priority="764" stopIfTrue="1" operator="lessThan">
      <formula>-0.03</formula>
    </cfRule>
  </conditionalFormatting>
  <conditionalFormatting sqref="AI142:AK142 AI138:AK140">
    <cfRule type="cellIs" dxfId="15437" priority="761" operator="greaterThan">
      <formula>0.03</formula>
    </cfRule>
    <cfRule type="cellIs" dxfId="15436" priority="762" stopIfTrue="1" operator="lessThan">
      <formula>-0.03</formula>
    </cfRule>
  </conditionalFormatting>
  <conditionalFormatting sqref="AI141:AK141">
    <cfRule type="cellIs" dxfId="15435" priority="759" operator="greaterThan">
      <formula>0.03</formula>
    </cfRule>
    <cfRule type="cellIs" dxfId="15434" priority="760" stopIfTrue="1" operator="lessThan">
      <formula>-0.03</formula>
    </cfRule>
  </conditionalFormatting>
  <conditionalFormatting sqref="AU138:AW138">
    <cfRule type="cellIs" dxfId="15433" priority="757" operator="greaterThan">
      <formula>0.03</formula>
    </cfRule>
    <cfRule type="cellIs" dxfId="15432" priority="758" stopIfTrue="1" operator="lessThan">
      <formula>-0.03</formula>
    </cfRule>
  </conditionalFormatting>
  <conditionalFormatting sqref="AO148:AQ148 AO145:AQ146">
    <cfRule type="cellIs" dxfId="15431" priority="755" operator="greaterThan">
      <formula>0.03</formula>
    </cfRule>
    <cfRule type="cellIs" dxfId="15430" priority="756" stopIfTrue="1" operator="lessThan">
      <formula>-0.03</formula>
    </cfRule>
  </conditionalFormatting>
  <conditionalFormatting sqref="AU147:AV147">
    <cfRule type="cellIs" dxfId="15429" priority="753" operator="greaterThan">
      <formula>0.03</formula>
    </cfRule>
    <cfRule type="cellIs" dxfId="15428" priority="754" stopIfTrue="1" operator="lessThan">
      <formula>-0.03</formula>
    </cfRule>
  </conditionalFormatting>
  <conditionalFormatting sqref="AO147:AQ147">
    <cfRule type="cellIs" dxfId="15427" priority="751" operator="greaterThan">
      <formula>0.03</formula>
    </cfRule>
    <cfRule type="cellIs" dxfId="15426" priority="752" stopIfTrue="1" operator="lessThan">
      <formula>-0.03</formula>
    </cfRule>
  </conditionalFormatting>
  <conditionalFormatting sqref="AI147:AK147 AI143:AK145">
    <cfRule type="cellIs" dxfId="15425" priority="749" operator="greaterThan">
      <formula>0.03</formula>
    </cfRule>
    <cfRule type="cellIs" dxfId="15424" priority="750" stopIfTrue="1" operator="lessThan">
      <formula>-0.03</formula>
    </cfRule>
  </conditionalFormatting>
  <conditionalFormatting sqref="AI146:AK146">
    <cfRule type="cellIs" dxfId="15423" priority="747" operator="greaterThan">
      <formula>0.03</formula>
    </cfRule>
    <cfRule type="cellIs" dxfId="15422" priority="748" stopIfTrue="1" operator="lessThan">
      <formula>-0.03</formula>
    </cfRule>
  </conditionalFormatting>
  <conditionalFormatting sqref="AU143:AW143">
    <cfRule type="cellIs" dxfId="15421" priority="745" operator="greaterThan">
      <formula>0.03</formula>
    </cfRule>
    <cfRule type="cellIs" dxfId="15420" priority="746" stopIfTrue="1" operator="lessThan">
      <formula>-0.03</formula>
    </cfRule>
  </conditionalFormatting>
  <conditionalFormatting sqref="AO150:AQ152">
    <cfRule type="cellIs" dxfId="15419" priority="743" operator="greaterThan">
      <formula>0.03</formula>
    </cfRule>
    <cfRule type="cellIs" dxfId="15418" priority="744" stopIfTrue="1" operator="lessThan">
      <formula>-0.03</formula>
    </cfRule>
  </conditionalFormatting>
  <conditionalFormatting sqref="AU152:AV152">
    <cfRule type="cellIs" dxfId="15417" priority="741" operator="greaterThan">
      <formula>0.03</formula>
    </cfRule>
    <cfRule type="cellIs" dxfId="15416" priority="742" stopIfTrue="1" operator="lessThan">
      <formula>-0.03</formula>
    </cfRule>
  </conditionalFormatting>
  <conditionalFormatting sqref="AI152:AK152 AI148:AK150">
    <cfRule type="cellIs" dxfId="15415" priority="739" operator="greaterThan">
      <formula>0.03</formula>
    </cfRule>
    <cfRule type="cellIs" dxfId="15414" priority="740" stopIfTrue="1" operator="lessThan">
      <formula>-0.03</formula>
    </cfRule>
  </conditionalFormatting>
  <conditionalFormatting sqref="AI151:AK151">
    <cfRule type="cellIs" dxfId="15413" priority="737" operator="greaterThan">
      <formula>0.03</formula>
    </cfRule>
    <cfRule type="cellIs" dxfId="15412" priority="738" stopIfTrue="1" operator="lessThan">
      <formula>-0.03</formula>
    </cfRule>
  </conditionalFormatting>
  <conditionalFormatting sqref="AU148:AW148">
    <cfRule type="cellIs" dxfId="15411" priority="735" operator="greaterThan">
      <formula>0.03</formula>
    </cfRule>
    <cfRule type="cellIs" dxfId="15410" priority="736" stopIfTrue="1" operator="lessThan">
      <formula>-0.03</formula>
    </cfRule>
  </conditionalFormatting>
  <conditionalFormatting sqref="AF137:AH137 AF133:AH135">
    <cfRule type="cellIs" dxfId="15409" priority="733" operator="greaterThan">
      <formula>0.03</formula>
    </cfRule>
    <cfRule type="cellIs" dxfId="15408" priority="734" stopIfTrue="1" operator="lessThan">
      <formula>-0.03</formula>
    </cfRule>
  </conditionalFormatting>
  <conditionalFormatting sqref="AF136:AH136">
    <cfRule type="cellIs" dxfId="15407" priority="731" operator="greaterThan">
      <formula>0.03</formula>
    </cfRule>
    <cfRule type="cellIs" dxfId="15406" priority="732" stopIfTrue="1" operator="lessThan">
      <formula>-0.03</formula>
    </cfRule>
  </conditionalFormatting>
  <conditionalFormatting sqref="AF142:AH142 AF138:AH140">
    <cfRule type="cellIs" dxfId="15405" priority="729" operator="greaterThan">
      <formula>0.03</formula>
    </cfRule>
    <cfRule type="cellIs" dxfId="15404" priority="730" stopIfTrue="1" operator="lessThan">
      <formula>-0.03</formula>
    </cfRule>
  </conditionalFormatting>
  <conditionalFormatting sqref="AF141:AH141">
    <cfRule type="cellIs" dxfId="15403" priority="727" operator="greaterThan">
      <formula>0.03</formula>
    </cfRule>
    <cfRule type="cellIs" dxfId="15402" priority="728" stopIfTrue="1" operator="lessThan">
      <formula>-0.03</formula>
    </cfRule>
  </conditionalFormatting>
  <conditionalFormatting sqref="AF147:AH147 AF143:AH145">
    <cfRule type="cellIs" dxfId="15401" priority="725" operator="greaterThan">
      <formula>0.03</formula>
    </cfRule>
    <cfRule type="cellIs" dxfId="15400" priority="726" stopIfTrue="1" operator="lessThan">
      <formula>-0.03</formula>
    </cfRule>
  </conditionalFormatting>
  <conditionalFormatting sqref="AF146:AH146">
    <cfRule type="cellIs" dxfId="15399" priority="723" operator="greaterThan">
      <formula>0.03</formula>
    </cfRule>
    <cfRule type="cellIs" dxfId="15398" priority="724" stopIfTrue="1" operator="lessThan">
      <formula>-0.03</formula>
    </cfRule>
  </conditionalFormatting>
  <conditionalFormatting sqref="AF152:AH152 AF148:AH150">
    <cfRule type="cellIs" dxfId="15397" priority="721" operator="greaterThan">
      <formula>0.03</formula>
    </cfRule>
    <cfRule type="cellIs" dxfId="15396" priority="722" stopIfTrue="1" operator="lessThan">
      <formula>-0.03</formula>
    </cfRule>
  </conditionalFormatting>
  <conditionalFormatting sqref="AF151:AH151">
    <cfRule type="cellIs" dxfId="15395" priority="719" operator="greaterThan">
      <formula>0.03</formula>
    </cfRule>
    <cfRule type="cellIs" dxfId="15394" priority="720" stopIfTrue="1" operator="lessThan">
      <formula>-0.03</formula>
    </cfRule>
  </conditionalFormatting>
  <conditionalFormatting sqref="AL133:AN133">
    <cfRule type="cellIs" dxfId="15393" priority="717" operator="greaterThan">
      <formula>0.03</formula>
    </cfRule>
    <cfRule type="cellIs" dxfId="15392" priority="718" stopIfTrue="1" operator="lessThan">
      <formula>-0.03</formula>
    </cfRule>
  </conditionalFormatting>
  <conditionalFormatting sqref="AL138:AN138 AL135:AN136">
    <cfRule type="cellIs" dxfId="15391" priority="715" operator="greaterThan">
      <formula>0.03</formula>
    </cfRule>
    <cfRule type="cellIs" dxfId="15390" priority="716" stopIfTrue="1" operator="lessThan">
      <formula>-0.03</formula>
    </cfRule>
  </conditionalFormatting>
  <conditionalFormatting sqref="AL137:AN137">
    <cfRule type="cellIs" dxfId="15389" priority="713" operator="greaterThan">
      <formula>0.03</formula>
    </cfRule>
    <cfRule type="cellIs" dxfId="15388" priority="714" stopIfTrue="1" operator="lessThan">
      <formula>-0.03</formula>
    </cfRule>
  </conditionalFormatting>
  <conditionalFormatting sqref="AL143:AN143 AL140:AN141">
    <cfRule type="cellIs" dxfId="15387" priority="711" operator="greaterThan">
      <formula>0.03</formula>
    </cfRule>
    <cfRule type="cellIs" dxfId="15386" priority="712" stopIfTrue="1" operator="lessThan">
      <formula>-0.03</formula>
    </cfRule>
  </conditionalFormatting>
  <conditionalFormatting sqref="AL142:AN142">
    <cfRule type="cellIs" dxfId="15385" priority="709" operator="greaterThan">
      <formula>0.03</formula>
    </cfRule>
    <cfRule type="cellIs" dxfId="15384" priority="710" stopIfTrue="1" operator="lessThan">
      <formula>-0.03</formula>
    </cfRule>
  </conditionalFormatting>
  <conditionalFormatting sqref="AL148:AN148 AL145:AN146">
    <cfRule type="cellIs" dxfId="15383" priority="707" operator="greaterThan">
      <formula>0.03</formula>
    </cfRule>
    <cfRule type="cellIs" dxfId="15382" priority="708" stopIfTrue="1" operator="lessThan">
      <formula>-0.03</formula>
    </cfRule>
  </conditionalFormatting>
  <conditionalFormatting sqref="AL147:AN147">
    <cfRule type="cellIs" dxfId="15381" priority="705" operator="greaterThan">
      <formula>0.03</formula>
    </cfRule>
    <cfRule type="cellIs" dxfId="15380" priority="706" stopIfTrue="1" operator="lessThan">
      <formula>-0.03</formula>
    </cfRule>
  </conditionalFormatting>
  <conditionalFormatting sqref="AL150:AN152">
    <cfRule type="cellIs" dxfId="15379" priority="703" operator="greaterThan">
      <formula>0.03</formula>
    </cfRule>
    <cfRule type="cellIs" dxfId="15378" priority="704" stopIfTrue="1" operator="lessThan">
      <formula>-0.03</formula>
    </cfRule>
  </conditionalFormatting>
  <conditionalFormatting sqref="AR137:AS137">
    <cfRule type="cellIs" dxfId="15377" priority="701" operator="greaterThan">
      <formula>0.03</formula>
    </cfRule>
    <cfRule type="cellIs" dxfId="15376" priority="702" stopIfTrue="1" operator="lessThan">
      <formula>-0.03</formula>
    </cfRule>
  </conditionalFormatting>
  <conditionalFormatting sqref="AR133:AT133">
    <cfRule type="cellIs" dxfId="15375" priority="699" operator="greaterThan">
      <formula>0.03</formula>
    </cfRule>
    <cfRule type="cellIs" dxfId="15374" priority="700" stopIfTrue="1" operator="lessThan">
      <formula>-0.03</formula>
    </cfRule>
  </conditionalFormatting>
  <conditionalFormatting sqref="AR142:AS142">
    <cfRule type="cellIs" dxfId="15373" priority="697" operator="greaterThan">
      <formula>0.03</formula>
    </cfRule>
    <cfRule type="cellIs" dxfId="15372" priority="698" stopIfTrue="1" operator="lessThan">
      <formula>-0.03</formula>
    </cfRule>
  </conditionalFormatting>
  <conditionalFormatting sqref="AR138:AT138">
    <cfRule type="cellIs" dxfId="15371" priority="695" operator="greaterThan">
      <formula>0.03</formula>
    </cfRule>
    <cfRule type="cellIs" dxfId="15370" priority="696" stopIfTrue="1" operator="lessThan">
      <formula>-0.03</formula>
    </cfRule>
  </conditionalFormatting>
  <conditionalFormatting sqref="AR147:AS147">
    <cfRule type="cellIs" dxfId="15369" priority="693" operator="greaterThan">
      <formula>0.03</formula>
    </cfRule>
    <cfRule type="cellIs" dxfId="15368" priority="694" stopIfTrue="1" operator="lessThan">
      <formula>-0.03</formula>
    </cfRule>
  </conditionalFormatting>
  <conditionalFormatting sqref="AR143:AT143">
    <cfRule type="cellIs" dxfId="15367" priority="691" operator="greaterThan">
      <formula>0.03</formula>
    </cfRule>
    <cfRule type="cellIs" dxfId="15366" priority="692" stopIfTrue="1" operator="lessThan">
      <formula>-0.03</formula>
    </cfRule>
  </conditionalFormatting>
  <conditionalFormatting sqref="AR152:AS152">
    <cfRule type="cellIs" dxfId="15365" priority="689" operator="greaterThan">
      <formula>0.03</formula>
    </cfRule>
    <cfRule type="cellIs" dxfId="15364" priority="690" stopIfTrue="1" operator="lessThan">
      <formula>-0.03</formula>
    </cfRule>
  </conditionalFormatting>
  <conditionalFormatting sqref="AR148:AT148">
    <cfRule type="cellIs" dxfId="15363" priority="687" operator="greaterThan">
      <formula>0.03</formula>
    </cfRule>
    <cfRule type="cellIs" dxfId="15362" priority="688" stopIfTrue="1" operator="lessThan">
      <formula>-0.03</formula>
    </cfRule>
  </conditionalFormatting>
  <conditionalFormatting sqref="AO19:AQ19">
    <cfRule type="cellIs" dxfId="15361" priority="567" operator="greaterThan">
      <formula>0.03</formula>
    </cfRule>
    <cfRule type="cellIs" dxfId="15360" priority="568" stopIfTrue="1" operator="lessThan">
      <formula>-0.03</formula>
    </cfRule>
  </conditionalFormatting>
  <conditionalFormatting sqref="AF160:AH160">
    <cfRule type="cellIs" dxfId="15359" priority="685" operator="greaterThan">
      <formula>0.03</formula>
    </cfRule>
    <cfRule type="cellIs" dxfId="15358" priority="686" stopIfTrue="1" operator="lessThan">
      <formula>-0.03</formula>
    </cfRule>
  </conditionalFormatting>
  <conditionalFormatting sqref="AI160:AK160">
    <cfRule type="cellIs" dxfId="15357" priority="683" operator="greaterThan">
      <formula>0.03</formula>
    </cfRule>
    <cfRule type="cellIs" dxfId="15356" priority="684" stopIfTrue="1" operator="lessThan">
      <formula>-0.03</formula>
    </cfRule>
  </conditionalFormatting>
  <conditionalFormatting sqref="AL160:AN160">
    <cfRule type="cellIs" dxfId="15355" priority="681" operator="greaterThan">
      <formula>0.03</formula>
    </cfRule>
    <cfRule type="cellIs" dxfId="15354" priority="682" stopIfTrue="1" operator="lessThan">
      <formula>-0.03</formula>
    </cfRule>
  </conditionalFormatting>
  <conditionalFormatting sqref="AO160:AQ160">
    <cfRule type="cellIs" dxfId="15353" priority="679" operator="greaterThan">
      <formula>0.03</formula>
    </cfRule>
    <cfRule type="cellIs" dxfId="15352" priority="680" stopIfTrue="1" operator="lessThan">
      <formula>-0.03</formula>
    </cfRule>
  </conditionalFormatting>
  <conditionalFormatting sqref="AR160:AT160">
    <cfRule type="cellIs" dxfId="15351" priority="677" operator="greaterThan">
      <formula>0.03</formula>
    </cfRule>
    <cfRule type="cellIs" dxfId="15350" priority="678" stopIfTrue="1" operator="lessThan">
      <formula>-0.03</formula>
    </cfRule>
  </conditionalFormatting>
  <conditionalFormatting sqref="AO4:AQ4">
    <cfRule type="cellIs" dxfId="15349" priority="555" operator="greaterThan">
      <formula>0.03</formula>
    </cfRule>
    <cfRule type="cellIs" dxfId="15348" priority="556" stopIfTrue="1" operator="lessThan">
      <formula>-0.03</formula>
    </cfRule>
  </conditionalFormatting>
  <conditionalFormatting sqref="AU160:AW160">
    <cfRule type="cellIs" dxfId="15347" priority="675" operator="greaterThan">
      <formula>0.03</formula>
    </cfRule>
    <cfRule type="cellIs" dxfId="15346" priority="676" stopIfTrue="1" operator="lessThan">
      <formula>-0.03</formula>
    </cfRule>
  </conditionalFormatting>
  <conditionalFormatting sqref="AL29:AN29">
    <cfRule type="cellIs" dxfId="15345" priority="577" operator="greaterThan">
      <formula>0.03</formula>
    </cfRule>
    <cfRule type="cellIs" dxfId="15344" priority="578" stopIfTrue="1" operator="lessThan">
      <formula>-0.03</formula>
    </cfRule>
  </conditionalFormatting>
  <conditionalFormatting sqref="AO59:AQ59">
    <cfRule type="cellIs" dxfId="15343" priority="599" operator="greaterThan">
      <formula>0.03</formula>
    </cfRule>
    <cfRule type="cellIs" dxfId="15342" priority="600" stopIfTrue="1" operator="lessThan">
      <formula>-0.03</formula>
    </cfRule>
  </conditionalFormatting>
  <conditionalFormatting sqref="AO49:AQ49">
    <cfRule type="cellIs" dxfId="15341" priority="591" operator="greaterThan">
      <formula>0.03</formula>
    </cfRule>
    <cfRule type="cellIs" dxfId="15340" priority="592" stopIfTrue="1" operator="lessThan">
      <formula>-0.03</formula>
    </cfRule>
  </conditionalFormatting>
  <conditionalFormatting sqref="AO39:AQ39">
    <cfRule type="cellIs" dxfId="15339" priority="583" operator="greaterThan">
      <formula>0.03</formula>
    </cfRule>
    <cfRule type="cellIs" dxfId="15338" priority="584" stopIfTrue="1" operator="lessThan">
      <formula>-0.03</formula>
    </cfRule>
  </conditionalFormatting>
  <conditionalFormatting sqref="AL49:AN49">
    <cfRule type="cellIs" dxfId="15337" priority="593" operator="greaterThan">
      <formula>0.03</formula>
    </cfRule>
    <cfRule type="cellIs" dxfId="15336" priority="594" stopIfTrue="1" operator="lessThan">
      <formula>-0.03</formula>
    </cfRule>
  </conditionalFormatting>
  <conditionalFormatting sqref="AL134:AN134">
    <cfRule type="cellIs" dxfId="15335" priority="673" operator="greaterThan">
      <formula>0.03</formula>
    </cfRule>
    <cfRule type="cellIs" dxfId="15334" priority="674" stopIfTrue="1" operator="lessThan">
      <formula>-0.03</formula>
    </cfRule>
  </conditionalFormatting>
  <conditionalFormatting sqref="AO134:AQ134">
    <cfRule type="cellIs" dxfId="15333" priority="671" operator="greaterThan">
      <formula>0.03</formula>
    </cfRule>
    <cfRule type="cellIs" dxfId="15332" priority="672" stopIfTrue="1" operator="lessThan">
      <formula>-0.03</formula>
    </cfRule>
  </conditionalFormatting>
  <conditionalFormatting sqref="AL24:AN24">
    <cfRule type="cellIs" dxfId="15331" priority="573" operator="greaterThan">
      <formula>0.03</formula>
    </cfRule>
    <cfRule type="cellIs" dxfId="15330" priority="574" stopIfTrue="1" operator="lessThan">
      <formula>-0.03</formula>
    </cfRule>
  </conditionalFormatting>
  <conditionalFormatting sqref="AO24:AQ24">
    <cfRule type="cellIs" dxfId="15329" priority="571" operator="greaterThan">
      <formula>0.03</formula>
    </cfRule>
    <cfRule type="cellIs" dxfId="15328" priority="572" stopIfTrue="1" operator="lessThan">
      <formula>-0.03</formula>
    </cfRule>
  </conditionalFormatting>
  <conditionalFormatting sqref="AL14:AN14">
    <cfRule type="cellIs" dxfId="15327" priority="565" operator="greaterThan">
      <formula>0.03</formula>
    </cfRule>
    <cfRule type="cellIs" dxfId="15326" priority="566" stopIfTrue="1" operator="lessThan">
      <formula>-0.03</formula>
    </cfRule>
  </conditionalFormatting>
  <conditionalFormatting sqref="AO14:AQ14">
    <cfRule type="cellIs" dxfId="15325" priority="563" operator="greaterThan">
      <formula>0.03</formula>
    </cfRule>
    <cfRule type="cellIs" dxfId="15324" priority="564" stopIfTrue="1" operator="lessThan">
      <formula>-0.03</formula>
    </cfRule>
  </conditionalFormatting>
  <conditionalFormatting sqref="AL149:AN149">
    <cfRule type="cellIs" dxfId="15323" priority="669" operator="greaterThan">
      <formula>0.03</formula>
    </cfRule>
    <cfRule type="cellIs" dxfId="15322" priority="670" stopIfTrue="1" operator="lessThan">
      <formula>-0.03</formula>
    </cfRule>
  </conditionalFormatting>
  <conditionalFormatting sqref="AO149:AQ149">
    <cfRule type="cellIs" dxfId="15321" priority="667" operator="greaterThan">
      <formula>0.03</formula>
    </cfRule>
    <cfRule type="cellIs" dxfId="15320" priority="668" stopIfTrue="1" operator="lessThan">
      <formula>-0.03</formula>
    </cfRule>
  </conditionalFormatting>
  <conditionalFormatting sqref="AL144:AN144">
    <cfRule type="cellIs" dxfId="15319" priority="665" operator="greaterThan">
      <formula>0.03</formula>
    </cfRule>
    <cfRule type="cellIs" dxfId="15318" priority="666" stopIfTrue="1" operator="lessThan">
      <formula>-0.03</formula>
    </cfRule>
  </conditionalFormatting>
  <conditionalFormatting sqref="AO144:AQ144">
    <cfRule type="cellIs" dxfId="15317" priority="663" operator="greaterThan">
      <formula>0.03</formula>
    </cfRule>
    <cfRule type="cellIs" dxfId="15316" priority="664" stopIfTrue="1" operator="lessThan">
      <formula>-0.03</formula>
    </cfRule>
  </conditionalFormatting>
  <conditionalFormatting sqref="AL139:AN139">
    <cfRule type="cellIs" dxfId="15315" priority="661" operator="greaterThan">
      <formula>0.03</formula>
    </cfRule>
    <cfRule type="cellIs" dxfId="15314" priority="662" stopIfTrue="1" operator="lessThan">
      <formula>-0.03</formula>
    </cfRule>
  </conditionalFormatting>
  <conditionalFormatting sqref="AO139:AQ139">
    <cfRule type="cellIs" dxfId="15313" priority="659" operator="greaterThan">
      <formula>0.03</formula>
    </cfRule>
    <cfRule type="cellIs" dxfId="15312" priority="660" stopIfTrue="1" operator="lessThan">
      <formula>-0.03</formula>
    </cfRule>
  </conditionalFormatting>
  <conditionalFormatting sqref="AL129:AN129">
    <cfRule type="cellIs" dxfId="15311" priority="657" operator="greaterThan">
      <formula>0.03</formula>
    </cfRule>
    <cfRule type="cellIs" dxfId="15310" priority="658" stopIfTrue="1" operator="lessThan">
      <formula>-0.03</formula>
    </cfRule>
  </conditionalFormatting>
  <conditionalFormatting sqref="AO129:AQ129">
    <cfRule type="cellIs" dxfId="15309" priority="655" operator="greaterThan">
      <formula>0.03</formula>
    </cfRule>
    <cfRule type="cellIs" dxfId="15308" priority="656" stopIfTrue="1" operator="lessThan">
      <formula>-0.03</formula>
    </cfRule>
  </conditionalFormatting>
  <conditionalFormatting sqref="AL124:AN124">
    <cfRule type="cellIs" dxfId="15307" priority="653" operator="greaterThan">
      <formula>0.03</formula>
    </cfRule>
    <cfRule type="cellIs" dxfId="15306" priority="654" stopIfTrue="1" operator="lessThan">
      <formula>-0.03</formula>
    </cfRule>
  </conditionalFormatting>
  <conditionalFormatting sqref="AO124:AQ124">
    <cfRule type="cellIs" dxfId="15305" priority="651" operator="greaterThan">
      <formula>0.03</formula>
    </cfRule>
    <cfRule type="cellIs" dxfId="15304" priority="652" stopIfTrue="1" operator="lessThan">
      <formula>-0.03</formula>
    </cfRule>
  </conditionalFormatting>
  <conditionalFormatting sqref="AL119:AN119">
    <cfRule type="cellIs" dxfId="15303" priority="649" operator="greaterThan">
      <formula>0.03</formula>
    </cfRule>
    <cfRule type="cellIs" dxfId="15302" priority="650" stopIfTrue="1" operator="lessThan">
      <formula>-0.03</formula>
    </cfRule>
  </conditionalFormatting>
  <conditionalFormatting sqref="AO119:AQ119">
    <cfRule type="cellIs" dxfId="15301" priority="647" operator="greaterThan">
      <formula>0.03</formula>
    </cfRule>
    <cfRule type="cellIs" dxfId="15300" priority="648" stopIfTrue="1" operator="lessThan">
      <formula>-0.03</formula>
    </cfRule>
  </conditionalFormatting>
  <conditionalFormatting sqref="AL114:AN114">
    <cfRule type="cellIs" dxfId="15299" priority="645" operator="greaterThan">
      <formula>0.03</formula>
    </cfRule>
    <cfRule type="cellIs" dxfId="15298" priority="646" stopIfTrue="1" operator="lessThan">
      <formula>-0.03</formula>
    </cfRule>
  </conditionalFormatting>
  <conditionalFormatting sqref="AO114:AQ114">
    <cfRule type="cellIs" dxfId="15297" priority="643" operator="greaterThan">
      <formula>0.03</formula>
    </cfRule>
    <cfRule type="cellIs" dxfId="15296" priority="644" stopIfTrue="1" operator="lessThan">
      <formula>-0.03</formula>
    </cfRule>
  </conditionalFormatting>
  <conditionalFormatting sqref="AL109:AN109">
    <cfRule type="cellIs" dxfId="15295" priority="641" operator="greaterThan">
      <formula>0.03</formula>
    </cfRule>
    <cfRule type="cellIs" dxfId="15294" priority="642" stopIfTrue="1" operator="lessThan">
      <formula>-0.03</formula>
    </cfRule>
  </conditionalFormatting>
  <conditionalFormatting sqref="AO109:AQ109">
    <cfRule type="cellIs" dxfId="15293" priority="639" operator="greaterThan">
      <formula>0.03</formula>
    </cfRule>
    <cfRule type="cellIs" dxfId="15292" priority="640" stopIfTrue="1" operator="lessThan">
      <formula>-0.03</formula>
    </cfRule>
  </conditionalFormatting>
  <conditionalFormatting sqref="AL104:AN104">
    <cfRule type="cellIs" dxfId="15291" priority="637" operator="greaterThan">
      <formula>0.03</formula>
    </cfRule>
    <cfRule type="cellIs" dxfId="15290" priority="638" stopIfTrue="1" operator="lessThan">
      <formula>-0.03</formula>
    </cfRule>
  </conditionalFormatting>
  <conditionalFormatting sqref="AO104:AQ104">
    <cfRule type="cellIs" dxfId="15289" priority="635" operator="greaterThan">
      <formula>0.03</formula>
    </cfRule>
    <cfRule type="cellIs" dxfId="15288" priority="636" stopIfTrue="1" operator="lessThan">
      <formula>-0.03</formula>
    </cfRule>
  </conditionalFormatting>
  <conditionalFormatting sqref="AL99:AN99">
    <cfRule type="cellIs" dxfId="15287" priority="633" operator="greaterThan">
      <formula>0.03</formula>
    </cfRule>
    <cfRule type="cellIs" dxfId="15286" priority="634" stopIfTrue="1" operator="lessThan">
      <formula>-0.03</formula>
    </cfRule>
  </conditionalFormatting>
  <conditionalFormatting sqref="AO99:AQ99">
    <cfRule type="cellIs" dxfId="15285" priority="631" operator="greaterThan">
      <formula>0.03</formula>
    </cfRule>
    <cfRule type="cellIs" dxfId="15284" priority="632" stopIfTrue="1" operator="lessThan">
      <formula>-0.03</formula>
    </cfRule>
  </conditionalFormatting>
  <conditionalFormatting sqref="AL94:AN94">
    <cfRule type="cellIs" dxfId="15283" priority="629" operator="greaterThan">
      <formula>0.03</formula>
    </cfRule>
    <cfRule type="cellIs" dxfId="15282" priority="630" stopIfTrue="1" operator="lessThan">
      <formula>-0.03</formula>
    </cfRule>
  </conditionalFormatting>
  <conditionalFormatting sqref="AO94:AQ94">
    <cfRule type="cellIs" dxfId="15281" priority="627" operator="greaterThan">
      <formula>0.03</formula>
    </cfRule>
    <cfRule type="cellIs" dxfId="15280" priority="628" stopIfTrue="1" operator="lessThan">
      <formula>-0.03</formula>
    </cfRule>
  </conditionalFormatting>
  <conditionalFormatting sqref="AL89:AN89">
    <cfRule type="cellIs" dxfId="15279" priority="625" operator="greaterThan">
      <formula>0.03</formula>
    </cfRule>
    <cfRule type="cellIs" dxfId="15278" priority="626" stopIfTrue="1" operator="lessThan">
      <formula>-0.03</formula>
    </cfRule>
  </conditionalFormatting>
  <conditionalFormatting sqref="AO89:AQ89">
    <cfRule type="cellIs" dxfId="15277" priority="623" operator="greaterThan">
      <formula>0.03</formula>
    </cfRule>
    <cfRule type="cellIs" dxfId="15276" priority="624" stopIfTrue="1" operator="lessThan">
      <formula>-0.03</formula>
    </cfRule>
  </conditionalFormatting>
  <conditionalFormatting sqref="AL84:AN84">
    <cfRule type="cellIs" dxfId="15275" priority="621" operator="greaterThan">
      <formula>0.03</formula>
    </cfRule>
    <cfRule type="cellIs" dxfId="15274" priority="622" stopIfTrue="1" operator="lessThan">
      <formula>-0.03</formula>
    </cfRule>
  </conditionalFormatting>
  <conditionalFormatting sqref="AO84:AQ84">
    <cfRule type="cellIs" dxfId="15273" priority="619" operator="greaterThan">
      <formula>0.03</formula>
    </cfRule>
    <cfRule type="cellIs" dxfId="15272" priority="620" stopIfTrue="1" operator="lessThan">
      <formula>-0.03</formula>
    </cfRule>
  </conditionalFormatting>
  <conditionalFormatting sqref="AL79:AN79">
    <cfRule type="cellIs" dxfId="15271" priority="617" operator="greaterThan">
      <formula>0.03</formula>
    </cfRule>
    <cfRule type="cellIs" dxfId="15270" priority="618" stopIfTrue="1" operator="lessThan">
      <formula>-0.03</formula>
    </cfRule>
  </conditionalFormatting>
  <conditionalFormatting sqref="AO79:AQ79">
    <cfRule type="cellIs" dxfId="15269" priority="615" operator="greaterThan">
      <formula>0.03</formula>
    </cfRule>
    <cfRule type="cellIs" dxfId="15268" priority="616" stopIfTrue="1" operator="lessThan">
      <formula>-0.03</formula>
    </cfRule>
  </conditionalFormatting>
  <conditionalFormatting sqref="AL74:AN74">
    <cfRule type="cellIs" dxfId="15267" priority="613" operator="greaterThan">
      <formula>0.03</formula>
    </cfRule>
    <cfRule type="cellIs" dxfId="15266" priority="614" stopIfTrue="1" operator="lessThan">
      <formula>-0.03</formula>
    </cfRule>
  </conditionalFormatting>
  <conditionalFormatting sqref="AO74:AQ74">
    <cfRule type="cellIs" dxfId="15265" priority="611" operator="greaterThan">
      <formula>0.03</formula>
    </cfRule>
    <cfRule type="cellIs" dxfId="15264" priority="612" stopIfTrue="1" operator="lessThan">
      <formula>-0.03</formula>
    </cfRule>
  </conditionalFormatting>
  <conditionalFormatting sqref="AL69:AN69">
    <cfRule type="cellIs" dxfId="15263" priority="609" operator="greaterThan">
      <formula>0.03</formula>
    </cfRule>
    <cfRule type="cellIs" dxfId="15262" priority="610" stopIfTrue="1" operator="lessThan">
      <formula>-0.03</formula>
    </cfRule>
  </conditionalFormatting>
  <conditionalFormatting sqref="AO69:AQ69">
    <cfRule type="cellIs" dxfId="15261" priority="607" operator="greaterThan">
      <formula>0.03</formula>
    </cfRule>
    <cfRule type="cellIs" dxfId="15260" priority="608" stopIfTrue="1" operator="lessThan">
      <formula>-0.03</formula>
    </cfRule>
  </conditionalFormatting>
  <conditionalFormatting sqref="AL64:AN64">
    <cfRule type="cellIs" dxfId="15259" priority="605" operator="greaterThan">
      <formula>0.03</formula>
    </cfRule>
    <cfRule type="cellIs" dxfId="15258" priority="606" stopIfTrue="1" operator="lessThan">
      <formula>-0.03</formula>
    </cfRule>
  </conditionalFormatting>
  <conditionalFormatting sqref="AO64:AQ64">
    <cfRule type="cellIs" dxfId="15257" priority="603" operator="greaterThan">
      <formula>0.03</formula>
    </cfRule>
    <cfRule type="cellIs" dxfId="15256" priority="604" stopIfTrue="1" operator="lessThan">
      <formula>-0.03</formula>
    </cfRule>
  </conditionalFormatting>
  <conditionalFormatting sqref="AL59:AN59">
    <cfRule type="cellIs" dxfId="15255" priority="601" operator="greaterThan">
      <formula>0.03</formula>
    </cfRule>
    <cfRule type="cellIs" dxfId="15254" priority="602" stopIfTrue="1" operator="lessThan">
      <formula>-0.03</formula>
    </cfRule>
  </conditionalFormatting>
  <conditionalFormatting sqref="AL54:AN54">
    <cfRule type="cellIs" dxfId="15253" priority="597" operator="greaterThan">
      <formula>0.03</formula>
    </cfRule>
    <cfRule type="cellIs" dxfId="15252" priority="598" stopIfTrue="1" operator="lessThan">
      <formula>-0.03</formula>
    </cfRule>
  </conditionalFormatting>
  <conditionalFormatting sqref="AO54:AQ54">
    <cfRule type="cellIs" dxfId="15251" priority="595" operator="greaterThan">
      <formula>0.03</formula>
    </cfRule>
    <cfRule type="cellIs" dxfId="15250" priority="596" stopIfTrue="1" operator="lessThan">
      <formula>-0.03</formula>
    </cfRule>
  </conditionalFormatting>
  <conditionalFormatting sqref="AL44:AN44">
    <cfRule type="cellIs" dxfId="15249" priority="589" operator="greaterThan">
      <formula>0.03</formula>
    </cfRule>
    <cfRule type="cellIs" dxfId="15248" priority="590" stopIfTrue="1" operator="lessThan">
      <formula>-0.03</formula>
    </cfRule>
  </conditionalFormatting>
  <conditionalFormatting sqref="AO44:AQ44">
    <cfRule type="cellIs" dxfId="15247" priority="587" operator="greaterThan">
      <formula>0.03</formula>
    </cfRule>
    <cfRule type="cellIs" dxfId="15246" priority="588" stopIfTrue="1" operator="lessThan">
      <formula>-0.03</formula>
    </cfRule>
  </conditionalFormatting>
  <conditionalFormatting sqref="AL39:AN39">
    <cfRule type="cellIs" dxfId="15245" priority="585" operator="greaterThan">
      <formula>0.03</formula>
    </cfRule>
    <cfRule type="cellIs" dxfId="15244" priority="586" stopIfTrue="1" operator="lessThan">
      <formula>-0.03</formula>
    </cfRule>
  </conditionalFormatting>
  <conditionalFormatting sqref="AL34:AN34">
    <cfRule type="cellIs" dxfId="15243" priority="581" operator="greaterThan">
      <formula>0.03</formula>
    </cfRule>
    <cfRule type="cellIs" dxfId="15242" priority="582" stopIfTrue="1" operator="lessThan">
      <formula>-0.03</formula>
    </cfRule>
  </conditionalFormatting>
  <conditionalFormatting sqref="AO34:AQ34">
    <cfRule type="cellIs" dxfId="15241" priority="579" operator="greaterThan">
      <formula>0.03</formula>
    </cfRule>
    <cfRule type="cellIs" dxfId="15240" priority="580" stopIfTrue="1" operator="lessThan">
      <formula>-0.03</formula>
    </cfRule>
  </conditionalFormatting>
  <conditionalFormatting sqref="AO29:AQ29">
    <cfRule type="cellIs" dxfId="15239" priority="575" operator="greaterThan">
      <formula>0.03</formula>
    </cfRule>
    <cfRule type="cellIs" dxfId="15238" priority="576" stopIfTrue="1" operator="lessThan">
      <formula>-0.03</formula>
    </cfRule>
  </conditionalFormatting>
  <conditionalFormatting sqref="AL19:AN19">
    <cfRule type="cellIs" dxfId="15237" priority="569" operator="greaterThan">
      <formula>0.03</formula>
    </cfRule>
    <cfRule type="cellIs" dxfId="15236" priority="570" stopIfTrue="1" operator="lessThan">
      <formula>-0.03</formula>
    </cfRule>
  </conditionalFormatting>
  <conditionalFormatting sqref="AL9:AN9">
    <cfRule type="cellIs" dxfId="15235" priority="561" operator="greaterThan">
      <formula>0.03</formula>
    </cfRule>
    <cfRule type="cellIs" dxfId="15234" priority="562" stopIfTrue="1" operator="lessThan">
      <formula>-0.03</formula>
    </cfRule>
  </conditionalFormatting>
  <conditionalFormatting sqref="AO9:AQ9">
    <cfRule type="cellIs" dxfId="15233" priority="559" operator="greaterThan">
      <formula>0.03</formula>
    </cfRule>
    <cfRule type="cellIs" dxfId="15232" priority="560" stopIfTrue="1" operator="lessThan">
      <formula>-0.03</formula>
    </cfRule>
  </conditionalFormatting>
  <conditionalFormatting sqref="AL4:AN4">
    <cfRule type="cellIs" dxfId="15231" priority="557" operator="greaterThan">
      <formula>0.03</formula>
    </cfRule>
    <cfRule type="cellIs" dxfId="15230" priority="558" stopIfTrue="1" operator="lessThan">
      <formula>-0.03</formula>
    </cfRule>
  </conditionalFormatting>
  <conditionalFormatting sqref="AF3:AW1048576">
    <cfRule type="cellIs" dxfId="15229" priority="552" operator="greaterThan">
      <formula>0</formula>
    </cfRule>
    <cfRule type="cellIs" dxfId="15228" priority="553" operator="lessThan">
      <formula>0</formula>
    </cfRule>
    <cfRule type="cellIs" dxfId="15227" priority="554" operator="lessThan">
      <formula>0</formula>
    </cfRule>
  </conditionalFormatting>
  <conditionalFormatting sqref="AI8">
    <cfRule type="cellIs" dxfId="15226" priority="550" operator="greaterThan">
      <formula>0.03</formula>
    </cfRule>
    <cfRule type="cellIs" dxfId="15225" priority="551" stopIfTrue="1" operator="lessThan">
      <formula>-0.03</formula>
    </cfRule>
  </conditionalFormatting>
  <conditionalFormatting sqref="AI13">
    <cfRule type="cellIs" dxfId="15224" priority="548" operator="greaterThan">
      <formula>0.03</formula>
    </cfRule>
    <cfRule type="cellIs" dxfId="15223" priority="549" stopIfTrue="1" operator="lessThan">
      <formula>-0.03</formula>
    </cfRule>
  </conditionalFormatting>
  <conditionalFormatting sqref="AI13">
    <cfRule type="cellIs" dxfId="15222" priority="546" operator="greaterThan">
      <formula>0.03</formula>
    </cfRule>
    <cfRule type="cellIs" dxfId="15221" priority="547" stopIfTrue="1" operator="lessThan">
      <formula>-0.03</formula>
    </cfRule>
  </conditionalFormatting>
  <conditionalFormatting sqref="AI18">
    <cfRule type="cellIs" dxfId="15220" priority="544" operator="greaterThan">
      <formula>0.03</formula>
    </cfRule>
    <cfRule type="cellIs" dxfId="15219" priority="545" stopIfTrue="1" operator="lessThan">
      <formula>-0.03</formula>
    </cfRule>
  </conditionalFormatting>
  <conditionalFormatting sqref="AI18">
    <cfRule type="cellIs" dxfId="15218" priority="542" operator="greaterThan">
      <formula>0.03</formula>
    </cfRule>
    <cfRule type="cellIs" dxfId="15217" priority="543" stopIfTrue="1" operator="lessThan">
      <formula>-0.03</formula>
    </cfRule>
  </conditionalFormatting>
  <conditionalFormatting sqref="AI23">
    <cfRule type="cellIs" dxfId="15216" priority="540" operator="greaterThan">
      <formula>0.03</formula>
    </cfRule>
    <cfRule type="cellIs" dxfId="15215" priority="541" stopIfTrue="1" operator="lessThan">
      <formula>-0.03</formula>
    </cfRule>
  </conditionalFormatting>
  <conditionalFormatting sqref="AI23">
    <cfRule type="cellIs" dxfId="15214" priority="538" operator="greaterThan">
      <formula>0.03</formula>
    </cfRule>
    <cfRule type="cellIs" dxfId="15213" priority="539" stopIfTrue="1" operator="lessThan">
      <formula>-0.03</formula>
    </cfRule>
  </conditionalFormatting>
  <conditionalFormatting sqref="AI28">
    <cfRule type="cellIs" dxfId="15212" priority="536" operator="greaterThan">
      <formula>0.03</formula>
    </cfRule>
    <cfRule type="cellIs" dxfId="15211" priority="537" stopIfTrue="1" operator="lessThan">
      <formula>-0.03</formula>
    </cfRule>
  </conditionalFormatting>
  <conditionalFormatting sqref="AI28">
    <cfRule type="cellIs" dxfId="15210" priority="534" operator="greaterThan">
      <formula>0.03</formula>
    </cfRule>
    <cfRule type="cellIs" dxfId="15209" priority="535" stopIfTrue="1" operator="lessThan">
      <formula>-0.03</formula>
    </cfRule>
  </conditionalFormatting>
  <conditionalFormatting sqref="AI33">
    <cfRule type="cellIs" dxfId="15208" priority="532" operator="greaterThan">
      <formula>0.03</formula>
    </cfRule>
    <cfRule type="cellIs" dxfId="15207" priority="533" stopIfTrue="1" operator="lessThan">
      <formula>-0.03</formula>
    </cfRule>
  </conditionalFormatting>
  <conditionalFormatting sqref="AI33">
    <cfRule type="cellIs" dxfId="15206" priority="530" operator="greaterThan">
      <formula>0.03</formula>
    </cfRule>
    <cfRule type="cellIs" dxfId="15205" priority="531" stopIfTrue="1" operator="lessThan">
      <formula>-0.03</formula>
    </cfRule>
  </conditionalFormatting>
  <conditionalFormatting sqref="AI38">
    <cfRule type="cellIs" dxfId="15204" priority="528" operator="greaterThan">
      <formula>0.03</formula>
    </cfRule>
    <cfRule type="cellIs" dxfId="15203" priority="529" stopIfTrue="1" operator="lessThan">
      <formula>-0.03</formula>
    </cfRule>
  </conditionalFormatting>
  <conditionalFormatting sqref="AI38">
    <cfRule type="cellIs" dxfId="15202" priority="526" operator="greaterThan">
      <formula>0.03</formula>
    </cfRule>
    <cfRule type="cellIs" dxfId="15201" priority="527" stopIfTrue="1" operator="lessThan">
      <formula>-0.03</formula>
    </cfRule>
  </conditionalFormatting>
  <conditionalFormatting sqref="AI43">
    <cfRule type="cellIs" dxfId="15200" priority="524" operator="greaterThan">
      <formula>0.03</formula>
    </cfRule>
    <cfRule type="cellIs" dxfId="15199" priority="525" stopIfTrue="1" operator="lessThan">
      <formula>-0.03</formula>
    </cfRule>
  </conditionalFormatting>
  <conditionalFormatting sqref="AI43">
    <cfRule type="cellIs" dxfId="15198" priority="522" operator="greaterThan">
      <formula>0.03</formula>
    </cfRule>
    <cfRule type="cellIs" dxfId="15197" priority="523" stopIfTrue="1" operator="lessThan">
      <formula>-0.03</formula>
    </cfRule>
  </conditionalFormatting>
  <conditionalFormatting sqref="AI48">
    <cfRule type="cellIs" dxfId="15196" priority="520" operator="greaterThan">
      <formula>0.03</formula>
    </cfRule>
    <cfRule type="cellIs" dxfId="15195" priority="521" stopIfTrue="1" operator="lessThan">
      <formula>-0.03</formula>
    </cfRule>
  </conditionalFormatting>
  <conditionalFormatting sqref="AI48">
    <cfRule type="cellIs" dxfId="15194" priority="518" operator="greaterThan">
      <formula>0.03</formula>
    </cfRule>
    <cfRule type="cellIs" dxfId="15193" priority="519" stopIfTrue="1" operator="lessThan">
      <formula>-0.03</formula>
    </cfRule>
  </conditionalFormatting>
  <conditionalFormatting sqref="AI53">
    <cfRule type="cellIs" dxfId="15192" priority="516" operator="greaterThan">
      <formula>0.03</formula>
    </cfRule>
    <cfRule type="cellIs" dxfId="15191" priority="517" stopIfTrue="1" operator="lessThan">
      <formula>-0.03</formula>
    </cfRule>
  </conditionalFormatting>
  <conditionalFormatting sqref="AI53">
    <cfRule type="cellIs" dxfId="15190" priority="514" operator="greaterThan">
      <formula>0.03</formula>
    </cfRule>
    <cfRule type="cellIs" dxfId="15189" priority="515" stopIfTrue="1" operator="lessThan">
      <formula>-0.03</formula>
    </cfRule>
  </conditionalFormatting>
  <conditionalFormatting sqref="AI58">
    <cfRule type="cellIs" dxfId="15188" priority="512" operator="greaterThan">
      <formula>0.03</formula>
    </cfRule>
    <cfRule type="cellIs" dxfId="15187" priority="513" stopIfTrue="1" operator="lessThan">
      <formula>-0.03</formula>
    </cfRule>
  </conditionalFormatting>
  <conditionalFormatting sqref="AI58">
    <cfRule type="cellIs" dxfId="15186" priority="510" operator="greaterThan">
      <formula>0.03</formula>
    </cfRule>
    <cfRule type="cellIs" dxfId="15185" priority="511" stopIfTrue="1" operator="lessThan">
      <formula>-0.03</formula>
    </cfRule>
  </conditionalFormatting>
  <conditionalFormatting sqref="AI63">
    <cfRule type="cellIs" dxfId="15184" priority="508" operator="greaterThan">
      <formula>0.03</formula>
    </cfRule>
    <cfRule type="cellIs" dxfId="15183" priority="509" stopIfTrue="1" operator="lessThan">
      <formula>-0.03</formula>
    </cfRule>
  </conditionalFormatting>
  <conditionalFormatting sqref="AI63">
    <cfRule type="cellIs" dxfId="15182" priority="506" operator="greaterThan">
      <formula>0.03</formula>
    </cfRule>
    <cfRule type="cellIs" dxfId="15181" priority="507" stopIfTrue="1" operator="lessThan">
      <formula>-0.03</formula>
    </cfRule>
  </conditionalFormatting>
  <conditionalFormatting sqref="AI68">
    <cfRule type="cellIs" dxfId="15180" priority="504" operator="greaterThan">
      <formula>0.03</formula>
    </cfRule>
    <cfRule type="cellIs" dxfId="15179" priority="505" stopIfTrue="1" operator="lessThan">
      <formula>-0.03</formula>
    </cfRule>
  </conditionalFormatting>
  <conditionalFormatting sqref="AI68">
    <cfRule type="cellIs" dxfId="15178" priority="502" operator="greaterThan">
      <formula>0.03</formula>
    </cfRule>
    <cfRule type="cellIs" dxfId="15177" priority="503" stopIfTrue="1" operator="lessThan">
      <formula>-0.03</formula>
    </cfRule>
  </conditionalFormatting>
  <conditionalFormatting sqref="AI73">
    <cfRule type="cellIs" dxfId="15176" priority="500" operator="greaterThan">
      <formula>0.03</formula>
    </cfRule>
    <cfRule type="cellIs" dxfId="15175" priority="501" stopIfTrue="1" operator="lessThan">
      <formula>-0.03</formula>
    </cfRule>
  </conditionalFormatting>
  <conditionalFormatting sqref="AI73">
    <cfRule type="cellIs" dxfId="15174" priority="498" operator="greaterThan">
      <formula>0.03</formula>
    </cfRule>
    <cfRule type="cellIs" dxfId="15173" priority="499" stopIfTrue="1" operator="lessThan">
      <formula>-0.03</formula>
    </cfRule>
  </conditionalFormatting>
  <conditionalFormatting sqref="AI78">
    <cfRule type="cellIs" dxfId="15172" priority="496" operator="greaterThan">
      <formula>0.03</formula>
    </cfRule>
    <cfRule type="cellIs" dxfId="15171" priority="497" stopIfTrue="1" operator="lessThan">
      <formula>-0.03</formula>
    </cfRule>
  </conditionalFormatting>
  <conditionalFormatting sqref="AI78">
    <cfRule type="cellIs" dxfId="15170" priority="494" operator="greaterThan">
      <formula>0.03</formula>
    </cfRule>
    <cfRule type="cellIs" dxfId="15169" priority="495" stopIfTrue="1" operator="lessThan">
      <formula>-0.03</formula>
    </cfRule>
  </conditionalFormatting>
  <conditionalFormatting sqref="AI83">
    <cfRule type="cellIs" dxfId="15168" priority="492" operator="greaterThan">
      <formula>0.03</formula>
    </cfRule>
    <cfRule type="cellIs" dxfId="15167" priority="493" stopIfTrue="1" operator="lessThan">
      <formula>-0.03</formula>
    </cfRule>
  </conditionalFormatting>
  <conditionalFormatting sqref="AI83">
    <cfRule type="cellIs" dxfId="15166" priority="490" operator="greaterThan">
      <formula>0.03</formula>
    </cfRule>
    <cfRule type="cellIs" dxfId="15165" priority="491" stopIfTrue="1" operator="lessThan">
      <formula>-0.03</formula>
    </cfRule>
  </conditionalFormatting>
  <conditionalFormatting sqref="AI88">
    <cfRule type="cellIs" dxfId="15164" priority="488" operator="greaterThan">
      <formula>0.03</formula>
    </cfRule>
    <cfRule type="cellIs" dxfId="15163" priority="489" stopIfTrue="1" operator="lessThan">
      <formula>-0.03</formula>
    </cfRule>
  </conditionalFormatting>
  <conditionalFormatting sqref="AI88">
    <cfRule type="cellIs" dxfId="15162" priority="486" operator="greaterThan">
      <formula>0.03</formula>
    </cfRule>
    <cfRule type="cellIs" dxfId="15161" priority="487" stopIfTrue="1" operator="lessThan">
      <formula>-0.03</formula>
    </cfRule>
  </conditionalFormatting>
  <conditionalFormatting sqref="AI93">
    <cfRule type="cellIs" dxfId="15160" priority="484" operator="greaterThan">
      <formula>0.03</formula>
    </cfRule>
    <cfRule type="cellIs" dxfId="15159" priority="485" stopIfTrue="1" operator="lessThan">
      <formula>-0.03</formula>
    </cfRule>
  </conditionalFormatting>
  <conditionalFormatting sqref="AI93">
    <cfRule type="cellIs" dxfId="15158" priority="482" operator="greaterThan">
      <formula>0.03</formula>
    </cfRule>
    <cfRule type="cellIs" dxfId="15157" priority="483" stopIfTrue="1" operator="lessThan">
      <formula>-0.03</formula>
    </cfRule>
  </conditionalFormatting>
  <conditionalFormatting sqref="AI98">
    <cfRule type="cellIs" dxfId="15156" priority="480" operator="greaterThan">
      <formula>0.03</formula>
    </cfRule>
    <cfRule type="cellIs" dxfId="15155" priority="481" stopIfTrue="1" operator="lessThan">
      <formula>-0.03</formula>
    </cfRule>
  </conditionalFormatting>
  <conditionalFormatting sqref="AI98">
    <cfRule type="cellIs" dxfId="15154" priority="478" operator="greaterThan">
      <formula>0.03</formula>
    </cfRule>
    <cfRule type="cellIs" dxfId="15153" priority="479" stopIfTrue="1" operator="lessThan">
      <formula>-0.03</formula>
    </cfRule>
  </conditionalFormatting>
  <conditionalFormatting sqref="AI103">
    <cfRule type="cellIs" dxfId="15152" priority="476" operator="greaterThan">
      <formula>0.03</formula>
    </cfRule>
    <cfRule type="cellIs" dxfId="15151" priority="477" stopIfTrue="1" operator="lessThan">
      <formula>-0.03</formula>
    </cfRule>
  </conditionalFormatting>
  <conditionalFormatting sqref="AI103">
    <cfRule type="cellIs" dxfId="15150" priority="474" operator="greaterThan">
      <formula>0.03</formula>
    </cfRule>
    <cfRule type="cellIs" dxfId="15149" priority="475" stopIfTrue="1" operator="lessThan">
      <formula>-0.03</formula>
    </cfRule>
  </conditionalFormatting>
  <conditionalFormatting sqref="AI108">
    <cfRule type="cellIs" dxfId="15148" priority="472" operator="greaterThan">
      <formula>0.03</formula>
    </cfRule>
    <cfRule type="cellIs" dxfId="15147" priority="473" stopIfTrue="1" operator="lessThan">
      <formula>-0.03</formula>
    </cfRule>
  </conditionalFormatting>
  <conditionalFormatting sqref="AI108">
    <cfRule type="cellIs" dxfId="15146" priority="470" operator="greaterThan">
      <formula>0.03</formula>
    </cfRule>
    <cfRule type="cellIs" dxfId="15145" priority="471" stopIfTrue="1" operator="lessThan">
      <formula>-0.03</formula>
    </cfRule>
  </conditionalFormatting>
  <conditionalFormatting sqref="AI113">
    <cfRule type="cellIs" dxfId="15144" priority="468" operator="greaterThan">
      <formula>0.03</formula>
    </cfRule>
    <cfRule type="cellIs" dxfId="15143" priority="469" stopIfTrue="1" operator="lessThan">
      <formula>-0.03</formula>
    </cfRule>
  </conditionalFormatting>
  <conditionalFormatting sqref="AI113">
    <cfRule type="cellIs" dxfId="15142" priority="466" operator="greaterThan">
      <formula>0.03</formula>
    </cfRule>
    <cfRule type="cellIs" dxfId="15141" priority="467" stopIfTrue="1" operator="lessThan">
      <formula>-0.03</formula>
    </cfRule>
  </conditionalFormatting>
  <conditionalFormatting sqref="AI118">
    <cfRule type="cellIs" dxfId="15140" priority="464" operator="greaterThan">
      <formula>0.03</formula>
    </cfRule>
    <cfRule type="cellIs" dxfId="15139" priority="465" stopIfTrue="1" operator="lessThan">
      <formula>-0.03</formula>
    </cfRule>
  </conditionalFormatting>
  <conditionalFormatting sqref="AI118">
    <cfRule type="cellIs" dxfId="15138" priority="462" operator="greaterThan">
      <formula>0.03</formula>
    </cfRule>
    <cfRule type="cellIs" dxfId="15137" priority="463" stopIfTrue="1" operator="lessThan">
      <formula>-0.03</formula>
    </cfRule>
  </conditionalFormatting>
  <conditionalFormatting sqref="AI123">
    <cfRule type="cellIs" dxfId="15136" priority="460" operator="greaterThan">
      <formula>0.03</formula>
    </cfRule>
    <cfRule type="cellIs" dxfId="15135" priority="461" stopIfTrue="1" operator="lessThan">
      <formula>-0.03</formula>
    </cfRule>
  </conditionalFormatting>
  <conditionalFormatting sqref="AI123">
    <cfRule type="cellIs" dxfId="15134" priority="458" operator="greaterThan">
      <formula>0.03</formula>
    </cfRule>
    <cfRule type="cellIs" dxfId="15133" priority="459" stopIfTrue="1" operator="lessThan">
      <formula>-0.03</formula>
    </cfRule>
  </conditionalFormatting>
  <conditionalFormatting sqref="AI128">
    <cfRule type="cellIs" dxfId="15132" priority="456" operator="greaterThan">
      <formula>0.03</formula>
    </cfRule>
    <cfRule type="cellIs" dxfId="15131" priority="457" stopIfTrue="1" operator="lessThan">
      <formula>-0.03</formula>
    </cfRule>
  </conditionalFormatting>
  <conditionalFormatting sqref="AI128">
    <cfRule type="cellIs" dxfId="15130" priority="454" operator="greaterThan">
      <formula>0.03</formula>
    </cfRule>
    <cfRule type="cellIs" dxfId="15129" priority="455" stopIfTrue="1" operator="lessThan">
      <formula>-0.03</formula>
    </cfRule>
  </conditionalFormatting>
  <conditionalFormatting sqref="AO9">
    <cfRule type="cellIs" dxfId="15128" priority="452" operator="greaterThan">
      <formula>0.03</formula>
    </cfRule>
    <cfRule type="cellIs" dxfId="15127" priority="453" stopIfTrue="1" operator="lessThan">
      <formula>-0.03</formula>
    </cfRule>
  </conditionalFormatting>
  <conditionalFormatting sqref="AO14">
    <cfRule type="cellIs" dxfId="15126" priority="450" operator="greaterThan">
      <formula>0.03</formula>
    </cfRule>
    <cfRule type="cellIs" dxfId="15125" priority="451" stopIfTrue="1" operator="lessThan">
      <formula>-0.03</formula>
    </cfRule>
  </conditionalFormatting>
  <conditionalFormatting sqref="AO19">
    <cfRule type="cellIs" dxfId="15124" priority="448" operator="greaterThan">
      <formula>0.03</formula>
    </cfRule>
    <cfRule type="cellIs" dxfId="15123" priority="449" stopIfTrue="1" operator="lessThan">
      <formula>-0.03</formula>
    </cfRule>
  </conditionalFormatting>
  <conditionalFormatting sqref="AO24">
    <cfRule type="cellIs" dxfId="15122" priority="446" operator="greaterThan">
      <formula>0.03</formula>
    </cfRule>
    <cfRule type="cellIs" dxfId="15121" priority="447" stopIfTrue="1" operator="lessThan">
      <formula>-0.03</formula>
    </cfRule>
  </conditionalFormatting>
  <conditionalFormatting sqref="AO29">
    <cfRule type="cellIs" dxfId="15120" priority="444" operator="greaterThan">
      <formula>0.03</formula>
    </cfRule>
    <cfRule type="cellIs" dxfId="15119" priority="445" stopIfTrue="1" operator="lessThan">
      <formula>-0.03</formula>
    </cfRule>
  </conditionalFormatting>
  <conditionalFormatting sqref="AO34">
    <cfRule type="cellIs" dxfId="15118" priority="442" operator="greaterThan">
      <formula>0.03</formula>
    </cfRule>
    <cfRule type="cellIs" dxfId="15117" priority="443" stopIfTrue="1" operator="lessThan">
      <formula>-0.03</formula>
    </cfRule>
  </conditionalFormatting>
  <conditionalFormatting sqref="AO39">
    <cfRule type="cellIs" dxfId="15116" priority="440" operator="greaterThan">
      <formula>0.03</formula>
    </cfRule>
    <cfRule type="cellIs" dxfId="15115" priority="441" stopIfTrue="1" operator="lessThan">
      <formula>-0.03</formula>
    </cfRule>
  </conditionalFormatting>
  <conditionalFormatting sqref="AO44">
    <cfRule type="cellIs" dxfId="15114" priority="438" operator="greaterThan">
      <formula>0.03</formula>
    </cfRule>
    <cfRule type="cellIs" dxfId="15113" priority="439" stopIfTrue="1" operator="lessThan">
      <formula>-0.03</formula>
    </cfRule>
  </conditionalFormatting>
  <conditionalFormatting sqref="AO49">
    <cfRule type="cellIs" dxfId="15112" priority="436" operator="greaterThan">
      <formula>0.03</formula>
    </cfRule>
    <cfRule type="cellIs" dxfId="15111" priority="437" stopIfTrue="1" operator="lessThan">
      <formula>-0.03</formula>
    </cfRule>
  </conditionalFormatting>
  <conditionalFormatting sqref="AO54">
    <cfRule type="cellIs" dxfId="15110" priority="434" operator="greaterThan">
      <formula>0.03</formula>
    </cfRule>
    <cfRule type="cellIs" dxfId="15109" priority="435" stopIfTrue="1" operator="lessThan">
      <formula>-0.03</formula>
    </cfRule>
  </conditionalFormatting>
  <conditionalFormatting sqref="AO59">
    <cfRule type="cellIs" dxfId="15108" priority="432" operator="greaterThan">
      <formula>0.03</formula>
    </cfRule>
    <cfRule type="cellIs" dxfId="15107" priority="433" stopIfTrue="1" operator="lessThan">
      <formula>-0.03</formula>
    </cfRule>
  </conditionalFormatting>
  <conditionalFormatting sqref="AO64">
    <cfRule type="cellIs" dxfId="15106" priority="430" operator="greaterThan">
      <formula>0.03</formula>
    </cfRule>
    <cfRule type="cellIs" dxfId="15105" priority="431" stopIfTrue="1" operator="lessThan">
      <formula>-0.03</formula>
    </cfRule>
  </conditionalFormatting>
  <conditionalFormatting sqref="AO69">
    <cfRule type="cellIs" dxfId="15104" priority="428" operator="greaterThan">
      <formula>0.03</formula>
    </cfRule>
    <cfRule type="cellIs" dxfId="15103" priority="429" stopIfTrue="1" operator="lessThan">
      <formula>-0.03</formula>
    </cfRule>
  </conditionalFormatting>
  <conditionalFormatting sqref="AO74">
    <cfRule type="cellIs" dxfId="15102" priority="426" operator="greaterThan">
      <formula>0.03</formula>
    </cfRule>
    <cfRule type="cellIs" dxfId="15101" priority="427" stopIfTrue="1" operator="lessThan">
      <formula>-0.03</formula>
    </cfRule>
  </conditionalFormatting>
  <conditionalFormatting sqref="AO79">
    <cfRule type="cellIs" dxfId="15100" priority="424" operator="greaterThan">
      <formula>0.03</formula>
    </cfRule>
    <cfRule type="cellIs" dxfId="15099" priority="425" stopIfTrue="1" operator="lessThan">
      <formula>-0.03</formula>
    </cfRule>
  </conditionalFormatting>
  <conditionalFormatting sqref="AO84">
    <cfRule type="cellIs" dxfId="15098" priority="422" operator="greaterThan">
      <formula>0.03</formula>
    </cfRule>
    <cfRule type="cellIs" dxfId="15097" priority="423" stopIfTrue="1" operator="lessThan">
      <formula>-0.03</formula>
    </cfRule>
  </conditionalFormatting>
  <conditionalFormatting sqref="AO89">
    <cfRule type="cellIs" dxfId="15096" priority="420" operator="greaterThan">
      <formula>0.03</formula>
    </cfRule>
    <cfRule type="cellIs" dxfId="15095" priority="421" stopIfTrue="1" operator="lessThan">
      <formula>-0.03</formula>
    </cfRule>
  </conditionalFormatting>
  <conditionalFormatting sqref="AO94">
    <cfRule type="cellIs" dxfId="15094" priority="418" operator="greaterThan">
      <formula>0.03</formula>
    </cfRule>
    <cfRule type="cellIs" dxfId="15093" priority="419" stopIfTrue="1" operator="lessThan">
      <formula>-0.03</formula>
    </cfRule>
  </conditionalFormatting>
  <conditionalFormatting sqref="AO99">
    <cfRule type="cellIs" dxfId="15092" priority="416" operator="greaterThan">
      <formula>0.03</formula>
    </cfRule>
    <cfRule type="cellIs" dxfId="15091" priority="417" stopIfTrue="1" operator="lessThan">
      <formula>-0.03</formula>
    </cfRule>
  </conditionalFormatting>
  <conditionalFormatting sqref="AO104">
    <cfRule type="cellIs" dxfId="15090" priority="414" operator="greaterThan">
      <formula>0.03</formula>
    </cfRule>
    <cfRule type="cellIs" dxfId="15089" priority="415" stopIfTrue="1" operator="lessThan">
      <formula>-0.03</formula>
    </cfRule>
  </conditionalFormatting>
  <conditionalFormatting sqref="AO109">
    <cfRule type="cellIs" dxfId="15088" priority="412" operator="greaterThan">
      <formula>0.03</formula>
    </cfRule>
    <cfRule type="cellIs" dxfId="15087" priority="413" stopIfTrue="1" operator="lessThan">
      <formula>-0.03</formula>
    </cfRule>
  </conditionalFormatting>
  <conditionalFormatting sqref="AO114">
    <cfRule type="cellIs" dxfId="15086" priority="410" operator="greaterThan">
      <formula>0.03</formula>
    </cfRule>
    <cfRule type="cellIs" dxfId="15085" priority="411" stopIfTrue="1" operator="lessThan">
      <formula>-0.03</formula>
    </cfRule>
  </conditionalFormatting>
  <conditionalFormatting sqref="AO119">
    <cfRule type="cellIs" dxfId="15084" priority="408" operator="greaterThan">
      <formula>0.03</formula>
    </cfRule>
    <cfRule type="cellIs" dxfId="15083" priority="409" stopIfTrue="1" operator="lessThan">
      <formula>-0.03</formula>
    </cfRule>
  </conditionalFormatting>
  <conditionalFormatting sqref="AO124">
    <cfRule type="cellIs" dxfId="15082" priority="406" operator="greaterThan">
      <formula>0.03</formula>
    </cfRule>
    <cfRule type="cellIs" dxfId="15081" priority="407" stopIfTrue="1" operator="lessThan">
      <formula>-0.03</formula>
    </cfRule>
  </conditionalFormatting>
  <conditionalFormatting sqref="AO129">
    <cfRule type="cellIs" dxfId="15080" priority="404" operator="greaterThan">
      <formula>0.03</formula>
    </cfRule>
    <cfRule type="cellIs" dxfId="15079" priority="405" stopIfTrue="1" operator="lessThan">
      <formula>-0.03</formula>
    </cfRule>
  </conditionalFormatting>
  <conditionalFormatting sqref="AU8">
    <cfRule type="cellIs" dxfId="15078" priority="402" operator="greaterThan">
      <formula>0.03</formula>
    </cfRule>
    <cfRule type="cellIs" dxfId="15077" priority="403" stopIfTrue="1" operator="lessThan">
      <formula>-0.03</formula>
    </cfRule>
  </conditionalFormatting>
  <conditionalFormatting sqref="AU13">
    <cfRule type="cellIs" dxfId="15076" priority="400" operator="greaterThan">
      <formula>0.03</formula>
    </cfRule>
    <cfRule type="cellIs" dxfId="15075" priority="401" stopIfTrue="1" operator="lessThan">
      <formula>-0.03</formula>
    </cfRule>
  </conditionalFormatting>
  <conditionalFormatting sqref="AU18">
    <cfRule type="cellIs" dxfId="15074" priority="398" operator="greaterThan">
      <formula>0.03</formula>
    </cfRule>
    <cfRule type="cellIs" dxfId="15073" priority="399" stopIfTrue="1" operator="lessThan">
      <formula>-0.03</formula>
    </cfRule>
  </conditionalFormatting>
  <conditionalFormatting sqref="AU23">
    <cfRule type="cellIs" dxfId="15072" priority="396" operator="greaterThan">
      <formula>0.03</formula>
    </cfRule>
    <cfRule type="cellIs" dxfId="15071" priority="397" stopIfTrue="1" operator="lessThan">
      <formula>-0.03</formula>
    </cfRule>
  </conditionalFormatting>
  <conditionalFormatting sqref="AU28">
    <cfRule type="cellIs" dxfId="15070" priority="394" operator="greaterThan">
      <formula>0.03</formula>
    </cfRule>
    <cfRule type="cellIs" dxfId="15069" priority="395" stopIfTrue="1" operator="lessThan">
      <formula>-0.03</formula>
    </cfRule>
  </conditionalFormatting>
  <conditionalFormatting sqref="AU33">
    <cfRule type="cellIs" dxfId="15068" priority="392" operator="greaterThan">
      <formula>0.03</formula>
    </cfRule>
    <cfRule type="cellIs" dxfId="15067" priority="393" stopIfTrue="1" operator="lessThan">
      <formula>-0.03</formula>
    </cfRule>
  </conditionalFormatting>
  <conditionalFormatting sqref="AU38">
    <cfRule type="cellIs" dxfId="15066" priority="390" operator="greaterThan">
      <formula>0.03</formula>
    </cfRule>
    <cfRule type="cellIs" dxfId="15065" priority="391" stopIfTrue="1" operator="lessThan">
      <formula>-0.03</formula>
    </cfRule>
  </conditionalFormatting>
  <conditionalFormatting sqref="AU43">
    <cfRule type="cellIs" dxfId="15064" priority="388" operator="greaterThan">
      <formula>0.03</formula>
    </cfRule>
    <cfRule type="cellIs" dxfId="15063" priority="389" stopIfTrue="1" operator="lessThan">
      <formula>-0.03</formula>
    </cfRule>
  </conditionalFormatting>
  <conditionalFormatting sqref="AU48">
    <cfRule type="cellIs" dxfId="15062" priority="386" operator="greaterThan">
      <formula>0.03</formula>
    </cfRule>
    <cfRule type="cellIs" dxfId="15061" priority="387" stopIfTrue="1" operator="lessThan">
      <formula>-0.03</formula>
    </cfRule>
  </conditionalFormatting>
  <conditionalFormatting sqref="AU53">
    <cfRule type="cellIs" dxfId="15060" priority="384" operator="greaterThan">
      <formula>0.03</formula>
    </cfRule>
    <cfRule type="cellIs" dxfId="15059" priority="385" stopIfTrue="1" operator="lessThan">
      <formula>-0.03</formula>
    </cfRule>
  </conditionalFormatting>
  <conditionalFormatting sqref="AU58">
    <cfRule type="cellIs" dxfId="15058" priority="382" operator="greaterThan">
      <formula>0.03</formula>
    </cfRule>
    <cfRule type="cellIs" dxfId="15057" priority="383" stopIfTrue="1" operator="lessThan">
      <formula>-0.03</formula>
    </cfRule>
  </conditionalFormatting>
  <conditionalFormatting sqref="AU63">
    <cfRule type="cellIs" dxfId="15056" priority="380" operator="greaterThan">
      <formula>0.03</formula>
    </cfRule>
    <cfRule type="cellIs" dxfId="15055" priority="381" stopIfTrue="1" operator="lessThan">
      <formula>-0.03</formula>
    </cfRule>
  </conditionalFormatting>
  <conditionalFormatting sqref="AU68">
    <cfRule type="cellIs" dxfId="15054" priority="378" operator="greaterThan">
      <formula>0.03</formula>
    </cfRule>
    <cfRule type="cellIs" dxfId="15053" priority="379" stopIfTrue="1" operator="lessThan">
      <formula>-0.03</formula>
    </cfRule>
  </conditionalFormatting>
  <conditionalFormatting sqref="AU73">
    <cfRule type="cellIs" dxfId="15052" priority="376" operator="greaterThan">
      <formula>0.03</formula>
    </cfRule>
    <cfRule type="cellIs" dxfId="15051" priority="377" stopIfTrue="1" operator="lessThan">
      <formula>-0.03</formula>
    </cfRule>
  </conditionalFormatting>
  <conditionalFormatting sqref="AU78">
    <cfRule type="cellIs" dxfId="15050" priority="374" operator="greaterThan">
      <formula>0.03</formula>
    </cfRule>
    <cfRule type="cellIs" dxfId="15049" priority="375" stopIfTrue="1" operator="lessThan">
      <formula>-0.03</formula>
    </cfRule>
  </conditionalFormatting>
  <conditionalFormatting sqref="AU83">
    <cfRule type="cellIs" dxfId="15048" priority="372" operator="greaterThan">
      <formula>0.03</formula>
    </cfRule>
    <cfRule type="cellIs" dxfId="15047" priority="373" stopIfTrue="1" operator="lessThan">
      <formula>-0.03</formula>
    </cfRule>
  </conditionalFormatting>
  <conditionalFormatting sqref="AU88">
    <cfRule type="cellIs" dxfId="15046" priority="370" operator="greaterThan">
      <formula>0.03</formula>
    </cfRule>
    <cfRule type="cellIs" dxfId="15045" priority="371" stopIfTrue="1" operator="lessThan">
      <formula>-0.03</formula>
    </cfRule>
  </conditionalFormatting>
  <conditionalFormatting sqref="AU93">
    <cfRule type="cellIs" dxfId="15044" priority="368" operator="greaterThan">
      <formula>0.03</formula>
    </cfRule>
    <cfRule type="cellIs" dxfId="15043" priority="369" stopIfTrue="1" operator="lessThan">
      <formula>-0.03</formula>
    </cfRule>
  </conditionalFormatting>
  <conditionalFormatting sqref="AU98">
    <cfRule type="cellIs" dxfId="15042" priority="366" operator="greaterThan">
      <formula>0.03</formula>
    </cfRule>
    <cfRule type="cellIs" dxfId="15041" priority="367" stopIfTrue="1" operator="lessThan">
      <formula>-0.03</formula>
    </cfRule>
  </conditionalFormatting>
  <conditionalFormatting sqref="AU103">
    <cfRule type="cellIs" dxfId="15040" priority="364" operator="greaterThan">
      <formula>0.03</formula>
    </cfRule>
    <cfRule type="cellIs" dxfId="15039" priority="365" stopIfTrue="1" operator="lessThan">
      <formula>-0.03</formula>
    </cfRule>
  </conditionalFormatting>
  <conditionalFormatting sqref="AU108">
    <cfRule type="cellIs" dxfId="15038" priority="362" operator="greaterThan">
      <formula>0.03</formula>
    </cfRule>
    <cfRule type="cellIs" dxfId="15037" priority="363" stopIfTrue="1" operator="lessThan">
      <formula>-0.03</formula>
    </cfRule>
  </conditionalFormatting>
  <conditionalFormatting sqref="AU113">
    <cfRule type="cellIs" dxfId="15036" priority="360" operator="greaterThan">
      <formula>0.03</formula>
    </cfRule>
    <cfRule type="cellIs" dxfId="15035" priority="361" stopIfTrue="1" operator="lessThan">
      <formula>-0.03</formula>
    </cfRule>
  </conditionalFormatting>
  <conditionalFormatting sqref="AU118">
    <cfRule type="cellIs" dxfId="15034" priority="358" operator="greaterThan">
      <formula>0.03</formula>
    </cfRule>
    <cfRule type="cellIs" dxfId="15033" priority="359" stopIfTrue="1" operator="lessThan">
      <formula>-0.03</formula>
    </cfRule>
  </conditionalFormatting>
  <conditionalFormatting sqref="AU123">
    <cfRule type="cellIs" dxfId="15032" priority="356" operator="greaterThan">
      <formula>0.03</formula>
    </cfRule>
    <cfRule type="cellIs" dxfId="15031" priority="357" stopIfTrue="1" operator="lessThan">
      <formula>-0.03</formula>
    </cfRule>
  </conditionalFormatting>
  <conditionalFormatting sqref="AU128">
    <cfRule type="cellIs" dxfId="15030" priority="354" operator="greaterThan">
      <formula>0.03</formula>
    </cfRule>
    <cfRule type="cellIs" dxfId="15029" priority="355" stopIfTrue="1" operator="lessThan">
      <formula>-0.03</formula>
    </cfRule>
  </conditionalFormatting>
  <conditionalFormatting sqref="AG73">
    <cfRule type="cellIs" dxfId="15028" priority="352" operator="equal">
      <formula>0</formula>
    </cfRule>
    <cfRule type="cellIs" dxfId="15027" priority="353" operator="equal">
      <formula>0</formula>
    </cfRule>
  </conditionalFormatting>
  <conditionalFormatting sqref="AP9">
    <cfRule type="cellIs" dxfId="15026" priority="350" operator="greaterThan">
      <formula>0.03</formula>
    </cfRule>
    <cfRule type="cellIs" dxfId="15025" priority="351" stopIfTrue="1" operator="lessThan">
      <formula>-0.03</formula>
    </cfRule>
  </conditionalFormatting>
  <conditionalFormatting sqref="AP14">
    <cfRule type="cellIs" dxfId="15024" priority="348" operator="greaterThan">
      <formula>0.03</formula>
    </cfRule>
    <cfRule type="cellIs" dxfId="15023" priority="349" stopIfTrue="1" operator="lessThan">
      <formula>-0.03</formula>
    </cfRule>
  </conditionalFormatting>
  <conditionalFormatting sqref="AP19">
    <cfRule type="cellIs" dxfId="15022" priority="346" operator="greaterThan">
      <formula>0.03</formula>
    </cfRule>
    <cfRule type="cellIs" dxfId="15021" priority="347" stopIfTrue="1" operator="lessThan">
      <formula>-0.03</formula>
    </cfRule>
  </conditionalFormatting>
  <conditionalFormatting sqref="AP24">
    <cfRule type="cellIs" dxfId="15020" priority="344" operator="greaterThan">
      <formula>0.03</formula>
    </cfRule>
    <cfRule type="cellIs" dxfId="15019" priority="345" stopIfTrue="1" operator="lessThan">
      <formula>-0.03</formula>
    </cfRule>
  </conditionalFormatting>
  <conditionalFormatting sqref="AP29">
    <cfRule type="cellIs" dxfId="15018" priority="342" operator="greaterThan">
      <formula>0.03</formula>
    </cfRule>
    <cfRule type="cellIs" dxfId="15017" priority="343" stopIfTrue="1" operator="lessThan">
      <formula>-0.03</formula>
    </cfRule>
  </conditionalFormatting>
  <conditionalFormatting sqref="AP34">
    <cfRule type="cellIs" dxfId="15016" priority="340" operator="greaterThan">
      <formula>0.03</formula>
    </cfRule>
    <cfRule type="cellIs" dxfId="15015" priority="341" stopIfTrue="1" operator="lessThan">
      <formula>-0.03</formula>
    </cfRule>
  </conditionalFormatting>
  <conditionalFormatting sqref="AP39">
    <cfRule type="cellIs" dxfId="15014" priority="338" operator="greaterThan">
      <formula>0.03</formula>
    </cfRule>
    <cfRule type="cellIs" dxfId="15013" priority="339" stopIfTrue="1" operator="lessThan">
      <formula>-0.03</formula>
    </cfRule>
  </conditionalFormatting>
  <conditionalFormatting sqref="AP44">
    <cfRule type="cellIs" dxfId="15012" priority="336" operator="greaterThan">
      <formula>0.03</formula>
    </cfRule>
    <cfRule type="cellIs" dxfId="15011" priority="337" stopIfTrue="1" operator="lessThan">
      <formula>-0.03</formula>
    </cfRule>
  </conditionalFormatting>
  <conditionalFormatting sqref="AP49">
    <cfRule type="cellIs" dxfId="15010" priority="334" operator="greaterThan">
      <formula>0.03</formula>
    </cfRule>
    <cfRule type="cellIs" dxfId="15009" priority="335" stopIfTrue="1" operator="lessThan">
      <formula>-0.03</formula>
    </cfRule>
  </conditionalFormatting>
  <conditionalFormatting sqref="AP54">
    <cfRule type="cellIs" dxfId="15008" priority="332" operator="greaterThan">
      <formula>0.03</formula>
    </cfRule>
    <cfRule type="cellIs" dxfId="15007" priority="333" stopIfTrue="1" operator="lessThan">
      <formula>-0.03</formula>
    </cfRule>
  </conditionalFormatting>
  <conditionalFormatting sqref="AP59">
    <cfRule type="cellIs" dxfId="15006" priority="330" operator="greaterThan">
      <formula>0.03</formula>
    </cfRule>
    <cfRule type="cellIs" dxfId="15005" priority="331" stopIfTrue="1" operator="lessThan">
      <formula>-0.03</formula>
    </cfRule>
  </conditionalFormatting>
  <conditionalFormatting sqref="AP64">
    <cfRule type="cellIs" dxfId="15004" priority="328" operator="greaterThan">
      <formula>0.03</formula>
    </cfRule>
    <cfRule type="cellIs" dxfId="15003" priority="329" stopIfTrue="1" operator="lessThan">
      <formula>-0.03</formula>
    </cfRule>
  </conditionalFormatting>
  <conditionalFormatting sqref="AP69">
    <cfRule type="cellIs" dxfId="15002" priority="326" operator="greaterThan">
      <formula>0.03</formula>
    </cfRule>
    <cfRule type="cellIs" dxfId="15001" priority="327" stopIfTrue="1" operator="lessThan">
      <formula>-0.03</formula>
    </cfRule>
  </conditionalFormatting>
  <conditionalFormatting sqref="AP74">
    <cfRule type="cellIs" dxfId="15000" priority="324" operator="greaterThan">
      <formula>0.03</formula>
    </cfRule>
    <cfRule type="cellIs" dxfId="14999" priority="325" stopIfTrue="1" operator="lessThan">
      <formula>-0.03</formula>
    </cfRule>
  </conditionalFormatting>
  <conditionalFormatting sqref="AP79">
    <cfRule type="cellIs" dxfId="14998" priority="322" operator="greaterThan">
      <formula>0.03</formula>
    </cfRule>
    <cfRule type="cellIs" dxfId="14997" priority="323" stopIfTrue="1" operator="lessThan">
      <formula>-0.03</formula>
    </cfRule>
  </conditionalFormatting>
  <conditionalFormatting sqref="AP84">
    <cfRule type="cellIs" dxfId="14996" priority="320" operator="greaterThan">
      <formula>0.03</formula>
    </cfRule>
    <cfRule type="cellIs" dxfId="14995" priority="321" stopIfTrue="1" operator="lessThan">
      <formula>-0.03</formula>
    </cfRule>
  </conditionalFormatting>
  <conditionalFormatting sqref="AP89">
    <cfRule type="cellIs" dxfId="14994" priority="318" operator="greaterThan">
      <formula>0.03</formula>
    </cfRule>
    <cfRule type="cellIs" dxfId="14993" priority="319" stopIfTrue="1" operator="lessThan">
      <formula>-0.03</formula>
    </cfRule>
  </conditionalFormatting>
  <conditionalFormatting sqref="AP94">
    <cfRule type="cellIs" dxfId="14992" priority="316" operator="greaterThan">
      <formula>0.03</formula>
    </cfRule>
    <cfRule type="cellIs" dxfId="14991" priority="317" stopIfTrue="1" operator="lessThan">
      <formula>-0.03</formula>
    </cfRule>
  </conditionalFormatting>
  <conditionalFormatting sqref="AP99">
    <cfRule type="cellIs" dxfId="14990" priority="314" operator="greaterThan">
      <formula>0.03</formula>
    </cfRule>
    <cfRule type="cellIs" dxfId="14989" priority="315" stopIfTrue="1" operator="lessThan">
      <formula>-0.03</formula>
    </cfRule>
  </conditionalFormatting>
  <conditionalFormatting sqref="AP104">
    <cfRule type="cellIs" dxfId="14988" priority="312" operator="greaterThan">
      <formula>0.03</formula>
    </cfRule>
    <cfRule type="cellIs" dxfId="14987" priority="313" stopIfTrue="1" operator="lessThan">
      <formula>-0.03</formula>
    </cfRule>
  </conditionalFormatting>
  <conditionalFormatting sqref="AP109">
    <cfRule type="cellIs" dxfId="14986" priority="310" operator="greaterThan">
      <formula>0.03</formula>
    </cfRule>
    <cfRule type="cellIs" dxfId="14985" priority="311" stopIfTrue="1" operator="lessThan">
      <formula>-0.03</formula>
    </cfRule>
  </conditionalFormatting>
  <conditionalFormatting sqref="AP114">
    <cfRule type="cellIs" dxfId="14984" priority="308" operator="greaterThan">
      <formula>0.03</formula>
    </cfRule>
    <cfRule type="cellIs" dxfId="14983" priority="309" stopIfTrue="1" operator="lessThan">
      <formula>-0.03</formula>
    </cfRule>
  </conditionalFormatting>
  <conditionalFormatting sqref="AP119">
    <cfRule type="cellIs" dxfId="14982" priority="306" operator="greaterThan">
      <formula>0.03</formula>
    </cfRule>
    <cfRule type="cellIs" dxfId="14981" priority="307" stopIfTrue="1" operator="lessThan">
      <formula>-0.03</formula>
    </cfRule>
  </conditionalFormatting>
  <conditionalFormatting sqref="AP124">
    <cfRule type="cellIs" dxfId="14980" priority="304" operator="greaterThan">
      <formula>0.03</formula>
    </cfRule>
    <cfRule type="cellIs" dxfId="14979" priority="305" stopIfTrue="1" operator="lessThan">
      <formula>-0.03</formula>
    </cfRule>
  </conditionalFormatting>
  <conditionalFormatting sqref="AP129">
    <cfRule type="cellIs" dxfId="14978" priority="302" operator="greaterThan">
      <formula>0.03</formula>
    </cfRule>
    <cfRule type="cellIs" dxfId="14977" priority="303" stopIfTrue="1" operator="lessThan">
      <formula>-0.03</formula>
    </cfRule>
  </conditionalFormatting>
  <conditionalFormatting sqref="AI8:AK8">
    <cfRule type="cellIs" dxfId="14976" priority="300" operator="greaterThan">
      <formula>0.03</formula>
    </cfRule>
    <cfRule type="cellIs" dxfId="14975" priority="301" stopIfTrue="1" operator="lessThan">
      <formula>-0.03</formula>
    </cfRule>
  </conditionalFormatting>
  <conditionalFormatting sqref="AF8:AH8">
    <cfRule type="cellIs" dxfId="14974" priority="298" operator="greaterThan">
      <formula>0.03</formula>
    </cfRule>
    <cfRule type="cellIs" dxfId="14973" priority="299" stopIfTrue="1" operator="lessThan">
      <formula>-0.03</formula>
    </cfRule>
  </conditionalFormatting>
  <conditionalFormatting sqref="AI13:AK13">
    <cfRule type="cellIs" dxfId="14972" priority="296" operator="greaterThan">
      <formula>0.03</formula>
    </cfRule>
    <cfRule type="cellIs" dxfId="14971" priority="297" stopIfTrue="1" operator="lessThan">
      <formula>-0.03</formula>
    </cfRule>
  </conditionalFormatting>
  <conditionalFormatting sqref="AF13:AH13">
    <cfRule type="cellIs" dxfId="14970" priority="294" operator="greaterThan">
      <formula>0.03</formula>
    </cfRule>
    <cfRule type="cellIs" dxfId="14969" priority="295" stopIfTrue="1" operator="lessThan">
      <formula>-0.03</formula>
    </cfRule>
  </conditionalFormatting>
  <conditionalFormatting sqref="AI18:AK18">
    <cfRule type="cellIs" dxfId="14968" priority="292" operator="greaterThan">
      <formula>0.03</formula>
    </cfRule>
    <cfRule type="cellIs" dxfId="14967" priority="293" stopIfTrue="1" operator="lessThan">
      <formula>-0.03</formula>
    </cfRule>
  </conditionalFormatting>
  <conditionalFormatting sqref="AF18:AH18">
    <cfRule type="cellIs" dxfId="14966" priority="290" operator="greaterThan">
      <formula>0.03</formula>
    </cfRule>
    <cfRule type="cellIs" dxfId="14965" priority="291" stopIfTrue="1" operator="lessThan">
      <formula>-0.03</formula>
    </cfRule>
  </conditionalFormatting>
  <conditionalFormatting sqref="AI23:AK23">
    <cfRule type="cellIs" dxfId="14964" priority="288" operator="greaterThan">
      <formula>0.03</formula>
    </cfRule>
    <cfRule type="cellIs" dxfId="14963" priority="289" stopIfTrue="1" operator="lessThan">
      <formula>-0.03</formula>
    </cfRule>
  </conditionalFormatting>
  <conditionalFormatting sqref="AF23:AH23">
    <cfRule type="cellIs" dxfId="14962" priority="286" operator="greaterThan">
      <formula>0.03</formula>
    </cfRule>
    <cfRule type="cellIs" dxfId="14961" priority="287" stopIfTrue="1" operator="lessThan">
      <formula>-0.03</formula>
    </cfRule>
  </conditionalFormatting>
  <conditionalFormatting sqref="AI28:AK28">
    <cfRule type="cellIs" dxfId="14960" priority="284" operator="greaterThan">
      <formula>0.03</formula>
    </cfRule>
    <cfRule type="cellIs" dxfId="14959" priority="285" stopIfTrue="1" operator="lessThan">
      <formula>-0.03</formula>
    </cfRule>
  </conditionalFormatting>
  <conditionalFormatting sqref="AF28:AH28">
    <cfRule type="cellIs" dxfId="14958" priority="282" operator="greaterThan">
      <formula>0.03</formula>
    </cfRule>
    <cfRule type="cellIs" dxfId="14957" priority="283" stopIfTrue="1" operator="lessThan">
      <formula>-0.03</formula>
    </cfRule>
  </conditionalFormatting>
  <conditionalFormatting sqref="AI33:AK33">
    <cfRule type="cellIs" dxfId="14956" priority="280" operator="greaterThan">
      <formula>0.03</formula>
    </cfRule>
    <cfRule type="cellIs" dxfId="14955" priority="281" stopIfTrue="1" operator="lessThan">
      <formula>-0.03</formula>
    </cfRule>
  </conditionalFormatting>
  <conditionalFormatting sqref="AF33:AH33">
    <cfRule type="cellIs" dxfId="14954" priority="278" operator="greaterThan">
      <formula>0.03</formula>
    </cfRule>
    <cfRule type="cellIs" dxfId="14953" priority="279" stopIfTrue="1" operator="lessThan">
      <formula>-0.03</formula>
    </cfRule>
  </conditionalFormatting>
  <conditionalFormatting sqref="AI38:AK38">
    <cfRule type="cellIs" dxfId="14952" priority="276" operator="greaterThan">
      <formula>0.03</formula>
    </cfRule>
    <cfRule type="cellIs" dxfId="14951" priority="277" stopIfTrue="1" operator="lessThan">
      <formula>-0.03</formula>
    </cfRule>
  </conditionalFormatting>
  <conditionalFormatting sqref="AF38:AH38">
    <cfRule type="cellIs" dxfId="14950" priority="274" operator="greaterThan">
      <formula>0.03</formula>
    </cfRule>
    <cfRule type="cellIs" dxfId="14949" priority="275" stopIfTrue="1" operator="lessThan">
      <formula>-0.03</formula>
    </cfRule>
  </conditionalFormatting>
  <conditionalFormatting sqref="AI43:AK43">
    <cfRule type="cellIs" dxfId="14948" priority="272" operator="greaterThan">
      <formula>0.03</formula>
    </cfRule>
    <cfRule type="cellIs" dxfId="14947" priority="273" stopIfTrue="1" operator="lessThan">
      <formula>-0.03</formula>
    </cfRule>
  </conditionalFormatting>
  <conditionalFormatting sqref="AF43:AH43">
    <cfRule type="cellIs" dxfId="14946" priority="270" operator="greaterThan">
      <formula>0.03</formula>
    </cfRule>
    <cfRule type="cellIs" dxfId="14945" priority="271" stopIfTrue="1" operator="lessThan">
      <formula>-0.03</formula>
    </cfRule>
  </conditionalFormatting>
  <conditionalFormatting sqref="AI48:AK48">
    <cfRule type="cellIs" dxfId="14944" priority="268" operator="greaterThan">
      <formula>0.03</formula>
    </cfRule>
    <cfRule type="cellIs" dxfId="14943" priority="269" stopIfTrue="1" operator="lessThan">
      <formula>-0.03</formula>
    </cfRule>
  </conditionalFormatting>
  <conditionalFormatting sqref="AF48:AH48">
    <cfRule type="cellIs" dxfId="14942" priority="266" operator="greaterThan">
      <formula>0.03</formula>
    </cfRule>
    <cfRule type="cellIs" dxfId="14941" priority="267" stopIfTrue="1" operator="lessThan">
      <formula>-0.03</formula>
    </cfRule>
  </conditionalFormatting>
  <conditionalFormatting sqref="AI53:AK53">
    <cfRule type="cellIs" dxfId="14940" priority="264" operator="greaterThan">
      <formula>0.03</formula>
    </cfRule>
    <cfRule type="cellIs" dxfId="14939" priority="265" stopIfTrue="1" operator="lessThan">
      <formula>-0.03</formula>
    </cfRule>
  </conditionalFormatting>
  <conditionalFormatting sqref="AF53:AH53">
    <cfRule type="cellIs" dxfId="14938" priority="262" operator="greaterThan">
      <formula>0.03</formula>
    </cfRule>
    <cfRule type="cellIs" dxfId="14937" priority="263" stopIfTrue="1" operator="lessThan">
      <formula>-0.03</formula>
    </cfRule>
  </conditionalFormatting>
  <conditionalFormatting sqref="AI58:AK58">
    <cfRule type="cellIs" dxfId="14936" priority="260" operator="greaterThan">
      <formula>0.03</formula>
    </cfRule>
    <cfRule type="cellIs" dxfId="14935" priority="261" stopIfTrue="1" operator="lessThan">
      <formula>-0.03</formula>
    </cfRule>
  </conditionalFormatting>
  <conditionalFormatting sqref="AF58:AH58">
    <cfRule type="cellIs" dxfId="14934" priority="258" operator="greaterThan">
      <formula>0.03</formula>
    </cfRule>
    <cfRule type="cellIs" dxfId="14933" priority="259" stopIfTrue="1" operator="lessThan">
      <formula>-0.03</formula>
    </cfRule>
  </conditionalFormatting>
  <conditionalFormatting sqref="AI63:AK63">
    <cfRule type="cellIs" dxfId="14932" priority="256" operator="greaterThan">
      <formula>0.03</formula>
    </cfRule>
    <cfRule type="cellIs" dxfId="14931" priority="257" stopIfTrue="1" operator="lessThan">
      <formula>-0.03</formula>
    </cfRule>
  </conditionalFormatting>
  <conditionalFormatting sqref="AF63:AH63">
    <cfRule type="cellIs" dxfId="14930" priority="254" operator="greaterThan">
      <formula>0.03</formula>
    </cfRule>
    <cfRule type="cellIs" dxfId="14929" priority="255" stopIfTrue="1" operator="lessThan">
      <formula>-0.03</formula>
    </cfRule>
  </conditionalFormatting>
  <conditionalFormatting sqref="AI68:AK68">
    <cfRule type="cellIs" dxfId="14928" priority="252" operator="greaterThan">
      <formula>0.03</formula>
    </cfRule>
    <cfRule type="cellIs" dxfId="14927" priority="253" stopIfTrue="1" operator="lessThan">
      <formula>-0.03</formula>
    </cfRule>
  </conditionalFormatting>
  <conditionalFormatting sqref="AF68:AH68">
    <cfRule type="cellIs" dxfId="14926" priority="250" operator="greaterThan">
      <formula>0.03</formula>
    </cfRule>
    <cfRule type="cellIs" dxfId="14925" priority="251" stopIfTrue="1" operator="lessThan">
      <formula>-0.03</formula>
    </cfRule>
  </conditionalFormatting>
  <conditionalFormatting sqref="AI73:AK73">
    <cfRule type="cellIs" dxfId="14924" priority="248" operator="greaterThan">
      <formula>0.03</formula>
    </cfRule>
    <cfRule type="cellIs" dxfId="14923" priority="249" stopIfTrue="1" operator="lessThan">
      <formula>-0.03</formula>
    </cfRule>
  </conditionalFormatting>
  <conditionalFormatting sqref="AF73:AH73">
    <cfRule type="cellIs" dxfId="14922" priority="246" operator="greaterThan">
      <formula>0.03</formula>
    </cfRule>
    <cfRule type="cellIs" dxfId="14921" priority="247" stopIfTrue="1" operator="lessThan">
      <formula>-0.03</formula>
    </cfRule>
  </conditionalFormatting>
  <conditionalFormatting sqref="AI78:AK78">
    <cfRule type="cellIs" dxfId="14920" priority="244" operator="greaterThan">
      <formula>0.03</formula>
    </cfRule>
    <cfRule type="cellIs" dxfId="14919" priority="245" stopIfTrue="1" operator="lessThan">
      <formula>-0.03</formula>
    </cfRule>
  </conditionalFormatting>
  <conditionalFormatting sqref="AF78:AH78">
    <cfRule type="cellIs" dxfId="14918" priority="242" operator="greaterThan">
      <formula>0.03</formula>
    </cfRule>
    <cfRule type="cellIs" dxfId="14917" priority="243" stopIfTrue="1" operator="lessThan">
      <formula>-0.03</formula>
    </cfRule>
  </conditionalFormatting>
  <conditionalFormatting sqref="AI83:AK83">
    <cfRule type="cellIs" dxfId="14916" priority="240" operator="greaterThan">
      <formula>0.03</formula>
    </cfRule>
    <cfRule type="cellIs" dxfId="14915" priority="241" stopIfTrue="1" operator="lessThan">
      <formula>-0.03</formula>
    </cfRule>
  </conditionalFormatting>
  <conditionalFormatting sqref="AF83:AH83">
    <cfRule type="cellIs" dxfId="14914" priority="238" operator="greaterThan">
      <formula>0.03</formula>
    </cfRule>
    <cfRule type="cellIs" dxfId="14913" priority="239" stopIfTrue="1" operator="lessThan">
      <formula>-0.03</formula>
    </cfRule>
  </conditionalFormatting>
  <conditionalFormatting sqref="AI88:AK88">
    <cfRule type="cellIs" dxfId="14912" priority="236" operator="greaterThan">
      <formula>0.03</formula>
    </cfRule>
    <cfRule type="cellIs" dxfId="14911" priority="237" stopIfTrue="1" operator="lessThan">
      <formula>-0.03</formula>
    </cfRule>
  </conditionalFormatting>
  <conditionalFormatting sqref="AF88:AH88">
    <cfRule type="cellIs" dxfId="14910" priority="234" operator="greaterThan">
      <formula>0.03</formula>
    </cfRule>
    <cfRule type="cellIs" dxfId="14909" priority="235" stopIfTrue="1" operator="lessThan">
      <formula>-0.03</formula>
    </cfRule>
  </conditionalFormatting>
  <conditionalFormatting sqref="AI93:AK93">
    <cfRule type="cellIs" dxfId="14908" priority="232" operator="greaterThan">
      <formula>0.03</formula>
    </cfRule>
    <cfRule type="cellIs" dxfId="14907" priority="233" stopIfTrue="1" operator="lessThan">
      <formula>-0.03</formula>
    </cfRule>
  </conditionalFormatting>
  <conditionalFormatting sqref="AF93:AH93">
    <cfRule type="cellIs" dxfId="14906" priority="230" operator="greaterThan">
      <formula>0.03</formula>
    </cfRule>
    <cfRule type="cellIs" dxfId="14905" priority="231" stopIfTrue="1" operator="lessThan">
      <formula>-0.03</formula>
    </cfRule>
  </conditionalFormatting>
  <conditionalFormatting sqref="AI98:AK98">
    <cfRule type="cellIs" dxfId="14904" priority="228" operator="greaterThan">
      <formula>0.03</formula>
    </cfRule>
    <cfRule type="cellIs" dxfId="14903" priority="229" stopIfTrue="1" operator="lessThan">
      <formula>-0.03</formula>
    </cfRule>
  </conditionalFormatting>
  <conditionalFormatting sqref="AF98:AH98">
    <cfRule type="cellIs" dxfId="14902" priority="226" operator="greaterThan">
      <formula>0.03</formula>
    </cfRule>
    <cfRule type="cellIs" dxfId="14901" priority="227" stopIfTrue="1" operator="lessThan">
      <formula>-0.03</formula>
    </cfRule>
  </conditionalFormatting>
  <conditionalFormatting sqref="AI103:AK103">
    <cfRule type="cellIs" dxfId="14900" priority="224" operator="greaterThan">
      <formula>0.03</formula>
    </cfRule>
    <cfRule type="cellIs" dxfId="14899" priority="225" stopIfTrue="1" operator="lessThan">
      <formula>-0.03</formula>
    </cfRule>
  </conditionalFormatting>
  <conditionalFormatting sqref="AF103:AH103">
    <cfRule type="cellIs" dxfId="14898" priority="222" operator="greaterThan">
      <formula>0.03</formula>
    </cfRule>
    <cfRule type="cellIs" dxfId="14897" priority="223" stopIfTrue="1" operator="lessThan">
      <formula>-0.03</formula>
    </cfRule>
  </conditionalFormatting>
  <conditionalFormatting sqref="AI108:AK108">
    <cfRule type="cellIs" dxfId="14896" priority="220" operator="greaterThan">
      <formula>0.03</formula>
    </cfRule>
    <cfRule type="cellIs" dxfId="14895" priority="221" stopIfTrue="1" operator="lessThan">
      <formula>-0.03</formula>
    </cfRule>
  </conditionalFormatting>
  <conditionalFormatting sqref="AF108:AH108">
    <cfRule type="cellIs" dxfId="14894" priority="218" operator="greaterThan">
      <formula>0.03</formula>
    </cfRule>
    <cfRule type="cellIs" dxfId="14893" priority="219" stopIfTrue="1" operator="lessThan">
      <formula>-0.03</formula>
    </cfRule>
  </conditionalFormatting>
  <conditionalFormatting sqref="AI113:AK113">
    <cfRule type="cellIs" dxfId="14892" priority="216" operator="greaterThan">
      <formula>0.03</formula>
    </cfRule>
    <cfRule type="cellIs" dxfId="14891" priority="217" stopIfTrue="1" operator="lessThan">
      <formula>-0.03</formula>
    </cfRule>
  </conditionalFormatting>
  <conditionalFormatting sqref="AF113:AH113">
    <cfRule type="cellIs" dxfId="14890" priority="214" operator="greaterThan">
      <formula>0.03</formula>
    </cfRule>
    <cfRule type="cellIs" dxfId="14889" priority="215" stopIfTrue="1" operator="lessThan">
      <formula>-0.03</formula>
    </cfRule>
  </conditionalFormatting>
  <conditionalFormatting sqref="AI118:AK118">
    <cfRule type="cellIs" dxfId="14888" priority="212" operator="greaterThan">
      <formula>0.03</formula>
    </cfRule>
    <cfRule type="cellIs" dxfId="14887" priority="213" stopIfTrue="1" operator="lessThan">
      <formula>-0.03</formula>
    </cfRule>
  </conditionalFormatting>
  <conditionalFormatting sqref="AF118:AH118">
    <cfRule type="cellIs" dxfId="14886" priority="210" operator="greaterThan">
      <formula>0.03</formula>
    </cfRule>
    <cfRule type="cellIs" dxfId="14885" priority="211" stopIfTrue="1" operator="lessThan">
      <formula>-0.03</formula>
    </cfRule>
  </conditionalFormatting>
  <conditionalFormatting sqref="AI123:AK123">
    <cfRule type="cellIs" dxfId="14884" priority="208" operator="greaterThan">
      <formula>0.03</formula>
    </cfRule>
    <cfRule type="cellIs" dxfId="14883" priority="209" stopIfTrue="1" operator="lessThan">
      <formula>-0.03</formula>
    </cfRule>
  </conditionalFormatting>
  <conditionalFormatting sqref="AF123:AH123">
    <cfRule type="cellIs" dxfId="14882" priority="206" operator="greaterThan">
      <formula>0.03</formula>
    </cfRule>
    <cfRule type="cellIs" dxfId="14881" priority="207" stopIfTrue="1" operator="lessThan">
      <formula>-0.03</formula>
    </cfRule>
  </conditionalFormatting>
  <conditionalFormatting sqref="AI128:AK128">
    <cfRule type="cellIs" dxfId="14880" priority="204" operator="greaterThan">
      <formula>0.03</formula>
    </cfRule>
    <cfRule type="cellIs" dxfId="14879" priority="205" stopIfTrue="1" operator="lessThan">
      <formula>-0.03</formula>
    </cfRule>
  </conditionalFormatting>
  <conditionalFormatting sqref="AF128:AH128">
    <cfRule type="cellIs" dxfId="14878" priority="202" operator="greaterThan">
      <formula>0.03</formula>
    </cfRule>
    <cfRule type="cellIs" dxfId="14877" priority="203" stopIfTrue="1" operator="lessThan">
      <formula>-0.03</formula>
    </cfRule>
  </conditionalFormatting>
  <conditionalFormatting sqref="AO9:AQ9">
    <cfRule type="cellIs" dxfId="14876" priority="198" operator="greaterThan">
      <formula>0.03</formula>
    </cfRule>
    <cfRule type="cellIs" dxfId="14875" priority="199" stopIfTrue="1" operator="lessThan">
      <formula>-0.03</formula>
    </cfRule>
  </conditionalFormatting>
  <conditionalFormatting sqref="AL9:AN9">
    <cfRule type="cellIs" dxfId="14874" priority="200" operator="greaterThan">
      <formula>0.03</formula>
    </cfRule>
    <cfRule type="cellIs" dxfId="14873" priority="201" stopIfTrue="1" operator="lessThan">
      <formula>-0.03</formula>
    </cfRule>
  </conditionalFormatting>
  <conditionalFormatting sqref="AO14:AQ14">
    <cfRule type="cellIs" dxfId="14872" priority="194" operator="greaterThan">
      <formula>0.03</formula>
    </cfRule>
    <cfRule type="cellIs" dxfId="14871" priority="195" stopIfTrue="1" operator="lessThan">
      <formula>-0.03</formula>
    </cfRule>
  </conditionalFormatting>
  <conditionalFormatting sqref="AL14:AN14">
    <cfRule type="cellIs" dxfId="14870" priority="196" operator="greaterThan">
      <formula>0.03</formula>
    </cfRule>
    <cfRule type="cellIs" dxfId="14869" priority="197" stopIfTrue="1" operator="lessThan">
      <formula>-0.03</formula>
    </cfRule>
  </conditionalFormatting>
  <conditionalFormatting sqref="AO19:AQ19">
    <cfRule type="cellIs" dxfId="14868" priority="190" operator="greaterThan">
      <formula>0.03</formula>
    </cfRule>
    <cfRule type="cellIs" dxfId="14867" priority="191" stopIfTrue="1" operator="lessThan">
      <formula>-0.03</formula>
    </cfRule>
  </conditionalFormatting>
  <conditionalFormatting sqref="AL19:AN19">
    <cfRule type="cellIs" dxfId="14866" priority="192" operator="greaterThan">
      <formula>0.03</formula>
    </cfRule>
    <cfRule type="cellIs" dxfId="14865" priority="193" stopIfTrue="1" operator="lessThan">
      <formula>-0.03</formula>
    </cfRule>
  </conditionalFormatting>
  <conditionalFormatting sqref="AO24:AQ24">
    <cfRule type="cellIs" dxfId="14864" priority="186" operator="greaterThan">
      <formula>0.03</formula>
    </cfRule>
    <cfRule type="cellIs" dxfId="14863" priority="187" stopIfTrue="1" operator="lessThan">
      <formula>-0.03</formula>
    </cfRule>
  </conditionalFormatting>
  <conditionalFormatting sqref="AL24:AN24">
    <cfRule type="cellIs" dxfId="14862" priority="188" operator="greaterThan">
      <formula>0.03</formula>
    </cfRule>
    <cfRule type="cellIs" dxfId="14861" priority="189" stopIfTrue="1" operator="lessThan">
      <formula>-0.03</formula>
    </cfRule>
  </conditionalFormatting>
  <conditionalFormatting sqref="AO29:AQ29">
    <cfRule type="cellIs" dxfId="14860" priority="182" operator="greaterThan">
      <formula>0.03</formula>
    </cfRule>
    <cfRule type="cellIs" dxfId="14859" priority="183" stopIfTrue="1" operator="lessThan">
      <formula>-0.03</formula>
    </cfRule>
  </conditionalFormatting>
  <conditionalFormatting sqref="AL29:AN29">
    <cfRule type="cellIs" dxfId="14858" priority="184" operator="greaterThan">
      <formula>0.03</formula>
    </cfRule>
    <cfRule type="cellIs" dxfId="14857" priority="185" stopIfTrue="1" operator="lessThan">
      <formula>-0.03</formula>
    </cfRule>
  </conditionalFormatting>
  <conditionalFormatting sqref="AO34:AQ34">
    <cfRule type="cellIs" dxfId="14856" priority="178" operator="greaterThan">
      <formula>0.03</formula>
    </cfRule>
    <cfRule type="cellIs" dxfId="14855" priority="179" stopIfTrue="1" operator="lessThan">
      <formula>-0.03</formula>
    </cfRule>
  </conditionalFormatting>
  <conditionalFormatting sqref="AL34:AN34">
    <cfRule type="cellIs" dxfId="14854" priority="180" operator="greaterThan">
      <formula>0.03</formula>
    </cfRule>
    <cfRule type="cellIs" dxfId="14853" priority="181" stopIfTrue="1" operator="lessThan">
      <formula>-0.03</formula>
    </cfRule>
  </conditionalFormatting>
  <conditionalFormatting sqref="AO39:AQ39">
    <cfRule type="cellIs" dxfId="14852" priority="174" operator="greaterThan">
      <formula>0.03</formula>
    </cfRule>
    <cfRule type="cellIs" dxfId="14851" priority="175" stopIfTrue="1" operator="lessThan">
      <formula>-0.03</formula>
    </cfRule>
  </conditionalFormatting>
  <conditionalFormatting sqref="AL39:AN39">
    <cfRule type="cellIs" dxfId="14850" priority="176" operator="greaterThan">
      <formula>0.03</formula>
    </cfRule>
    <cfRule type="cellIs" dxfId="14849" priority="177" stopIfTrue="1" operator="lessThan">
      <formula>-0.03</formula>
    </cfRule>
  </conditionalFormatting>
  <conditionalFormatting sqref="AO44:AQ44">
    <cfRule type="cellIs" dxfId="14848" priority="170" operator="greaterThan">
      <formula>0.03</formula>
    </cfRule>
    <cfRule type="cellIs" dxfId="14847" priority="171" stopIfTrue="1" operator="lessThan">
      <formula>-0.03</formula>
    </cfRule>
  </conditionalFormatting>
  <conditionalFormatting sqref="AL44:AN44">
    <cfRule type="cellIs" dxfId="14846" priority="172" operator="greaterThan">
      <formula>0.03</formula>
    </cfRule>
    <cfRule type="cellIs" dxfId="14845" priority="173" stopIfTrue="1" operator="lessThan">
      <formula>-0.03</formula>
    </cfRule>
  </conditionalFormatting>
  <conditionalFormatting sqref="AO49:AQ49">
    <cfRule type="cellIs" dxfId="14844" priority="166" operator="greaterThan">
      <formula>0.03</formula>
    </cfRule>
    <cfRule type="cellIs" dxfId="14843" priority="167" stopIfTrue="1" operator="lessThan">
      <formula>-0.03</formula>
    </cfRule>
  </conditionalFormatting>
  <conditionalFormatting sqref="AL49:AN49">
    <cfRule type="cellIs" dxfId="14842" priority="168" operator="greaterThan">
      <formula>0.03</formula>
    </cfRule>
    <cfRule type="cellIs" dxfId="14841" priority="169" stopIfTrue="1" operator="lessThan">
      <formula>-0.03</formula>
    </cfRule>
  </conditionalFormatting>
  <conditionalFormatting sqref="AO54:AQ54">
    <cfRule type="cellIs" dxfId="14840" priority="162" operator="greaterThan">
      <formula>0.03</formula>
    </cfRule>
    <cfRule type="cellIs" dxfId="14839" priority="163" stopIfTrue="1" operator="lessThan">
      <formula>-0.03</formula>
    </cfRule>
  </conditionalFormatting>
  <conditionalFormatting sqref="AL54:AN54">
    <cfRule type="cellIs" dxfId="14838" priority="164" operator="greaterThan">
      <formula>0.03</formula>
    </cfRule>
    <cfRule type="cellIs" dxfId="14837" priority="165" stopIfTrue="1" operator="lessThan">
      <formula>-0.03</formula>
    </cfRule>
  </conditionalFormatting>
  <conditionalFormatting sqref="AO59:AQ59">
    <cfRule type="cellIs" dxfId="14836" priority="158" operator="greaterThan">
      <formula>0.03</formula>
    </cfRule>
    <cfRule type="cellIs" dxfId="14835" priority="159" stopIfTrue="1" operator="lessThan">
      <formula>-0.03</formula>
    </cfRule>
  </conditionalFormatting>
  <conditionalFormatting sqref="AL59:AN59">
    <cfRule type="cellIs" dxfId="14834" priority="160" operator="greaterThan">
      <formula>0.03</formula>
    </cfRule>
    <cfRule type="cellIs" dxfId="14833" priority="161" stopIfTrue="1" operator="lessThan">
      <formula>-0.03</formula>
    </cfRule>
  </conditionalFormatting>
  <conditionalFormatting sqref="AO64:AQ64">
    <cfRule type="cellIs" dxfId="14832" priority="154" operator="greaterThan">
      <formula>0.03</formula>
    </cfRule>
    <cfRule type="cellIs" dxfId="14831" priority="155" stopIfTrue="1" operator="lessThan">
      <formula>-0.03</formula>
    </cfRule>
  </conditionalFormatting>
  <conditionalFormatting sqref="AL64:AN64">
    <cfRule type="cellIs" dxfId="14830" priority="156" operator="greaterThan">
      <formula>0.03</formula>
    </cfRule>
    <cfRule type="cellIs" dxfId="14829" priority="157" stopIfTrue="1" operator="lessThan">
      <formula>-0.03</formula>
    </cfRule>
  </conditionalFormatting>
  <conditionalFormatting sqref="AO69:AQ69">
    <cfRule type="cellIs" dxfId="14828" priority="150" operator="greaterThan">
      <formula>0.03</formula>
    </cfRule>
    <cfRule type="cellIs" dxfId="14827" priority="151" stopIfTrue="1" operator="lessThan">
      <formula>-0.03</formula>
    </cfRule>
  </conditionalFormatting>
  <conditionalFormatting sqref="AL69:AN69">
    <cfRule type="cellIs" dxfId="14826" priority="152" operator="greaterThan">
      <formula>0.03</formula>
    </cfRule>
    <cfRule type="cellIs" dxfId="14825" priority="153" stopIfTrue="1" operator="lessThan">
      <formula>-0.03</formula>
    </cfRule>
  </conditionalFormatting>
  <conditionalFormatting sqref="AO74:AQ74">
    <cfRule type="cellIs" dxfId="14824" priority="146" operator="greaterThan">
      <formula>0.03</formula>
    </cfRule>
    <cfRule type="cellIs" dxfId="14823" priority="147" stopIfTrue="1" operator="lessThan">
      <formula>-0.03</formula>
    </cfRule>
  </conditionalFormatting>
  <conditionalFormatting sqref="AL74:AN74">
    <cfRule type="cellIs" dxfId="14822" priority="148" operator="greaterThan">
      <formula>0.03</formula>
    </cfRule>
    <cfRule type="cellIs" dxfId="14821" priority="149" stopIfTrue="1" operator="lessThan">
      <formula>-0.03</formula>
    </cfRule>
  </conditionalFormatting>
  <conditionalFormatting sqref="AO79:AQ79">
    <cfRule type="cellIs" dxfId="14820" priority="142" operator="greaterThan">
      <formula>0.03</formula>
    </cfRule>
    <cfRule type="cellIs" dxfId="14819" priority="143" stopIfTrue="1" operator="lessThan">
      <formula>-0.03</formula>
    </cfRule>
  </conditionalFormatting>
  <conditionalFormatting sqref="AL79:AN79">
    <cfRule type="cellIs" dxfId="14818" priority="144" operator="greaterThan">
      <formula>0.03</formula>
    </cfRule>
    <cfRule type="cellIs" dxfId="14817" priority="145" stopIfTrue="1" operator="lessThan">
      <formula>-0.03</formula>
    </cfRule>
  </conditionalFormatting>
  <conditionalFormatting sqref="AO84:AQ84">
    <cfRule type="cellIs" dxfId="14816" priority="138" operator="greaterThan">
      <formula>0.03</formula>
    </cfRule>
    <cfRule type="cellIs" dxfId="14815" priority="139" stopIfTrue="1" operator="lessThan">
      <formula>-0.03</formula>
    </cfRule>
  </conditionalFormatting>
  <conditionalFormatting sqref="AL84:AN84">
    <cfRule type="cellIs" dxfId="14814" priority="140" operator="greaterThan">
      <formula>0.03</formula>
    </cfRule>
    <cfRule type="cellIs" dxfId="14813" priority="141" stopIfTrue="1" operator="lessThan">
      <formula>-0.03</formula>
    </cfRule>
  </conditionalFormatting>
  <conditionalFormatting sqref="AO89:AQ89">
    <cfRule type="cellIs" dxfId="14812" priority="134" operator="greaterThan">
      <formula>0.03</formula>
    </cfRule>
    <cfRule type="cellIs" dxfId="14811" priority="135" stopIfTrue="1" operator="lessThan">
      <formula>-0.03</formula>
    </cfRule>
  </conditionalFormatting>
  <conditionalFormatting sqref="AL89:AN89">
    <cfRule type="cellIs" dxfId="14810" priority="136" operator="greaterThan">
      <formula>0.03</formula>
    </cfRule>
    <cfRule type="cellIs" dxfId="14809" priority="137" stopIfTrue="1" operator="lessThan">
      <formula>-0.03</formula>
    </cfRule>
  </conditionalFormatting>
  <conditionalFormatting sqref="AO94:AQ94">
    <cfRule type="cellIs" dxfId="14808" priority="130" operator="greaterThan">
      <formula>0.03</formula>
    </cfRule>
    <cfRule type="cellIs" dxfId="14807" priority="131" stopIfTrue="1" operator="lessThan">
      <formula>-0.03</formula>
    </cfRule>
  </conditionalFormatting>
  <conditionalFormatting sqref="AL94:AN94">
    <cfRule type="cellIs" dxfId="14806" priority="132" operator="greaterThan">
      <formula>0.03</formula>
    </cfRule>
    <cfRule type="cellIs" dxfId="14805" priority="133" stopIfTrue="1" operator="lessThan">
      <formula>-0.03</formula>
    </cfRule>
  </conditionalFormatting>
  <conditionalFormatting sqref="AO99:AQ99">
    <cfRule type="cellIs" dxfId="14804" priority="126" operator="greaterThan">
      <formula>0.03</formula>
    </cfRule>
    <cfRule type="cellIs" dxfId="14803" priority="127" stopIfTrue="1" operator="lessThan">
      <formula>-0.03</formula>
    </cfRule>
  </conditionalFormatting>
  <conditionalFormatting sqref="AL99:AN99">
    <cfRule type="cellIs" dxfId="14802" priority="128" operator="greaterThan">
      <formula>0.03</formula>
    </cfRule>
    <cfRule type="cellIs" dxfId="14801" priority="129" stopIfTrue="1" operator="lessThan">
      <formula>-0.03</formula>
    </cfRule>
  </conditionalFormatting>
  <conditionalFormatting sqref="AO104:AQ104">
    <cfRule type="cellIs" dxfId="14800" priority="122" operator="greaterThan">
      <formula>0.03</formula>
    </cfRule>
    <cfRule type="cellIs" dxfId="14799" priority="123" stopIfTrue="1" operator="lessThan">
      <formula>-0.03</formula>
    </cfRule>
  </conditionalFormatting>
  <conditionalFormatting sqref="AL104:AN104">
    <cfRule type="cellIs" dxfId="14798" priority="124" operator="greaterThan">
      <formula>0.03</formula>
    </cfRule>
    <cfRule type="cellIs" dxfId="14797" priority="125" stopIfTrue="1" operator="lessThan">
      <formula>-0.03</formula>
    </cfRule>
  </conditionalFormatting>
  <conditionalFormatting sqref="AO109:AQ109">
    <cfRule type="cellIs" dxfId="14796" priority="118" operator="greaterThan">
      <formula>0.03</formula>
    </cfRule>
    <cfRule type="cellIs" dxfId="14795" priority="119" stopIfTrue="1" operator="lessThan">
      <formula>-0.03</formula>
    </cfRule>
  </conditionalFormatting>
  <conditionalFormatting sqref="AL109:AN109">
    <cfRule type="cellIs" dxfId="14794" priority="120" operator="greaterThan">
      <formula>0.03</formula>
    </cfRule>
    <cfRule type="cellIs" dxfId="14793" priority="121" stopIfTrue="1" operator="lessThan">
      <formula>-0.03</formula>
    </cfRule>
  </conditionalFormatting>
  <conditionalFormatting sqref="AO114:AQ114">
    <cfRule type="cellIs" dxfId="14792" priority="114" operator="greaterThan">
      <formula>0.03</formula>
    </cfRule>
    <cfRule type="cellIs" dxfId="14791" priority="115" stopIfTrue="1" operator="lessThan">
      <formula>-0.03</formula>
    </cfRule>
  </conditionalFormatting>
  <conditionalFormatting sqref="AL114:AN114">
    <cfRule type="cellIs" dxfId="14790" priority="116" operator="greaterThan">
      <formula>0.03</formula>
    </cfRule>
    <cfRule type="cellIs" dxfId="14789" priority="117" stopIfTrue="1" operator="lessThan">
      <formula>-0.03</formula>
    </cfRule>
  </conditionalFormatting>
  <conditionalFormatting sqref="AO119:AQ119">
    <cfRule type="cellIs" dxfId="14788" priority="110" operator="greaterThan">
      <formula>0.03</formula>
    </cfRule>
    <cfRule type="cellIs" dxfId="14787" priority="111" stopIfTrue="1" operator="lessThan">
      <formula>-0.03</formula>
    </cfRule>
  </conditionalFormatting>
  <conditionalFormatting sqref="AL119:AN119">
    <cfRule type="cellIs" dxfId="14786" priority="112" operator="greaterThan">
      <formula>0.03</formula>
    </cfRule>
    <cfRule type="cellIs" dxfId="14785" priority="113" stopIfTrue="1" operator="lessThan">
      <formula>-0.03</formula>
    </cfRule>
  </conditionalFormatting>
  <conditionalFormatting sqref="AO124:AQ124">
    <cfRule type="cellIs" dxfId="14784" priority="106" operator="greaterThan">
      <formula>0.03</formula>
    </cfRule>
    <cfRule type="cellIs" dxfId="14783" priority="107" stopIfTrue="1" operator="lessThan">
      <formula>-0.03</formula>
    </cfRule>
  </conditionalFormatting>
  <conditionalFormatting sqref="AL124:AN124">
    <cfRule type="cellIs" dxfId="14782" priority="108" operator="greaterThan">
      <formula>0.03</formula>
    </cfRule>
    <cfRule type="cellIs" dxfId="14781" priority="109" stopIfTrue="1" operator="lessThan">
      <formula>-0.03</formula>
    </cfRule>
  </conditionalFormatting>
  <conditionalFormatting sqref="AO129:AQ129">
    <cfRule type="cellIs" dxfId="14780" priority="102" operator="greaterThan">
      <formula>0.03</formula>
    </cfRule>
    <cfRule type="cellIs" dxfId="14779" priority="103" stopIfTrue="1" operator="lessThan">
      <formula>-0.03</formula>
    </cfRule>
  </conditionalFormatting>
  <conditionalFormatting sqref="AL129:AN129">
    <cfRule type="cellIs" dxfId="14778" priority="104" operator="greaterThan">
      <formula>0.03</formula>
    </cfRule>
    <cfRule type="cellIs" dxfId="14777" priority="105" stopIfTrue="1" operator="lessThan">
      <formula>-0.03</formula>
    </cfRule>
  </conditionalFormatting>
  <conditionalFormatting sqref="AU8:AW8">
    <cfRule type="cellIs" dxfId="14776" priority="100" operator="greaterThan">
      <formula>0.03</formula>
    </cfRule>
    <cfRule type="cellIs" dxfId="14775" priority="101" stopIfTrue="1" operator="lessThan">
      <formula>-0.03</formula>
    </cfRule>
  </conditionalFormatting>
  <conditionalFormatting sqref="AR8:AT8">
    <cfRule type="cellIs" dxfId="14774" priority="98" operator="greaterThan">
      <formula>0.03</formula>
    </cfRule>
    <cfRule type="cellIs" dxfId="14773" priority="99" stopIfTrue="1" operator="lessThan">
      <formula>-0.03</formula>
    </cfRule>
  </conditionalFormatting>
  <conditionalFormatting sqref="AU13:AW13">
    <cfRule type="cellIs" dxfId="14772" priority="96" operator="greaterThan">
      <formula>0.03</formula>
    </cfRule>
    <cfRule type="cellIs" dxfId="14771" priority="97" stopIfTrue="1" operator="lessThan">
      <formula>-0.03</formula>
    </cfRule>
  </conditionalFormatting>
  <conditionalFormatting sqref="AR13:AT13">
    <cfRule type="cellIs" dxfId="14770" priority="94" operator="greaterThan">
      <formula>0.03</formula>
    </cfRule>
    <cfRule type="cellIs" dxfId="14769" priority="95" stopIfTrue="1" operator="lessThan">
      <formula>-0.03</formula>
    </cfRule>
  </conditionalFormatting>
  <conditionalFormatting sqref="AU18:AW18">
    <cfRule type="cellIs" dxfId="14768" priority="92" operator="greaterThan">
      <formula>0.03</formula>
    </cfRule>
    <cfRule type="cellIs" dxfId="14767" priority="93" stopIfTrue="1" operator="lessThan">
      <formula>-0.03</formula>
    </cfRule>
  </conditionalFormatting>
  <conditionalFormatting sqref="AR18:AT18">
    <cfRule type="cellIs" dxfId="14766" priority="90" operator="greaterThan">
      <formula>0.03</formula>
    </cfRule>
    <cfRule type="cellIs" dxfId="14765" priority="91" stopIfTrue="1" operator="lessThan">
      <formula>-0.03</formula>
    </cfRule>
  </conditionalFormatting>
  <conditionalFormatting sqref="AU23:AW23">
    <cfRule type="cellIs" dxfId="14764" priority="88" operator="greaterThan">
      <formula>0.03</formula>
    </cfRule>
    <cfRule type="cellIs" dxfId="14763" priority="89" stopIfTrue="1" operator="lessThan">
      <formula>-0.03</formula>
    </cfRule>
  </conditionalFormatting>
  <conditionalFormatting sqref="AR23:AT23">
    <cfRule type="cellIs" dxfId="14762" priority="86" operator="greaterThan">
      <formula>0.03</formula>
    </cfRule>
    <cfRule type="cellIs" dxfId="14761" priority="87" stopIfTrue="1" operator="lessThan">
      <formula>-0.03</formula>
    </cfRule>
  </conditionalFormatting>
  <conditionalFormatting sqref="AU28:AW28">
    <cfRule type="cellIs" dxfId="14760" priority="84" operator="greaterThan">
      <formula>0.03</formula>
    </cfRule>
    <cfRule type="cellIs" dxfId="14759" priority="85" stopIfTrue="1" operator="lessThan">
      <formula>-0.03</formula>
    </cfRule>
  </conditionalFormatting>
  <conditionalFormatting sqref="AR28:AT28">
    <cfRule type="cellIs" dxfId="14758" priority="82" operator="greaterThan">
      <formula>0.03</formula>
    </cfRule>
    <cfRule type="cellIs" dxfId="14757" priority="83" stopIfTrue="1" operator="lessThan">
      <formula>-0.03</formula>
    </cfRule>
  </conditionalFormatting>
  <conditionalFormatting sqref="AU33:AW33">
    <cfRule type="cellIs" dxfId="14756" priority="80" operator="greaterThan">
      <formula>0.03</formula>
    </cfRule>
    <cfRule type="cellIs" dxfId="14755" priority="81" stopIfTrue="1" operator="lessThan">
      <formula>-0.03</formula>
    </cfRule>
  </conditionalFormatting>
  <conditionalFormatting sqref="AR33:AT33">
    <cfRule type="cellIs" dxfId="14754" priority="78" operator="greaterThan">
      <formula>0.03</formula>
    </cfRule>
    <cfRule type="cellIs" dxfId="14753" priority="79" stopIfTrue="1" operator="lessThan">
      <formula>-0.03</formula>
    </cfRule>
  </conditionalFormatting>
  <conditionalFormatting sqref="AU38:AW38">
    <cfRule type="cellIs" dxfId="14752" priority="76" operator="greaterThan">
      <formula>0.03</formula>
    </cfRule>
    <cfRule type="cellIs" dxfId="14751" priority="77" stopIfTrue="1" operator="lessThan">
      <formula>-0.03</formula>
    </cfRule>
  </conditionalFormatting>
  <conditionalFormatting sqref="AR38:AT38">
    <cfRule type="cellIs" dxfId="14750" priority="74" operator="greaterThan">
      <formula>0.03</formula>
    </cfRule>
    <cfRule type="cellIs" dxfId="14749" priority="75" stopIfTrue="1" operator="lessThan">
      <formula>-0.03</formula>
    </cfRule>
  </conditionalFormatting>
  <conditionalFormatting sqref="AU43:AW43">
    <cfRule type="cellIs" dxfId="14748" priority="72" operator="greaterThan">
      <formula>0.03</formula>
    </cfRule>
    <cfRule type="cellIs" dxfId="14747" priority="73" stopIfTrue="1" operator="lessThan">
      <formula>-0.03</formula>
    </cfRule>
  </conditionalFormatting>
  <conditionalFormatting sqref="AR43:AT43">
    <cfRule type="cellIs" dxfId="14746" priority="70" operator="greaterThan">
      <formula>0.03</formula>
    </cfRule>
    <cfRule type="cellIs" dxfId="14745" priority="71" stopIfTrue="1" operator="lessThan">
      <formula>-0.03</formula>
    </cfRule>
  </conditionalFormatting>
  <conditionalFormatting sqref="AU48:AW48">
    <cfRule type="cellIs" dxfId="14744" priority="68" operator="greaterThan">
      <formula>0.03</formula>
    </cfRule>
    <cfRule type="cellIs" dxfId="14743" priority="69" stopIfTrue="1" operator="lessThan">
      <formula>-0.03</formula>
    </cfRule>
  </conditionalFormatting>
  <conditionalFormatting sqref="AR48:AT48">
    <cfRule type="cellIs" dxfId="14742" priority="66" operator="greaterThan">
      <formula>0.03</formula>
    </cfRule>
    <cfRule type="cellIs" dxfId="14741" priority="67" stopIfTrue="1" operator="lessThan">
      <formula>-0.03</formula>
    </cfRule>
  </conditionalFormatting>
  <conditionalFormatting sqref="AU53:AW53">
    <cfRule type="cellIs" dxfId="14740" priority="64" operator="greaterThan">
      <formula>0.03</formula>
    </cfRule>
    <cfRule type="cellIs" dxfId="14739" priority="65" stopIfTrue="1" operator="lessThan">
      <formula>-0.03</formula>
    </cfRule>
  </conditionalFormatting>
  <conditionalFormatting sqref="AR53:AT53">
    <cfRule type="cellIs" dxfId="14738" priority="62" operator="greaterThan">
      <formula>0.03</formula>
    </cfRule>
    <cfRule type="cellIs" dxfId="14737" priority="63" stopIfTrue="1" operator="lessThan">
      <formula>-0.03</formula>
    </cfRule>
  </conditionalFormatting>
  <conditionalFormatting sqref="AU58:AW58">
    <cfRule type="cellIs" dxfId="14736" priority="60" operator="greaterThan">
      <formula>0.03</formula>
    </cfRule>
    <cfRule type="cellIs" dxfId="14735" priority="61" stopIfTrue="1" operator="lessThan">
      <formula>-0.03</formula>
    </cfRule>
  </conditionalFormatting>
  <conditionalFormatting sqref="AR58:AT58">
    <cfRule type="cellIs" dxfId="14734" priority="58" operator="greaterThan">
      <formula>0.03</formula>
    </cfRule>
    <cfRule type="cellIs" dxfId="14733" priority="59" stopIfTrue="1" operator="lessThan">
      <formula>-0.03</formula>
    </cfRule>
  </conditionalFormatting>
  <conditionalFormatting sqref="AU63:AW63">
    <cfRule type="cellIs" dxfId="14732" priority="56" operator="greaterThan">
      <formula>0.03</formula>
    </cfRule>
    <cfRule type="cellIs" dxfId="14731" priority="57" stopIfTrue="1" operator="lessThan">
      <formula>-0.03</formula>
    </cfRule>
  </conditionalFormatting>
  <conditionalFormatting sqref="AR63:AT63">
    <cfRule type="cellIs" dxfId="14730" priority="54" operator="greaterThan">
      <formula>0.03</formula>
    </cfRule>
    <cfRule type="cellIs" dxfId="14729" priority="55" stopIfTrue="1" operator="lessThan">
      <formula>-0.03</formula>
    </cfRule>
  </conditionalFormatting>
  <conditionalFormatting sqref="AU68:AW68">
    <cfRule type="cellIs" dxfId="14728" priority="52" operator="greaterThan">
      <formula>0.03</formula>
    </cfRule>
    <cfRule type="cellIs" dxfId="14727" priority="53" stopIfTrue="1" operator="lessThan">
      <formula>-0.03</formula>
    </cfRule>
  </conditionalFormatting>
  <conditionalFormatting sqref="AR68:AT68">
    <cfRule type="cellIs" dxfId="14726" priority="50" operator="greaterThan">
      <formula>0.03</formula>
    </cfRule>
    <cfRule type="cellIs" dxfId="14725" priority="51" stopIfTrue="1" operator="lessThan">
      <formula>-0.03</formula>
    </cfRule>
  </conditionalFormatting>
  <conditionalFormatting sqref="AU78:AW78">
    <cfRule type="cellIs" dxfId="14724" priority="48" operator="greaterThan">
      <formula>0.03</formula>
    </cfRule>
    <cfRule type="cellIs" dxfId="14723" priority="49" stopIfTrue="1" operator="lessThan">
      <formula>-0.03</formula>
    </cfRule>
  </conditionalFormatting>
  <conditionalFormatting sqref="AR78:AT78">
    <cfRule type="cellIs" dxfId="14722" priority="46" operator="greaterThan">
      <formula>0.03</formula>
    </cfRule>
    <cfRule type="cellIs" dxfId="14721" priority="47" stopIfTrue="1" operator="lessThan">
      <formula>-0.03</formula>
    </cfRule>
  </conditionalFormatting>
  <conditionalFormatting sqref="AU83:AW83">
    <cfRule type="cellIs" dxfId="14720" priority="44" operator="greaterThan">
      <formula>0.03</formula>
    </cfRule>
    <cfRule type="cellIs" dxfId="14719" priority="45" stopIfTrue="1" operator="lessThan">
      <formula>-0.03</formula>
    </cfRule>
  </conditionalFormatting>
  <conditionalFormatting sqref="AR83:AT83">
    <cfRule type="cellIs" dxfId="14718" priority="42" operator="greaterThan">
      <formula>0.03</formula>
    </cfRule>
    <cfRule type="cellIs" dxfId="14717" priority="43" stopIfTrue="1" operator="lessThan">
      <formula>-0.03</formula>
    </cfRule>
  </conditionalFormatting>
  <conditionalFormatting sqref="AU88:AW88">
    <cfRule type="cellIs" dxfId="14716" priority="40" operator="greaterThan">
      <formula>0.03</formula>
    </cfRule>
    <cfRule type="cellIs" dxfId="14715" priority="41" stopIfTrue="1" operator="lessThan">
      <formula>-0.03</formula>
    </cfRule>
  </conditionalFormatting>
  <conditionalFormatting sqref="AR88:AT88">
    <cfRule type="cellIs" dxfId="14714" priority="38" operator="greaterThan">
      <formula>0.03</formula>
    </cfRule>
    <cfRule type="cellIs" dxfId="14713" priority="39" stopIfTrue="1" operator="lessThan">
      <formula>-0.03</formula>
    </cfRule>
  </conditionalFormatting>
  <conditionalFormatting sqref="AU93:AW93">
    <cfRule type="cellIs" dxfId="14712" priority="36" operator="greaterThan">
      <formula>0.03</formula>
    </cfRule>
    <cfRule type="cellIs" dxfId="14711" priority="37" stopIfTrue="1" operator="lessThan">
      <formula>-0.03</formula>
    </cfRule>
  </conditionalFormatting>
  <conditionalFormatting sqref="AR93:AT93">
    <cfRule type="cellIs" dxfId="14710" priority="34" operator="greaterThan">
      <formula>0.03</formula>
    </cfRule>
    <cfRule type="cellIs" dxfId="14709" priority="35" stopIfTrue="1" operator="lessThan">
      <formula>-0.03</formula>
    </cfRule>
  </conditionalFormatting>
  <conditionalFormatting sqref="AU98:AW98">
    <cfRule type="cellIs" dxfId="14708" priority="32" operator="greaterThan">
      <formula>0.03</formula>
    </cfRule>
    <cfRule type="cellIs" dxfId="14707" priority="33" stopIfTrue="1" operator="lessThan">
      <formula>-0.03</formula>
    </cfRule>
  </conditionalFormatting>
  <conditionalFormatting sqref="AR98:AT98">
    <cfRule type="cellIs" dxfId="14706" priority="30" operator="greaterThan">
      <formula>0.03</formula>
    </cfRule>
    <cfRule type="cellIs" dxfId="14705" priority="31" stopIfTrue="1" operator="lessThan">
      <formula>-0.03</formula>
    </cfRule>
  </conditionalFormatting>
  <conditionalFormatting sqref="AU103:AW103">
    <cfRule type="cellIs" dxfId="14704" priority="28" operator="greaterThan">
      <formula>0.03</formula>
    </cfRule>
    <cfRule type="cellIs" dxfId="14703" priority="29" stopIfTrue="1" operator="lessThan">
      <formula>-0.03</formula>
    </cfRule>
  </conditionalFormatting>
  <conditionalFormatting sqref="AR103:AT103">
    <cfRule type="cellIs" dxfId="14702" priority="26" operator="greaterThan">
      <formula>0.03</formula>
    </cfRule>
    <cfRule type="cellIs" dxfId="14701" priority="27" stopIfTrue="1" operator="lessThan">
      <formula>-0.03</formula>
    </cfRule>
  </conditionalFormatting>
  <conditionalFormatting sqref="AU108:AW108">
    <cfRule type="cellIs" dxfId="14700" priority="24" operator="greaterThan">
      <formula>0.03</formula>
    </cfRule>
    <cfRule type="cellIs" dxfId="14699" priority="25" stopIfTrue="1" operator="lessThan">
      <formula>-0.03</formula>
    </cfRule>
  </conditionalFormatting>
  <conditionalFormatting sqref="AR108:AT108">
    <cfRule type="cellIs" dxfId="14698" priority="22" operator="greaterThan">
      <formula>0.03</formula>
    </cfRule>
    <cfRule type="cellIs" dxfId="14697" priority="23" stopIfTrue="1" operator="lessThan">
      <formula>-0.03</formula>
    </cfRule>
  </conditionalFormatting>
  <conditionalFormatting sqref="AU113:AW113">
    <cfRule type="cellIs" dxfId="14696" priority="20" operator="greaterThan">
      <formula>0.03</formula>
    </cfRule>
    <cfRule type="cellIs" dxfId="14695" priority="21" stopIfTrue="1" operator="lessThan">
      <formula>-0.03</formula>
    </cfRule>
  </conditionalFormatting>
  <conditionalFormatting sqref="AR113:AT113">
    <cfRule type="cellIs" dxfId="14694" priority="18" operator="greaterThan">
      <formula>0.03</formula>
    </cfRule>
    <cfRule type="cellIs" dxfId="14693" priority="19" stopIfTrue="1" operator="lessThan">
      <formula>-0.03</formula>
    </cfRule>
  </conditionalFormatting>
  <conditionalFormatting sqref="AU118:AW118">
    <cfRule type="cellIs" dxfId="14692" priority="16" operator="greaterThan">
      <formula>0.03</formula>
    </cfRule>
    <cfRule type="cellIs" dxfId="14691" priority="17" stopIfTrue="1" operator="lessThan">
      <formula>-0.03</formula>
    </cfRule>
  </conditionalFormatting>
  <conditionalFormatting sqref="AR118:AT118">
    <cfRule type="cellIs" dxfId="14690" priority="14" operator="greaterThan">
      <formula>0.03</formula>
    </cfRule>
    <cfRule type="cellIs" dxfId="14689" priority="15" stopIfTrue="1" operator="lessThan">
      <formula>-0.03</formula>
    </cfRule>
  </conditionalFormatting>
  <conditionalFormatting sqref="AU123:AW123">
    <cfRule type="cellIs" dxfId="14688" priority="12" operator="greaterThan">
      <formula>0.03</formula>
    </cfRule>
    <cfRule type="cellIs" dxfId="14687" priority="13" stopIfTrue="1" operator="lessThan">
      <formula>-0.03</formula>
    </cfRule>
  </conditionalFormatting>
  <conditionalFormatting sqref="AR123:AT123">
    <cfRule type="cellIs" dxfId="14686" priority="10" operator="greaterThan">
      <formula>0.03</formula>
    </cfRule>
    <cfRule type="cellIs" dxfId="14685" priority="11" stopIfTrue="1" operator="lessThan">
      <formula>-0.03</formula>
    </cfRule>
  </conditionalFormatting>
  <conditionalFormatting sqref="AU128:AW128">
    <cfRule type="cellIs" dxfId="14684" priority="8" operator="greaterThan">
      <formula>0.03</formula>
    </cfRule>
    <cfRule type="cellIs" dxfId="14683" priority="9" stopIfTrue="1" operator="lessThan">
      <formula>-0.03</formula>
    </cfRule>
  </conditionalFormatting>
  <conditionalFormatting sqref="AR128:AT128">
    <cfRule type="cellIs" dxfId="14682" priority="6" operator="greaterThan">
      <formula>0.03</formula>
    </cfRule>
    <cfRule type="cellIs" dxfId="14681" priority="7" stopIfTrue="1" operator="lessThan">
      <formula>-0.03</formula>
    </cfRule>
  </conditionalFormatting>
  <conditionalFormatting sqref="V3:V7">
    <cfRule type="cellIs" dxfId="14680" priority="5" operator="equal">
      <formula>FALSE</formula>
    </cfRule>
  </conditionalFormatting>
  <conditionalFormatting sqref="V98:V112">
    <cfRule type="cellIs" dxfId="14679" priority="4" operator="equal">
      <formula>FALSE</formula>
    </cfRule>
  </conditionalFormatting>
  <conditionalFormatting sqref="J3:J22">
    <cfRule type="cellIs" dxfId="14678" priority="3" operator="equal">
      <formula>FALSE</formula>
    </cfRule>
  </conditionalFormatting>
  <conditionalFormatting sqref="J73:J77">
    <cfRule type="cellIs" dxfId="14677" priority="2" operator="equal">
      <formula>FALSE</formula>
    </cfRule>
  </conditionalFormatting>
  <conditionalFormatting sqref="J93:J112">
    <cfRule type="cellIs" dxfId="14676" priority="1" operator="equal">
      <formula>FALSE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69604-7C99-4701-8DD5-87965BB0BFB6}">
  <dimension ref="A1:BC184"/>
  <sheetViews>
    <sheetView topLeftCell="A85" zoomScale="55" zoomScaleNormal="55" workbookViewId="0">
      <selection activeCell="A63" sqref="A63:XFD63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49" width="8.75" style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5" ht="12.75" thickBot="1" x14ac:dyDescent="0.25">
      <c r="D1" s="67" t="s">
        <v>12</v>
      </c>
      <c r="E1" s="68"/>
      <c r="F1" s="68"/>
      <c r="G1" s="68"/>
      <c r="H1" s="68"/>
      <c r="I1" s="68"/>
      <c r="J1" s="68"/>
      <c r="K1" s="68"/>
      <c r="L1" s="68"/>
      <c r="M1" s="68"/>
      <c r="N1" s="69"/>
      <c r="P1" s="67" t="s">
        <v>13</v>
      </c>
      <c r="Q1" s="68"/>
      <c r="R1" s="68"/>
      <c r="S1" s="68"/>
      <c r="T1" s="68"/>
      <c r="U1" s="68"/>
      <c r="V1" s="68"/>
      <c r="W1" s="68"/>
      <c r="X1" s="68"/>
      <c r="Y1" s="68"/>
      <c r="Z1" s="69"/>
      <c r="AA1" s="24"/>
      <c r="AB1" s="24" t="s">
        <v>74</v>
      </c>
      <c r="AC1" s="24" t="s">
        <v>75</v>
      </c>
      <c r="AD1" s="24"/>
      <c r="AE1" s="2"/>
      <c r="AF1" s="67" t="s">
        <v>62</v>
      </c>
      <c r="AG1" s="68"/>
      <c r="AH1" s="69"/>
      <c r="AI1" s="67" t="s">
        <v>61</v>
      </c>
      <c r="AJ1" s="68"/>
      <c r="AK1" s="69"/>
      <c r="AL1" s="67" t="s">
        <v>59</v>
      </c>
      <c r="AM1" s="68"/>
      <c r="AN1" s="69"/>
      <c r="AO1" s="67" t="s">
        <v>60</v>
      </c>
      <c r="AP1" s="68"/>
      <c r="AQ1" s="69"/>
      <c r="AR1" s="67" t="s">
        <v>76</v>
      </c>
      <c r="AS1" s="68"/>
      <c r="AT1" s="69"/>
      <c r="AU1" s="67" t="s">
        <v>76</v>
      </c>
      <c r="AV1" s="68"/>
      <c r="AW1" s="69"/>
      <c r="AX1" s="65" t="s">
        <v>71</v>
      </c>
      <c r="AY1" s="66"/>
      <c r="AZ1" s="24"/>
      <c r="BA1" s="66" t="s">
        <v>70</v>
      </c>
      <c r="BB1" s="6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44.239800000000002</v>
      </c>
      <c r="F3" s="55">
        <v>46.102600000000002</v>
      </c>
      <c r="G3" s="55">
        <v>44.088500000000003</v>
      </c>
      <c r="H3" s="55">
        <v>0.99632900000000002</v>
      </c>
      <c r="I3" s="55">
        <v>0.99844650000000001</v>
      </c>
      <c r="J3" s="55">
        <v>0.9950928</v>
      </c>
      <c r="K3" s="10">
        <v>0</v>
      </c>
      <c r="L3" s="10">
        <v>0</v>
      </c>
      <c r="M3" s="10">
        <v>0</v>
      </c>
      <c r="N3" s="11">
        <f t="shared" ref="N3:N66" si="0">K3/3600</f>
        <v>0</v>
      </c>
      <c r="P3" s="64">
        <v>20722.77</v>
      </c>
      <c r="Q3" s="64">
        <v>44.239199999999997</v>
      </c>
      <c r="R3" s="64">
        <v>46.114899999999999</v>
      </c>
      <c r="S3" s="64">
        <v>44.096699999999998</v>
      </c>
      <c r="T3" s="64">
        <v>0.99633039999999995</v>
      </c>
      <c r="U3" s="64">
        <v>0.99845269999999997</v>
      </c>
      <c r="V3" s="64">
        <v>0.9951023</v>
      </c>
      <c r="W3" s="10">
        <v>0</v>
      </c>
      <c r="X3" s="10">
        <v>0</v>
      </c>
      <c r="Y3" s="10">
        <v>0</v>
      </c>
      <c r="Z3" s="11">
        <f>W3/3600</f>
        <v>0</v>
      </c>
      <c r="AA3" s="10">
        <f t="shared" ref="AA3:AA66" si="1">V3/J3</f>
        <v>1.0000095468482939</v>
      </c>
      <c r="AB3" s="10" t="e">
        <f t="shared" ref="AB3:AC18" si="2">X3/L3</f>
        <v>#DIV/0!</v>
      </c>
      <c r="AC3" s="10" t="e">
        <f t="shared" si="2"/>
        <v>#DIV/0!</v>
      </c>
      <c r="AD3" s="11">
        <f>ABS(P3-D3)/D3</f>
        <v>6.0806379457966012E-5</v>
      </c>
      <c r="AE3" s="40"/>
      <c r="AF3" s="25">
        <f t="shared" ref="AF3:AK3" si="3">bdRateExtend($D3:$D7,E3:E7,$P3:$P7,Q3:Q7)</f>
        <v>9.3980177447616775E-4</v>
      </c>
      <c r="AG3" s="30">
        <f t="shared" si="3"/>
        <v>-6.5273351928363255E-4</v>
      </c>
      <c r="AH3" s="31">
        <f t="shared" si="3"/>
        <v>7.4113725270863462E-4</v>
      </c>
      <c r="AI3" s="25">
        <f t="shared" si="3"/>
        <v>1.4575821115414556E-4</v>
      </c>
      <c r="AJ3" s="30">
        <f t="shared" si="3"/>
        <v>2.3093503763083056E-3</v>
      </c>
      <c r="AK3" s="30">
        <f t="shared" si="3"/>
        <v>1.9587945491861269E-3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5.2740610807955335E-4</v>
      </c>
      <c r="AS3" s="30">
        <f t="shared" si="4"/>
        <v>-1.1988054236834467E-3</v>
      </c>
      <c r="AT3" s="31">
        <f t="shared" si="4"/>
        <v>1.8076409654708137E-3</v>
      </c>
      <c r="AU3" s="25">
        <f t="shared" si="4"/>
        <v>1.2506932891918066E-3</v>
      </c>
      <c r="AV3" s="30">
        <f t="shared" si="4"/>
        <v>7.1555718288118797E-3</v>
      </c>
      <c r="AW3" s="31">
        <f t="shared" si="4"/>
        <v>1.1553189147945009E-2</v>
      </c>
      <c r="AX3" s="10"/>
      <c r="AY3" s="10"/>
      <c r="AZ3" s="10"/>
      <c r="BA3" s="10">
        <f>V3/J3</f>
        <v>1.0000095468482939</v>
      </c>
      <c r="BB3" s="10" t="e">
        <f t="shared" ref="BB3:BB6" si="5">X3/L3</f>
        <v>#DIV/0!</v>
      </c>
      <c r="BC3" s="10" t="e">
        <f>Z3/N3</f>
        <v>#DIV/0!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40.548000000000002</v>
      </c>
      <c r="F4" s="55">
        <v>41.638399999999997</v>
      </c>
      <c r="G4" s="55">
        <v>41.7958</v>
      </c>
      <c r="H4" s="55">
        <v>0.99178750000000004</v>
      </c>
      <c r="I4" s="55">
        <v>0.99628289999999997</v>
      </c>
      <c r="J4" s="55">
        <v>0.99012350000000005</v>
      </c>
      <c r="K4" s="15">
        <v>0</v>
      </c>
      <c r="L4" s="15">
        <v>0</v>
      </c>
      <c r="M4" s="15">
        <v>0</v>
      </c>
      <c r="N4" s="16">
        <f t="shared" si="0"/>
        <v>0</v>
      </c>
      <c r="P4" s="64">
        <v>8913.39</v>
      </c>
      <c r="Q4" s="64">
        <v>40.548900000000003</v>
      </c>
      <c r="R4" s="64">
        <v>41.635899999999999</v>
      </c>
      <c r="S4" s="64">
        <v>41.792299999999997</v>
      </c>
      <c r="T4" s="64">
        <v>0.99178239999999995</v>
      </c>
      <c r="U4" s="64">
        <v>0.99625799999999998</v>
      </c>
      <c r="V4" s="64">
        <v>0.99016789999999999</v>
      </c>
      <c r="W4" s="15">
        <v>0</v>
      </c>
      <c r="X4" s="15">
        <v>0</v>
      </c>
      <c r="Y4" s="15">
        <v>0</v>
      </c>
      <c r="Z4" s="16">
        <f t="shared" ref="Z4:Z67" si="6">W4/3600</f>
        <v>0</v>
      </c>
      <c r="AA4" s="15">
        <f t="shared" si="1"/>
        <v>1.0000448428908111</v>
      </c>
      <c r="AB4" s="15" t="e">
        <f t="shared" si="2"/>
        <v>#DIV/0!</v>
      </c>
      <c r="AC4" s="15" t="e">
        <f t="shared" si="2"/>
        <v>#DIV/0!</v>
      </c>
      <c r="AD4" s="16">
        <f t="shared" ref="AD4:AD67" si="7">ABS(P4-D4)/D4</f>
        <v>4.7122339691491475E-5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1.7737292981065966E-3</v>
      </c>
      <c r="AM4" s="21">
        <f>bdrate($D4:$D7,F4:F7,$P4:$P7,R4:R7)</f>
        <v>-1.6000183955592329E-3</v>
      </c>
      <c r="AN4" s="36">
        <f t="shared" ref="AN4" si="8">bdrate($D4:$D7,G4:G7,$P4:$P7,S4:S7)</f>
        <v>1.2565234637644807E-3</v>
      </c>
      <c r="AO4" s="26">
        <f>bdrate($D4:$D7,H4:H7,$P4:$P7,T4:T7)</f>
        <v>1.1564423831722515E-4</v>
      </c>
      <c r="AP4" s="21">
        <f>bdrate($D4:$D7,I4:I7,$P4:$P7,U4:U7)</f>
        <v>2.093988761351806E-3</v>
      </c>
      <c r="AQ4" s="36">
        <f>bdrate($D4:$D7,J4:J7,$P4:$P7,V4:V7)</f>
        <v>4.2999520535607072E-3</v>
      </c>
      <c r="AR4" s="21"/>
      <c r="AS4" s="21"/>
      <c r="AT4" s="36"/>
      <c r="AU4" s="26"/>
      <c r="AV4" s="21"/>
      <c r="AW4" s="36"/>
      <c r="AX4" s="15">
        <f>V4/J4</f>
        <v>1.0000448428908111</v>
      </c>
      <c r="AY4" s="15" t="e">
        <f t="shared" ref="AY4:AY7" si="9">X4/L4</f>
        <v>#DIV/0!</v>
      </c>
      <c r="AZ4" s="15" t="e">
        <f t="shared" ref="AZ4:AZ67" si="10">Z4/N4</f>
        <v>#DIV/0!</v>
      </c>
      <c r="BA4" s="15">
        <f>V4/J4</f>
        <v>1.0000448428908111</v>
      </c>
      <c r="BB4" s="15" t="e">
        <f t="shared" si="5"/>
        <v>#DIV/0!</v>
      </c>
      <c r="BC4" s="15" t="e">
        <f t="shared" ref="BC4:BC66" si="11">Z4/N4</f>
        <v>#DIV/0!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37.942300000000003</v>
      </c>
      <c r="F5" s="55">
        <v>38.435200000000002</v>
      </c>
      <c r="G5" s="55">
        <v>40.023400000000002</v>
      </c>
      <c r="H5" s="55">
        <v>0.98378010000000005</v>
      </c>
      <c r="I5" s="55">
        <v>0.99220940000000002</v>
      </c>
      <c r="J5" s="55">
        <v>0.98425879999999999</v>
      </c>
      <c r="K5" s="15">
        <v>0</v>
      </c>
      <c r="L5" s="15">
        <v>0</v>
      </c>
      <c r="M5" s="15">
        <v>0</v>
      </c>
      <c r="N5" s="16">
        <f t="shared" si="0"/>
        <v>0</v>
      </c>
      <c r="P5" s="64">
        <v>3204.48</v>
      </c>
      <c r="Q5" s="64">
        <v>37.937600000000003</v>
      </c>
      <c r="R5" s="64">
        <v>38.447800000000001</v>
      </c>
      <c r="S5" s="64">
        <v>40.014000000000003</v>
      </c>
      <c r="T5" s="64">
        <v>0.98375809999999997</v>
      </c>
      <c r="U5" s="64">
        <v>0.99215370000000003</v>
      </c>
      <c r="V5" s="64">
        <v>0.98401479999999997</v>
      </c>
      <c r="W5" s="15">
        <v>0</v>
      </c>
      <c r="X5" s="15">
        <v>0</v>
      </c>
      <c r="Y5" s="15">
        <v>0</v>
      </c>
      <c r="Z5" s="16">
        <f t="shared" si="6"/>
        <v>0</v>
      </c>
      <c r="AA5" s="15">
        <f t="shared" si="1"/>
        <v>0.99975209772064011</v>
      </c>
      <c r="AB5" s="15" t="e">
        <f t="shared" si="2"/>
        <v>#DIV/0!</v>
      </c>
      <c r="AC5" s="15" t="e">
        <f t="shared" si="2"/>
        <v>#DIV/0!</v>
      </c>
      <c r="AD5" s="16">
        <f t="shared" si="7"/>
        <v>1.4976785981728888E-4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>
        <f>V5/J5</f>
        <v>0.99975209772064011</v>
      </c>
      <c r="AY5" s="15" t="e">
        <f t="shared" si="9"/>
        <v>#DIV/0!</v>
      </c>
      <c r="AZ5" s="15" t="e">
        <f t="shared" si="10"/>
        <v>#DIV/0!</v>
      </c>
      <c r="BA5" s="15">
        <f>V5/J5</f>
        <v>0.99975209772064011</v>
      </c>
      <c r="BB5" s="15" t="e">
        <f t="shared" si="5"/>
        <v>#DIV/0!</v>
      </c>
      <c r="BC5" s="15" t="e">
        <f t="shared" si="11"/>
        <v>#DIV/0!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36.4086</v>
      </c>
      <c r="F6" s="55">
        <v>36.528700000000001</v>
      </c>
      <c r="G6" s="55">
        <v>38.287399999999998</v>
      </c>
      <c r="H6" s="55">
        <v>0.97274179999999999</v>
      </c>
      <c r="I6" s="55">
        <v>0.98665700000000001</v>
      </c>
      <c r="J6" s="55">
        <v>0.97564910000000005</v>
      </c>
      <c r="K6" s="15">
        <v>0</v>
      </c>
      <c r="L6" s="15">
        <v>0</v>
      </c>
      <c r="M6" s="15">
        <v>0</v>
      </c>
      <c r="N6" s="16">
        <f t="shared" si="0"/>
        <v>0</v>
      </c>
      <c r="P6" s="64">
        <v>1677.57</v>
      </c>
      <c r="Q6" s="64">
        <v>36.415300000000002</v>
      </c>
      <c r="R6" s="64">
        <v>36.549500000000002</v>
      </c>
      <c r="S6" s="64">
        <v>38.307200000000002</v>
      </c>
      <c r="T6" s="64">
        <v>0.97291030000000001</v>
      </c>
      <c r="U6" s="64">
        <v>0.98673849999999996</v>
      </c>
      <c r="V6" s="64">
        <v>0.97579320000000003</v>
      </c>
      <c r="W6" s="15">
        <v>0</v>
      </c>
      <c r="X6" s="15">
        <v>0</v>
      </c>
      <c r="Y6" s="15">
        <v>0</v>
      </c>
      <c r="Z6" s="16">
        <f t="shared" si="6"/>
        <v>0</v>
      </c>
      <c r="AA6" s="15">
        <f t="shared" si="1"/>
        <v>1.0001476965437677</v>
      </c>
      <c r="AB6" s="15" t="e">
        <f t="shared" si="2"/>
        <v>#DIV/0!</v>
      </c>
      <c r="AC6" s="15" t="e">
        <f t="shared" si="2"/>
        <v>#DIV/0!</v>
      </c>
      <c r="AD6" s="16">
        <f t="shared" si="7"/>
        <v>5.5023106108283053E-3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>
        <f>V6/J6</f>
        <v>1.0001476965437677</v>
      </c>
      <c r="AY6" s="15" t="e">
        <f t="shared" si="9"/>
        <v>#DIV/0!</v>
      </c>
      <c r="AZ6" s="15" t="e">
        <f t="shared" si="10"/>
        <v>#DIV/0!</v>
      </c>
      <c r="BA6" s="15">
        <f>V6/J6</f>
        <v>1.0001476965437677</v>
      </c>
      <c r="BB6" s="15" t="e">
        <f t="shared" si="5"/>
        <v>#DIV/0!</v>
      </c>
      <c r="BC6" s="15" t="e">
        <f t="shared" si="11"/>
        <v>#DIV/0!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34.755000000000003</v>
      </c>
      <c r="F7" s="55">
        <v>34.719799999999999</v>
      </c>
      <c r="G7" s="55">
        <v>36.784799999999997</v>
      </c>
      <c r="H7" s="55">
        <v>0.95664990000000005</v>
      </c>
      <c r="I7" s="55">
        <v>0.97702540000000004</v>
      </c>
      <c r="J7" s="55">
        <v>0.96380010000000005</v>
      </c>
      <c r="K7" s="19">
        <v>0</v>
      </c>
      <c r="L7" s="19">
        <v>0</v>
      </c>
      <c r="M7" s="19">
        <v>0</v>
      </c>
      <c r="N7" s="20">
        <f t="shared" si="0"/>
        <v>0</v>
      </c>
      <c r="P7" s="64">
        <v>896.82</v>
      </c>
      <c r="Q7" s="64">
        <v>34.756500000000003</v>
      </c>
      <c r="R7" s="64">
        <v>34.7074</v>
      </c>
      <c r="S7" s="64">
        <v>36.791400000000003</v>
      </c>
      <c r="T7" s="64">
        <v>0.95658949999999998</v>
      </c>
      <c r="U7" s="64">
        <v>0.97706040000000005</v>
      </c>
      <c r="V7" s="64">
        <v>0.96397379999999999</v>
      </c>
      <c r="W7" s="19">
        <v>0</v>
      </c>
      <c r="X7" s="19">
        <v>0</v>
      </c>
      <c r="Y7" s="19">
        <v>0</v>
      </c>
      <c r="Z7" s="20">
        <f t="shared" si="6"/>
        <v>0</v>
      </c>
      <c r="AA7" s="15">
        <f t="shared" si="1"/>
        <v>1.0001802240941871</v>
      </c>
      <c r="AB7" s="15" t="e">
        <f t="shared" si="2"/>
        <v>#DIV/0!</v>
      </c>
      <c r="AC7" s="15" t="e">
        <f t="shared" si="2"/>
        <v>#DIV/0!</v>
      </c>
      <c r="AD7" s="20">
        <f t="shared" si="7"/>
        <v>3.0533838875281215E-3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>
        <f>V7/J7</f>
        <v>1.0001802240941871</v>
      </c>
      <c r="AY7" s="15" t="e">
        <f t="shared" si="9"/>
        <v>#DIV/0!</v>
      </c>
      <c r="AZ7" s="15" t="e">
        <f t="shared" si="10"/>
        <v>#DIV/0!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46.3005</v>
      </c>
      <c r="F8" s="55">
        <v>51.364199999999997</v>
      </c>
      <c r="G8" s="55">
        <v>52.964300000000001</v>
      </c>
      <c r="H8" s="55">
        <v>0.99583060000000001</v>
      </c>
      <c r="I8" s="55">
        <v>0.9974307</v>
      </c>
      <c r="J8" s="55">
        <v>0.99811950000000005</v>
      </c>
      <c r="K8" s="10">
        <v>0</v>
      </c>
      <c r="L8" s="10">
        <v>0</v>
      </c>
      <c r="M8" s="10">
        <v>0</v>
      </c>
      <c r="N8" s="11">
        <f t="shared" si="0"/>
        <v>0</v>
      </c>
      <c r="P8" s="64">
        <v>6091.92</v>
      </c>
      <c r="Q8" s="64">
        <v>46.304699999999997</v>
      </c>
      <c r="R8" s="64">
        <v>51.353900000000003</v>
      </c>
      <c r="S8" s="64">
        <v>52.981299999999997</v>
      </c>
      <c r="T8" s="64">
        <v>0.99583560000000004</v>
      </c>
      <c r="U8" s="64">
        <v>0.99742059999999999</v>
      </c>
      <c r="V8" s="64">
        <v>0.99812520000000005</v>
      </c>
      <c r="W8" s="10">
        <v>0</v>
      </c>
      <c r="X8" s="10">
        <v>0</v>
      </c>
      <c r="Y8" s="10">
        <v>0</v>
      </c>
      <c r="Z8" s="11">
        <f t="shared" si="6"/>
        <v>0</v>
      </c>
      <c r="AA8" s="15">
        <f t="shared" si="1"/>
        <v>1.0000057107390448</v>
      </c>
      <c r="AB8" s="15" t="e">
        <f t="shared" si="2"/>
        <v>#DIV/0!</v>
      </c>
      <c r="AC8" s="15" t="e">
        <f t="shared" si="2"/>
        <v>#DIV/0!</v>
      </c>
      <c r="AD8" s="11">
        <f t="shared" si="7"/>
        <v>2.4386631781605876E-3</v>
      </c>
      <c r="AE8" s="12"/>
      <c r="AF8" s="25">
        <f t="shared" ref="AF8:AK8" si="12">bdRateExtend($D8:$D12,E8:E12,$P8:$P12,Q8:Q12)</f>
        <v>1.3086632352197203E-3</v>
      </c>
      <c r="AG8" s="30">
        <f t="shared" si="12"/>
        <v>8.8391508208689462E-3</v>
      </c>
      <c r="AH8" s="31">
        <f t="shared" si="12"/>
        <v>-7.7107360314585538E-3</v>
      </c>
      <c r="AI8" s="25">
        <f t="shared" si="12"/>
        <v>1.5949573679439055E-3</v>
      </c>
      <c r="AJ8" s="30">
        <f t="shared" si="12"/>
        <v>7.693728736167138E-3</v>
      </c>
      <c r="AK8" s="30">
        <f t="shared" si="12"/>
        <v>-9.8431247013991419E-3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-1.0116209307204915E-3</v>
      </c>
      <c r="AS8" s="30">
        <f t="shared" si="13"/>
        <v>1.0343330836040776E-2</v>
      </c>
      <c r="AT8" s="31">
        <f t="shared" si="13"/>
        <v>-3.6610996292950615E-3</v>
      </c>
      <c r="AU8" s="25">
        <f t="shared" si="13"/>
        <v>-1.3279917445377931E-3</v>
      </c>
      <c r="AV8" s="30">
        <f t="shared" si="13"/>
        <v>7.3289650267298612E-3</v>
      </c>
      <c r="AW8" s="31">
        <f t="shared" si="13"/>
        <v>-3.9360214061024967E-3</v>
      </c>
      <c r="AX8" s="15"/>
      <c r="AY8" s="15"/>
      <c r="AZ8" s="15"/>
      <c r="BA8" s="15">
        <f>V8/J8</f>
        <v>1.0000057107390448</v>
      </c>
      <c r="BB8" s="15" t="e">
        <f t="shared" ref="BB8:BB11" si="14">X8/L8</f>
        <v>#DIV/0!</v>
      </c>
      <c r="BC8" s="15" t="e">
        <f t="shared" si="11"/>
        <v>#DIV/0!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45.479399999999998</v>
      </c>
      <c r="F9" s="55">
        <v>49.7545</v>
      </c>
      <c r="G9" s="55">
        <v>50.906700000000001</v>
      </c>
      <c r="H9" s="55">
        <v>0.99426800000000004</v>
      </c>
      <c r="I9" s="55">
        <v>0.99595049999999996</v>
      </c>
      <c r="J9" s="55">
        <v>0.99686160000000001</v>
      </c>
      <c r="K9" s="15">
        <v>0</v>
      </c>
      <c r="L9" s="15">
        <v>0</v>
      </c>
      <c r="M9" s="15">
        <v>0</v>
      </c>
      <c r="N9" s="16">
        <f t="shared" si="0"/>
        <v>0</v>
      </c>
      <c r="P9" s="64">
        <v>2773.26</v>
      </c>
      <c r="Q9" s="64">
        <v>45.4846</v>
      </c>
      <c r="R9" s="64">
        <v>49.6999</v>
      </c>
      <c r="S9" s="64">
        <v>50.926299999999998</v>
      </c>
      <c r="T9" s="64">
        <v>0.99428070000000002</v>
      </c>
      <c r="U9" s="64">
        <v>0.99588299999999996</v>
      </c>
      <c r="V9" s="64">
        <v>0.99687950000000003</v>
      </c>
      <c r="W9" s="15">
        <v>0</v>
      </c>
      <c r="X9" s="15">
        <v>0</v>
      </c>
      <c r="Y9" s="15">
        <v>0</v>
      </c>
      <c r="Z9" s="16">
        <f t="shared" si="6"/>
        <v>0</v>
      </c>
      <c r="AA9" s="15">
        <f t="shared" si="1"/>
        <v>1.0000179563542222</v>
      </c>
      <c r="AB9" s="15" t="e">
        <f t="shared" si="2"/>
        <v>#DIV/0!</v>
      </c>
      <c r="AC9" s="15" t="e">
        <f t="shared" si="2"/>
        <v>#DIV/0!</v>
      </c>
      <c r="AD9" s="16">
        <f t="shared" si="7"/>
        <v>2.1899392888119402E-3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1.9669300202611595E-3</v>
      </c>
      <c r="AM9" s="21">
        <f>bdrate($D9:$D12,F9:F12,$P9:$P12,R9:R12)</f>
        <v>3.2645706448337641E-3</v>
      </c>
      <c r="AN9" s="36">
        <f t="shared" ref="AN9" si="15">bdrate($D9:$D12,G9:G12,$P9:$P12,S9:S12)</f>
        <v>-7.831312595122264E-3</v>
      </c>
      <c r="AO9" s="26">
        <f>bdrate($D9:$D12,H9:H12,$P9:$P12,T9:T12)</f>
        <v>2.1684307179843376E-3</v>
      </c>
      <c r="AP9" s="21">
        <f>bdrate($D9:$D12,I9:I12,$P9:$P12,U9:U12)</f>
        <v>3.3059230905487791E-3</v>
      </c>
      <c r="AQ9" s="36">
        <f>bdrate($D9:$D12,J9:J12,$P9:$P12,V9:V12)</f>
        <v>-1.0131591025136388E-2</v>
      </c>
      <c r="AR9" s="21"/>
      <c r="AS9" s="21"/>
      <c r="AT9" s="36"/>
      <c r="AU9" s="26"/>
      <c r="AV9" s="21"/>
      <c r="AW9" s="36"/>
      <c r="AX9" s="15">
        <f>V9/J9</f>
        <v>1.0000179563542222</v>
      </c>
      <c r="AY9" s="15" t="e">
        <f t="shared" ref="AY9:AY12" si="16">X9/L9</f>
        <v>#DIV/0!</v>
      </c>
      <c r="AZ9" s="15" t="e">
        <f t="shared" si="10"/>
        <v>#DIV/0!</v>
      </c>
      <c r="BA9" s="15">
        <f>V9/J9</f>
        <v>1.0000179563542222</v>
      </c>
      <c r="BB9" s="15" t="e">
        <f t="shared" si="14"/>
        <v>#DIV/0!</v>
      </c>
      <c r="BC9" s="15" t="e">
        <f t="shared" si="11"/>
        <v>#DIV/0!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44.677799999999998</v>
      </c>
      <c r="F10" s="55">
        <v>47.941600000000001</v>
      </c>
      <c r="G10" s="55">
        <v>48.672800000000002</v>
      </c>
      <c r="H10" s="55">
        <v>0.99269099999999999</v>
      </c>
      <c r="I10" s="55">
        <v>0.99357300000000004</v>
      </c>
      <c r="J10" s="55">
        <v>0.99470760000000003</v>
      </c>
      <c r="K10" s="15">
        <v>0</v>
      </c>
      <c r="L10" s="15">
        <v>0</v>
      </c>
      <c r="M10" s="15">
        <v>0</v>
      </c>
      <c r="N10" s="16">
        <f t="shared" si="0"/>
        <v>0</v>
      </c>
      <c r="P10" s="64">
        <v>1744.2</v>
      </c>
      <c r="Q10" s="64">
        <v>44.680399999999999</v>
      </c>
      <c r="R10" s="64">
        <v>47.947299999999998</v>
      </c>
      <c r="S10" s="64">
        <v>48.659199999999998</v>
      </c>
      <c r="T10" s="64">
        <v>0.992699</v>
      </c>
      <c r="U10" s="64">
        <v>0.99360579999999998</v>
      </c>
      <c r="V10" s="64">
        <v>0.99468670000000003</v>
      </c>
      <c r="W10" s="15">
        <v>0</v>
      </c>
      <c r="X10" s="15">
        <v>0</v>
      </c>
      <c r="Y10" s="15">
        <v>0</v>
      </c>
      <c r="Z10" s="16">
        <f t="shared" si="6"/>
        <v>0</v>
      </c>
      <c r="AA10" s="15">
        <f t="shared" si="1"/>
        <v>0.99997898880032687</v>
      </c>
      <c r="AB10" s="15" t="e">
        <f t="shared" si="2"/>
        <v>#DIV/0!</v>
      </c>
      <c r="AC10" s="15" t="e">
        <f t="shared" si="2"/>
        <v>#DIV/0!</v>
      </c>
      <c r="AD10" s="16">
        <f t="shared" si="7"/>
        <v>7.9056817791214483E-4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>
        <f>V10/J10</f>
        <v>0.99997898880032687</v>
      </c>
      <c r="AY10" s="15" t="e">
        <f t="shared" si="16"/>
        <v>#DIV/0!</v>
      </c>
      <c r="AZ10" s="15" t="e">
        <f t="shared" si="10"/>
        <v>#DIV/0!</v>
      </c>
      <c r="BA10" s="15">
        <f>V10/J10</f>
        <v>0.99997898880032687</v>
      </c>
      <c r="BB10" s="15" t="e">
        <f t="shared" si="14"/>
        <v>#DIV/0!</v>
      </c>
      <c r="BC10" s="15" t="e">
        <f t="shared" si="11"/>
        <v>#DIV/0!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43.3611</v>
      </c>
      <c r="F11" s="55">
        <v>46.642899999999997</v>
      </c>
      <c r="G11" s="55">
        <v>46.775199999999998</v>
      </c>
      <c r="H11" s="55">
        <v>0.98976090000000005</v>
      </c>
      <c r="I11" s="55">
        <v>0.99134829999999996</v>
      </c>
      <c r="J11" s="55">
        <v>0.99177300000000002</v>
      </c>
      <c r="K11" s="15">
        <v>0</v>
      </c>
      <c r="L11" s="15">
        <v>0</v>
      </c>
      <c r="M11" s="15">
        <v>0</v>
      </c>
      <c r="N11" s="16">
        <f t="shared" si="0"/>
        <v>0</v>
      </c>
      <c r="P11" s="64">
        <v>1133.52</v>
      </c>
      <c r="Q11" s="64">
        <v>43.344999999999999</v>
      </c>
      <c r="R11" s="64">
        <v>46.603000000000002</v>
      </c>
      <c r="S11" s="64">
        <v>46.872999999999998</v>
      </c>
      <c r="T11" s="64">
        <v>0.98971920000000002</v>
      </c>
      <c r="U11" s="64">
        <v>0.99127900000000002</v>
      </c>
      <c r="V11" s="64">
        <v>0.99196879999999998</v>
      </c>
      <c r="W11" s="15">
        <v>0</v>
      </c>
      <c r="X11" s="15">
        <v>0</v>
      </c>
      <c r="Y11" s="15">
        <v>0</v>
      </c>
      <c r="Z11" s="16">
        <f t="shared" si="6"/>
        <v>0</v>
      </c>
      <c r="AA11" s="15">
        <f t="shared" si="1"/>
        <v>1.0001974242089671</v>
      </c>
      <c r="AB11" s="15" t="e">
        <f t="shared" si="2"/>
        <v>#DIV/0!</v>
      </c>
      <c r="AC11" s="15" t="e">
        <f t="shared" si="2"/>
        <v>#DIV/0!</v>
      </c>
      <c r="AD11" s="16">
        <f t="shared" si="7"/>
        <v>5.2935260176755622E-5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>
        <f>V11/J11</f>
        <v>1.0001974242089671</v>
      </c>
      <c r="AY11" s="15" t="e">
        <f t="shared" si="16"/>
        <v>#DIV/0!</v>
      </c>
      <c r="AZ11" s="15" t="e">
        <f t="shared" si="10"/>
        <v>#DIV/0!</v>
      </c>
      <c r="BA11" s="15">
        <f>V11/J11</f>
        <v>1.0001974242089671</v>
      </c>
      <c r="BB11" s="15" t="e">
        <f t="shared" si="14"/>
        <v>#DIV/0!</v>
      </c>
      <c r="BC11" s="15" t="e">
        <f t="shared" si="11"/>
        <v>#DIV/0!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41.422600000000003</v>
      </c>
      <c r="F12" s="55">
        <v>45.116100000000003</v>
      </c>
      <c r="G12" s="55">
        <v>45.127600000000001</v>
      </c>
      <c r="H12" s="55">
        <v>0.98438689999999995</v>
      </c>
      <c r="I12" s="55">
        <v>0.98819069999999998</v>
      </c>
      <c r="J12" s="55">
        <v>0.9884579</v>
      </c>
      <c r="K12" s="19">
        <v>0</v>
      </c>
      <c r="L12" s="19">
        <v>0</v>
      </c>
      <c r="M12" s="19">
        <v>0</v>
      </c>
      <c r="N12" s="20">
        <f t="shared" si="0"/>
        <v>0</v>
      </c>
      <c r="P12" s="64">
        <v>746.04</v>
      </c>
      <c r="Q12" s="64">
        <v>41.408999999999999</v>
      </c>
      <c r="R12" s="64">
        <v>45.178899999999999</v>
      </c>
      <c r="S12" s="64">
        <v>45.157699999999998</v>
      </c>
      <c r="T12" s="64">
        <v>0.98436360000000001</v>
      </c>
      <c r="U12" s="64">
        <v>0.98824029999999996</v>
      </c>
      <c r="V12" s="64">
        <v>0.98838890000000001</v>
      </c>
      <c r="W12" s="19">
        <v>0</v>
      </c>
      <c r="X12" s="19">
        <v>0</v>
      </c>
      <c r="Y12" s="19">
        <v>0</v>
      </c>
      <c r="Z12" s="20">
        <f t="shared" si="6"/>
        <v>0</v>
      </c>
      <c r="AA12" s="15">
        <f t="shared" si="1"/>
        <v>0.99993019429557906</v>
      </c>
      <c r="AB12" s="15" t="e">
        <f t="shared" si="2"/>
        <v>#DIV/0!</v>
      </c>
      <c r="AC12" s="15" t="e">
        <f t="shared" si="2"/>
        <v>#DIV/0!</v>
      </c>
      <c r="AD12" s="20">
        <f t="shared" si="7"/>
        <v>5.6265573506962562E-4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>
        <f>V12/J12</f>
        <v>0.99993019429557906</v>
      </c>
      <c r="AY12" s="15" t="e">
        <f t="shared" si="16"/>
        <v>#DIV/0!</v>
      </c>
      <c r="AZ12" s="15" t="e">
        <f t="shared" si="10"/>
        <v>#DIV/0!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42.121000000000002</v>
      </c>
      <c r="F13" s="55">
        <v>49.873600000000003</v>
      </c>
      <c r="G13" s="55">
        <v>49.089700000000001</v>
      </c>
      <c r="H13" s="55">
        <v>0.99275349999999996</v>
      </c>
      <c r="I13" s="55">
        <v>0.9967201</v>
      </c>
      <c r="J13" s="55">
        <v>0.99663270000000004</v>
      </c>
      <c r="K13" s="10">
        <v>0</v>
      </c>
      <c r="L13" s="10">
        <v>0</v>
      </c>
      <c r="M13" s="10">
        <v>0</v>
      </c>
      <c r="N13" s="11">
        <f t="shared" si="0"/>
        <v>0</v>
      </c>
      <c r="P13" s="64">
        <v>18406.5</v>
      </c>
      <c r="Q13" s="64">
        <v>42.113900000000001</v>
      </c>
      <c r="R13" s="64">
        <v>49.859099999999998</v>
      </c>
      <c r="S13" s="64">
        <v>49.091799999999999</v>
      </c>
      <c r="T13" s="64">
        <v>0.99273900000000004</v>
      </c>
      <c r="U13" s="64">
        <v>0.99670559999999997</v>
      </c>
      <c r="V13" s="64">
        <v>0.99663369999999996</v>
      </c>
      <c r="W13" s="10">
        <v>0</v>
      </c>
      <c r="X13" s="10">
        <v>0</v>
      </c>
      <c r="Y13" s="10">
        <v>0</v>
      </c>
      <c r="Z13" s="11">
        <f t="shared" si="6"/>
        <v>0</v>
      </c>
      <c r="AA13" s="15">
        <f t="shared" si="1"/>
        <v>1.000001003378677</v>
      </c>
      <c r="AB13" s="15" t="e">
        <f t="shared" si="2"/>
        <v>#DIV/0!</v>
      </c>
      <c r="AC13" s="15" t="e">
        <f t="shared" si="2"/>
        <v>#DIV/0!</v>
      </c>
      <c r="AD13" s="11">
        <f t="shared" si="7"/>
        <v>3.8608408775051709E-3</v>
      </c>
      <c r="AE13" s="12"/>
      <c r="AF13" s="25">
        <f>bdRateExtend($D13:$D17,E13:E17,$P13:$P17,Q13:Q17)</f>
        <v>-5.913640286314692E-5</v>
      </c>
      <c r="AG13" s="30">
        <f t="shared" ref="AG13:AK13" si="17">bdRateExtend($D13:$D17,F13:F17,$P13:$P17,R13:R17)</f>
        <v>1.9181518285390498E-2</v>
      </c>
      <c r="AH13" s="31">
        <f t="shared" si="17"/>
        <v>8.7675859682048163E-3</v>
      </c>
      <c r="AI13" s="25">
        <f t="shared" si="17"/>
        <v>-4.8741204454860743E-5</v>
      </c>
      <c r="AJ13" s="30">
        <f t="shared" si="17"/>
        <v>2.1311031098270927E-2</v>
      </c>
      <c r="AK13" s="30">
        <f t="shared" si="17"/>
        <v>1.0485464678176015E-2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-3.4112971155919602E-4</v>
      </c>
      <c r="AS13" s="30">
        <f t="shared" si="18"/>
        <v>2.4730233729350015E-2</v>
      </c>
      <c r="AT13" s="31">
        <f t="shared" si="18"/>
        <v>5.0636043294443045E-3</v>
      </c>
      <c r="AU13" s="25">
        <f t="shared" si="18"/>
        <v>-8.5615150896123371E-4</v>
      </c>
      <c r="AV13" s="30">
        <f t="shared" si="18"/>
        <v>2.8375770276651391E-2</v>
      </c>
      <c r="AW13" s="31">
        <f t="shared" si="18"/>
        <v>2.6971606763044331E-3</v>
      </c>
      <c r="AX13" s="15"/>
      <c r="AY13" s="15"/>
      <c r="AZ13" s="15"/>
      <c r="BA13" s="15">
        <f>V13/J13</f>
        <v>1.000001003378677</v>
      </c>
      <c r="BB13" s="15" t="e">
        <f t="shared" ref="BB13:BB16" si="19">X13/L13</f>
        <v>#DIV/0!</v>
      </c>
      <c r="BC13" s="15" t="e">
        <f t="shared" si="11"/>
        <v>#DIV/0!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40.295900000000003</v>
      </c>
      <c r="F14" s="55">
        <v>48.6511</v>
      </c>
      <c r="G14" s="55">
        <v>47.040100000000002</v>
      </c>
      <c r="H14" s="55">
        <v>0.98553880000000005</v>
      </c>
      <c r="I14" s="55">
        <v>0.99538000000000004</v>
      </c>
      <c r="J14" s="55">
        <v>0.99416550000000004</v>
      </c>
      <c r="K14" s="15">
        <v>0</v>
      </c>
      <c r="L14" s="15">
        <v>0</v>
      </c>
      <c r="M14" s="15">
        <v>0</v>
      </c>
      <c r="N14" s="16">
        <f t="shared" si="0"/>
        <v>0</v>
      </c>
      <c r="P14" s="64">
        <v>4407.12</v>
      </c>
      <c r="Q14" s="64">
        <v>40.301299999999998</v>
      </c>
      <c r="R14" s="64">
        <v>48.631999999999998</v>
      </c>
      <c r="S14" s="64">
        <v>47.027900000000002</v>
      </c>
      <c r="T14" s="64">
        <v>0.98556299999999997</v>
      </c>
      <c r="U14" s="64">
        <v>0.99537229999999999</v>
      </c>
      <c r="V14" s="64">
        <v>0.99417529999999998</v>
      </c>
      <c r="W14" s="15">
        <v>0</v>
      </c>
      <c r="X14" s="15">
        <v>0</v>
      </c>
      <c r="Y14" s="15">
        <v>0</v>
      </c>
      <c r="Z14" s="16">
        <f t="shared" si="6"/>
        <v>0</v>
      </c>
      <c r="AA14" s="15">
        <f t="shared" si="1"/>
        <v>1.0000098575136633</v>
      </c>
      <c r="AB14" s="15" t="e">
        <f t="shared" si="2"/>
        <v>#DIV/0!</v>
      </c>
      <c r="AC14" s="15" t="e">
        <f t="shared" si="2"/>
        <v>#DIV/0!</v>
      </c>
      <c r="AD14" s="16">
        <f t="shared" si="7"/>
        <v>2.9219803926923515E-3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-5.161506338334787E-4</v>
      </c>
      <c r="AM14" s="21">
        <f>bdrate($D14:$D17,F14:F17,$P14:$P17,R14:R17)</f>
        <v>2.1087151810498472E-2</v>
      </c>
      <c r="AN14" s="36">
        <f t="shared" ref="AN14" si="20">bdrate($D14:$D17,G14:G17,$P14:$P17,S14:S17)</f>
        <v>9.5558454710684693E-3</v>
      </c>
      <c r="AO14" s="26">
        <f>bdrate($D14:$D17,H14:H17,$P14:$P17,T14:T17)</f>
        <v>-6.9100305365554782E-5</v>
      </c>
      <c r="AP14" s="21">
        <f>bdrate($D14:$D17,I14:I17,$P14:$P17,U14:U17)</f>
        <v>2.5249969261178506E-2</v>
      </c>
      <c r="AQ14" s="36">
        <f>bdrate($D14:$D17,J14:J17,$P14:$P17,V14:V17)</f>
        <v>1.2750938055485328E-2</v>
      </c>
      <c r="AR14" s="21"/>
      <c r="AS14" s="21"/>
      <c r="AT14" s="36"/>
      <c r="AU14" s="26"/>
      <c r="AV14" s="21"/>
      <c r="AW14" s="36"/>
      <c r="AX14" s="15">
        <f>V14/J14</f>
        <v>1.0000098575136633</v>
      </c>
      <c r="AY14" s="15" t="e">
        <f t="shared" ref="AY14:AY17" si="21">X14/L14</f>
        <v>#DIV/0!</v>
      </c>
      <c r="AZ14" s="15" t="e">
        <f t="shared" si="10"/>
        <v>#DIV/0!</v>
      </c>
      <c r="BA14" s="15">
        <f>V14/J14</f>
        <v>1.0000098575136633</v>
      </c>
      <c r="BB14" s="15" t="e">
        <f t="shared" si="19"/>
        <v>#DIV/0!</v>
      </c>
      <c r="BC14" s="15" t="e">
        <f t="shared" si="11"/>
        <v>#DIV/0!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39.443199999999997</v>
      </c>
      <c r="F15" s="55">
        <v>47.345599999999997</v>
      </c>
      <c r="G15" s="55">
        <v>45.226100000000002</v>
      </c>
      <c r="H15" s="55">
        <v>0.98058149999999999</v>
      </c>
      <c r="I15" s="55">
        <v>0.99369430000000003</v>
      </c>
      <c r="J15" s="55">
        <v>0.99087340000000002</v>
      </c>
      <c r="K15" s="15">
        <v>0</v>
      </c>
      <c r="L15" s="15">
        <v>0</v>
      </c>
      <c r="M15" s="15">
        <v>0</v>
      </c>
      <c r="N15" s="16">
        <f t="shared" si="0"/>
        <v>0</v>
      </c>
      <c r="P15" s="64">
        <v>2474.94</v>
      </c>
      <c r="Q15" s="64">
        <v>39.454300000000003</v>
      </c>
      <c r="R15" s="64">
        <v>47.266399999999997</v>
      </c>
      <c r="S15" s="64">
        <v>45.240900000000003</v>
      </c>
      <c r="T15" s="64">
        <v>0.98065310000000006</v>
      </c>
      <c r="U15" s="64">
        <v>0.99354030000000004</v>
      </c>
      <c r="V15" s="64">
        <v>0.99090409999999995</v>
      </c>
      <c r="W15" s="15">
        <v>0</v>
      </c>
      <c r="X15" s="15">
        <v>0</v>
      </c>
      <c r="Y15" s="15">
        <v>0</v>
      </c>
      <c r="Z15" s="16">
        <f t="shared" si="6"/>
        <v>0</v>
      </c>
      <c r="AA15" s="15">
        <f t="shared" si="1"/>
        <v>1.0000309827673242</v>
      </c>
      <c r="AB15" s="15" t="e">
        <f t="shared" si="2"/>
        <v>#DIV/0!</v>
      </c>
      <c r="AC15" s="15" t="e">
        <f t="shared" si="2"/>
        <v>#DIV/0!</v>
      </c>
      <c r="AD15" s="16">
        <f t="shared" si="7"/>
        <v>3.820695025795805E-3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>
        <f>V15/J15</f>
        <v>1.0000309827673242</v>
      </c>
      <c r="AY15" s="15" t="e">
        <f t="shared" si="21"/>
        <v>#DIV/0!</v>
      </c>
      <c r="AZ15" s="15" t="e">
        <f t="shared" si="10"/>
        <v>#DIV/0!</v>
      </c>
      <c r="BA15" s="15">
        <f>V15/J15</f>
        <v>1.0000309827673242</v>
      </c>
      <c r="BB15" s="15" t="e">
        <f t="shared" si="19"/>
        <v>#DIV/0!</v>
      </c>
      <c r="BC15" s="15" t="e">
        <f t="shared" si="11"/>
        <v>#DIV/0!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38.221299999999999</v>
      </c>
      <c r="F16" s="55">
        <v>46.073300000000003</v>
      </c>
      <c r="G16" s="55">
        <v>43.719799999999999</v>
      </c>
      <c r="H16" s="55">
        <v>0.97243780000000002</v>
      </c>
      <c r="I16" s="55">
        <v>0.99153460000000004</v>
      </c>
      <c r="J16" s="55">
        <v>0.98708399999999996</v>
      </c>
      <c r="K16" s="15">
        <v>0</v>
      </c>
      <c r="L16" s="15">
        <v>0</v>
      </c>
      <c r="M16" s="15">
        <v>0</v>
      </c>
      <c r="N16" s="16">
        <f t="shared" si="0"/>
        <v>0</v>
      </c>
      <c r="P16" s="64">
        <v>1444.26</v>
      </c>
      <c r="Q16" s="64">
        <v>38.2211</v>
      </c>
      <c r="R16" s="64">
        <v>46.041699999999999</v>
      </c>
      <c r="S16" s="64">
        <v>43.652700000000003</v>
      </c>
      <c r="T16" s="64">
        <v>0.97241160000000004</v>
      </c>
      <c r="U16" s="64">
        <v>0.99146120000000004</v>
      </c>
      <c r="V16" s="64">
        <v>0.98689340000000003</v>
      </c>
      <c r="W16" s="15">
        <v>0</v>
      </c>
      <c r="X16" s="15">
        <v>0</v>
      </c>
      <c r="Y16" s="15">
        <v>0</v>
      </c>
      <c r="Z16" s="16">
        <f t="shared" si="6"/>
        <v>0</v>
      </c>
      <c r="AA16" s="15">
        <f t="shared" si="1"/>
        <v>0.99980690599786859</v>
      </c>
      <c r="AB16" s="15" t="e">
        <f t="shared" si="2"/>
        <v>#DIV/0!</v>
      </c>
      <c r="AC16" s="15" t="e">
        <f t="shared" si="2"/>
        <v>#DIV/0!</v>
      </c>
      <c r="AD16" s="16">
        <f t="shared" si="7"/>
        <v>1.7062005826051023E-3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>
        <f>V16/J16</f>
        <v>0.99980690599786859</v>
      </c>
      <c r="AY16" s="15" t="e">
        <f t="shared" si="21"/>
        <v>#DIV/0!</v>
      </c>
      <c r="AZ16" s="15" t="e">
        <f t="shared" si="10"/>
        <v>#DIV/0!</v>
      </c>
      <c r="BA16" s="15">
        <f>V16/J16</f>
        <v>0.99980690599786859</v>
      </c>
      <c r="BB16" s="15" t="e">
        <f t="shared" si="19"/>
        <v>#DIV/0!</v>
      </c>
      <c r="BC16" s="15" t="e">
        <f t="shared" si="11"/>
        <v>#DIV/0!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36.512599999999999</v>
      </c>
      <c r="F17" s="55">
        <v>44.745100000000001</v>
      </c>
      <c r="G17" s="55">
        <v>42.074599999999997</v>
      </c>
      <c r="H17" s="55">
        <v>0.95879760000000003</v>
      </c>
      <c r="I17" s="55">
        <v>0.98871189999999998</v>
      </c>
      <c r="J17" s="55">
        <v>0.98157879999999997</v>
      </c>
      <c r="K17" s="19">
        <v>0</v>
      </c>
      <c r="L17" s="19">
        <v>0</v>
      </c>
      <c r="M17" s="19">
        <v>0</v>
      </c>
      <c r="N17" s="20">
        <f t="shared" si="0"/>
        <v>0</v>
      </c>
      <c r="P17" s="64">
        <v>863.34</v>
      </c>
      <c r="Q17" s="64">
        <v>36.531799999999997</v>
      </c>
      <c r="R17" s="64">
        <v>44.756100000000004</v>
      </c>
      <c r="S17" s="64">
        <v>42.063499999999998</v>
      </c>
      <c r="T17" s="64">
        <v>0.95904520000000004</v>
      </c>
      <c r="U17" s="64">
        <v>0.98863699999999999</v>
      </c>
      <c r="V17" s="64">
        <v>0.98142989999999997</v>
      </c>
      <c r="W17" s="19">
        <v>0</v>
      </c>
      <c r="X17" s="19">
        <v>0</v>
      </c>
      <c r="Y17" s="19">
        <v>0</v>
      </c>
      <c r="Z17" s="20">
        <f t="shared" si="6"/>
        <v>0</v>
      </c>
      <c r="AA17" s="15">
        <f t="shared" si="1"/>
        <v>0.99984830560725235</v>
      </c>
      <c r="AB17" s="15" t="e">
        <f t="shared" si="2"/>
        <v>#DIV/0!</v>
      </c>
      <c r="AC17" s="15" t="e">
        <f t="shared" si="2"/>
        <v>#DIV/0!</v>
      </c>
      <c r="AD17" s="20">
        <f t="shared" si="7"/>
        <v>1.0435508557116752E-3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>
        <f>V17/J17</f>
        <v>0.99984830560725235</v>
      </c>
      <c r="AY17" s="15" t="e">
        <f t="shared" si="21"/>
        <v>#DIV/0!</v>
      </c>
      <c r="AZ17" s="15" t="e">
        <f t="shared" si="10"/>
        <v>#DIV/0!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42.8277</v>
      </c>
      <c r="F18" s="55">
        <v>42.610999999999997</v>
      </c>
      <c r="G18" s="55">
        <v>44.400799999999997</v>
      </c>
      <c r="H18" s="55">
        <v>0.99569779999999997</v>
      </c>
      <c r="I18" s="55">
        <v>0.99042649999999999</v>
      </c>
      <c r="J18" s="55">
        <v>0.99387320000000001</v>
      </c>
      <c r="K18" s="10">
        <v>0</v>
      </c>
      <c r="L18" s="10">
        <v>0</v>
      </c>
      <c r="M18" s="10">
        <v>0</v>
      </c>
      <c r="N18" s="11">
        <f t="shared" si="0"/>
        <v>0</v>
      </c>
      <c r="P18" s="64">
        <v>34427.58</v>
      </c>
      <c r="Q18" s="64">
        <v>42.829700000000003</v>
      </c>
      <c r="R18" s="64">
        <v>42.609299999999998</v>
      </c>
      <c r="S18" s="64">
        <v>44.391100000000002</v>
      </c>
      <c r="T18" s="64">
        <v>0.99570199999999998</v>
      </c>
      <c r="U18" s="64">
        <v>0.99040399999999995</v>
      </c>
      <c r="V18" s="64">
        <v>0.99385860000000004</v>
      </c>
      <c r="W18" s="10">
        <v>0</v>
      </c>
      <c r="X18" s="10">
        <v>0</v>
      </c>
      <c r="Y18" s="10">
        <v>0</v>
      </c>
      <c r="Z18" s="11">
        <f t="shared" si="6"/>
        <v>0</v>
      </c>
      <c r="AA18" s="10">
        <f t="shared" si="1"/>
        <v>0.99998530999729141</v>
      </c>
      <c r="AB18" s="10" t="e">
        <f t="shared" si="2"/>
        <v>#DIV/0!</v>
      </c>
      <c r="AC18" s="10" t="e">
        <f t="shared" si="2"/>
        <v>#DIV/0!</v>
      </c>
      <c r="AD18" s="11">
        <f t="shared" si="7"/>
        <v>4.4635306876454297E-4</v>
      </c>
      <c r="AE18" s="40"/>
      <c r="AF18" s="25">
        <f t="shared" ref="AF18:AK18" si="22">bdRateExtend($D18:$D22,E18:E22,$P18:$P22,Q18:Q22)</f>
        <v>9.3320729059254148E-4</v>
      </c>
      <c r="AG18" s="30">
        <f t="shared" si="22"/>
        <v>7.1370578434728493E-3</v>
      </c>
      <c r="AH18" s="31">
        <f t="shared" si="22"/>
        <v>-2.2662066457289631E-3</v>
      </c>
      <c r="AI18" s="25">
        <f t="shared" si="22"/>
        <v>2.3785541284042644E-3</v>
      </c>
      <c r="AJ18" s="30">
        <f t="shared" si="22"/>
        <v>1.1176989052796849E-2</v>
      </c>
      <c r="AK18" s="30">
        <f t="shared" si="22"/>
        <v>-4.3554797736538031E-3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9.9728962463796478E-5</v>
      </c>
      <c r="AS18" s="30">
        <f t="shared" si="23"/>
        <v>5.2854592717297422E-3</v>
      </c>
      <c r="AT18" s="31">
        <f t="shared" si="23"/>
        <v>-1.0918482109931738E-3</v>
      </c>
      <c r="AU18" s="25">
        <f t="shared" si="23"/>
        <v>1.2277473994248833E-3</v>
      </c>
      <c r="AV18" s="30">
        <f t="shared" si="23"/>
        <v>9.5345720084267782E-3</v>
      </c>
      <c r="AW18" s="31">
        <f t="shared" si="23"/>
        <v>-4.4791216284958413E-3</v>
      </c>
      <c r="AX18" s="10"/>
      <c r="AY18" s="10"/>
      <c r="AZ18" s="10"/>
      <c r="BA18" s="10">
        <f>V18/J18</f>
        <v>0.99998530999729141</v>
      </c>
      <c r="BB18" s="10" t="e">
        <f t="shared" ref="BB18:BB21" si="24">X18/L18</f>
        <v>#DIV/0!</v>
      </c>
      <c r="BC18" s="10" t="e">
        <f t="shared" si="11"/>
        <v>#DIV/0!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39.909399999999998</v>
      </c>
      <c r="F19" s="55">
        <v>41.413899999999998</v>
      </c>
      <c r="G19" s="55">
        <v>42.632899999999999</v>
      </c>
      <c r="H19" s="55">
        <v>0.99168999999999996</v>
      </c>
      <c r="I19" s="55">
        <v>0.98554569999999997</v>
      </c>
      <c r="J19" s="55">
        <v>0.99023099999999997</v>
      </c>
      <c r="K19" s="15">
        <v>0</v>
      </c>
      <c r="L19" s="15">
        <v>0</v>
      </c>
      <c r="M19" s="15">
        <v>0</v>
      </c>
      <c r="N19" s="16">
        <f t="shared" si="0"/>
        <v>0</v>
      </c>
      <c r="P19" s="64">
        <v>9913.98</v>
      </c>
      <c r="Q19" s="64">
        <v>39.9086</v>
      </c>
      <c r="R19" s="64">
        <v>41.408799999999999</v>
      </c>
      <c r="S19" s="64">
        <v>42.632300000000001</v>
      </c>
      <c r="T19" s="64">
        <v>0.99169059999999998</v>
      </c>
      <c r="U19" s="64">
        <v>0.98549509999999996</v>
      </c>
      <c r="V19" s="64">
        <v>0.99022109999999997</v>
      </c>
      <c r="W19" s="15">
        <v>0</v>
      </c>
      <c r="X19" s="15">
        <v>0</v>
      </c>
      <c r="Y19" s="15">
        <v>0</v>
      </c>
      <c r="Z19" s="16">
        <f t="shared" si="6"/>
        <v>0</v>
      </c>
      <c r="AA19" s="15">
        <f t="shared" si="1"/>
        <v>0.99999000233278901</v>
      </c>
      <c r="AB19" s="15" t="e">
        <f t="shared" ref="AB19:AC32" si="25">X19/L19</f>
        <v>#DIV/0!</v>
      </c>
      <c r="AC19" s="15" t="e">
        <f t="shared" si="25"/>
        <v>#DIV/0!</v>
      </c>
      <c r="AD19" s="16">
        <f t="shared" si="7"/>
        <v>1.4443531231870192E-3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2.1069181759107991E-3</v>
      </c>
      <c r="AM19" s="21">
        <f>bdrate($D19:$D22,F19:F22,$P19:$P22,R19:R22)</f>
        <v>9.2881357036695977E-3</v>
      </c>
      <c r="AN19" s="36">
        <f t="shared" ref="AN19" si="26">bdrate($D19:$D22,G19:G22,$P19:$P22,S19:S22)</f>
        <v>-4.3170357611123089E-3</v>
      </c>
      <c r="AO19" s="26">
        <f>bdrate($D19:$D22,H19:H22,$P19:$P22,T19:T22)</f>
        <v>2.9539311972843763E-3</v>
      </c>
      <c r="AP19" s="21">
        <f>bdrate($D19:$D22,I19:I22,$P19:$P22,U19:U22)</f>
        <v>1.2212474744819568E-2</v>
      </c>
      <c r="AQ19" s="36">
        <f>bdrate($D19:$D22,J19:J22,$P19:$P22,V19:V22)</f>
        <v>-6.1106404420067095E-3</v>
      </c>
      <c r="AR19" s="21"/>
      <c r="AS19" s="21"/>
      <c r="AT19" s="36"/>
      <c r="AU19" s="26"/>
      <c r="AV19" s="21"/>
      <c r="AW19" s="36"/>
      <c r="AX19" s="15">
        <f>V19/J19</f>
        <v>0.99999000233278901</v>
      </c>
      <c r="AY19" s="15" t="e">
        <f t="shared" ref="AY19:AY22" si="27">X19/L19</f>
        <v>#DIV/0!</v>
      </c>
      <c r="AZ19" s="15" t="e">
        <f t="shared" si="10"/>
        <v>#DIV/0!</v>
      </c>
      <c r="BA19" s="15">
        <f>V19/J19</f>
        <v>0.99999000233278901</v>
      </c>
      <c r="BB19" s="15" t="e">
        <f t="shared" si="24"/>
        <v>#DIV/0!</v>
      </c>
      <c r="BC19" s="15" t="e">
        <f t="shared" si="11"/>
        <v>#DIV/0!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38.506799999999998</v>
      </c>
      <c r="F20" s="55">
        <v>40.508899999999997</v>
      </c>
      <c r="G20" s="55">
        <v>40.927799999999998</v>
      </c>
      <c r="H20" s="55">
        <v>0.98731120000000006</v>
      </c>
      <c r="I20" s="55">
        <v>0.98115649999999999</v>
      </c>
      <c r="J20" s="55">
        <v>0.98504670000000005</v>
      </c>
      <c r="K20" s="15">
        <v>0</v>
      </c>
      <c r="L20" s="15">
        <v>0</v>
      </c>
      <c r="M20" s="15">
        <v>0</v>
      </c>
      <c r="N20" s="16">
        <f t="shared" si="0"/>
        <v>0</v>
      </c>
      <c r="P20" s="64">
        <v>5714.82</v>
      </c>
      <c r="Q20" s="64">
        <v>38.513199999999998</v>
      </c>
      <c r="R20" s="64">
        <v>40.503</v>
      </c>
      <c r="S20" s="64">
        <v>40.948</v>
      </c>
      <c r="T20" s="64">
        <v>0.98732660000000005</v>
      </c>
      <c r="U20" s="64">
        <v>0.98109409999999997</v>
      </c>
      <c r="V20" s="64">
        <v>0.98517880000000002</v>
      </c>
      <c r="W20" s="15">
        <v>0</v>
      </c>
      <c r="X20" s="15">
        <v>0</v>
      </c>
      <c r="Y20" s="15">
        <v>0</v>
      </c>
      <c r="Z20" s="16">
        <f t="shared" si="6"/>
        <v>0</v>
      </c>
      <c r="AA20" s="15">
        <f t="shared" si="1"/>
        <v>1.0001341053170372</v>
      </c>
      <c r="AB20" s="15" t="e">
        <f t="shared" si="25"/>
        <v>#DIV/0!</v>
      </c>
      <c r="AC20" s="15" t="e">
        <f t="shared" si="25"/>
        <v>#DIV/0!</v>
      </c>
      <c r="AD20" s="16">
        <f t="shared" si="7"/>
        <v>3.2547557353219932E-3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>
        <f>V20/J20</f>
        <v>1.0001341053170372</v>
      </c>
      <c r="AY20" s="15" t="e">
        <f t="shared" si="27"/>
        <v>#DIV/0!</v>
      </c>
      <c r="AZ20" s="15" t="e">
        <f t="shared" si="10"/>
        <v>#DIV/0!</v>
      </c>
      <c r="BA20" s="15">
        <f>V20/J20</f>
        <v>1.0001341053170372</v>
      </c>
      <c r="BB20" s="15" t="e">
        <f t="shared" si="24"/>
        <v>#DIV/0!</v>
      </c>
      <c r="BC20" s="15" t="e">
        <f t="shared" si="11"/>
        <v>#DIV/0!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36.596800000000002</v>
      </c>
      <c r="F21" s="55">
        <v>39.623199999999997</v>
      </c>
      <c r="G21" s="55">
        <v>39.297499999999999</v>
      </c>
      <c r="H21" s="55">
        <v>0.97869510000000004</v>
      </c>
      <c r="I21" s="55">
        <v>0.97604349999999995</v>
      </c>
      <c r="J21" s="55">
        <v>0.97774609999999995</v>
      </c>
      <c r="K21" s="15">
        <v>0</v>
      </c>
      <c r="L21" s="15">
        <v>0</v>
      </c>
      <c r="M21" s="15">
        <v>0</v>
      </c>
      <c r="N21" s="16">
        <f t="shared" si="0"/>
        <v>0</v>
      </c>
      <c r="P21" s="64">
        <v>3370.14</v>
      </c>
      <c r="Q21" s="64">
        <v>36.589799999999997</v>
      </c>
      <c r="R21" s="64">
        <v>39.599600000000002</v>
      </c>
      <c r="S21" s="64">
        <v>39.3232</v>
      </c>
      <c r="T21" s="64">
        <v>0.97863509999999998</v>
      </c>
      <c r="U21" s="64">
        <v>0.97591039999999996</v>
      </c>
      <c r="V21" s="64">
        <v>0.97790710000000003</v>
      </c>
      <c r="W21" s="15">
        <v>0</v>
      </c>
      <c r="X21" s="15">
        <v>0</v>
      </c>
      <c r="Y21" s="15">
        <v>0</v>
      </c>
      <c r="Z21" s="16">
        <f t="shared" si="6"/>
        <v>0</v>
      </c>
      <c r="AA21" s="15">
        <f t="shared" si="1"/>
        <v>1.0001646644256623</v>
      </c>
      <c r="AB21" s="15" t="e">
        <f t="shared" si="25"/>
        <v>#DIV/0!</v>
      </c>
      <c r="AC21" s="15" t="e">
        <f t="shared" si="25"/>
        <v>#DIV/0!</v>
      </c>
      <c r="AD21" s="16">
        <f t="shared" si="7"/>
        <v>2.0337168852019418E-3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>
        <f>V21/J21</f>
        <v>1.0001646644256623</v>
      </c>
      <c r="AY21" s="15" t="e">
        <f t="shared" si="27"/>
        <v>#DIV/0!</v>
      </c>
      <c r="AZ21" s="15" t="e">
        <f t="shared" si="10"/>
        <v>#DIV/0!</v>
      </c>
      <c r="BA21" s="15">
        <f>V21/J21</f>
        <v>1.0001646644256623</v>
      </c>
      <c r="BB21" s="15" t="e">
        <f t="shared" si="24"/>
        <v>#DIV/0!</v>
      </c>
      <c r="BC21" s="15" t="e">
        <f t="shared" si="11"/>
        <v>#DIV/0!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34.232100000000003</v>
      </c>
      <c r="F22" s="55">
        <v>38.627600000000001</v>
      </c>
      <c r="G22" s="55">
        <v>37.869500000000002</v>
      </c>
      <c r="H22" s="55">
        <v>0.96199009999999996</v>
      </c>
      <c r="I22" s="55">
        <v>0.96905439999999998</v>
      </c>
      <c r="J22" s="55">
        <v>0.96943509999999999</v>
      </c>
      <c r="K22" s="19">
        <v>0</v>
      </c>
      <c r="L22" s="19">
        <v>0</v>
      </c>
      <c r="M22" s="19">
        <v>0</v>
      </c>
      <c r="N22" s="20">
        <f t="shared" si="0"/>
        <v>0</v>
      </c>
      <c r="P22" s="64">
        <v>1952.52</v>
      </c>
      <c r="Q22" s="64">
        <v>34.231400000000001</v>
      </c>
      <c r="R22" s="64">
        <v>38.620600000000003</v>
      </c>
      <c r="S22" s="64">
        <v>37.880299999999998</v>
      </c>
      <c r="T22" s="64">
        <v>0.96203329999999998</v>
      </c>
      <c r="U22" s="64">
        <v>0.96885619999999995</v>
      </c>
      <c r="V22" s="64">
        <v>0.96939439999999999</v>
      </c>
      <c r="W22" s="19">
        <v>0</v>
      </c>
      <c r="X22" s="19">
        <v>0</v>
      </c>
      <c r="Y22" s="19">
        <v>0</v>
      </c>
      <c r="Z22" s="20">
        <f t="shared" si="6"/>
        <v>0</v>
      </c>
      <c r="AA22" s="15">
        <f t="shared" si="1"/>
        <v>0.99995801678730223</v>
      </c>
      <c r="AB22" s="15" t="e">
        <f t="shared" si="25"/>
        <v>#DIV/0!</v>
      </c>
      <c r="AC22" s="15" t="e">
        <f t="shared" si="25"/>
        <v>#DIV/0!</v>
      </c>
      <c r="AD22" s="20">
        <f t="shared" si="7"/>
        <v>7.3805277077313824E-4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>
        <f>V22/J22</f>
        <v>0.99995801678730223</v>
      </c>
      <c r="AY22" s="15" t="e">
        <f t="shared" si="27"/>
        <v>#DIV/0!</v>
      </c>
      <c r="AZ22" s="15" t="e">
        <f t="shared" si="10"/>
        <v>#DIV/0!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41.7348</v>
      </c>
      <c r="F23" s="55">
        <v>46.245399999999997</v>
      </c>
      <c r="G23" s="55">
        <v>44.120199999999997</v>
      </c>
      <c r="H23" s="55">
        <v>0.99448029999999998</v>
      </c>
      <c r="I23" s="55">
        <v>0.99403859999999999</v>
      </c>
      <c r="J23" s="55">
        <v>0.99154799999999998</v>
      </c>
      <c r="K23" s="10">
        <v>0</v>
      </c>
      <c r="L23" s="10">
        <v>0</v>
      </c>
      <c r="M23" s="10">
        <v>0</v>
      </c>
      <c r="N23" s="11">
        <f t="shared" si="0"/>
        <v>0</v>
      </c>
      <c r="P23" s="64">
        <v>60127.86</v>
      </c>
      <c r="Q23" s="64">
        <v>41.738799999999998</v>
      </c>
      <c r="R23" s="64">
        <v>46.230400000000003</v>
      </c>
      <c r="S23" s="64">
        <v>44.123100000000001</v>
      </c>
      <c r="T23" s="64">
        <v>0.99448190000000003</v>
      </c>
      <c r="U23" s="64">
        <v>0.99401930000000005</v>
      </c>
      <c r="V23" s="64">
        <v>0.99156809999999995</v>
      </c>
      <c r="W23" s="10">
        <v>0</v>
      </c>
      <c r="X23" s="10">
        <v>0</v>
      </c>
      <c r="Y23" s="10">
        <v>0</v>
      </c>
      <c r="Z23" s="11">
        <f t="shared" si="6"/>
        <v>0</v>
      </c>
      <c r="AA23" s="15">
        <f t="shared" si="1"/>
        <v>1.0000202713333091</v>
      </c>
      <c r="AB23" s="15" t="e">
        <f t="shared" si="25"/>
        <v>#DIV/0!</v>
      </c>
      <c r="AC23" s="15" t="e">
        <f t="shared" si="25"/>
        <v>#DIV/0!</v>
      </c>
      <c r="AD23" s="11">
        <f t="shared" si="7"/>
        <v>1.0328669449613918E-3</v>
      </c>
      <c r="AE23" s="12"/>
      <c r="AF23" s="25">
        <f t="shared" ref="AF23:AK23" si="28">bdRateExtend($D23:$D27,E23:E27,$P23:$P27,Q23:Q27)</f>
        <v>-6.6954941704200355E-4</v>
      </c>
      <c r="AG23" s="30">
        <f t="shared" si="28"/>
        <v>3.8357493827163358E-2</v>
      </c>
      <c r="AH23" s="31">
        <f t="shared" si="28"/>
        <v>3.1750857261714227E-3</v>
      </c>
      <c r="AI23" s="25">
        <f t="shared" si="28"/>
        <v>2.7838823827064374E-5</v>
      </c>
      <c r="AJ23" s="30">
        <f t="shared" si="28"/>
        <v>3.2822458212219852E-2</v>
      </c>
      <c r="AK23" s="30">
        <f t="shared" si="28"/>
        <v>6.4186948938957933E-3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-7.5612073370989741E-4</v>
      </c>
      <c r="AS23" s="30">
        <f t="shared" si="29"/>
        <v>3.4495724658166305E-2</v>
      </c>
      <c r="AT23" s="31">
        <f t="shared" si="29"/>
        <v>2.8127942458875399E-3</v>
      </c>
      <c r="AU23" s="25">
        <f t="shared" si="29"/>
        <v>-2.12369775243193E-6</v>
      </c>
      <c r="AV23" s="30">
        <f t="shared" si="29"/>
        <v>2.706560792175039E-2</v>
      </c>
      <c r="AW23" s="31">
        <f t="shared" si="29"/>
        <v>2.8788815394875655E-3</v>
      </c>
      <c r="AX23" s="15"/>
      <c r="AY23" s="15"/>
      <c r="AZ23" s="15"/>
      <c r="BA23" s="15">
        <f>V23/J23</f>
        <v>1.0000202713333091</v>
      </c>
      <c r="BB23" s="15" t="e">
        <f t="shared" ref="BB23:BB26" si="30">X23/L23</f>
        <v>#DIV/0!</v>
      </c>
      <c r="BC23" s="15" t="e">
        <f t="shared" si="11"/>
        <v>#DIV/0!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37.578899999999997</v>
      </c>
      <c r="F24" s="55">
        <v>44.9617</v>
      </c>
      <c r="G24" s="55">
        <v>42.521900000000002</v>
      </c>
      <c r="H24" s="55">
        <v>0.98421170000000002</v>
      </c>
      <c r="I24" s="55">
        <v>0.99083600000000005</v>
      </c>
      <c r="J24" s="55">
        <v>0.98616649999999995</v>
      </c>
      <c r="K24" s="15">
        <v>0</v>
      </c>
      <c r="L24" s="15">
        <v>0</v>
      </c>
      <c r="M24" s="15">
        <v>0</v>
      </c>
      <c r="N24" s="16">
        <f t="shared" si="0"/>
        <v>0</v>
      </c>
      <c r="P24" s="64">
        <v>9980.4</v>
      </c>
      <c r="Q24" s="64">
        <v>37.578299999999999</v>
      </c>
      <c r="R24" s="64">
        <v>44.914499999999997</v>
      </c>
      <c r="S24" s="64">
        <v>42.500300000000003</v>
      </c>
      <c r="T24" s="64">
        <v>0.9842069</v>
      </c>
      <c r="U24" s="64">
        <v>0.99072079999999996</v>
      </c>
      <c r="V24" s="64">
        <v>0.98605319999999996</v>
      </c>
      <c r="W24" s="15">
        <v>0</v>
      </c>
      <c r="X24" s="15">
        <v>0</v>
      </c>
      <c r="Y24" s="15">
        <v>0</v>
      </c>
      <c r="Z24" s="16">
        <f t="shared" si="6"/>
        <v>0</v>
      </c>
      <c r="AA24" s="15">
        <f t="shared" si="1"/>
        <v>0.999885110678572</v>
      </c>
      <c r="AB24" s="15" t="e">
        <f t="shared" si="25"/>
        <v>#DIV/0!</v>
      </c>
      <c r="AC24" s="15" t="e">
        <f t="shared" si="25"/>
        <v>#DIV/0!</v>
      </c>
      <c r="AD24" s="16">
        <f t="shared" si="7"/>
        <v>9.0095501231305189E-4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2.8197069831104038E-4</v>
      </c>
      <c r="AM24" s="21">
        <f>bdrate($D24:$D27,F24:F27,$P24:$P27,R24:R27)</f>
        <v>3.6969274303587429E-2</v>
      </c>
      <c r="AN24" s="36">
        <f t="shared" ref="AN24" si="31">bdrate($D24:$D27,G24:G27,$P24:$P27,S24:S27)</f>
        <v>-1.7286919820669322E-3</v>
      </c>
      <c r="AO24" s="26">
        <f>bdrate($D24:$D27,H24:H27,$P24:$P27,T24:T27)</f>
        <v>1.2077124927967198E-4</v>
      </c>
      <c r="AP24" s="21">
        <f>bdrate($D24:$D27,I24:I27,$P24:$P27,U24:U27)</f>
        <v>3.2438447767107803E-2</v>
      </c>
      <c r="AQ24" s="36">
        <f>bdrate($D24:$D27,J24:J27,$P24:$P27,V24:V27)</f>
        <v>4.0204218230763811E-3</v>
      </c>
      <c r="AR24" s="21"/>
      <c r="AS24" s="21"/>
      <c r="AT24" s="36"/>
      <c r="AU24" s="26"/>
      <c r="AV24" s="21"/>
      <c r="AW24" s="36"/>
      <c r="AX24" s="15">
        <f>V24/J24</f>
        <v>0.999885110678572</v>
      </c>
      <c r="AY24" s="15" t="e">
        <f t="shared" ref="AY24:AY27" si="32">X24/L24</f>
        <v>#DIV/0!</v>
      </c>
      <c r="AZ24" s="15" t="e">
        <f t="shared" si="10"/>
        <v>#DIV/0!</v>
      </c>
      <c r="BA24" s="15">
        <f>V24/J24</f>
        <v>0.999885110678572</v>
      </c>
      <c r="BB24" s="15" t="e">
        <f t="shared" si="30"/>
        <v>#DIV/0!</v>
      </c>
      <c r="BC24" s="15" t="e">
        <f t="shared" si="11"/>
        <v>#DIV/0!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36.593600000000002</v>
      </c>
      <c r="F25" s="55">
        <v>43.7592</v>
      </c>
      <c r="G25" s="55">
        <v>41.345399999999998</v>
      </c>
      <c r="H25" s="55">
        <v>0.97899999999999998</v>
      </c>
      <c r="I25" s="55">
        <v>0.98698660000000005</v>
      </c>
      <c r="J25" s="55">
        <v>0.98056270000000001</v>
      </c>
      <c r="K25" s="15">
        <v>0</v>
      </c>
      <c r="L25" s="15">
        <v>0</v>
      </c>
      <c r="M25" s="15">
        <v>0</v>
      </c>
      <c r="N25" s="16">
        <f t="shared" si="0"/>
        <v>0</v>
      </c>
      <c r="P25" s="64">
        <v>5389.92</v>
      </c>
      <c r="Q25" s="64">
        <v>36.591099999999997</v>
      </c>
      <c r="R25" s="64">
        <v>43.703499999999998</v>
      </c>
      <c r="S25" s="64">
        <v>41.364699999999999</v>
      </c>
      <c r="T25" s="64">
        <v>0.97899320000000001</v>
      </c>
      <c r="U25" s="64">
        <v>0.98682479999999995</v>
      </c>
      <c r="V25" s="64">
        <v>0.98061509999999996</v>
      </c>
      <c r="W25" s="15">
        <v>0</v>
      </c>
      <c r="X25" s="15">
        <v>0</v>
      </c>
      <c r="Y25" s="15">
        <v>0</v>
      </c>
      <c r="Z25" s="16">
        <f t="shared" si="6"/>
        <v>0</v>
      </c>
      <c r="AA25" s="15">
        <f t="shared" si="1"/>
        <v>1.0000534387041236</v>
      </c>
      <c r="AB25" s="15" t="e">
        <f t="shared" si="25"/>
        <v>#DIV/0!</v>
      </c>
      <c r="AC25" s="15" t="e">
        <f t="shared" si="25"/>
        <v>#DIV/0!</v>
      </c>
      <c r="AD25" s="16">
        <f t="shared" si="7"/>
        <v>5.0118614053256002E-4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>
        <f>V25/J25</f>
        <v>1.0000534387041236</v>
      </c>
      <c r="AY25" s="15" t="e">
        <f t="shared" si="32"/>
        <v>#DIV/0!</v>
      </c>
      <c r="AZ25" s="15" t="e">
        <f t="shared" si="10"/>
        <v>#DIV/0!</v>
      </c>
      <c r="BA25" s="15">
        <f>V25/J25</f>
        <v>1.0000534387041236</v>
      </c>
      <c r="BB25" s="15" t="e">
        <f t="shared" si="30"/>
        <v>#DIV/0!</v>
      </c>
      <c r="BC25" s="15" t="e">
        <f t="shared" si="11"/>
        <v>#DIV/0!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35.159999999999997</v>
      </c>
      <c r="F26" s="55">
        <v>42.619900000000001</v>
      </c>
      <c r="G26" s="55">
        <v>39.697800000000001</v>
      </c>
      <c r="H26" s="55">
        <v>0.96927790000000003</v>
      </c>
      <c r="I26" s="55">
        <v>0.98220399999999997</v>
      </c>
      <c r="J26" s="55">
        <v>0.96976039999999997</v>
      </c>
      <c r="K26" s="15">
        <v>0</v>
      </c>
      <c r="L26" s="15">
        <v>0</v>
      </c>
      <c r="M26" s="15">
        <v>0</v>
      </c>
      <c r="N26" s="16">
        <f t="shared" si="0"/>
        <v>0</v>
      </c>
      <c r="P26" s="64">
        <v>3000.24</v>
      </c>
      <c r="Q26" s="64">
        <v>35.162599999999998</v>
      </c>
      <c r="R26" s="64">
        <v>42.5351</v>
      </c>
      <c r="S26" s="64">
        <v>39.686</v>
      </c>
      <c r="T26" s="64">
        <v>0.96931880000000004</v>
      </c>
      <c r="U26" s="64">
        <v>0.98191099999999998</v>
      </c>
      <c r="V26" s="64">
        <v>0.96967110000000001</v>
      </c>
      <c r="W26" s="15">
        <v>0</v>
      </c>
      <c r="X26" s="15">
        <v>0</v>
      </c>
      <c r="Y26" s="15">
        <v>0</v>
      </c>
      <c r="Z26" s="16">
        <f t="shared" si="6"/>
        <v>0</v>
      </c>
      <c r="AA26" s="15">
        <f t="shared" si="1"/>
        <v>0.999907915398484</v>
      </c>
      <c r="AB26" s="15" t="e">
        <f t="shared" si="25"/>
        <v>#DIV/0!</v>
      </c>
      <c r="AC26" s="15" t="e">
        <f t="shared" si="25"/>
        <v>#DIV/0!</v>
      </c>
      <c r="AD26" s="16">
        <f t="shared" si="7"/>
        <v>8.7915601023028805E-4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>
        <f>V26/J26</f>
        <v>0.999907915398484</v>
      </c>
      <c r="AY26" s="15" t="e">
        <f t="shared" si="32"/>
        <v>#DIV/0!</v>
      </c>
      <c r="AZ26" s="15" t="e">
        <f t="shared" si="10"/>
        <v>#DIV/0!</v>
      </c>
      <c r="BA26" s="15">
        <f>V26/J26</f>
        <v>0.999907915398484</v>
      </c>
      <c r="BB26" s="15" t="e">
        <f t="shared" si="30"/>
        <v>#DIV/0!</v>
      </c>
      <c r="BC26" s="15" t="e">
        <f t="shared" si="11"/>
        <v>#DIV/0!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33.255299999999998</v>
      </c>
      <c r="F27" s="55">
        <v>41.583399999999997</v>
      </c>
      <c r="G27" s="55">
        <v>38.837299999999999</v>
      </c>
      <c r="H27" s="55">
        <v>0.95043560000000005</v>
      </c>
      <c r="I27" s="55">
        <v>0.97720079999999998</v>
      </c>
      <c r="J27" s="55">
        <v>0.96220300000000003</v>
      </c>
      <c r="K27" s="19">
        <v>0</v>
      </c>
      <c r="L27" s="19">
        <v>0</v>
      </c>
      <c r="M27" s="19">
        <v>0</v>
      </c>
      <c r="N27" s="20">
        <f t="shared" si="0"/>
        <v>0</v>
      </c>
      <c r="P27" s="64">
        <v>1613.88</v>
      </c>
      <c r="Q27" s="64">
        <v>33.253799999999998</v>
      </c>
      <c r="R27" s="64">
        <v>41.511800000000001</v>
      </c>
      <c r="S27" s="64">
        <v>38.865900000000003</v>
      </c>
      <c r="T27" s="64">
        <v>0.95027260000000002</v>
      </c>
      <c r="U27" s="64">
        <v>0.97675069999999997</v>
      </c>
      <c r="V27" s="64">
        <v>0.96204109999999998</v>
      </c>
      <c r="W27" s="19">
        <v>0</v>
      </c>
      <c r="X27" s="19">
        <v>0</v>
      </c>
      <c r="Y27" s="19">
        <v>0</v>
      </c>
      <c r="Z27" s="20">
        <f t="shared" si="6"/>
        <v>0</v>
      </c>
      <c r="AA27" s="15">
        <f t="shared" si="1"/>
        <v>0.99983174028765232</v>
      </c>
      <c r="AB27" s="15" t="e">
        <f t="shared" si="25"/>
        <v>#DIV/0!</v>
      </c>
      <c r="AC27" s="15" t="e">
        <f t="shared" si="25"/>
        <v>#DIV/0!</v>
      </c>
      <c r="AD27" s="20">
        <f t="shared" si="7"/>
        <v>3.6567164179105156E-3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>
        <f>V27/J27</f>
        <v>0.99983174028765232</v>
      </c>
      <c r="AY27" s="15" t="e">
        <f t="shared" si="32"/>
        <v>#DIV/0!</v>
      </c>
      <c r="AZ27" s="15" t="e">
        <f t="shared" si="10"/>
        <v>#DIV/0!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47.258000000000003</v>
      </c>
      <c r="F28" s="55">
        <v>40.761600000000001</v>
      </c>
      <c r="G28" s="55">
        <v>41.324800000000003</v>
      </c>
      <c r="H28" s="55">
        <v>0.99746360000000001</v>
      </c>
      <c r="I28" s="55">
        <v>0.99217290000000002</v>
      </c>
      <c r="J28" s="55">
        <v>0.9910911</v>
      </c>
      <c r="K28" s="10">
        <v>0</v>
      </c>
      <c r="L28" s="10">
        <v>0</v>
      </c>
      <c r="M28" s="10">
        <v>0</v>
      </c>
      <c r="N28" s="11">
        <f t="shared" si="0"/>
        <v>0</v>
      </c>
      <c r="P28" s="64">
        <v>48066.1</v>
      </c>
      <c r="Q28" s="64">
        <v>47.265700000000002</v>
      </c>
      <c r="R28" s="64">
        <v>40.763500000000001</v>
      </c>
      <c r="S28" s="64">
        <v>41.3247</v>
      </c>
      <c r="T28" s="64">
        <v>0.99747010000000003</v>
      </c>
      <c r="U28" s="64">
        <v>0.99217250000000001</v>
      </c>
      <c r="V28" s="64">
        <v>0.99112169999999999</v>
      </c>
      <c r="W28" s="10">
        <v>0</v>
      </c>
      <c r="X28" s="10">
        <v>0</v>
      </c>
      <c r="Y28" s="10">
        <v>0</v>
      </c>
      <c r="Z28" s="11">
        <f t="shared" si="6"/>
        <v>0</v>
      </c>
      <c r="AA28" s="15">
        <f t="shared" si="1"/>
        <v>1.0000308750628475</v>
      </c>
      <c r="AB28" s="15" t="e">
        <f t="shared" si="25"/>
        <v>#DIV/0!</v>
      </c>
      <c r="AC28" s="15" t="e">
        <f t="shared" si="25"/>
        <v>#DIV/0!</v>
      </c>
      <c r="AD28" s="11">
        <f t="shared" si="7"/>
        <v>3.0592240808794519E-4</v>
      </c>
      <c r="AE28" s="12"/>
      <c r="AF28" s="25">
        <f t="shared" ref="AF28:AK28" si="33">bdRateExtend($D28:$D32,E28:E32,$P28:$P32,Q28:Q32)</f>
        <v>9.5291183390244782E-5</v>
      </c>
      <c r="AG28" s="30">
        <f t="shared" si="33"/>
        <v>1.0068681100519061E-3</v>
      </c>
      <c r="AH28" s="31">
        <f t="shared" si="33"/>
        <v>7.4904398124187033E-4</v>
      </c>
      <c r="AI28" s="25">
        <f>bdRateExtend($D28:$D32,H28:H32,$P28:$P32,T28:T32)</f>
        <v>-1.4948880065621672E-3</v>
      </c>
      <c r="AJ28" s="30">
        <f t="shared" si="33"/>
        <v>1.6896612347216955E-3</v>
      </c>
      <c r="AK28" s="30">
        <f t="shared" si="33"/>
        <v>6.0023836416323029E-4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5.8180679484887143E-4</v>
      </c>
      <c r="AS28" s="30">
        <f t="shared" si="34"/>
        <v>4.2515796432551767E-4</v>
      </c>
      <c r="AT28" s="31">
        <f t="shared" si="34"/>
        <v>-4.0001951292867322E-4</v>
      </c>
      <c r="AU28" s="25">
        <f t="shared" si="34"/>
        <v>6.5824987228180198E-4</v>
      </c>
      <c r="AV28" s="30">
        <f t="shared" si="34"/>
        <v>6.3239823392358119E-4</v>
      </c>
      <c r="AW28" s="31">
        <f t="shared" si="34"/>
        <v>-7.6662878584082828E-3</v>
      </c>
      <c r="AX28" s="15"/>
      <c r="AY28" s="15"/>
      <c r="AZ28" s="15"/>
      <c r="BA28" s="15">
        <f>V28/J28</f>
        <v>1.0000308750628475</v>
      </c>
      <c r="BB28" s="15" t="e">
        <f t="shared" ref="BB28:BB31" si="35">X28/L28</f>
        <v>#DIV/0!</v>
      </c>
      <c r="BC28" s="15" t="e">
        <f t="shared" si="11"/>
        <v>#DIV/0!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43.455100000000002</v>
      </c>
      <c r="F29" s="55">
        <v>36.7104</v>
      </c>
      <c r="G29" s="55">
        <v>37.781500000000001</v>
      </c>
      <c r="H29" s="55">
        <v>0.993668</v>
      </c>
      <c r="I29" s="55">
        <v>0.98099899999999995</v>
      </c>
      <c r="J29" s="55">
        <v>0.97997040000000002</v>
      </c>
      <c r="K29" s="15">
        <v>0</v>
      </c>
      <c r="L29" s="15">
        <v>0</v>
      </c>
      <c r="M29" s="15">
        <v>0</v>
      </c>
      <c r="N29" s="16">
        <f t="shared" si="0"/>
        <v>0</v>
      </c>
      <c r="P29" s="64">
        <v>26145.9</v>
      </c>
      <c r="Q29" s="64">
        <v>43.449399999999997</v>
      </c>
      <c r="R29" s="64">
        <v>36.707599999999999</v>
      </c>
      <c r="S29" s="64">
        <v>37.7699</v>
      </c>
      <c r="T29" s="64">
        <v>0.99366869999999996</v>
      </c>
      <c r="U29" s="64">
        <v>0.98098609999999997</v>
      </c>
      <c r="V29" s="64">
        <v>0.97982000000000002</v>
      </c>
      <c r="W29" s="15">
        <v>0</v>
      </c>
      <c r="X29" s="15">
        <v>0</v>
      </c>
      <c r="Y29" s="15">
        <v>0</v>
      </c>
      <c r="Z29" s="16">
        <f t="shared" si="6"/>
        <v>0</v>
      </c>
      <c r="AA29" s="15">
        <f t="shared" si="1"/>
        <v>0.99984652597670298</v>
      </c>
      <c r="AB29" s="15" t="e">
        <f t="shared" si="25"/>
        <v>#DIV/0!</v>
      </c>
      <c r="AC29" s="15" t="e">
        <f t="shared" si="25"/>
        <v>#DIV/0!</v>
      </c>
      <c r="AD29" s="16">
        <f t="shared" si="7"/>
        <v>3.4028170737294175E-4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2.5605181083721007E-4</v>
      </c>
      <c r="AM29" s="21">
        <f>bdrate($D29:$D32,F29:F32,$P29:$P32,R29:R32)</f>
        <v>1.254769790571153E-3</v>
      </c>
      <c r="AN29" s="36">
        <f t="shared" ref="AN29" si="36">bdrate($D29:$D32,G29:G32,$P29:$P32,S29:S32)</f>
        <v>-9.8660561167296379E-4</v>
      </c>
      <c r="AO29" s="26">
        <f>bdrate($D29:$D32,H29:H32,$P29:$P32,T29:T32)</f>
        <v>-1.5056588555952821E-3</v>
      </c>
      <c r="AP29" s="21">
        <f>bdrate($D29:$D32,I29:I32,$P29:$P32,U29:U32)</f>
        <v>1.8826732596788354E-3</v>
      </c>
      <c r="AQ29" s="36">
        <f>bdrate($D29:$D32,J29:J32,$P29:$P32,V29:V32)</f>
        <v>-1.0566162149131531E-3</v>
      </c>
      <c r="AR29" s="21"/>
      <c r="AS29" s="21"/>
      <c r="AT29" s="36"/>
      <c r="AU29" s="26"/>
      <c r="AV29" s="21"/>
      <c r="AW29" s="36"/>
      <c r="AX29" s="15">
        <f>V29/J29</f>
        <v>0.99984652597670298</v>
      </c>
      <c r="AY29" s="15" t="e">
        <f t="shared" ref="AY29:AY32" si="37">X29/L29</f>
        <v>#DIV/0!</v>
      </c>
      <c r="AZ29" s="15" t="e">
        <f t="shared" si="10"/>
        <v>#DIV/0!</v>
      </c>
      <c r="BA29" s="15">
        <f>V29/J29</f>
        <v>0.99984652597670298</v>
      </c>
      <c r="BB29" s="15" t="e">
        <f t="shared" si="35"/>
        <v>#DIV/0!</v>
      </c>
      <c r="BC29" s="15" t="e">
        <f t="shared" si="11"/>
        <v>#DIV/0!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39.771500000000003</v>
      </c>
      <c r="F30" s="55">
        <v>33.796300000000002</v>
      </c>
      <c r="G30" s="55">
        <v>35.299199999999999</v>
      </c>
      <c r="H30" s="55">
        <v>0.98488059999999999</v>
      </c>
      <c r="I30" s="55">
        <v>0.96511959999999997</v>
      </c>
      <c r="J30" s="55">
        <v>0.96295260000000005</v>
      </c>
      <c r="K30" s="15">
        <v>0</v>
      </c>
      <c r="L30" s="15">
        <v>0</v>
      </c>
      <c r="M30" s="15">
        <v>0</v>
      </c>
      <c r="N30" s="16">
        <f t="shared" si="0"/>
        <v>0</v>
      </c>
      <c r="P30" s="64">
        <v>13870.1</v>
      </c>
      <c r="Q30" s="64">
        <v>39.759399999999999</v>
      </c>
      <c r="R30" s="64">
        <v>33.797899999999998</v>
      </c>
      <c r="S30" s="64">
        <v>35.320999999999998</v>
      </c>
      <c r="T30" s="64">
        <v>0.98483679999999996</v>
      </c>
      <c r="U30" s="64">
        <v>0.96512710000000002</v>
      </c>
      <c r="V30" s="64">
        <v>0.96357809999999999</v>
      </c>
      <c r="W30" s="15">
        <v>0</v>
      </c>
      <c r="X30" s="15">
        <v>0</v>
      </c>
      <c r="Y30" s="15">
        <v>0</v>
      </c>
      <c r="Z30" s="16">
        <f t="shared" si="6"/>
        <v>0</v>
      </c>
      <c r="AA30" s="15">
        <f t="shared" si="1"/>
        <v>1.000649564682623</v>
      </c>
      <c r="AB30" s="15" t="e">
        <f t="shared" si="25"/>
        <v>#DIV/0!</v>
      </c>
      <c r="AC30" s="15" t="e">
        <f t="shared" si="25"/>
        <v>#DIV/0!</v>
      </c>
      <c r="AD30" s="16">
        <f t="shared" si="7"/>
        <v>2.1264249750407507E-4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>
        <f>V30/J30</f>
        <v>1.000649564682623</v>
      </c>
      <c r="AY30" s="15" t="e">
        <f t="shared" si="37"/>
        <v>#DIV/0!</v>
      </c>
      <c r="AZ30" s="15" t="e">
        <f t="shared" si="10"/>
        <v>#DIV/0!</v>
      </c>
      <c r="BA30" s="15">
        <f>V30/J30</f>
        <v>1.000649564682623</v>
      </c>
      <c r="BB30" s="15" t="e">
        <f t="shared" si="35"/>
        <v>#DIV/0!</v>
      </c>
      <c r="BC30" s="15" t="e">
        <f t="shared" si="11"/>
        <v>#DIV/0!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36.262999999999998</v>
      </c>
      <c r="F31" s="55">
        <v>31.7028</v>
      </c>
      <c r="G31" s="55">
        <v>33.405500000000004</v>
      </c>
      <c r="H31" s="55">
        <v>0.96621210000000002</v>
      </c>
      <c r="I31" s="55">
        <v>0.93891820000000004</v>
      </c>
      <c r="J31" s="55">
        <v>0.94061439999999996</v>
      </c>
      <c r="K31" s="15">
        <v>0</v>
      </c>
      <c r="L31" s="15">
        <v>0</v>
      </c>
      <c r="M31" s="15">
        <v>0</v>
      </c>
      <c r="N31" s="16">
        <f t="shared" si="0"/>
        <v>0</v>
      </c>
      <c r="P31" s="64">
        <v>7458.95</v>
      </c>
      <c r="Q31" s="64">
        <v>36.277500000000003</v>
      </c>
      <c r="R31" s="64">
        <v>31.686399999999999</v>
      </c>
      <c r="S31" s="64">
        <v>33.396999999999998</v>
      </c>
      <c r="T31" s="64">
        <v>0.9663986</v>
      </c>
      <c r="U31" s="64">
        <v>0.9387105</v>
      </c>
      <c r="V31" s="64">
        <v>0.94048220000000005</v>
      </c>
      <c r="W31" s="15">
        <v>0</v>
      </c>
      <c r="X31" s="15">
        <v>0</v>
      </c>
      <c r="Y31" s="15">
        <v>0</v>
      </c>
      <c r="Z31" s="16">
        <f t="shared" si="6"/>
        <v>0</v>
      </c>
      <c r="AA31" s="15">
        <f t="shared" si="1"/>
        <v>0.99985945356566952</v>
      </c>
      <c r="AB31" s="15" t="e">
        <f t="shared" si="25"/>
        <v>#DIV/0!</v>
      </c>
      <c r="AC31" s="15" t="e">
        <f t="shared" si="25"/>
        <v>#DIV/0!</v>
      </c>
      <c r="AD31" s="16">
        <f t="shared" si="7"/>
        <v>6.4393659907570713E-4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>
        <f>V31/J31</f>
        <v>0.99985945356566952</v>
      </c>
      <c r="AY31" s="15" t="e">
        <f t="shared" si="37"/>
        <v>#DIV/0!</v>
      </c>
      <c r="AZ31" s="15" t="e">
        <f t="shared" si="10"/>
        <v>#DIV/0!</v>
      </c>
      <c r="BA31" s="15">
        <f>V31/J31</f>
        <v>0.99985945356566952</v>
      </c>
      <c r="BB31" s="15" t="e">
        <f t="shared" si="35"/>
        <v>#DIV/0!</v>
      </c>
      <c r="BC31" s="15" t="e">
        <f t="shared" si="11"/>
        <v>#DIV/0!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33.1509</v>
      </c>
      <c r="F32" s="55">
        <v>30.258099999999999</v>
      </c>
      <c r="G32" s="55">
        <v>32.2667</v>
      </c>
      <c r="H32" s="55">
        <v>0.93639269999999997</v>
      </c>
      <c r="I32" s="55">
        <v>0.91253759999999995</v>
      </c>
      <c r="J32" s="55">
        <v>0.91952009999999995</v>
      </c>
      <c r="K32" s="19">
        <v>0</v>
      </c>
      <c r="L32" s="19">
        <v>0</v>
      </c>
      <c r="M32" s="19">
        <v>0</v>
      </c>
      <c r="N32" s="20">
        <f t="shared" si="0"/>
        <v>0</v>
      </c>
      <c r="P32" s="64">
        <v>3679.95</v>
      </c>
      <c r="Q32" s="64">
        <v>33.137799999999999</v>
      </c>
      <c r="R32" s="64">
        <v>30.262699999999999</v>
      </c>
      <c r="S32" s="64">
        <v>32.253999999999998</v>
      </c>
      <c r="T32" s="64">
        <v>0.93614260000000005</v>
      </c>
      <c r="U32" s="64">
        <v>0.91263039999999995</v>
      </c>
      <c r="V32" s="64">
        <v>0.91870059999999998</v>
      </c>
      <c r="W32" s="19">
        <v>0</v>
      </c>
      <c r="X32" s="19">
        <v>0</v>
      </c>
      <c r="Y32" s="19">
        <v>0</v>
      </c>
      <c r="Z32" s="20">
        <f t="shared" si="6"/>
        <v>0</v>
      </c>
      <c r="AA32" s="15">
        <f t="shared" si="1"/>
        <v>0.99910877423995414</v>
      </c>
      <c r="AB32" s="15" t="e">
        <f t="shared" si="25"/>
        <v>#DIV/0!</v>
      </c>
      <c r="AC32" s="15" t="e">
        <f t="shared" si="25"/>
        <v>#DIV/0!</v>
      </c>
      <c r="AD32" s="20">
        <f t="shared" si="7"/>
        <v>1.4652611013879525E-3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>
        <f>V32/J32</f>
        <v>0.99910877423995414</v>
      </c>
      <c r="AY32" s="15" t="e">
        <f t="shared" si="37"/>
        <v>#DIV/0!</v>
      </c>
      <c r="AZ32" s="15" t="e">
        <f t="shared" si="10"/>
        <v>#DIV/0!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41.873100000000001</v>
      </c>
      <c r="F33" s="55">
        <v>45.771799999999999</v>
      </c>
      <c r="G33" s="55">
        <v>47.801900000000003</v>
      </c>
      <c r="H33" s="55">
        <v>0.99408819999999998</v>
      </c>
      <c r="I33" s="55">
        <v>0.99565170000000003</v>
      </c>
      <c r="J33" s="55">
        <v>0.997255</v>
      </c>
      <c r="K33" s="10">
        <v>0</v>
      </c>
      <c r="L33" s="10">
        <v>0</v>
      </c>
      <c r="M33" s="10">
        <v>0</v>
      </c>
      <c r="N33" s="11">
        <f t="shared" si="0"/>
        <v>0</v>
      </c>
      <c r="P33" s="64">
        <v>6264.3</v>
      </c>
      <c r="Q33" s="64">
        <v>41.879899999999999</v>
      </c>
      <c r="R33" s="64">
        <v>45.781999999999996</v>
      </c>
      <c r="S33" s="64">
        <v>47.843600000000002</v>
      </c>
      <c r="T33" s="64">
        <v>0.99410770000000004</v>
      </c>
      <c r="U33" s="64">
        <v>0.99565400000000004</v>
      </c>
      <c r="V33" s="64">
        <v>0.99730839999999998</v>
      </c>
      <c r="W33" s="10">
        <v>0</v>
      </c>
      <c r="X33" s="10">
        <v>0</v>
      </c>
      <c r="Y33" s="10">
        <v>0</v>
      </c>
      <c r="Z33" s="11">
        <f t="shared" si="6"/>
        <v>0</v>
      </c>
      <c r="AA33" s="10">
        <f t="shared" si="1"/>
        <v>1.000053546986478</v>
      </c>
      <c r="AB33" s="10" t="e">
        <f>X33/L33</f>
        <v>#DIV/0!</v>
      </c>
      <c r="AC33" s="10" t="e">
        <f>Y33/M33</f>
        <v>#DIV/0!</v>
      </c>
      <c r="AD33" s="11">
        <f t="shared" si="7"/>
        <v>2.9619904575874986E-3</v>
      </c>
      <c r="AE33" s="40"/>
      <c r="AF33" s="25">
        <f t="shared" ref="AF33:AK33" si="38">bdRateExtend($D33:$D37,E33:E37,$P33:$P37,Q33:Q37)</f>
        <v>2.9360230995849612E-3</v>
      </c>
      <c r="AG33" s="30">
        <f t="shared" si="38"/>
        <v>3.4841463945447515E-3</v>
      </c>
      <c r="AH33" s="31">
        <f t="shared" si="38"/>
        <v>2.0224364806353812E-3</v>
      </c>
      <c r="AI33" s="25">
        <f t="shared" si="38"/>
        <v>3.6685809774745781E-3</v>
      </c>
      <c r="AJ33" s="30">
        <f t="shared" si="38"/>
        <v>2.2720618436555817E-4</v>
      </c>
      <c r="AK33" s="30">
        <f t="shared" si="38"/>
        <v>2.2812504388687538E-2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1.5188806405406208E-3</v>
      </c>
      <c r="AS33" s="30">
        <f t="shared" si="39"/>
        <v>3.2792551291851435E-3</v>
      </c>
      <c r="AT33" s="31">
        <f t="shared" si="39"/>
        <v>-3.8890308844985455E-4</v>
      </c>
      <c r="AU33" s="25">
        <f t="shared" si="39"/>
        <v>1.520005414946235E-3</v>
      </c>
      <c r="AV33" s="30">
        <f t="shared" si="39"/>
        <v>7.9968306350171048E-3</v>
      </c>
      <c r="AW33" s="31">
        <f t="shared" si="39"/>
        <v>7.9896237670677994E-3</v>
      </c>
      <c r="AX33" s="10"/>
      <c r="AY33" s="10"/>
      <c r="AZ33" s="10"/>
      <c r="BA33" s="10">
        <f>V33/J33</f>
        <v>1.000053546986478</v>
      </c>
      <c r="BB33" s="10" t="e">
        <f t="shared" ref="BB33:BB36" si="40">X33/L33</f>
        <v>#DIV/0!</v>
      </c>
      <c r="BC33" s="10" t="e">
        <f t="shared" si="11"/>
        <v>#DIV/0!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39.974400000000003</v>
      </c>
      <c r="F34" s="55">
        <v>44.491300000000003</v>
      </c>
      <c r="G34" s="55">
        <v>45.711199999999998</v>
      </c>
      <c r="H34" s="55">
        <v>0.99043020000000004</v>
      </c>
      <c r="I34" s="55">
        <v>0.99301569999999995</v>
      </c>
      <c r="J34" s="55">
        <v>0.99501629999999996</v>
      </c>
      <c r="K34" s="15">
        <v>0</v>
      </c>
      <c r="L34" s="15">
        <v>0</v>
      </c>
      <c r="M34" s="15">
        <v>0</v>
      </c>
      <c r="N34" s="16">
        <f t="shared" si="0"/>
        <v>0</v>
      </c>
      <c r="P34" s="64">
        <v>2397.75</v>
      </c>
      <c r="Q34" s="64">
        <v>39.965499999999999</v>
      </c>
      <c r="R34" s="64">
        <v>44.471499999999999</v>
      </c>
      <c r="S34" s="64">
        <v>45.685000000000002</v>
      </c>
      <c r="T34" s="64">
        <v>0.99040119999999998</v>
      </c>
      <c r="U34" s="64">
        <v>0.9930291</v>
      </c>
      <c r="V34" s="64">
        <v>0.99500230000000001</v>
      </c>
      <c r="W34" s="15">
        <v>0</v>
      </c>
      <c r="X34" s="15">
        <v>0</v>
      </c>
      <c r="Y34" s="15">
        <v>0</v>
      </c>
      <c r="Z34" s="16">
        <f t="shared" si="6"/>
        <v>0</v>
      </c>
      <c r="AA34" s="15">
        <f t="shared" si="1"/>
        <v>0.99998592987873669</v>
      </c>
      <c r="AB34" s="15" t="e">
        <f t="shared" ref="AB34:AC57" si="41">X34/L34</f>
        <v>#DIV/0!</v>
      </c>
      <c r="AC34" s="15" t="e">
        <f t="shared" si="41"/>
        <v>#DIV/0!</v>
      </c>
      <c r="AD34" s="16">
        <f t="shared" si="7"/>
        <v>3.4496373724570068E-3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3.8898890895158189E-3</v>
      </c>
      <c r="AM34" s="21">
        <f>bdrate($D34:$D37,F34:F37,$P34:$P37,R34:R37)</f>
        <v>2.3023038472069768E-3</v>
      </c>
      <c r="AN34" s="36">
        <f t="shared" ref="AN34" si="42">bdrate($D34:$D37,G34:G37,$P34:$P37,S34:S37)</f>
        <v>2.950577166844548E-3</v>
      </c>
      <c r="AO34" s="26">
        <f>bdrate($D34:$D37,H34:H37,$P34:$P37,T34:T37)</f>
        <v>3.9574457872968427E-3</v>
      </c>
      <c r="AP34" s="21">
        <f>bdrate($D34:$D37,I34:I37,$P34:$P37,U34:U37)</f>
        <v>1.8763729640702831E-3</v>
      </c>
      <c r="AQ34" s="36">
        <f>bdrate($D34:$D37,J34:J37,$P34:$P37,V34:V37)</f>
        <v>2.7740185272142615E-2</v>
      </c>
      <c r="AR34" s="21"/>
      <c r="AS34" s="21"/>
      <c r="AT34" s="36"/>
      <c r="AU34" s="26"/>
      <c r="AV34" s="21"/>
      <c r="AW34" s="36"/>
      <c r="AX34" s="15">
        <f>V34/J34</f>
        <v>0.99998592987873669</v>
      </c>
      <c r="AY34" s="15" t="e">
        <f t="shared" ref="AY34:AY37" si="43">X34/L34</f>
        <v>#DIV/0!</v>
      </c>
      <c r="AZ34" s="15" t="e">
        <f t="shared" si="10"/>
        <v>#DIV/0!</v>
      </c>
      <c r="BA34" s="15">
        <f>V34/J34</f>
        <v>0.99998592987873669</v>
      </c>
      <c r="BB34" s="15" t="e">
        <f t="shared" si="40"/>
        <v>#DIV/0!</v>
      </c>
      <c r="BC34" s="15" t="e">
        <f t="shared" si="11"/>
        <v>#DIV/0!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38.596299999999999</v>
      </c>
      <c r="F35" s="55">
        <v>43.113399999999999</v>
      </c>
      <c r="G35" s="55">
        <v>43.573</v>
      </c>
      <c r="H35" s="55">
        <v>0.9851143</v>
      </c>
      <c r="I35" s="55">
        <v>0.98915620000000004</v>
      </c>
      <c r="J35" s="55">
        <v>0.99137580000000003</v>
      </c>
      <c r="K35" s="15">
        <v>0</v>
      </c>
      <c r="L35" s="15">
        <v>0</v>
      </c>
      <c r="M35" s="15">
        <v>0</v>
      </c>
      <c r="N35" s="16">
        <f t="shared" si="0"/>
        <v>0</v>
      </c>
      <c r="P35" s="64">
        <v>1224.8499999999999</v>
      </c>
      <c r="Q35" s="64">
        <v>38.607399999999998</v>
      </c>
      <c r="R35" s="64">
        <v>43.134500000000003</v>
      </c>
      <c r="S35" s="64">
        <v>43.597499999999997</v>
      </c>
      <c r="T35" s="64">
        <v>0.98517310000000002</v>
      </c>
      <c r="U35" s="64">
        <v>0.9890738</v>
      </c>
      <c r="V35" s="64">
        <v>0.99137690000000001</v>
      </c>
      <c r="W35" s="15">
        <v>0</v>
      </c>
      <c r="X35" s="15">
        <v>0</v>
      </c>
      <c r="Y35" s="15">
        <v>0</v>
      </c>
      <c r="Z35" s="16">
        <f t="shared" si="6"/>
        <v>0</v>
      </c>
      <c r="AA35" s="15">
        <f t="shared" si="1"/>
        <v>1.0000011095691461</v>
      </c>
      <c r="AB35" s="15" t="e">
        <f t="shared" si="41"/>
        <v>#DIV/0!</v>
      </c>
      <c r="AC35" s="15" t="e">
        <f t="shared" si="41"/>
        <v>#DIV/0!</v>
      </c>
      <c r="AD35" s="16">
        <f t="shared" si="7"/>
        <v>5.6652571944659988E-3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>
        <f>V35/J35</f>
        <v>1.0000011095691461</v>
      </c>
      <c r="AY35" s="15" t="e">
        <f t="shared" si="43"/>
        <v>#DIV/0!</v>
      </c>
      <c r="AZ35" s="15" t="e">
        <f t="shared" si="10"/>
        <v>#DIV/0!</v>
      </c>
      <c r="BA35" s="15">
        <f>V35/J35</f>
        <v>1.0000011095691461</v>
      </c>
      <c r="BB35" s="15" t="e">
        <f t="shared" si="40"/>
        <v>#DIV/0!</v>
      </c>
      <c r="BC35" s="15" t="e">
        <f t="shared" si="11"/>
        <v>#DIV/0!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37.0154</v>
      </c>
      <c r="F36" s="55">
        <v>41.824100000000001</v>
      </c>
      <c r="G36" s="55">
        <v>41.897199999999998</v>
      </c>
      <c r="H36" s="55">
        <v>0.97539719999999996</v>
      </c>
      <c r="I36" s="55">
        <v>0.98449209999999998</v>
      </c>
      <c r="J36" s="55">
        <v>0.98750660000000001</v>
      </c>
      <c r="K36" s="15">
        <v>0</v>
      </c>
      <c r="L36" s="15">
        <v>0</v>
      </c>
      <c r="M36" s="15">
        <v>0</v>
      </c>
      <c r="N36" s="16">
        <f t="shared" si="0"/>
        <v>0</v>
      </c>
      <c r="P36" s="64">
        <v>693.25</v>
      </c>
      <c r="Q36" s="64">
        <v>37.002600000000001</v>
      </c>
      <c r="R36" s="64">
        <v>41.783499999999997</v>
      </c>
      <c r="S36" s="64">
        <v>41.9</v>
      </c>
      <c r="T36" s="64">
        <v>0.97529600000000005</v>
      </c>
      <c r="U36" s="64">
        <v>0.98441889999999999</v>
      </c>
      <c r="V36" s="64">
        <v>0.98709610000000003</v>
      </c>
      <c r="W36" s="15">
        <v>0</v>
      </c>
      <c r="X36" s="15">
        <v>0</v>
      </c>
      <c r="Y36" s="15">
        <v>0</v>
      </c>
      <c r="Z36" s="16">
        <f t="shared" si="6"/>
        <v>0</v>
      </c>
      <c r="AA36" s="15">
        <f t="shared" si="1"/>
        <v>0.9995843065757738</v>
      </c>
      <c r="AB36" s="15" t="e">
        <f t="shared" si="41"/>
        <v>#DIV/0!</v>
      </c>
      <c r="AC36" s="15" t="e">
        <f t="shared" si="41"/>
        <v>#DIV/0!</v>
      </c>
      <c r="AD36" s="16">
        <f t="shared" si="7"/>
        <v>3.3287502713654454E-3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>
        <f>V36/J36</f>
        <v>0.9995843065757738</v>
      </c>
      <c r="AY36" s="15" t="e">
        <f t="shared" si="43"/>
        <v>#DIV/0!</v>
      </c>
      <c r="AZ36" s="15" t="e">
        <f t="shared" si="10"/>
        <v>#DIV/0!</v>
      </c>
      <c r="BA36" s="15">
        <f>V36/J36</f>
        <v>0.9995843065757738</v>
      </c>
      <c r="BB36" s="15" t="e">
        <f t="shared" si="40"/>
        <v>#DIV/0!</v>
      </c>
      <c r="BC36" s="15" t="e">
        <f t="shared" si="11"/>
        <v>#DIV/0!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35.052100000000003</v>
      </c>
      <c r="F37" s="55">
        <v>40.542999999999999</v>
      </c>
      <c r="G37" s="55">
        <v>40.207999999999998</v>
      </c>
      <c r="H37" s="55">
        <v>0.95775180000000004</v>
      </c>
      <c r="I37" s="55">
        <v>0.97814809999999996</v>
      </c>
      <c r="J37" s="55">
        <v>0.98149529999999996</v>
      </c>
      <c r="K37" s="19">
        <v>0</v>
      </c>
      <c r="L37" s="19">
        <v>0</v>
      </c>
      <c r="M37" s="19">
        <v>0</v>
      </c>
      <c r="N37" s="20">
        <f t="shared" si="0"/>
        <v>0</v>
      </c>
      <c r="P37" s="64">
        <v>389.9</v>
      </c>
      <c r="Q37" s="64">
        <v>35.018799999999999</v>
      </c>
      <c r="R37" s="64">
        <v>40.619900000000001</v>
      </c>
      <c r="S37" s="64">
        <v>40.118400000000001</v>
      </c>
      <c r="T37" s="64">
        <v>0.95750429999999997</v>
      </c>
      <c r="U37" s="64">
        <v>0.97873560000000004</v>
      </c>
      <c r="V37" s="64">
        <v>0.98121550000000002</v>
      </c>
      <c r="W37" s="19">
        <v>0</v>
      </c>
      <c r="X37" s="19">
        <v>0</v>
      </c>
      <c r="Y37" s="19">
        <v>0</v>
      </c>
      <c r="Z37" s="20">
        <f t="shared" si="6"/>
        <v>0</v>
      </c>
      <c r="AA37" s="15">
        <f t="shared" si="1"/>
        <v>0.9997149247683611</v>
      </c>
      <c r="AB37" s="15" t="e">
        <f t="shared" si="41"/>
        <v>#DIV/0!</v>
      </c>
      <c r="AC37" s="15" t="e">
        <f t="shared" si="41"/>
        <v>#DIV/0!</v>
      </c>
      <c r="AD37" s="20">
        <f t="shared" si="7"/>
        <v>7.1301247771836298E-3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>
        <f>V37/J37</f>
        <v>0.9997149247683611</v>
      </c>
      <c r="AY37" s="15" t="e">
        <f t="shared" si="43"/>
        <v>#DIV/0!</v>
      </c>
      <c r="AZ37" s="15" t="e">
        <f t="shared" si="10"/>
        <v>#DIV/0!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43.419800000000002</v>
      </c>
      <c r="F38" s="55">
        <v>43.3459</v>
      </c>
      <c r="G38" s="55">
        <v>45.120100000000001</v>
      </c>
      <c r="H38" s="55">
        <v>0.99740549999999994</v>
      </c>
      <c r="I38" s="55">
        <v>0.99340539999999999</v>
      </c>
      <c r="J38" s="55">
        <v>0.9947587</v>
      </c>
      <c r="K38" s="10">
        <v>0</v>
      </c>
      <c r="L38" s="10">
        <v>0</v>
      </c>
      <c r="M38" s="10">
        <v>0</v>
      </c>
      <c r="N38" s="11">
        <f t="shared" si="0"/>
        <v>0</v>
      </c>
      <c r="P38" s="64">
        <v>21650.400000000001</v>
      </c>
      <c r="Q38" s="64">
        <v>43.433</v>
      </c>
      <c r="R38" s="64">
        <v>43.327599999999997</v>
      </c>
      <c r="S38" s="64">
        <v>45.098999999999997</v>
      </c>
      <c r="T38" s="64">
        <v>0.99742180000000003</v>
      </c>
      <c r="U38" s="64">
        <v>0.99341809999999997</v>
      </c>
      <c r="V38" s="64">
        <v>0.99471560000000003</v>
      </c>
      <c r="W38" s="10">
        <v>0</v>
      </c>
      <c r="X38" s="10">
        <v>0</v>
      </c>
      <c r="Y38" s="10">
        <v>0</v>
      </c>
      <c r="Z38" s="11">
        <f t="shared" si="6"/>
        <v>0</v>
      </c>
      <c r="AA38" s="15">
        <f t="shared" si="1"/>
        <v>0.99995667290972179</v>
      </c>
      <c r="AB38" s="15" t="e">
        <f t="shared" si="41"/>
        <v>#DIV/0!</v>
      </c>
      <c r="AC38" s="15" t="e">
        <f t="shared" si="41"/>
        <v>#DIV/0!</v>
      </c>
      <c r="AD38" s="11">
        <f t="shared" si="7"/>
        <v>4.6579717860002745E-4</v>
      </c>
      <c r="AE38" s="12"/>
      <c r="AF38" s="25">
        <f t="shared" ref="AF38:AK38" si="44">bdRateExtend($D38:$D42,E38:E42,$P38:$P42,Q38:Q42)</f>
        <v>-3.5207162335770814E-4</v>
      </c>
      <c r="AG38" s="30">
        <f>bdRateExtend($D38:$D42,F38:F42,$P38:$P42,R38:R42)</f>
        <v>-5.9005728052919926E-3</v>
      </c>
      <c r="AH38" s="31">
        <f t="shared" si="44"/>
        <v>1.3691119857956568E-2</v>
      </c>
      <c r="AI38" s="25">
        <f t="shared" si="44"/>
        <v>-1.683061189557522E-3</v>
      </c>
      <c r="AJ38" s="30">
        <f t="shared" si="44"/>
        <v>-1.3427585746548676E-2</v>
      </c>
      <c r="AK38" s="30">
        <f t="shared" si="44"/>
        <v>1.6400701713546351E-2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1.9400490601562126E-5</v>
      </c>
      <c r="AS38" s="30">
        <f t="shared" si="45"/>
        <v>-2.660368493168308E-3</v>
      </c>
      <c r="AT38" s="31">
        <f t="shared" si="45"/>
        <v>1.1266254912718709E-2</v>
      </c>
      <c r="AU38" s="25">
        <f t="shared" si="45"/>
        <v>1.7771264246893015E-3</v>
      </c>
      <c r="AV38" s="30">
        <f t="shared" si="45"/>
        <v>-5.6819244709501726E-3</v>
      </c>
      <c r="AW38" s="31">
        <f t="shared" si="45"/>
        <v>8.0887688273814096E-3</v>
      </c>
      <c r="AX38" s="15"/>
      <c r="AY38" s="15"/>
      <c r="AZ38" s="15"/>
      <c r="BA38" s="15">
        <f>V38/J38</f>
        <v>0.99995667290972179</v>
      </c>
      <c r="BB38" s="15" t="e">
        <f t="shared" ref="BB38:BB41" si="46">X38/L38</f>
        <v>#DIV/0!</v>
      </c>
      <c r="BC38" s="15" t="e">
        <f t="shared" si="11"/>
        <v>#DIV/0!</v>
      </c>
    </row>
    <row r="39" spans="1:55" ht="15" x14ac:dyDescent="0.2">
      <c r="A39" s="13"/>
      <c r="C39" s="43">
        <v>27</v>
      </c>
      <c r="D39" s="55">
        <v>11146.44</v>
      </c>
      <c r="E39" s="55">
        <v>38.411799999999999</v>
      </c>
      <c r="F39" s="55">
        <v>41.185400000000001</v>
      </c>
      <c r="G39" s="55">
        <v>43.370100000000001</v>
      </c>
      <c r="H39" s="55">
        <v>0.99279689999999998</v>
      </c>
      <c r="I39" s="55">
        <v>0.98693070000000005</v>
      </c>
      <c r="J39" s="55">
        <v>0.9905986</v>
      </c>
      <c r="K39" s="15">
        <v>0</v>
      </c>
      <c r="L39" s="15">
        <v>0</v>
      </c>
      <c r="M39" s="15">
        <v>0</v>
      </c>
      <c r="N39" s="16">
        <f t="shared" si="0"/>
        <v>0</v>
      </c>
      <c r="P39" s="64">
        <v>11129.1</v>
      </c>
      <c r="Q39" s="64">
        <v>38.403599999999997</v>
      </c>
      <c r="R39" s="64">
        <v>41.194200000000002</v>
      </c>
      <c r="S39" s="64">
        <v>43.378300000000003</v>
      </c>
      <c r="T39" s="64">
        <v>0.99277879999999996</v>
      </c>
      <c r="U39" s="64">
        <v>0.98697869999999999</v>
      </c>
      <c r="V39" s="64">
        <v>0.99067340000000004</v>
      </c>
      <c r="W39" s="15">
        <v>0</v>
      </c>
      <c r="X39" s="15">
        <v>0</v>
      </c>
      <c r="Y39" s="15">
        <v>0</v>
      </c>
      <c r="Z39" s="16">
        <f t="shared" si="6"/>
        <v>0</v>
      </c>
      <c r="AA39" s="15">
        <f t="shared" si="1"/>
        <v>1.0000755098987624</v>
      </c>
      <c r="AB39" s="15" t="e">
        <f t="shared" si="41"/>
        <v>#DIV/0!</v>
      </c>
      <c r="AC39" s="15" t="e">
        <f t="shared" si="41"/>
        <v>#DIV/0!</v>
      </c>
      <c r="AD39" s="16">
        <f t="shared" si="7"/>
        <v>1.5556536436745854E-3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-1.1462616559176908E-4</v>
      </c>
      <c r="AM39" s="21">
        <f>bdrate($D39:$D42,F39:F42,$P39:$P42,R39:R42)</f>
        <v>-7.9184939824263889E-3</v>
      </c>
      <c r="AN39" s="36">
        <f t="shared" ref="AN39" si="47">bdrate($D39:$D42,G39:G42,$P39:$P42,S39:S42)</f>
        <v>2.2635631420574231E-2</v>
      </c>
      <c r="AO39" s="26">
        <f>bdrate($D39:$D42,H39:H42,$P39:$P42,T39:T42)</f>
        <v>-1.7749545591950744E-3</v>
      </c>
      <c r="AP39" s="21">
        <f>bdrate($D39:$D42,I39:I42,$P39:$P42,U39:U42)</f>
        <v>-1.4884987621284096E-2</v>
      </c>
      <c r="AQ39" s="36">
        <f>bdrate($D39:$D42,J39:J42,$P39:$P42,V39:V42)</f>
        <v>2.1898279313771196E-2</v>
      </c>
      <c r="AR39" s="21"/>
      <c r="AS39" s="21"/>
      <c r="AT39" s="36"/>
      <c r="AU39" s="26"/>
      <c r="AV39" s="21"/>
      <c r="AW39" s="36"/>
      <c r="AX39" s="15">
        <f>V39/J39</f>
        <v>1.0000755098987624</v>
      </c>
      <c r="AY39" s="15" t="e">
        <f t="shared" ref="AY39:AY42" si="48">X39/L39</f>
        <v>#DIV/0!</v>
      </c>
      <c r="AZ39" s="15" t="e">
        <f t="shared" si="10"/>
        <v>#DIV/0!</v>
      </c>
      <c r="BA39" s="15">
        <f>V39/J39</f>
        <v>1.0000755098987624</v>
      </c>
      <c r="BB39" s="15" t="e">
        <f t="shared" si="46"/>
        <v>#DIV/0!</v>
      </c>
      <c r="BC39" s="15" t="e">
        <f t="shared" si="11"/>
        <v>#DIV/0!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35.216500000000003</v>
      </c>
      <c r="F40" s="55">
        <v>39.502299999999998</v>
      </c>
      <c r="G40" s="55">
        <v>41.894399999999997</v>
      </c>
      <c r="H40" s="55">
        <v>0.98681350000000001</v>
      </c>
      <c r="I40" s="55">
        <v>0.97695270000000001</v>
      </c>
      <c r="J40" s="55">
        <v>0.98452399999999995</v>
      </c>
      <c r="K40" s="15">
        <v>0</v>
      </c>
      <c r="L40" s="15">
        <v>0</v>
      </c>
      <c r="M40" s="15">
        <v>0</v>
      </c>
      <c r="N40" s="16">
        <f t="shared" si="0"/>
        <v>0</v>
      </c>
      <c r="P40" s="64">
        <v>5961.84</v>
      </c>
      <c r="Q40" s="64">
        <v>35.210900000000002</v>
      </c>
      <c r="R40" s="64">
        <v>39.502499999999998</v>
      </c>
      <c r="S40" s="64">
        <v>41.823099999999997</v>
      </c>
      <c r="T40" s="64">
        <v>0.98676520000000001</v>
      </c>
      <c r="U40" s="64">
        <v>0.97697970000000001</v>
      </c>
      <c r="V40" s="64">
        <v>0.98432549999999996</v>
      </c>
      <c r="W40" s="15">
        <v>0</v>
      </c>
      <c r="X40" s="15">
        <v>0</v>
      </c>
      <c r="Y40" s="15">
        <v>0</v>
      </c>
      <c r="Z40" s="16">
        <f t="shared" si="6"/>
        <v>0</v>
      </c>
      <c r="AA40" s="15">
        <f t="shared" si="1"/>
        <v>0.99979837972461816</v>
      </c>
      <c r="AB40" s="15" t="e">
        <f t="shared" si="41"/>
        <v>#DIV/0!</v>
      </c>
      <c r="AC40" s="15" t="e">
        <f t="shared" si="41"/>
        <v>#DIV/0!</v>
      </c>
      <c r="AD40" s="16">
        <f t="shared" si="7"/>
        <v>1.0063905801756267E-5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>
        <f>V40/J40</f>
        <v>0.99979837972461816</v>
      </c>
      <c r="AY40" s="15" t="e">
        <f t="shared" si="48"/>
        <v>#DIV/0!</v>
      </c>
      <c r="AZ40" s="15" t="e">
        <f t="shared" si="10"/>
        <v>#DIV/0!</v>
      </c>
      <c r="BA40" s="15">
        <f>V40/J40</f>
        <v>0.99979837972461816</v>
      </c>
      <c r="BB40" s="15" t="e">
        <f t="shared" si="46"/>
        <v>#DIV/0!</v>
      </c>
      <c r="BC40" s="15" t="e">
        <f t="shared" si="11"/>
        <v>#DIV/0!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32.332999999999998</v>
      </c>
      <c r="F41" s="55">
        <v>37.931199999999997</v>
      </c>
      <c r="G41" s="55">
        <v>40.298900000000003</v>
      </c>
      <c r="H41" s="55">
        <v>0.97572769999999998</v>
      </c>
      <c r="I41" s="55">
        <v>0.96423420000000004</v>
      </c>
      <c r="J41" s="55">
        <v>0.97644120000000001</v>
      </c>
      <c r="K41" s="15">
        <v>0</v>
      </c>
      <c r="L41" s="15">
        <v>0</v>
      </c>
      <c r="M41" s="15">
        <v>0</v>
      </c>
      <c r="N41" s="16">
        <f t="shared" si="0"/>
        <v>0</v>
      </c>
      <c r="P41" s="64">
        <v>3243.18</v>
      </c>
      <c r="Q41" s="64">
        <v>32.3429</v>
      </c>
      <c r="R41" s="64">
        <v>37.9724</v>
      </c>
      <c r="S41" s="64">
        <v>40.264000000000003</v>
      </c>
      <c r="T41" s="64">
        <v>0.97581470000000003</v>
      </c>
      <c r="U41" s="64">
        <v>0.96476819999999996</v>
      </c>
      <c r="V41" s="64">
        <v>0.97626190000000002</v>
      </c>
      <c r="W41" s="15">
        <v>0</v>
      </c>
      <c r="X41" s="15">
        <v>0</v>
      </c>
      <c r="Y41" s="15">
        <v>0</v>
      </c>
      <c r="Z41" s="16">
        <f t="shared" si="6"/>
        <v>0</v>
      </c>
      <c r="AA41" s="15">
        <f t="shared" si="1"/>
        <v>0.99981637399159318</v>
      </c>
      <c r="AB41" s="15" t="e">
        <f t="shared" si="41"/>
        <v>#DIV/0!</v>
      </c>
      <c r="AC41" s="15" t="e">
        <f t="shared" si="41"/>
        <v>#DIV/0!</v>
      </c>
      <c r="AD41" s="16">
        <f t="shared" si="7"/>
        <v>1.6678094249762603E-3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>
        <f>V41/J41</f>
        <v>0.99981637399159318</v>
      </c>
      <c r="AY41" s="15" t="e">
        <f t="shared" si="48"/>
        <v>#DIV/0!</v>
      </c>
      <c r="AZ41" s="15" t="e">
        <f t="shared" si="10"/>
        <v>#DIV/0!</v>
      </c>
      <c r="BA41" s="15">
        <f>V41/J41</f>
        <v>0.99981637399159318</v>
      </c>
      <c r="BB41" s="15" t="e">
        <f t="shared" si="46"/>
        <v>#DIV/0!</v>
      </c>
      <c r="BC41" s="15" t="e">
        <f t="shared" si="11"/>
        <v>#DIV/0!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29.448399999999999</v>
      </c>
      <c r="F42" s="55">
        <v>37.022199999999998</v>
      </c>
      <c r="G42" s="55">
        <v>39.545200000000001</v>
      </c>
      <c r="H42" s="55">
        <v>0.95368600000000003</v>
      </c>
      <c r="I42" s="55">
        <v>0.95199449999999997</v>
      </c>
      <c r="J42" s="55">
        <v>0.97042390000000001</v>
      </c>
      <c r="K42" s="19">
        <v>0</v>
      </c>
      <c r="L42" s="19">
        <v>0</v>
      </c>
      <c r="M42" s="19">
        <v>0</v>
      </c>
      <c r="N42" s="20">
        <f t="shared" si="0"/>
        <v>0</v>
      </c>
      <c r="P42" s="64">
        <v>1665.78</v>
      </c>
      <c r="Q42" s="64">
        <v>29.457899999999999</v>
      </c>
      <c r="R42" s="64">
        <v>37.037199999999999</v>
      </c>
      <c r="S42" s="64">
        <v>39.493400000000001</v>
      </c>
      <c r="T42" s="64">
        <v>0.95393760000000005</v>
      </c>
      <c r="U42" s="64">
        <v>0.95246459999999999</v>
      </c>
      <c r="V42" s="64">
        <v>0.96960360000000001</v>
      </c>
      <c r="W42" s="19">
        <v>0</v>
      </c>
      <c r="X42" s="19">
        <v>0</v>
      </c>
      <c r="Y42" s="19">
        <v>0</v>
      </c>
      <c r="Z42" s="20">
        <f t="shared" si="6"/>
        <v>0</v>
      </c>
      <c r="AA42" s="15">
        <f t="shared" si="1"/>
        <v>0.99915469930202672</v>
      </c>
      <c r="AB42" s="15" t="e">
        <f t="shared" si="41"/>
        <v>#DIV/0!</v>
      </c>
      <c r="AC42" s="15" t="e">
        <f t="shared" si="41"/>
        <v>#DIV/0!</v>
      </c>
      <c r="AD42" s="20">
        <f t="shared" si="7"/>
        <v>7.5583069392455549E-4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>
        <f>V42/J42</f>
        <v>0.99915469930202672</v>
      </c>
      <c r="AY42" s="15" t="e">
        <f t="shared" si="48"/>
        <v>#DIV/0!</v>
      </c>
      <c r="AZ42" s="15" t="e">
        <f t="shared" si="10"/>
        <v>#DIV/0!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41.201599999999999</v>
      </c>
      <c r="F43" s="55">
        <v>41.544199999999996</v>
      </c>
      <c r="G43" s="55">
        <v>44.517800000000001</v>
      </c>
      <c r="H43" s="55">
        <v>0.99469059999999998</v>
      </c>
      <c r="I43" s="55">
        <v>0.99106269999999996</v>
      </c>
      <c r="J43" s="55">
        <v>0.99503889999999995</v>
      </c>
      <c r="K43" s="10">
        <v>0</v>
      </c>
      <c r="L43" s="10">
        <v>0</v>
      </c>
      <c r="M43" s="10">
        <v>0</v>
      </c>
      <c r="N43" s="11">
        <f t="shared" si="0"/>
        <v>0</v>
      </c>
      <c r="P43" s="64">
        <v>12711.7</v>
      </c>
      <c r="Q43" s="64">
        <v>41.200299999999999</v>
      </c>
      <c r="R43" s="64">
        <v>41.554699999999997</v>
      </c>
      <c r="S43" s="64">
        <v>44.532400000000003</v>
      </c>
      <c r="T43" s="64">
        <v>0.99470159999999996</v>
      </c>
      <c r="U43" s="64">
        <v>0.99104999999999999</v>
      </c>
      <c r="V43" s="64">
        <v>0.99507659999999998</v>
      </c>
      <c r="W43" s="10">
        <v>0</v>
      </c>
      <c r="X43" s="10">
        <v>0</v>
      </c>
      <c r="Y43" s="10">
        <v>0</v>
      </c>
      <c r="Z43" s="11">
        <f t="shared" si="6"/>
        <v>0</v>
      </c>
      <c r="AA43" s="15">
        <f t="shared" si="1"/>
        <v>1.0000378879659881</v>
      </c>
      <c r="AB43" s="15" t="e">
        <f t="shared" si="41"/>
        <v>#DIV/0!</v>
      </c>
      <c r="AC43" s="15" t="e">
        <f t="shared" si="41"/>
        <v>#DIV/0!</v>
      </c>
      <c r="AD43" s="11">
        <f t="shared" si="7"/>
        <v>3.9318376622865991E-4</v>
      </c>
      <c r="AE43" s="12"/>
      <c r="AF43" s="25">
        <f t="shared" ref="AF43:AK43" si="49">bdRateExtend($D43:$D47,E43:E47,$P43:$P47,Q43:Q47)</f>
        <v>-1.148318575315499E-3</v>
      </c>
      <c r="AG43" s="30">
        <f t="shared" si="49"/>
        <v>1.0187920708531362E-2</v>
      </c>
      <c r="AH43" s="31">
        <f t="shared" si="49"/>
        <v>1.0894771791414293E-4</v>
      </c>
      <c r="AI43" s="25">
        <f t="shared" si="49"/>
        <v>1.5614236946848159E-4</v>
      </c>
      <c r="AJ43" s="30">
        <f t="shared" si="49"/>
        <v>1.2886864439975998E-2</v>
      </c>
      <c r="AK43" s="30">
        <f t="shared" si="49"/>
        <v>2.2753541028428526E-3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-1.4443646990152104E-3</v>
      </c>
      <c r="AS43" s="30">
        <f t="shared" si="50"/>
        <v>7.5457785253130183E-3</v>
      </c>
      <c r="AT43" s="31">
        <f t="shared" si="50"/>
        <v>-2.2906688342207993E-3</v>
      </c>
      <c r="AU43" s="25">
        <f t="shared" si="50"/>
        <v>8.1724368695468286E-5</v>
      </c>
      <c r="AV43" s="30">
        <f t="shared" si="50"/>
        <v>1.8993505319835569E-2</v>
      </c>
      <c r="AW43" s="31">
        <f t="shared" si="50"/>
        <v>2.2713332552146692E-3</v>
      </c>
      <c r="AX43" s="15"/>
      <c r="AY43" s="15"/>
      <c r="AZ43" s="15"/>
      <c r="BA43" s="15">
        <f>V43/J43</f>
        <v>1.0000378879659881</v>
      </c>
      <c r="BB43" s="15" t="e">
        <f t="shared" ref="BB43:BB46" si="51">X43/L43</f>
        <v>#DIV/0!</v>
      </c>
      <c r="BC43" s="15" t="e">
        <f t="shared" si="11"/>
        <v>#DIV/0!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38.240900000000003</v>
      </c>
      <c r="F44" s="55">
        <v>39.528700000000001</v>
      </c>
      <c r="G44" s="55">
        <v>42.489100000000001</v>
      </c>
      <c r="H44" s="55">
        <v>0.9891993</v>
      </c>
      <c r="I44" s="55">
        <v>0.98274989999999995</v>
      </c>
      <c r="J44" s="55">
        <v>0.99094680000000002</v>
      </c>
      <c r="K44" s="15">
        <v>0</v>
      </c>
      <c r="L44" s="15">
        <v>0</v>
      </c>
      <c r="M44" s="15">
        <v>0</v>
      </c>
      <c r="N44" s="16">
        <f t="shared" si="0"/>
        <v>0</v>
      </c>
      <c r="P44" s="64">
        <v>5485.4</v>
      </c>
      <c r="Q44" s="64">
        <v>38.2378</v>
      </c>
      <c r="R44" s="64">
        <v>39.531100000000002</v>
      </c>
      <c r="S44" s="64">
        <v>42.480800000000002</v>
      </c>
      <c r="T44" s="64">
        <v>0.98922069999999995</v>
      </c>
      <c r="U44" s="64">
        <v>0.98272479999999995</v>
      </c>
      <c r="V44" s="64">
        <v>0.99088200000000004</v>
      </c>
      <c r="W44" s="15">
        <v>0</v>
      </c>
      <c r="X44" s="15">
        <v>0</v>
      </c>
      <c r="Y44" s="15">
        <v>0</v>
      </c>
      <c r="Z44" s="16">
        <f t="shared" si="6"/>
        <v>0</v>
      </c>
      <c r="AA44" s="15">
        <f t="shared" si="1"/>
        <v>0.99993460799308298</v>
      </c>
      <c r="AB44" s="15" t="e">
        <f t="shared" si="41"/>
        <v>#DIV/0!</v>
      </c>
      <c r="AC44" s="15" t="e">
        <f t="shared" si="41"/>
        <v>#DIV/0!</v>
      </c>
      <c r="AD44" s="16">
        <f t="shared" si="7"/>
        <v>1.2290268838250958E-3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-1.837779531696726E-3</v>
      </c>
      <c r="AM44" s="21">
        <f>bdrate($D44:$D47,F44:F47,$P44:$P47,R44:R47)</f>
        <v>2.2100936609108945E-2</v>
      </c>
      <c r="AN44" s="36">
        <f t="shared" ref="AN44" si="52">bdrate($D44:$D47,G44:G47,$P44:$P47,S44:S47)</f>
        <v>-4.3418869407407801E-4</v>
      </c>
      <c r="AO44" s="26">
        <f>bdrate($D44:$D47,H44:H47,$P44:$P47,T44:T47)</f>
        <v>6.2638399869241468E-4</v>
      </c>
      <c r="AP44" s="21">
        <f>bdrate($D44:$D47,I44:I47,$P44:$P47,U44:U47)</f>
        <v>1.8067030151280861E-2</v>
      </c>
      <c r="AQ44" s="36">
        <f>bdrate($D44:$D47,J44:J47,$P44:$P47,V44:V47)</f>
        <v>1.8660788504496484E-3</v>
      </c>
      <c r="AR44" s="21"/>
      <c r="AS44" s="21"/>
      <c r="AT44" s="36"/>
      <c r="AU44" s="26"/>
      <c r="AV44" s="21"/>
      <c r="AW44" s="36"/>
      <c r="AX44" s="15">
        <f>V44/J44</f>
        <v>0.99993460799308298</v>
      </c>
      <c r="AY44" s="15" t="e">
        <f t="shared" ref="AY44:AY47" si="53">X44/L44</f>
        <v>#DIV/0!</v>
      </c>
      <c r="AZ44" s="15" t="e">
        <f t="shared" si="10"/>
        <v>#DIV/0!</v>
      </c>
      <c r="BA44" s="15">
        <f>V44/J44</f>
        <v>0.99993460799308298</v>
      </c>
      <c r="BB44" s="15" t="e">
        <f t="shared" si="51"/>
        <v>#DIV/0!</v>
      </c>
      <c r="BC44" s="15" t="e">
        <f t="shared" si="11"/>
        <v>#DIV/0!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36.103999999999999</v>
      </c>
      <c r="F45" s="55">
        <v>38.5002</v>
      </c>
      <c r="G45" s="55">
        <v>40.513800000000003</v>
      </c>
      <c r="H45" s="55">
        <v>0.98172150000000002</v>
      </c>
      <c r="I45" s="55">
        <v>0.97515479999999999</v>
      </c>
      <c r="J45" s="55">
        <v>0.98397769999999996</v>
      </c>
      <c r="K45" s="15">
        <v>0</v>
      </c>
      <c r="L45" s="15">
        <v>0</v>
      </c>
      <c r="M45" s="15">
        <v>0</v>
      </c>
      <c r="N45" s="16">
        <f t="shared" si="0"/>
        <v>0</v>
      </c>
      <c r="P45" s="64">
        <v>2948.4</v>
      </c>
      <c r="Q45" s="64">
        <v>36.105400000000003</v>
      </c>
      <c r="R45" s="64">
        <v>38.454300000000003</v>
      </c>
      <c r="S45" s="64">
        <v>40.533099999999997</v>
      </c>
      <c r="T45" s="64">
        <v>0.98165000000000002</v>
      </c>
      <c r="U45" s="64">
        <v>0.97461249999999999</v>
      </c>
      <c r="V45" s="64">
        <v>0.98397270000000003</v>
      </c>
      <c r="W45" s="15">
        <v>0</v>
      </c>
      <c r="X45" s="15">
        <v>0</v>
      </c>
      <c r="Y45" s="15">
        <v>0</v>
      </c>
      <c r="Z45" s="16">
        <f t="shared" si="6"/>
        <v>0</v>
      </c>
      <c r="AA45" s="15">
        <f t="shared" si="1"/>
        <v>0.999994918584029</v>
      </c>
      <c r="AB45" s="15" t="e">
        <f t="shared" si="41"/>
        <v>#DIV/0!</v>
      </c>
      <c r="AC45" s="15" t="e">
        <f t="shared" si="41"/>
        <v>#DIV/0!</v>
      </c>
      <c r="AD45" s="16">
        <f t="shared" si="7"/>
        <v>3.3633613331755263E-3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>
        <f>V45/J45</f>
        <v>0.999994918584029</v>
      </c>
      <c r="AY45" s="15" t="e">
        <f t="shared" si="53"/>
        <v>#DIV/0!</v>
      </c>
      <c r="AZ45" s="15" t="e">
        <f t="shared" si="10"/>
        <v>#DIV/0!</v>
      </c>
      <c r="BA45" s="15">
        <f>V45/J45</f>
        <v>0.999994918584029</v>
      </c>
      <c r="BB45" s="15" t="e">
        <f t="shared" si="51"/>
        <v>#DIV/0!</v>
      </c>
      <c r="BC45" s="15" t="e">
        <f t="shared" si="11"/>
        <v>#DIV/0!</v>
      </c>
    </row>
    <row r="46" spans="1:55" ht="15" x14ac:dyDescent="0.2">
      <c r="A46" s="13"/>
      <c r="B46" s="13"/>
      <c r="C46" s="43" t="s">
        <v>77</v>
      </c>
      <c r="D46" s="55">
        <v>1595.75</v>
      </c>
      <c r="E46" s="55">
        <v>33.746499999999997</v>
      </c>
      <c r="F46" s="55">
        <v>37.340600000000002</v>
      </c>
      <c r="G46" s="55">
        <v>38.670299999999997</v>
      </c>
      <c r="H46" s="55">
        <v>0.96631849999999997</v>
      </c>
      <c r="I46" s="55">
        <v>0.96486709999999998</v>
      </c>
      <c r="J46" s="55">
        <v>0.97454770000000002</v>
      </c>
      <c r="K46" s="15">
        <v>0</v>
      </c>
      <c r="L46" s="15">
        <v>0</v>
      </c>
      <c r="M46" s="15">
        <v>0</v>
      </c>
      <c r="N46" s="16">
        <f t="shared" si="0"/>
        <v>0</v>
      </c>
      <c r="P46" s="64">
        <v>1593.5</v>
      </c>
      <c r="Q46" s="64">
        <v>33.744399999999999</v>
      </c>
      <c r="R46" s="64">
        <v>37.251600000000003</v>
      </c>
      <c r="S46" s="64">
        <v>38.6297</v>
      </c>
      <c r="T46" s="64">
        <v>0.96618139999999997</v>
      </c>
      <c r="U46" s="64">
        <v>0.96422059999999998</v>
      </c>
      <c r="V46" s="64">
        <v>0.97424639999999996</v>
      </c>
      <c r="W46" s="15">
        <v>0</v>
      </c>
      <c r="X46" s="15">
        <v>0</v>
      </c>
      <c r="Y46" s="15">
        <v>0</v>
      </c>
      <c r="Z46" s="16">
        <f t="shared" si="6"/>
        <v>0</v>
      </c>
      <c r="AA46" s="15">
        <f t="shared" si="1"/>
        <v>0.99969083093623834</v>
      </c>
      <c r="AB46" s="15" t="e">
        <f t="shared" si="41"/>
        <v>#DIV/0!</v>
      </c>
      <c r="AC46" s="15" t="e">
        <f t="shared" si="41"/>
        <v>#DIV/0!</v>
      </c>
      <c r="AD46" s="16">
        <f t="shared" si="7"/>
        <v>1.4099953000156666E-3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>
        <f>V46/J46</f>
        <v>0.99969083093623834</v>
      </c>
      <c r="AY46" s="15" t="e">
        <f t="shared" si="53"/>
        <v>#DIV/0!</v>
      </c>
      <c r="AZ46" s="15" t="e">
        <f t="shared" si="10"/>
        <v>#DIV/0!</v>
      </c>
      <c r="BA46" s="15">
        <f>V46/J46</f>
        <v>0.99969083093623834</v>
      </c>
      <c r="BB46" s="15" t="e">
        <f t="shared" si="51"/>
        <v>#DIV/0!</v>
      </c>
      <c r="BC46" s="15" t="e">
        <f t="shared" si="11"/>
        <v>#DIV/0!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31.265499999999999</v>
      </c>
      <c r="F47" s="55">
        <v>36.347099999999998</v>
      </c>
      <c r="G47" s="55">
        <v>37.295200000000001</v>
      </c>
      <c r="H47" s="55">
        <v>0.93750770000000005</v>
      </c>
      <c r="I47" s="55">
        <v>0.95299560000000005</v>
      </c>
      <c r="J47" s="55">
        <v>0.96342369999999999</v>
      </c>
      <c r="K47" s="19">
        <v>0</v>
      </c>
      <c r="L47" s="19">
        <v>0</v>
      </c>
      <c r="M47" s="19">
        <v>0</v>
      </c>
      <c r="N47" s="20">
        <f t="shared" si="0"/>
        <v>0</v>
      </c>
      <c r="P47" s="64">
        <v>839.25</v>
      </c>
      <c r="Q47" s="64">
        <v>31.234000000000002</v>
      </c>
      <c r="R47" s="64">
        <v>36.409700000000001</v>
      </c>
      <c r="S47" s="64">
        <v>37.304000000000002</v>
      </c>
      <c r="T47" s="64">
        <v>0.93719660000000005</v>
      </c>
      <c r="U47" s="64">
        <v>0.95412319999999995</v>
      </c>
      <c r="V47" s="64">
        <v>0.96391459999999995</v>
      </c>
      <c r="W47" s="19">
        <v>0</v>
      </c>
      <c r="X47" s="19">
        <v>0</v>
      </c>
      <c r="Y47" s="19">
        <v>0</v>
      </c>
      <c r="Z47" s="20">
        <f t="shared" si="6"/>
        <v>0</v>
      </c>
      <c r="AA47" s="15">
        <f t="shared" si="1"/>
        <v>1.0005095369773445</v>
      </c>
      <c r="AB47" s="15" t="e">
        <f t="shared" si="41"/>
        <v>#DIV/0!</v>
      </c>
      <c r="AC47" s="15" t="e">
        <f t="shared" si="41"/>
        <v>#DIV/0!</v>
      </c>
      <c r="AD47" s="20">
        <f t="shared" si="7"/>
        <v>8.9159187529522371E-3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>
        <f>V47/J47</f>
        <v>1.0005095369773445</v>
      </c>
      <c r="AY47" s="15" t="e">
        <f t="shared" si="53"/>
        <v>#DIV/0!</v>
      </c>
      <c r="AZ47" s="15" t="e">
        <f t="shared" si="10"/>
        <v>#DIV/0!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42.829099999999997</v>
      </c>
      <c r="F48" s="55">
        <v>45.3399</v>
      </c>
      <c r="G48" s="55">
        <v>46.063000000000002</v>
      </c>
      <c r="H48" s="55">
        <v>0.99473659999999997</v>
      </c>
      <c r="I48" s="55">
        <v>0.99299950000000003</v>
      </c>
      <c r="J48" s="55">
        <v>0.99357669999999998</v>
      </c>
      <c r="K48" s="10">
        <v>0</v>
      </c>
      <c r="L48" s="10">
        <v>0</v>
      </c>
      <c r="M48" s="10">
        <v>0</v>
      </c>
      <c r="N48" s="11">
        <f t="shared" si="0"/>
        <v>0</v>
      </c>
      <c r="P48" s="64">
        <v>8993.2199999999993</v>
      </c>
      <c r="Q48" s="64">
        <v>42.822600000000001</v>
      </c>
      <c r="R48" s="64">
        <v>45.311599999999999</v>
      </c>
      <c r="S48" s="64">
        <v>46.052399999999999</v>
      </c>
      <c r="T48" s="64">
        <v>0.99472360000000004</v>
      </c>
      <c r="U48" s="64">
        <v>0.99293430000000005</v>
      </c>
      <c r="V48" s="64">
        <v>0.99353930000000001</v>
      </c>
      <c r="W48" s="10">
        <v>0</v>
      </c>
      <c r="X48" s="10">
        <v>0</v>
      </c>
      <c r="Y48" s="10">
        <v>0</v>
      </c>
      <c r="Z48" s="11">
        <f t="shared" si="6"/>
        <v>0</v>
      </c>
      <c r="AA48" s="15">
        <f t="shared" si="1"/>
        <v>0.99996235821552582</v>
      </c>
      <c r="AB48" s="15" t="e">
        <f t="shared" si="41"/>
        <v>#DIV/0!</v>
      </c>
      <c r="AC48" s="15" t="e">
        <f t="shared" si="41"/>
        <v>#DIV/0!</v>
      </c>
      <c r="AD48" s="11">
        <f t="shared" si="7"/>
        <v>2.0905320204259786E-3</v>
      </c>
      <c r="AE48" s="12"/>
      <c r="AF48" s="25">
        <f t="shared" ref="AF48:AK48" si="54">bdRateExtend($D48:$D52,E48:E52,$P48:$P52,Q48:Q52)</f>
        <v>5.6684063264000883E-4</v>
      </c>
      <c r="AG48" s="30">
        <f t="shared" si="54"/>
        <v>1.4985056722265355E-2</v>
      </c>
      <c r="AH48" s="31">
        <f t="shared" si="54"/>
        <v>9.5725660960537251E-3</v>
      </c>
      <c r="AI48" s="25">
        <f t="shared" si="54"/>
        <v>8.4027743065817617E-5</v>
      </c>
      <c r="AJ48" s="30">
        <f t="shared" si="54"/>
        <v>2.3221916952087529E-3</v>
      </c>
      <c r="AK48" s="30">
        <f t="shared" si="54"/>
        <v>7.3146336468026263E-3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4.2125461246977913E-4</v>
      </c>
      <c r="AS48" s="30">
        <f t="shared" si="55"/>
        <v>1.0871130420053055E-2</v>
      </c>
      <c r="AT48" s="31">
        <f t="shared" si="55"/>
        <v>9.7297113908356714E-3</v>
      </c>
      <c r="AU48" s="25">
        <f t="shared" si="55"/>
        <v>6.977153889868859E-4</v>
      </c>
      <c r="AV48" s="30">
        <f t="shared" si="55"/>
        <v>5.0906220123581036E-3</v>
      </c>
      <c r="AW48" s="31">
        <f t="shared" si="55"/>
        <v>-1.398974853242807E-3</v>
      </c>
      <c r="AX48" s="15"/>
      <c r="AY48" s="15"/>
      <c r="AZ48" s="15"/>
      <c r="BA48" s="15">
        <f>V48/J48</f>
        <v>0.99996235821552582</v>
      </c>
      <c r="BB48" s="15" t="e">
        <f t="shared" ref="BB48:BB51" si="56">X48/L48</f>
        <v>#DIV/0!</v>
      </c>
      <c r="BC48" s="15" t="e">
        <f t="shared" si="11"/>
        <v>#DIV/0!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40.496699999999997</v>
      </c>
      <c r="F49" s="55">
        <v>43.528799999999997</v>
      </c>
      <c r="G49" s="55">
        <v>44.432699999999997</v>
      </c>
      <c r="H49" s="55">
        <v>0.98909899999999995</v>
      </c>
      <c r="I49" s="55">
        <v>0.98801490000000003</v>
      </c>
      <c r="J49" s="55">
        <v>0.98971439999999999</v>
      </c>
      <c r="K49" s="15">
        <v>0</v>
      </c>
      <c r="L49" s="15">
        <v>0</v>
      </c>
      <c r="M49" s="15">
        <v>0</v>
      </c>
      <c r="N49" s="16">
        <f t="shared" si="0"/>
        <v>0</v>
      </c>
      <c r="P49" s="64">
        <v>4514.46</v>
      </c>
      <c r="Q49" s="64">
        <v>40.4985</v>
      </c>
      <c r="R49" s="64">
        <v>43.492600000000003</v>
      </c>
      <c r="S49" s="64">
        <v>44.408299999999997</v>
      </c>
      <c r="T49" s="64">
        <v>0.98908339999999995</v>
      </c>
      <c r="U49" s="64">
        <v>0.98782420000000004</v>
      </c>
      <c r="V49" s="64">
        <v>0.98969859999999998</v>
      </c>
      <c r="W49" s="15">
        <v>0</v>
      </c>
      <c r="X49" s="15">
        <v>0</v>
      </c>
      <c r="Y49" s="15">
        <v>0</v>
      </c>
      <c r="Z49" s="16">
        <f t="shared" si="6"/>
        <v>0</v>
      </c>
      <c r="AA49" s="15">
        <f t="shared" si="1"/>
        <v>0.99998403579861017</v>
      </c>
      <c r="AB49" s="15" t="e">
        <f t="shared" si="41"/>
        <v>#DIV/0!</v>
      </c>
      <c r="AC49" s="15" t="e">
        <f t="shared" si="41"/>
        <v>#DIV/0!</v>
      </c>
      <c r="AD49" s="16">
        <f t="shared" si="7"/>
        <v>1.3670630707157151E-3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1.4255765325426051E-3</v>
      </c>
      <c r="AM49" s="21">
        <f>bdrate($D49:$D52,F49:F52,$P49:$P52,R49:R52)</f>
        <v>1.5606757071245481E-2</v>
      </c>
      <c r="AN49" s="36">
        <f t="shared" ref="AN49" si="57">bdrate($D49:$D52,G49:G52,$P49:$P52,S49:S52)</f>
        <v>1.1393516594632391E-2</v>
      </c>
      <c r="AO49" s="26">
        <f>bdrate($D49:$D52,H49:H52,$P49:$P52,T49:T52)</f>
        <v>1.2603574105463089E-4</v>
      </c>
      <c r="AP49" s="21">
        <f>bdrate($D49:$D52,I49:I52,$P49:$P52,U49:U52)</f>
        <v>-2.6736997555063535E-3</v>
      </c>
      <c r="AQ49" s="36">
        <f>bdrate($D49:$D52,J49:J52,$P49:$P52,V49:V52)</f>
        <v>7.6116953128642084E-3</v>
      </c>
      <c r="AR49" s="21"/>
      <c r="AS49" s="21"/>
      <c r="AT49" s="36"/>
      <c r="AU49" s="26"/>
      <c r="AV49" s="21"/>
      <c r="AW49" s="36"/>
      <c r="AX49" s="15">
        <f>V49/J49</f>
        <v>0.99998403579861017</v>
      </c>
      <c r="AY49" s="15" t="e">
        <f t="shared" ref="AY49:AY52" si="58">X49/L49</f>
        <v>#DIV/0!</v>
      </c>
      <c r="AZ49" s="15" t="e">
        <f t="shared" si="10"/>
        <v>#DIV/0!</v>
      </c>
      <c r="BA49" s="15">
        <f>V49/J49</f>
        <v>0.99998403579861017</v>
      </c>
      <c r="BB49" s="15" t="e">
        <f t="shared" si="56"/>
        <v>#DIV/0!</v>
      </c>
      <c r="BC49" s="15" t="e">
        <f t="shared" si="11"/>
        <v>#DIV/0!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38.313200000000002</v>
      </c>
      <c r="F50" s="55">
        <v>42.151200000000003</v>
      </c>
      <c r="G50" s="55">
        <v>42.735900000000001</v>
      </c>
      <c r="H50" s="55">
        <v>0.97936160000000005</v>
      </c>
      <c r="I50" s="55">
        <v>0.98223059999999995</v>
      </c>
      <c r="J50" s="55">
        <v>0.98384579999999999</v>
      </c>
      <c r="K50" s="15">
        <v>0</v>
      </c>
      <c r="L50" s="15">
        <v>0</v>
      </c>
      <c r="M50" s="15">
        <v>0</v>
      </c>
      <c r="N50" s="16">
        <f t="shared" si="0"/>
        <v>0</v>
      </c>
      <c r="P50" s="64">
        <v>2366.64</v>
      </c>
      <c r="Q50" s="64">
        <v>38.301400000000001</v>
      </c>
      <c r="R50" s="64">
        <v>42.140900000000002</v>
      </c>
      <c r="S50" s="64">
        <v>42.704599999999999</v>
      </c>
      <c r="T50" s="64">
        <v>0.97930669999999997</v>
      </c>
      <c r="U50" s="64">
        <v>0.98227929999999997</v>
      </c>
      <c r="V50" s="64">
        <v>0.98390520000000004</v>
      </c>
      <c r="W50" s="15">
        <v>0</v>
      </c>
      <c r="X50" s="15">
        <v>0</v>
      </c>
      <c r="Y50" s="15">
        <v>0</v>
      </c>
      <c r="Z50" s="16">
        <f t="shared" si="6"/>
        <v>0</v>
      </c>
      <c r="AA50" s="15">
        <f t="shared" si="1"/>
        <v>1.0000603753149122</v>
      </c>
      <c r="AB50" s="15" t="e">
        <f t="shared" si="41"/>
        <v>#DIV/0!</v>
      </c>
      <c r="AC50" s="15" t="e">
        <f t="shared" si="41"/>
        <v>#DIV/0!</v>
      </c>
      <c r="AD50" s="16">
        <f t="shared" si="7"/>
        <v>8.3592978189832821E-4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>
        <f>V50/J50</f>
        <v>1.0000603753149122</v>
      </c>
      <c r="AY50" s="15" t="e">
        <f t="shared" si="58"/>
        <v>#DIV/0!</v>
      </c>
      <c r="AZ50" s="15" t="e">
        <f t="shared" si="10"/>
        <v>#DIV/0!</v>
      </c>
      <c r="BA50" s="15">
        <f>V50/J50</f>
        <v>1.0000603753149122</v>
      </c>
      <c r="BB50" s="15" t="e">
        <f t="shared" si="56"/>
        <v>#DIV/0!</v>
      </c>
      <c r="BC50" s="15" t="e">
        <f t="shared" si="11"/>
        <v>#DIV/0!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35.940399999999997</v>
      </c>
      <c r="F51" s="55">
        <v>40.688299999999998</v>
      </c>
      <c r="G51" s="55">
        <v>41.584200000000003</v>
      </c>
      <c r="H51" s="55">
        <v>0.96075730000000004</v>
      </c>
      <c r="I51" s="55">
        <v>0.97451149999999997</v>
      </c>
      <c r="J51" s="55">
        <v>0.97856430000000005</v>
      </c>
      <c r="K51" s="15">
        <v>0</v>
      </c>
      <c r="L51" s="15">
        <v>0</v>
      </c>
      <c r="M51" s="15">
        <v>0</v>
      </c>
      <c r="N51" s="16">
        <f t="shared" si="0"/>
        <v>0</v>
      </c>
      <c r="P51" s="64">
        <v>1230.1199999999999</v>
      </c>
      <c r="Q51" s="64">
        <v>35.939500000000002</v>
      </c>
      <c r="R51" s="64">
        <v>40.637999999999998</v>
      </c>
      <c r="S51" s="64">
        <v>41.5655</v>
      </c>
      <c r="T51" s="64">
        <v>0.96091340000000003</v>
      </c>
      <c r="U51" s="64">
        <v>0.97452079999999996</v>
      </c>
      <c r="V51" s="64">
        <v>0.97850999999999999</v>
      </c>
      <c r="W51" s="15">
        <v>0</v>
      </c>
      <c r="X51" s="15">
        <v>0</v>
      </c>
      <c r="Y51" s="15">
        <v>0</v>
      </c>
      <c r="Z51" s="16">
        <f t="shared" si="6"/>
        <v>0</v>
      </c>
      <c r="AA51" s="15">
        <f t="shared" si="1"/>
        <v>0.99994451054468259</v>
      </c>
      <c r="AB51" s="15" t="e">
        <f t="shared" si="41"/>
        <v>#DIV/0!</v>
      </c>
      <c r="AC51" s="15" t="e">
        <f t="shared" si="41"/>
        <v>#DIV/0!</v>
      </c>
      <c r="AD51" s="16">
        <f t="shared" si="7"/>
        <v>1.2208819651316112E-3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>
        <f>V51/J51</f>
        <v>0.99994451054468259</v>
      </c>
      <c r="AY51" s="15" t="e">
        <f t="shared" si="58"/>
        <v>#DIV/0!</v>
      </c>
      <c r="AZ51" s="15" t="e">
        <f t="shared" si="10"/>
        <v>#DIV/0!</v>
      </c>
      <c r="BA51" s="15">
        <f>V51/J51</f>
        <v>0.99994451054468259</v>
      </c>
      <c r="BB51" s="15" t="e">
        <f t="shared" si="56"/>
        <v>#DIV/0!</v>
      </c>
      <c r="BC51" s="15" t="e">
        <f t="shared" si="11"/>
        <v>#DIV/0!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33.479399999999998</v>
      </c>
      <c r="F52" s="55">
        <v>39.691000000000003</v>
      </c>
      <c r="G52" s="55">
        <v>40.425699999999999</v>
      </c>
      <c r="H52" s="55">
        <v>0.92800660000000001</v>
      </c>
      <c r="I52" s="55">
        <v>0.96773509999999996</v>
      </c>
      <c r="J52" s="55">
        <v>0.9717616</v>
      </c>
      <c r="K52" s="19">
        <v>0</v>
      </c>
      <c r="L52" s="19">
        <v>0</v>
      </c>
      <c r="M52" s="19">
        <v>0</v>
      </c>
      <c r="N52" s="20">
        <f t="shared" si="0"/>
        <v>0</v>
      </c>
      <c r="P52" s="64">
        <v>603.48</v>
      </c>
      <c r="Q52" s="64">
        <v>33.507199999999997</v>
      </c>
      <c r="R52" s="64">
        <v>39.681199999999997</v>
      </c>
      <c r="S52" s="64">
        <v>40.433500000000002</v>
      </c>
      <c r="T52" s="64">
        <v>0.92815709999999996</v>
      </c>
      <c r="U52" s="64">
        <v>0.96803269999999997</v>
      </c>
      <c r="V52" s="64">
        <v>0.97130620000000001</v>
      </c>
      <c r="W52" s="19">
        <v>0</v>
      </c>
      <c r="X52" s="19">
        <v>0</v>
      </c>
      <c r="Y52" s="19">
        <v>0</v>
      </c>
      <c r="Z52" s="20">
        <f t="shared" si="6"/>
        <v>0</v>
      </c>
      <c r="AA52" s="15">
        <f t="shared" si="1"/>
        <v>0.99953136654092933</v>
      </c>
      <c r="AB52" s="15" t="e">
        <f t="shared" si="41"/>
        <v>#DIV/0!</v>
      </c>
      <c r="AC52" s="15" t="e">
        <f t="shared" si="41"/>
        <v>#DIV/0!</v>
      </c>
      <c r="AD52" s="20">
        <f t="shared" si="7"/>
        <v>9.6366191527805511E-3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>
        <f>V52/J52</f>
        <v>0.99953136654092933</v>
      </c>
      <c r="AY52" s="15" t="e">
        <f t="shared" si="58"/>
        <v>#DIV/0!</v>
      </c>
      <c r="AZ52" s="15" t="e">
        <f t="shared" si="10"/>
        <v>#DIV/0!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48.625799999999998</v>
      </c>
      <c r="F53" s="55">
        <v>50.292700000000004</v>
      </c>
      <c r="G53" s="55">
        <v>51.497999999999998</v>
      </c>
      <c r="H53" s="55">
        <v>0.99794050000000001</v>
      </c>
      <c r="I53" s="55">
        <v>0.99750720000000004</v>
      </c>
      <c r="J53" s="55">
        <v>0.99822699999999998</v>
      </c>
      <c r="K53" s="10">
        <v>0</v>
      </c>
      <c r="L53" s="10">
        <v>0</v>
      </c>
      <c r="M53" s="10">
        <v>0</v>
      </c>
      <c r="N53" s="11">
        <f t="shared" si="0"/>
        <v>0</v>
      </c>
      <c r="P53" s="64">
        <v>2980.32</v>
      </c>
      <c r="Q53" s="64">
        <v>48.636800000000001</v>
      </c>
      <c r="R53" s="64">
        <v>50.323700000000002</v>
      </c>
      <c r="S53" s="64">
        <v>51.554299999999998</v>
      </c>
      <c r="T53" s="64">
        <v>0.99794910000000003</v>
      </c>
      <c r="U53" s="64">
        <v>0.99753179999999997</v>
      </c>
      <c r="V53" s="64">
        <v>0.99824190000000002</v>
      </c>
      <c r="W53" s="10">
        <v>0</v>
      </c>
      <c r="X53" s="10">
        <v>0</v>
      </c>
      <c r="Y53" s="10">
        <v>0</v>
      </c>
      <c r="Z53" s="11">
        <f t="shared" si="6"/>
        <v>0</v>
      </c>
      <c r="AA53" s="15">
        <f t="shared" si="1"/>
        <v>1.0000149264646219</v>
      </c>
      <c r="AB53" s="15" t="e">
        <f t="shared" si="41"/>
        <v>#DIV/0!</v>
      </c>
      <c r="AC53" s="15" t="e">
        <f t="shared" si="41"/>
        <v>#DIV/0!</v>
      </c>
      <c r="AD53" s="11">
        <f t="shared" si="7"/>
        <v>0</v>
      </c>
      <c r="AE53" s="12"/>
      <c r="AF53" s="25">
        <f t="shared" ref="AF53:AK53" si="59">bdRateExtend($D53:$D57,E53:E57,$P53:$P57,Q53:Q57)</f>
        <v>1.1902031130572865E-3</v>
      </c>
      <c r="AG53" s="30">
        <f t="shared" si="59"/>
        <v>-2.8502214230111678E-3</v>
      </c>
      <c r="AH53" s="31">
        <f t="shared" si="59"/>
        <v>1.5163886444751196E-3</v>
      </c>
      <c r="AI53" s="25">
        <f t="shared" si="59"/>
        <v>2.7406609857940634E-3</v>
      </c>
      <c r="AJ53" s="30">
        <f t="shared" si="59"/>
        <v>-1.1294457876133368E-2</v>
      </c>
      <c r="AK53" s="30">
        <f t="shared" si="59"/>
        <v>7.0358981623130923E-4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6.5913563024255772E-4</v>
      </c>
      <c r="AS53" s="30">
        <f t="shared" si="60"/>
        <v>-6.1202880406706628E-3</v>
      </c>
      <c r="AT53" s="31">
        <f t="shared" si="60"/>
        <v>-3.4737423661047595E-3</v>
      </c>
      <c r="AU53" s="25">
        <f t="shared" si="60"/>
        <v>1.2385285477811703E-3</v>
      </c>
      <c r="AV53" s="30">
        <f t="shared" si="60"/>
        <v>-1.427542916702762E-2</v>
      </c>
      <c r="AW53" s="31">
        <f t="shared" si="60"/>
        <v>-6.9978073585788003E-3</v>
      </c>
      <c r="AX53" s="15"/>
      <c r="AY53" s="15"/>
      <c r="AZ53" s="15"/>
      <c r="BA53" s="15">
        <f>V53/J53</f>
        <v>1.0000149264646219</v>
      </c>
      <c r="BB53" s="15" t="e">
        <f t="shared" ref="BB53:BB56" si="61">X53/L53</f>
        <v>#DIV/0!</v>
      </c>
      <c r="BC53" s="15" t="e">
        <f t="shared" si="11"/>
        <v>#DIV/0!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46.3292</v>
      </c>
      <c r="F54" s="55">
        <v>47.926000000000002</v>
      </c>
      <c r="G54" s="55">
        <v>48.619599999999998</v>
      </c>
      <c r="H54" s="55">
        <v>0.99646599999999996</v>
      </c>
      <c r="I54" s="55">
        <v>0.99525920000000001</v>
      </c>
      <c r="J54" s="55">
        <v>0.99629380000000001</v>
      </c>
      <c r="K54" s="15">
        <v>0</v>
      </c>
      <c r="L54" s="15">
        <v>0</v>
      </c>
      <c r="M54" s="15">
        <v>0</v>
      </c>
      <c r="N54" s="16">
        <f t="shared" si="0"/>
        <v>0</v>
      </c>
      <c r="P54" s="64">
        <v>1757.58</v>
      </c>
      <c r="Q54" s="64">
        <v>46.306199999999997</v>
      </c>
      <c r="R54" s="64">
        <v>47.9041</v>
      </c>
      <c r="S54" s="64">
        <v>48.613700000000001</v>
      </c>
      <c r="T54" s="64">
        <v>0.99645439999999996</v>
      </c>
      <c r="U54" s="64">
        <v>0.99526000000000003</v>
      </c>
      <c r="V54" s="64">
        <v>0.99627030000000005</v>
      </c>
      <c r="W54" s="15">
        <v>0</v>
      </c>
      <c r="X54" s="15">
        <v>0</v>
      </c>
      <c r="Y54" s="15">
        <v>0</v>
      </c>
      <c r="Z54" s="16">
        <f t="shared" si="6"/>
        <v>0</v>
      </c>
      <c r="AA54" s="15">
        <f t="shared" si="1"/>
        <v>0.99997641258030512</v>
      </c>
      <c r="AB54" s="15" t="e">
        <f t="shared" si="41"/>
        <v>#DIV/0!</v>
      </c>
      <c r="AC54" s="15" t="e">
        <f t="shared" si="41"/>
        <v>#DIV/0!</v>
      </c>
      <c r="AD54" s="16">
        <f t="shared" si="7"/>
        <v>3.2665282928986987E-3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1.3674069774058939E-3</v>
      </c>
      <c r="AM54" s="21">
        <f>bdrate($D54:$D57,F54:F57,$P54:$P57,R54:R57)</f>
        <v>-5.0956546569811412E-3</v>
      </c>
      <c r="AN54" s="36">
        <f t="shared" ref="AN54" si="62">bdrate($D54:$D57,G54:G57,$P54:$P57,S54:S57)</f>
        <v>3.3383672565971967E-3</v>
      </c>
      <c r="AO54" s="26">
        <f>bdrate($D54:$D57,H54:H57,$P54:$P57,T54:T57)</f>
        <v>2.9972657863701624E-3</v>
      </c>
      <c r="AP54" s="21">
        <f>bdrate($D54:$D57,I54:I57,$P54:$P57,U54:U57)</f>
        <v>-1.2954198235123893E-2</v>
      </c>
      <c r="AQ54" s="36">
        <f>bdrate($D54:$D57,J54:J57,$P54:$P57,V54:V57)</f>
        <v>-7.024723545490108E-5</v>
      </c>
      <c r="AR54" s="21"/>
      <c r="AS54" s="21"/>
      <c r="AT54" s="36"/>
      <c r="AU54" s="26"/>
      <c r="AV54" s="21"/>
      <c r="AW54" s="36"/>
      <c r="AX54" s="15">
        <f>V54/J54</f>
        <v>0.99997641258030512</v>
      </c>
      <c r="AY54" s="15" t="e">
        <f t="shared" ref="AY54:AY57" si="63">X54/L54</f>
        <v>#DIV/0!</v>
      </c>
      <c r="AZ54" s="15" t="e">
        <f t="shared" si="10"/>
        <v>#DIV/0!</v>
      </c>
      <c r="BA54" s="15">
        <f>V54/J54</f>
        <v>0.99997641258030512</v>
      </c>
      <c r="BB54" s="15" t="e">
        <f t="shared" si="61"/>
        <v>#DIV/0!</v>
      </c>
      <c r="BC54" s="15" t="e">
        <f t="shared" si="11"/>
        <v>#DIV/0!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43.565600000000003</v>
      </c>
      <c r="F55" s="55">
        <v>45.9221</v>
      </c>
      <c r="G55" s="55">
        <v>45.964700000000001</v>
      </c>
      <c r="H55" s="55">
        <v>0.99327169999999998</v>
      </c>
      <c r="I55" s="55">
        <v>0.991892</v>
      </c>
      <c r="J55" s="55">
        <v>0.99270840000000005</v>
      </c>
      <c r="K55" s="15">
        <v>0</v>
      </c>
      <c r="L55" s="15">
        <v>0</v>
      </c>
      <c r="M55" s="15">
        <v>0</v>
      </c>
      <c r="N55" s="16">
        <f t="shared" si="0"/>
        <v>0</v>
      </c>
      <c r="P55" s="64">
        <v>1029.24</v>
      </c>
      <c r="Q55" s="64">
        <v>43.579000000000001</v>
      </c>
      <c r="R55" s="64">
        <v>45.994500000000002</v>
      </c>
      <c r="S55" s="64">
        <v>45.997599999999998</v>
      </c>
      <c r="T55" s="64">
        <v>0.99328360000000004</v>
      </c>
      <c r="U55" s="64">
        <v>0.99205730000000003</v>
      </c>
      <c r="V55" s="64">
        <v>0.99281680000000005</v>
      </c>
      <c r="W55" s="15">
        <v>0</v>
      </c>
      <c r="X55" s="15">
        <v>0</v>
      </c>
      <c r="Y55" s="15">
        <v>0</v>
      </c>
      <c r="Z55" s="16">
        <f t="shared" si="6"/>
        <v>0</v>
      </c>
      <c r="AA55" s="15">
        <f t="shared" si="1"/>
        <v>1.0001091962151223</v>
      </c>
      <c r="AB55" s="15" t="e">
        <f t="shared" si="41"/>
        <v>#DIV/0!</v>
      </c>
      <c r="AC55" s="15" t="e">
        <f t="shared" si="41"/>
        <v>#DIV/0!</v>
      </c>
      <c r="AD55" s="16">
        <f t="shared" si="7"/>
        <v>2.5130033311903913E-3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>
        <f>V55/J55</f>
        <v>1.0001091962151223</v>
      </c>
      <c r="AY55" s="15" t="e">
        <f t="shared" si="63"/>
        <v>#DIV/0!</v>
      </c>
      <c r="AZ55" s="15" t="e">
        <f t="shared" si="10"/>
        <v>#DIV/0!</v>
      </c>
      <c r="BA55" s="15">
        <f>V55/J55</f>
        <v>1.0001091962151223</v>
      </c>
      <c r="BB55" s="15" t="e">
        <f t="shared" si="61"/>
        <v>#DIV/0!</v>
      </c>
      <c r="BC55" s="15" t="e">
        <f t="shared" si="11"/>
        <v>#DIV/0!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40.622199999999999</v>
      </c>
      <c r="F56" s="55">
        <v>43.744999999999997</v>
      </c>
      <c r="G56" s="55">
        <v>44.455599999999997</v>
      </c>
      <c r="H56" s="55">
        <v>0.98689190000000004</v>
      </c>
      <c r="I56" s="55">
        <v>0.98651120000000003</v>
      </c>
      <c r="J56" s="55">
        <v>0.98935119999999999</v>
      </c>
      <c r="K56" s="15">
        <v>0</v>
      </c>
      <c r="L56" s="15">
        <v>0</v>
      </c>
      <c r="M56" s="15">
        <v>0</v>
      </c>
      <c r="N56" s="16">
        <f t="shared" si="0"/>
        <v>0</v>
      </c>
      <c r="P56" s="64">
        <v>599.28</v>
      </c>
      <c r="Q56" s="64">
        <v>40.614800000000002</v>
      </c>
      <c r="R56" s="64">
        <v>43.762300000000003</v>
      </c>
      <c r="S56" s="64">
        <v>44.428699999999999</v>
      </c>
      <c r="T56" s="64">
        <v>0.98685</v>
      </c>
      <c r="U56" s="64">
        <v>0.9867591</v>
      </c>
      <c r="V56" s="64">
        <v>0.98939440000000001</v>
      </c>
      <c r="W56" s="15">
        <v>0</v>
      </c>
      <c r="X56" s="15">
        <v>0</v>
      </c>
      <c r="Y56" s="15">
        <v>0</v>
      </c>
      <c r="Z56" s="16">
        <f t="shared" si="6"/>
        <v>0</v>
      </c>
      <c r="AA56" s="15">
        <f t="shared" si="1"/>
        <v>1.0000436649796351</v>
      </c>
      <c r="AB56" s="15" t="e">
        <f t="shared" si="41"/>
        <v>#DIV/0!</v>
      </c>
      <c r="AC56" s="15" t="e">
        <f t="shared" si="41"/>
        <v>#DIV/0!</v>
      </c>
      <c r="AD56" s="16">
        <f t="shared" si="7"/>
        <v>1.6044925792216918E-3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>
        <f>V56/J56</f>
        <v>1.0000436649796351</v>
      </c>
      <c r="AY56" s="15" t="e">
        <f t="shared" si="63"/>
        <v>#DIV/0!</v>
      </c>
      <c r="AZ56" s="15" t="e">
        <f t="shared" si="10"/>
        <v>#DIV/0!</v>
      </c>
      <c r="BA56" s="15">
        <f>V56/J56</f>
        <v>1.0000436649796351</v>
      </c>
      <c r="BB56" s="15" t="e">
        <f t="shared" si="61"/>
        <v>#DIV/0!</v>
      </c>
      <c r="BC56" s="15" t="e">
        <f t="shared" si="11"/>
        <v>#DIV/0!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37.6783</v>
      </c>
      <c r="F57" s="55">
        <v>42.530099999999997</v>
      </c>
      <c r="G57" s="55">
        <v>43.002499999999998</v>
      </c>
      <c r="H57" s="55">
        <v>0.9754254</v>
      </c>
      <c r="I57" s="55">
        <v>0.98228510000000002</v>
      </c>
      <c r="J57" s="55">
        <v>0.98511689999999996</v>
      </c>
      <c r="K57" s="19">
        <v>0</v>
      </c>
      <c r="L57" s="19">
        <v>0</v>
      </c>
      <c r="M57" s="19">
        <v>0</v>
      </c>
      <c r="N57" s="20">
        <f t="shared" si="0"/>
        <v>0</v>
      </c>
      <c r="P57" s="64">
        <v>344.16</v>
      </c>
      <c r="Q57" s="64">
        <v>37.686900000000001</v>
      </c>
      <c r="R57" s="64">
        <v>42.460700000000003</v>
      </c>
      <c r="S57" s="64">
        <v>42.8887</v>
      </c>
      <c r="T57" s="64">
        <v>0.9754332</v>
      </c>
      <c r="U57" s="64">
        <v>0.9819949</v>
      </c>
      <c r="V57" s="64">
        <v>0.98468829999999996</v>
      </c>
      <c r="W57" s="19">
        <v>0</v>
      </c>
      <c r="X57" s="19">
        <v>0</v>
      </c>
      <c r="Y57" s="19">
        <v>0</v>
      </c>
      <c r="Z57" s="20">
        <f t="shared" si="6"/>
        <v>0</v>
      </c>
      <c r="AA57" s="15">
        <f t="shared" si="1"/>
        <v>0.9995649247312679</v>
      </c>
      <c r="AB57" s="15" t="e">
        <f t="shared" si="41"/>
        <v>#DIV/0!</v>
      </c>
      <c r="AC57" s="15" t="e">
        <f t="shared" si="41"/>
        <v>#DIV/0!</v>
      </c>
      <c r="AD57" s="20">
        <f t="shared" si="7"/>
        <v>2.0964360587002891E-3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>
        <f>V57/J57</f>
        <v>0.9995649247312679</v>
      </c>
      <c r="AY57" s="15" t="e">
        <f t="shared" si="63"/>
        <v>#DIV/0!</v>
      </c>
      <c r="AZ57" s="15" t="e">
        <f t="shared" si="10"/>
        <v>#DIV/0!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42.912399999999998</v>
      </c>
      <c r="F58" s="55">
        <v>44.7149</v>
      </c>
      <c r="G58" s="55">
        <v>45.951000000000001</v>
      </c>
      <c r="H58" s="55">
        <v>0.99633459999999996</v>
      </c>
      <c r="I58" s="55">
        <v>0.99585440000000003</v>
      </c>
      <c r="J58" s="55">
        <v>0.99700719999999998</v>
      </c>
      <c r="K58" s="10">
        <v>0</v>
      </c>
      <c r="L58" s="10">
        <v>0</v>
      </c>
      <c r="M58" s="10">
        <v>0</v>
      </c>
      <c r="N58" s="11">
        <f t="shared" si="0"/>
        <v>0</v>
      </c>
      <c r="P58" s="64">
        <v>2228.6999999999998</v>
      </c>
      <c r="Q58" s="64">
        <v>42.939399999999999</v>
      </c>
      <c r="R58" s="64">
        <v>44.645299999999999</v>
      </c>
      <c r="S58" s="64">
        <v>45.948999999999998</v>
      </c>
      <c r="T58" s="64">
        <v>0.99634199999999995</v>
      </c>
      <c r="U58" s="64">
        <v>0.99577150000000003</v>
      </c>
      <c r="V58" s="64">
        <v>0.99694910000000003</v>
      </c>
      <c r="W58" s="10">
        <v>0</v>
      </c>
      <c r="X58" s="10">
        <v>0</v>
      </c>
      <c r="Y58" s="10">
        <v>0</v>
      </c>
      <c r="Z58" s="11">
        <f t="shared" si="6"/>
        <v>0</v>
      </c>
      <c r="AA58" s="10">
        <f t="shared" si="1"/>
        <v>0.99994172559636485</v>
      </c>
      <c r="AB58" s="10" t="e">
        <f>X58/L58</f>
        <v>#DIV/0!</v>
      </c>
      <c r="AC58" s="10" t="e">
        <f>Y58/M58</f>
        <v>#DIV/0!</v>
      </c>
      <c r="AD58" s="11">
        <f t="shared" si="7"/>
        <v>5.8445221708224382E-3</v>
      </c>
      <c r="AE58" s="40"/>
      <c r="AF58" s="25">
        <f t="shared" ref="AF58:AK58" si="64">bdRateExtend($D58:$D62,E58:E62,$P58:$P62,Q58:Q62)</f>
        <v>-4.0389194927104022E-5</v>
      </c>
      <c r="AG58" s="30">
        <f t="shared" si="64"/>
        <v>1.5827735561988687E-2</v>
      </c>
      <c r="AH58" s="31">
        <f t="shared" si="64"/>
        <v>-8.1109701005190882E-3</v>
      </c>
      <c r="AI58" s="25">
        <f t="shared" si="64"/>
        <v>-2.3625572885058732E-3</v>
      </c>
      <c r="AJ58" s="30">
        <f t="shared" si="64"/>
        <v>2.0201496640193772E-2</v>
      </c>
      <c r="AK58" s="30">
        <f t="shared" si="64"/>
        <v>-8.4987314901627808E-3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6.3299043966424939E-4</v>
      </c>
      <c r="AS58" s="30">
        <f t="shared" si="65"/>
        <v>1.2686197322220094E-2</v>
      </c>
      <c r="AT58" s="31">
        <f t="shared" si="65"/>
        <v>-1.255049277102982E-2</v>
      </c>
      <c r="AU58" s="25">
        <f t="shared" si="65"/>
        <v>-1.6811591558900663E-3</v>
      </c>
      <c r="AV58" s="30">
        <f t="shared" si="65"/>
        <v>1.8631794426249293E-3</v>
      </c>
      <c r="AW58" s="31">
        <f t="shared" si="65"/>
        <v>2.2323299692186271E-3</v>
      </c>
      <c r="AX58" s="10"/>
      <c r="AY58" s="10"/>
      <c r="AZ58" s="10"/>
      <c r="BA58" s="10">
        <f>V58/J58</f>
        <v>0.99994172559636485</v>
      </c>
      <c r="BB58" s="10" t="e">
        <f t="shared" ref="BB58:BB61" si="66">X58/L58</f>
        <v>#DIV/0!</v>
      </c>
      <c r="BC58" s="10" t="e">
        <f t="shared" si="11"/>
        <v>#DIV/0!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39.658700000000003</v>
      </c>
      <c r="F59" s="55">
        <v>42.077500000000001</v>
      </c>
      <c r="G59" s="55">
        <v>43.197800000000001</v>
      </c>
      <c r="H59" s="55">
        <v>0.99103799999999997</v>
      </c>
      <c r="I59" s="55">
        <v>0.99221510000000002</v>
      </c>
      <c r="J59" s="55">
        <v>0.99417310000000003</v>
      </c>
      <c r="K59" s="15">
        <v>0</v>
      </c>
      <c r="L59" s="15">
        <v>0</v>
      </c>
      <c r="M59" s="15">
        <v>0</v>
      </c>
      <c r="N59" s="16">
        <f t="shared" si="0"/>
        <v>0</v>
      </c>
      <c r="P59" s="64">
        <v>1170.25</v>
      </c>
      <c r="Q59" s="64">
        <v>39.6584</v>
      </c>
      <c r="R59" s="64">
        <v>42.077300000000001</v>
      </c>
      <c r="S59" s="64">
        <v>43.244300000000003</v>
      </c>
      <c r="T59" s="64">
        <v>0.99105359999999998</v>
      </c>
      <c r="U59" s="64">
        <v>0.99229670000000003</v>
      </c>
      <c r="V59" s="64">
        <v>0.99410399999999999</v>
      </c>
      <c r="W59" s="15">
        <v>0</v>
      </c>
      <c r="X59" s="15">
        <v>0</v>
      </c>
      <c r="Y59" s="15">
        <v>0</v>
      </c>
      <c r="Z59" s="16">
        <f t="shared" si="6"/>
        <v>0</v>
      </c>
      <c r="AA59" s="15">
        <f t="shared" si="1"/>
        <v>0.99993049500132314</v>
      </c>
      <c r="AB59" s="15" t="e">
        <f t="shared" ref="AB59:AC77" si="67">X59/L59</f>
        <v>#DIV/0!</v>
      </c>
      <c r="AC59" s="15" t="e">
        <f t="shared" si="67"/>
        <v>#DIV/0!</v>
      </c>
      <c r="AD59" s="16">
        <f t="shared" si="7"/>
        <v>1.3227513227512841E-3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2.4455097824294114E-4</v>
      </c>
      <c r="AM59" s="21">
        <f>bdrate($D59:$D62,F59:F62,$P59:$P62,R59:R62)</f>
        <v>2.1393826446747921E-2</v>
      </c>
      <c r="AN59" s="36">
        <f t="shared" ref="AN59" si="68">bdrate($D59:$D62,G59:G62,$P59:$P62,S59:S62)</f>
        <v>-1.1365342830722325E-2</v>
      </c>
      <c r="AO59" s="26">
        <f>bdrate($D59:$D62,H59:H62,$P59:$P62,T59:T62)</f>
        <v>-2.6245822548232045E-3</v>
      </c>
      <c r="AP59" s="21">
        <f>bdrate($D59:$D62,I59:I62,$P59:$P62,U59:U62)</f>
        <v>2.2214625514583863E-2</v>
      </c>
      <c r="AQ59" s="36">
        <f>bdrate($D59:$D62,J59:J62,$P59:$P62,V59:V62)</f>
        <v>-1.181810898719049E-2</v>
      </c>
      <c r="AR59" s="21"/>
      <c r="AS59" s="21"/>
      <c r="AT59" s="36"/>
      <c r="AU59" s="26"/>
      <c r="AV59" s="21"/>
      <c r="AW59" s="36"/>
      <c r="AX59" s="15">
        <f>V59/J59</f>
        <v>0.99993049500132314</v>
      </c>
      <c r="AY59" s="15" t="e">
        <f t="shared" ref="AY59:AY62" si="69">X59/L59</f>
        <v>#DIV/0!</v>
      </c>
      <c r="AZ59" s="15" t="e">
        <f t="shared" si="10"/>
        <v>#DIV/0!</v>
      </c>
      <c r="BA59" s="15">
        <f>V59/J59</f>
        <v>0.99993049500132314</v>
      </c>
      <c r="BB59" s="15" t="e">
        <f t="shared" si="66"/>
        <v>#DIV/0!</v>
      </c>
      <c r="BC59" s="15" t="e">
        <f t="shared" si="11"/>
        <v>#DIV/0!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36.715200000000003</v>
      </c>
      <c r="F60" s="55">
        <v>39.935600000000001</v>
      </c>
      <c r="G60" s="55">
        <v>40.706299999999999</v>
      </c>
      <c r="H60" s="55">
        <v>0.98001059999999995</v>
      </c>
      <c r="I60" s="55">
        <v>0.986402</v>
      </c>
      <c r="J60" s="55">
        <v>0.98925470000000004</v>
      </c>
      <c r="K60" s="15">
        <v>0</v>
      </c>
      <c r="L60" s="15">
        <v>0</v>
      </c>
      <c r="M60" s="15">
        <v>0</v>
      </c>
      <c r="N60" s="16">
        <f t="shared" si="0"/>
        <v>0</v>
      </c>
      <c r="P60" s="64">
        <v>621.20000000000005</v>
      </c>
      <c r="Q60" s="64">
        <v>36.705500000000001</v>
      </c>
      <c r="R60" s="64">
        <v>39.872999999999998</v>
      </c>
      <c r="S60" s="64">
        <v>40.8063</v>
      </c>
      <c r="T60" s="64">
        <v>0.98010699999999995</v>
      </c>
      <c r="U60" s="64">
        <v>0.9865505</v>
      </c>
      <c r="V60" s="64">
        <v>0.98925019999999997</v>
      </c>
      <c r="W60" s="15">
        <v>0</v>
      </c>
      <c r="X60" s="15">
        <v>0</v>
      </c>
      <c r="Y60" s="15">
        <v>0</v>
      </c>
      <c r="Z60" s="16">
        <f t="shared" si="6"/>
        <v>0</v>
      </c>
      <c r="AA60" s="15">
        <f t="shared" si="1"/>
        <v>0.99999545112092969</v>
      </c>
      <c r="AB60" s="15" t="e">
        <f t="shared" si="67"/>
        <v>#DIV/0!</v>
      </c>
      <c r="AC60" s="15" t="e">
        <f t="shared" si="67"/>
        <v>#DIV/0!</v>
      </c>
      <c r="AD60" s="16">
        <f t="shared" si="7"/>
        <v>8.04246421103426E-4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>
        <f>V60/J60</f>
        <v>0.99999545112092969</v>
      </c>
      <c r="AY60" s="15" t="e">
        <f t="shared" si="69"/>
        <v>#DIV/0!</v>
      </c>
      <c r="AZ60" s="15" t="e">
        <f t="shared" si="10"/>
        <v>#DIV/0!</v>
      </c>
      <c r="BA60" s="15">
        <f>V60/J60</f>
        <v>0.99999545112092969</v>
      </c>
      <c r="BB60" s="15" t="e">
        <f t="shared" si="66"/>
        <v>#DIV/0!</v>
      </c>
      <c r="BC60" s="15" t="e">
        <f t="shared" si="11"/>
        <v>#DIV/0!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34.0884</v>
      </c>
      <c r="F61" s="55">
        <v>38.441000000000003</v>
      </c>
      <c r="G61" s="55">
        <v>38.752699999999997</v>
      </c>
      <c r="H61" s="55">
        <v>0.96111040000000003</v>
      </c>
      <c r="I61" s="55">
        <v>0.98142149999999995</v>
      </c>
      <c r="J61" s="55">
        <v>0.98236950000000001</v>
      </c>
      <c r="K61" s="15">
        <v>0</v>
      </c>
      <c r="L61" s="15">
        <v>0</v>
      </c>
      <c r="M61" s="15">
        <v>0</v>
      </c>
      <c r="N61" s="16">
        <f t="shared" si="0"/>
        <v>0</v>
      </c>
      <c r="P61" s="64">
        <v>341.5</v>
      </c>
      <c r="Q61" s="64">
        <v>34.076999999999998</v>
      </c>
      <c r="R61" s="64">
        <v>38.343000000000004</v>
      </c>
      <c r="S61" s="64">
        <v>38.718499999999999</v>
      </c>
      <c r="T61" s="64">
        <v>0.96090160000000002</v>
      </c>
      <c r="U61" s="64">
        <v>0.98048199999999996</v>
      </c>
      <c r="V61" s="64">
        <v>0.98254980000000003</v>
      </c>
      <c r="W61" s="15">
        <v>0</v>
      </c>
      <c r="X61" s="15">
        <v>0</v>
      </c>
      <c r="Y61" s="15">
        <v>0</v>
      </c>
      <c r="Z61" s="16">
        <f t="shared" si="6"/>
        <v>0</v>
      </c>
      <c r="AA61" s="15">
        <f t="shared" si="1"/>
        <v>1.000183535828423</v>
      </c>
      <c r="AB61" s="15" t="e">
        <f t="shared" si="67"/>
        <v>#DIV/0!</v>
      </c>
      <c r="AC61" s="15" t="e">
        <f t="shared" si="67"/>
        <v>#DIV/0!</v>
      </c>
      <c r="AD61" s="16">
        <f t="shared" si="7"/>
        <v>2.6423957721666974E-3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>
        <f>V61/J61</f>
        <v>1.000183535828423</v>
      </c>
      <c r="AY61" s="15" t="e">
        <f t="shared" si="69"/>
        <v>#DIV/0!</v>
      </c>
      <c r="AZ61" s="15" t="e">
        <f t="shared" si="10"/>
        <v>#DIV/0!</v>
      </c>
      <c r="BA61" s="15">
        <f>V61/J61</f>
        <v>1.000183535828423</v>
      </c>
      <c r="BB61" s="15" t="e">
        <f t="shared" si="66"/>
        <v>#DIV/0!</v>
      </c>
      <c r="BC61" s="15" t="e">
        <f t="shared" si="11"/>
        <v>#DIV/0!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31.501200000000001</v>
      </c>
      <c r="F62" s="55">
        <v>36.821300000000001</v>
      </c>
      <c r="G62" s="55">
        <v>36.991399999999999</v>
      </c>
      <c r="H62" s="55">
        <v>0.93006290000000003</v>
      </c>
      <c r="I62" s="55">
        <v>0.97022640000000004</v>
      </c>
      <c r="J62" s="55">
        <v>0.97223250000000005</v>
      </c>
      <c r="K62" s="19">
        <v>0</v>
      </c>
      <c r="L62" s="19">
        <v>0</v>
      </c>
      <c r="M62" s="19">
        <v>0</v>
      </c>
      <c r="N62" s="20">
        <f t="shared" si="0"/>
        <v>0</v>
      </c>
      <c r="P62" s="64">
        <v>188.85</v>
      </c>
      <c r="Q62" s="64">
        <v>31.4941</v>
      </c>
      <c r="R62" s="64">
        <v>36.768799999999999</v>
      </c>
      <c r="S62" s="64">
        <v>36.984400000000001</v>
      </c>
      <c r="T62" s="64">
        <v>0.93081800000000003</v>
      </c>
      <c r="U62" s="64">
        <v>0.97172460000000005</v>
      </c>
      <c r="V62" s="64">
        <v>0.972777</v>
      </c>
      <c r="W62" s="19">
        <v>0</v>
      </c>
      <c r="X62" s="19">
        <v>0</v>
      </c>
      <c r="Y62" s="19">
        <v>0</v>
      </c>
      <c r="Z62" s="20">
        <f t="shared" si="6"/>
        <v>0</v>
      </c>
      <c r="AA62" s="15">
        <f t="shared" si="1"/>
        <v>1.0005600512223156</v>
      </c>
      <c r="AB62" s="15" t="e">
        <f t="shared" si="67"/>
        <v>#DIV/0!</v>
      </c>
      <c r="AC62" s="15" t="e">
        <f t="shared" si="67"/>
        <v>#DIV/0!</v>
      </c>
      <c r="AD62" s="20">
        <f t="shared" si="7"/>
        <v>1.7940717628705236E-2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>
        <f>V62/J62</f>
        <v>1.0005600512223156</v>
      </c>
      <c r="AY62" s="15" t="e">
        <f t="shared" si="69"/>
        <v>#DIV/0!</v>
      </c>
      <c r="AZ62" s="15" t="e">
        <f t="shared" si="10"/>
        <v>#DIV/0!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42.403500000000001</v>
      </c>
      <c r="F63" s="55">
        <v>44.073399999999999</v>
      </c>
      <c r="G63" s="55">
        <v>45.617400000000004</v>
      </c>
      <c r="H63" s="55">
        <v>0.99738510000000002</v>
      </c>
      <c r="I63" s="55">
        <v>0.99479550000000005</v>
      </c>
      <c r="J63" s="55">
        <v>0.99610500000000002</v>
      </c>
      <c r="K63" s="10">
        <v>0</v>
      </c>
      <c r="L63" s="10">
        <v>0</v>
      </c>
      <c r="M63" s="10">
        <v>0</v>
      </c>
      <c r="N63" s="11">
        <f t="shared" si="0"/>
        <v>0</v>
      </c>
      <c r="P63" s="64">
        <v>3334.8</v>
      </c>
      <c r="Q63" s="64">
        <v>42.397100000000002</v>
      </c>
      <c r="R63" s="64">
        <v>44.082500000000003</v>
      </c>
      <c r="S63" s="64">
        <v>45.671599999999998</v>
      </c>
      <c r="T63" s="64">
        <v>0.99737790000000004</v>
      </c>
      <c r="U63" s="64">
        <v>0.99482349999999997</v>
      </c>
      <c r="V63" s="64">
        <v>0.99609729999999996</v>
      </c>
      <c r="W63" s="10">
        <v>0</v>
      </c>
      <c r="X63" s="10">
        <v>0</v>
      </c>
      <c r="Y63" s="10">
        <v>0</v>
      </c>
      <c r="Z63" s="11">
        <f t="shared" si="6"/>
        <v>0</v>
      </c>
      <c r="AA63" s="15">
        <f t="shared" si="1"/>
        <v>0.99999226989122625</v>
      </c>
      <c r="AB63" s="15" t="e">
        <f t="shared" si="67"/>
        <v>#DIV/0!</v>
      </c>
      <c r="AC63" s="15" t="e">
        <f t="shared" si="67"/>
        <v>#DIV/0!</v>
      </c>
      <c r="AD63" s="11">
        <f t="shared" si="7"/>
        <v>2.1595162683566522E-4</v>
      </c>
      <c r="AE63" s="12"/>
      <c r="AF63" s="25">
        <f t="shared" ref="AF63:AK63" si="70">bdRateExtend($D63:$D67,E63:E67,$P63:$P67,Q63:Q67)</f>
        <v>1.0340358122362669E-3</v>
      </c>
      <c r="AG63" s="30">
        <f t="shared" si="70"/>
        <v>-9.1162337521201176E-3</v>
      </c>
      <c r="AH63" s="31">
        <f t="shared" si="70"/>
        <v>2.1384345772947899E-3</v>
      </c>
      <c r="AI63" s="25">
        <f t="shared" si="70"/>
        <v>4.9032996722815358E-3</v>
      </c>
      <c r="AJ63" s="30">
        <f t="shared" si="70"/>
        <v>-1.0899341980956323E-2</v>
      </c>
      <c r="AK63" s="30">
        <f t="shared" si="70"/>
        <v>1.0819398681120918E-2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7.5321143210627106E-4</v>
      </c>
      <c r="AS63" s="30">
        <f t="shared" si="71"/>
        <v>-2.878959332521136E-3</v>
      </c>
      <c r="AT63" s="31">
        <f t="shared" si="71"/>
        <v>9.7290379985315312E-4</v>
      </c>
      <c r="AU63" s="25">
        <f t="shared" si="71"/>
        <v>5.5855479401210051E-3</v>
      </c>
      <c r="AV63" s="30">
        <f t="shared" si="71"/>
        <v>-1.1940721875330795E-2</v>
      </c>
      <c r="AW63" s="31">
        <f t="shared" si="71"/>
        <v>1.103761332586739E-2</v>
      </c>
      <c r="AX63" s="15"/>
      <c r="AY63" s="15"/>
      <c r="AZ63" s="15"/>
      <c r="BA63" s="15">
        <f>V63/J63</f>
        <v>0.99999226989122625</v>
      </c>
      <c r="BB63" s="15" t="e">
        <f t="shared" ref="BB63:BB66" si="72">X63/L63</f>
        <v>#DIV/0!</v>
      </c>
      <c r="BC63" s="15" t="e">
        <f t="shared" si="11"/>
        <v>#DIV/0!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39.388199999999998</v>
      </c>
      <c r="F64" s="55">
        <v>41.6599</v>
      </c>
      <c r="G64" s="55">
        <v>42.754100000000001</v>
      </c>
      <c r="H64" s="55">
        <v>0.99521749999999998</v>
      </c>
      <c r="I64" s="55">
        <v>0.98889590000000005</v>
      </c>
      <c r="J64" s="55">
        <v>0.99095129999999998</v>
      </c>
      <c r="K64" s="15">
        <v>0</v>
      </c>
      <c r="L64" s="15">
        <v>0</v>
      </c>
      <c r="M64" s="15">
        <v>0</v>
      </c>
      <c r="N64" s="16">
        <f t="shared" si="0"/>
        <v>0</v>
      </c>
      <c r="P64" s="64">
        <v>2044.5</v>
      </c>
      <c r="Q64" s="64">
        <v>39.4086</v>
      </c>
      <c r="R64" s="64">
        <v>41.608600000000003</v>
      </c>
      <c r="S64" s="64">
        <v>42.770800000000001</v>
      </c>
      <c r="T64" s="64">
        <v>0.9952337</v>
      </c>
      <c r="U64" s="64">
        <v>0.98866540000000003</v>
      </c>
      <c r="V64" s="64">
        <v>0.99084640000000002</v>
      </c>
      <c r="W64" s="15">
        <v>0</v>
      </c>
      <c r="X64" s="15">
        <v>0</v>
      </c>
      <c r="Y64" s="15">
        <v>0</v>
      </c>
      <c r="Z64" s="16">
        <f t="shared" si="6"/>
        <v>0</v>
      </c>
      <c r="AA64" s="15">
        <f t="shared" si="1"/>
        <v>0.99989414212383598</v>
      </c>
      <c r="AB64" s="15" t="e">
        <f t="shared" si="67"/>
        <v>#DIV/0!</v>
      </c>
      <c r="AC64" s="15" t="e">
        <f t="shared" si="67"/>
        <v>#DIV/0!</v>
      </c>
      <c r="AD64" s="16">
        <f t="shared" si="7"/>
        <v>2.0290536964065655E-3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1.5396553397819535E-3</v>
      </c>
      <c r="AM64" s="21">
        <f>bdrate($D64:$D67,F64:F67,$P64:$P67,R64:R67)</f>
        <v>-2.0357111848305243E-2</v>
      </c>
      <c r="AN64" s="36">
        <f t="shared" ref="AN64" si="73">bdrate($D64:$D67,G64:G67,$P64:$P67,S64:S67)</f>
        <v>6.7687222021115545E-3</v>
      </c>
      <c r="AO64" s="26">
        <f>bdrate($D64:$D67,H64:H67,$P64:$P67,T64:T67)</f>
        <v>5.2773642850583169E-3</v>
      </c>
      <c r="AP64" s="21">
        <f>bdrate($D64:$D67,I64:I67,$P64:$P67,U64:U67)</f>
        <v>-1.7088019220271256E-2</v>
      </c>
      <c r="AQ64" s="36">
        <f>bdrate($D64:$D67,J64:J67,$P64:$P67,V64:V67)</f>
        <v>1.1879167159215998E-2</v>
      </c>
      <c r="AR64" s="21"/>
      <c r="AS64" s="21"/>
      <c r="AT64" s="36"/>
      <c r="AU64" s="26"/>
      <c r="AV64" s="21"/>
      <c r="AW64" s="36"/>
      <c r="AX64" s="15">
        <f>V64/J64</f>
        <v>0.99989414212383598</v>
      </c>
      <c r="AY64" s="15" t="e">
        <f t="shared" ref="AY64:AY67" si="74">X64/L64</f>
        <v>#DIV/0!</v>
      </c>
      <c r="AZ64" s="15" t="e">
        <f t="shared" si="10"/>
        <v>#DIV/0!</v>
      </c>
      <c r="BA64" s="15">
        <f>V64/J64</f>
        <v>0.99989414212383598</v>
      </c>
      <c r="BB64" s="15" t="e">
        <f t="shared" si="72"/>
        <v>#DIV/0!</v>
      </c>
      <c r="BC64" s="15" t="e">
        <f t="shared" si="11"/>
        <v>#DIV/0!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36.193600000000004</v>
      </c>
      <c r="F65" s="55">
        <v>39.529200000000003</v>
      </c>
      <c r="G65" s="55">
        <v>40.335599999999999</v>
      </c>
      <c r="H65" s="55">
        <v>0.99070530000000001</v>
      </c>
      <c r="I65" s="55">
        <v>0.9776049</v>
      </c>
      <c r="J65" s="55">
        <v>0.98150090000000001</v>
      </c>
      <c r="K65" s="15">
        <v>0</v>
      </c>
      <c r="L65" s="15">
        <v>0</v>
      </c>
      <c r="M65" s="15">
        <v>0</v>
      </c>
      <c r="N65" s="16">
        <f t="shared" si="0"/>
        <v>0</v>
      </c>
      <c r="P65" s="64">
        <v>1221.72</v>
      </c>
      <c r="Q65" s="64">
        <v>36.165999999999997</v>
      </c>
      <c r="R65" s="64">
        <v>39.578499999999998</v>
      </c>
      <c r="S65" s="64">
        <v>40.293799999999997</v>
      </c>
      <c r="T65" s="64">
        <v>0.99061279999999996</v>
      </c>
      <c r="U65" s="64">
        <v>0.97821119999999995</v>
      </c>
      <c r="V65" s="64">
        <v>0.98115070000000004</v>
      </c>
      <c r="W65" s="15">
        <v>0</v>
      </c>
      <c r="X65" s="15">
        <v>0</v>
      </c>
      <c r="Y65" s="15">
        <v>0</v>
      </c>
      <c r="Z65" s="16">
        <f t="shared" si="6"/>
        <v>0</v>
      </c>
      <c r="AA65" s="15">
        <f t="shared" si="1"/>
        <v>0.99964319951209424</v>
      </c>
      <c r="AB65" s="15" t="e">
        <f t="shared" si="67"/>
        <v>#DIV/0!</v>
      </c>
      <c r="AC65" s="15" t="e">
        <f t="shared" si="67"/>
        <v>#DIV/0!</v>
      </c>
      <c r="AD65" s="16">
        <f t="shared" si="7"/>
        <v>3.5723024223145599E-3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>
        <f>V65/J65</f>
        <v>0.99964319951209424</v>
      </c>
      <c r="AY65" s="15" t="e">
        <f t="shared" si="74"/>
        <v>#DIV/0!</v>
      </c>
      <c r="AZ65" s="15" t="e">
        <f t="shared" si="10"/>
        <v>#DIV/0!</v>
      </c>
      <c r="BA65" s="15">
        <f>V65/J65</f>
        <v>0.99964319951209424</v>
      </c>
      <c r="BB65" s="15" t="e">
        <f t="shared" si="72"/>
        <v>#DIV/0!</v>
      </c>
      <c r="BC65" s="15" t="e">
        <f t="shared" si="11"/>
        <v>#DIV/0!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32.836399999999998</v>
      </c>
      <c r="F66" s="55">
        <v>38.036499999999997</v>
      </c>
      <c r="G66" s="55">
        <v>38.817500000000003</v>
      </c>
      <c r="H66" s="55">
        <v>0.98012889999999997</v>
      </c>
      <c r="I66" s="55">
        <v>0.96710779999999996</v>
      </c>
      <c r="J66" s="55">
        <v>0.97156399999999998</v>
      </c>
      <c r="K66" s="15">
        <v>0</v>
      </c>
      <c r="L66" s="15">
        <v>0</v>
      </c>
      <c r="M66" s="15">
        <v>0</v>
      </c>
      <c r="N66" s="16">
        <f t="shared" si="0"/>
        <v>0</v>
      </c>
      <c r="P66" s="64">
        <v>698.88</v>
      </c>
      <c r="Q66" s="64">
        <v>32.892299999999999</v>
      </c>
      <c r="R66" s="64">
        <v>38.153199999999998</v>
      </c>
      <c r="S66" s="64">
        <v>38.840800000000002</v>
      </c>
      <c r="T66" s="64">
        <v>0.98027050000000004</v>
      </c>
      <c r="U66" s="64">
        <v>0.96758679999999997</v>
      </c>
      <c r="V66" s="64">
        <v>0.97172449999999999</v>
      </c>
      <c r="W66" s="15">
        <v>0</v>
      </c>
      <c r="X66" s="15">
        <v>0</v>
      </c>
      <c r="Y66" s="15">
        <v>0</v>
      </c>
      <c r="Z66" s="16">
        <f t="shared" si="6"/>
        <v>0</v>
      </c>
      <c r="AA66" s="15">
        <f t="shared" si="1"/>
        <v>1.0001651975577524</v>
      </c>
      <c r="AB66" s="15" t="e">
        <f t="shared" si="67"/>
        <v>#DIV/0!</v>
      </c>
      <c r="AC66" s="15" t="e">
        <f t="shared" si="67"/>
        <v>#DIV/0!</v>
      </c>
      <c r="AD66" s="16">
        <f t="shared" si="7"/>
        <v>1.5341701534170074E-2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>
        <f>V66/J66</f>
        <v>1.0001651975577524</v>
      </c>
      <c r="AY66" s="15" t="e">
        <f t="shared" si="74"/>
        <v>#DIV/0!</v>
      </c>
      <c r="AZ66" s="15" t="e">
        <f t="shared" si="10"/>
        <v>#DIV/0!</v>
      </c>
      <c r="BA66" s="15">
        <f>V66/J66</f>
        <v>1.0001651975577524</v>
      </c>
      <c r="BB66" s="15" t="e">
        <f t="shared" si="72"/>
        <v>#DIV/0!</v>
      </c>
      <c r="BC66" s="15" t="e">
        <f t="shared" si="11"/>
        <v>#DIV/0!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29.7468</v>
      </c>
      <c r="F67" s="55">
        <v>36.665500000000002</v>
      </c>
      <c r="G67" s="55">
        <v>37.360999999999997</v>
      </c>
      <c r="H67" s="55">
        <v>0.95838120000000004</v>
      </c>
      <c r="I67" s="55">
        <v>0.95222689999999999</v>
      </c>
      <c r="J67" s="55">
        <v>0.95742649999999996</v>
      </c>
      <c r="K67" s="19">
        <v>0</v>
      </c>
      <c r="L67" s="19">
        <v>0</v>
      </c>
      <c r="M67" s="19">
        <v>0</v>
      </c>
      <c r="N67" s="20">
        <f t="shared" ref="N67:N130" si="75">K67/3600</f>
        <v>0</v>
      </c>
      <c r="P67" s="64">
        <v>369.84</v>
      </c>
      <c r="Q67" s="64">
        <v>29.7683</v>
      </c>
      <c r="R67" s="64">
        <v>36.740099999999998</v>
      </c>
      <c r="S67" s="64">
        <v>37.3371</v>
      </c>
      <c r="T67" s="64">
        <v>0.95862619999999998</v>
      </c>
      <c r="U67" s="64">
        <v>0.95298760000000005</v>
      </c>
      <c r="V67" s="64">
        <v>0.95687580000000005</v>
      </c>
      <c r="W67" s="19">
        <v>0</v>
      </c>
      <c r="X67" s="19">
        <v>0</v>
      </c>
      <c r="Y67" s="19">
        <v>0</v>
      </c>
      <c r="Z67" s="20">
        <f t="shared" si="6"/>
        <v>0</v>
      </c>
      <c r="AA67" s="15">
        <f t="shared" ref="AA67:AA130" si="76">V67/J67</f>
        <v>0.99942481224407309</v>
      </c>
      <c r="AB67" s="15" t="e">
        <f t="shared" si="67"/>
        <v>#DIV/0!</v>
      </c>
      <c r="AC67" s="15" t="e">
        <f t="shared" si="67"/>
        <v>#DIV/0!</v>
      </c>
      <c r="AD67" s="20">
        <f t="shared" si="7"/>
        <v>4.8693393929543353E-4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>
        <f>V67/J67</f>
        <v>0.99942481224407309</v>
      </c>
      <c r="AY67" s="15" t="e">
        <f t="shared" si="74"/>
        <v>#DIV/0!</v>
      </c>
      <c r="AZ67" s="15" t="e">
        <f t="shared" si="10"/>
        <v>#DIV/0!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41.972099999999998</v>
      </c>
      <c r="F68" s="55">
        <v>42.4221</v>
      </c>
      <c r="G68" s="55">
        <v>43.165500000000002</v>
      </c>
      <c r="H68" s="55">
        <v>0.99839549999999999</v>
      </c>
      <c r="I68" s="55">
        <v>0.99463060000000003</v>
      </c>
      <c r="J68" s="55">
        <v>0.99574810000000002</v>
      </c>
      <c r="K68" s="10">
        <v>0</v>
      </c>
      <c r="L68" s="10">
        <v>0</v>
      </c>
      <c r="M68" s="10">
        <v>0</v>
      </c>
      <c r="N68" s="11">
        <f t="shared" si="75"/>
        <v>0</v>
      </c>
      <c r="P68" s="64">
        <v>6055.7</v>
      </c>
      <c r="Q68" s="64">
        <v>41.9803</v>
      </c>
      <c r="R68" s="64">
        <v>42.409399999999998</v>
      </c>
      <c r="S68" s="64">
        <v>43.179400000000001</v>
      </c>
      <c r="T68" s="64">
        <v>0.99840459999999998</v>
      </c>
      <c r="U68" s="64">
        <v>0.99477539999999998</v>
      </c>
      <c r="V68" s="64">
        <v>0.9958283</v>
      </c>
      <c r="W68" s="10">
        <v>0</v>
      </c>
      <c r="X68" s="10">
        <v>0</v>
      </c>
      <c r="Y68" s="10">
        <v>0</v>
      </c>
      <c r="Z68" s="11">
        <f t="shared" ref="Z68:Z131" si="77">W68/3600</f>
        <v>0</v>
      </c>
      <c r="AA68" s="15">
        <f t="shared" si="76"/>
        <v>1.0000805424584791</v>
      </c>
      <c r="AB68" s="15" t="e">
        <f t="shared" si="67"/>
        <v>#DIV/0!</v>
      </c>
      <c r="AC68" s="15" t="e">
        <f t="shared" si="67"/>
        <v>#DIV/0!</v>
      </c>
      <c r="AD68" s="11">
        <f t="shared" ref="AD68:AD131" si="78">ABS(P68-D68)/D68</f>
        <v>6.8577471887361688E-4</v>
      </c>
      <c r="AE68" s="12"/>
      <c r="AF68" s="25">
        <f t="shared" ref="AF68:AK68" si="79">bdRateExtend($D68:$D72,E68:E72,$P68:$P72,Q68:Q72)</f>
        <v>-1.3273944739244925E-4</v>
      </c>
      <c r="AG68" s="30">
        <f t="shared" si="79"/>
        <v>-3.550529290891169E-3</v>
      </c>
      <c r="AH68" s="31">
        <f t="shared" si="79"/>
        <v>-9.8117321056051532E-3</v>
      </c>
      <c r="AI68" s="25">
        <f t="shared" si="79"/>
        <v>1.8962901814845168E-4</v>
      </c>
      <c r="AJ68" s="30">
        <f t="shared" si="79"/>
        <v>4.4661447225931017E-3</v>
      </c>
      <c r="AK68" s="30">
        <f t="shared" si="79"/>
        <v>-1.8047933295555763E-2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-5.6809556261427918E-4</v>
      </c>
      <c r="AS68" s="30">
        <f t="shared" si="80"/>
        <v>1.3272666387014187E-3</v>
      </c>
      <c r="AT68" s="31">
        <f t="shared" si="80"/>
        <v>-9.0358789388889083E-4</v>
      </c>
      <c r="AU68" s="25">
        <f t="shared" si="80"/>
        <v>-4.611190386701769E-3</v>
      </c>
      <c r="AV68" s="30">
        <f t="shared" si="80"/>
        <v>8.5819275552614371E-3</v>
      </c>
      <c r="AW68" s="31">
        <f t="shared" si="80"/>
        <v>-1.1568666679110606E-2</v>
      </c>
      <c r="AX68" s="15"/>
      <c r="AY68" s="15"/>
      <c r="AZ68" s="15"/>
      <c r="BA68" s="15">
        <f>V68/J68</f>
        <v>1.0000805424584791</v>
      </c>
      <c r="BB68" s="15" t="e">
        <f t="shared" ref="BB68:BB71" si="81">X68/L68</f>
        <v>#DIV/0!</v>
      </c>
      <c r="BC68" s="15" t="e">
        <f t="shared" ref="BC68:BC96" si="82">Z68/N68</f>
        <v>#DIV/0!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37.473799999999997</v>
      </c>
      <c r="F69" s="55">
        <v>38.889400000000002</v>
      </c>
      <c r="G69" s="55">
        <v>39.601199999999999</v>
      </c>
      <c r="H69" s="55">
        <v>0.99542470000000005</v>
      </c>
      <c r="I69" s="55">
        <v>0.98677309999999996</v>
      </c>
      <c r="J69" s="55">
        <v>0.9893016</v>
      </c>
      <c r="K69" s="15">
        <v>0</v>
      </c>
      <c r="L69" s="15">
        <v>0</v>
      </c>
      <c r="M69" s="15">
        <v>0</v>
      </c>
      <c r="N69" s="16">
        <f t="shared" si="75"/>
        <v>0</v>
      </c>
      <c r="P69" s="64">
        <v>3814.4</v>
      </c>
      <c r="Q69" s="64">
        <v>37.495899999999999</v>
      </c>
      <c r="R69" s="64">
        <v>38.904899999999998</v>
      </c>
      <c r="S69" s="64">
        <v>39.597700000000003</v>
      </c>
      <c r="T69" s="64">
        <v>0.99543360000000003</v>
      </c>
      <c r="U69" s="64">
        <v>0.98697219999999997</v>
      </c>
      <c r="V69" s="64">
        <v>0.98952660000000003</v>
      </c>
      <c r="W69" s="15">
        <v>0</v>
      </c>
      <c r="X69" s="15">
        <v>0</v>
      </c>
      <c r="Y69" s="15">
        <v>0</v>
      </c>
      <c r="Z69" s="16">
        <f t="shared" si="77"/>
        <v>0</v>
      </c>
      <c r="AA69" s="15">
        <f t="shared" si="76"/>
        <v>1.000227433171037</v>
      </c>
      <c r="AB69" s="15" t="e">
        <f t="shared" si="67"/>
        <v>#DIV/0!</v>
      </c>
      <c r="AC69" s="15" t="e">
        <f t="shared" si="67"/>
        <v>#DIV/0!</v>
      </c>
      <c r="AD69" s="16">
        <f t="shared" si="78"/>
        <v>1.3914047937833563E-3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1.1155979217591927E-4</v>
      </c>
      <c r="AM69" s="21">
        <f>bdrate($D69:$D72,F69:F72,$P69:$P72,R69:R72)</f>
        <v>-1.5023198141885796E-3</v>
      </c>
      <c r="AN69" s="36">
        <f t="shared" ref="AN69" si="83">bdrate($D69:$D72,G69:G72,$P69:$P72,S69:S72)</f>
        <v>-1.526958253305577E-2</v>
      </c>
      <c r="AO69" s="26">
        <f>bdrate($D69:$D72,H69:H72,$P69:$P72,T69:T72)</f>
        <v>1.242125978133668E-4</v>
      </c>
      <c r="AP69" s="21">
        <f>bdrate($D69:$D72,I69:I72,$P69:$P72,U69:U72)</f>
        <v>8.2178563765682444E-3</v>
      </c>
      <c r="AQ69" s="36">
        <f>bdrate($D69:$D72,J69:J72,$P69:$P72,V69:V72)</f>
        <v>-1.8824104356412574E-2</v>
      </c>
      <c r="AR69" s="21"/>
      <c r="AS69" s="21"/>
      <c r="AT69" s="36"/>
      <c r="AU69" s="26"/>
      <c r="AV69" s="21"/>
      <c r="AW69" s="36"/>
      <c r="AX69" s="15">
        <f>V69/J69</f>
        <v>1.000227433171037</v>
      </c>
      <c r="AY69" s="15" t="e">
        <f t="shared" ref="AY69:AY72" si="84">X69/L69</f>
        <v>#DIV/0!</v>
      </c>
      <c r="AZ69" s="15" t="e">
        <f t="shared" ref="AZ69:AZ97" si="85">Z69/N69</f>
        <v>#DIV/0!</v>
      </c>
      <c r="BA69" s="15">
        <f>V69/J69</f>
        <v>1.000227433171037</v>
      </c>
      <c r="BB69" s="15" t="e">
        <f t="shared" si="81"/>
        <v>#DIV/0!</v>
      </c>
      <c r="BC69" s="15" t="e">
        <f t="shared" si="82"/>
        <v>#DIV/0!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33.513500000000001</v>
      </c>
      <c r="F70" s="55">
        <v>36.528599999999997</v>
      </c>
      <c r="G70" s="55">
        <v>37.0032</v>
      </c>
      <c r="H70" s="55">
        <v>0.98829739999999999</v>
      </c>
      <c r="I70" s="55">
        <v>0.9742248</v>
      </c>
      <c r="J70" s="55">
        <v>0.97808459999999997</v>
      </c>
      <c r="K70" s="15">
        <v>0</v>
      </c>
      <c r="L70" s="15">
        <v>0</v>
      </c>
      <c r="M70" s="15">
        <v>0</v>
      </c>
      <c r="N70" s="16">
        <f t="shared" si="75"/>
        <v>0</v>
      </c>
      <c r="P70" s="64">
        <v>2296.5500000000002</v>
      </c>
      <c r="Q70" s="64">
        <v>33.512700000000002</v>
      </c>
      <c r="R70" s="64">
        <v>36.470100000000002</v>
      </c>
      <c r="S70" s="64">
        <v>36.991599999999998</v>
      </c>
      <c r="T70" s="64">
        <v>0.98839730000000003</v>
      </c>
      <c r="U70" s="64">
        <v>0.97366779999999997</v>
      </c>
      <c r="V70" s="64">
        <v>0.97820870000000004</v>
      </c>
      <c r="W70" s="15">
        <v>0</v>
      </c>
      <c r="X70" s="15">
        <v>0</v>
      </c>
      <c r="Y70" s="15">
        <v>0</v>
      </c>
      <c r="Z70" s="16">
        <f t="shared" si="77"/>
        <v>0</v>
      </c>
      <c r="AA70" s="15">
        <f t="shared" si="76"/>
        <v>1.0001268806399775</v>
      </c>
      <c r="AB70" s="15" t="e">
        <f t="shared" si="67"/>
        <v>#DIV/0!</v>
      </c>
      <c r="AC70" s="15" t="e">
        <f t="shared" si="67"/>
        <v>#DIV/0!</v>
      </c>
      <c r="AD70" s="16">
        <f t="shared" si="78"/>
        <v>8.4837937785504382E-4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>
        <f>V70/J70</f>
        <v>1.0001268806399775</v>
      </c>
      <c r="AY70" s="15" t="e">
        <f t="shared" si="84"/>
        <v>#DIV/0!</v>
      </c>
      <c r="AZ70" s="15" t="e">
        <f t="shared" si="85"/>
        <v>#DIV/0!</v>
      </c>
      <c r="BA70" s="15">
        <f>V70/J70</f>
        <v>1.0001268806399775</v>
      </c>
      <c r="BB70" s="15" t="e">
        <f t="shared" si="81"/>
        <v>#DIV/0!</v>
      </c>
      <c r="BC70" s="15" t="e">
        <f t="shared" si="82"/>
        <v>#DIV/0!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29.745200000000001</v>
      </c>
      <c r="F71" s="55">
        <v>34.939</v>
      </c>
      <c r="G71" s="55">
        <v>35.2532</v>
      </c>
      <c r="H71" s="55">
        <v>0.97187959999999995</v>
      </c>
      <c r="I71" s="55">
        <v>0.96006659999999999</v>
      </c>
      <c r="J71" s="55">
        <v>0.96443080000000003</v>
      </c>
      <c r="K71" s="15">
        <v>0</v>
      </c>
      <c r="L71" s="15">
        <v>0</v>
      </c>
      <c r="M71" s="15">
        <v>0</v>
      </c>
      <c r="N71" s="16">
        <f t="shared" si="75"/>
        <v>0</v>
      </c>
      <c r="P71" s="64">
        <v>1265.0999999999999</v>
      </c>
      <c r="Q71" s="64">
        <v>29.743099999999998</v>
      </c>
      <c r="R71" s="64">
        <v>35.017499999999998</v>
      </c>
      <c r="S71" s="64">
        <v>35.331000000000003</v>
      </c>
      <c r="T71" s="64">
        <v>0.97204440000000003</v>
      </c>
      <c r="U71" s="64">
        <v>0.95981859999999997</v>
      </c>
      <c r="V71" s="64">
        <v>0.96514990000000001</v>
      </c>
      <c r="W71" s="15">
        <v>0</v>
      </c>
      <c r="X71" s="15">
        <v>0</v>
      </c>
      <c r="Y71" s="15">
        <v>0</v>
      </c>
      <c r="Z71" s="16">
        <f t="shared" si="77"/>
        <v>0</v>
      </c>
      <c r="AA71" s="15">
        <f t="shared" si="76"/>
        <v>1.0007456211477277</v>
      </c>
      <c r="AB71" s="15" t="e">
        <f t="shared" si="67"/>
        <v>#DIV/0!</v>
      </c>
      <c r="AC71" s="15" t="e">
        <f t="shared" si="67"/>
        <v>#DIV/0!</v>
      </c>
      <c r="AD71" s="16">
        <f t="shared" si="78"/>
        <v>9.8904142105471385E-4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>
        <f>V71/J71</f>
        <v>1.0007456211477277</v>
      </c>
      <c r="AY71" s="15" t="e">
        <f t="shared" si="84"/>
        <v>#DIV/0!</v>
      </c>
      <c r="AZ71" s="15" t="e">
        <f t="shared" si="85"/>
        <v>#DIV/0!</v>
      </c>
      <c r="BA71" s="15">
        <f>V71/J71</f>
        <v>1.0007456211477277</v>
      </c>
      <c r="BB71" s="15" t="e">
        <f t="shared" si="81"/>
        <v>#DIV/0!</v>
      </c>
      <c r="BC71" s="15" t="e">
        <f t="shared" si="82"/>
        <v>#DIV/0!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26.267199999999999</v>
      </c>
      <c r="F72" s="55">
        <v>33.542099999999998</v>
      </c>
      <c r="G72" s="55">
        <v>33.760100000000001</v>
      </c>
      <c r="H72" s="55">
        <v>0.93422430000000001</v>
      </c>
      <c r="I72" s="55">
        <v>0.941994</v>
      </c>
      <c r="J72" s="55">
        <v>0.94790969999999997</v>
      </c>
      <c r="K72" s="19">
        <v>0</v>
      </c>
      <c r="L72" s="19">
        <v>0</v>
      </c>
      <c r="M72" s="19">
        <v>0</v>
      </c>
      <c r="N72" s="20">
        <f t="shared" si="75"/>
        <v>0</v>
      </c>
      <c r="P72" s="64">
        <v>591.5</v>
      </c>
      <c r="Q72" s="64">
        <v>26.231300000000001</v>
      </c>
      <c r="R72" s="64">
        <v>33.516599999999997</v>
      </c>
      <c r="S72" s="64">
        <v>33.903799999999997</v>
      </c>
      <c r="T72" s="64">
        <v>0.93231790000000003</v>
      </c>
      <c r="U72" s="64">
        <v>0.94228199999999995</v>
      </c>
      <c r="V72" s="64">
        <v>0.94807529999999995</v>
      </c>
      <c r="W72" s="19">
        <v>0</v>
      </c>
      <c r="X72" s="19">
        <v>0</v>
      </c>
      <c r="Y72" s="19">
        <v>0</v>
      </c>
      <c r="Z72" s="20">
        <f t="shared" si="77"/>
        <v>0</v>
      </c>
      <c r="AA72" s="15">
        <f t="shared" si="76"/>
        <v>1.0001747001850492</v>
      </c>
      <c r="AB72" s="15" t="e">
        <f t="shared" si="67"/>
        <v>#DIV/0!</v>
      </c>
      <c r="AC72" s="15" t="e">
        <f t="shared" si="67"/>
        <v>#DIV/0!</v>
      </c>
      <c r="AD72" s="20">
        <f t="shared" si="78"/>
        <v>8.299103026238654E-3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>
        <f>V72/J72</f>
        <v>1.0001747001850492</v>
      </c>
      <c r="AY72" s="15" t="e">
        <f t="shared" si="84"/>
        <v>#DIV/0!</v>
      </c>
      <c r="AZ72" s="15" t="e">
        <f t="shared" si="85"/>
        <v>#DIV/0!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43.209299999999999</v>
      </c>
      <c r="F73" s="55">
        <v>43.644799999999996</v>
      </c>
      <c r="G73" s="55">
        <v>44.431199999999997</v>
      </c>
      <c r="H73" s="55">
        <v>0.99756489999999998</v>
      </c>
      <c r="I73" s="55">
        <v>0.99616769999999999</v>
      </c>
      <c r="J73" s="55">
        <v>0.99616839999999995</v>
      </c>
      <c r="K73" s="10">
        <v>0</v>
      </c>
      <c r="L73" s="10">
        <v>0</v>
      </c>
      <c r="M73" s="10">
        <v>0</v>
      </c>
      <c r="N73" s="11">
        <f t="shared" si="75"/>
        <v>0</v>
      </c>
      <c r="P73" s="64">
        <v>2100.4499999999998</v>
      </c>
      <c r="Q73" s="64">
        <v>43.195700000000002</v>
      </c>
      <c r="R73" s="64">
        <v>43.688699999999997</v>
      </c>
      <c r="S73" s="64">
        <v>44.467199999999998</v>
      </c>
      <c r="T73" s="64">
        <v>0.99757119999999999</v>
      </c>
      <c r="U73" s="64">
        <v>0.99621709999999997</v>
      </c>
      <c r="V73" s="64">
        <v>0.99616269999999996</v>
      </c>
      <c r="W73" s="10">
        <v>0</v>
      </c>
      <c r="X73" s="10">
        <v>0</v>
      </c>
      <c r="Y73" s="10">
        <v>0</v>
      </c>
      <c r="Z73" s="11">
        <f t="shared" si="77"/>
        <v>0</v>
      </c>
      <c r="AA73" s="15">
        <f t="shared" si="76"/>
        <v>0.99999427807587549</v>
      </c>
      <c r="AB73" s="15" t="e">
        <f t="shared" si="67"/>
        <v>#DIV/0!</v>
      </c>
      <c r="AC73" s="15" t="e">
        <f t="shared" si="67"/>
        <v>#DIV/0!</v>
      </c>
      <c r="AD73" s="11">
        <f t="shared" si="78"/>
        <v>2.8573469533533781E-4</v>
      </c>
      <c r="AE73" s="12"/>
      <c r="AF73" s="25">
        <f t="shared" ref="AF73:AK73" si="86">bdRateExtend($D73:$D77,E73:E77,$P73:$P77,Q73:Q77)</f>
        <v>7.6376031483116336E-4</v>
      </c>
      <c r="AG73" s="30">
        <f t="shared" si="86"/>
        <v>1.0850375058184536E-3</v>
      </c>
      <c r="AH73" s="31">
        <f t="shared" si="86"/>
        <v>-4.4476676592786202E-3</v>
      </c>
      <c r="AI73" s="25">
        <f t="shared" si="86"/>
        <v>5.510947448011283E-3</v>
      </c>
      <c r="AJ73" s="30">
        <f t="shared" si="86"/>
        <v>-1.6905301857873423E-2</v>
      </c>
      <c r="AK73" s="30">
        <f t="shared" si="86"/>
        <v>-2.7937959330360362E-2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7.9352305335733675E-4</v>
      </c>
      <c r="AS73" s="30">
        <f t="shared" si="87"/>
        <v>-9.863498622380007E-4</v>
      </c>
      <c r="AT73" s="31">
        <f t="shared" si="87"/>
        <v>-6.721832298899999E-3</v>
      </c>
      <c r="AU73" s="25">
        <f>bdrate($D73:$D76,H73:H76,$P73:$P76,T73:T76)</f>
        <v>8.3757335074723382E-3</v>
      </c>
      <c r="AV73" s="30">
        <f>bdrate($D73:$D76,H73:H76,$P73:$P76,T73:T76)</f>
        <v>8.3757335074723382E-3</v>
      </c>
      <c r="AW73" s="31">
        <f>bdrate($D73:$D76,I73:I76,$P73:$P76,U73:U76)</f>
        <v>-4.9704625527193791E-3</v>
      </c>
      <c r="AX73" s="15"/>
      <c r="AY73" s="15"/>
      <c r="AZ73" s="15"/>
      <c r="BA73" s="15">
        <f>V73/J73</f>
        <v>0.99999427807587549</v>
      </c>
      <c r="BB73" s="15" t="e">
        <f t="shared" ref="BB73:BB76" si="88">X73/L73</f>
        <v>#DIV/0!</v>
      </c>
      <c r="BC73" s="15" t="e">
        <f t="shared" si="82"/>
        <v>#DIV/0!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39.442399999999999</v>
      </c>
      <c r="F74" s="55">
        <v>39.950899999999997</v>
      </c>
      <c r="G74" s="55">
        <v>41.397399999999998</v>
      </c>
      <c r="H74" s="55">
        <v>0.99464520000000001</v>
      </c>
      <c r="I74" s="55">
        <v>0.98943219999999998</v>
      </c>
      <c r="J74" s="55">
        <v>0.99073739999999999</v>
      </c>
      <c r="K74" s="15">
        <v>0</v>
      </c>
      <c r="L74" s="15">
        <v>0</v>
      </c>
      <c r="M74" s="15">
        <v>0</v>
      </c>
      <c r="N74" s="16">
        <f t="shared" si="75"/>
        <v>0</v>
      </c>
      <c r="P74" s="64">
        <v>1259.19</v>
      </c>
      <c r="Q74" s="64">
        <v>39.4313</v>
      </c>
      <c r="R74" s="64">
        <v>39.947600000000001</v>
      </c>
      <c r="S74" s="64">
        <v>41.366</v>
      </c>
      <c r="T74" s="64">
        <v>0.99466949999999998</v>
      </c>
      <c r="U74" s="64">
        <v>0.98927880000000001</v>
      </c>
      <c r="V74" s="64">
        <v>0.99083480000000002</v>
      </c>
      <c r="W74" s="15">
        <v>0</v>
      </c>
      <c r="X74" s="15">
        <v>0</v>
      </c>
      <c r="Y74" s="15">
        <v>0</v>
      </c>
      <c r="Z74" s="16">
        <f t="shared" si="77"/>
        <v>0</v>
      </c>
      <c r="AA74" s="15">
        <f t="shared" si="76"/>
        <v>1.0000983106118735</v>
      </c>
      <c r="AB74" s="15" t="e">
        <f t="shared" si="67"/>
        <v>#DIV/0!</v>
      </c>
      <c r="AC74" s="15" t="e">
        <f t="shared" si="67"/>
        <v>#DIV/0!</v>
      </c>
      <c r="AD74" s="16">
        <f t="shared" si="78"/>
        <v>1.8786264624749444E-3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1.0346484729943928E-3</v>
      </c>
      <c r="AM74" s="21">
        <f>bdrate($D74:$D77,F74:F77,$P74:$P77,R74:R77)</f>
        <v>9.4761437416179817E-4</v>
      </c>
      <c r="AN74" s="36">
        <f t="shared" ref="AN74" si="89">bdrate($D74:$D77,G74:G77,$P74:$P77,S74:S77)</f>
        <v>-1.2050863366978692E-2</v>
      </c>
      <c r="AO74" s="26">
        <f>bdrate($D74:$D77,H74:H77,$P74:$P77,T74:T77)</f>
        <v>6.1902227485197692E-3</v>
      </c>
      <c r="AP74" s="21">
        <f>bdrate($D74:$D77,I74:I77,$P74:$P77,U74:U77)</f>
        <v>-2.1439581226745275E-2</v>
      </c>
      <c r="AQ74" s="36">
        <f>bdrate($D74:$D77,J74:J77,$P74:$P77,V74:V77)</f>
        <v>-3.3852750977092838E-2</v>
      </c>
      <c r="AR74" s="21"/>
      <c r="AS74" s="21"/>
      <c r="AT74" s="36"/>
      <c r="AU74" s="26"/>
      <c r="AV74" s="21"/>
      <c r="AW74" s="36"/>
      <c r="AX74" s="15">
        <f>V74/J74</f>
        <v>1.0000983106118735</v>
      </c>
      <c r="AY74" s="15" t="e">
        <f t="shared" ref="AY74:AY77" si="90">X74/L74</f>
        <v>#DIV/0!</v>
      </c>
      <c r="AZ74" s="15" t="e">
        <f t="shared" si="85"/>
        <v>#DIV/0!</v>
      </c>
      <c r="BA74" s="15">
        <f>V74/J74</f>
        <v>1.0000983106118735</v>
      </c>
      <c r="BB74" s="15" t="e">
        <f t="shared" si="88"/>
        <v>#DIV/0!</v>
      </c>
      <c r="BC74" s="15" t="e">
        <f t="shared" si="82"/>
        <v>#DIV/0!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35.798200000000001</v>
      </c>
      <c r="F75" s="55">
        <v>37.425800000000002</v>
      </c>
      <c r="G75" s="55">
        <v>39.069499999999998</v>
      </c>
      <c r="H75" s="55">
        <v>0.98884139999999998</v>
      </c>
      <c r="I75" s="55">
        <v>0.97779380000000005</v>
      </c>
      <c r="J75" s="55">
        <v>0.98236259999999997</v>
      </c>
      <c r="K75" s="15">
        <v>0</v>
      </c>
      <c r="L75" s="15">
        <v>0</v>
      </c>
      <c r="M75" s="15">
        <v>0</v>
      </c>
      <c r="N75" s="16">
        <f t="shared" si="75"/>
        <v>0</v>
      </c>
      <c r="P75" s="64">
        <v>735.3</v>
      </c>
      <c r="Q75" s="64">
        <v>35.801699999999997</v>
      </c>
      <c r="R75" s="64">
        <v>37.449100000000001</v>
      </c>
      <c r="S75" s="64">
        <v>39.180999999999997</v>
      </c>
      <c r="T75" s="64">
        <v>0.98868020000000001</v>
      </c>
      <c r="U75" s="64">
        <v>0.9779485</v>
      </c>
      <c r="V75" s="64">
        <v>0.98312829999999996</v>
      </c>
      <c r="W75" s="15">
        <v>0</v>
      </c>
      <c r="X75" s="15">
        <v>0</v>
      </c>
      <c r="Y75" s="15">
        <v>0</v>
      </c>
      <c r="Z75" s="16">
        <f t="shared" si="77"/>
        <v>0</v>
      </c>
      <c r="AA75" s="15">
        <f t="shared" si="76"/>
        <v>1.0007794474260319</v>
      </c>
      <c r="AB75" s="15" t="e">
        <f t="shared" si="67"/>
        <v>#DIV/0!</v>
      </c>
      <c r="AC75" s="15" t="e">
        <f t="shared" si="67"/>
        <v>#DIV/0!</v>
      </c>
      <c r="AD75" s="16">
        <f t="shared" si="78"/>
        <v>2.8641571194761442E-3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>
        <f>V75/J75</f>
        <v>1.0007794474260319</v>
      </c>
      <c r="AY75" s="15" t="e">
        <f t="shared" si="90"/>
        <v>#DIV/0!</v>
      </c>
      <c r="AZ75" s="15" t="e">
        <f t="shared" si="85"/>
        <v>#DIV/0!</v>
      </c>
      <c r="BA75" s="15">
        <f>V75/J75</f>
        <v>1.0007794474260319</v>
      </c>
      <c r="BB75" s="15" t="e">
        <f t="shared" si="88"/>
        <v>#DIV/0!</v>
      </c>
      <c r="BC75" s="15" t="e">
        <f t="shared" si="82"/>
        <v>#DIV/0!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32.176000000000002</v>
      </c>
      <c r="F76" s="55">
        <v>36.182000000000002</v>
      </c>
      <c r="G76" s="55">
        <v>37.341799999999999</v>
      </c>
      <c r="H76" s="55">
        <v>0.97441279999999997</v>
      </c>
      <c r="I76" s="55">
        <v>0.96793490000000004</v>
      </c>
      <c r="J76" s="55">
        <v>0.97296649999999996</v>
      </c>
      <c r="K76" s="15">
        <v>0</v>
      </c>
      <c r="L76" s="15">
        <v>0</v>
      </c>
      <c r="M76" s="15">
        <v>0</v>
      </c>
      <c r="N76" s="16">
        <f t="shared" si="75"/>
        <v>0</v>
      </c>
      <c r="P76" s="64">
        <v>382.11</v>
      </c>
      <c r="Q76" s="64">
        <v>32.138300000000001</v>
      </c>
      <c r="R76" s="64">
        <v>36.119799999999998</v>
      </c>
      <c r="S76" s="64">
        <v>37.3033</v>
      </c>
      <c r="T76" s="64">
        <v>0.97403729999999999</v>
      </c>
      <c r="U76" s="64">
        <v>0.96832530000000006</v>
      </c>
      <c r="V76" s="64">
        <v>0.97297529999999999</v>
      </c>
      <c r="W76" s="15">
        <v>0</v>
      </c>
      <c r="X76" s="15">
        <v>0</v>
      </c>
      <c r="Y76" s="15">
        <v>0</v>
      </c>
      <c r="Z76" s="16">
        <f t="shared" si="77"/>
        <v>0</v>
      </c>
      <c r="AA76" s="15">
        <f t="shared" si="76"/>
        <v>1.0000090445046155</v>
      </c>
      <c r="AB76" s="15" t="e">
        <f t="shared" si="67"/>
        <v>#DIV/0!</v>
      </c>
      <c r="AC76" s="15" t="e">
        <f t="shared" si="67"/>
        <v>#DIV/0!</v>
      </c>
      <c r="AD76" s="16">
        <f t="shared" si="78"/>
        <v>8.8709049879385771E-3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>
        <f>V76/J76</f>
        <v>1.0000090445046155</v>
      </c>
      <c r="AY76" s="15" t="e">
        <f t="shared" si="90"/>
        <v>#DIV/0!</v>
      </c>
      <c r="AZ76" s="15" t="e">
        <f t="shared" si="85"/>
        <v>#DIV/0!</v>
      </c>
      <c r="BA76" s="15">
        <f>V76/J76</f>
        <v>1.0000090445046155</v>
      </c>
      <c r="BB76" s="15" t="e">
        <f t="shared" si="88"/>
        <v>#DIV/0!</v>
      </c>
      <c r="BC76" s="15" t="e">
        <f t="shared" si="82"/>
        <v>#DIV/0!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28.867999999999999</v>
      </c>
      <c r="F77" s="55">
        <v>34.8797</v>
      </c>
      <c r="G77" s="55">
        <v>35.820300000000003</v>
      </c>
      <c r="H77" s="55">
        <v>0.93499310000000002</v>
      </c>
      <c r="I77" s="55">
        <v>0.95468629999999999</v>
      </c>
      <c r="J77" s="55">
        <v>0.96095410000000003</v>
      </c>
      <c r="K77" s="19">
        <v>0</v>
      </c>
      <c r="L77" s="19">
        <v>0</v>
      </c>
      <c r="M77" s="19">
        <v>0</v>
      </c>
      <c r="N77" s="20">
        <f t="shared" si="75"/>
        <v>0</v>
      </c>
      <c r="P77" s="64">
        <v>170.1</v>
      </c>
      <c r="Q77" s="64">
        <v>28.918500000000002</v>
      </c>
      <c r="R77" s="64">
        <v>34.939799999999998</v>
      </c>
      <c r="S77" s="64">
        <v>35.880699999999997</v>
      </c>
      <c r="T77" s="64">
        <v>0.93599770000000004</v>
      </c>
      <c r="U77" s="64">
        <v>0.95577140000000005</v>
      </c>
      <c r="V77" s="64">
        <v>0.96257360000000003</v>
      </c>
      <c r="W77" s="19">
        <v>0</v>
      </c>
      <c r="X77" s="19">
        <v>0</v>
      </c>
      <c r="Y77" s="19">
        <v>0</v>
      </c>
      <c r="Z77" s="20">
        <f t="shared" si="77"/>
        <v>0</v>
      </c>
      <c r="AA77" s="19">
        <f t="shared" si="76"/>
        <v>1.0016853042200455</v>
      </c>
      <c r="AB77" s="19" t="e">
        <f t="shared" si="67"/>
        <v>#DIV/0!</v>
      </c>
      <c r="AC77" s="19" t="e">
        <f t="shared" si="67"/>
        <v>#DIV/0!</v>
      </c>
      <c r="AD77" s="20">
        <f t="shared" si="78"/>
        <v>1.9417475728155224E-2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>
        <f>V77/J77</f>
        <v>1.0016853042200455</v>
      </c>
      <c r="AY77" s="19" t="e">
        <f t="shared" si="90"/>
        <v>#DIV/0!</v>
      </c>
      <c r="AZ77" s="19" t="e">
        <f t="shared" si="85"/>
        <v>#DIV/0!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43.623600000000003</v>
      </c>
      <c r="F78" s="55">
        <v>45.669199999999996</v>
      </c>
      <c r="G78" s="55">
        <v>45.907299999999999</v>
      </c>
      <c r="H78" s="55">
        <v>0.99697389999999997</v>
      </c>
      <c r="I78" s="55">
        <v>0.99596929999999995</v>
      </c>
      <c r="J78" s="55">
        <v>0.9969249</v>
      </c>
      <c r="K78" s="10">
        <v>0</v>
      </c>
      <c r="L78" s="10">
        <v>0</v>
      </c>
      <c r="M78" s="10">
        <v>0</v>
      </c>
      <c r="N78" s="11">
        <f t="shared" si="75"/>
        <v>0</v>
      </c>
      <c r="P78" s="64">
        <v>623.1</v>
      </c>
      <c r="Q78" s="64">
        <v>43.6325</v>
      </c>
      <c r="R78" s="64">
        <v>45.649299999999997</v>
      </c>
      <c r="S78" s="64">
        <v>45.9375</v>
      </c>
      <c r="T78" s="64">
        <v>0.99699349999999998</v>
      </c>
      <c r="U78" s="64">
        <v>0.99597630000000004</v>
      </c>
      <c r="V78" s="64">
        <v>0.99695509999999998</v>
      </c>
      <c r="W78" s="10">
        <v>0</v>
      </c>
      <c r="X78" s="10">
        <v>0</v>
      </c>
      <c r="Y78" s="10">
        <v>0</v>
      </c>
      <c r="Z78" s="11">
        <f t="shared" si="77"/>
        <v>0</v>
      </c>
      <c r="AA78" s="10">
        <f t="shared" si="76"/>
        <v>1.0000302931544793</v>
      </c>
      <c r="AB78" s="10" t="e">
        <f>X78/L78</f>
        <v>#DIV/0!</v>
      </c>
      <c r="AC78" s="10" t="e">
        <f>Y78/M78</f>
        <v>#DIV/0!</v>
      </c>
      <c r="AD78" s="11">
        <f t="shared" si="78"/>
        <v>2.4131274131274131E-3</v>
      </c>
      <c r="AE78" s="40"/>
      <c r="AF78" s="25">
        <f t="shared" ref="AF78:AK78" si="91">bdRateExtend($D78:$D82,E78:E82,$P78:$P82,Q78:Q82)</f>
        <v>3.7096502776234885E-4</v>
      </c>
      <c r="AG78" s="30">
        <f t="shared" si="91"/>
        <v>1.3266648341476506E-2</v>
      </c>
      <c r="AH78" s="31">
        <f t="shared" si="91"/>
        <v>-1.9551733551037898E-2</v>
      </c>
      <c r="AI78" s="25">
        <f t="shared" si="91"/>
        <v>1.7503251750821347E-2</v>
      </c>
      <c r="AJ78" s="30">
        <f t="shared" si="91"/>
        <v>3.0508450535671416E-2</v>
      </c>
      <c r="AK78" s="30">
        <f t="shared" si="91"/>
        <v>-3.8263019187049774E-2</v>
      </c>
      <c r="AL78" s="45"/>
      <c r="AM78" s="46"/>
      <c r="AN78" s="47"/>
      <c r="AO78" s="46"/>
      <c r="AP78" s="46"/>
      <c r="AQ78" s="47"/>
      <c r="AR78" s="30">
        <f t="shared" ref="AR78:AW78" si="92">bdrate($D78:$D81,E78:E81,$P78:$P81,Q78:Q81)</f>
        <v>1.4943367212003622E-3</v>
      </c>
      <c r="AS78" s="30">
        <f t="shared" si="92"/>
        <v>2.5491085108688694E-3</v>
      </c>
      <c r="AT78" s="31">
        <f t="shared" si="92"/>
        <v>-2.1158864381609965E-2</v>
      </c>
      <c r="AU78" s="25">
        <f t="shared" si="92"/>
        <v>4.9121536188789783E-3</v>
      </c>
      <c r="AV78" s="30">
        <f t="shared" si="92"/>
        <v>-1.3679738217031723E-2</v>
      </c>
      <c r="AW78" s="31">
        <f t="shared" si="92"/>
        <v>-2.895058524625882E-2</v>
      </c>
      <c r="AX78" s="10"/>
      <c r="AY78" s="10"/>
      <c r="AZ78" s="10"/>
      <c r="BA78" s="10">
        <f>V78/J78</f>
        <v>1.0000302931544793</v>
      </c>
      <c r="BB78" s="10" t="e">
        <f t="shared" ref="BB78:BB81" si="93">X78/L78</f>
        <v>#DIV/0!</v>
      </c>
      <c r="BC78" s="10" t="e">
        <f t="shared" si="82"/>
        <v>#DIV/0!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40.123699999999999</v>
      </c>
      <c r="F79" s="55">
        <v>42.287399999999998</v>
      </c>
      <c r="G79" s="55">
        <v>42.3142</v>
      </c>
      <c r="H79" s="55">
        <v>0.99271699999999996</v>
      </c>
      <c r="I79" s="55">
        <v>0.99084459999999996</v>
      </c>
      <c r="J79" s="55">
        <v>0.99372240000000001</v>
      </c>
      <c r="K79" s="15">
        <v>0</v>
      </c>
      <c r="L79" s="15">
        <v>0</v>
      </c>
      <c r="M79" s="15">
        <v>0</v>
      </c>
      <c r="N79" s="16">
        <f t="shared" si="75"/>
        <v>0</v>
      </c>
      <c r="P79" s="64">
        <v>363.9</v>
      </c>
      <c r="Q79" s="64">
        <v>40.066800000000001</v>
      </c>
      <c r="R79" s="64">
        <v>42.173000000000002</v>
      </c>
      <c r="S79" s="64">
        <v>42.372700000000002</v>
      </c>
      <c r="T79" s="64">
        <v>0.9925657</v>
      </c>
      <c r="U79" s="64">
        <v>0.99090049999999996</v>
      </c>
      <c r="V79" s="64">
        <v>0.99358919999999995</v>
      </c>
      <c r="W79" s="15">
        <v>0</v>
      </c>
      <c r="X79" s="15">
        <v>0</v>
      </c>
      <c r="Y79" s="15">
        <v>0</v>
      </c>
      <c r="Z79" s="16">
        <f t="shared" si="77"/>
        <v>0</v>
      </c>
      <c r="AA79" s="15">
        <f t="shared" si="76"/>
        <v>0.99986595854133908</v>
      </c>
      <c r="AB79" s="15" t="e">
        <f t="shared" ref="AB79:AC97" si="94">X79/L79</f>
        <v>#DIV/0!</v>
      </c>
      <c r="AC79" s="15" t="e">
        <f t="shared" si="94"/>
        <v>#DIV/0!</v>
      </c>
      <c r="AD79" s="16">
        <f t="shared" si="78"/>
        <v>9.3915884034300942E-3</v>
      </c>
      <c r="AE79" s="12"/>
      <c r="AF79" s="26"/>
      <c r="AG79" s="21"/>
      <c r="AH79" s="36"/>
      <c r="AI79" s="26"/>
      <c r="AJ79" s="21"/>
      <c r="AK79" s="21"/>
      <c r="AL79" s="26">
        <f>bdrate($D79:$D82,E79:E82,$P79:$P82,Q79:Q82)</f>
        <v>7.9719717015103164E-4</v>
      </c>
      <c r="AM79" s="21">
        <f>bdrate($D79:$D82,F79:F82,$P79:$P82,R79:R82)</f>
        <v>7.6505653652676475E-3</v>
      </c>
      <c r="AN79" s="36">
        <f t="shared" ref="AN79" si="95">bdrate($D79:$D82,G79:G82,$P79:$P82,S79:S82)</f>
        <v>-2.3210078903846187E-2</v>
      </c>
      <c r="AO79" s="26">
        <f>bdrate($D79:$D82,H79:H82,$P79:$P82,T79:T82)</f>
        <v>1.8449334194826417E-2</v>
      </c>
      <c r="AP79" s="21">
        <f>bdrate($D79:$D82,I79:I82,$P79:$P82,U79:U82)</f>
        <v>3.2075838979139348E-2</v>
      </c>
      <c r="AQ79" s="36">
        <f>bdrate($D79:$D82,J79:J82,$P79:$P82,V79:V82)</f>
        <v>-4.2665814721694506E-2</v>
      </c>
      <c r="AR79" s="21"/>
      <c r="AS79" s="21"/>
      <c r="AT79" s="36"/>
      <c r="AU79" s="26"/>
      <c r="AV79" s="21"/>
      <c r="AW79" s="36"/>
      <c r="AX79" s="15">
        <f>V79/J79</f>
        <v>0.99986595854133908</v>
      </c>
      <c r="AY79" s="15" t="e">
        <f t="shared" ref="AY79:AY82" si="96">X79/L79</f>
        <v>#DIV/0!</v>
      </c>
      <c r="AZ79" s="15" t="e">
        <f t="shared" si="85"/>
        <v>#DIV/0!</v>
      </c>
      <c r="BA79" s="15">
        <f>V79/J79</f>
        <v>0.99986595854133908</v>
      </c>
      <c r="BB79" s="15" t="e">
        <f t="shared" si="93"/>
        <v>#DIV/0!</v>
      </c>
      <c r="BC79" s="15" t="e">
        <f t="shared" si="82"/>
        <v>#DIV/0!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36.683700000000002</v>
      </c>
      <c r="F80" s="55">
        <v>39.504600000000003</v>
      </c>
      <c r="G80" s="55">
        <v>39.328699999999998</v>
      </c>
      <c r="H80" s="55">
        <v>0.98301810000000001</v>
      </c>
      <c r="I80" s="55">
        <v>0.98026659999999999</v>
      </c>
      <c r="J80" s="55">
        <v>0.98577579999999998</v>
      </c>
      <c r="K80" s="15">
        <v>0</v>
      </c>
      <c r="L80" s="15">
        <v>0</v>
      </c>
      <c r="M80" s="15">
        <v>0</v>
      </c>
      <c r="N80" s="16">
        <f t="shared" si="75"/>
        <v>0</v>
      </c>
      <c r="P80" s="64">
        <v>204.25</v>
      </c>
      <c r="Q80" s="64">
        <v>36.613</v>
      </c>
      <c r="R80" s="64">
        <v>39.5807</v>
      </c>
      <c r="S80" s="64">
        <v>39.402799999999999</v>
      </c>
      <c r="T80" s="64">
        <v>0.98291669999999998</v>
      </c>
      <c r="U80" s="64">
        <v>0.98096000000000005</v>
      </c>
      <c r="V80" s="64">
        <v>0.98601680000000003</v>
      </c>
      <c r="W80" s="15">
        <v>0</v>
      </c>
      <c r="X80" s="15">
        <v>0</v>
      </c>
      <c r="Y80" s="15">
        <v>0</v>
      </c>
      <c r="Z80" s="16">
        <f t="shared" si="77"/>
        <v>0</v>
      </c>
      <c r="AA80" s="15">
        <f t="shared" si="76"/>
        <v>1.0002444774968102</v>
      </c>
      <c r="AB80" s="15" t="e">
        <f t="shared" si="94"/>
        <v>#DIV/0!</v>
      </c>
      <c r="AC80" s="15" t="e">
        <f t="shared" si="94"/>
        <v>#DIV/0!</v>
      </c>
      <c r="AD80" s="16">
        <f t="shared" si="78"/>
        <v>8.4951456310679609E-3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>
        <f>V80/J80</f>
        <v>1.0002444774968102</v>
      </c>
      <c r="AY80" s="15" t="e">
        <f t="shared" si="96"/>
        <v>#DIV/0!</v>
      </c>
      <c r="AZ80" s="15" t="e">
        <f t="shared" si="85"/>
        <v>#DIV/0!</v>
      </c>
      <c r="BA80" s="15">
        <f>V80/J80</f>
        <v>1.0002444774968102</v>
      </c>
      <c r="BB80" s="15" t="e">
        <f t="shared" si="93"/>
        <v>#DIV/0!</v>
      </c>
      <c r="BC80" s="15" t="e">
        <f t="shared" si="82"/>
        <v>#DIV/0!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33.476100000000002</v>
      </c>
      <c r="F81" s="55">
        <v>37.835299999999997</v>
      </c>
      <c r="G81" s="55">
        <v>37.574199999999998</v>
      </c>
      <c r="H81" s="55">
        <v>0.96500730000000001</v>
      </c>
      <c r="I81" s="55">
        <v>0.97182500000000005</v>
      </c>
      <c r="J81" s="55">
        <v>0.97925139999999999</v>
      </c>
      <c r="K81" s="15">
        <v>0</v>
      </c>
      <c r="L81" s="15">
        <v>0</v>
      </c>
      <c r="M81" s="15">
        <v>0</v>
      </c>
      <c r="N81" s="16">
        <f t="shared" si="75"/>
        <v>0</v>
      </c>
      <c r="P81" s="64">
        <v>111.05</v>
      </c>
      <c r="Q81" s="64">
        <v>33.4405</v>
      </c>
      <c r="R81" s="64">
        <v>37.6571</v>
      </c>
      <c r="S81" s="64">
        <v>37.693100000000001</v>
      </c>
      <c r="T81" s="64">
        <v>0.96313959999999998</v>
      </c>
      <c r="U81" s="64">
        <v>0.969862</v>
      </c>
      <c r="V81" s="64">
        <v>0.98078690000000002</v>
      </c>
      <c r="W81" s="15">
        <v>0</v>
      </c>
      <c r="X81" s="15">
        <v>0</v>
      </c>
      <c r="Y81" s="15">
        <v>0</v>
      </c>
      <c r="Z81" s="16">
        <f t="shared" si="77"/>
        <v>0</v>
      </c>
      <c r="AA81" s="15">
        <f t="shared" si="76"/>
        <v>1.0015680345210638</v>
      </c>
      <c r="AB81" s="15" t="e">
        <f t="shared" si="94"/>
        <v>#DIV/0!</v>
      </c>
      <c r="AC81" s="15" t="e">
        <f t="shared" si="94"/>
        <v>#DIV/0!</v>
      </c>
      <c r="AD81" s="16">
        <f t="shared" si="78"/>
        <v>7.1524362986141905E-3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>
        <f>V81/J81</f>
        <v>1.0015680345210638</v>
      </c>
      <c r="AY81" s="15" t="e">
        <f t="shared" si="96"/>
        <v>#DIV/0!</v>
      </c>
      <c r="AZ81" s="15" t="e">
        <f t="shared" si="85"/>
        <v>#DIV/0!</v>
      </c>
      <c r="BA81" s="15">
        <f>V81/J81</f>
        <v>1.0015680345210638</v>
      </c>
      <c r="BB81" s="15" t="e">
        <f t="shared" si="93"/>
        <v>#DIV/0!</v>
      </c>
      <c r="BC81" s="15" t="e">
        <f t="shared" si="82"/>
        <v>#DIV/0!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30.6099</v>
      </c>
      <c r="F82" s="55">
        <v>36.0867</v>
      </c>
      <c r="G82" s="55">
        <v>35.7363</v>
      </c>
      <c r="H82" s="55">
        <v>0.93747709999999995</v>
      </c>
      <c r="I82" s="55">
        <v>0.94889349999999995</v>
      </c>
      <c r="J82" s="55">
        <v>0.9680687</v>
      </c>
      <c r="K82" s="19">
        <v>0</v>
      </c>
      <c r="L82" s="19">
        <v>0</v>
      </c>
      <c r="M82" s="19">
        <v>0</v>
      </c>
      <c r="N82" s="20">
        <f t="shared" si="75"/>
        <v>0</v>
      </c>
      <c r="P82" s="64">
        <v>61.95</v>
      </c>
      <c r="Q82" s="64">
        <v>30.664000000000001</v>
      </c>
      <c r="R82" s="64">
        <v>35.983699999999999</v>
      </c>
      <c r="S82" s="64">
        <v>35.555999999999997</v>
      </c>
      <c r="T82" s="64">
        <v>0.93883910000000004</v>
      </c>
      <c r="U82" s="64">
        <v>0.94660350000000004</v>
      </c>
      <c r="V82" s="64">
        <v>0.96524120000000002</v>
      </c>
      <c r="W82" s="19">
        <v>0</v>
      </c>
      <c r="X82" s="19">
        <v>0</v>
      </c>
      <c r="Y82" s="19">
        <v>0</v>
      </c>
      <c r="Z82" s="20">
        <f t="shared" si="77"/>
        <v>0</v>
      </c>
      <c r="AA82" s="15">
        <f t="shared" si="76"/>
        <v>0.99707923621536365</v>
      </c>
      <c r="AB82" s="15" t="e">
        <f t="shared" si="94"/>
        <v>#DIV/0!</v>
      </c>
      <c r="AC82" s="15" t="e">
        <f t="shared" si="94"/>
        <v>#DIV/0!</v>
      </c>
      <c r="AD82" s="20">
        <f t="shared" si="78"/>
        <v>4.0518638573743921E-3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>
        <f>V82/J82</f>
        <v>0.99707923621536365</v>
      </c>
      <c r="AY82" s="15" t="e">
        <f t="shared" si="96"/>
        <v>#DIV/0!</v>
      </c>
      <c r="AZ82" s="15" t="e">
        <f t="shared" si="85"/>
        <v>#DIV/0!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41.958500000000001</v>
      </c>
      <c r="F83" s="55">
        <v>42.596699999999998</v>
      </c>
      <c r="G83" s="55">
        <v>44.335299999999997</v>
      </c>
      <c r="H83" s="55">
        <v>0.99770230000000004</v>
      </c>
      <c r="I83" s="55">
        <v>0.99413779999999996</v>
      </c>
      <c r="J83" s="55">
        <v>0.9950502</v>
      </c>
      <c r="K83" s="10">
        <v>0</v>
      </c>
      <c r="L83" s="10">
        <v>0</v>
      </c>
      <c r="M83" s="10">
        <v>0</v>
      </c>
      <c r="N83" s="11">
        <f t="shared" si="75"/>
        <v>0</v>
      </c>
      <c r="P83" s="64">
        <v>1129.4000000000001</v>
      </c>
      <c r="Q83" s="64">
        <v>41.962000000000003</v>
      </c>
      <c r="R83" s="64">
        <v>42.597299999999997</v>
      </c>
      <c r="S83" s="64">
        <v>44.365299999999998</v>
      </c>
      <c r="T83" s="64">
        <v>0.99771069999999995</v>
      </c>
      <c r="U83" s="64">
        <v>0.99401720000000005</v>
      </c>
      <c r="V83" s="64">
        <v>0.99503149999999996</v>
      </c>
      <c r="W83" s="10">
        <v>0</v>
      </c>
      <c r="X83" s="10">
        <v>0</v>
      </c>
      <c r="Y83" s="10">
        <v>0</v>
      </c>
      <c r="Z83" s="11">
        <f t="shared" si="77"/>
        <v>0</v>
      </c>
      <c r="AA83" s="15">
        <f t="shared" si="76"/>
        <v>0.99998120697830117</v>
      </c>
      <c r="AB83" s="15" t="e">
        <f t="shared" si="94"/>
        <v>#DIV/0!</v>
      </c>
      <c r="AC83" s="15" t="e">
        <f t="shared" si="94"/>
        <v>#DIV/0!</v>
      </c>
      <c r="AD83" s="11">
        <f t="shared" si="78"/>
        <v>3.0980305377287812E-4</v>
      </c>
      <c r="AE83" s="12"/>
      <c r="AF83" s="25">
        <f t="shared" ref="AF83:AK83" si="97">bdRateExtend($D83:$D87,E83:E87,$P83:$P87,Q83:Q87)</f>
        <v>4.4943800235497378E-4</v>
      </c>
      <c r="AG83" s="30">
        <f t="shared" si="97"/>
        <v>1.2819808138526012E-2</v>
      </c>
      <c r="AH83" s="31">
        <f t="shared" si="97"/>
        <v>9.0086149193091547E-3</v>
      </c>
      <c r="AI83" s="25">
        <f t="shared" si="97"/>
        <v>2.3257881586324913E-3</v>
      </c>
      <c r="AJ83" s="30">
        <f t="shared" si="97"/>
        <v>1.8892509062401253E-2</v>
      </c>
      <c r="AK83" s="30">
        <f t="shared" si="97"/>
        <v>-1.2525011469869396E-2</v>
      </c>
      <c r="AL83" s="26"/>
      <c r="AM83" s="21"/>
      <c r="AN83" s="36"/>
      <c r="AO83" s="21"/>
      <c r="AP83" s="21"/>
      <c r="AQ83" s="36"/>
      <c r="AR83" s="30">
        <f t="shared" ref="AR83:AW83" si="98">bdrate($D83:$D86,E83:E86,$P83:$P86,Q83:Q86)</f>
        <v>1.0920013895510117E-4</v>
      </c>
      <c r="AS83" s="30">
        <f t="shared" si="98"/>
        <v>3.3119001391030967E-3</v>
      </c>
      <c r="AT83" s="31">
        <f t="shared" si="98"/>
        <v>7.2701355656930033E-3</v>
      </c>
      <c r="AU83" s="25">
        <f t="shared" si="98"/>
        <v>2.0072423811448026E-3</v>
      </c>
      <c r="AV83" s="30">
        <f t="shared" si="98"/>
        <v>1.5870359666938061E-2</v>
      </c>
      <c r="AW83" s="31">
        <f t="shared" si="98"/>
        <v>3.6378002299651602E-2</v>
      </c>
      <c r="AX83" s="15"/>
      <c r="AY83" s="15"/>
      <c r="AZ83" s="15"/>
      <c r="BA83" s="15">
        <f>V83/J83</f>
        <v>0.99998120697830117</v>
      </c>
      <c r="BB83" s="15" t="e">
        <f t="shared" ref="BB83:BB86" si="99">X83/L83</f>
        <v>#DIV/0!</v>
      </c>
      <c r="BC83" s="15" t="e">
        <f t="shared" si="82"/>
        <v>#DIV/0!</v>
      </c>
    </row>
    <row r="84" spans="1:55" ht="15" x14ac:dyDescent="0.2">
      <c r="A84" s="13"/>
      <c r="C84" s="43">
        <v>27</v>
      </c>
      <c r="D84" s="55">
        <v>655.5</v>
      </c>
      <c r="E84" s="55">
        <v>37.917400000000001</v>
      </c>
      <c r="F84" s="55">
        <v>39.125</v>
      </c>
      <c r="G84" s="55">
        <v>40.946199999999997</v>
      </c>
      <c r="H84" s="55">
        <v>0.99413269999999998</v>
      </c>
      <c r="I84" s="55">
        <v>0.98433360000000003</v>
      </c>
      <c r="J84" s="55">
        <v>0.98755280000000001</v>
      </c>
      <c r="K84" s="15">
        <v>0</v>
      </c>
      <c r="L84" s="15">
        <v>0</v>
      </c>
      <c r="M84" s="15">
        <v>0</v>
      </c>
      <c r="N84" s="16">
        <f t="shared" si="75"/>
        <v>0</v>
      </c>
      <c r="P84" s="64">
        <v>654.15</v>
      </c>
      <c r="Q84" s="64">
        <v>37.927700000000002</v>
      </c>
      <c r="R84" s="64">
        <v>39.115099999999998</v>
      </c>
      <c r="S84" s="64">
        <v>40.858800000000002</v>
      </c>
      <c r="T84" s="64">
        <v>0.99414349999999996</v>
      </c>
      <c r="U84" s="64">
        <v>0.98414400000000002</v>
      </c>
      <c r="V84" s="64">
        <v>0.9868152</v>
      </c>
      <c r="W84" s="15">
        <v>0</v>
      </c>
      <c r="X84" s="15">
        <v>0</v>
      </c>
      <c r="Y84" s="15">
        <v>0</v>
      </c>
      <c r="Z84" s="16">
        <f t="shared" si="77"/>
        <v>0</v>
      </c>
      <c r="AA84" s="15">
        <f t="shared" si="76"/>
        <v>0.99925310322648064</v>
      </c>
      <c r="AB84" s="15" t="e">
        <f t="shared" si="94"/>
        <v>#DIV/0!</v>
      </c>
      <c r="AC84" s="15" t="e">
        <f t="shared" si="94"/>
        <v>#DIV/0!</v>
      </c>
      <c r="AD84" s="16">
        <f t="shared" si="78"/>
        <v>2.0594965675057556E-3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2.1947218560793846E-3</v>
      </c>
      <c r="AM84" s="21">
        <f>bdrate($D84:$D87,F84:F87,$P84:$P87,R84:R87)</f>
        <v>1.6341121598125063E-2</v>
      </c>
      <c r="AN84" s="36">
        <f t="shared" ref="AN84" si="100">bdrate($D84:$D87,G84:G87,$P84:$P87,S84:S87)</f>
        <v>5.6812081224524302E-3</v>
      </c>
      <c r="AO84" s="26">
        <f>bdrate($D84:$D87,H84:H87,$P84:$P87,T84:T87)</f>
        <v>2.6180444608723263E-3</v>
      </c>
      <c r="AP84" s="21">
        <f>bdrate($D84:$D87,I84:I87,$P84:$P87,U84:U87)</f>
        <v>2.1599292736690812E-2</v>
      </c>
      <c r="AQ84" s="36">
        <f>bdrate($D84:$D87,J84:J87,$P84:$P87,V84:V87)</f>
        <v>-1.3852390402338766E-2</v>
      </c>
      <c r="AR84" s="21"/>
      <c r="AS84" s="21"/>
      <c r="AT84" s="36"/>
      <c r="AU84" s="26"/>
      <c r="AV84" s="21"/>
      <c r="AW84" s="36"/>
      <c r="AX84" s="15">
        <f>V84/J84</f>
        <v>0.99925310322648064</v>
      </c>
      <c r="AY84" s="15" t="e">
        <f t="shared" ref="AY84:AY87" si="101">X84/L84</f>
        <v>#DIV/0!</v>
      </c>
      <c r="AZ84" s="15" t="e">
        <f t="shared" si="85"/>
        <v>#DIV/0!</v>
      </c>
      <c r="BA84" s="15">
        <f>V84/J84</f>
        <v>0.99925310322648064</v>
      </c>
      <c r="BB84" s="15" t="e">
        <f t="shared" si="99"/>
        <v>#DIV/0!</v>
      </c>
      <c r="BC84" s="15" t="e">
        <f t="shared" si="82"/>
        <v>#DIV/0!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34.334600000000002</v>
      </c>
      <c r="F85" s="55">
        <v>36.2714</v>
      </c>
      <c r="G85" s="55">
        <v>38.185400000000001</v>
      </c>
      <c r="H85" s="55">
        <v>0.98624040000000002</v>
      </c>
      <c r="I85" s="55">
        <v>0.96413219999999999</v>
      </c>
      <c r="J85" s="55">
        <v>0.9728871</v>
      </c>
      <c r="K85" s="15">
        <v>0</v>
      </c>
      <c r="L85" s="15">
        <v>0</v>
      </c>
      <c r="M85" s="15">
        <v>0</v>
      </c>
      <c r="N85" s="16">
        <f t="shared" si="75"/>
        <v>0</v>
      </c>
      <c r="P85" s="64">
        <v>366.85</v>
      </c>
      <c r="Q85" s="64">
        <v>34.396000000000001</v>
      </c>
      <c r="R85" s="64">
        <v>36.3249</v>
      </c>
      <c r="S85" s="64">
        <v>38.231200000000001</v>
      </c>
      <c r="T85" s="64">
        <v>0.98645530000000003</v>
      </c>
      <c r="U85" s="64">
        <v>0.96384570000000003</v>
      </c>
      <c r="V85" s="64">
        <v>0.97140579999999999</v>
      </c>
      <c r="W85" s="15">
        <v>0</v>
      </c>
      <c r="X85" s="15">
        <v>0</v>
      </c>
      <c r="Y85" s="15">
        <v>0</v>
      </c>
      <c r="Z85" s="16">
        <f t="shared" si="77"/>
        <v>0</v>
      </c>
      <c r="AA85" s="15">
        <f t="shared" si="76"/>
        <v>0.99847741839726312</v>
      </c>
      <c r="AB85" s="15" t="e">
        <f t="shared" si="94"/>
        <v>#DIV/0!</v>
      </c>
      <c r="AC85" s="15" t="e">
        <f t="shared" si="94"/>
        <v>#DIV/0!</v>
      </c>
      <c r="AD85" s="16">
        <f t="shared" si="78"/>
        <v>1.4799446749654282E-2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>
        <f>V85/J85</f>
        <v>0.99847741839726312</v>
      </c>
      <c r="AY85" s="15" t="e">
        <f t="shared" si="101"/>
        <v>#DIV/0!</v>
      </c>
      <c r="AZ85" s="15" t="e">
        <f t="shared" si="85"/>
        <v>#DIV/0!</v>
      </c>
      <c r="BA85" s="15">
        <f>V85/J85</f>
        <v>0.99847741839726312</v>
      </c>
      <c r="BB85" s="15" t="e">
        <f t="shared" si="99"/>
        <v>#DIV/0!</v>
      </c>
      <c r="BC85" s="15" t="e">
        <f t="shared" si="82"/>
        <v>#DIV/0!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31.0625</v>
      </c>
      <c r="F86" s="55">
        <v>34.869300000000003</v>
      </c>
      <c r="G86" s="55">
        <v>36.8673</v>
      </c>
      <c r="H86" s="55">
        <v>0.96881669999999998</v>
      </c>
      <c r="I86" s="55">
        <v>0.94656879999999999</v>
      </c>
      <c r="J86" s="55">
        <v>0.95836149999999998</v>
      </c>
      <c r="K86" s="15">
        <v>0</v>
      </c>
      <c r="L86" s="15">
        <v>0</v>
      </c>
      <c r="M86" s="15">
        <v>0</v>
      </c>
      <c r="N86" s="16">
        <f t="shared" si="75"/>
        <v>0</v>
      </c>
      <c r="P86" s="64">
        <v>190.8</v>
      </c>
      <c r="Q86" s="64">
        <v>31.058700000000002</v>
      </c>
      <c r="R86" s="64">
        <v>34.744500000000002</v>
      </c>
      <c r="S86" s="64">
        <v>36.8414</v>
      </c>
      <c r="T86" s="64">
        <v>0.96873509999999996</v>
      </c>
      <c r="U86" s="64">
        <v>0.94621670000000002</v>
      </c>
      <c r="V86" s="64">
        <v>0.96055250000000003</v>
      </c>
      <c r="W86" s="15">
        <v>0</v>
      </c>
      <c r="X86" s="15">
        <v>0</v>
      </c>
      <c r="Y86" s="15">
        <v>0</v>
      </c>
      <c r="Z86" s="16">
        <f t="shared" si="77"/>
        <v>0</v>
      </c>
      <c r="AA86" s="15">
        <f t="shared" si="76"/>
        <v>1.0022861936753511</v>
      </c>
      <c r="AB86" s="15" t="e">
        <f t="shared" si="94"/>
        <v>#DIV/0!</v>
      </c>
      <c r="AC86" s="15" t="e">
        <f t="shared" si="94"/>
        <v>#DIV/0!</v>
      </c>
      <c r="AD86" s="16">
        <f t="shared" si="78"/>
        <v>3.1545741324922332E-3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>
        <f>V86/J86</f>
        <v>1.0022861936753511</v>
      </c>
      <c r="AY86" s="15" t="e">
        <f t="shared" si="101"/>
        <v>#DIV/0!</v>
      </c>
      <c r="AZ86" s="15" t="e">
        <f t="shared" si="85"/>
        <v>#DIV/0!</v>
      </c>
      <c r="BA86" s="15">
        <f>V86/J86</f>
        <v>1.0022861936753511</v>
      </c>
      <c r="BB86" s="15" t="e">
        <f t="shared" si="99"/>
        <v>#DIV/0!</v>
      </c>
      <c r="BC86" s="15" t="e">
        <f t="shared" si="82"/>
        <v>#DIV/0!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28.227900000000002</v>
      </c>
      <c r="F87" s="55">
        <v>33.402500000000003</v>
      </c>
      <c r="G87" s="55">
        <v>35.176000000000002</v>
      </c>
      <c r="H87" s="55">
        <v>0.93681179999999997</v>
      </c>
      <c r="I87" s="55">
        <v>0.92462520000000004</v>
      </c>
      <c r="J87" s="55">
        <v>0.93710959999999999</v>
      </c>
      <c r="K87" s="19">
        <v>0</v>
      </c>
      <c r="L87" s="19">
        <v>0</v>
      </c>
      <c r="M87" s="19">
        <v>0</v>
      </c>
      <c r="N87" s="20">
        <f t="shared" si="75"/>
        <v>0</v>
      </c>
      <c r="P87" s="64">
        <v>95.4</v>
      </c>
      <c r="Q87" s="64">
        <v>28.23</v>
      </c>
      <c r="R87" s="64">
        <v>33.3123</v>
      </c>
      <c r="S87" s="64">
        <v>35.134799999999998</v>
      </c>
      <c r="T87" s="64">
        <v>0.93696389999999996</v>
      </c>
      <c r="U87" s="64">
        <v>0.9227649</v>
      </c>
      <c r="V87" s="64">
        <v>0.93677900000000003</v>
      </c>
      <c r="W87" s="19">
        <v>0</v>
      </c>
      <c r="X87" s="19">
        <v>0</v>
      </c>
      <c r="Y87" s="19">
        <v>0</v>
      </c>
      <c r="Z87" s="20">
        <f t="shared" si="77"/>
        <v>0</v>
      </c>
      <c r="AA87" s="15">
        <f t="shared" si="76"/>
        <v>0.99964721309012317</v>
      </c>
      <c r="AB87" s="15" t="e">
        <f t="shared" si="94"/>
        <v>#DIV/0!</v>
      </c>
      <c r="AC87" s="15" t="e">
        <f t="shared" si="94"/>
        <v>#DIV/0!</v>
      </c>
      <c r="AD87" s="20">
        <f t="shared" si="78"/>
        <v>1.047120418848108E-3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>
        <f>V87/J87</f>
        <v>0.99964721309012317</v>
      </c>
      <c r="AY87" s="15" t="e">
        <f t="shared" si="101"/>
        <v>#DIV/0!</v>
      </c>
      <c r="AZ87" s="15" t="e">
        <f t="shared" si="85"/>
        <v>#DIV/0!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42.559699999999999</v>
      </c>
      <c r="F88" s="55">
        <v>44.520400000000002</v>
      </c>
      <c r="G88" s="55">
        <v>45.401800000000001</v>
      </c>
      <c r="H88" s="55">
        <v>0.99783679999999997</v>
      </c>
      <c r="I88" s="55">
        <v>0.99401329999999999</v>
      </c>
      <c r="J88" s="55">
        <v>0.99530070000000004</v>
      </c>
      <c r="K88" s="10">
        <v>0</v>
      </c>
      <c r="L88" s="10">
        <v>0</v>
      </c>
      <c r="M88" s="10">
        <v>0</v>
      </c>
      <c r="N88" s="11">
        <f t="shared" si="75"/>
        <v>0</v>
      </c>
      <c r="P88" s="64">
        <v>1517.04</v>
      </c>
      <c r="Q88" s="64">
        <v>42.560200000000002</v>
      </c>
      <c r="R88" s="64">
        <v>44.659500000000001</v>
      </c>
      <c r="S88" s="64">
        <v>45.383800000000001</v>
      </c>
      <c r="T88" s="64">
        <v>0.99785250000000003</v>
      </c>
      <c r="U88" s="64">
        <v>0.99439489999999997</v>
      </c>
      <c r="V88" s="64">
        <v>0.99516539999999998</v>
      </c>
      <c r="W88" s="10">
        <v>0</v>
      </c>
      <c r="X88" s="10">
        <v>0</v>
      </c>
      <c r="Y88" s="10">
        <v>0</v>
      </c>
      <c r="Z88" s="11">
        <f t="shared" si="77"/>
        <v>0</v>
      </c>
      <c r="AA88" s="15">
        <f t="shared" si="76"/>
        <v>0.99986406118271587</v>
      </c>
      <c r="AB88" s="15" t="e">
        <f t="shared" si="94"/>
        <v>#DIV/0!</v>
      </c>
      <c r="AC88" s="15" t="e">
        <f t="shared" si="94"/>
        <v>#DIV/0!</v>
      </c>
      <c r="AD88" s="11">
        <f t="shared" si="78"/>
        <v>1.7829549506716098E-3</v>
      </c>
      <c r="AE88" s="12"/>
      <c r="AF88" s="25">
        <f t="shared" ref="AF88:AK88" si="102">bdRateExtend($D88:$D92,E88:E92,$P88:$P92,Q88:Q92)</f>
        <v>-1.1648312224795676E-3</v>
      </c>
      <c r="AG88" s="30">
        <f t="shared" si="102"/>
        <v>-2.0476700187030628E-2</v>
      </c>
      <c r="AH88" s="31">
        <f t="shared" si="102"/>
        <v>-2.6453247019964099E-4</v>
      </c>
      <c r="AI88" s="25">
        <f t="shared" si="102"/>
        <v>1.5317439291689938E-2</v>
      </c>
      <c r="AJ88" s="30">
        <f>bdRateExtend($D88:$D92,I88:I92,$P88:$P92,U88:U92)</f>
        <v>-8.4289936737523496E-2</v>
      </c>
      <c r="AK88" s="30">
        <f t="shared" si="102"/>
        <v>-2.1446098876315545E-2</v>
      </c>
      <c r="AL88" s="45"/>
      <c r="AM88" s="46"/>
      <c r="AN88" s="47"/>
      <c r="AO88" s="46"/>
      <c r="AP88" s="46"/>
      <c r="AQ88" s="47"/>
      <c r="AR88" s="30">
        <f t="shared" ref="AR88:AW88" si="103">bdrate($D88:$D91,E88:E91,$P88:$P91,Q88:Q91)</f>
        <v>-2.9595692293105103E-5</v>
      </c>
      <c r="AS88" s="30">
        <f t="shared" si="103"/>
        <v>-1.5253347881035606E-2</v>
      </c>
      <c r="AT88" s="31">
        <f t="shared" si="103"/>
        <v>5.3177233608869834E-4</v>
      </c>
      <c r="AU88" s="25">
        <f t="shared" si="103"/>
        <v>1.9006664285061925E-2</v>
      </c>
      <c r="AV88" s="30">
        <f t="shared" si="103"/>
        <v>-3.3122524335255532E-2</v>
      </c>
      <c r="AW88" s="31">
        <f t="shared" si="103"/>
        <v>-4.8280126698665438E-3</v>
      </c>
      <c r="AX88" s="15"/>
      <c r="AY88" s="15"/>
      <c r="AZ88" s="15"/>
      <c r="BA88" s="15">
        <f>V88/J88</f>
        <v>0.99986406118271587</v>
      </c>
      <c r="BB88" s="15" t="e">
        <f t="shared" ref="BB88:BB91" si="104">X88/L88</f>
        <v>#DIV/0!</v>
      </c>
      <c r="BC88" s="15" t="e">
        <f t="shared" si="82"/>
        <v>#DIV/0!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38.151400000000002</v>
      </c>
      <c r="F89" s="55">
        <v>41.760899999999999</v>
      </c>
      <c r="G89" s="55">
        <v>42.595300000000002</v>
      </c>
      <c r="H89" s="55">
        <v>0.99416329999999997</v>
      </c>
      <c r="I89" s="55">
        <v>0.98564149999999995</v>
      </c>
      <c r="J89" s="55">
        <v>0.98935220000000001</v>
      </c>
      <c r="K89" s="15">
        <v>0</v>
      </c>
      <c r="L89" s="15">
        <v>0</v>
      </c>
      <c r="M89" s="15">
        <v>0</v>
      </c>
      <c r="N89" s="16">
        <f t="shared" si="75"/>
        <v>0</v>
      </c>
      <c r="P89" s="64">
        <v>999.36</v>
      </c>
      <c r="Q89" s="64">
        <v>38.122</v>
      </c>
      <c r="R89" s="64">
        <v>41.819899999999997</v>
      </c>
      <c r="S89" s="64">
        <v>42.553600000000003</v>
      </c>
      <c r="T89" s="64">
        <v>0.99410220000000005</v>
      </c>
      <c r="U89" s="64">
        <v>0.98561509999999997</v>
      </c>
      <c r="V89" s="64">
        <v>0.98909530000000001</v>
      </c>
      <c r="W89" s="15">
        <v>0</v>
      </c>
      <c r="X89" s="15">
        <v>0</v>
      </c>
      <c r="Y89" s="15">
        <v>0</v>
      </c>
      <c r="Z89" s="16">
        <f t="shared" si="77"/>
        <v>0</v>
      </c>
      <c r="AA89" s="15">
        <f t="shared" si="76"/>
        <v>0.99974033514050908</v>
      </c>
      <c r="AB89" s="15" t="e">
        <f t="shared" si="94"/>
        <v>#DIV/0!</v>
      </c>
      <c r="AC89" s="15" t="e">
        <f t="shared" si="94"/>
        <v>#DIV/0!</v>
      </c>
      <c r="AD89" s="16">
        <f t="shared" si="78"/>
        <v>2.1567217828899754E-3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-2.2171039713486662E-3</v>
      </c>
      <c r="AM89" s="21">
        <f>bdrate($D89:$D92,F89:F92,$P89:$P92,R89:R92)</f>
        <v>-2.5262777237023859E-2</v>
      </c>
      <c r="AN89" s="36">
        <f t="shared" ref="AN89" si="105">bdrate($D89:$D92,G89:G92,$P89:$P92,S89:S92)</f>
        <v>-6.7634572683851202E-3</v>
      </c>
      <c r="AO89" s="26">
        <f>bdrate($D89:$D92,H89:H92,$P89:$P92,T89:T92)</f>
        <v>1.7890478734017057E-2</v>
      </c>
      <c r="AP89" s="21">
        <f>bdrate($D89:$D92,I89:I92,$P89:$P92,U89:U92)</f>
        <v>-9.8692282120778185E-2</v>
      </c>
      <c r="AQ89" s="36">
        <f>bdrate($D89:$D92,J89:J92,$P89:$P92,V89:V92)</f>
        <v>-3.3880083154348095E-2</v>
      </c>
      <c r="AR89" s="21"/>
      <c r="AS89" s="21"/>
      <c r="AT89" s="36"/>
      <c r="AU89" s="26"/>
      <c r="AV89" s="21"/>
      <c r="AW89" s="36"/>
      <c r="AX89" s="15">
        <f>V89/J89</f>
        <v>0.99974033514050908</v>
      </c>
      <c r="AY89" s="15" t="e">
        <f t="shared" ref="AY89:AY92" si="106">X89/L89</f>
        <v>#DIV/0!</v>
      </c>
      <c r="AZ89" s="15" t="e">
        <f t="shared" si="85"/>
        <v>#DIV/0!</v>
      </c>
      <c r="BA89" s="15">
        <f>V89/J89</f>
        <v>0.99974033514050908</v>
      </c>
      <c r="BB89" s="15" t="e">
        <f t="shared" si="104"/>
        <v>#DIV/0!</v>
      </c>
      <c r="BC89" s="15" t="e">
        <f t="shared" si="82"/>
        <v>#DIV/0!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34.166800000000002</v>
      </c>
      <c r="F90" s="55">
        <v>39.695700000000002</v>
      </c>
      <c r="G90" s="55">
        <v>39.882199999999997</v>
      </c>
      <c r="H90" s="55">
        <v>0.98643199999999998</v>
      </c>
      <c r="I90" s="55">
        <v>0.96956120000000001</v>
      </c>
      <c r="J90" s="55">
        <v>0.97763420000000001</v>
      </c>
      <c r="K90" s="15">
        <v>0</v>
      </c>
      <c r="L90" s="15">
        <v>0</v>
      </c>
      <c r="M90" s="15">
        <v>0</v>
      </c>
      <c r="N90" s="16">
        <f t="shared" si="75"/>
        <v>0</v>
      </c>
      <c r="P90" s="64">
        <v>628.67999999999995</v>
      </c>
      <c r="Q90" s="64">
        <v>34.209600000000002</v>
      </c>
      <c r="R90" s="64">
        <v>39.762799999999999</v>
      </c>
      <c r="S90" s="64">
        <v>39.940399999999997</v>
      </c>
      <c r="T90" s="64">
        <v>0.98602909999999999</v>
      </c>
      <c r="U90" s="64">
        <v>0.97071870000000005</v>
      </c>
      <c r="V90" s="64">
        <v>0.97810240000000004</v>
      </c>
      <c r="W90" s="15">
        <v>0</v>
      </c>
      <c r="X90" s="15">
        <v>0</v>
      </c>
      <c r="Y90" s="15">
        <v>0</v>
      </c>
      <c r="Z90" s="16">
        <f t="shared" si="77"/>
        <v>0</v>
      </c>
      <c r="AA90" s="15">
        <f t="shared" si="76"/>
        <v>1.0004789112328518</v>
      </c>
      <c r="AB90" s="15" t="e">
        <f t="shared" si="94"/>
        <v>#DIV/0!</v>
      </c>
      <c r="AC90" s="15" t="e">
        <f t="shared" si="94"/>
        <v>#DIV/0!</v>
      </c>
      <c r="AD90" s="16">
        <f t="shared" si="78"/>
        <v>4.4095092024539735E-3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>
        <f>V90/J90</f>
        <v>1.0004789112328518</v>
      </c>
      <c r="AY90" s="15" t="e">
        <f t="shared" si="106"/>
        <v>#DIV/0!</v>
      </c>
      <c r="AZ90" s="15" t="e">
        <f t="shared" si="85"/>
        <v>#DIV/0!</v>
      </c>
      <c r="BA90" s="15">
        <f>V90/J90</f>
        <v>1.0004789112328518</v>
      </c>
      <c r="BB90" s="15" t="e">
        <f t="shared" si="104"/>
        <v>#DIV/0!</v>
      </c>
      <c r="BC90" s="15" t="e">
        <f t="shared" si="82"/>
        <v>#DIV/0!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30.616700000000002</v>
      </c>
      <c r="F91" s="55">
        <v>38.538800000000002</v>
      </c>
      <c r="G91" s="55">
        <v>38.782299999999999</v>
      </c>
      <c r="H91" s="55">
        <v>0.97856639999999995</v>
      </c>
      <c r="I91" s="55">
        <v>0.95818559999999997</v>
      </c>
      <c r="J91" s="55">
        <v>0.97197160000000005</v>
      </c>
      <c r="K91" s="15">
        <v>0</v>
      </c>
      <c r="L91" s="15">
        <v>0</v>
      </c>
      <c r="M91" s="15">
        <v>0</v>
      </c>
      <c r="N91" s="16">
        <f t="shared" si="75"/>
        <v>0</v>
      </c>
      <c r="P91" s="64">
        <v>382.68</v>
      </c>
      <c r="Q91" s="64">
        <v>30.554300000000001</v>
      </c>
      <c r="R91" s="64">
        <v>38.575699999999998</v>
      </c>
      <c r="S91" s="64">
        <v>38.7226</v>
      </c>
      <c r="T91" s="64">
        <v>0.97787559999999996</v>
      </c>
      <c r="U91" s="64">
        <v>0.96247649999999996</v>
      </c>
      <c r="V91" s="64">
        <v>0.97203870000000003</v>
      </c>
      <c r="W91" s="15">
        <v>0</v>
      </c>
      <c r="X91" s="15">
        <v>0</v>
      </c>
      <c r="Y91" s="15">
        <v>0</v>
      </c>
      <c r="Z91" s="16">
        <f t="shared" si="77"/>
        <v>0</v>
      </c>
      <c r="AA91" s="15">
        <f t="shared" si="76"/>
        <v>1.000069034938881</v>
      </c>
      <c r="AB91" s="15" t="e">
        <f t="shared" si="94"/>
        <v>#DIV/0!</v>
      </c>
      <c r="AC91" s="15" t="e">
        <f t="shared" si="94"/>
        <v>#DIV/0!</v>
      </c>
      <c r="AD91" s="16">
        <f t="shared" si="78"/>
        <v>1.1775643012085535E-2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>
        <f>V91/J91</f>
        <v>1.000069034938881</v>
      </c>
      <c r="AY91" s="15" t="e">
        <f t="shared" si="106"/>
        <v>#DIV/0!</v>
      </c>
      <c r="AZ91" s="15" t="e">
        <f t="shared" si="85"/>
        <v>#DIV/0!</v>
      </c>
      <c r="BA91" s="15">
        <f>V91/J91</f>
        <v>1.000069034938881</v>
      </c>
      <c r="BB91" s="15" t="e">
        <f t="shared" si="104"/>
        <v>#DIV/0!</v>
      </c>
      <c r="BC91" s="15" t="e">
        <f t="shared" si="82"/>
        <v>#DIV/0!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26.988499999999998</v>
      </c>
      <c r="F92" s="55">
        <v>37.681100000000001</v>
      </c>
      <c r="G92" s="55">
        <v>37.389400000000002</v>
      </c>
      <c r="H92" s="55">
        <v>0.96525470000000002</v>
      </c>
      <c r="I92" s="55">
        <v>0.94743140000000003</v>
      </c>
      <c r="J92" s="55">
        <v>0.95874879999999996</v>
      </c>
      <c r="K92" s="19">
        <v>0</v>
      </c>
      <c r="L92" s="19">
        <v>0</v>
      </c>
      <c r="M92" s="19">
        <v>0</v>
      </c>
      <c r="N92" s="20">
        <f t="shared" si="75"/>
        <v>0</v>
      </c>
      <c r="P92" s="64">
        <v>219.18</v>
      </c>
      <c r="Q92" s="64">
        <v>26.987400000000001</v>
      </c>
      <c r="R92" s="64">
        <v>37.824199999999998</v>
      </c>
      <c r="S92" s="64">
        <v>37.480800000000002</v>
      </c>
      <c r="T92" s="64">
        <v>0.96526089999999998</v>
      </c>
      <c r="U92" s="64">
        <v>0.95122620000000002</v>
      </c>
      <c r="V92" s="64">
        <v>0.96342720000000004</v>
      </c>
      <c r="W92" s="19">
        <v>0</v>
      </c>
      <c r="X92" s="19">
        <v>0</v>
      </c>
      <c r="Y92" s="19">
        <v>0</v>
      </c>
      <c r="Z92" s="20">
        <f t="shared" si="77"/>
        <v>0</v>
      </c>
      <c r="AA92" s="15">
        <f t="shared" si="76"/>
        <v>1.0048796932001376</v>
      </c>
      <c r="AB92" s="15" t="e">
        <f t="shared" si="94"/>
        <v>#DIV/0!</v>
      </c>
      <c r="AC92" s="15" t="e">
        <f t="shared" si="94"/>
        <v>#DIV/0!</v>
      </c>
      <c r="AD92" s="20">
        <f t="shared" si="78"/>
        <v>8.1455335324462988E-3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>
        <f>V92/J92</f>
        <v>1.0048796932001376</v>
      </c>
      <c r="AY92" s="15" t="e">
        <f t="shared" si="106"/>
        <v>#DIV/0!</v>
      </c>
      <c r="AZ92" s="15" t="e">
        <f t="shared" si="85"/>
        <v>#DIV/0!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43.431699999999999</v>
      </c>
      <c r="F93" s="55">
        <v>43.515500000000003</v>
      </c>
      <c r="G93" s="55">
        <v>44.251800000000003</v>
      </c>
      <c r="H93" s="55">
        <v>0.99836320000000001</v>
      </c>
      <c r="I93" s="55">
        <v>0.99599649999999995</v>
      </c>
      <c r="J93" s="55">
        <v>0.99604190000000004</v>
      </c>
      <c r="K93" s="10">
        <v>0</v>
      </c>
      <c r="L93" s="10">
        <v>0</v>
      </c>
      <c r="M93" s="10">
        <v>0</v>
      </c>
      <c r="N93" s="11">
        <f t="shared" si="75"/>
        <v>0</v>
      </c>
      <c r="P93" s="64">
        <v>615.80999999999995</v>
      </c>
      <c r="Q93" s="64">
        <v>43.410800000000002</v>
      </c>
      <c r="R93" s="64">
        <v>43.471299999999999</v>
      </c>
      <c r="S93" s="64">
        <v>44.291699999999999</v>
      </c>
      <c r="T93" s="64">
        <v>0.99834639999999997</v>
      </c>
      <c r="U93" s="64">
        <v>0.99609210000000004</v>
      </c>
      <c r="V93" s="64">
        <v>0.99598050000000005</v>
      </c>
      <c r="W93" s="10">
        <v>0</v>
      </c>
      <c r="X93" s="10">
        <v>0</v>
      </c>
      <c r="Y93" s="10">
        <v>0</v>
      </c>
      <c r="Z93" s="11">
        <f t="shared" si="77"/>
        <v>0</v>
      </c>
      <c r="AA93" s="15">
        <f t="shared" si="76"/>
        <v>0.99993835600691094</v>
      </c>
      <c r="AB93" s="15" t="e">
        <f t="shared" si="94"/>
        <v>#DIV/0!</v>
      </c>
      <c r="AC93" s="15" t="e">
        <f t="shared" si="94"/>
        <v>#DIV/0!</v>
      </c>
      <c r="AD93" s="11">
        <f t="shared" si="78"/>
        <v>1.5124902419983573E-3</v>
      </c>
      <c r="AE93" s="12"/>
      <c r="AF93" s="25">
        <f t="shared" ref="AF93:AK93" si="107">bdRateExtend($D93:$D97,E93:E97,$P93:$P97,Q93:Q97)</f>
        <v>-2.3861917300567193E-3</v>
      </c>
      <c r="AG93" s="30">
        <f t="shared" si="107"/>
        <v>7.3724450760570548E-3</v>
      </c>
      <c r="AH93" s="31">
        <f t="shared" si="107"/>
        <v>-1.2203850962617002E-2</v>
      </c>
      <c r="AI93" s="25">
        <f t="shared" si="107"/>
        <v>-6.6330349761211105E-3</v>
      </c>
      <c r="AJ93" s="30">
        <f t="shared" si="107"/>
        <v>5.5914270551800094E-3</v>
      </c>
      <c r="AK93" s="30">
        <f t="shared" si="107"/>
        <v>-4.126701050275372E-2</v>
      </c>
      <c r="AL93" s="26"/>
      <c r="AM93" s="21"/>
      <c r="AN93" s="36"/>
      <c r="AO93" s="21"/>
      <c r="AP93" s="21"/>
      <c r="AQ93" s="36"/>
      <c r="AR93" s="30">
        <f t="shared" ref="AR93:AW93" si="108">bdrate($D93:$D96,E93:E96,$P93:$P96,Q93:Q96)</f>
        <v>-2.7012656769772603E-3</v>
      </c>
      <c r="AS93" s="30">
        <f t="shared" si="108"/>
        <v>2.3188765557569102E-3</v>
      </c>
      <c r="AT93" s="31">
        <f t="shared" si="108"/>
        <v>-6.5690071131438987E-3</v>
      </c>
      <c r="AU93" s="25">
        <f t="shared" si="108"/>
        <v>5.6830379017909216E-3</v>
      </c>
      <c r="AV93" s="30">
        <f t="shared" si="108"/>
        <v>-1.2040634855919885E-3</v>
      </c>
      <c r="AW93" s="31">
        <f t="shared" si="108"/>
        <v>-8.8113390952369031E-3</v>
      </c>
      <c r="AX93" s="15"/>
      <c r="AY93" s="15"/>
      <c r="AZ93" s="15"/>
      <c r="BA93" s="15">
        <f>V93/J93</f>
        <v>0.99993835600691094</v>
      </c>
      <c r="BB93" s="15" t="e">
        <f t="shared" ref="BB93:BB96" si="109">X93/L93</f>
        <v>#DIV/0!</v>
      </c>
      <c r="BC93" s="15" t="e">
        <f t="shared" si="82"/>
        <v>#DIV/0!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39.198900000000002</v>
      </c>
      <c r="F94" s="55">
        <v>39.681600000000003</v>
      </c>
      <c r="G94" s="55">
        <v>40.721800000000002</v>
      </c>
      <c r="H94" s="55">
        <v>0.99590559999999995</v>
      </c>
      <c r="I94" s="55">
        <v>0.98895730000000004</v>
      </c>
      <c r="J94" s="55">
        <v>0.99018079999999997</v>
      </c>
      <c r="K94" s="15">
        <v>0</v>
      </c>
      <c r="L94" s="15">
        <v>0</v>
      </c>
      <c r="M94" s="15">
        <v>0</v>
      </c>
      <c r="N94" s="16">
        <f t="shared" si="75"/>
        <v>0</v>
      </c>
      <c r="P94" s="64">
        <v>383.52</v>
      </c>
      <c r="Q94" s="64">
        <v>39.265300000000003</v>
      </c>
      <c r="R94" s="64">
        <v>39.688699999999997</v>
      </c>
      <c r="S94" s="64">
        <v>40.741500000000002</v>
      </c>
      <c r="T94" s="64">
        <v>0.99590369999999995</v>
      </c>
      <c r="U94" s="64">
        <v>0.98900290000000002</v>
      </c>
      <c r="V94" s="64">
        <v>0.98967839999999996</v>
      </c>
      <c r="W94" s="15">
        <v>0</v>
      </c>
      <c r="X94" s="15">
        <v>0</v>
      </c>
      <c r="Y94" s="15">
        <v>0</v>
      </c>
      <c r="Z94" s="16">
        <f t="shared" si="77"/>
        <v>0</v>
      </c>
      <c r="AA94" s="15">
        <f t="shared" si="76"/>
        <v>0.99949261791381938</v>
      </c>
      <c r="AB94" s="15" t="e">
        <f t="shared" si="94"/>
        <v>#DIV/0!</v>
      </c>
      <c r="AC94" s="15" t="e">
        <f t="shared" si="94"/>
        <v>#DIV/0!</v>
      </c>
      <c r="AD94" s="16">
        <f t="shared" si="78"/>
        <v>4.5575986170045815E-3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-2.9800755776852039E-3</v>
      </c>
      <c r="AM94" s="21">
        <f>bdrate($D94:$D97,F94:F97,$P94:$P97,R94:R97)</f>
        <v>6.7021540436666971E-3</v>
      </c>
      <c r="AN94" s="36">
        <f t="shared" ref="AN94" si="110">bdrate($D94:$D97,G94:G97,$P94:$P97,S94:S97)</f>
        <v>-1.7982904760145968E-2</v>
      </c>
      <c r="AO94" s="26">
        <f>bdrate($D94:$D97,H94:H97,$P94:$P97,T94:T97)</f>
        <v>-6.8379605139140542E-3</v>
      </c>
      <c r="AP94" s="21">
        <f>bdrate($D94:$D97,I94:I97,$P94:$P97,U94:U97)</f>
        <v>6.8962265227856534E-3</v>
      </c>
      <c r="AQ94" s="36">
        <f>bdrate($D94:$D97,J94:J97,$P94:$P97,V94:V97)</f>
        <v>-5.0214303224326295E-2</v>
      </c>
      <c r="AR94" s="21"/>
      <c r="AS94" s="21"/>
      <c r="AT94" s="36"/>
      <c r="AU94" s="26"/>
      <c r="AV94" s="21"/>
      <c r="AW94" s="36"/>
      <c r="AX94" s="15">
        <f>V94/J94</f>
        <v>0.99949261791381938</v>
      </c>
      <c r="AY94" s="15" t="e">
        <f t="shared" ref="AY94:AY97" si="111">X94/L94</f>
        <v>#DIV/0!</v>
      </c>
      <c r="AZ94" s="15" t="e">
        <f t="shared" si="85"/>
        <v>#DIV/0!</v>
      </c>
      <c r="BA94" s="15">
        <f>V94/J94</f>
        <v>0.99949261791381938</v>
      </c>
      <c r="BB94" s="15" t="e">
        <f t="shared" si="109"/>
        <v>#DIV/0!</v>
      </c>
      <c r="BC94" s="15" t="e">
        <f t="shared" si="82"/>
        <v>#DIV/0!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35.270000000000003</v>
      </c>
      <c r="F95" s="55">
        <v>37.107700000000001</v>
      </c>
      <c r="G95" s="55">
        <v>37.690399999999997</v>
      </c>
      <c r="H95" s="55">
        <v>0.9897435</v>
      </c>
      <c r="I95" s="55">
        <v>0.97705739999999996</v>
      </c>
      <c r="J95" s="55">
        <v>0.97805070000000005</v>
      </c>
      <c r="K95" s="15">
        <v>0</v>
      </c>
      <c r="L95" s="15">
        <v>0</v>
      </c>
      <c r="M95" s="15">
        <v>0</v>
      </c>
      <c r="N95" s="16">
        <f t="shared" si="75"/>
        <v>0</v>
      </c>
      <c r="P95" s="64">
        <v>222.9</v>
      </c>
      <c r="Q95" s="64">
        <v>35.283900000000003</v>
      </c>
      <c r="R95" s="64">
        <v>37.124699999999997</v>
      </c>
      <c r="S95" s="64">
        <v>37.726599999999998</v>
      </c>
      <c r="T95" s="64">
        <v>0.98933660000000001</v>
      </c>
      <c r="U95" s="64">
        <v>0.97700399999999998</v>
      </c>
      <c r="V95" s="64">
        <v>0.97801470000000001</v>
      </c>
      <c r="W95" s="15">
        <v>0</v>
      </c>
      <c r="X95" s="15">
        <v>0</v>
      </c>
      <c r="Y95" s="15">
        <v>0</v>
      </c>
      <c r="Z95" s="16">
        <f t="shared" si="77"/>
        <v>0</v>
      </c>
      <c r="AA95" s="15">
        <f t="shared" si="76"/>
        <v>0.99996319209218909</v>
      </c>
      <c r="AB95" s="15" t="e">
        <f t="shared" si="94"/>
        <v>#DIV/0!</v>
      </c>
      <c r="AC95" s="15" t="e">
        <f t="shared" si="94"/>
        <v>#DIV/0!</v>
      </c>
      <c r="AD95" s="16">
        <f t="shared" si="78"/>
        <v>1.8807092960773219E-3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>
        <f>V95/J95</f>
        <v>0.99996319209218909</v>
      </c>
      <c r="AY95" s="15" t="e">
        <f t="shared" si="111"/>
        <v>#DIV/0!</v>
      </c>
      <c r="AZ95" s="15" t="e">
        <f t="shared" si="85"/>
        <v>#DIV/0!</v>
      </c>
      <c r="BA95" s="15">
        <f>V95/J95</f>
        <v>0.99996319209218909</v>
      </c>
      <c r="BB95" s="15" t="e">
        <f t="shared" si="109"/>
        <v>#DIV/0!</v>
      </c>
      <c r="BC95" s="15" t="e">
        <f t="shared" si="82"/>
        <v>#DIV/0!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31.674099999999999</v>
      </c>
      <c r="F96" s="55">
        <v>35.848300000000002</v>
      </c>
      <c r="G96" s="55">
        <v>35.845700000000001</v>
      </c>
      <c r="H96" s="55">
        <v>0.97123689999999996</v>
      </c>
      <c r="I96" s="55">
        <v>0.96652320000000003</v>
      </c>
      <c r="J96" s="55">
        <v>0.96313110000000002</v>
      </c>
      <c r="K96" s="15">
        <v>0</v>
      </c>
      <c r="L96" s="15">
        <v>0</v>
      </c>
      <c r="M96" s="15">
        <v>0</v>
      </c>
      <c r="N96" s="16">
        <f t="shared" si="75"/>
        <v>0</v>
      </c>
      <c r="P96" s="64">
        <v>120.72</v>
      </c>
      <c r="Q96" s="64">
        <v>31.668299999999999</v>
      </c>
      <c r="R96" s="64">
        <v>35.8065</v>
      </c>
      <c r="S96" s="64">
        <v>35.965299999999999</v>
      </c>
      <c r="T96" s="64">
        <v>0.97189930000000002</v>
      </c>
      <c r="U96" s="64">
        <v>0.96668069999999995</v>
      </c>
      <c r="V96" s="64">
        <v>0.96648219999999996</v>
      </c>
      <c r="W96" s="15">
        <v>0</v>
      </c>
      <c r="X96" s="15">
        <v>0</v>
      </c>
      <c r="Y96" s="15">
        <v>0</v>
      </c>
      <c r="Z96" s="16">
        <f t="shared" si="77"/>
        <v>0</v>
      </c>
      <c r="AA96" s="15">
        <f t="shared" si="76"/>
        <v>1.0034793809482425</v>
      </c>
      <c r="AB96" s="15" t="e">
        <f t="shared" si="94"/>
        <v>#DIV/0!</v>
      </c>
      <c r="AC96" s="15" t="e">
        <f t="shared" si="94"/>
        <v>#DIV/0!</v>
      </c>
      <c r="AD96" s="16">
        <f t="shared" si="78"/>
        <v>3.7137905422134428E-3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>
        <f>V96/J96</f>
        <v>1.0034793809482425</v>
      </c>
      <c r="AY96" s="15" t="e">
        <f t="shared" si="111"/>
        <v>#DIV/0!</v>
      </c>
      <c r="AZ96" s="15" t="e">
        <f t="shared" si="85"/>
        <v>#DIV/0!</v>
      </c>
      <c r="BA96" s="15">
        <f>V96/J96</f>
        <v>1.0034793809482425</v>
      </c>
      <c r="BB96" s="15" t="e">
        <f t="shared" si="109"/>
        <v>#DIV/0!</v>
      </c>
      <c r="BC96" s="15" t="e">
        <f t="shared" si="82"/>
        <v>#DIV/0!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28.841899999999999</v>
      </c>
      <c r="F97" s="55">
        <v>34.042000000000002</v>
      </c>
      <c r="G97" s="55">
        <v>33.8142</v>
      </c>
      <c r="H97" s="55">
        <v>0.94230170000000002</v>
      </c>
      <c r="I97" s="55">
        <v>0.94628509999999999</v>
      </c>
      <c r="J97" s="55">
        <v>0.94435749999999996</v>
      </c>
      <c r="K97" s="19">
        <v>0</v>
      </c>
      <c r="L97" s="19">
        <v>0</v>
      </c>
      <c r="M97" s="19">
        <v>0</v>
      </c>
      <c r="N97" s="20">
        <f t="shared" si="75"/>
        <v>0</v>
      </c>
      <c r="P97" s="64">
        <v>66.66</v>
      </c>
      <c r="Q97" s="64">
        <v>28.8019</v>
      </c>
      <c r="R97" s="64">
        <v>33.798299999999998</v>
      </c>
      <c r="S97" s="64">
        <v>33.841799999999999</v>
      </c>
      <c r="T97" s="64">
        <v>0.94115740000000003</v>
      </c>
      <c r="U97" s="64">
        <v>0.94134519999999999</v>
      </c>
      <c r="V97" s="64">
        <v>0.94036520000000001</v>
      </c>
      <c r="W97" s="19">
        <v>0</v>
      </c>
      <c r="X97" s="19">
        <v>0</v>
      </c>
      <c r="Y97" s="19">
        <v>0</v>
      </c>
      <c r="Z97" s="20">
        <f t="shared" si="77"/>
        <v>0</v>
      </c>
      <c r="AA97" s="19">
        <f t="shared" si="76"/>
        <v>0.99577246964205823</v>
      </c>
      <c r="AB97" s="19" t="e">
        <f t="shared" si="94"/>
        <v>#DIV/0!</v>
      </c>
      <c r="AC97" s="19" t="e">
        <f t="shared" si="94"/>
        <v>#DIV/0!</v>
      </c>
      <c r="AD97" s="20">
        <f t="shared" si="78"/>
        <v>8.0357142857143786E-3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>
        <f>V97/J97</f>
        <v>0.99577246964205823</v>
      </c>
      <c r="AY97" s="19" t="e">
        <f t="shared" si="111"/>
        <v>#DIV/0!</v>
      </c>
      <c r="AZ97" s="19" t="e">
        <f t="shared" si="85"/>
        <v>#DIV/0!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44.671999999999997</v>
      </c>
      <c r="F98" s="55">
        <v>47.747399999999999</v>
      </c>
      <c r="G98" s="55">
        <v>49.038800000000002</v>
      </c>
      <c r="H98" s="55">
        <v>0.99685259999999998</v>
      </c>
      <c r="I98" s="55">
        <v>0.9960985</v>
      </c>
      <c r="J98" s="55">
        <v>0.99697709999999995</v>
      </c>
      <c r="K98" s="10">
        <v>0</v>
      </c>
      <c r="L98" s="10">
        <v>0</v>
      </c>
      <c r="M98" s="10">
        <v>0</v>
      </c>
      <c r="N98" s="11">
        <f t="shared" si="75"/>
        <v>0</v>
      </c>
      <c r="P98" s="64">
        <v>3391.68</v>
      </c>
      <c r="Q98" s="64">
        <v>44.663699999999999</v>
      </c>
      <c r="R98" s="64">
        <v>47.761600000000001</v>
      </c>
      <c r="S98" s="64">
        <v>49.008299999999998</v>
      </c>
      <c r="T98" s="64">
        <v>0.99685190000000001</v>
      </c>
      <c r="U98" s="64">
        <v>0.99610209999999999</v>
      </c>
      <c r="V98" s="64">
        <v>0.99697939999999996</v>
      </c>
      <c r="W98" s="10">
        <v>0</v>
      </c>
      <c r="X98" s="10">
        <v>0</v>
      </c>
      <c r="Y98" s="10">
        <v>0</v>
      </c>
      <c r="Z98" s="11">
        <f t="shared" si="77"/>
        <v>0</v>
      </c>
      <c r="AA98" s="10">
        <f t="shared" si="76"/>
        <v>1.0000023069737509</v>
      </c>
      <c r="AB98" s="10" t="e">
        <f>X98/L98</f>
        <v>#DIV/0!</v>
      </c>
      <c r="AC98" s="10" t="e">
        <f>Y98/M98</f>
        <v>#DIV/0!</v>
      </c>
      <c r="AD98" s="11">
        <f t="shared" si="78"/>
        <v>6.5411473526039501E-4</v>
      </c>
      <c r="AE98" s="40"/>
      <c r="AF98" s="25">
        <f t="shared" ref="AF98:AK98" si="112">bdRateExtend($D98:$D102,E98:E102,$P98:$P102,Q98:Q102)</f>
        <v>5.9866385055928895E-4</v>
      </c>
      <c r="AG98" s="30">
        <f t="shared" si="112"/>
        <v>-8.9888244937222916E-3</v>
      </c>
      <c r="AH98" s="31">
        <f t="shared" si="112"/>
        <v>-1.6625428719879265E-2</v>
      </c>
      <c r="AI98" s="25">
        <f t="shared" si="112"/>
        <v>-5.3149140909806158E-3</v>
      </c>
      <c r="AJ98" s="30">
        <f t="shared" si="112"/>
        <v>-1.2094871985973255E-2</v>
      </c>
      <c r="AK98" s="30">
        <f t="shared" si="112"/>
        <v>-2.9112168077188638E-2</v>
      </c>
      <c r="AL98" s="45"/>
      <c r="AM98" s="46"/>
      <c r="AN98" s="47"/>
      <c r="AO98" s="46"/>
      <c r="AP98" s="46"/>
      <c r="AQ98" s="47"/>
      <c r="AR98" s="30">
        <f t="shared" ref="AR98:AW98" si="113">bdrate($D98:$D101,E98:E101,$P98:$P101,Q98:Q101)</f>
        <v>1.4195882441725427E-3</v>
      </c>
      <c r="AS98" s="30">
        <f t="shared" si="113"/>
        <v>-1.6264688679655803E-3</v>
      </c>
      <c r="AT98" s="31">
        <f t="shared" si="113"/>
        <v>-1.0187038750265831E-2</v>
      </c>
      <c r="AU98" s="25">
        <f t="shared" si="113"/>
        <v>2.0639435704004061E-3</v>
      </c>
      <c r="AV98" s="30">
        <f t="shared" si="113"/>
        <v>1.9496518075883262E-3</v>
      </c>
      <c r="AW98" s="31">
        <f t="shared" si="113"/>
        <v>-1.4932795203139393E-2</v>
      </c>
      <c r="AX98" s="10"/>
      <c r="AY98" s="10"/>
      <c r="AZ98" s="10"/>
      <c r="BA98" s="10">
        <f>V98/J98</f>
        <v>1.0000023069737509</v>
      </c>
      <c r="BB98" s="10" t="e">
        <f>X98/L98</f>
        <v>#DIV/0!</v>
      </c>
      <c r="BC98" s="10" t="e">
        <f t="shared" ref="BC98:BC101" si="114">Z98/N98</f>
        <v>#DIV/0!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42.299199999999999</v>
      </c>
      <c r="F99" s="55">
        <v>45.571399999999997</v>
      </c>
      <c r="G99" s="55">
        <v>46.682099999999998</v>
      </c>
      <c r="H99" s="55">
        <v>0.99524789999999996</v>
      </c>
      <c r="I99" s="55">
        <v>0.99248619999999999</v>
      </c>
      <c r="J99" s="55">
        <v>0.99402400000000002</v>
      </c>
      <c r="K99" s="15">
        <v>0</v>
      </c>
      <c r="L99" s="15">
        <v>0</v>
      </c>
      <c r="M99" s="15">
        <v>0</v>
      </c>
      <c r="N99" s="16">
        <f t="shared" si="75"/>
        <v>0</v>
      </c>
      <c r="P99" s="64">
        <v>2069.6999999999998</v>
      </c>
      <c r="Q99" s="64">
        <v>42.282600000000002</v>
      </c>
      <c r="R99" s="64">
        <v>45.537799999999997</v>
      </c>
      <c r="S99" s="64">
        <v>46.705300000000001</v>
      </c>
      <c r="T99" s="64">
        <v>0.99523680000000003</v>
      </c>
      <c r="U99" s="64">
        <v>0.99252530000000005</v>
      </c>
      <c r="V99" s="64">
        <v>0.99416289999999996</v>
      </c>
      <c r="W99" s="15">
        <v>0</v>
      </c>
      <c r="X99" s="15">
        <v>0</v>
      </c>
      <c r="Y99" s="15">
        <v>0</v>
      </c>
      <c r="Z99" s="16">
        <f t="shared" si="77"/>
        <v>0</v>
      </c>
      <c r="AA99" s="15">
        <f t="shared" si="76"/>
        <v>1.0001397350566987</v>
      </c>
      <c r="AB99" s="15" t="e">
        <f t="shared" ref="AB99:AC112" si="115">X99/L99</f>
        <v>#DIV/0!</v>
      </c>
      <c r="AC99" s="15" t="e">
        <f t="shared" si="115"/>
        <v>#DIV/0!</v>
      </c>
      <c r="AD99" s="16">
        <f t="shared" si="78"/>
        <v>6.0841348939632742E-4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2.2075981669456013E-4</v>
      </c>
      <c r="AM99" s="21">
        <f>bdrate($D99:$D102,F99:F102,$P99:$P102,R99:R102)</f>
        <v>-1.434699959636454E-2</v>
      </c>
      <c r="AN99" s="36">
        <f t="shared" ref="AN99" si="116">bdrate($D99:$D102,G99:G102,$P99:$P102,S99:S102)</f>
        <v>-2.3398229880834953E-2</v>
      </c>
      <c r="AO99" s="26">
        <f>bdrate($D99:$D102,H99:H102,$P99:$P102,T99:T102)</f>
        <v>-5.6493146445428799E-3</v>
      </c>
      <c r="AP99" s="21">
        <f>bdrate($D99:$D102,I99:I102,$P99:$P102,U99:U102)</f>
        <v>-1.2593801534323212E-2</v>
      </c>
      <c r="AQ99" s="36">
        <f>bdrate($D99:$D102,J99:J102,$P99:$P102,V99:V102)</f>
        <v>-3.045157278426891E-2</v>
      </c>
      <c r="AR99" s="21"/>
      <c r="AS99" s="21"/>
      <c r="AT99" s="36"/>
      <c r="AU99" s="26"/>
      <c r="AV99" s="21"/>
      <c r="AW99" s="36"/>
      <c r="AX99" s="15">
        <f>V99/J99</f>
        <v>1.0001397350566987</v>
      </c>
      <c r="AY99" s="15" t="e">
        <f>X99/L99</f>
        <v>#DIV/0!</v>
      </c>
      <c r="AZ99" s="15" t="e">
        <f t="shared" ref="AZ99:AZ102" si="117">Z99/N99</f>
        <v>#DIV/0!</v>
      </c>
      <c r="BA99" s="15">
        <f>V99/J99</f>
        <v>1.0001397350566987</v>
      </c>
      <c r="BB99" s="15" t="e">
        <f>X99/L99</f>
        <v>#DIV/0!</v>
      </c>
      <c r="BC99" s="15" t="e">
        <f t="shared" si="114"/>
        <v>#DIV/0!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39.610599999999998</v>
      </c>
      <c r="F100" s="55">
        <v>43.560699999999997</v>
      </c>
      <c r="G100" s="55">
        <v>44.486899999999999</v>
      </c>
      <c r="H100" s="55">
        <v>0.99207469999999998</v>
      </c>
      <c r="I100" s="55">
        <v>0.98738000000000004</v>
      </c>
      <c r="J100" s="55">
        <v>0.9892225</v>
      </c>
      <c r="K100" s="15">
        <v>0</v>
      </c>
      <c r="L100" s="15">
        <v>0</v>
      </c>
      <c r="M100" s="15">
        <v>0</v>
      </c>
      <c r="N100" s="16">
        <f t="shared" si="75"/>
        <v>0</v>
      </c>
      <c r="P100" s="64">
        <v>1282.68</v>
      </c>
      <c r="Q100" s="64">
        <v>39.5871</v>
      </c>
      <c r="R100" s="64">
        <v>43.560699999999997</v>
      </c>
      <c r="S100" s="64">
        <v>44.536700000000003</v>
      </c>
      <c r="T100" s="64">
        <v>0.99200310000000003</v>
      </c>
      <c r="U100" s="64">
        <v>0.98712770000000005</v>
      </c>
      <c r="V100" s="64">
        <v>0.98921680000000001</v>
      </c>
      <c r="W100" s="15">
        <v>0</v>
      </c>
      <c r="X100" s="15">
        <v>0</v>
      </c>
      <c r="Y100" s="15">
        <v>0</v>
      </c>
      <c r="Z100" s="16">
        <f t="shared" si="77"/>
        <v>0</v>
      </c>
      <c r="AA100" s="15">
        <f t="shared" si="76"/>
        <v>0.99999423789895603</v>
      </c>
      <c r="AB100" s="15" t="e">
        <f t="shared" si="115"/>
        <v>#DIV/0!</v>
      </c>
      <c r="AC100" s="15" t="e">
        <f t="shared" si="115"/>
        <v>#DIV/0!</v>
      </c>
      <c r="AD100" s="16">
        <f t="shared" si="78"/>
        <v>2.0539632153859528E-3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>
        <f>V100/J100</f>
        <v>0.99999423789895603</v>
      </c>
      <c r="AY100" s="15" t="e">
        <f>X100/L100</f>
        <v>#DIV/0!</v>
      </c>
      <c r="AZ100" s="15" t="e">
        <f t="shared" si="117"/>
        <v>#DIV/0!</v>
      </c>
      <c r="BA100" s="15">
        <f>V100/J100</f>
        <v>0.99999423789895603</v>
      </c>
      <c r="BB100" s="15" t="e">
        <f>X100/L100</f>
        <v>#DIV/0!</v>
      </c>
      <c r="BC100" s="15" t="e">
        <f t="shared" si="114"/>
        <v>#DIV/0!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36.534199999999998</v>
      </c>
      <c r="F101" s="55">
        <v>41.607500000000002</v>
      </c>
      <c r="G101" s="55">
        <v>42.946399999999997</v>
      </c>
      <c r="H101" s="55">
        <v>0.98525870000000004</v>
      </c>
      <c r="I101" s="55">
        <v>0.97912960000000004</v>
      </c>
      <c r="J101" s="55">
        <v>0.98361399999999999</v>
      </c>
      <c r="K101" s="15">
        <v>0</v>
      </c>
      <c r="L101" s="15">
        <v>0</v>
      </c>
      <c r="M101" s="15">
        <v>0</v>
      </c>
      <c r="N101" s="16">
        <f t="shared" si="75"/>
        <v>0</v>
      </c>
      <c r="P101" s="64">
        <v>783.42</v>
      </c>
      <c r="Q101" s="64">
        <v>36.524099999999997</v>
      </c>
      <c r="R101" s="64">
        <v>41.703499999999998</v>
      </c>
      <c r="S101" s="64">
        <v>43.055</v>
      </c>
      <c r="T101" s="64">
        <v>0.98535620000000002</v>
      </c>
      <c r="U101" s="64">
        <v>0.97967910000000002</v>
      </c>
      <c r="V101" s="64">
        <v>0.9842611</v>
      </c>
      <c r="W101" s="15">
        <v>0</v>
      </c>
      <c r="X101" s="15">
        <v>0</v>
      </c>
      <c r="Y101" s="15">
        <v>0</v>
      </c>
      <c r="Z101" s="16">
        <f t="shared" si="77"/>
        <v>0</v>
      </c>
      <c r="AA101" s="15">
        <f t="shared" si="76"/>
        <v>1.0006578800220411</v>
      </c>
      <c r="AB101" s="15" t="e">
        <f t="shared" si="115"/>
        <v>#DIV/0!</v>
      </c>
      <c r="AC101" s="15" t="e">
        <f t="shared" si="115"/>
        <v>#DIV/0!</v>
      </c>
      <c r="AD101" s="16">
        <f t="shared" si="78"/>
        <v>4.0427154843631621E-3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>
        <f>V101/J101</f>
        <v>1.0006578800220411</v>
      </c>
      <c r="AY101" s="15" t="e">
        <f>X101/L101</f>
        <v>#DIV/0!</v>
      </c>
      <c r="AZ101" s="15" t="e">
        <f t="shared" si="117"/>
        <v>#DIV/0!</v>
      </c>
      <c r="BA101" s="15">
        <f>V101/J101</f>
        <v>1.0006578800220411</v>
      </c>
      <c r="BB101" s="15" t="e">
        <f>X101/L101</f>
        <v>#DIV/0!</v>
      </c>
      <c r="BC101" s="15" t="e">
        <f t="shared" si="114"/>
        <v>#DIV/0!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33.287500000000001</v>
      </c>
      <c r="F102" s="55">
        <v>40.337899999999998</v>
      </c>
      <c r="G102" s="55">
        <v>41.402900000000002</v>
      </c>
      <c r="H102" s="55">
        <v>0.97023440000000005</v>
      </c>
      <c r="I102" s="55">
        <v>0.97151419999999999</v>
      </c>
      <c r="J102" s="55">
        <v>0.97649949999999996</v>
      </c>
      <c r="K102" s="19">
        <v>0</v>
      </c>
      <c r="L102" s="19">
        <v>0</v>
      </c>
      <c r="M102" s="19">
        <v>0</v>
      </c>
      <c r="N102" s="20">
        <f t="shared" si="75"/>
        <v>0</v>
      </c>
      <c r="P102" s="64">
        <v>459.6</v>
      </c>
      <c r="Q102" s="64">
        <v>33.264099999999999</v>
      </c>
      <c r="R102" s="64">
        <v>40.409999999999997</v>
      </c>
      <c r="S102" s="64">
        <v>41.496899999999997</v>
      </c>
      <c r="T102" s="64">
        <v>0.97030570000000005</v>
      </c>
      <c r="U102" s="64">
        <v>0.97154700000000005</v>
      </c>
      <c r="V102" s="64">
        <v>0.97678920000000002</v>
      </c>
      <c r="W102" s="19">
        <v>0</v>
      </c>
      <c r="X102" s="19">
        <v>0</v>
      </c>
      <c r="Y102" s="19">
        <v>0</v>
      </c>
      <c r="Z102" s="20">
        <f t="shared" si="77"/>
        <v>0</v>
      </c>
      <c r="AA102" s="15">
        <f t="shared" si="76"/>
        <v>1.0002966719389002</v>
      </c>
      <c r="AB102" s="15" t="e">
        <f t="shared" si="115"/>
        <v>#DIV/0!</v>
      </c>
      <c r="AC102" s="15" t="e">
        <f t="shared" si="115"/>
        <v>#DIV/0!</v>
      </c>
      <c r="AD102" s="20">
        <f t="shared" si="78"/>
        <v>1.8243419338023956E-3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>
        <f>V102/J102</f>
        <v>1.0002966719389002</v>
      </c>
      <c r="AY102" s="15" t="e">
        <f>X102/L102</f>
        <v>#DIV/0!</v>
      </c>
      <c r="AZ102" s="15" t="e">
        <f t="shared" si="117"/>
        <v>#DIV/0!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44.8446</v>
      </c>
      <c r="F103" s="55">
        <v>49.043300000000002</v>
      </c>
      <c r="G103" s="55">
        <v>49.591500000000003</v>
      </c>
      <c r="H103" s="55">
        <v>0.99577329999999997</v>
      </c>
      <c r="I103" s="55">
        <v>0.99726079999999995</v>
      </c>
      <c r="J103" s="55">
        <v>0.99759909999999996</v>
      </c>
      <c r="K103" s="10">
        <v>0</v>
      </c>
      <c r="L103" s="10">
        <v>0</v>
      </c>
      <c r="M103" s="10">
        <v>0</v>
      </c>
      <c r="N103" s="11">
        <f t="shared" si="75"/>
        <v>0</v>
      </c>
      <c r="P103" s="64">
        <v>2275.7399999999998</v>
      </c>
      <c r="Q103" s="64">
        <v>44.822200000000002</v>
      </c>
      <c r="R103" s="64">
        <v>49.0077</v>
      </c>
      <c r="S103" s="64">
        <v>49.593400000000003</v>
      </c>
      <c r="T103" s="64">
        <v>0.99572070000000001</v>
      </c>
      <c r="U103" s="64">
        <v>0.99725059999999999</v>
      </c>
      <c r="V103" s="64">
        <v>0.99760579999999999</v>
      </c>
      <c r="W103" s="10">
        <v>0</v>
      </c>
      <c r="X103" s="10">
        <v>0</v>
      </c>
      <c r="Y103" s="10">
        <v>0</v>
      </c>
      <c r="Z103" s="11">
        <f t="shared" si="77"/>
        <v>0</v>
      </c>
      <c r="AA103" s="15">
        <f t="shared" si="76"/>
        <v>1.0000067161247439</v>
      </c>
      <c r="AB103" s="15" t="e">
        <f t="shared" si="115"/>
        <v>#DIV/0!</v>
      </c>
      <c r="AC103" s="15" t="e">
        <f t="shared" si="115"/>
        <v>#DIV/0!</v>
      </c>
      <c r="AD103" s="11">
        <f t="shared" si="78"/>
        <v>6.4700335289187639E-3</v>
      </c>
      <c r="AE103" s="12"/>
      <c r="AF103" s="25">
        <f t="shared" ref="AF103:AK103" si="118">bdRateExtend($D103:$D107,E103:E107,$P103:$P107,Q103:Q107)</f>
        <v>-1.7497197029032741E-3</v>
      </c>
      <c r="AG103" s="30">
        <f t="shared" si="118"/>
        <v>9.0873033020006933E-3</v>
      </c>
      <c r="AH103" s="31">
        <f t="shared" si="118"/>
        <v>-1.0479933513406592E-2</v>
      </c>
      <c r="AI103" s="25">
        <f t="shared" si="118"/>
        <v>-2.3897690732225252E-3</v>
      </c>
      <c r="AJ103" s="30">
        <f t="shared" si="118"/>
        <v>3.3034848327539557E-2</v>
      </c>
      <c r="AK103" s="30">
        <f t="shared" si="118"/>
        <v>-5.0717142532910042E-3</v>
      </c>
      <c r="AL103" s="26"/>
      <c r="AM103" s="21"/>
      <c r="AN103" s="36"/>
      <c r="AO103" s="21"/>
      <c r="AP103" s="21"/>
      <c r="AQ103" s="36"/>
      <c r="AR103" s="30">
        <f t="shared" ref="AR103:AW103" si="119">bdrate($D103:$D106,E103:E106,$P103:$P106,Q103:Q106)</f>
        <v>-1.6101260670510209E-3</v>
      </c>
      <c r="AS103" s="30">
        <f t="shared" si="119"/>
        <v>-5.0823361239796805E-3</v>
      </c>
      <c r="AT103" s="31">
        <f t="shared" si="119"/>
        <v>-5.440313080629755E-3</v>
      </c>
      <c r="AU103" s="25">
        <f t="shared" si="119"/>
        <v>-2.1379584421854503E-3</v>
      </c>
      <c r="AV103" s="30">
        <f t="shared" si="119"/>
        <v>-1.8192328249945211E-3</v>
      </c>
      <c r="AW103" s="31">
        <f t="shared" si="119"/>
        <v>-2.2819870741855874E-3</v>
      </c>
      <c r="AX103" s="15"/>
      <c r="AY103" s="15"/>
      <c r="AZ103" s="15"/>
      <c r="BA103" s="15">
        <f>V103/J103</f>
        <v>1.0000067161247439</v>
      </c>
      <c r="BB103" s="15" t="e">
        <f>X103/L103</f>
        <v>#DIV/0!</v>
      </c>
      <c r="BC103" s="15" t="e">
        <f t="shared" ref="BC103:BC106" si="120">Z103/N103</f>
        <v>#DIV/0!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42.804000000000002</v>
      </c>
      <c r="F104" s="55">
        <v>47.090899999999998</v>
      </c>
      <c r="G104" s="55">
        <v>47.558900000000001</v>
      </c>
      <c r="H104" s="55">
        <v>0.99371480000000001</v>
      </c>
      <c r="I104" s="55">
        <v>0.99536000000000002</v>
      </c>
      <c r="J104" s="55">
        <v>0.99584720000000004</v>
      </c>
      <c r="K104" s="15">
        <v>0</v>
      </c>
      <c r="L104" s="15">
        <v>0</v>
      </c>
      <c r="M104" s="15">
        <v>0</v>
      </c>
      <c r="N104" s="16">
        <f t="shared" si="75"/>
        <v>0</v>
      </c>
      <c r="P104" s="64">
        <v>1227.5999999999999</v>
      </c>
      <c r="Q104" s="64">
        <v>42.8215</v>
      </c>
      <c r="R104" s="64">
        <v>47.184800000000003</v>
      </c>
      <c r="S104" s="64">
        <v>47.685200000000002</v>
      </c>
      <c r="T104" s="64">
        <v>0.99374479999999998</v>
      </c>
      <c r="U104" s="64">
        <v>0.99547949999999996</v>
      </c>
      <c r="V104" s="64">
        <v>0.99604820000000005</v>
      </c>
      <c r="W104" s="15">
        <v>0</v>
      </c>
      <c r="X104" s="15">
        <v>0</v>
      </c>
      <c r="Y104" s="15">
        <v>0</v>
      </c>
      <c r="Z104" s="16">
        <f t="shared" si="77"/>
        <v>0</v>
      </c>
      <c r="AA104" s="15">
        <f t="shared" si="76"/>
        <v>1.0002018381936506</v>
      </c>
      <c r="AB104" s="15" t="e">
        <f t="shared" si="115"/>
        <v>#DIV/0!</v>
      </c>
      <c r="AC104" s="15" t="e">
        <f t="shared" si="115"/>
        <v>#DIV/0!</v>
      </c>
      <c r="AD104" s="16">
        <f t="shared" si="78"/>
        <v>8.3785115820599783E-3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-3.3623570698301242E-3</v>
      </c>
      <c r="AM104" s="21">
        <f>bdrate($D104:$D107,F104:F107,$P104:$P107,R104:R107)</f>
        <v>1.6792738474482372E-2</v>
      </c>
      <c r="AN104" s="36">
        <f t="shared" ref="AN104" si="121">bdrate($D104:$D107,G104:G107,$P104:$P107,S104:S107)</f>
        <v>-9.9754339992963459E-4</v>
      </c>
      <c r="AO104" s="26">
        <f>bdrate($D104:$D107,H104:H107,$P104:$P107,T104:T107)</f>
        <v>-3.2938341999992904E-3</v>
      </c>
      <c r="AP104" s="21">
        <f>bdrate($D104:$D107,I104:I107,$P104:$P107,U104:U107)</f>
        <v>4.0992447682833832E-2</v>
      </c>
      <c r="AQ104" s="36">
        <f>bdrate($D104:$D107,J104:J107,$P104:$P107,V104:V107)</f>
        <v>3.6283076478496046E-3</v>
      </c>
      <c r="AR104" s="21"/>
      <c r="AS104" s="21"/>
      <c r="AT104" s="36"/>
      <c r="AU104" s="26"/>
      <c r="AV104" s="21"/>
      <c r="AW104" s="36"/>
      <c r="AX104" s="15">
        <f>V104/J104</f>
        <v>1.0002018381936506</v>
      </c>
      <c r="AY104" s="15" t="e">
        <f>X104/L104</f>
        <v>#DIV/0!</v>
      </c>
      <c r="AZ104" s="15" t="e">
        <f t="shared" ref="AZ104:AZ107" si="122">Z104/N104</f>
        <v>#DIV/0!</v>
      </c>
      <c r="BA104" s="15">
        <f>V104/J104</f>
        <v>1.0002018381936506</v>
      </c>
      <c r="BB104" s="15" t="e">
        <f>X104/L104</f>
        <v>#DIV/0!</v>
      </c>
      <c r="BC104" s="15" t="e">
        <f t="shared" si="120"/>
        <v>#DIV/0!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40.671599999999998</v>
      </c>
      <c r="F105" s="55">
        <v>45.2102</v>
      </c>
      <c r="G105" s="55">
        <v>45.449800000000003</v>
      </c>
      <c r="H105" s="55">
        <v>0.9904345</v>
      </c>
      <c r="I105" s="55">
        <v>0.99259399999999998</v>
      </c>
      <c r="J105" s="55">
        <v>0.99292570000000002</v>
      </c>
      <c r="K105" s="15">
        <v>0</v>
      </c>
      <c r="L105" s="15">
        <v>0</v>
      </c>
      <c r="M105" s="15">
        <v>0</v>
      </c>
      <c r="N105" s="16">
        <f t="shared" si="75"/>
        <v>0</v>
      </c>
      <c r="P105" s="64">
        <v>690.6</v>
      </c>
      <c r="Q105" s="64">
        <v>40.748199999999997</v>
      </c>
      <c r="R105" s="64">
        <v>45.290500000000002</v>
      </c>
      <c r="S105" s="64">
        <v>45.425600000000003</v>
      </c>
      <c r="T105" s="64">
        <v>0.99056900000000003</v>
      </c>
      <c r="U105" s="64">
        <v>0.99273489999999998</v>
      </c>
      <c r="V105" s="64">
        <v>0.99286629999999998</v>
      </c>
      <c r="W105" s="15">
        <v>0</v>
      </c>
      <c r="X105" s="15">
        <v>0</v>
      </c>
      <c r="Y105" s="15">
        <v>0</v>
      </c>
      <c r="Z105" s="16">
        <f t="shared" si="77"/>
        <v>0</v>
      </c>
      <c r="AA105" s="15">
        <f t="shared" si="76"/>
        <v>0.99994017679268443</v>
      </c>
      <c r="AB105" s="15" t="e">
        <f t="shared" si="115"/>
        <v>#DIV/0!</v>
      </c>
      <c r="AC105" s="15" t="e">
        <f t="shared" si="115"/>
        <v>#DIV/0!</v>
      </c>
      <c r="AD105" s="16">
        <f t="shared" si="78"/>
        <v>1.3293423716876572E-2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>
        <f>V105/J105</f>
        <v>0.99994017679268443</v>
      </c>
      <c r="AY105" s="15" t="e">
        <f>X105/L105</f>
        <v>#DIV/0!</v>
      </c>
      <c r="AZ105" s="15" t="e">
        <f t="shared" si="122"/>
        <v>#DIV/0!</v>
      </c>
      <c r="BA105" s="15">
        <f>V105/J105</f>
        <v>0.99994017679268443</v>
      </c>
      <c r="BB105" s="15" t="e">
        <f>X105/L105</f>
        <v>#DIV/0!</v>
      </c>
      <c r="BC105" s="15" t="e">
        <f t="shared" si="120"/>
        <v>#DIV/0!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38.295099999999998</v>
      </c>
      <c r="F106" s="55">
        <v>43.133899999999997</v>
      </c>
      <c r="G106" s="55">
        <v>43.976799999999997</v>
      </c>
      <c r="H106" s="55">
        <v>0.98446140000000004</v>
      </c>
      <c r="I106" s="55">
        <v>0.98737730000000001</v>
      </c>
      <c r="J106" s="55">
        <v>0.98958279999999998</v>
      </c>
      <c r="K106" s="15">
        <v>0</v>
      </c>
      <c r="L106" s="15">
        <v>0</v>
      </c>
      <c r="M106" s="15">
        <v>0</v>
      </c>
      <c r="N106" s="16">
        <f t="shared" si="75"/>
        <v>0</v>
      </c>
      <c r="P106" s="64">
        <v>398.52</v>
      </c>
      <c r="Q106" s="64">
        <v>38.308999999999997</v>
      </c>
      <c r="R106" s="64">
        <v>42.936199999999999</v>
      </c>
      <c r="S106" s="64">
        <v>43.9803</v>
      </c>
      <c r="T106" s="64">
        <v>0.98447379999999995</v>
      </c>
      <c r="U106" s="64">
        <v>0.98650660000000001</v>
      </c>
      <c r="V106" s="64">
        <v>0.98955729999999997</v>
      </c>
      <c r="W106" s="15">
        <v>0</v>
      </c>
      <c r="X106" s="15">
        <v>0</v>
      </c>
      <c r="Y106" s="15">
        <v>0</v>
      </c>
      <c r="Z106" s="16">
        <f t="shared" si="77"/>
        <v>0</v>
      </c>
      <c r="AA106" s="15">
        <f t="shared" si="76"/>
        <v>0.99997423156505949</v>
      </c>
      <c r="AB106" s="15" t="e">
        <f t="shared" si="115"/>
        <v>#DIV/0!</v>
      </c>
      <c r="AC106" s="15" t="e">
        <f t="shared" si="115"/>
        <v>#DIV/0!</v>
      </c>
      <c r="AD106" s="16">
        <f t="shared" si="78"/>
        <v>0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>
        <f>V106/J106</f>
        <v>0.99997423156505949</v>
      </c>
      <c r="AY106" s="15" t="e">
        <f>X106/L106</f>
        <v>#DIV/0!</v>
      </c>
      <c r="AZ106" s="15" t="e">
        <f t="shared" si="122"/>
        <v>#DIV/0!</v>
      </c>
      <c r="BA106" s="15">
        <f>V106/J106</f>
        <v>0.99997423156505949</v>
      </c>
      <c r="BB106" s="15" t="e">
        <f>X106/L106</f>
        <v>#DIV/0!</v>
      </c>
      <c r="BC106" s="15" t="e">
        <f t="shared" si="120"/>
        <v>#DIV/0!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35.710500000000003</v>
      </c>
      <c r="F107" s="55">
        <v>41.799100000000003</v>
      </c>
      <c r="G107" s="55">
        <v>42.5214</v>
      </c>
      <c r="H107" s="55">
        <v>0.97419140000000004</v>
      </c>
      <c r="I107" s="55">
        <v>0.98263889999999998</v>
      </c>
      <c r="J107" s="55">
        <v>0.9858808</v>
      </c>
      <c r="K107" s="19">
        <v>0</v>
      </c>
      <c r="L107" s="19">
        <v>0</v>
      </c>
      <c r="M107" s="19">
        <v>0</v>
      </c>
      <c r="N107" s="20">
        <f t="shared" si="75"/>
        <v>0</v>
      </c>
      <c r="P107" s="64">
        <v>232.68</v>
      </c>
      <c r="Q107" s="64">
        <v>35.677700000000002</v>
      </c>
      <c r="R107" s="64">
        <v>41.748800000000003</v>
      </c>
      <c r="S107" s="64">
        <v>42.704099999999997</v>
      </c>
      <c r="T107" s="64">
        <v>0.97415810000000003</v>
      </c>
      <c r="U107" s="64">
        <v>0.98234670000000002</v>
      </c>
      <c r="V107" s="64">
        <v>0.98596459999999997</v>
      </c>
      <c r="W107" s="19">
        <v>0</v>
      </c>
      <c r="X107" s="19">
        <v>0</v>
      </c>
      <c r="Y107" s="19">
        <v>0</v>
      </c>
      <c r="Z107" s="20">
        <f t="shared" si="77"/>
        <v>0</v>
      </c>
      <c r="AA107" s="15">
        <f t="shared" si="76"/>
        <v>1.0000850001338903</v>
      </c>
      <c r="AB107" s="15" t="e">
        <f t="shared" si="115"/>
        <v>#DIV/0!</v>
      </c>
      <c r="AC107" s="15" t="e">
        <f t="shared" si="115"/>
        <v>#DIV/0!</v>
      </c>
      <c r="AD107" s="20">
        <f t="shared" si="78"/>
        <v>9.7037793667007193E-3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>
        <f>V107/J107</f>
        <v>1.0000850001338903</v>
      </c>
      <c r="AY107" s="15" t="e">
        <f>X107/L107</f>
        <v>#DIV/0!</v>
      </c>
      <c r="AZ107" s="15" t="e">
        <f t="shared" si="122"/>
        <v>#DIV/0!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45.2742</v>
      </c>
      <c r="F108" s="55">
        <v>48.440800000000003</v>
      </c>
      <c r="G108" s="55">
        <v>49.355200000000004</v>
      </c>
      <c r="H108" s="55">
        <v>0.99635969999999996</v>
      </c>
      <c r="I108" s="55">
        <v>0.99690210000000001</v>
      </c>
      <c r="J108" s="55">
        <v>0.99735450000000003</v>
      </c>
      <c r="K108" s="10">
        <v>0</v>
      </c>
      <c r="L108" s="10">
        <v>0</v>
      </c>
      <c r="M108" s="10">
        <v>0</v>
      </c>
      <c r="N108" s="11">
        <f t="shared" si="75"/>
        <v>0</v>
      </c>
      <c r="P108" s="64">
        <v>2498.2800000000002</v>
      </c>
      <c r="Q108" s="64">
        <v>45.279299999999999</v>
      </c>
      <c r="R108" s="64">
        <v>48.414299999999997</v>
      </c>
      <c r="S108" s="64">
        <v>49.276899999999998</v>
      </c>
      <c r="T108" s="64">
        <v>0.99637089999999995</v>
      </c>
      <c r="U108" s="64">
        <v>0.9968958</v>
      </c>
      <c r="V108" s="64">
        <v>0.99731780000000003</v>
      </c>
      <c r="W108" s="10">
        <v>0</v>
      </c>
      <c r="X108" s="10">
        <v>0</v>
      </c>
      <c r="Y108" s="10">
        <v>0</v>
      </c>
      <c r="Z108" s="11">
        <f t="shared" si="77"/>
        <v>0</v>
      </c>
      <c r="AA108" s="15">
        <f t="shared" si="76"/>
        <v>0.99996320265261751</v>
      </c>
      <c r="AB108" s="15" t="e">
        <f t="shared" si="115"/>
        <v>#DIV/0!</v>
      </c>
      <c r="AC108" s="15" t="e">
        <f t="shared" si="115"/>
        <v>#DIV/0!</v>
      </c>
      <c r="AD108" s="11">
        <f t="shared" si="78"/>
        <v>8.8940169707469165E-4</v>
      </c>
      <c r="AE108" s="12"/>
      <c r="AF108" s="25">
        <f t="shared" ref="AF108:AK108" si="123">bdRateExtend($D108:$D112,E108:E112,$P108:$P112,Q108:Q112)</f>
        <v>-5.4875472304316553E-5</v>
      </c>
      <c r="AG108" s="30">
        <f t="shared" si="123"/>
        <v>6.3227386123836382E-3</v>
      </c>
      <c r="AH108" s="31">
        <f t="shared" si="123"/>
        <v>-1.0447324244563516E-3</v>
      </c>
      <c r="AI108" s="25">
        <f t="shared" si="123"/>
        <v>-2.5061611499416214E-3</v>
      </c>
      <c r="AJ108" s="30">
        <f t="shared" si="123"/>
        <v>1.1747960799274759E-2</v>
      </c>
      <c r="AK108" s="30">
        <f t="shared" si="123"/>
        <v>-7.0385440001100585E-3</v>
      </c>
      <c r="AL108" s="45"/>
      <c r="AM108" s="46"/>
      <c r="AN108" s="47"/>
      <c r="AO108" s="46"/>
      <c r="AP108" s="46"/>
      <c r="AQ108" s="47"/>
      <c r="AR108" s="30">
        <f t="shared" ref="AR108:AW108" si="124">bdrate($D108:$D111,E108:E111,$P108:$P111,Q108:Q111)</f>
        <v>-1.9371626119178975E-3</v>
      </c>
      <c r="AS108" s="30">
        <f t="shared" si="124"/>
        <v>7.103607750145402E-3</v>
      </c>
      <c r="AT108" s="31">
        <f t="shared" si="124"/>
        <v>8.7574120936042554E-3</v>
      </c>
      <c r="AU108" s="25">
        <f t="shared" si="124"/>
        <v>-4.1999353068217227E-3</v>
      </c>
      <c r="AV108" s="30">
        <f t="shared" si="124"/>
        <v>1.9627442821616548E-2</v>
      </c>
      <c r="AW108" s="31">
        <f t="shared" si="124"/>
        <v>2.3660316318538266E-2</v>
      </c>
      <c r="AX108" s="15"/>
      <c r="AY108" s="15"/>
      <c r="AZ108" s="15"/>
      <c r="BA108" s="15">
        <f>V108/J108</f>
        <v>0.99996320265261751</v>
      </c>
      <c r="BB108" s="15" t="e">
        <f>X108/L108</f>
        <v>#DIV/0!</v>
      </c>
      <c r="BC108" s="15" t="e">
        <f t="shared" ref="BC108:BC111" si="125">Z108/N108</f>
        <v>#DIV/0!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43.173699999999997</v>
      </c>
      <c r="F109" s="55">
        <v>46.3294</v>
      </c>
      <c r="G109" s="55">
        <v>47.240600000000001</v>
      </c>
      <c r="H109" s="55">
        <v>0.99471069999999995</v>
      </c>
      <c r="I109" s="55">
        <v>0.99463449999999998</v>
      </c>
      <c r="J109" s="55">
        <v>0.99533850000000001</v>
      </c>
      <c r="K109" s="15">
        <v>0</v>
      </c>
      <c r="L109" s="15">
        <v>0</v>
      </c>
      <c r="M109" s="15">
        <v>0</v>
      </c>
      <c r="N109" s="16">
        <f t="shared" si="75"/>
        <v>0</v>
      </c>
      <c r="P109" s="64">
        <v>1481.76</v>
      </c>
      <c r="Q109" s="64">
        <v>43.1828</v>
      </c>
      <c r="R109" s="64">
        <v>46.315800000000003</v>
      </c>
      <c r="S109" s="64">
        <v>47.229300000000002</v>
      </c>
      <c r="T109" s="64">
        <v>0.99471549999999997</v>
      </c>
      <c r="U109" s="64">
        <v>0.99452099999999999</v>
      </c>
      <c r="V109" s="64">
        <v>0.995224</v>
      </c>
      <c r="W109" s="15">
        <v>0</v>
      </c>
      <c r="X109" s="15">
        <v>0</v>
      </c>
      <c r="Y109" s="15">
        <v>0</v>
      </c>
      <c r="Z109" s="16">
        <f t="shared" si="77"/>
        <v>0</v>
      </c>
      <c r="AA109" s="15">
        <f t="shared" si="76"/>
        <v>0.99988496375856051</v>
      </c>
      <c r="AB109" s="15" t="e">
        <f t="shared" si="115"/>
        <v>#DIV/0!</v>
      </c>
      <c r="AC109" s="15" t="e">
        <f t="shared" si="115"/>
        <v>#DIV/0!</v>
      </c>
      <c r="AD109" s="16">
        <f t="shared" si="78"/>
        <v>3.6456434560697506E-4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5.1726014029807033E-5</v>
      </c>
      <c r="AM109" s="21">
        <f>bdrate($D109:$D112,F109:F112,$P109:$P112,R109:R112)</f>
        <v>7.1395801814440052E-3</v>
      </c>
      <c r="AN109" s="36">
        <f t="shared" ref="AN109" si="126">bdrate($D109:$D112,G109:G112,$P109:$P112,S109:S112)</f>
        <v>-1.603433654991937E-3</v>
      </c>
      <c r="AO109" s="26">
        <f>bdrate($D109:$D112,H109:H112,$P109:$P112,T109:T112)</f>
        <v>-2.6994943782328029E-3</v>
      </c>
      <c r="AP109" s="21">
        <f>bdrate($D109:$D112,I109:I112,$P109:$P112,U109:U112)</f>
        <v>1.1341053778242349E-2</v>
      </c>
      <c r="AQ109" s="36">
        <f>bdrate($D109:$D112,J109:J112,$P109:$P112,V109:V112)</f>
        <v>-9.280402787903097E-3</v>
      </c>
      <c r="AR109" s="21"/>
      <c r="AS109" s="21"/>
      <c r="AT109" s="36"/>
      <c r="AU109" s="26"/>
      <c r="AV109" s="21"/>
      <c r="AW109" s="36"/>
      <c r="AX109" s="15">
        <f>V109/J109</f>
        <v>0.99988496375856051</v>
      </c>
      <c r="AY109" s="15" t="e">
        <f>X109/L109</f>
        <v>#DIV/0!</v>
      </c>
      <c r="AZ109" s="15" t="e">
        <f t="shared" ref="AZ109:AZ112" si="127">Z109/N109</f>
        <v>#DIV/0!</v>
      </c>
      <c r="BA109" s="15">
        <f>V109/J109</f>
        <v>0.99988496375856051</v>
      </c>
      <c r="BB109" s="15" t="e">
        <f>X109/L109</f>
        <v>#DIV/0!</v>
      </c>
      <c r="BC109" s="15" t="e">
        <f t="shared" si="125"/>
        <v>#DIV/0!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40.710500000000003</v>
      </c>
      <c r="F110" s="55">
        <v>44.283299999999997</v>
      </c>
      <c r="G110" s="55">
        <v>45.131900000000002</v>
      </c>
      <c r="H110" s="55">
        <v>0.99138440000000005</v>
      </c>
      <c r="I110" s="55">
        <v>0.99081339999999996</v>
      </c>
      <c r="J110" s="55">
        <v>0.99189190000000005</v>
      </c>
      <c r="K110" s="15">
        <v>0</v>
      </c>
      <c r="L110" s="15">
        <v>0</v>
      </c>
      <c r="M110" s="15">
        <v>0</v>
      </c>
      <c r="N110" s="16">
        <f t="shared" si="75"/>
        <v>0</v>
      </c>
      <c r="P110" s="64">
        <v>892.5</v>
      </c>
      <c r="Q110" s="64">
        <v>40.733400000000003</v>
      </c>
      <c r="R110" s="64">
        <v>44.247599999999998</v>
      </c>
      <c r="S110" s="64">
        <v>45.048000000000002</v>
      </c>
      <c r="T110" s="64">
        <v>0.99144759999999998</v>
      </c>
      <c r="U110" s="64">
        <v>0.99061650000000001</v>
      </c>
      <c r="V110" s="64">
        <v>0.99154909999999996</v>
      </c>
      <c r="W110" s="15">
        <v>0</v>
      </c>
      <c r="X110" s="15">
        <v>0</v>
      </c>
      <c r="Y110" s="15">
        <v>0</v>
      </c>
      <c r="Z110" s="16">
        <f t="shared" si="77"/>
        <v>0</v>
      </c>
      <c r="AA110" s="15">
        <f t="shared" si="76"/>
        <v>0.99965439782298848</v>
      </c>
      <c r="AB110" s="15" t="e">
        <f t="shared" si="115"/>
        <v>#DIV/0!</v>
      </c>
      <c r="AC110" s="15" t="e">
        <f t="shared" si="115"/>
        <v>#DIV/0!</v>
      </c>
      <c r="AD110" s="16">
        <f t="shared" si="78"/>
        <v>6.7222371605209103E-5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>
        <f>V110/J110</f>
        <v>0.99965439782298848</v>
      </c>
      <c r="AY110" s="15" t="e">
        <f>X110/L110</f>
        <v>#DIV/0!</v>
      </c>
      <c r="AZ110" s="15" t="e">
        <f t="shared" si="127"/>
        <v>#DIV/0!</v>
      </c>
      <c r="BA110" s="15">
        <f>V110/J110</f>
        <v>0.99965439782298848</v>
      </c>
      <c r="BB110" s="15" t="e">
        <f>X110/L110</f>
        <v>#DIV/0!</v>
      </c>
      <c r="BC110" s="15" t="e">
        <f t="shared" si="125"/>
        <v>#DIV/0!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37.991900000000001</v>
      </c>
      <c r="F111" s="55">
        <v>42.526800000000001</v>
      </c>
      <c r="G111" s="55">
        <v>43.553100000000001</v>
      </c>
      <c r="H111" s="55">
        <v>0.98513200000000001</v>
      </c>
      <c r="I111" s="55">
        <v>0.98602339999999999</v>
      </c>
      <c r="J111" s="55">
        <v>0.98793399999999998</v>
      </c>
      <c r="K111" s="15">
        <v>0</v>
      </c>
      <c r="L111" s="15">
        <v>0</v>
      </c>
      <c r="M111" s="15">
        <v>0</v>
      </c>
      <c r="N111" s="16">
        <f t="shared" si="75"/>
        <v>0</v>
      </c>
      <c r="P111" s="64">
        <v>543.54</v>
      </c>
      <c r="Q111" s="64">
        <v>37.959200000000003</v>
      </c>
      <c r="R111" s="64">
        <v>42.480499999999999</v>
      </c>
      <c r="S111" s="64">
        <v>43.6556</v>
      </c>
      <c r="T111" s="64">
        <v>0.98505580000000004</v>
      </c>
      <c r="U111" s="64">
        <v>0.9858306</v>
      </c>
      <c r="V111" s="64">
        <v>0.98828740000000004</v>
      </c>
      <c r="W111" s="15">
        <v>0</v>
      </c>
      <c r="X111" s="15">
        <v>0</v>
      </c>
      <c r="Y111" s="15">
        <v>0</v>
      </c>
      <c r="Z111" s="16">
        <f t="shared" si="77"/>
        <v>0</v>
      </c>
      <c r="AA111" s="15">
        <f t="shared" si="76"/>
        <v>1.0003577162037141</v>
      </c>
      <c r="AB111" s="15" t="e">
        <f t="shared" si="115"/>
        <v>#DIV/0!</v>
      </c>
      <c r="AC111" s="15" t="e">
        <f t="shared" si="115"/>
        <v>#DIV/0!</v>
      </c>
      <c r="AD111" s="16">
        <f t="shared" si="78"/>
        <v>1.5430397883831732E-3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>
        <f>V111/J111</f>
        <v>1.0003577162037141</v>
      </c>
      <c r="AY111" s="15" t="e">
        <f>X111/L111</f>
        <v>#DIV/0!</v>
      </c>
      <c r="AZ111" s="15" t="e">
        <f t="shared" si="127"/>
        <v>#DIV/0!</v>
      </c>
      <c r="BA111" s="15">
        <f>V111/J111</f>
        <v>1.0003577162037141</v>
      </c>
      <c r="BB111" s="15" t="e">
        <f>X111/L111</f>
        <v>#DIV/0!</v>
      </c>
      <c r="BC111" s="15" t="e">
        <f t="shared" si="125"/>
        <v>#DIV/0!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35.096200000000003</v>
      </c>
      <c r="F112" s="55">
        <v>41.045400000000001</v>
      </c>
      <c r="G112" s="55">
        <v>41.97</v>
      </c>
      <c r="H112" s="55">
        <v>0.97322540000000002</v>
      </c>
      <c r="I112" s="55">
        <v>0.98004530000000001</v>
      </c>
      <c r="J112" s="55">
        <v>0.98187029999999997</v>
      </c>
      <c r="K112" s="19">
        <v>0</v>
      </c>
      <c r="L112" s="19">
        <v>0</v>
      </c>
      <c r="M112" s="19">
        <v>0</v>
      </c>
      <c r="N112" s="20">
        <f t="shared" si="75"/>
        <v>0</v>
      </c>
      <c r="P112" s="64">
        <v>326.04000000000002</v>
      </c>
      <c r="Q112" s="64">
        <v>35.0139</v>
      </c>
      <c r="R112" s="64">
        <v>41.052500000000002</v>
      </c>
      <c r="S112" s="64">
        <v>41.956000000000003</v>
      </c>
      <c r="T112" s="64">
        <v>0.97325609999999996</v>
      </c>
      <c r="U112" s="64">
        <v>0.98030850000000003</v>
      </c>
      <c r="V112" s="64">
        <v>0.98206870000000002</v>
      </c>
      <c r="W112" s="19">
        <v>0</v>
      </c>
      <c r="X112" s="19">
        <v>0</v>
      </c>
      <c r="Y112" s="19">
        <v>0</v>
      </c>
      <c r="Z112" s="20">
        <f t="shared" si="77"/>
        <v>0</v>
      </c>
      <c r="AA112" s="15">
        <f t="shared" si="76"/>
        <v>1.0002020633478781</v>
      </c>
      <c r="AB112" s="15" t="e">
        <f t="shared" si="115"/>
        <v>#DIV/0!</v>
      </c>
      <c r="AC112" s="15" t="e">
        <f t="shared" si="115"/>
        <v>#DIV/0!</v>
      </c>
      <c r="AD112" s="20">
        <f t="shared" si="78"/>
        <v>1.3076643661460203E-2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>
        <f>V112/J112</f>
        <v>1.0002020633478781</v>
      </c>
      <c r="AY112" s="19" t="e">
        <f>X112/L112</f>
        <v>#DIV/0!</v>
      </c>
      <c r="AZ112" s="19" t="e">
        <f t="shared" si="127"/>
        <v>#DIV/0!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45.136899999999997</v>
      </c>
      <c r="F113" s="55">
        <v>45.8872</v>
      </c>
      <c r="G113" s="55">
        <v>46.416699999999999</v>
      </c>
      <c r="H113" s="55">
        <v>0.99725490000000006</v>
      </c>
      <c r="I113" s="55">
        <v>0.99586549999999996</v>
      </c>
      <c r="J113" s="55">
        <v>0.99654909999999997</v>
      </c>
      <c r="K113" s="10">
        <v>0</v>
      </c>
      <c r="L113" s="10">
        <v>0</v>
      </c>
      <c r="M113" s="10">
        <v>0</v>
      </c>
      <c r="N113" s="11">
        <f t="shared" si="75"/>
        <v>0</v>
      </c>
      <c r="P113" s="64">
        <v>12894.6</v>
      </c>
      <c r="Q113" s="64">
        <v>45.138399999999997</v>
      </c>
      <c r="R113" s="64">
        <v>45.847099999999998</v>
      </c>
      <c r="S113" s="64">
        <v>46.394599999999997</v>
      </c>
      <c r="T113" s="64">
        <v>0.99725459999999999</v>
      </c>
      <c r="U113" s="64">
        <v>0.99584249999999996</v>
      </c>
      <c r="V113" s="64">
        <v>0.99652240000000003</v>
      </c>
      <c r="W113" s="10">
        <v>0</v>
      </c>
      <c r="X113" s="10">
        <v>0</v>
      </c>
      <c r="Y113" s="10">
        <v>0</v>
      </c>
      <c r="Z113" s="11">
        <f t="shared" si="77"/>
        <v>0</v>
      </c>
      <c r="AA113" s="10">
        <f t="shared" si="76"/>
        <v>0.99997320754190644</v>
      </c>
      <c r="AB113" s="10" t="e">
        <f>X113/L113</f>
        <v>#DIV/0!</v>
      </c>
      <c r="AC113" s="10" t="e">
        <f>Y113/M113</f>
        <v>#DIV/0!</v>
      </c>
      <c r="AD113" s="11">
        <f t="shared" si="78"/>
        <v>2.0469495799096691E-4</v>
      </c>
      <c r="AE113" s="40"/>
      <c r="AF113" s="25">
        <f t="shared" ref="AF113:AK113" si="128">bdRateExtend($D113:$D117,E113:E117,$P113:$P117,Q113:Q117)</f>
        <v>-1.1606658362642852E-3</v>
      </c>
      <c r="AG113" s="30">
        <f t="shared" si="128"/>
        <v>9.0623301932348799E-3</v>
      </c>
      <c r="AH113" s="31">
        <f t="shared" si="128"/>
        <v>-7.6930773897410099E-4</v>
      </c>
      <c r="AI113" s="25">
        <f t="shared" si="128"/>
        <v>1.9817874670764457E-3</v>
      </c>
      <c r="AJ113" s="30">
        <f t="shared" si="128"/>
        <v>7.2887817941260646E-3</v>
      </c>
      <c r="AK113" s="30">
        <f t="shared" si="128"/>
        <v>-7.6931724734740081E-3</v>
      </c>
      <c r="AL113" s="26"/>
      <c r="AM113" s="21"/>
      <c r="AN113" s="36"/>
      <c r="AO113" s="21"/>
      <c r="AP113" s="21"/>
      <c r="AQ113" s="36"/>
      <c r="AR113" s="30">
        <f t="shared" ref="AR113:AW113" si="129">bdrate($D113:$D116,E113:E116,$P113:$P116,Q113:Q116)</f>
        <v>2.5488494301173503E-5</v>
      </c>
      <c r="AS113" s="30">
        <f t="shared" si="129"/>
        <v>6.1478635047320651E-3</v>
      </c>
      <c r="AT113" s="31">
        <f t="shared" si="129"/>
        <v>1.2232693140634687E-3</v>
      </c>
      <c r="AU113" s="25">
        <f t="shared" si="129"/>
        <v>8.669289233425026E-4</v>
      </c>
      <c r="AV113" s="30">
        <f t="shared" si="129"/>
        <v>7.1465763325784248E-3</v>
      </c>
      <c r="AW113" s="31">
        <f t="shared" si="129"/>
        <v>-8.919500156832072E-4</v>
      </c>
      <c r="AX113" s="10"/>
      <c r="AY113" s="10"/>
      <c r="AZ113" s="10"/>
      <c r="BA113" s="10">
        <f>V113/J113</f>
        <v>0.99997320754190644</v>
      </c>
      <c r="BB113" s="10" t="e">
        <f t="shared" ref="BB113:BB116" si="130">X113/L113</f>
        <v>#DIV/0!</v>
      </c>
      <c r="BC113" s="10" t="e">
        <f t="shared" ref="BC113:BC151" si="131">Z113/N113</f>
        <v>#DIV/0!</v>
      </c>
    </row>
    <row r="114" spans="1:55" ht="15" x14ac:dyDescent="0.2">
      <c r="A114" s="13"/>
      <c r="C114" s="43">
        <v>27</v>
      </c>
      <c r="D114" s="55">
        <v>7534.32</v>
      </c>
      <c r="E114" s="55">
        <v>41.636400000000002</v>
      </c>
      <c r="F114" s="55">
        <v>42.677700000000002</v>
      </c>
      <c r="G114" s="55">
        <v>42.948099999999997</v>
      </c>
      <c r="H114" s="55">
        <v>0.99340700000000004</v>
      </c>
      <c r="I114" s="55">
        <v>0.99040150000000005</v>
      </c>
      <c r="J114" s="55">
        <v>0.99211260000000001</v>
      </c>
      <c r="K114" s="15">
        <v>0</v>
      </c>
      <c r="L114" s="15">
        <v>0</v>
      </c>
      <c r="M114" s="15">
        <v>0</v>
      </c>
      <c r="N114" s="16">
        <f t="shared" si="75"/>
        <v>0</v>
      </c>
      <c r="P114" s="64">
        <v>7540.14</v>
      </c>
      <c r="Q114" s="64">
        <v>41.645099999999999</v>
      </c>
      <c r="R114" s="64">
        <v>42.685699999999997</v>
      </c>
      <c r="S114" s="64">
        <v>42.938800000000001</v>
      </c>
      <c r="T114" s="64">
        <v>0.99344239999999995</v>
      </c>
      <c r="U114" s="64">
        <v>0.99037569999999997</v>
      </c>
      <c r="V114" s="64">
        <v>0.99206260000000002</v>
      </c>
      <c r="W114" s="15">
        <v>0</v>
      </c>
      <c r="X114" s="15">
        <v>0</v>
      </c>
      <c r="Y114" s="15">
        <v>0</v>
      </c>
      <c r="Z114" s="16">
        <f t="shared" si="77"/>
        <v>0</v>
      </c>
      <c r="AA114" s="15">
        <f t="shared" si="76"/>
        <v>0.99994960249471687</v>
      </c>
      <c r="AB114" s="15" t="e">
        <f t="shared" ref="AB114:AC132" si="132">X114/L114</f>
        <v>#DIV/0!</v>
      </c>
      <c r="AC114" s="15" t="e">
        <f t="shared" si="132"/>
        <v>#DIV/0!</v>
      </c>
      <c r="AD114" s="16">
        <f t="shared" si="78"/>
        <v>7.7246519924832212E-4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-1.1756894447174648E-3</v>
      </c>
      <c r="AM114" s="21">
        <f>bdrate($D114:$D117,F114:F117,$P114:$P117,R114:R117)</f>
        <v>1.4589492051384267E-2</v>
      </c>
      <c r="AN114" s="36">
        <f t="shared" ref="AN114" si="133">bdrate($D114:$D117,G114:G117,$P114:$P117,S114:S117)</f>
        <v>-1.1636540283203045E-3</v>
      </c>
      <c r="AO114" s="26">
        <f>bdrate($D114:$D117,H114:H117,$P114:$P117,T114:T117)</f>
        <v>2.3829707776878983E-3</v>
      </c>
      <c r="AP114" s="21">
        <f>bdrate($D114:$D117,I114:I117,$P114:$P117,U114:U117)</f>
        <v>8.6236931248881987E-3</v>
      </c>
      <c r="AQ114" s="36">
        <f>bdrate($D114:$D117,J114:J117,$P114:$P117,V114:V117)</f>
        <v>-9.3609257689081238E-3</v>
      </c>
      <c r="AR114" s="21"/>
      <c r="AS114" s="21"/>
      <c r="AT114" s="36"/>
      <c r="AU114" s="26"/>
      <c r="AV114" s="21"/>
      <c r="AW114" s="36"/>
      <c r="AX114" s="15">
        <f>V114/J114</f>
        <v>0.99994960249471687</v>
      </c>
      <c r="AY114" s="15" t="e">
        <f t="shared" ref="AY114:AY117" si="134">X114/L114</f>
        <v>#DIV/0!</v>
      </c>
      <c r="AZ114" s="15" t="e">
        <f t="shared" ref="AZ114:AZ152" si="135">Z114/N114</f>
        <v>#DIV/0!</v>
      </c>
      <c r="BA114" s="15">
        <f>V114/J114</f>
        <v>0.99994960249471687</v>
      </c>
      <c r="BB114" s="15" t="e">
        <f t="shared" si="130"/>
        <v>#DIV/0!</v>
      </c>
      <c r="BC114" s="15" t="e">
        <f t="shared" si="131"/>
        <v>#DIV/0!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38.362000000000002</v>
      </c>
      <c r="F115" s="55">
        <v>40.078000000000003</v>
      </c>
      <c r="G115" s="55">
        <v>39.909700000000001</v>
      </c>
      <c r="H115" s="55">
        <v>0.9856528</v>
      </c>
      <c r="I115" s="55">
        <v>0.98156279999999996</v>
      </c>
      <c r="J115" s="55">
        <v>0.98463800000000001</v>
      </c>
      <c r="K115" s="15">
        <v>0</v>
      </c>
      <c r="L115" s="15">
        <v>0</v>
      </c>
      <c r="M115" s="15">
        <v>0</v>
      </c>
      <c r="N115" s="16">
        <f t="shared" si="75"/>
        <v>0</v>
      </c>
      <c r="P115" s="64">
        <v>4281</v>
      </c>
      <c r="Q115" s="64">
        <v>38.335700000000003</v>
      </c>
      <c r="R115" s="64">
        <v>40.015500000000003</v>
      </c>
      <c r="S115" s="64">
        <v>39.879100000000001</v>
      </c>
      <c r="T115" s="64">
        <v>0.98557830000000002</v>
      </c>
      <c r="U115" s="64">
        <v>0.9813191</v>
      </c>
      <c r="V115" s="64">
        <v>0.98452930000000005</v>
      </c>
      <c r="W115" s="15">
        <v>0</v>
      </c>
      <c r="X115" s="15">
        <v>0</v>
      </c>
      <c r="Y115" s="15">
        <v>0</v>
      </c>
      <c r="Z115" s="16">
        <f t="shared" si="77"/>
        <v>0</v>
      </c>
      <c r="AA115" s="15">
        <f t="shared" si="76"/>
        <v>0.99988960409815586</v>
      </c>
      <c r="AB115" s="15" t="e">
        <f t="shared" si="132"/>
        <v>#DIV/0!</v>
      </c>
      <c r="AC115" s="15" t="e">
        <f t="shared" si="132"/>
        <v>#DIV/0!</v>
      </c>
      <c r="AD115" s="16">
        <f t="shared" si="78"/>
        <v>2.8788641064340457E-3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>
        <f>V115/J115</f>
        <v>0.99988960409815586</v>
      </c>
      <c r="AY115" s="15" t="e">
        <f t="shared" si="134"/>
        <v>#DIV/0!</v>
      </c>
      <c r="AZ115" s="15" t="e">
        <f t="shared" si="135"/>
        <v>#DIV/0!</v>
      </c>
      <c r="BA115" s="15">
        <f>V115/J115</f>
        <v>0.99988960409815586</v>
      </c>
      <c r="BB115" s="15" t="e">
        <f t="shared" si="130"/>
        <v>#DIV/0!</v>
      </c>
      <c r="BC115" s="15" t="e">
        <f t="shared" si="131"/>
        <v>#DIV/0!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35.2363</v>
      </c>
      <c r="F116" s="55">
        <v>38.418500000000002</v>
      </c>
      <c r="G116" s="55">
        <v>38.004600000000003</v>
      </c>
      <c r="H116" s="55">
        <v>0.97073050000000005</v>
      </c>
      <c r="I116" s="55">
        <v>0.97243760000000001</v>
      </c>
      <c r="J116" s="55">
        <v>0.97633230000000004</v>
      </c>
      <c r="K116" s="15">
        <v>0</v>
      </c>
      <c r="L116" s="15">
        <v>0</v>
      </c>
      <c r="M116" s="15">
        <v>0</v>
      </c>
      <c r="N116" s="16">
        <f t="shared" si="75"/>
        <v>0</v>
      </c>
      <c r="P116" s="64">
        <v>2450.46</v>
      </c>
      <c r="Q116" s="64">
        <v>35.2532</v>
      </c>
      <c r="R116" s="64">
        <v>38.369900000000001</v>
      </c>
      <c r="S116" s="64">
        <v>38.070399999999999</v>
      </c>
      <c r="T116" s="64">
        <v>0.97062530000000002</v>
      </c>
      <c r="U116" s="64">
        <v>0.97238119999999995</v>
      </c>
      <c r="V116" s="64">
        <v>0.97688459999999999</v>
      </c>
      <c r="W116" s="15">
        <v>0</v>
      </c>
      <c r="X116" s="15">
        <v>0</v>
      </c>
      <c r="Y116" s="15">
        <v>0</v>
      </c>
      <c r="Z116" s="16">
        <f t="shared" si="77"/>
        <v>0</v>
      </c>
      <c r="AA116" s="15">
        <f t="shared" si="76"/>
        <v>1.0005656885468195</v>
      </c>
      <c r="AB116" s="15" t="e">
        <f t="shared" si="132"/>
        <v>#DIV/0!</v>
      </c>
      <c r="AC116" s="15" t="e">
        <f t="shared" si="132"/>
        <v>#DIV/0!</v>
      </c>
      <c r="AD116" s="16">
        <f t="shared" si="78"/>
        <v>6.1250490003920033E-4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>
        <f>V116/J116</f>
        <v>1.0005656885468195</v>
      </c>
      <c r="AY116" s="15" t="e">
        <f t="shared" si="134"/>
        <v>#DIV/0!</v>
      </c>
      <c r="AZ116" s="15" t="e">
        <f t="shared" si="135"/>
        <v>#DIV/0!</v>
      </c>
      <c r="BA116" s="15">
        <f>V116/J116</f>
        <v>1.0005656885468195</v>
      </c>
      <c r="BB116" s="15" t="e">
        <f t="shared" si="130"/>
        <v>#DIV/0!</v>
      </c>
      <c r="BC116" s="15" t="e">
        <f t="shared" si="131"/>
        <v>#DIV/0!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32.244999999999997</v>
      </c>
      <c r="F117" s="55">
        <v>36.755400000000002</v>
      </c>
      <c r="G117" s="55">
        <v>36.187600000000003</v>
      </c>
      <c r="H117" s="55">
        <v>0.94172829999999996</v>
      </c>
      <c r="I117" s="55">
        <v>0.95984619999999998</v>
      </c>
      <c r="J117" s="55">
        <v>0.96536730000000004</v>
      </c>
      <c r="K117" s="19">
        <v>0</v>
      </c>
      <c r="L117" s="19">
        <v>0</v>
      </c>
      <c r="M117" s="19">
        <v>0</v>
      </c>
      <c r="N117" s="20">
        <f t="shared" si="75"/>
        <v>0</v>
      </c>
      <c r="P117" s="64">
        <v>1357.62</v>
      </c>
      <c r="Q117" s="64">
        <v>32.270200000000003</v>
      </c>
      <c r="R117" s="64">
        <v>36.664000000000001</v>
      </c>
      <c r="S117" s="64">
        <v>36.127000000000002</v>
      </c>
      <c r="T117" s="64">
        <v>0.94151309999999999</v>
      </c>
      <c r="U117" s="64">
        <v>0.95930559999999998</v>
      </c>
      <c r="V117" s="64">
        <v>0.96480560000000004</v>
      </c>
      <c r="W117" s="19">
        <v>0</v>
      </c>
      <c r="X117" s="19">
        <v>0</v>
      </c>
      <c r="Y117" s="19">
        <v>0</v>
      </c>
      <c r="Z117" s="20">
        <f t="shared" si="77"/>
        <v>0</v>
      </c>
      <c r="AA117" s="15">
        <f t="shared" si="76"/>
        <v>0.99941814892632064</v>
      </c>
      <c r="AB117" s="15" t="e">
        <f t="shared" si="132"/>
        <v>#DIV/0!</v>
      </c>
      <c r="AC117" s="15" t="e">
        <f t="shared" si="132"/>
        <v>#DIV/0!</v>
      </c>
      <c r="AD117" s="20">
        <f t="shared" si="78"/>
        <v>1.9408054342552894E-3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>
        <f>V117/J117</f>
        <v>0.99941814892632064</v>
      </c>
      <c r="AY117" s="15" t="e">
        <f t="shared" si="134"/>
        <v>#DIV/0!</v>
      </c>
      <c r="AZ117" s="15" t="e">
        <f t="shared" si="135"/>
        <v>#DIV/0!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42.6081</v>
      </c>
      <c r="F118" s="55">
        <v>44.563800000000001</v>
      </c>
      <c r="G118" s="55">
        <v>45.7455</v>
      </c>
      <c r="H118" s="55">
        <v>0.99617489999999997</v>
      </c>
      <c r="I118" s="55">
        <v>0.99600900000000003</v>
      </c>
      <c r="J118" s="55">
        <v>0.99699459999999995</v>
      </c>
      <c r="K118" s="10">
        <v>0</v>
      </c>
      <c r="L118" s="10">
        <v>0</v>
      </c>
      <c r="M118" s="10">
        <v>0</v>
      </c>
      <c r="N118" s="11">
        <f t="shared" si="75"/>
        <v>0</v>
      </c>
      <c r="P118" s="64">
        <v>2028.3</v>
      </c>
      <c r="Q118" s="64">
        <v>42.612499999999997</v>
      </c>
      <c r="R118" s="64">
        <v>44.549399999999999</v>
      </c>
      <c r="S118" s="64">
        <v>45.740900000000003</v>
      </c>
      <c r="T118" s="64">
        <v>0.9961643</v>
      </c>
      <c r="U118" s="64">
        <v>0.99597550000000001</v>
      </c>
      <c r="V118" s="64">
        <v>0.99697999999999998</v>
      </c>
      <c r="W118" s="10">
        <v>0</v>
      </c>
      <c r="X118" s="10">
        <v>0</v>
      </c>
      <c r="Y118" s="10">
        <v>0</v>
      </c>
      <c r="Z118" s="11">
        <f t="shared" si="77"/>
        <v>0</v>
      </c>
      <c r="AA118" s="15">
        <f t="shared" si="76"/>
        <v>0.99998535598888905</v>
      </c>
      <c r="AB118" s="15" t="e">
        <f t="shared" si="132"/>
        <v>#DIV/0!</v>
      </c>
      <c r="AC118" s="15" t="e">
        <f t="shared" si="132"/>
        <v>#DIV/0!</v>
      </c>
      <c r="AD118" s="11">
        <f t="shared" si="78"/>
        <v>1.4565383760831686E-3</v>
      </c>
      <c r="AE118" s="12"/>
      <c r="AF118" s="25">
        <f t="shared" ref="AF118:AK118" si="136">bdRateExtend($D118:$D122,E118:E122,$P118:$P122,Q118:Q122)</f>
        <v>-3.5669288372104369E-3</v>
      </c>
      <c r="AG118" s="30">
        <f t="shared" si="136"/>
        <v>4.1670694420051113E-2</v>
      </c>
      <c r="AH118" s="31">
        <f t="shared" si="136"/>
        <v>1.6641287479388644E-2</v>
      </c>
      <c r="AI118" s="25">
        <f t="shared" si="136"/>
        <v>-1.0154325467709113E-2</v>
      </c>
      <c r="AJ118" s="30">
        <f t="shared" si="136"/>
        <v>5.4576560193243306E-2</v>
      </c>
      <c r="AK118" s="30">
        <f t="shared" si="136"/>
        <v>3.7644860458353024E-2</v>
      </c>
      <c r="AL118" s="45"/>
      <c r="AM118" s="46"/>
      <c r="AN118" s="47"/>
      <c r="AO118" s="46"/>
      <c r="AP118" s="46"/>
      <c r="AQ118" s="47"/>
      <c r="AR118" s="30">
        <f t="shared" ref="AR118:AW118" si="137">bdrate($D118:$D121,E118:E121,$P118:$P121,Q118:Q121)</f>
        <v>1.6353732031593182E-4</v>
      </c>
      <c r="AS118" s="30">
        <f t="shared" si="137"/>
        <v>3.9554142258394265E-2</v>
      </c>
      <c r="AT118" s="31">
        <f t="shared" si="137"/>
        <v>4.2958042035510235E-3</v>
      </c>
      <c r="AU118" s="25">
        <f t="shared" si="137"/>
        <v>1.7212477365540213E-3</v>
      </c>
      <c r="AV118" s="30">
        <f t="shared" si="137"/>
        <v>5.7323964101369196E-2</v>
      </c>
      <c r="AW118" s="31">
        <f t="shared" si="137"/>
        <v>-3.2355514167062172E-2</v>
      </c>
      <c r="AX118" s="15"/>
      <c r="AY118" s="15"/>
      <c r="AZ118" s="15"/>
      <c r="BA118" s="15">
        <f>V118/J118</f>
        <v>0.99998535598888905</v>
      </c>
      <c r="BB118" s="15" t="e">
        <f t="shared" ref="BB118:BB121" si="138">X118/L118</f>
        <v>#DIV/0!</v>
      </c>
      <c r="BC118" s="15" t="e">
        <f t="shared" si="131"/>
        <v>#DIV/0!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39.372199999999999</v>
      </c>
      <c r="F119" s="55">
        <v>41.816099999999999</v>
      </c>
      <c r="G119" s="55">
        <v>42.840200000000003</v>
      </c>
      <c r="H119" s="55">
        <v>0.99081980000000003</v>
      </c>
      <c r="I119" s="55">
        <v>0.99245399999999995</v>
      </c>
      <c r="J119" s="55">
        <v>0.99405949999999998</v>
      </c>
      <c r="K119" s="15">
        <v>0</v>
      </c>
      <c r="L119" s="15">
        <v>0</v>
      </c>
      <c r="M119" s="15">
        <v>0</v>
      </c>
      <c r="N119" s="16">
        <f t="shared" si="75"/>
        <v>0</v>
      </c>
      <c r="P119" s="64">
        <v>1108.8</v>
      </c>
      <c r="Q119" s="64">
        <v>39.360900000000001</v>
      </c>
      <c r="R119" s="64">
        <v>41.736199999999997</v>
      </c>
      <c r="S119" s="64">
        <v>42.962499999999999</v>
      </c>
      <c r="T119" s="64">
        <v>0.99078409999999995</v>
      </c>
      <c r="U119" s="64">
        <v>0.99225350000000001</v>
      </c>
      <c r="V119" s="64">
        <v>0.9941527</v>
      </c>
      <c r="W119" s="15">
        <v>0</v>
      </c>
      <c r="X119" s="15">
        <v>0</v>
      </c>
      <c r="Y119" s="15">
        <v>0</v>
      </c>
      <c r="Z119" s="16">
        <f t="shared" si="77"/>
        <v>0</v>
      </c>
      <c r="AA119" s="15">
        <f t="shared" si="76"/>
        <v>1.0000937569632402</v>
      </c>
      <c r="AB119" s="15" t="e">
        <f t="shared" si="132"/>
        <v>#DIV/0!</v>
      </c>
      <c r="AC119" s="15" t="e">
        <f t="shared" si="132"/>
        <v>#DIV/0!</v>
      </c>
      <c r="AD119" s="16">
        <f t="shared" si="78"/>
        <v>1.7617563355468633E-3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-6.4018097846415545E-3</v>
      </c>
      <c r="AM119" s="21">
        <f>bdrate($D119:$D122,F119:F122,$P119:$P122,R119:R122)</f>
        <v>5.9598707376820714E-2</v>
      </c>
      <c r="AN119" s="36">
        <f t="shared" ref="AN119" si="139">bdrate($D119:$D122,G119:G122,$P119:$P122,S119:S122)</f>
        <v>3.2808071291040353E-2</v>
      </c>
      <c r="AO119" s="26">
        <f>bdrate($D119:$D122,H119:H122,$P119:$P122,T119:T122)</f>
        <v>-1.1395227224280546E-2</v>
      </c>
      <c r="AP119" s="21">
        <f>bdrate($D119:$D122,I119:I122,$P119:$P122,U119:U122)</f>
        <v>6.1663279674510685E-2</v>
      </c>
      <c r="AQ119" s="36">
        <f>bdrate($D119:$D122,J119:J122,$P119:$P122,V119:V122)</f>
        <v>3.8157328384871736E-2</v>
      </c>
      <c r="AR119" s="21"/>
      <c r="AS119" s="21"/>
      <c r="AT119" s="36"/>
      <c r="AU119" s="26"/>
      <c r="AV119" s="21"/>
      <c r="AW119" s="36"/>
      <c r="AX119" s="15">
        <f>V119/J119</f>
        <v>1.0000937569632402</v>
      </c>
      <c r="AY119" s="15" t="e">
        <f t="shared" ref="AY119:AY122" si="140">X119/L119</f>
        <v>#DIV/0!</v>
      </c>
      <c r="AZ119" s="15" t="e">
        <f t="shared" si="135"/>
        <v>#DIV/0!</v>
      </c>
      <c r="BA119" s="15">
        <f>V119/J119</f>
        <v>1.0000937569632402</v>
      </c>
      <c r="BB119" s="15" t="e">
        <f t="shared" si="138"/>
        <v>#DIV/0!</v>
      </c>
      <c r="BC119" s="15" t="e">
        <f t="shared" si="131"/>
        <v>#DIV/0!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36.406199999999998</v>
      </c>
      <c r="F120" s="55">
        <v>39.645299999999999</v>
      </c>
      <c r="G120" s="55">
        <v>40.228000000000002</v>
      </c>
      <c r="H120" s="55">
        <v>0.98012129999999997</v>
      </c>
      <c r="I120" s="55">
        <v>0.98676609999999998</v>
      </c>
      <c r="J120" s="55">
        <v>0.98758400000000002</v>
      </c>
      <c r="K120" s="15">
        <v>0</v>
      </c>
      <c r="L120" s="15">
        <v>0</v>
      </c>
      <c r="M120" s="15">
        <v>0</v>
      </c>
      <c r="N120" s="16">
        <f t="shared" si="75"/>
        <v>0</v>
      </c>
      <c r="P120" s="64">
        <v>611</v>
      </c>
      <c r="Q120" s="64">
        <v>36.4377</v>
      </c>
      <c r="R120" s="64">
        <v>39.4116</v>
      </c>
      <c r="S120" s="64">
        <v>40.150300000000001</v>
      </c>
      <c r="T120" s="64">
        <v>0.98007129999999998</v>
      </c>
      <c r="U120" s="64">
        <v>0.9858886</v>
      </c>
      <c r="V120" s="64">
        <v>0.98865860000000005</v>
      </c>
      <c r="W120" s="15">
        <v>0</v>
      </c>
      <c r="X120" s="15">
        <v>0</v>
      </c>
      <c r="Y120" s="15">
        <v>0</v>
      </c>
      <c r="Z120" s="16">
        <f t="shared" si="77"/>
        <v>0</v>
      </c>
      <c r="AA120" s="15">
        <f t="shared" si="76"/>
        <v>1.0010881099734301</v>
      </c>
      <c r="AB120" s="15" t="e">
        <f t="shared" si="132"/>
        <v>#DIV/0!</v>
      </c>
      <c r="AC120" s="15" t="e">
        <f t="shared" si="132"/>
        <v>#DIV/0!</v>
      </c>
      <c r="AD120" s="16">
        <f t="shared" si="78"/>
        <v>3.3664504474915091E-3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>
        <f>V120/J120</f>
        <v>1.0010881099734301</v>
      </c>
      <c r="AY120" s="15" t="e">
        <f t="shared" si="140"/>
        <v>#DIV/0!</v>
      </c>
      <c r="AZ120" s="15" t="e">
        <f t="shared" si="135"/>
        <v>#DIV/0!</v>
      </c>
      <c r="BA120" s="15">
        <f>V120/J120</f>
        <v>1.0010881099734301</v>
      </c>
      <c r="BB120" s="15" t="e">
        <f t="shared" si="138"/>
        <v>#DIV/0!</v>
      </c>
      <c r="BC120" s="15" t="e">
        <f t="shared" si="131"/>
        <v>#DIV/0!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33.764699999999998</v>
      </c>
      <c r="F121" s="55">
        <v>37.900799999999997</v>
      </c>
      <c r="G121" s="55">
        <v>38.3431</v>
      </c>
      <c r="H121" s="55">
        <v>0.96252890000000002</v>
      </c>
      <c r="I121" s="55">
        <v>0.9792071</v>
      </c>
      <c r="J121" s="55">
        <v>0.98224630000000002</v>
      </c>
      <c r="K121" s="15">
        <v>0</v>
      </c>
      <c r="L121" s="15">
        <v>0</v>
      </c>
      <c r="M121" s="15">
        <v>0</v>
      </c>
      <c r="N121" s="16">
        <f t="shared" si="75"/>
        <v>0</v>
      </c>
      <c r="P121" s="64">
        <v>349.55</v>
      </c>
      <c r="Q121" s="64">
        <v>33.745399999999997</v>
      </c>
      <c r="R121" s="64">
        <v>37.622199999999999</v>
      </c>
      <c r="S121" s="64">
        <v>38.000700000000002</v>
      </c>
      <c r="T121" s="64">
        <v>0.96268670000000001</v>
      </c>
      <c r="U121" s="64">
        <v>0.97809120000000005</v>
      </c>
      <c r="V121" s="64">
        <v>0.98007010000000006</v>
      </c>
      <c r="W121" s="15">
        <v>0</v>
      </c>
      <c r="X121" s="15">
        <v>0</v>
      </c>
      <c r="Y121" s="15">
        <v>0</v>
      </c>
      <c r="Z121" s="16">
        <f t="shared" si="77"/>
        <v>0</v>
      </c>
      <c r="AA121" s="15">
        <f t="shared" si="76"/>
        <v>0.9977844660753622</v>
      </c>
      <c r="AB121" s="15" t="e">
        <f t="shared" si="132"/>
        <v>#DIV/0!</v>
      </c>
      <c r="AC121" s="15" t="e">
        <f t="shared" si="132"/>
        <v>#DIV/0!</v>
      </c>
      <c r="AD121" s="16">
        <f t="shared" si="78"/>
        <v>8.2281174634699309E-3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>
        <f>V121/J121</f>
        <v>0.9977844660753622</v>
      </c>
      <c r="AY121" s="15" t="e">
        <f t="shared" si="140"/>
        <v>#DIV/0!</v>
      </c>
      <c r="AZ121" s="15" t="e">
        <f t="shared" si="135"/>
        <v>#DIV/0!</v>
      </c>
      <c r="BA121" s="15">
        <f>V121/J121</f>
        <v>0.9977844660753622</v>
      </c>
      <c r="BB121" s="15" t="e">
        <f t="shared" si="138"/>
        <v>#DIV/0!</v>
      </c>
      <c r="BC121" s="15" t="e">
        <f t="shared" si="131"/>
        <v>#DIV/0!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30.876999999999999</v>
      </c>
      <c r="F122" s="55">
        <v>36.096699999999998</v>
      </c>
      <c r="G122" s="55">
        <v>36.253599999999999</v>
      </c>
      <c r="H122" s="55">
        <v>0.93129340000000005</v>
      </c>
      <c r="I122" s="55">
        <v>0.96917889999999995</v>
      </c>
      <c r="J122" s="55">
        <v>0.96975500000000003</v>
      </c>
      <c r="K122" s="19">
        <v>0</v>
      </c>
      <c r="L122" s="19">
        <v>0</v>
      </c>
      <c r="M122" s="19">
        <v>0</v>
      </c>
      <c r="N122" s="20">
        <f t="shared" si="75"/>
        <v>0</v>
      </c>
      <c r="P122" s="64">
        <v>195</v>
      </c>
      <c r="Q122" s="64">
        <v>30.9178</v>
      </c>
      <c r="R122" s="64">
        <v>36.082599999999999</v>
      </c>
      <c r="S122" s="64">
        <v>36.243200000000002</v>
      </c>
      <c r="T122" s="64">
        <v>0.93163479999999999</v>
      </c>
      <c r="U122" s="64">
        <v>0.96804679999999999</v>
      </c>
      <c r="V122" s="64">
        <v>0.96969459999999996</v>
      </c>
      <c r="W122" s="19">
        <v>0</v>
      </c>
      <c r="X122" s="19">
        <v>0</v>
      </c>
      <c r="Y122" s="19">
        <v>0</v>
      </c>
      <c r="Z122" s="20">
        <f t="shared" si="77"/>
        <v>0</v>
      </c>
      <c r="AA122" s="15">
        <f t="shared" si="76"/>
        <v>0.99993771622729444</v>
      </c>
      <c r="AB122" s="15" t="e">
        <f t="shared" si="132"/>
        <v>#DIV/0!</v>
      </c>
      <c r="AC122" s="15" t="e">
        <f t="shared" si="132"/>
        <v>#DIV/0!</v>
      </c>
      <c r="AD122" s="20">
        <f t="shared" si="78"/>
        <v>2.5000000000000001E-2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>
        <f>V122/J122</f>
        <v>0.99993771622729444</v>
      </c>
      <c r="AY122" s="15" t="e">
        <f t="shared" si="140"/>
        <v>#DIV/0!</v>
      </c>
      <c r="AZ122" s="15" t="e">
        <f t="shared" si="135"/>
        <v>#DIV/0!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48.1145</v>
      </c>
      <c r="F123" s="55">
        <v>46.468200000000003</v>
      </c>
      <c r="G123" s="55">
        <v>47.260100000000001</v>
      </c>
      <c r="H123" s="55">
        <v>0.99968869999999999</v>
      </c>
      <c r="I123" s="55">
        <v>0.99663919999999995</v>
      </c>
      <c r="J123" s="55">
        <v>0.99756400000000001</v>
      </c>
      <c r="K123" s="10">
        <v>0</v>
      </c>
      <c r="L123" s="10">
        <v>0</v>
      </c>
      <c r="M123" s="10">
        <v>0</v>
      </c>
      <c r="N123" s="11">
        <f t="shared" si="75"/>
        <v>0</v>
      </c>
      <c r="P123" s="64">
        <v>3158.1</v>
      </c>
      <c r="Q123" s="64">
        <v>48.140099999999997</v>
      </c>
      <c r="R123" s="64">
        <v>46.406799999999997</v>
      </c>
      <c r="S123" s="64">
        <v>47.211399999999998</v>
      </c>
      <c r="T123" s="64">
        <v>0.99969019999999997</v>
      </c>
      <c r="U123" s="64">
        <v>0.99656319999999998</v>
      </c>
      <c r="V123" s="64">
        <v>0.9974828</v>
      </c>
      <c r="W123" s="10">
        <v>0</v>
      </c>
      <c r="X123" s="10">
        <v>0</v>
      </c>
      <c r="Y123" s="10">
        <v>0</v>
      </c>
      <c r="Z123" s="11">
        <f t="shared" si="77"/>
        <v>0</v>
      </c>
      <c r="AA123" s="15">
        <f t="shared" si="76"/>
        <v>0.99991860171377478</v>
      </c>
      <c r="AB123" s="15" t="e">
        <f t="shared" si="132"/>
        <v>#DIV/0!</v>
      </c>
      <c r="AC123" s="15" t="e">
        <f t="shared" si="132"/>
        <v>#DIV/0!</v>
      </c>
      <c r="AD123" s="11">
        <f t="shared" si="78"/>
        <v>1.6785683803237474E-3</v>
      </c>
      <c r="AE123" s="12"/>
      <c r="AF123" s="25">
        <f t="shared" ref="AF123:AK123" si="141">bdRateExtend($D123:$D127,E123:E127,$P123:$P127,Q123:Q127)</f>
        <v>-2.4365418942994266E-3</v>
      </c>
      <c r="AG123" s="30">
        <f t="shared" si="141"/>
        <v>-3.054875116384248E-3</v>
      </c>
      <c r="AH123" s="31">
        <f t="shared" si="141"/>
        <v>-3.154135734334762E-3</v>
      </c>
      <c r="AI123" s="25">
        <f t="shared" si="141"/>
        <v>-2.0600588051811197E-4</v>
      </c>
      <c r="AJ123" s="30">
        <f t="shared" si="141"/>
        <v>-2.1301358743815779E-2</v>
      </c>
      <c r="AK123" s="30">
        <f t="shared" si="141"/>
        <v>-1.2678118619630419E-2</v>
      </c>
      <c r="AL123" s="26"/>
      <c r="AM123" s="21"/>
      <c r="AN123" s="36"/>
      <c r="AO123" s="21"/>
      <c r="AP123" s="21"/>
      <c r="AQ123" s="36"/>
      <c r="AR123" s="30">
        <f t="shared" ref="AR123:AW123" si="142">bdrate($D123:$D126,E123:E126,$P123:$P126,Q123:Q126)</f>
        <v>-2.2557017714275318E-3</v>
      </c>
      <c r="AS123" s="30">
        <f t="shared" si="142"/>
        <v>-1.1947704005036419E-3</v>
      </c>
      <c r="AT123" s="31">
        <f t="shared" si="142"/>
        <v>-3.3105754008913024E-3</v>
      </c>
      <c r="AU123" s="25">
        <f t="shared" si="142"/>
        <v>1.2394643753714796E-3</v>
      </c>
      <c r="AV123" s="30">
        <f t="shared" si="142"/>
        <v>-7.4380396496263046E-3</v>
      </c>
      <c r="AW123" s="31">
        <f t="shared" si="142"/>
        <v>-1.0710319863941442E-2</v>
      </c>
      <c r="AX123" s="15"/>
      <c r="AY123" s="15"/>
      <c r="AZ123" s="15"/>
      <c r="BA123" s="15">
        <f>V123/J123</f>
        <v>0.99991860171377478</v>
      </c>
      <c r="BB123" s="15" t="e">
        <f t="shared" ref="BB123:BB126" si="143">X123/L123</f>
        <v>#DIV/0!</v>
      </c>
      <c r="BC123" s="15" t="e">
        <f t="shared" si="131"/>
        <v>#DIV/0!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44.007800000000003</v>
      </c>
      <c r="F124" s="55">
        <v>42.647500000000001</v>
      </c>
      <c r="G124" s="55">
        <v>44.015700000000002</v>
      </c>
      <c r="H124" s="55">
        <v>0.99934040000000002</v>
      </c>
      <c r="I124" s="55">
        <v>0.99181269999999999</v>
      </c>
      <c r="J124" s="55">
        <v>0.99457969999999996</v>
      </c>
      <c r="K124" s="15">
        <v>0</v>
      </c>
      <c r="L124" s="15">
        <v>0</v>
      </c>
      <c r="M124" s="15">
        <v>0</v>
      </c>
      <c r="N124" s="16">
        <f t="shared" si="75"/>
        <v>0</v>
      </c>
      <c r="P124" s="64">
        <v>2315.6999999999998</v>
      </c>
      <c r="Q124" s="64">
        <v>44.099299999999999</v>
      </c>
      <c r="R124" s="64">
        <v>42.682000000000002</v>
      </c>
      <c r="S124" s="64">
        <v>44.0672</v>
      </c>
      <c r="T124" s="64">
        <v>0.99936340000000001</v>
      </c>
      <c r="U124" s="64">
        <v>0.99197950000000001</v>
      </c>
      <c r="V124" s="64">
        <v>0.9947994</v>
      </c>
      <c r="W124" s="15">
        <v>0</v>
      </c>
      <c r="X124" s="15">
        <v>0</v>
      </c>
      <c r="Y124" s="15">
        <v>0</v>
      </c>
      <c r="Z124" s="16">
        <f t="shared" si="77"/>
        <v>0</v>
      </c>
      <c r="AA124" s="15">
        <f t="shared" si="76"/>
        <v>1.0002208973297968</v>
      </c>
      <c r="AB124" s="15" t="e">
        <f t="shared" si="132"/>
        <v>#DIV/0!</v>
      </c>
      <c r="AC124" s="15" t="e">
        <f t="shared" si="132"/>
        <v>#DIV/0!</v>
      </c>
      <c r="AD124" s="16">
        <f t="shared" si="78"/>
        <v>1.2550623002576151E-3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-6.6245079965621123E-4</v>
      </c>
      <c r="AM124" s="21">
        <f>bdrate($D124:$D127,F124:F127,$P124:$P127,R124:R127)</f>
        <v>-3.0571420968242835E-3</v>
      </c>
      <c r="AN124" s="36">
        <f t="shared" ref="AN124" si="144">bdrate($D124:$D127,G124:G127,$P124:$P127,S124:S127)</f>
        <v>-1.0162162059389468E-3</v>
      </c>
      <c r="AO124" s="26">
        <f>bdrate($D124:$D127,H124:H127,$P124:$P127,T124:T127)</f>
        <v>3.6198795641917414E-4</v>
      </c>
      <c r="AP124" s="21">
        <f>bdrate($D124:$D127,I124:I127,$P124:$P127,U124:U127)</f>
        <v>-2.4049493401204325E-2</v>
      </c>
      <c r="AQ124" s="36">
        <f>bdrate($D124:$D127,J124:J127,$P124:$P127,V124:V127)</f>
        <v>-1.1891214390990612E-2</v>
      </c>
      <c r="AR124" s="21"/>
      <c r="AS124" s="21"/>
      <c r="AT124" s="36"/>
      <c r="AU124" s="26"/>
      <c r="AV124" s="21"/>
      <c r="AW124" s="36"/>
      <c r="AX124" s="15">
        <f>V124/J124</f>
        <v>1.0002208973297968</v>
      </c>
      <c r="AY124" s="15" t="e">
        <f t="shared" ref="AY124:AY127" si="145">X124/L124</f>
        <v>#DIV/0!</v>
      </c>
      <c r="AZ124" s="15" t="e">
        <f t="shared" si="135"/>
        <v>#DIV/0!</v>
      </c>
      <c r="BA124" s="15">
        <f>V124/J124</f>
        <v>1.0002208973297968</v>
      </c>
      <c r="BB124" s="15" t="e">
        <f t="shared" si="143"/>
        <v>#DIV/0!</v>
      </c>
      <c r="BC124" s="15" t="e">
        <f t="shared" si="131"/>
        <v>#DIV/0!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40.036099999999998</v>
      </c>
      <c r="F125" s="55">
        <v>41.477800000000002</v>
      </c>
      <c r="G125" s="55">
        <v>42.627899999999997</v>
      </c>
      <c r="H125" s="55">
        <v>0.99850280000000002</v>
      </c>
      <c r="I125" s="55">
        <v>0.98815960000000003</v>
      </c>
      <c r="J125" s="55">
        <v>0.99222750000000004</v>
      </c>
      <c r="K125" s="15">
        <v>0</v>
      </c>
      <c r="L125" s="15">
        <v>0</v>
      </c>
      <c r="M125" s="15">
        <v>0</v>
      </c>
      <c r="N125" s="16">
        <f t="shared" si="75"/>
        <v>0</v>
      </c>
      <c r="P125" s="64">
        <v>1743.15</v>
      </c>
      <c r="Q125" s="64">
        <v>40.031599999999997</v>
      </c>
      <c r="R125" s="64">
        <v>41.4482</v>
      </c>
      <c r="S125" s="64">
        <v>42.639800000000001</v>
      </c>
      <c r="T125" s="64">
        <v>0.9984904</v>
      </c>
      <c r="U125" s="64">
        <v>0.98812199999999994</v>
      </c>
      <c r="V125" s="64">
        <v>0.99227779999999999</v>
      </c>
      <c r="W125" s="15">
        <v>0</v>
      </c>
      <c r="X125" s="15">
        <v>0</v>
      </c>
      <c r="Y125" s="15">
        <v>0</v>
      </c>
      <c r="Z125" s="16">
        <f t="shared" si="77"/>
        <v>0</v>
      </c>
      <c r="AA125" s="15">
        <f t="shared" si="76"/>
        <v>1.0000506940192646</v>
      </c>
      <c r="AB125" s="15" t="e">
        <f t="shared" si="132"/>
        <v>#DIV/0!</v>
      </c>
      <c r="AC125" s="15" t="e">
        <f t="shared" si="132"/>
        <v>#DIV/0!</v>
      </c>
      <c r="AD125" s="16">
        <f t="shared" si="78"/>
        <v>2.5536173369912489E-3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>
        <f>V125/J125</f>
        <v>1.0000506940192646</v>
      </c>
      <c r="AY125" s="15" t="e">
        <f t="shared" si="145"/>
        <v>#DIV/0!</v>
      </c>
      <c r="AZ125" s="15" t="e">
        <f t="shared" si="135"/>
        <v>#DIV/0!</v>
      </c>
      <c r="BA125" s="15">
        <f>V125/J125</f>
        <v>1.0000506940192646</v>
      </c>
      <c r="BB125" s="15" t="e">
        <f t="shared" si="143"/>
        <v>#DIV/0!</v>
      </c>
      <c r="BC125" s="15" t="e">
        <f t="shared" si="131"/>
        <v>#DIV/0!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35.3596</v>
      </c>
      <c r="F126" s="55">
        <v>38.0002</v>
      </c>
      <c r="G126" s="55">
        <v>39.411499999999997</v>
      </c>
      <c r="H126" s="55">
        <v>0.99601899999999999</v>
      </c>
      <c r="I126" s="55">
        <v>0.97571419999999998</v>
      </c>
      <c r="J126" s="55">
        <v>0.9844193</v>
      </c>
      <c r="K126" s="15">
        <v>0</v>
      </c>
      <c r="L126" s="15">
        <v>0</v>
      </c>
      <c r="M126" s="15">
        <v>0</v>
      </c>
      <c r="N126" s="16">
        <f t="shared" si="75"/>
        <v>0</v>
      </c>
      <c r="P126" s="64">
        <v>1303.68</v>
      </c>
      <c r="Q126" s="64">
        <v>35.304900000000004</v>
      </c>
      <c r="R126" s="64">
        <v>38.040100000000002</v>
      </c>
      <c r="S126" s="64">
        <v>39.402000000000001</v>
      </c>
      <c r="T126" s="64">
        <v>0.99590140000000005</v>
      </c>
      <c r="U126" s="64">
        <v>0.9768019</v>
      </c>
      <c r="V126" s="64">
        <v>0.98489979999999999</v>
      </c>
      <c r="W126" s="15">
        <v>0</v>
      </c>
      <c r="X126" s="15">
        <v>0</v>
      </c>
      <c r="Y126" s="15">
        <v>0</v>
      </c>
      <c r="Z126" s="16">
        <f t="shared" si="77"/>
        <v>0</v>
      </c>
      <c r="AA126" s="15">
        <f t="shared" si="76"/>
        <v>1.0004881050178516</v>
      </c>
      <c r="AB126" s="15" t="e">
        <f t="shared" si="132"/>
        <v>#DIV/0!</v>
      </c>
      <c r="AC126" s="15" t="e">
        <f t="shared" si="132"/>
        <v>#DIV/0!</v>
      </c>
      <c r="AD126" s="16">
        <f t="shared" si="78"/>
        <v>4.1706769329483756E-3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>
        <f>V126/J126</f>
        <v>1.0004881050178516</v>
      </c>
      <c r="AY126" s="15" t="e">
        <f t="shared" si="145"/>
        <v>#DIV/0!</v>
      </c>
      <c r="AZ126" s="15" t="e">
        <f t="shared" si="135"/>
        <v>#DIV/0!</v>
      </c>
      <c r="BA126" s="15">
        <f>V126/J126</f>
        <v>1.0004881050178516</v>
      </c>
      <c r="BB126" s="15" t="e">
        <f t="shared" si="143"/>
        <v>#DIV/0!</v>
      </c>
      <c r="BC126" s="15" t="e">
        <f t="shared" si="131"/>
        <v>#DIV/0!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30.5686</v>
      </c>
      <c r="F127" s="55">
        <v>37.146500000000003</v>
      </c>
      <c r="G127" s="55">
        <v>38.102899999999998</v>
      </c>
      <c r="H127" s="55">
        <v>0.9885275</v>
      </c>
      <c r="I127" s="55">
        <v>0.96999820000000003</v>
      </c>
      <c r="J127" s="55">
        <v>0.97883149999999997</v>
      </c>
      <c r="K127" s="19">
        <v>0</v>
      </c>
      <c r="L127" s="19">
        <v>0</v>
      </c>
      <c r="M127" s="19">
        <v>0</v>
      </c>
      <c r="N127" s="20">
        <f t="shared" si="75"/>
        <v>0</v>
      </c>
      <c r="P127" s="64">
        <v>949.29</v>
      </c>
      <c r="Q127" s="64">
        <v>30.567799999999998</v>
      </c>
      <c r="R127" s="64">
        <v>37.1937</v>
      </c>
      <c r="S127" s="64">
        <v>38.055799999999998</v>
      </c>
      <c r="T127" s="64">
        <v>0.98861619999999995</v>
      </c>
      <c r="U127" s="64">
        <v>0.97126990000000002</v>
      </c>
      <c r="V127" s="64">
        <v>0.97854180000000002</v>
      </c>
      <c r="W127" s="19">
        <v>0</v>
      </c>
      <c r="X127" s="19">
        <v>0</v>
      </c>
      <c r="Y127" s="19">
        <v>0</v>
      </c>
      <c r="Z127" s="20">
        <f t="shared" si="77"/>
        <v>0</v>
      </c>
      <c r="AA127" s="15">
        <f t="shared" si="76"/>
        <v>0.99970403486197579</v>
      </c>
      <c r="AB127" s="15" t="e">
        <f t="shared" si="132"/>
        <v>#DIV/0!</v>
      </c>
      <c r="AC127" s="15" t="e">
        <f t="shared" si="132"/>
        <v>#DIV/0!</v>
      </c>
      <c r="AD127" s="20">
        <f t="shared" si="78"/>
        <v>3.8093439113461736E-3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>
        <f>V127/J127</f>
        <v>0.99970403486197579</v>
      </c>
      <c r="AY127" s="15" t="e">
        <f t="shared" si="145"/>
        <v>#DIV/0!</v>
      </c>
      <c r="AZ127" s="15" t="e">
        <f t="shared" si="135"/>
        <v>#DIV/0!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48.371899999999997</v>
      </c>
      <c r="F128" s="55">
        <v>50.153500000000001</v>
      </c>
      <c r="G128" s="55">
        <v>51.168599999999998</v>
      </c>
      <c r="H128" s="55">
        <v>0.99875860000000005</v>
      </c>
      <c r="I128" s="55">
        <v>0.99879390000000001</v>
      </c>
      <c r="J128" s="55">
        <v>0.99891039999999998</v>
      </c>
      <c r="K128" s="10">
        <v>0</v>
      </c>
      <c r="L128" s="10">
        <v>0</v>
      </c>
      <c r="M128" s="10">
        <v>0</v>
      </c>
      <c r="N128" s="11">
        <f t="shared" si="75"/>
        <v>0</v>
      </c>
      <c r="P128" s="64">
        <v>831.22</v>
      </c>
      <c r="Q128" s="64">
        <v>48.3904</v>
      </c>
      <c r="R128" s="64">
        <v>50.157899999999998</v>
      </c>
      <c r="S128" s="64">
        <v>51.071300000000001</v>
      </c>
      <c r="T128" s="64">
        <v>0.99876209999999999</v>
      </c>
      <c r="U128" s="64">
        <v>0.99885009999999996</v>
      </c>
      <c r="V128" s="64">
        <v>0.99893339999999997</v>
      </c>
      <c r="W128" s="10">
        <v>0</v>
      </c>
      <c r="X128" s="10">
        <v>0</v>
      </c>
      <c r="Y128" s="10">
        <v>0</v>
      </c>
      <c r="Z128" s="11">
        <f t="shared" si="77"/>
        <v>0</v>
      </c>
      <c r="AA128" s="15">
        <f t="shared" si="76"/>
        <v>1.0000230250881361</v>
      </c>
      <c r="AB128" s="15" t="e">
        <f t="shared" si="132"/>
        <v>#DIV/0!</v>
      </c>
      <c r="AC128" s="15" t="e">
        <f t="shared" si="132"/>
        <v>#DIV/0!</v>
      </c>
      <c r="AD128" s="11">
        <f t="shared" si="78"/>
        <v>4.332859928267261E-4</v>
      </c>
      <c r="AE128" s="12"/>
      <c r="AF128" s="25">
        <f t="shared" ref="AF128:AK128" si="146">bdRateExtend($D128:$D132,E128:E132,$P128:$P132,Q128:Q132)</f>
        <v>4.7521041435905076E-5</v>
      </c>
      <c r="AG128" s="30">
        <f t="shared" si="146"/>
        <v>-1.7733043852485864E-4</v>
      </c>
      <c r="AH128" s="31">
        <f t="shared" si="146"/>
        <v>4.1917956164965187E-3</v>
      </c>
      <c r="AI128" s="25">
        <f t="shared" si="146"/>
        <v>7.7334131669415385E-3</v>
      </c>
      <c r="AJ128" s="30">
        <f t="shared" si="146"/>
        <v>-1.9546109679888457E-2</v>
      </c>
      <c r="AK128" s="30">
        <f t="shared" si="146"/>
        <v>1.073365826727235E-3</v>
      </c>
      <c r="AL128" s="45"/>
      <c r="AM128" s="46"/>
      <c r="AN128" s="47"/>
      <c r="AO128" s="46"/>
      <c r="AP128" s="46"/>
      <c r="AQ128" s="47"/>
      <c r="AR128" s="30">
        <f t="shared" ref="AR128:AW128" si="147">bdrate($D128:$D131,E128:E131,$P128:$P131,Q128:Q131)</f>
        <v>-5.3311362421482045E-5</v>
      </c>
      <c r="AS128" s="30">
        <f t="shared" si="147"/>
        <v>3.6320536006198001E-3</v>
      </c>
      <c r="AT128" s="31">
        <f t="shared" si="147"/>
        <v>-6.0033655355440363E-4</v>
      </c>
      <c r="AU128" s="25">
        <f t="shared" si="147"/>
        <v>8.63986512588788E-3</v>
      </c>
      <c r="AV128" s="30">
        <f t="shared" si="147"/>
        <v>2.1987692628142597E-2</v>
      </c>
      <c r="AW128" s="31">
        <f t="shared" si="147"/>
        <v>-9.6276289130097226E-3</v>
      </c>
      <c r="AX128" s="15"/>
      <c r="AY128" s="15"/>
      <c r="AZ128" s="15"/>
      <c r="BA128" s="15">
        <f>V128/J128</f>
        <v>1.0000230250881361</v>
      </c>
      <c r="BB128" s="15" t="e">
        <f t="shared" ref="BB128:BB131" si="148">X128/L128</f>
        <v>#DIV/0!</v>
      </c>
      <c r="BC128" s="15" t="e">
        <f t="shared" si="131"/>
        <v>#DIV/0!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45.082700000000003</v>
      </c>
      <c r="F129" s="55">
        <v>46.841099999999997</v>
      </c>
      <c r="G129" s="55">
        <v>48.142600000000002</v>
      </c>
      <c r="H129" s="55">
        <v>0.99735339999999995</v>
      </c>
      <c r="I129" s="55">
        <v>0.99746250000000003</v>
      </c>
      <c r="J129" s="55">
        <v>0.99792449999999999</v>
      </c>
      <c r="K129" s="15">
        <v>0</v>
      </c>
      <c r="L129" s="15">
        <v>0</v>
      </c>
      <c r="M129" s="15">
        <v>0</v>
      </c>
      <c r="N129" s="16">
        <f t="shared" si="75"/>
        <v>0</v>
      </c>
      <c r="P129" s="64">
        <v>587.84</v>
      </c>
      <c r="Q129" s="64">
        <v>45.099800000000002</v>
      </c>
      <c r="R129" s="64">
        <v>46.896299999999997</v>
      </c>
      <c r="S129" s="64">
        <v>48.035600000000002</v>
      </c>
      <c r="T129" s="64">
        <v>0.9973417</v>
      </c>
      <c r="U129" s="64">
        <v>0.99755590000000005</v>
      </c>
      <c r="V129" s="64">
        <v>0.99788840000000001</v>
      </c>
      <c r="W129" s="15">
        <v>0</v>
      </c>
      <c r="X129" s="15">
        <v>0</v>
      </c>
      <c r="Y129" s="15">
        <v>0</v>
      </c>
      <c r="Z129" s="16">
        <f t="shared" si="77"/>
        <v>0</v>
      </c>
      <c r="AA129" s="15">
        <f t="shared" si="76"/>
        <v>0.99996382491861857</v>
      </c>
      <c r="AB129" s="15" t="e">
        <f t="shared" si="132"/>
        <v>#DIV/0!</v>
      </c>
      <c r="AC129" s="15" t="e">
        <f t="shared" si="132"/>
        <v>#DIV/0!</v>
      </c>
      <c r="AD129" s="16">
        <f t="shared" si="78"/>
        <v>8.4984872692660707E-4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8.7973549301834097E-4</v>
      </c>
      <c r="AM129" s="21">
        <f>bdrate($D129:$D132,F129:F132,$P129:$P132,R129:R132)</f>
        <v>4.8871742912726113E-3</v>
      </c>
      <c r="AN129" s="36">
        <f t="shared" ref="AN129" si="149">bdrate($D129:$D132,G129:G132,$P129:$P132,S129:S132)</f>
        <v>-6.6536022454495303E-3</v>
      </c>
      <c r="AO129" s="26">
        <f>bdrate($D129:$D132,H129:H132,$P129:$P132,T129:T132)</f>
        <v>8.6750284391561294E-3</v>
      </c>
      <c r="AP129" s="21">
        <f>bdrate($D129:$D132,I129:I132,$P129:$P132,U129:U132)</f>
        <v>-1.6210358533297442E-2</v>
      </c>
      <c r="AQ129" s="36">
        <f>bdrate($D129:$D132,J129:J132,$P129:$P132,V129:V132)</f>
        <v>-1.9877014318965269E-3</v>
      </c>
      <c r="AR129" s="21"/>
      <c r="AS129" s="21"/>
      <c r="AT129" s="36"/>
      <c r="AU129" s="26"/>
      <c r="AV129" s="21"/>
      <c r="AW129" s="36"/>
      <c r="AX129" s="15">
        <f>V129/J129</f>
        <v>0.99996382491861857</v>
      </c>
      <c r="AY129" s="15" t="e">
        <f t="shared" ref="AY129:AY132" si="150">X129/L129</f>
        <v>#DIV/0!</v>
      </c>
      <c r="AZ129" s="15" t="e">
        <f t="shared" si="135"/>
        <v>#DIV/0!</v>
      </c>
      <c r="BA129" s="15">
        <f>V129/J129</f>
        <v>0.99996382491861857</v>
      </c>
      <c r="BB129" s="15" t="e">
        <f t="shared" si="148"/>
        <v>#DIV/0!</v>
      </c>
      <c r="BC129" s="15" t="e">
        <f t="shared" si="131"/>
        <v>#DIV/0!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41.683500000000002</v>
      </c>
      <c r="F130" s="55">
        <v>44.2622</v>
      </c>
      <c r="G130" s="55">
        <v>45.218899999999998</v>
      </c>
      <c r="H130" s="55">
        <v>0.99539920000000004</v>
      </c>
      <c r="I130" s="55">
        <v>0.99608669999999999</v>
      </c>
      <c r="J130" s="55">
        <v>0.99627469999999996</v>
      </c>
      <c r="K130" s="15">
        <v>0</v>
      </c>
      <c r="L130" s="15">
        <v>0</v>
      </c>
      <c r="M130" s="15">
        <v>0</v>
      </c>
      <c r="N130" s="16">
        <f t="shared" si="75"/>
        <v>0</v>
      </c>
      <c r="P130" s="64">
        <v>432.04</v>
      </c>
      <c r="Q130" s="64">
        <v>41.644599999999997</v>
      </c>
      <c r="R130" s="64">
        <v>44.093200000000003</v>
      </c>
      <c r="S130" s="64">
        <v>45.444699999999997</v>
      </c>
      <c r="T130" s="64">
        <v>0.99529319999999999</v>
      </c>
      <c r="U130" s="64">
        <v>0.99562079999999997</v>
      </c>
      <c r="V130" s="64">
        <v>0.99643789999999999</v>
      </c>
      <c r="W130" s="15">
        <v>0</v>
      </c>
      <c r="X130" s="15">
        <v>0</v>
      </c>
      <c r="Y130" s="15">
        <v>0</v>
      </c>
      <c r="Z130" s="16">
        <f t="shared" si="77"/>
        <v>0</v>
      </c>
      <c r="AA130" s="15">
        <f t="shared" si="76"/>
        <v>1.0001638102422956</v>
      </c>
      <c r="AB130" s="15" t="e">
        <f t="shared" si="132"/>
        <v>#DIV/0!</v>
      </c>
      <c r="AC130" s="15" t="e">
        <f t="shared" si="132"/>
        <v>#DIV/0!</v>
      </c>
      <c r="AD130" s="16">
        <f t="shared" si="78"/>
        <v>1.6637397171641798E-3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>
        <f>V130/J130</f>
        <v>1.0001638102422956</v>
      </c>
      <c r="AY130" s="15" t="e">
        <f t="shared" si="150"/>
        <v>#DIV/0!</v>
      </c>
      <c r="AZ130" s="15" t="e">
        <f t="shared" si="135"/>
        <v>#DIV/0!</v>
      </c>
      <c r="BA130" s="15">
        <f>V130/J130</f>
        <v>1.0001638102422956</v>
      </c>
      <c r="BB130" s="15" t="e">
        <f t="shared" si="148"/>
        <v>#DIV/0!</v>
      </c>
      <c r="BC130" s="15" t="e">
        <f t="shared" si="131"/>
        <v>#DIV/0!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37.570599999999999</v>
      </c>
      <c r="F131" s="55">
        <v>42.1678</v>
      </c>
      <c r="G131" s="55">
        <v>43.664400000000001</v>
      </c>
      <c r="H131" s="55">
        <v>0.99175849999999999</v>
      </c>
      <c r="I131" s="55">
        <v>0.99302619999999997</v>
      </c>
      <c r="J131" s="55">
        <v>0.99492290000000005</v>
      </c>
      <c r="K131" s="15">
        <v>0</v>
      </c>
      <c r="L131" s="15">
        <v>0</v>
      </c>
      <c r="M131" s="15">
        <v>0</v>
      </c>
      <c r="N131" s="16">
        <f t="shared" ref="N131:N152" si="151">K131/3600</f>
        <v>0</v>
      </c>
      <c r="P131" s="64">
        <v>320.58</v>
      </c>
      <c r="Q131" s="64">
        <v>37.632100000000001</v>
      </c>
      <c r="R131" s="64">
        <v>42.171399999999998</v>
      </c>
      <c r="S131" s="64">
        <v>43.501600000000003</v>
      </c>
      <c r="T131" s="64">
        <v>0.99164989999999997</v>
      </c>
      <c r="U131" s="64">
        <v>0.9935581</v>
      </c>
      <c r="V131" s="64">
        <v>0.99483540000000004</v>
      </c>
      <c r="W131" s="15">
        <v>0</v>
      </c>
      <c r="X131" s="15">
        <v>0</v>
      </c>
      <c r="Y131" s="15">
        <v>0</v>
      </c>
      <c r="Z131" s="16">
        <f t="shared" si="77"/>
        <v>0</v>
      </c>
      <c r="AA131" s="15">
        <f t="shared" ref="AA131:AA152" si="152">V131/J131</f>
        <v>0.9999120534867576</v>
      </c>
      <c r="AB131" s="15" t="e">
        <f t="shared" si="132"/>
        <v>#DIV/0!</v>
      </c>
      <c r="AC131" s="15" t="e">
        <f t="shared" si="132"/>
        <v>#DIV/0!</v>
      </c>
      <c r="AD131" s="16">
        <f t="shared" si="78"/>
        <v>6.6570369905168767E-3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>
        <f>V131/J131</f>
        <v>0.9999120534867576</v>
      </c>
      <c r="AY131" s="15" t="e">
        <f t="shared" si="150"/>
        <v>#DIV/0!</v>
      </c>
      <c r="AZ131" s="15" t="e">
        <f t="shared" si="135"/>
        <v>#DIV/0!</v>
      </c>
      <c r="BA131" s="15">
        <f>V131/J131</f>
        <v>0.9999120534867576</v>
      </c>
      <c r="BB131" s="15" t="e">
        <f t="shared" si="148"/>
        <v>#DIV/0!</v>
      </c>
      <c r="BC131" s="15" t="e">
        <f t="shared" si="131"/>
        <v>#DIV/0!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33.734499999999997</v>
      </c>
      <c r="F132" s="55">
        <v>39.915999999999997</v>
      </c>
      <c r="G132" s="55">
        <v>41.558799999999998</v>
      </c>
      <c r="H132" s="55">
        <v>0.98437010000000003</v>
      </c>
      <c r="I132" s="55">
        <v>0.9896431</v>
      </c>
      <c r="J132" s="55">
        <v>0.99251029999999996</v>
      </c>
      <c r="K132" s="19">
        <v>0</v>
      </c>
      <c r="L132" s="19">
        <v>0</v>
      </c>
      <c r="M132" s="19">
        <v>0</v>
      </c>
      <c r="N132" s="20">
        <f t="shared" si="151"/>
        <v>0</v>
      </c>
      <c r="P132" s="64">
        <v>226.38</v>
      </c>
      <c r="Q132" s="64">
        <v>33.656100000000002</v>
      </c>
      <c r="R132" s="64">
        <v>40.15</v>
      </c>
      <c r="S132" s="64">
        <v>41.708599999999997</v>
      </c>
      <c r="T132" s="64">
        <v>0.9842592</v>
      </c>
      <c r="U132" s="64">
        <v>0.99020050000000004</v>
      </c>
      <c r="V132" s="64">
        <v>0.99256849999999996</v>
      </c>
      <c r="W132" s="19">
        <v>0</v>
      </c>
      <c r="X132" s="19">
        <v>0</v>
      </c>
      <c r="Y132" s="19">
        <v>0</v>
      </c>
      <c r="Z132" s="20">
        <f t="shared" ref="Z132:Z152" si="153">W132/3600</f>
        <v>0</v>
      </c>
      <c r="AA132" s="19">
        <f t="shared" si="152"/>
        <v>1.0000586391899409</v>
      </c>
      <c r="AB132" s="19" t="e">
        <f t="shared" si="132"/>
        <v>#DIV/0!</v>
      </c>
      <c r="AC132" s="19" t="e">
        <f t="shared" si="132"/>
        <v>#DIV/0!</v>
      </c>
      <c r="AD132" s="20">
        <f t="shared" ref="AD132:AD152" si="154">ABS(P132-D132)/D132</f>
        <v>8.0623959337481534E-3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>
        <f>V132/J132</f>
        <v>1.0000586391899409</v>
      </c>
      <c r="AY132" s="19" t="e">
        <f t="shared" si="150"/>
        <v>#DIV/0!</v>
      </c>
      <c r="AZ132" s="19" t="e">
        <f t="shared" si="135"/>
        <v>#DIV/0!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1">
        <f t="shared" si="151"/>
        <v>0</v>
      </c>
      <c r="P133" s="9">
        <v>0</v>
      </c>
      <c r="Q133" s="10">
        <v>0</v>
      </c>
      <c r="R133" s="10">
        <v>0</v>
      </c>
      <c r="S133" s="10">
        <v>0</v>
      </c>
      <c r="T133" s="10">
        <v>0</v>
      </c>
      <c r="U133" s="51">
        <v>0</v>
      </c>
      <c r="V133" s="10">
        <v>0</v>
      </c>
      <c r="W133" s="10">
        <v>0</v>
      </c>
      <c r="X133" s="10">
        <v>0</v>
      </c>
      <c r="Y133" s="10">
        <v>0</v>
      </c>
      <c r="Z133" s="11">
        <f t="shared" si="153"/>
        <v>0</v>
      </c>
      <c r="AA133" s="10" t="e">
        <f t="shared" si="152"/>
        <v>#DIV/0!</v>
      </c>
      <c r="AB133" s="10" t="e">
        <f>X133/L133</f>
        <v>#DIV/0!</v>
      </c>
      <c r="AC133" s="10" t="e">
        <f>Y133/M133</f>
        <v>#DIV/0!</v>
      </c>
      <c r="AD133" s="11" t="e">
        <f t="shared" si="154"/>
        <v>#DIV/0!</v>
      </c>
      <c r="AE133" s="40"/>
      <c r="AF133" s="25" t="e">
        <f t="shared" ref="AF133:AH133" si="155">bdRateExtend($D133:$D137,E133:E137,$P133:$P137,Q133:Q137)</f>
        <v>#VALUE!</v>
      </c>
      <c r="AG133" s="30" t="e">
        <f t="shared" si="155"/>
        <v>#VALUE!</v>
      </c>
      <c r="AH133" s="31" t="e">
        <f t="shared" si="155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6">bdrate($D133:$D136,F133:F136,$P133:$P136,R133:R136)</f>
        <v>#VALUE!</v>
      </c>
      <c r="AT133" s="31" t="e">
        <f t="shared" si="156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#DIV/0!</v>
      </c>
      <c r="BB133" s="10" t="e">
        <f t="shared" ref="BB133:BB136" si="157">X133/L133</f>
        <v>#DIV/0!</v>
      </c>
      <c r="BC133" s="10" t="e">
        <f t="shared" si="131"/>
        <v>#DIV/0!</v>
      </c>
    </row>
    <row r="134" spans="1:55" ht="12.75" hidden="1" thickBot="1" x14ac:dyDescent="0.25">
      <c r="A134" s="13"/>
      <c r="B134" s="13"/>
      <c r="C134" s="43">
        <v>27</v>
      </c>
      <c r="D134" s="14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6">
        <f t="shared" si="151"/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52">
        <v>0</v>
      </c>
      <c r="V134" s="15">
        <v>0</v>
      </c>
      <c r="W134" s="15">
        <v>0</v>
      </c>
      <c r="X134" s="15">
        <v>0</v>
      </c>
      <c r="Y134" s="15">
        <v>0</v>
      </c>
      <c r="Z134" s="16">
        <f t="shared" si="153"/>
        <v>0</v>
      </c>
      <c r="AA134" s="15" t="e">
        <f t="shared" si="152"/>
        <v>#DIV/0!</v>
      </c>
      <c r="AB134" s="15" t="e">
        <f t="shared" ref="AB134:AC152" si="158">X134/L134</f>
        <v>#DIV/0!</v>
      </c>
      <c r="AC134" s="15" t="e">
        <f t="shared" si="158"/>
        <v>#DIV/0!</v>
      </c>
      <c r="AD134" s="16" t="e">
        <f t="shared" si="154"/>
        <v>#DIV/0!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9">bdrate($D134:$D137,E134:E137,$P134:$P137,Q134:Q137)</f>
        <v>#VALUE!</v>
      </c>
      <c r="AM134" s="21" t="e">
        <f t="shared" si="159"/>
        <v>#VALUE!</v>
      </c>
      <c r="AN134" s="36" t="e">
        <f t="shared" si="159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#DIV/0!</v>
      </c>
      <c r="AY134" s="15" t="e">
        <f t="shared" ref="AY134:AY137" si="160">X134/L134</f>
        <v>#DIV/0!</v>
      </c>
      <c r="AZ134" s="15" t="e">
        <f t="shared" si="135"/>
        <v>#DIV/0!</v>
      </c>
      <c r="BA134" s="15" t="e">
        <f>V134/J134</f>
        <v>#DIV/0!</v>
      </c>
      <c r="BB134" s="15" t="e">
        <f t="shared" si="157"/>
        <v>#DIV/0!</v>
      </c>
      <c r="BC134" s="15" t="e">
        <f t="shared" si="131"/>
        <v>#DIV/0!</v>
      </c>
    </row>
    <row r="135" spans="1:55" ht="12.75" hidden="1" thickBot="1" x14ac:dyDescent="0.25">
      <c r="A135" s="13"/>
      <c r="B135" s="13"/>
      <c r="C135" s="43">
        <v>32</v>
      </c>
      <c r="D135" s="14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6">
        <f t="shared" si="151"/>
        <v>0</v>
      </c>
      <c r="P135" s="14">
        <v>0</v>
      </c>
      <c r="Q135" s="15">
        <v>0</v>
      </c>
      <c r="R135" s="15">
        <v>0</v>
      </c>
      <c r="S135" s="15">
        <v>0</v>
      </c>
      <c r="T135" s="15">
        <v>0</v>
      </c>
      <c r="U135" s="52">
        <v>0</v>
      </c>
      <c r="V135" s="15">
        <v>0</v>
      </c>
      <c r="W135" s="15">
        <v>0</v>
      </c>
      <c r="X135" s="15">
        <v>0</v>
      </c>
      <c r="Y135" s="15">
        <v>0</v>
      </c>
      <c r="Z135" s="16">
        <f t="shared" si="153"/>
        <v>0</v>
      </c>
      <c r="AA135" s="15" t="e">
        <f t="shared" si="152"/>
        <v>#DIV/0!</v>
      </c>
      <c r="AB135" s="15" t="e">
        <f t="shared" si="158"/>
        <v>#DIV/0!</v>
      </c>
      <c r="AC135" s="15" t="e">
        <f t="shared" si="158"/>
        <v>#DIV/0!</v>
      </c>
      <c r="AD135" s="16" t="e">
        <f t="shared" si="154"/>
        <v>#DIV/0!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#DIV/0!</v>
      </c>
      <c r="AY135" s="15" t="e">
        <f t="shared" si="160"/>
        <v>#DIV/0!</v>
      </c>
      <c r="AZ135" s="15" t="e">
        <f t="shared" si="135"/>
        <v>#DIV/0!</v>
      </c>
      <c r="BA135" s="15" t="e">
        <f>V135/J135</f>
        <v>#DIV/0!</v>
      </c>
      <c r="BB135" s="15" t="e">
        <f t="shared" si="157"/>
        <v>#DIV/0!</v>
      </c>
      <c r="BC135" s="15" t="e">
        <f t="shared" si="131"/>
        <v>#DIV/0!</v>
      </c>
    </row>
    <row r="136" spans="1:55" ht="12.75" hidden="1" thickBot="1" x14ac:dyDescent="0.25">
      <c r="A136" s="13"/>
      <c r="B136" s="13"/>
      <c r="C136" s="43">
        <v>37</v>
      </c>
      <c r="D136" s="14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6">
        <f t="shared" si="151"/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52">
        <v>0</v>
      </c>
      <c r="V136" s="15">
        <v>0</v>
      </c>
      <c r="W136" s="15">
        <v>0</v>
      </c>
      <c r="X136" s="15">
        <v>0</v>
      </c>
      <c r="Y136" s="15">
        <v>0</v>
      </c>
      <c r="Z136" s="16">
        <f t="shared" si="153"/>
        <v>0</v>
      </c>
      <c r="AA136" s="15" t="e">
        <f t="shared" si="152"/>
        <v>#DIV/0!</v>
      </c>
      <c r="AB136" s="15" t="e">
        <f t="shared" si="158"/>
        <v>#DIV/0!</v>
      </c>
      <c r="AC136" s="15" t="e">
        <f t="shared" si="158"/>
        <v>#DIV/0!</v>
      </c>
      <c r="AD136" s="16" t="e">
        <f t="shared" si="154"/>
        <v>#DIV/0!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#DIV/0!</v>
      </c>
      <c r="AY136" s="15" t="e">
        <f t="shared" si="160"/>
        <v>#DIV/0!</v>
      </c>
      <c r="AZ136" s="15" t="e">
        <f t="shared" si="135"/>
        <v>#DIV/0!</v>
      </c>
      <c r="BA136" s="15" t="e">
        <f>V136/J136</f>
        <v>#DIV/0!</v>
      </c>
      <c r="BB136" s="15" t="e">
        <f t="shared" si="157"/>
        <v>#DIV/0!</v>
      </c>
      <c r="BC136" s="15" t="e">
        <f t="shared" si="131"/>
        <v>#DIV/0!</v>
      </c>
    </row>
    <row r="137" spans="1:55" ht="12.75" hidden="1" thickBot="1" x14ac:dyDescent="0.25">
      <c r="A137" s="13"/>
      <c r="B137" s="17"/>
      <c r="C137" s="44">
        <v>42</v>
      </c>
      <c r="D137" s="18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20">
        <f t="shared" si="151"/>
        <v>0</v>
      </c>
      <c r="P137" s="18">
        <v>0</v>
      </c>
      <c r="Q137" s="19">
        <v>0</v>
      </c>
      <c r="R137" s="19">
        <v>0</v>
      </c>
      <c r="S137" s="19">
        <v>0</v>
      </c>
      <c r="T137" s="19">
        <v>0</v>
      </c>
      <c r="U137" s="53">
        <v>0</v>
      </c>
      <c r="V137" s="19">
        <v>0</v>
      </c>
      <c r="W137" s="19">
        <v>0</v>
      </c>
      <c r="X137" s="19">
        <v>0</v>
      </c>
      <c r="Y137" s="19">
        <v>0</v>
      </c>
      <c r="Z137" s="20">
        <f t="shared" si="153"/>
        <v>0</v>
      </c>
      <c r="AA137" s="15" t="e">
        <f t="shared" si="152"/>
        <v>#DIV/0!</v>
      </c>
      <c r="AB137" s="15" t="e">
        <f t="shared" si="158"/>
        <v>#DIV/0!</v>
      </c>
      <c r="AC137" s="15" t="e">
        <f t="shared" si="158"/>
        <v>#DIV/0!</v>
      </c>
      <c r="AD137" s="20" t="e">
        <f t="shared" si="154"/>
        <v>#DIV/0!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#DIV/0!</v>
      </c>
      <c r="AY137" s="15" t="e">
        <f t="shared" si="160"/>
        <v>#DIV/0!</v>
      </c>
      <c r="AZ137" s="15" t="e">
        <f t="shared" si="135"/>
        <v>#DIV/0!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1">
        <f t="shared" si="151"/>
        <v>0</v>
      </c>
      <c r="P138" s="9">
        <v>0</v>
      </c>
      <c r="Q138" s="10">
        <v>0</v>
      </c>
      <c r="R138" s="10">
        <v>0</v>
      </c>
      <c r="S138" s="10">
        <v>0</v>
      </c>
      <c r="T138" s="10">
        <v>0</v>
      </c>
      <c r="U138" s="51">
        <v>0</v>
      </c>
      <c r="V138" s="10">
        <v>0</v>
      </c>
      <c r="W138" s="10">
        <v>0</v>
      </c>
      <c r="X138" s="10">
        <v>0</v>
      </c>
      <c r="Y138" s="10">
        <v>0</v>
      </c>
      <c r="Z138" s="11">
        <f t="shared" si="153"/>
        <v>0</v>
      </c>
      <c r="AA138" s="15" t="e">
        <f t="shared" si="152"/>
        <v>#DIV/0!</v>
      </c>
      <c r="AB138" s="15" t="e">
        <f t="shared" si="158"/>
        <v>#DIV/0!</v>
      </c>
      <c r="AC138" s="15" t="e">
        <f t="shared" si="158"/>
        <v>#DIV/0!</v>
      </c>
      <c r="AD138" s="11" t="e">
        <f t="shared" si="154"/>
        <v>#DIV/0!</v>
      </c>
      <c r="AE138" s="12"/>
      <c r="AF138" s="25" t="e">
        <f t="shared" ref="AF138:AH138" si="161">bdRateExtend($D138:$D142,E138:E142,$P138:$P142,Q138:Q142)</f>
        <v>#VALUE!</v>
      </c>
      <c r="AG138" s="30" t="e">
        <f t="shared" si="161"/>
        <v>#VALUE!</v>
      </c>
      <c r="AH138" s="31" t="e">
        <f t="shared" si="161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62">bdrate($D138:$D141,E138:E141,$P138:$P141,Q138:Q141)</f>
        <v>#VALUE!</v>
      </c>
      <c r="AS138" s="30" t="e">
        <f t="shared" si="162"/>
        <v>#VALUE!</v>
      </c>
      <c r="AT138" s="31" t="e">
        <f t="shared" si="162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#DIV/0!</v>
      </c>
      <c r="BB138" s="15" t="e">
        <f t="shared" ref="BB138:BB141" si="163">X138/L138</f>
        <v>#DIV/0!</v>
      </c>
      <c r="BC138" s="15" t="e">
        <f t="shared" si="131"/>
        <v>#DIV/0!</v>
      </c>
    </row>
    <row r="139" spans="1:55" ht="12.75" hidden="1" thickBot="1" x14ac:dyDescent="0.25">
      <c r="A139" s="13"/>
      <c r="B139" s="13"/>
      <c r="C139" s="43">
        <v>27</v>
      </c>
      <c r="D139" s="14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6">
        <f t="shared" si="151"/>
        <v>0</v>
      </c>
      <c r="P139" s="14">
        <v>0</v>
      </c>
      <c r="Q139" s="15">
        <v>0</v>
      </c>
      <c r="R139" s="15">
        <v>0</v>
      </c>
      <c r="S139" s="15">
        <v>0</v>
      </c>
      <c r="T139" s="15">
        <v>0</v>
      </c>
      <c r="U139" s="52">
        <v>0</v>
      </c>
      <c r="V139" s="15">
        <v>0</v>
      </c>
      <c r="W139" s="15">
        <v>0</v>
      </c>
      <c r="X139" s="15">
        <v>0</v>
      </c>
      <c r="Y139" s="15">
        <v>0</v>
      </c>
      <c r="Z139" s="16">
        <f t="shared" si="153"/>
        <v>0</v>
      </c>
      <c r="AA139" s="15" t="e">
        <f t="shared" si="152"/>
        <v>#DIV/0!</v>
      </c>
      <c r="AB139" s="15" t="e">
        <f t="shared" si="158"/>
        <v>#DIV/0!</v>
      </c>
      <c r="AC139" s="15" t="e">
        <f t="shared" si="158"/>
        <v>#DIV/0!</v>
      </c>
      <c r="AD139" s="16" t="e">
        <f t="shared" si="154"/>
        <v>#DIV/0!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64">bdrate($D139:$D142,E139:E142,$P139:$P142,Q139:Q142)</f>
        <v>#VALUE!</v>
      </c>
      <c r="AM139" s="21" t="e">
        <f t="shared" si="164"/>
        <v>#VALUE!</v>
      </c>
      <c r="AN139" s="36" t="e">
        <f t="shared" si="164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#DIV/0!</v>
      </c>
      <c r="AY139" s="15" t="e">
        <f t="shared" ref="AY139:AY142" si="165">X139/L139</f>
        <v>#DIV/0!</v>
      </c>
      <c r="AZ139" s="15" t="e">
        <f t="shared" si="135"/>
        <v>#DIV/0!</v>
      </c>
      <c r="BA139" s="15" t="e">
        <f>V139/J139</f>
        <v>#DIV/0!</v>
      </c>
      <c r="BB139" s="15" t="e">
        <f t="shared" si="163"/>
        <v>#DIV/0!</v>
      </c>
      <c r="BC139" s="15" t="e">
        <f t="shared" si="131"/>
        <v>#DIV/0!</v>
      </c>
    </row>
    <row r="140" spans="1:55" ht="12.75" hidden="1" thickBot="1" x14ac:dyDescent="0.25">
      <c r="A140" s="13"/>
      <c r="B140" s="13"/>
      <c r="C140" s="43">
        <v>32</v>
      </c>
      <c r="D140" s="14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6">
        <f t="shared" si="151"/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52">
        <v>0</v>
      </c>
      <c r="V140" s="15">
        <v>0</v>
      </c>
      <c r="W140" s="15">
        <v>0</v>
      </c>
      <c r="X140" s="15">
        <v>0</v>
      </c>
      <c r="Y140" s="15">
        <v>0</v>
      </c>
      <c r="Z140" s="16">
        <f t="shared" si="153"/>
        <v>0</v>
      </c>
      <c r="AA140" s="15" t="e">
        <f t="shared" si="152"/>
        <v>#DIV/0!</v>
      </c>
      <c r="AB140" s="15" t="e">
        <f t="shared" si="158"/>
        <v>#DIV/0!</v>
      </c>
      <c r="AC140" s="15" t="e">
        <f t="shared" si="158"/>
        <v>#DIV/0!</v>
      </c>
      <c r="AD140" s="16" t="e">
        <f t="shared" si="154"/>
        <v>#DIV/0!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#DIV/0!</v>
      </c>
      <c r="AY140" s="15" t="e">
        <f t="shared" si="165"/>
        <v>#DIV/0!</v>
      </c>
      <c r="AZ140" s="15" t="e">
        <f t="shared" si="135"/>
        <v>#DIV/0!</v>
      </c>
      <c r="BA140" s="15" t="e">
        <f>V140/J140</f>
        <v>#DIV/0!</v>
      </c>
      <c r="BB140" s="15" t="e">
        <f t="shared" si="163"/>
        <v>#DIV/0!</v>
      </c>
      <c r="BC140" s="15" t="e">
        <f t="shared" si="131"/>
        <v>#DIV/0!</v>
      </c>
    </row>
    <row r="141" spans="1:55" ht="12.75" hidden="1" thickBot="1" x14ac:dyDescent="0.25">
      <c r="A141" s="13"/>
      <c r="B141" s="13"/>
      <c r="C141" s="43">
        <v>37</v>
      </c>
      <c r="D141" s="14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6">
        <f t="shared" si="151"/>
        <v>0</v>
      </c>
      <c r="P141" s="14">
        <v>0</v>
      </c>
      <c r="Q141" s="15">
        <v>0</v>
      </c>
      <c r="R141" s="15">
        <v>0</v>
      </c>
      <c r="S141" s="15">
        <v>0</v>
      </c>
      <c r="T141" s="15">
        <v>0</v>
      </c>
      <c r="U141" s="52">
        <v>0</v>
      </c>
      <c r="V141" s="15">
        <v>0</v>
      </c>
      <c r="W141" s="15">
        <v>0</v>
      </c>
      <c r="X141" s="15">
        <v>0</v>
      </c>
      <c r="Y141" s="15">
        <v>0</v>
      </c>
      <c r="Z141" s="16">
        <f t="shared" si="153"/>
        <v>0</v>
      </c>
      <c r="AA141" s="15" t="e">
        <f t="shared" si="152"/>
        <v>#DIV/0!</v>
      </c>
      <c r="AB141" s="15" t="e">
        <f t="shared" si="158"/>
        <v>#DIV/0!</v>
      </c>
      <c r="AC141" s="15" t="e">
        <f t="shared" si="158"/>
        <v>#DIV/0!</v>
      </c>
      <c r="AD141" s="16" t="e">
        <f t="shared" si="154"/>
        <v>#DIV/0!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#DIV/0!</v>
      </c>
      <c r="AY141" s="15" t="e">
        <f t="shared" si="165"/>
        <v>#DIV/0!</v>
      </c>
      <c r="AZ141" s="15" t="e">
        <f t="shared" si="135"/>
        <v>#DIV/0!</v>
      </c>
      <c r="BA141" s="15" t="e">
        <f>V141/J141</f>
        <v>#DIV/0!</v>
      </c>
      <c r="BB141" s="15" t="e">
        <f t="shared" si="163"/>
        <v>#DIV/0!</v>
      </c>
      <c r="BC141" s="15" t="e">
        <f t="shared" si="131"/>
        <v>#DIV/0!</v>
      </c>
    </row>
    <row r="142" spans="1:55" ht="12.75" hidden="1" thickBot="1" x14ac:dyDescent="0.25">
      <c r="A142" s="13"/>
      <c r="B142" s="17"/>
      <c r="C142" s="44">
        <v>42</v>
      </c>
      <c r="D142" s="18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20">
        <f t="shared" si="151"/>
        <v>0</v>
      </c>
      <c r="P142" s="18">
        <v>0</v>
      </c>
      <c r="Q142" s="19">
        <v>0</v>
      </c>
      <c r="R142" s="19">
        <v>0</v>
      </c>
      <c r="S142" s="19">
        <v>0</v>
      </c>
      <c r="T142" s="19">
        <v>0</v>
      </c>
      <c r="U142" s="53">
        <v>0</v>
      </c>
      <c r="V142" s="19">
        <v>0</v>
      </c>
      <c r="W142" s="19">
        <v>0</v>
      </c>
      <c r="X142" s="19">
        <v>0</v>
      </c>
      <c r="Y142" s="19">
        <v>0</v>
      </c>
      <c r="Z142" s="20">
        <f t="shared" si="153"/>
        <v>0</v>
      </c>
      <c r="AA142" s="15" t="e">
        <f t="shared" si="152"/>
        <v>#DIV/0!</v>
      </c>
      <c r="AB142" s="15" t="e">
        <f t="shared" si="158"/>
        <v>#DIV/0!</v>
      </c>
      <c r="AC142" s="15" t="e">
        <f t="shared" si="158"/>
        <v>#DIV/0!</v>
      </c>
      <c r="AD142" s="20" t="e">
        <f t="shared" si="154"/>
        <v>#DIV/0!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#DIV/0!</v>
      </c>
      <c r="AY142" s="15" t="e">
        <f t="shared" si="165"/>
        <v>#DIV/0!</v>
      </c>
      <c r="AZ142" s="15" t="e">
        <f t="shared" si="135"/>
        <v>#DIV/0!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>
        <v>0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  <c r="M143" s="10">
        <v>0</v>
      </c>
      <c r="N143" s="11">
        <f t="shared" si="151"/>
        <v>0</v>
      </c>
      <c r="P143" s="9">
        <v>0</v>
      </c>
      <c r="Q143" s="10">
        <v>0</v>
      </c>
      <c r="R143" s="10">
        <v>0</v>
      </c>
      <c r="S143" s="10">
        <v>0</v>
      </c>
      <c r="T143" s="10">
        <v>0</v>
      </c>
      <c r="U143" s="51">
        <v>0</v>
      </c>
      <c r="V143" s="10">
        <v>0</v>
      </c>
      <c r="W143" s="10">
        <v>0</v>
      </c>
      <c r="X143" s="10">
        <v>0</v>
      </c>
      <c r="Y143" s="10">
        <v>0</v>
      </c>
      <c r="Z143" s="11">
        <f t="shared" si="153"/>
        <v>0</v>
      </c>
      <c r="AA143" s="15" t="e">
        <f t="shared" si="152"/>
        <v>#DIV/0!</v>
      </c>
      <c r="AB143" s="15" t="e">
        <f t="shared" si="158"/>
        <v>#DIV/0!</v>
      </c>
      <c r="AC143" s="15" t="e">
        <f t="shared" si="158"/>
        <v>#DIV/0!</v>
      </c>
      <c r="AD143" s="11" t="e">
        <f t="shared" si="154"/>
        <v>#DIV/0!</v>
      </c>
      <c r="AE143" s="12"/>
      <c r="AF143" s="25" t="e">
        <f t="shared" ref="AF143:AH143" si="166">bdRateExtend($D143:$D147,E143:E147,$P143:$P147,Q143:Q147)</f>
        <v>#VALUE!</v>
      </c>
      <c r="AG143" s="30" t="e">
        <f t="shared" si="166"/>
        <v>#VALUE!</v>
      </c>
      <c r="AH143" s="31" t="e">
        <f t="shared" si="166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7">bdrate($D143:$D146,E143:E146,$P143:$P146,Q143:Q146)</f>
        <v>#VALUE!</v>
      </c>
      <c r="AS143" s="30" t="e">
        <f t="shared" si="167"/>
        <v>#VALUE!</v>
      </c>
      <c r="AT143" s="31" t="e">
        <f t="shared" si="167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#DIV/0!</v>
      </c>
      <c r="BB143" s="15" t="e">
        <f t="shared" ref="BB143:BB146" si="168">X143/L143</f>
        <v>#DIV/0!</v>
      </c>
      <c r="BC143" s="15" t="e">
        <f t="shared" si="131"/>
        <v>#DIV/0!</v>
      </c>
    </row>
    <row r="144" spans="1:55" ht="12.75" hidden="1" thickBot="1" x14ac:dyDescent="0.25">
      <c r="A144" s="13"/>
      <c r="B144" s="13"/>
      <c r="C144" s="43">
        <v>27</v>
      </c>
      <c r="D144" s="14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6">
        <f t="shared" si="151"/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52">
        <v>0</v>
      </c>
      <c r="V144" s="15">
        <v>0</v>
      </c>
      <c r="W144" s="15">
        <v>0</v>
      </c>
      <c r="X144" s="15">
        <v>0</v>
      </c>
      <c r="Y144" s="15">
        <v>0</v>
      </c>
      <c r="Z144" s="16">
        <f t="shared" si="153"/>
        <v>0</v>
      </c>
      <c r="AA144" s="15" t="e">
        <f t="shared" si="152"/>
        <v>#DIV/0!</v>
      </c>
      <c r="AB144" s="15" t="e">
        <f t="shared" si="158"/>
        <v>#DIV/0!</v>
      </c>
      <c r="AC144" s="15" t="e">
        <f t="shared" si="158"/>
        <v>#DIV/0!</v>
      </c>
      <c r="AD144" s="16" t="e">
        <f t="shared" si="154"/>
        <v>#DIV/0!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9">bdrate($D144:$D147,E144:E147,$P144:$P147,Q144:Q147)</f>
        <v>#VALUE!</v>
      </c>
      <c r="AM144" s="21" t="e">
        <f t="shared" si="169"/>
        <v>#VALUE!</v>
      </c>
      <c r="AN144" s="36" t="e">
        <f t="shared" si="169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#DIV/0!</v>
      </c>
      <c r="AY144" s="15" t="e">
        <f t="shared" ref="AY144:AY147" si="170">X144/L144</f>
        <v>#DIV/0!</v>
      </c>
      <c r="AZ144" s="15" t="e">
        <f t="shared" si="135"/>
        <v>#DIV/0!</v>
      </c>
      <c r="BA144" s="15" t="e">
        <f>V144/J144</f>
        <v>#DIV/0!</v>
      </c>
      <c r="BB144" s="15" t="e">
        <f t="shared" si="168"/>
        <v>#DIV/0!</v>
      </c>
      <c r="BC144" s="15" t="e">
        <f t="shared" si="131"/>
        <v>#DIV/0!</v>
      </c>
    </row>
    <row r="145" spans="1:55" ht="12.75" hidden="1" thickBot="1" x14ac:dyDescent="0.25">
      <c r="A145" s="13"/>
      <c r="B145" s="13"/>
      <c r="C145" s="43">
        <v>32</v>
      </c>
      <c r="D145" s="14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6">
        <f t="shared" si="151"/>
        <v>0</v>
      </c>
      <c r="P145" s="14">
        <v>0</v>
      </c>
      <c r="Q145" s="15">
        <v>0</v>
      </c>
      <c r="R145" s="15">
        <v>0</v>
      </c>
      <c r="S145" s="15">
        <v>0</v>
      </c>
      <c r="T145" s="15">
        <v>0</v>
      </c>
      <c r="U145" s="52">
        <v>0</v>
      </c>
      <c r="V145" s="15">
        <v>0</v>
      </c>
      <c r="W145" s="15">
        <v>0</v>
      </c>
      <c r="X145" s="15">
        <v>0</v>
      </c>
      <c r="Y145" s="15">
        <v>0</v>
      </c>
      <c r="Z145" s="16">
        <f t="shared" si="153"/>
        <v>0</v>
      </c>
      <c r="AA145" s="15" t="e">
        <f t="shared" si="152"/>
        <v>#DIV/0!</v>
      </c>
      <c r="AB145" s="15" t="e">
        <f t="shared" si="158"/>
        <v>#DIV/0!</v>
      </c>
      <c r="AC145" s="15" t="e">
        <f t="shared" si="158"/>
        <v>#DIV/0!</v>
      </c>
      <c r="AD145" s="16" t="e">
        <f t="shared" si="154"/>
        <v>#DIV/0!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#DIV/0!</v>
      </c>
      <c r="AY145" s="15" t="e">
        <f t="shared" si="170"/>
        <v>#DIV/0!</v>
      </c>
      <c r="AZ145" s="15" t="e">
        <f t="shared" si="135"/>
        <v>#DIV/0!</v>
      </c>
      <c r="BA145" s="15" t="e">
        <f>V145/J145</f>
        <v>#DIV/0!</v>
      </c>
      <c r="BB145" s="15" t="e">
        <f t="shared" si="168"/>
        <v>#DIV/0!</v>
      </c>
      <c r="BC145" s="15" t="e">
        <f t="shared" si="131"/>
        <v>#DIV/0!</v>
      </c>
    </row>
    <row r="146" spans="1:55" ht="12.75" hidden="1" thickBot="1" x14ac:dyDescent="0.25">
      <c r="A146" s="13"/>
      <c r="B146" s="13"/>
      <c r="C146" s="43">
        <v>37</v>
      </c>
      <c r="D146" s="14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6">
        <f t="shared" si="151"/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52">
        <v>0</v>
      </c>
      <c r="V146" s="15">
        <v>0</v>
      </c>
      <c r="W146" s="15">
        <v>0</v>
      </c>
      <c r="X146" s="15">
        <v>0</v>
      </c>
      <c r="Y146" s="15">
        <v>0</v>
      </c>
      <c r="Z146" s="16">
        <f t="shared" si="153"/>
        <v>0</v>
      </c>
      <c r="AA146" s="15" t="e">
        <f t="shared" si="152"/>
        <v>#DIV/0!</v>
      </c>
      <c r="AB146" s="15" t="e">
        <f t="shared" si="158"/>
        <v>#DIV/0!</v>
      </c>
      <c r="AC146" s="15" t="e">
        <f t="shared" si="158"/>
        <v>#DIV/0!</v>
      </c>
      <c r="AD146" s="16" t="e">
        <f t="shared" si="154"/>
        <v>#DIV/0!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#DIV/0!</v>
      </c>
      <c r="AY146" s="15" t="e">
        <f t="shared" si="170"/>
        <v>#DIV/0!</v>
      </c>
      <c r="AZ146" s="15" t="e">
        <f t="shared" si="135"/>
        <v>#DIV/0!</v>
      </c>
      <c r="BA146" s="15" t="e">
        <f>V146/J146</f>
        <v>#DIV/0!</v>
      </c>
      <c r="BB146" s="15" t="e">
        <f t="shared" si="168"/>
        <v>#DIV/0!</v>
      </c>
      <c r="BC146" s="15" t="e">
        <f t="shared" si="131"/>
        <v>#DIV/0!</v>
      </c>
    </row>
    <row r="147" spans="1:55" ht="12.75" hidden="1" thickBot="1" x14ac:dyDescent="0.25">
      <c r="A147" s="13"/>
      <c r="B147" s="17"/>
      <c r="C147" s="44">
        <v>42</v>
      </c>
      <c r="D147" s="18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20">
        <f t="shared" si="151"/>
        <v>0</v>
      </c>
      <c r="P147" s="18">
        <v>0</v>
      </c>
      <c r="Q147" s="19">
        <v>0</v>
      </c>
      <c r="R147" s="19">
        <v>0</v>
      </c>
      <c r="S147" s="19">
        <v>0</v>
      </c>
      <c r="T147" s="19">
        <v>0</v>
      </c>
      <c r="U147" s="53">
        <v>0</v>
      </c>
      <c r="V147" s="19">
        <v>0</v>
      </c>
      <c r="W147" s="19">
        <v>0</v>
      </c>
      <c r="X147" s="19">
        <v>0</v>
      </c>
      <c r="Y147" s="19">
        <v>0</v>
      </c>
      <c r="Z147" s="20">
        <f t="shared" si="153"/>
        <v>0</v>
      </c>
      <c r="AA147" s="15" t="e">
        <f t="shared" si="152"/>
        <v>#DIV/0!</v>
      </c>
      <c r="AB147" s="15" t="e">
        <f t="shared" si="158"/>
        <v>#DIV/0!</v>
      </c>
      <c r="AC147" s="15" t="e">
        <f t="shared" si="158"/>
        <v>#DIV/0!</v>
      </c>
      <c r="AD147" s="20" t="e">
        <f t="shared" si="154"/>
        <v>#DIV/0!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#DIV/0!</v>
      </c>
      <c r="AY147" s="15" t="e">
        <f t="shared" si="170"/>
        <v>#DIV/0!</v>
      </c>
      <c r="AZ147" s="15" t="e">
        <f t="shared" si="135"/>
        <v>#DIV/0!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  <c r="M148" s="10">
        <v>0</v>
      </c>
      <c r="N148" s="11">
        <f t="shared" si="151"/>
        <v>0</v>
      </c>
      <c r="P148" s="9">
        <v>0</v>
      </c>
      <c r="Q148" s="10">
        <v>0</v>
      </c>
      <c r="R148" s="10">
        <v>0</v>
      </c>
      <c r="S148" s="10">
        <v>0</v>
      </c>
      <c r="T148" s="10">
        <v>0</v>
      </c>
      <c r="U148" s="51">
        <v>0</v>
      </c>
      <c r="V148" s="10">
        <v>0</v>
      </c>
      <c r="W148" s="10">
        <v>0</v>
      </c>
      <c r="X148" s="10">
        <v>0</v>
      </c>
      <c r="Y148" s="10">
        <v>0</v>
      </c>
      <c r="Z148" s="11">
        <f t="shared" si="153"/>
        <v>0</v>
      </c>
      <c r="AA148" s="15" t="e">
        <f t="shared" si="152"/>
        <v>#DIV/0!</v>
      </c>
      <c r="AB148" s="15" t="e">
        <f t="shared" si="158"/>
        <v>#DIV/0!</v>
      </c>
      <c r="AC148" s="15" t="e">
        <f t="shared" si="158"/>
        <v>#DIV/0!</v>
      </c>
      <c r="AD148" s="11" t="e">
        <f t="shared" si="154"/>
        <v>#DIV/0!</v>
      </c>
      <c r="AE148" s="12"/>
      <c r="AF148" s="25" t="e">
        <f t="shared" ref="AF148:AH148" si="171">bdRateExtend($D148:$D152,E148:E152,$P148:$P152,Q148:Q152)</f>
        <v>#VALUE!</v>
      </c>
      <c r="AG148" s="30" t="e">
        <f t="shared" si="171"/>
        <v>#VALUE!</v>
      </c>
      <c r="AH148" s="31" t="e">
        <f t="shared" si="171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72">bdrate($D148:$D151,E148:E151,$P148:$P151,Q148:Q151)</f>
        <v>#VALUE!</v>
      </c>
      <c r="AS148" s="30" t="e">
        <f t="shared" si="172"/>
        <v>#VALUE!</v>
      </c>
      <c r="AT148" s="31" t="e">
        <f t="shared" si="172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#DIV/0!</v>
      </c>
      <c r="BB148" s="15" t="e">
        <f t="shared" ref="BB148:BB151" si="173">X148/L148</f>
        <v>#DIV/0!</v>
      </c>
      <c r="BC148" s="15" t="e">
        <f t="shared" si="131"/>
        <v>#DIV/0!</v>
      </c>
    </row>
    <row r="149" spans="1:55" ht="12.75" hidden="1" thickBot="1" x14ac:dyDescent="0.25">
      <c r="A149" s="13"/>
      <c r="B149" s="13"/>
      <c r="C149" s="43">
        <v>27</v>
      </c>
      <c r="D149" s="14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6">
        <f t="shared" si="151"/>
        <v>0</v>
      </c>
      <c r="P149" s="14">
        <v>0</v>
      </c>
      <c r="Q149" s="15">
        <v>0</v>
      </c>
      <c r="R149" s="15">
        <v>0</v>
      </c>
      <c r="S149" s="15">
        <v>0</v>
      </c>
      <c r="T149" s="15">
        <v>0</v>
      </c>
      <c r="U149" s="52">
        <v>0</v>
      </c>
      <c r="V149" s="15">
        <v>0</v>
      </c>
      <c r="W149" s="15">
        <v>0</v>
      </c>
      <c r="X149" s="15">
        <v>0</v>
      </c>
      <c r="Y149" s="15">
        <v>0</v>
      </c>
      <c r="Z149" s="16">
        <f t="shared" si="153"/>
        <v>0</v>
      </c>
      <c r="AA149" s="15" t="e">
        <f t="shared" si="152"/>
        <v>#DIV/0!</v>
      </c>
      <c r="AB149" s="15" t="e">
        <f t="shared" si="158"/>
        <v>#DIV/0!</v>
      </c>
      <c r="AC149" s="15" t="e">
        <f t="shared" si="158"/>
        <v>#DIV/0!</v>
      </c>
      <c r="AD149" s="16" t="e">
        <f t="shared" si="154"/>
        <v>#DIV/0!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74">bdrate($D149:$D152,E149:E152,$P149:$P152,Q149:Q152)</f>
        <v>#VALUE!</v>
      </c>
      <c r="AM149" s="21" t="e">
        <f t="shared" si="174"/>
        <v>#VALUE!</v>
      </c>
      <c r="AN149" s="36" t="e">
        <f t="shared" si="174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#DIV/0!</v>
      </c>
      <c r="AY149" s="15" t="e">
        <f t="shared" ref="AY149:AY152" si="175">X149/L149</f>
        <v>#DIV/0!</v>
      </c>
      <c r="AZ149" s="15" t="e">
        <f t="shared" si="135"/>
        <v>#DIV/0!</v>
      </c>
      <c r="BA149" s="15" t="e">
        <f>V149/J149</f>
        <v>#DIV/0!</v>
      </c>
      <c r="BB149" s="15" t="e">
        <f t="shared" si="173"/>
        <v>#DIV/0!</v>
      </c>
      <c r="BC149" s="15" t="e">
        <f t="shared" si="131"/>
        <v>#DIV/0!</v>
      </c>
    </row>
    <row r="150" spans="1:55" ht="12.75" hidden="1" thickBot="1" x14ac:dyDescent="0.25">
      <c r="A150" s="13"/>
      <c r="B150" s="13"/>
      <c r="C150" s="43">
        <v>32</v>
      </c>
      <c r="D150" s="14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6">
        <f t="shared" si="151"/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52">
        <v>0</v>
      </c>
      <c r="V150" s="15">
        <v>0</v>
      </c>
      <c r="W150" s="15">
        <v>0</v>
      </c>
      <c r="X150" s="15">
        <v>0</v>
      </c>
      <c r="Y150" s="15">
        <v>0</v>
      </c>
      <c r="Z150" s="16">
        <f t="shared" si="153"/>
        <v>0</v>
      </c>
      <c r="AA150" s="15" t="e">
        <f t="shared" si="152"/>
        <v>#DIV/0!</v>
      </c>
      <c r="AB150" s="15" t="e">
        <f t="shared" si="158"/>
        <v>#DIV/0!</v>
      </c>
      <c r="AC150" s="15" t="e">
        <f t="shared" si="158"/>
        <v>#DIV/0!</v>
      </c>
      <c r="AD150" s="16" t="e">
        <f t="shared" si="154"/>
        <v>#DIV/0!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#DIV/0!</v>
      </c>
      <c r="AY150" s="15" t="e">
        <f t="shared" si="175"/>
        <v>#DIV/0!</v>
      </c>
      <c r="AZ150" s="15" t="e">
        <f t="shared" si="135"/>
        <v>#DIV/0!</v>
      </c>
      <c r="BA150" s="15" t="e">
        <f>V150/J150</f>
        <v>#DIV/0!</v>
      </c>
      <c r="BB150" s="15" t="e">
        <f t="shared" si="173"/>
        <v>#DIV/0!</v>
      </c>
      <c r="BC150" s="15" t="e">
        <f t="shared" si="131"/>
        <v>#DIV/0!</v>
      </c>
    </row>
    <row r="151" spans="1:55" ht="12.75" hidden="1" thickBot="1" x14ac:dyDescent="0.25">
      <c r="A151" s="13"/>
      <c r="B151" s="13"/>
      <c r="C151" s="43">
        <v>37</v>
      </c>
      <c r="D151" s="14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6">
        <f t="shared" si="151"/>
        <v>0</v>
      </c>
      <c r="P151" s="14">
        <v>0</v>
      </c>
      <c r="Q151" s="15">
        <v>0</v>
      </c>
      <c r="R151" s="15">
        <v>0</v>
      </c>
      <c r="S151" s="15">
        <v>0</v>
      </c>
      <c r="T151" s="15">
        <v>0</v>
      </c>
      <c r="U151" s="52">
        <v>0</v>
      </c>
      <c r="V151" s="15">
        <v>0</v>
      </c>
      <c r="W151" s="15">
        <v>0</v>
      </c>
      <c r="X151" s="15">
        <v>0</v>
      </c>
      <c r="Y151" s="15">
        <v>0</v>
      </c>
      <c r="Z151" s="16">
        <f t="shared" si="153"/>
        <v>0</v>
      </c>
      <c r="AA151" s="15" t="e">
        <f t="shared" si="152"/>
        <v>#DIV/0!</v>
      </c>
      <c r="AB151" s="15" t="e">
        <f t="shared" si="158"/>
        <v>#DIV/0!</v>
      </c>
      <c r="AC151" s="15" t="e">
        <f t="shared" si="158"/>
        <v>#DIV/0!</v>
      </c>
      <c r="AD151" s="16" t="e">
        <f t="shared" si="154"/>
        <v>#DIV/0!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#DIV/0!</v>
      </c>
      <c r="AY151" s="15" t="e">
        <f t="shared" si="175"/>
        <v>#DIV/0!</v>
      </c>
      <c r="AZ151" s="15" t="e">
        <f t="shared" si="135"/>
        <v>#DIV/0!</v>
      </c>
      <c r="BA151" s="15" t="e">
        <f>V151/J151</f>
        <v>#DIV/0!</v>
      </c>
      <c r="BB151" s="15" t="e">
        <f t="shared" si="173"/>
        <v>#DIV/0!</v>
      </c>
      <c r="BC151" s="15" t="e">
        <f t="shared" si="131"/>
        <v>#DIV/0!</v>
      </c>
    </row>
    <row r="152" spans="1:55" ht="12.75" hidden="1" thickBot="1" x14ac:dyDescent="0.25">
      <c r="A152" s="17"/>
      <c r="B152" s="17"/>
      <c r="C152" s="44">
        <v>42</v>
      </c>
      <c r="D152" s="18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20">
        <f t="shared" si="151"/>
        <v>0</v>
      </c>
      <c r="P152" s="18">
        <v>0</v>
      </c>
      <c r="Q152" s="19">
        <v>0</v>
      </c>
      <c r="R152" s="19">
        <v>0</v>
      </c>
      <c r="S152" s="19">
        <v>0</v>
      </c>
      <c r="T152" s="19">
        <v>0</v>
      </c>
      <c r="U152" s="53">
        <v>0</v>
      </c>
      <c r="V152" s="19">
        <v>0</v>
      </c>
      <c r="W152" s="19">
        <v>0</v>
      </c>
      <c r="X152" s="19">
        <v>0</v>
      </c>
      <c r="Y152" s="19">
        <v>0</v>
      </c>
      <c r="Z152" s="20">
        <f t="shared" si="153"/>
        <v>0</v>
      </c>
      <c r="AA152" s="19" t="e">
        <f t="shared" si="152"/>
        <v>#DIV/0!</v>
      </c>
      <c r="AB152" s="19" t="e">
        <f t="shared" si="158"/>
        <v>#DIV/0!</v>
      </c>
      <c r="AC152" s="19" t="e">
        <f t="shared" si="158"/>
        <v>#DIV/0!</v>
      </c>
      <c r="AD152" s="20" t="e">
        <f t="shared" si="154"/>
        <v>#DIV/0!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#DIV/0!</v>
      </c>
      <c r="AY152" s="19" t="e">
        <f t="shared" si="175"/>
        <v>#DIV/0!</v>
      </c>
      <c r="AZ152" s="19" t="e">
        <f t="shared" si="135"/>
        <v>#DIV/0!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#NUM!</v>
      </c>
      <c r="M153" s="12" t="e">
        <f>GEOMEAN(M3:M17)</f>
        <v>#NUM!</v>
      </c>
      <c r="N153" s="12" t="e">
        <f>GEOMEAN(N3:N17)</f>
        <v>#NUM!</v>
      </c>
      <c r="X153" s="12" t="e">
        <f t="shared" ref="X153:AC153" si="176">GEOMEAN(X3:X17)</f>
        <v>#NUM!</v>
      </c>
      <c r="Y153" s="12" t="e">
        <f t="shared" si="176"/>
        <v>#NUM!</v>
      </c>
      <c r="Z153" s="12" t="e">
        <f t="shared" si="176"/>
        <v>#NUM!</v>
      </c>
      <c r="AA153" s="12">
        <f t="shared" si="176"/>
        <v>0.99999744172534488</v>
      </c>
      <c r="AB153" s="12" t="e">
        <f t="shared" si="176"/>
        <v>#DIV/0!</v>
      </c>
      <c r="AC153" s="12" t="e">
        <f t="shared" si="176"/>
        <v>#DIV/0!</v>
      </c>
      <c r="AD153" s="12">
        <f t="shared" ref="AD153" si="177">AVERAGE(AD3:AD17)</f>
        <v>1.8800946967842888E-3</v>
      </c>
      <c r="AF153" s="25">
        <f t="shared" ref="AF153:AW153" si="178">AVERAGE(AF3:AF17)</f>
        <v>7.2977620227758033E-4</v>
      </c>
      <c r="AG153" s="30">
        <f t="shared" si="178"/>
        <v>9.1226451956586043E-3</v>
      </c>
      <c r="AH153" s="30">
        <f t="shared" si="178"/>
        <v>5.9932906315163237E-4</v>
      </c>
      <c r="AI153" s="25">
        <f t="shared" si="178"/>
        <v>5.6399145821439678E-4</v>
      </c>
      <c r="AJ153" s="30">
        <f t="shared" si="178"/>
        <v>1.0438036736915457E-2</v>
      </c>
      <c r="AK153" s="30">
        <f t="shared" si="178"/>
        <v>8.6704484198766674E-4</v>
      </c>
      <c r="AL153" s="25">
        <f t="shared" ref="AL153:AQ153" si="179">AVERAGE(AL4:AL18)</f>
        <v>1.0748362281780925E-3</v>
      </c>
      <c r="AM153" s="30">
        <f t="shared" si="179"/>
        <v>7.5839013532576676E-3</v>
      </c>
      <c r="AN153" s="30">
        <f t="shared" si="179"/>
        <v>9.9368544657022872E-4</v>
      </c>
      <c r="AO153" s="25">
        <f t="shared" si="179"/>
        <v>7.3832488364533599E-4</v>
      </c>
      <c r="AP153" s="30">
        <f t="shared" si="179"/>
        <v>1.021662703769303E-2</v>
      </c>
      <c r="AQ153" s="30">
        <f t="shared" si="179"/>
        <v>2.3064330279698821E-3</v>
      </c>
      <c r="AR153" s="25">
        <f t="shared" ref="AR153:AT153" si="180">AVERAGE(AR3:AR17)</f>
        <v>-2.7511484473337805E-4</v>
      </c>
      <c r="AS153" s="30">
        <f t="shared" si="180"/>
        <v>1.1291586380569115E-2</v>
      </c>
      <c r="AT153" s="31">
        <f t="shared" si="180"/>
        <v>1.0700485552066856E-3</v>
      </c>
      <c r="AU153" s="25">
        <f t="shared" si="178"/>
        <v>-3.1114998810240674E-4</v>
      </c>
      <c r="AV153" s="30">
        <f t="shared" si="178"/>
        <v>1.4286769044064377E-2</v>
      </c>
      <c r="AW153" s="31">
        <f t="shared" si="178"/>
        <v>3.4381094727156483E-3</v>
      </c>
      <c r="AX153" s="12">
        <f t="shared" ref="AX153:BC153" si="181">GEOMEAN(AX3:AX17)</f>
        <v>0.9999954470876522</v>
      </c>
      <c r="AY153" s="12" t="e">
        <f t="shared" si="181"/>
        <v>#DIV/0!</v>
      </c>
      <c r="AZ153" s="12" t="e">
        <f t="shared" si="181"/>
        <v>#DIV/0!</v>
      </c>
      <c r="BA153" s="12">
        <f t="shared" si="181"/>
        <v>1.0000002443346774</v>
      </c>
      <c r="BB153" s="12" t="e">
        <f t="shared" si="181"/>
        <v>#DIV/0!</v>
      </c>
      <c r="BC153" s="12" t="e">
        <f t="shared" si="181"/>
        <v>#DIV/0!</v>
      </c>
    </row>
    <row r="154" spans="1:55" x14ac:dyDescent="0.2">
      <c r="B154" s="1" t="s">
        <v>41</v>
      </c>
      <c r="L154" s="12" t="e">
        <f>GEOMEAN(L18:L32)</f>
        <v>#NUM!</v>
      </c>
      <c r="M154" s="12" t="e">
        <f>GEOMEAN(M18:M32)</f>
        <v>#NUM!</v>
      </c>
      <c r="N154" s="12" t="e">
        <f>GEOMEAN(N18:N32)</f>
        <v>#NUM!</v>
      </c>
      <c r="X154" s="12" t="e">
        <f t="shared" ref="X154:AC154" si="182">GEOMEAN(X18:X32)</f>
        <v>#NUM!</v>
      </c>
      <c r="Y154" s="12" t="e">
        <f t="shared" si="182"/>
        <v>#NUM!</v>
      </c>
      <c r="Z154" s="12" t="e">
        <f t="shared" si="182"/>
        <v>#NUM!</v>
      </c>
      <c r="AA154" s="12">
        <f t="shared" si="182"/>
        <v>0.99996167328027441</v>
      </c>
      <c r="AB154" s="12" t="e">
        <f t="shared" si="182"/>
        <v>#DIV/0!</v>
      </c>
      <c r="AC154" s="12" t="e">
        <f t="shared" si="182"/>
        <v>#DIV/0!</v>
      </c>
      <c r="AD154" s="12">
        <f t="shared" ref="AD154" si="183">AVERAGE(AD18:AD32)</f>
        <v>1.1904104281750044E-3</v>
      </c>
      <c r="AF154" s="28">
        <f t="shared" ref="AF154:AK154" si="184">AVERAGE(AF18:AF32)</f>
        <v>1.1964968564692757E-4</v>
      </c>
      <c r="AG154" s="32">
        <f t="shared" si="184"/>
        <v>1.5500473260229372E-2</v>
      </c>
      <c r="AH154" s="32">
        <f t="shared" si="184"/>
        <v>5.5264102056144326E-4</v>
      </c>
      <c r="AI154" s="28">
        <f t="shared" si="184"/>
        <v>3.0383498188972052E-4</v>
      </c>
      <c r="AJ154" s="32">
        <f t="shared" si="184"/>
        <v>1.5229702833246131E-2</v>
      </c>
      <c r="AK154" s="32">
        <f t="shared" si="184"/>
        <v>8.8781782813507348E-4</v>
      </c>
      <c r="AL154" s="28">
        <f t="shared" ref="AL154:AQ154" si="185">AVERAGE(AL19:AL33)</f>
        <v>8.8164689501968319E-4</v>
      </c>
      <c r="AM154" s="32">
        <f t="shared" si="185"/>
        <v>1.5837393265942728E-2</v>
      </c>
      <c r="AN154" s="32">
        <f t="shared" si="185"/>
        <v>-2.3441111182840682E-3</v>
      </c>
      <c r="AO154" s="28">
        <f t="shared" si="185"/>
        <v>5.23014530322922E-4</v>
      </c>
      <c r="AP154" s="32">
        <f t="shared" si="185"/>
        <v>1.5511198590535402E-2</v>
      </c>
      <c r="AQ154" s="32">
        <f t="shared" si="185"/>
        <v>-1.0489449446144938E-3</v>
      </c>
      <c r="AR154" s="28">
        <f t="shared" ref="AR154:AW154" si="186">AVERAGE(AR18:AR32)</f>
        <v>-2.4861658799076498E-5</v>
      </c>
      <c r="AS154" s="32">
        <f t="shared" si="186"/>
        <v>1.3402113964740522E-2</v>
      </c>
      <c r="AT154" s="33">
        <f t="shared" si="186"/>
        <v>4.4030884065523096E-4</v>
      </c>
      <c r="AU154" s="28">
        <f t="shared" si="186"/>
        <v>6.2795785798475112E-4</v>
      </c>
      <c r="AV154" s="32">
        <f t="shared" si="186"/>
        <v>1.2410859388033582E-2</v>
      </c>
      <c r="AW154" s="33">
        <f t="shared" si="186"/>
        <v>-3.088842649138853E-3</v>
      </c>
      <c r="AX154" s="12">
        <f t="shared" ref="AX154:BC154" si="187">GEOMEAN(AX18:AX32)</f>
        <v>0.99994905401306922</v>
      </c>
      <c r="AY154" s="12" t="e">
        <f t="shared" si="187"/>
        <v>#DIV/0!</v>
      </c>
      <c r="AZ154" s="12" t="e">
        <f t="shared" si="187"/>
        <v>#DIV/0!</v>
      </c>
      <c r="BA154" s="12">
        <f t="shared" si="187"/>
        <v>1.0000439150715941</v>
      </c>
      <c r="BB154" s="12" t="e">
        <f t="shared" si="187"/>
        <v>#DIV/0!</v>
      </c>
      <c r="BC154" s="12" t="e">
        <f t="shared" si="187"/>
        <v>#DIV/0!</v>
      </c>
    </row>
    <row r="155" spans="1:55" x14ac:dyDescent="0.2">
      <c r="B155" s="1" t="s">
        <v>1</v>
      </c>
      <c r="L155" s="12" t="e">
        <f>GEOMEAN(L33:L57)</f>
        <v>#NUM!</v>
      </c>
      <c r="M155" s="12" t="e">
        <f>GEOMEAN(M33:M57)</f>
        <v>#NUM!</v>
      </c>
      <c r="N155" s="12" t="e">
        <f>GEOMEAN(N33:N57)</f>
        <v>#NUM!</v>
      </c>
      <c r="X155" s="12" t="e">
        <f>GEOMEAN(X33:X57)</f>
        <v>#NUM!</v>
      </c>
      <c r="Y155" s="12" t="e">
        <f>GEOMEAN(Y33:Y57)</f>
        <v>#NUM!</v>
      </c>
      <c r="Z155" s="12" t="e">
        <f>GEOMEAN(Z33:Z57)</f>
        <v>#NUM!</v>
      </c>
      <c r="AA155" s="12">
        <f t="shared" ref="AA155:AC155" si="188">GEOMEAN(AA33:AA57)</f>
        <v>0.99990000835717663</v>
      </c>
      <c r="AB155" s="12" t="e">
        <f t="shared" si="188"/>
        <v>#DIV/0!</v>
      </c>
      <c r="AC155" s="12" t="e">
        <f t="shared" si="188"/>
        <v>#DIV/0!</v>
      </c>
      <c r="AD155" s="12">
        <f>AVERAGE(AD33:AD57)</f>
        <v>2.6773554883678884E-3</v>
      </c>
      <c r="AF155" s="28">
        <f>AVERAGE(AF33:AF57)</f>
        <v>6.3853532932180992E-4</v>
      </c>
      <c r="AG155" s="32">
        <f t="shared" ref="AG155:AH155" si="189">AVERAGE(AG33:AG57)</f>
        <v>3.9812659194076614E-3</v>
      </c>
      <c r="AH155" s="32">
        <f t="shared" si="189"/>
        <v>5.3822917594069878E-3</v>
      </c>
      <c r="AI155" s="28">
        <f>AVERAGE(AI33:AI57)</f>
        <v>9.9327017724908377E-4</v>
      </c>
      <c r="AJ155" s="32">
        <f t="shared" ref="AJ155:AK155" si="190">AVERAGE(AJ33:AJ57)</f>
        <v>-1.8571562606263469E-3</v>
      </c>
      <c r="AK155" s="32">
        <f t="shared" si="190"/>
        <v>9.9013567336221353E-3</v>
      </c>
      <c r="AL155" s="28">
        <f t="shared" ref="AL155:AQ155" si="191">AVERAGE(AL34:AL58)</f>
        <v>9.4609338043516455E-4</v>
      </c>
      <c r="AM155" s="32">
        <f t="shared" si="191"/>
        <v>5.3991697776307745E-3</v>
      </c>
      <c r="AN155" s="32">
        <f t="shared" si="191"/>
        <v>7.9767807489148582E-3</v>
      </c>
      <c r="AO155" s="28">
        <f t="shared" si="191"/>
        <v>1.1864353508437952E-3</v>
      </c>
      <c r="AP155" s="32">
        <f t="shared" si="191"/>
        <v>-2.1138964993126395E-3</v>
      </c>
      <c r="AQ155" s="32">
        <f t="shared" si="191"/>
        <v>1.1809198302754554E-2</v>
      </c>
      <c r="AR155" s="28">
        <f t="shared" ref="AR155:AW155" si="192">AVERAGE(AR33:AR57)</f>
        <v>2.3486133496786188E-4</v>
      </c>
      <c r="AS155" s="32">
        <f t="shared" si="192"/>
        <v>2.5831015081424491E-3</v>
      </c>
      <c r="AT155" s="33">
        <f t="shared" si="192"/>
        <v>2.9685304029557933E-3</v>
      </c>
      <c r="AU155" s="28">
        <f t="shared" si="192"/>
        <v>1.0630200290198122E-3</v>
      </c>
      <c r="AV155" s="32">
        <f t="shared" si="192"/>
        <v>2.4247208658465967E-3</v>
      </c>
      <c r="AW155" s="33">
        <f t="shared" si="192"/>
        <v>1.990588727568454E-3</v>
      </c>
      <c r="AX155" s="12">
        <f t="shared" ref="AX155:BC155" si="193">GEOMEAN(AX33:AX57)</f>
        <v>0.99987374273659302</v>
      </c>
      <c r="AY155" s="12" t="e">
        <f t="shared" si="193"/>
        <v>#DIV/0!</v>
      </c>
      <c r="AZ155" s="12" t="e">
        <f t="shared" si="193"/>
        <v>#DIV/0!</v>
      </c>
      <c r="BA155" s="12">
        <f t="shared" si="193"/>
        <v>0.99995126938824386</v>
      </c>
      <c r="BB155" s="12" t="e">
        <f t="shared" si="193"/>
        <v>#DIV/0!</v>
      </c>
      <c r="BC155" s="12" t="e">
        <f t="shared" si="193"/>
        <v>#DIV/0!</v>
      </c>
    </row>
    <row r="156" spans="1:55" x14ac:dyDescent="0.2">
      <c r="B156" s="1" t="s">
        <v>5</v>
      </c>
      <c r="L156" s="12" t="e">
        <f>GEOMEAN(L58:L77)</f>
        <v>#NUM!</v>
      </c>
      <c r="M156" s="12" t="e">
        <f>GEOMEAN(M58:M77)</f>
        <v>#NUM!</v>
      </c>
      <c r="N156" s="12" t="e">
        <f>GEOMEAN(N58:N77)</f>
        <v>#NUM!</v>
      </c>
      <c r="X156" s="12" t="e">
        <f>GEOMEAN(X58:X77)</f>
        <v>#NUM!</v>
      </c>
      <c r="Y156" s="12" t="e">
        <f>GEOMEAN(Y58:Y77)</f>
        <v>#NUM!</v>
      </c>
      <c r="Z156" s="12" t="e">
        <f>GEOMEAN(Z58:Z77)</f>
        <v>#NUM!</v>
      </c>
      <c r="AA156" s="12">
        <f t="shared" ref="AA156:AC156" si="194">GEOMEAN(AA58:AA77)</f>
        <v>1.0001825146085632</v>
      </c>
      <c r="AB156" s="12" t="e">
        <f t="shared" si="194"/>
        <v>#DIV/0!</v>
      </c>
      <c r="AC156" s="12" t="e">
        <f t="shared" si="194"/>
        <v>#DIV/0!</v>
      </c>
      <c r="AD156" s="12">
        <f>AVERAGE(AD58:AD77)</f>
        <v>4.7865589432878487E-3</v>
      </c>
      <c r="AF156" s="28">
        <f>AVERAGE(AF58:AF77)</f>
        <v>4.0616687118696926E-4</v>
      </c>
      <c r="AG156" s="32">
        <f t="shared" ref="AG156:AH156" si="195">AVERAGE(AG58:AG77)</f>
        <v>1.0615025061989636E-3</v>
      </c>
      <c r="AH156" s="32">
        <f t="shared" si="195"/>
        <v>-5.0579838220270179E-3</v>
      </c>
      <c r="AI156" s="28">
        <f>AVERAGE(AI58:AI77)</f>
        <v>2.0603297124838493E-3</v>
      </c>
      <c r="AJ156" s="32">
        <f t="shared" ref="AJ156:AK156" si="196">AVERAGE(AJ58:AJ77)</f>
        <v>-7.8425061901071791E-4</v>
      </c>
      <c r="AK156" s="32">
        <f t="shared" si="196"/>
        <v>-1.0916306358739497E-2</v>
      </c>
      <c r="AL156" s="28">
        <f t="shared" ref="AL156:AQ156" si="197">AVERAGE(AL59:AL78)</f>
        <v>7.3260364579880166E-4</v>
      </c>
      <c r="AM156" s="32">
        <f t="shared" si="197"/>
        <v>1.2050228960397424E-4</v>
      </c>
      <c r="AN156" s="32">
        <f t="shared" si="197"/>
        <v>-7.9792666321613082E-3</v>
      </c>
      <c r="AO156" s="28">
        <f t="shared" si="197"/>
        <v>2.2418043441420621E-3</v>
      </c>
      <c r="AP156" s="32">
        <f t="shared" si="197"/>
        <v>-2.0237796389661056E-3</v>
      </c>
      <c r="AQ156" s="32">
        <f t="shared" si="197"/>
        <v>-1.3153949290369976E-2</v>
      </c>
      <c r="AR156" s="28">
        <f t="shared" ref="AR156:AW156" si="198">AVERAGE(AR58:AR77)</f>
        <v>4.0290734062839451E-4</v>
      </c>
      <c r="AS156" s="32">
        <f t="shared" si="198"/>
        <v>2.537038691540594E-3</v>
      </c>
      <c r="AT156" s="33">
        <f t="shared" si="198"/>
        <v>-4.8007522909913891E-3</v>
      </c>
      <c r="AU156" s="28">
        <f t="shared" si="198"/>
        <v>1.917232976250377E-3</v>
      </c>
      <c r="AV156" s="32">
        <f t="shared" si="198"/>
        <v>1.7200296575069773E-3</v>
      </c>
      <c r="AW156" s="33">
        <f t="shared" si="198"/>
        <v>-8.1729648418599199E-4</v>
      </c>
      <c r="AX156" s="12">
        <f t="shared" ref="AX156:BC156" si="199">GEOMEAN(AX58:AX77)</f>
        <v>1.0002275976502697</v>
      </c>
      <c r="AY156" s="12" t="e">
        <f t="shared" si="199"/>
        <v>#DIV/0!</v>
      </c>
      <c r="AZ156" s="12" t="e">
        <f t="shared" si="199"/>
        <v>#DIV/0!</v>
      </c>
      <c r="BA156" s="12">
        <f t="shared" si="199"/>
        <v>1.0001129343308819</v>
      </c>
      <c r="BB156" s="12" t="e">
        <f t="shared" si="199"/>
        <v>#DIV/0!</v>
      </c>
      <c r="BC156" s="12" t="e">
        <f t="shared" si="199"/>
        <v>#DIV/0!</v>
      </c>
    </row>
    <row r="157" spans="1:55" x14ac:dyDescent="0.2">
      <c r="B157" s="1" t="s">
        <v>6</v>
      </c>
      <c r="L157" s="12" t="e">
        <f>GEOMEAN(L78:L97)</f>
        <v>#NUM!</v>
      </c>
      <c r="M157" s="12" t="e">
        <f>GEOMEAN(M78:M97)</f>
        <v>#NUM!</v>
      </c>
      <c r="N157" s="12" t="e">
        <f>GEOMEAN(N78:N97)</f>
        <v>#NUM!</v>
      </c>
      <c r="X157" s="12" t="e">
        <f>GEOMEAN(X78:X97)</f>
        <v>#NUM!</v>
      </c>
      <c r="Y157" s="12" t="e">
        <f>GEOMEAN(Y78:Y97)</f>
        <v>#NUM!</v>
      </c>
      <c r="Z157" s="12" t="e">
        <f>GEOMEAN(Z78:Z97)</f>
        <v>#NUM!</v>
      </c>
      <c r="AA157" s="12">
        <f t="shared" ref="AA157:AC157" si="200">GEOMEAN(AA78:AA97)</f>
        <v>1.0001037242054369</v>
      </c>
      <c r="AB157" s="12" t="e">
        <f t="shared" si="200"/>
        <v>#DIV/0!</v>
      </c>
      <c r="AC157" s="12" t="e">
        <f t="shared" si="200"/>
        <v>#DIV/0!</v>
      </c>
      <c r="AD157" s="12">
        <f>AVERAGE(AD78:AD97)</f>
        <v>5.0422633994721393E-3</v>
      </c>
      <c r="AF157" s="28">
        <f>AVERAGE(AF78:AF97)</f>
        <v>-6.8265498060474106E-4</v>
      </c>
      <c r="AG157" s="32">
        <f t="shared" ref="AG157:AH157" si="201">AVERAGE(AG78:AG97)</f>
        <v>3.2455503422572363E-3</v>
      </c>
      <c r="AH157" s="32">
        <f t="shared" si="201"/>
        <v>-5.7528755161363465E-3</v>
      </c>
      <c r="AI157" s="28">
        <f>AVERAGE(AI78:AI97)</f>
        <v>7.1283610562556665E-3</v>
      </c>
      <c r="AJ157" s="32">
        <f t="shared" ref="AJ157:AK157" si="202">AVERAGE(AJ78:AJ97)</f>
        <v>-7.3243875210677045E-3</v>
      </c>
      <c r="AK157" s="32">
        <f t="shared" si="202"/>
        <v>-2.8375285008997109E-2</v>
      </c>
      <c r="AL157" s="28">
        <f t="shared" ref="AL157:AQ157" si="203">AVERAGE(AL79:AL98)</f>
        <v>-5.5131513070086346E-4</v>
      </c>
      <c r="AM157" s="32">
        <f t="shared" si="203"/>
        <v>1.3577659425088873E-3</v>
      </c>
      <c r="AN157" s="32">
        <f t="shared" si="203"/>
        <v>-1.0568808202481211E-2</v>
      </c>
      <c r="AO157" s="28">
        <f t="shared" si="203"/>
        <v>8.0299742189504364E-3</v>
      </c>
      <c r="AP157" s="32">
        <f t="shared" si="203"/>
        <v>-9.530230970540593E-3</v>
      </c>
      <c r="AQ157" s="32">
        <f t="shared" si="203"/>
        <v>-3.5153147875676916E-2</v>
      </c>
      <c r="AR157" s="28">
        <f t="shared" ref="AR157:AW157" si="204">AVERAGE(AR78:AR97)</f>
        <v>-2.818311272787255E-4</v>
      </c>
      <c r="AS157" s="32">
        <f t="shared" si="204"/>
        <v>-1.7683656688266824E-3</v>
      </c>
      <c r="AT157" s="33">
        <f t="shared" si="204"/>
        <v>-4.9814908982430406E-3</v>
      </c>
      <c r="AU157" s="28">
        <f t="shared" si="204"/>
        <v>7.9022745467191569E-3</v>
      </c>
      <c r="AV157" s="32">
        <f t="shared" si="204"/>
        <v>-8.0339915927352956E-3</v>
      </c>
      <c r="AW157" s="33">
        <f t="shared" si="204"/>
        <v>-1.5529836779276662E-3</v>
      </c>
      <c r="AX157" s="12">
        <f t="shared" ref="AX157:BC157" si="205">GEOMEAN(AX78:AX97)</f>
        <v>1.0001412894168265</v>
      </c>
      <c r="AY157" s="12" t="e">
        <f t="shared" si="205"/>
        <v>#DIV/0!</v>
      </c>
      <c r="AZ157" s="12" t="e">
        <f t="shared" si="205"/>
        <v>#DIV/0!</v>
      </c>
      <c r="BA157" s="12">
        <f t="shared" si="205"/>
        <v>1.0002951015816786</v>
      </c>
      <c r="BB157" s="12" t="e">
        <f t="shared" si="205"/>
        <v>#DIV/0!</v>
      </c>
      <c r="BC157" s="12" t="e">
        <f t="shared" si="205"/>
        <v>#DIV/0!</v>
      </c>
    </row>
    <row r="158" spans="1:55" x14ac:dyDescent="0.2">
      <c r="B158" s="1" t="s">
        <v>7</v>
      </c>
      <c r="L158" s="12" t="e">
        <f>GEOMEAN(L98:L112)</f>
        <v>#NUM!</v>
      </c>
      <c r="M158" s="12" t="e">
        <f>GEOMEAN(M98:M112)</f>
        <v>#NUM!</v>
      </c>
      <c r="N158" s="12" t="e">
        <f>GEOMEAN(N98:N112)</f>
        <v>#NUM!</v>
      </c>
      <c r="X158" s="12" t="e">
        <f>GEOMEAN(X98:X112)</f>
        <v>#NUM!</v>
      </c>
      <c r="Y158" s="12" t="e">
        <f>GEOMEAN(Y98:Y112)</f>
        <v>#NUM!</v>
      </c>
      <c r="Z158" s="12" t="e">
        <f>GEOMEAN(Z98:Z112)</f>
        <v>#NUM!</v>
      </c>
      <c r="AA158" s="12">
        <f t="shared" ref="AA158:AC158" si="206">GEOMEAN(AA98:AA112)</f>
        <v>1.0000907168391662</v>
      </c>
      <c r="AB158" s="12" t="e">
        <f t="shared" si="206"/>
        <v>#DIV/0!</v>
      </c>
      <c r="AC158" s="12" t="e">
        <f t="shared" si="206"/>
        <v>#DIV/0!</v>
      </c>
      <c r="AD158" s="12">
        <f>AVERAGE(AD98:AD109)</f>
        <v>4.0236052579538288E-3</v>
      </c>
      <c r="AF158" s="28">
        <f>AVERAGE(AF98:AF109)</f>
        <v>-4.0197710821610055E-4</v>
      </c>
      <c r="AG158" s="32">
        <f t="shared" ref="AG158:AH158" si="207">AVERAGE(AG98:AG109)</f>
        <v>2.1404058068873466E-3</v>
      </c>
      <c r="AH158" s="32">
        <f t="shared" si="207"/>
        <v>-9.3833648859140695E-3</v>
      </c>
      <c r="AI158" s="28">
        <f>AVERAGE(AI98:AI109)</f>
        <v>-3.4036147713815876E-3</v>
      </c>
      <c r="AJ158" s="32">
        <f t="shared" ref="AJ158:AK158" si="208">AVERAGE(AJ98:AJ109)</f>
        <v>1.0895979046947021E-2</v>
      </c>
      <c r="AK158" s="32">
        <f t="shared" si="208"/>
        <v>-1.3740808776863234E-2</v>
      </c>
      <c r="AL158" s="28">
        <f t="shared" ref="AL158:AQ158" si="209">AVERAGE(AL99:AL110)</f>
        <v>-1.0299570797019191E-3</v>
      </c>
      <c r="AM158" s="32">
        <f t="shared" si="209"/>
        <v>3.195106353187279E-3</v>
      </c>
      <c r="AN158" s="32">
        <f t="shared" si="209"/>
        <v>-8.6664023119188416E-3</v>
      </c>
      <c r="AO158" s="28">
        <f t="shared" si="209"/>
        <v>-3.8808810742583244E-3</v>
      </c>
      <c r="AP158" s="32">
        <f t="shared" si="209"/>
        <v>1.324656664225099E-2</v>
      </c>
      <c r="AQ158" s="32">
        <f t="shared" si="209"/>
        <v>-1.2034555974774134E-2</v>
      </c>
      <c r="AR158" s="28">
        <f t="shared" ref="AR158:AW158" si="210">AVERAGE(AR98:AR109)</f>
        <v>-7.0923347826545857E-4</v>
      </c>
      <c r="AS158" s="32">
        <f t="shared" si="210"/>
        <v>1.3160091940004706E-4</v>
      </c>
      <c r="AT158" s="33">
        <f t="shared" si="210"/>
        <v>-2.2899799124304434E-3</v>
      </c>
      <c r="AU158" s="28">
        <f t="shared" si="210"/>
        <v>-1.4246500595355889E-3</v>
      </c>
      <c r="AV158" s="32">
        <f t="shared" si="210"/>
        <v>6.5859539347367839E-3</v>
      </c>
      <c r="AW158" s="33">
        <f t="shared" si="210"/>
        <v>2.148511347071095E-3</v>
      </c>
      <c r="AX158" s="12">
        <f t="shared" ref="AX158:BC158" si="211">GEOMEAN(AX98:AX112)</f>
        <v>1.0001157121792028</v>
      </c>
      <c r="AY158" s="12" t="e">
        <f t="shared" si="211"/>
        <v>#DIV/0!</v>
      </c>
      <c r="AZ158" s="12" t="e">
        <f t="shared" si="211"/>
        <v>#DIV/0!</v>
      </c>
      <c r="BA158" s="12">
        <f t="shared" si="211"/>
        <v>1.0000647540524317</v>
      </c>
      <c r="BB158" s="12" t="e">
        <f t="shared" si="211"/>
        <v>#DIV/0!</v>
      </c>
      <c r="BC158" s="12" t="e">
        <f t="shared" si="211"/>
        <v>#DIV/0!</v>
      </c>
    </row>
    <row r="159" spans="1:55" ht="12.75" thickBot="1" x14ac:dyDescent="0.25">
      <c r="B159" s="1" t="s">
        <v>18</v>
      </c>
      <c r="L159" s="12" t="e">
        <f>GEOMEAN(L113:L132)</f>
        <v>#NUM!</v>
      </c>
      <c r="M159" s="12" t="e">
        <f>GEOMEAN(M113:M132)</f>
        <v>#NUM!</v>
      </c>
      <c r="N159" s="12" t="e">
        <f>GEOMEAN(N113:N132)</f>
        <v>#NUM!</v>
      </c>
      <c r="X159" s="12" t="e">
        <f>GEOMEAN(X113:X132)</f>
        <v>#NUM!</v>
      </c>
      <c r="Y159" s="12" t="e">
        <f>GEOMEAN(Y113:Y132)</f>
        <v>#NUM!</v>
      </c>
      <c r="Z159" s="12" t="e">
        <f>GEOMEAN(Z113:Z132)</f>
        <v>#NUM!</v>
      </c>
      <c r="AA159" s="12">
        <f t="shared" ref="AA159:AC160" si="212">GEOMEAN(AA113:AA132)</f>
        <v>0.99995928772695397</v>
      </c>
      <c r="AB159" s="12" t="e">
        <f>GEOMEAN(AB113:AB132)</f>
        <v>#DIV/0!</v>
      </c>
      <c r="AC159" s="12" t="e">
        <f>GEOMEAN(AC113:AC132)</f>
        <v>#DIV/0!</v>
      </c>
      <c r="AD159" s="12">
        <f>AVERAGE(AD113:AD132)</f>
        <v>3.8677886721804507E-3</v>
      </c>
      <c r="AF159" s="28">
        <f>AVERAGE(AF113:AF132)</f>
        <v>-1.7791538815845609E-3</v>
      </c>
      <c r="AG159" s="32">
        <f t="shared" ref="AG159:AH159" si="213">AVERAGE(AG113:AG132)</f>
        <v>1.1875204764594222E-2</v>
      </c>
      <c r="AH159" s="32">
        <f t="shared" si="213"/>
        <v>4.227409905644075E-3</v>
      </c>
      <c r="AI159" s="28">
        <f>AVERAGE(AI113:AI132)</f>
        <v>-1.6128267855231027E-4</v>
      </c>
      <c r="AJ159" s="32">
        <f t="shared" ref="AJ159:AK159" si="214">AVERAGE(AJ113:AJ132)</f>
        <v>5.2544683909162837E-3</v>
      </c>
      <c r="AK159" s="32">
        <f t="shared" si="214"/>
        <v>4.5867337979939582E-3</v>
      </c>
      <c r="AL159" s="28">
        <f t="shared" ref="AL159:AQ159" si="215">AVERAGE(AL114:AL132)</f>
        <v>-1.8400536339992224E-3</v>
      </c>
      <c r="AM159" s="32">
        <f t="shared" si="215"/>
        <v>1.9004557905663327E-2</v>
      </c>
      <c r="AN159" s="32">
        <f t="shared" si="215"/>
        <v>5.9936497028328928E-3</v>
      </c>
      <c r="AO159" s="28">
        <f t="shared" si="215"/>
        <v>6.189987245663886E-6</v>
      </c>
      <c r="AP159" s="32">
        <f t="shared" si="215"/>
        <v>7.5067802162242792E-3</v>
      </c>
      <c r="AQ159" s="32">
        <f t="shared" si="215"/>
        <v>3.7293716982691183E-3</v>
      </c>
      <c r="AR159" s="28">
        <f t="shared" ref="AR159:AW159" si="216">AVERAGE(AR113:AR132)</f>
        <v>-5.2999682980797713E-4</v>
      </c>
      <c r="AS159" s="32">
        <f t="shared" si="216"/>
        <v>1.2034822240810622E-2</v>
      </c>
      <c r="AT159" s="33">
        <f t="shared" si="216"/>
        <v>4.0204039079219656E-4</v>
      </c>
      <c r="AU159" s="28">
        <f t="shared" si="216"/>
        <v>3.1168765402889709E-3</v>
      </c>
      <c r="AV159" s="32">
        <f t="shared" si="216"/>
        <v>1.9755048353115978E-2</v>
      </c>
      <c r="AW159" s="33">
        <f t="shared" si="216"/>
        <v>-1.3396353239924136E-2</v>
      </c>
      <c r="AX159" s="12">
        <f t="shared" ref="AX159" si="217">GEOMEAN(AX113:AX132)</f>
        <v>0.99995534797663599</v>
      </c>
      <c r="AY159" s="12" t="e">
        <f>GEOMEAN(AY113:AY132)</f>
        <v>#DIV/0!</v>
      </c>
      <c r="AZ159" s="12" t="e">
        <f>GEOMEAN(AZ113:AZ132)</f>
        <v>#DIV/0!</v>
      </c>
      <c r="BA159" s="12">
        <f t="shared" ref="BA159" si="218">GEOMEAN(BA113:BA132)</f>
        <v>1.0000042134816569</v>
      </c>
      <c r="BB159" s="12" t="e">
        <f>GEOMEAN(BB113:BB132)</f>
        <v>#DIV/0!</v>
      </c>
      <c r="BC159" s="12" t="e">
        <f>GEOMEAN(BC113:BC132)</f>
        <v>#DIV/0!</v>
      </c>
    </row>
    <row r="160" spans="1:55" ht="12.75" hidden="1" thickBot="1" x14ac:dyDescent="0.25">
      <c r="B160" s="1" t="s">
        <v>69</v>
      </c>
      <c r="L160" s="12" t="e">
        <f>GEOMEAN(L133:L152)</f>
        <v>#NUM!</v>
      </c>
      <c r="M160" s="12" t="e">
        <f>GEOMEAN(M133:M152)</f>
        <v>#NUM!</v>
      </c>
      <c r="N160" s="12" t="e">
        <f>GEOMEAN(N133:N152)</f>
        <v>#NUM!</v>
      </c>
      <c r="X160" s="12" t="e">
        <f>GEOMEAN(X133:X152)</f>
        <v>#NUM!</v>
      </c>
      <c r="Y160" s="12" t="e">
        <f>GEOMEAN(Y133:Y152)</f>
        <v>#NUM!</v>
      </c>
      <c r="Z160" s="12" t="e">
        <f>GEOMEAN(Z133:Z152)</f>
        <v>#NUM!</v>
      </c>
      <c r="AA160" s="12" t="e">
        <f>GEOMEAN(AA133:AA152)</f>
        <v>#DIV/0!</v>
      </c>
      <c r="AB160" s="12" t="e">
        <f t="shared" si="212"/>
        <v>#DIV/0!</v>
      </c>
      <c r="AC160" s="12" t="e">
        <f t="shared" si="212"/>
        <v>#DIV/0!</v>
      </c>
      <c r="AD160" s="12" t="e">
        <f>AVERAGE(AD133:AD152)</f>
        <v>#DIV/0!</v>
      </c>
      <c r="AF160" s="28" t="e">
        <f t="shared" ref="AF160:AW160" si="219">AVERAGE(AF133:AF152)</f>
        <v>#VALUE!</v>
      </c>
      <c r="AG160" s="32" t="e">
        <f t="shared" si="219"/>
        <v>#VALUE!</v>
      </c>
      <c r="AH160" s="32" t="e">
        <f t="shared" si="219"/>
        <v>#VALUE!</v>
      </c>
      <c r="AI160" s="28" t="e">
        <f t="shared" si="219"/>
        <v>#VALUE!</v>
      </c>
      <c r="AJ160" s="32" t="e">
        <f t="shared" si="219"/>
        <v>#VALUE!</v>
      </c>
      <c r="AK160" s="32" t="e">
        <f t="shared" si="219"/>
        <v>#VALUE!</v>
      </c>
      <c r="AL160" s="28" t="e">
        <f t="shared" si="219"/>
        <v>#VALUE!</v>
      </c>
      <c r="AM160" s="32" t="e">
        <f t="shared" si="219"/>
        <v>#VALUE!</v>
      </c>
      <c r="AN160" s="32" t="e">
        <f t="shared" si="219"/>
        <v>#VALUE!</v>
      </c>
      <c r="AO160" s="28" t="e">
        <f t="shared" si="219"/>
        <v>#VALUE!</v>
      </c>
      <c r="AP160" s="32" t="e">
        <f t="shared" si="219"/>
        <v>#VALUE!</v>
      </c>
      <c r="AQ160" s="32" t="e">
        <f t="shared" si="219"/>
        <v>#VALUE!</v>
      </c>
      <c r="AR160" s="28" t="e">
        <f t="shared" si="219"/>
        <v>#VALUE!</v>
      </c>
      <c r="AS160" s="32" t="e">
        <f t="shared" si="219"/>
        <v>#VALUE!</v>
      </c>
      <c r="AT160" s="32" t="e">
        <f t="shared" si="219"/>
        <v>#VALUE!</v>
      </c>
      <c r="AU160" s="28" t="e">
        <f t="shared" si="219"/>
        <v>#VALUE!</v>
      </c>
      <c r="AV160" s="32" t="e">
        <f t="shared" si="219"/>
        <v>#VALUE!</v>
      </c>
      <c r="AW160" s="32" t="e">
        <f t="shared" si="219"/>
        <v>#VALUE!</v>
      </c>
      <c r="AX160" s="12" t="e">
        <f>GEOMEAN(AX133:AX152)</f>
        <v>#DIV/0!</v>
      </c>
      <c r="AY160" s="12" t="e">
        <f t="shared" ref="AY160:AZ160" si="220">GEOMEAN(AY114:AY133)</f>
        <v>#DIV/0!</v>
      </c>
      <c r="AZ160" s="12" t="e">
        <f t="shared" si="220"/>
        <v>#DIV/0!</v>
      </c>
      <c r="BA160" s="12" t="e">
        <f>GEOMEAN(BA133:BA152)</f>
        <v>#DIV/0!</v>
      </c>
      <c r="BB160" s="12" t="e">
        <f>GEOMEAN(BB114:BB133)</f>
        <v>#DIV/0!</v>
      </c>
      <c r="BC160" s="12" t="e">
        <f t="shared" ref="BC160" si="221">GEOMEAN(BC114:BC133)</f>
        <v>#DIV/0!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#NUM!</v>
      </c>
      <c r="M161" s="42" t="e">
        <f>GEOMEAN(M3:M77, M98:M112)</f>
        <v>#NUM!</v>
      </c>
      <c r="N161" s="42" t="e">
        <f>GEOMEAN(N3:N77,N98:N112)</f>
        <v>#NUM!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#NUM!</v>
      </c>
      <c r="Y161" s="42" t="e">
        <f>GEOMEAN(Y3:Y77,Y98:Y112)</f>
        <v>#NUM!</v>
      </c>
      <c r="Z161" s="42" t="e">
        <f>GEOMEAN(Z3:Z77,Z98:Z112)</f>
        <v>#NUM!</v>
      </c>
      <c r="AA161" s="42">
        <f>GEOMEAN(AA3:AA77,AA98:AA112)</f>
        <v>1.0000210829769702</v>
      </c>
      <c r="AB161" s="42" t="e">
        <f>GEOMEAN(AB3:AB77,AB98:AB112)</f>
        <v>#DIV/0!</v>
      </c>
      <c r="AC161" s="42" t="e">
        <f>GEOMEAN(AC3:AC77,AC133:AC152)</f>
        <v>#DIV/0!</v>
      </c>
      <c r="AD161" s="42">
        <f t="shared" ref="AD161" si="222">AVERAGE(AD3:AD77,AD98:AD112)</f>
        <v>3.0188090207359797E-3</v>
      </c>
      <c r="AE161" s="4"/>
      <c r="AF161" s="29">
        <f>AVERAGE(AF3:AF132)</f>
        <v>-1.4182865301057919E-4</v>
      </c>
      <c r="AG161" s="29">
        <f t="shared" ref="AG161:AW161" si="223">AVERAGE(AG3:AG132)</f>
        <v>6.343305109137152E-3</v>
      </c>
      <c r="AH161" s="29">
        <f t="shared" si="223"/>
        <v>-9.2755858998635392E-4</v>
      </c>
      <c r="AI161" s="29">
        <f t="shared" si="223"/>
        <v>1.287254548198532E-3</v>
      </c>
      <c r="AJ161" s="29">
        <f t="shared" si="223"/>
        <v>3.4226421365979053E-3</v>
      </c>
      <c r="AK161" s="29">
        <f t="shared" si="223"/>
        <v>-4.8180955742723611E-3</v>
      </c>
      <c r="AL161" s="29">
        <f t="shared" si="223"/>
        <v>3.3653252194548303E-5</v>
      </c>
      <c r="AM161" s="29">
        <f t="shared" si="223"/>
        <v>7.2606290906316023E-3</v>
      </c>
      <c r="AN161" s="29">
        <f t="shared" si="223"/>
        <v>-1.5532415666754716E-3</v>
      </c>
      <c r="AO161" s="29">
        <f t="shared" si="223"/>
        <v>1.5071317682577472E-3</v>
      </c>
      <c r="AP161" s="29">
        <f t="shared" si="223"/>
        <v>3.4678758746825153E-3</v>
      </c>
      <c r="AQ161" s="29">
        <f t="shared" si="223"/>
        <v>-5.8306197704459444E-3</v>
      </c>
      <c r="AR161" s="29">
        <f t="shared" si="223"/>
        <v>-1.341925283226024E-4</v>
      </c>
      <c r="AS161" s="29">
        <f t="shared" si="223"/>
        <v>5.3309766303438243E-3</v>
      </c>
      <c r="AT161" s="29">
        <f t="shared" si="223"/>
        <v>-9.6219333571905951E-4</v>
      </c>
      <c r="AU161" s="29">
        <f t="shared" si="223"/>
        <v>2.066811916506667E-3</v>
      </c>
      <c r="AV161" s="29">
        <f t="shared" si="223"/>
        <v>6.3745652731264559E-3</v>
      </c>
      <c r="AW161" s="29">
        <f t="shared" si="223"/>
        <v>-1.7546252099371244E-3</v>
      </c>
      <c r="AX161" s="42">
        <f>GEOMEAN(AX3:AX77,AX98:AX112)</f>
        <v>1.0000255323634828</v>
      </c>
      <c r="AY161" s="42" t="e">
        <f>GEOMEAN(AY3:AY77,AY133:AY152)</f>
        <v>#DIV/0!</v>
      </c>
      <c r="AZ161" s="42" t="e">
        <f>GEOMEAN(AZ3:AZ77,AZ133:AZ152)</f>
        <v>#DIV/0!</v>
      </c>
      <c r="BA161" s="42">
        <f>GEOMEAN(BA3:BA77,BA98:BA112)</f>
        <v>1.0000297106644314</v>
      </c>
      <c r="BB161" s="42" t="e">
        <f>GEOMEAN(BB3:BB77,BB98:BB112)</f>
        <v>#DIV/0!</v>
      </c>
      <c r="BC161" s="42" t="e">
        <f>GEOMEAN(BC3:BC77,BC98:BC112)</f>
        <v>#DIV/0!</v>
      </c>
    </row>
    <row r="162" spans="1:55" hidden="1" x14ac:dyDescent="0.2">
      <c r="B162" s="1" t="s">
        <v>9</v>
      </c>
      <c r="L162" s="22" t="e">
        <f>GEOMEAN(L3:L132)</f>
        <v>#NUM!</v>
      </c>
      <c r="M162" s="22" t="e">
        <f>GEOMEAN(M3:M132)</f>
        <v>#NUM!</v>
      </c>
      <c r="N162" s="22" t="e">
        <f>GEOMEAN(N3:N132)</f>
        <v>#NUM!</v>
      </c>
      <c r="X162" s="22" t="e">
        <f>GEOMEAN(X3:X132)</f>
        <v>#NUM!</v>
      </c>
      <c r="Y162" s="22" t="e">
        <f>GEOMEAN(Y3:Y132)</f>
        <v>#NUM!</v>
      </c>
      <c r="Z162" s="22" t="e">
        <f>GEOMEAN(Z3:Z132)</f>
        <v>#NUM!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#NUM!</v>
      </c>
      <c r="Y163" s="23" t="e">
        <f>Y162/M162</f>
        <v>#NUM!</v>
      </c>
      <c r="Z163" s="23" t="e">
        <f>Z162/N162</f>
        <v>#NUM!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>
        <f>SUM(L$3:L$17)</f>
        <v>0</v>
      </c>
      <c r="M167" s="12">
        <f>SUM(M$3:M$17)</f>
        <v>0</v>
      </c>
      <c r="N167" s="12">
        <f>SUM(N$3:N$17)</f>
        <v>0</v>
      </c>
      <c r="X167" s="12">
        <f>SUM(X$3:X$17)</f>
        <v>0</v>
      </c>
      <c r="Y167" s="12">
        <f>SUM(Y$3:Y$17)</f>
        <v>0</v>
      </c>
      <c r="Z167" s="12">
        <f>SUM(Z$3:Z$17)</f>
        <v>0</v>
      </c>
      <c r="AA167" s="12" t="e">
        <f t="shared" ref="AA167:AA174" si="224">Z167/L167</f>
        <v>#DIV/0!</v>
      </c>
      <c r="AB167" s="12" t="e">
        <f t="shared" ref="AB167:AC174" si="225">X167/K167</f>
        <v>#DIV/0!</v>
      </c>
      <c r="AC167" s="12" t="e">
        <f t="shared" si="225"/>
        <v>#DIV/0!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>
        <f>SUM(L$18:L$32)</f>
        <v>0</v>
      </c>
      <c r="M168" s="12">
        <f>SUM(M$18:M$32)</f>
        <v>0</v>
      </c>
      <c r="N168" s="12">
        <f>SUM(N$18:N$32)</f>
        <v>0</v>
      </c>
      <c r="X168" s="12">
        <f>SUM(X$18:X$32)</f>
        <v>0</v>
      </c>
      <c r="Y168" s="12">
        <f>SUM(Y$18:Y$32)</f>
        <v>0</v>
      </c>
      <c r="Z168" s="12">
        <f>SUM(Z$18:Z$32)</f>
        <v>0</v>
      </c>
      <c r="AA168" s="12" t="e">
        <f t="shared" si="224"/>
        <v>#DIV/0!</v>
      </c>
      <c r="AB168" s="12" t="e">
        <f t="shared" si="225"/>
        <v>#DIV/0!</v>
      </c>
      <c r="AC168" s="12" t="e">
        <f t="shared" si="225"/>
        <v>#DIV/0!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>
        <f>SUM(L$33:L$57)</f>
        <v>0</v>
      </c>
      <c r="M169" s="12">
        <f>SUM(M$33:M$57)</f>
        <v>0</v>
      </c>
      <c r="N169" s="12">
        <f>SUM(N$33:N$57)</f>
        <v>0</v>
      </c>
      <c r="X169" s="12">
        <f>SUM(X$33:X$57)</f>
        <v>0</v>
      </c>
      <c r="Y169" s="12">
        <f>SUM(Y$33:Y$57)</f>
        <v>0</v>
      </c>
      <c r="Z169" s="12">
        <f>SUM(Z$33:Z$57)</f>
        <v>0</v>
      </c>
      <c r="AA169" s="12" t="e">
        <f t="shared" si="224"/>
        <v>#DIV/0!</v>
      </c>
      <c r="AB169" s="12" t="e">
        <f t="shared" si="225"/>
        <v>#DIV/0!</v>
      </c>
      <c r="AC169" s="12" t="e">
        <f t="shared" si="225"/>
        <v>#DIV/0!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>
        <f>SUM(L$58:L$77)</f>
        <v>0</v>
      </c>
      <c r="M170" s="12">
        <f>SUM(M$58:M$77)</f>
        <v>0</v>
      </c>
      <c r="N170" s="12">
        <f>SUM(N$58:N$77)</f>
        <v>0</v>
      </c>
      <c r="X170" s="12">
        <f>SUM(X$58:X$77)</f>
        <v>0</v>
      </c>
      <c r="Y170" s="12">
        <f>SUM(Y$58:Y$77)</f>
        <v>0</v>
      </c>
      <c r="Z170" s="12">
        <f>SUM(Z$58:Z$77)</f>
        <v>0</v>
      </c>
      <c r="AA170" s="12" t="e">
        <f t="shared" si="224"/>
        <v>#DIV/0!</v>
      </c>
      <c r="AB170" s="12" t="e">
        <f t="shared" si="225"/>
        <v>#DIV/0!</v>
      </c>
      <c r="AC170" s="12" t="e">
        <f t="shared" si="225"/>
        <v>#DIV/0!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>
        <f>SUM(L$78:L$97)</f>
        <v>0</v>
      </c>
      <c r="M171" s="12">
        <f>SUM(M$78:M$97)</f>
        <v>0</v>
      </c>
      <c r="N171" s="12">
        <f>SUM(N$78:N$97)</f>
        <v>0</v>
      </c>
      <c r="X171" s="12">
        <f>SUM(X$78:X$97)</f>
        <v>0</v>
      </c>
      <c r="Y171" s="12">
        <f>SUM(Y$78:Y$97)</f>
        <v>0</v>
      </c>
      <c r="Z171" s="12">
        <f>SUM(Z$78:Z$97)</f>
        <v>0</v>
      </c>
      <c r="AA171" s="12" t="e">
        <f t="shared" si="224"/>
        <v>#DIV/0!</v>
      </c>
      <c r="AB171" s="12" t="e">
        <f t="shared" si="225"/>
        <v>#DIV/0!</v>
      </c>
      <c r="AC171" s="12" t="e">
        <f t="shared" si="225"/>
        <v>#DIV/0!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>
        <f>SUM(L$98:L$112)</f>
        <v>0</v>
      </c>
      <c r="M172" s="12">
        <f>SUM(M$98:M$112)</f>
        <v>0</v>
      </c>
      <c r="N172" s="12">
        <f>SUM(N$98:N$112)</f>
        <v>0</v>
      </c>
      <c r="X172" s="12">
        <f>SUM(X$98:X$112)</f>
        <v>0</v>
      </c>
      <c r="Y172" s="12">
        <f>SUM(Y$98:Y$112)</f>
        <v>0</v>
      </c>
      <c r="Z172" s="12">
        <f>SUM(Z$98:Z$112)</f>
        <v>0</v>
      </c>
      <c r="AA172" s="12" t="e">
        <f t="shared" si="224"/>
        <v>#DIV/0!</v>
      </c>
      <c r="AB172" s="12" t="e">
        <f t="shared" si="225"/>
        <v>#DIV/0!</v>
      </c>
      <c r="AC172" s="12" t="e">
        <f t="shared" si="225"/>
        <v>#DIV/0!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>
        <f>SUM(L$113:L$132)</f>
        <v>0</v>
      </c>
      <c r="M173" s="12">
        <f>SUM(M$113:M$132)</f>
        <v>0</v>
      </c>
      <c r="N173" s="12">
        <f>SUM(N$113:N$132)</f>
        <v>0</v>
      </c>
      <c r="X173" s="12">
        <f>SUM(X$113:X$132)</f>
        <v>0</v>
      </c>
      <c r="Y173" s="12">
        <f>SUM(Y$113:Y$132)</f>
        <v>0</v>
      </c>
      <c r="Z173" s="12">
        <f>SUM(Z$113:Z$132)</f>
        <v>0</v>
      </c>
      <c r="AA173" s="12" t="e">
        <f t="shared" si="224"/>
        <v>#DIV/0!</v>
      </c>
      <c r="AB173" s="12" t="e">
        <f t="shared" si="225"/>
        <v>#DIV/0!</v>
      </c>
      <c r="AC173" s="12" t="e">
        <f t="shared" si="225"/>
        <v>#DIV/0!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>
        <f>SUM(L167:L173)</f>
        <v>0</v>
      </c>
      <c r="M174" s="12">
        <f>SUM(M167:M173)</f>
        <v>0</v>
      </c>
      <c r="N174" s="12">
        <f>SUM(N167:N173)</f>
        <v>0</v>
      </c>
      <c r="X174" s="12">
        <f>SUM(X167:X173)</f>
        <v>0</v>
      </c>
      <c r="Y174" s="12">
        <f>SUM(Y167:Y173)</f>
        <v>0</v>
      </c>
      <c r="Z174" s="12">
        <f>SUM(Z167:Z173)</f>
        <v>0</v>
      </c>
      <c r="AA174" s="12" t="e">
        <f t="shared" si="224"/>
        <v>#DIV/0!</v>
      </c>
      <c r="AB174" s="12" t="e">
        <f t="shared" si="225"/>
        <v>#DIV/0!</v>
      </c>
      <c r="AC174" s="12" t="e">
        <f t="shared" si="225"/>
        <v>#DIV/0!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>
        <f>MAX(L$3:L$17)</f>
        <v>0</v>
      </c>
      <c r="M177" s="12">
        <f>MAX(M$3:M$17)</f>
        <v>0</v>
      </c>
      <c r="N177" s="12">
        <f>MAX(N$3:N$17)</f>
        <v>0</v>
      </c>
      <c r="X177" s="12">
        <f>MAX(X$3:X$17)</f>
        <v>0</v>
      </c>
      <c r="Y177" s="12">
        <f>MAX(Y$3:Y$17)</f>
        <v>0</v>
      </c>
      <c r="Z177" s="12">
        <f>MAX(Z$3:Z$17)</f>
        <v>0</v>
      </c>
      <c r="AA177" s="12" t="e">
        <f t="shared" ref="AA177:AA184" si="226">Z177/L177</f>
        <v>#DIV/0!</v>
      </c>
      <c r="AB177" s="12" t="e">
        <f t="shared" ref="AB177:AC184" si="227">X177/K177</f>
        <v>#DIV/0!</v>
      </c>
      <c r="AC177" s="12" t="e">
        <f t="shared" si="227"/>
        <v>#DIV/0!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>
        <f>MAX(L$18:L$32)</f>
        <v>0</v>
      </c>
      <c r="M178" s="12">
        <f>MAX(M$18:M$32)</f>
        <v>0</v>
      </c>
      <c r="N178" s="12">
        <f>MAX(N$18:N$32)</f>
        <v>0</v>
      </c>
      <c r="X178" s="12">
        <f>MAX(X$18:X$32)</f>
        <v>0</v>
      </c>
      <c r="Y178" s="12">
        <f>MAX(Y$18:Y$32)</f>
        <v>0</v>
      </c>
      <c r="Z178" s="12">
        <f>MAX(Z$18:Z$32)</f>
        <v>0</v>
      </c>
      <c r="AA178" s="12" t="e">
        <f t="shared" si="226"/>
        <v>#DIV/0!</v>
      </c>
      <c r="AB178" s="12" t="e">
        <f t="shared" si="227"/>
        <v>#DIV/0!</v>
      </c>
      <c r="AC178" s="12" t="e">
        <f t="shared" si="227"/>
        <v>#DIV/0!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>
        <f>MAX(L$33:L$57)</f>
        <v>0</v>
      </c>
      <c r="M179" s="12">
        <f>MAX(M$33:M$57)</f>
        <v>0</v>
      </c>
      <c r="N179" s="12">
        <f>MAX(N$33:N$57)</f>
        <v>0</v>
      </c>
      <c r="X179" s="12">
        <f>MAX(X$33:X$57)</f>
        <v>0</v>
      </c>
      <c r="Y179" s="12">
        <f>MAX(Y$33:Y$57)</f>
        <v>0</v>
      </c>
      <c r="Z179" s="12">
        <f>MAX(Z$33:Z$57)</f>
        <v>0</v>
      </c>
      <c r="AA179" s="12" t="e">
        <f t="shared" si="226"/>
        <v>#DIV/0!</v>
      </c>
      <c r="AB179" s="12" t="e">
        <f t="shared" si="227"/>
        <v>#DIV/0!</v>
      </c>
      <c r="AC179" s="12" t="e">
        <f t="shared" si="227"/>
        <v>#DIV/0!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>
        <f>MAX(L$58:L$77)</f>
        <v>0</v>
      </c>
      <c r="M180" s="12">
        <f>MAX(M$58:M$77)</f>
        <v>0</v>
      </c>
      <c r="N180" s="12">
        <f>MAX(N$58:N$77)</f>
        <v>0</v>
      </c>
      <c r="X180" s="12">
        <f>MAX(X$58:X$77)</f>
        <v>0</v>
      </c>
      <c r="Y180" s="12">
        <f>MAX(Y$58:Y$77)</f>
        <v>0</v>
      </c>
      <c r="Z180" s="12">
        <f>MAX(Z$58:Z$77)</f>
        <v>0</v>
      </c>
      <c r="AA180" s="12" t="e">
        <f t="shared" si="226"/>
        <v>#DIV/0!</v>
      </c>
      <c r="AB180" s="12" t="e">
        <f t="shared" si="227"/>
        <v>#DIV/0!</v>
      </c>
      <c r="AC180" s="12" t="e">
        <f t="shared" si="227"/>
        <v>#DIV/0!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>
        <f>MAX(L$78:L$97)</f>
        <v>0</v>
      </c>
      <c r="M181" s="12">
        <f>MAX(M$78:M$97)</f>
        <v>0</v>
      </c>
      <c r="N181" s="12">
        <f>MAX(N$78:N$97)</f>
        <v>0</v>
      </c>
      <c r="X181" s="12">
        <f>MAX(X$78:X$97)</f>
        <v>0</v>
      </c>
      <c r="Y181" s="12">
        <f>MAX(Y$78:Y$97)</f>
        <v>0</v>
      </c>
      <c r="Z181" s="12">
        <f>MAX(Z$78:Z$97)</f>
        <v>0</v>
      </c>
      <c r="AA181" s="12" t="e">
        <f t="shared" si="226"/>
        <v>#DIV/0!</v>
      </c>
      <c r="AB181" s="12" t="e">
        <f t="shared" si="227"/>
        <v>#DIV/0!</v>
      </c>
      <c r="AC181" s="12" t="e">
        <f t="shared" si="227"/>
        <v>#DIV/0!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>
        <f>MAX(L$98:L$112)</f>
        <v>0</v>
      </c>
      <c r="M182" s="12">
        <f>MAX(M$98:M$112)</f>
        <v>0</v>
      </c>
      <c r="N182" s="12">
        <f>MAX(N$98:N$112)</f>
        <v>0</v>
      </c>
      <c r="X182" s="12">
        <f>MAX(X$98:X$112)</f>
        <v>0</v>
      </c>
      <c r="Y182" s="12">
        <f>MAX(Y$98:Y$112)</f>
        <v>0</v>
      </c>
      <c r="Z182" s="12">
        <f>MAX(Z$98:Z$112)</f>
        <v>0</v>
      </c>
      <c r="AA182" s="12" t="e">
        <f t="shared" si="226"/>
        <v>#DIV/0!</v>
      </c>
      <c r="AB182" s="12" t="e">
        <f t="shared" si="227"/>
        <v>#DIV/0!</v>
      </c>
      <c r="AC182" s="12" t="e">
        <f t="shared" si="227"/>
        <v>#DIV/0!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>
        <f>MAX(L$113:L$132)</f>
        <v>0</v>
      </c>
      <c r="M183" s="12">
        <f>MAX(M$113:M$132)</f>
        <v>0</v>
      </c>
      <c r="N183" s="12">
        <f>MAX(N$113:N$132)</f>
        <v>0</v>
      </c>
      <c r="X183" s="12">
        <f>MAX(X$113:X$132)</f>
        <v>0</v>
      </c>
      <c r="Y183" s="12">
        <f>MAX(Y$113:Y$132)</f>
        <v>0</v>
      </c>
      <c r="Z183" s="12">
        <f>MAX(Z$113:Z$132)</f>
        <v>0</v>
      </c>
      <c r="AA183" s="12" t="e">
        <f t="shared" si="226"/>
        <v>#DIV/0!</v>
      </c>
      <c r="AB183" s="12" t="e">
        <f t="shared" si="227"/>
        <v>#DIV/0!</v>
      </c>
      <c r="AC183" s="12" t="e">
        <f t="shared" si="227"/>
        <v>#DIV/0!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>
        <f>MAX(L177:L183)</f>
        <v>0</v>
      </c>
      <c r="M184" s="12">
        <f>MAX(M177:M183)</f>
        <v>0</v>
      </c>
      <c r="N184" s="12">
        <f>MAX(N177:N183)</f>
        <v>0</v>
      </c>
      <c r="X184" s="12">
        <f>MAX(X177:X183)</f>
        <v>0</v>
      </c>
      <c r="Y184" s="12">
        <f>MAX(Y177:Y183)</f>
        <v>0</v>
      </c>
      <c r="Z184" s="12">
        <f>MAX(Z177:Z183)</f>
        <v>0</v>
      </c>
      <c r="AA184" s="12" t="e">
        <f t="shared" si="226"/>
        <v>#DIV/0!</v>
      </c>
      <c r="AB184" s="12" t="e">
        <f t="shared" si="227"/>
        <v>#DIV/0!</v>
      </c>
      <c r="AC184" s="12" t="e">
        <f t="shared" si="227"/>
        <v>#DIV/0!</v>
      </c>
      <c r="AD184" s="12"/>
      <c r="AX184" s="12"/>
      <c r="AY184" s="12"/>
      <c r="AZ184" s="12"/>
      <c r="BA184" s="12"/>
      <c r="BB184" s="12"/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7337" priority="1461" operator="greaterThan">
      <formula>0.03</formula>
    </cfRule>
    <cfRule type="cellIs" dxfId="7336" priority="1462" stopIfTrue="1" operator="lessThan">
      <formula>-0.03</formula>
    </cfRule>
  </conditionalFormatting>
  <conditionalFormatting sqref="AU7:AV7">
    <cfRule type="cellIs" dxfId="7335" priority="1459" operator="greaterThan">
      <formula>0.03</formula>
    </cfRule>
    <cfRule type="cellIs" dxfId="7334" priority="1460" stopIfTrue="1" operator="lessThan">
      <formula>-0.03</formula>
    </cfRule>
  </conditionalFormatting>
  <conditionalFormatting sqref="AO156:AQ156 AU156:AW156">
    <cfRule type="cellIs" dxfId="7333" priority="1451" operator="greaterThan">
      <formula>0.03</formula>
    </cfRule>
    <cfRule type="cellIs" dxfId="7332" priority="1452" stopIfTrue="1" operator="lessThan">
      <formula>-0.03</formula>
    </cfRule>
  </conditionalFormatting>
  <conditionalFormatting sqref="AO159:AQ159 AU159:AW159">
    <cfRule type="cellIs" dxfId="7331" priority="1449" operator="greaterThan">
      <formula>0.03</formula>
    </cfRule>
    <cfRule type="cellIs" dxfId="7330" priority="1450" stopIfTrue="1" operator="lessThan">
      <formula>-0.03</formula>
    </cfRule>
  </conditionalFormatting>
  <conditionalFormatting sqref="AO161:AQ161 AU161:AW161">
    <cfRule type="cellIs" dxfId="7329" priority="1457" operator="greaterThan">
      <formula>0.03</formula>
    </cfRule>
    <cfRule type="cellIs" dxfId="7328" priority="1458" stopIfTrue="1" operator="lessThan">
      <formula>-0.03</formula>
    </cfRule>
  </conditionalFormatting>
  <conditionalFormatting sqref="AO153:AQ153 AO155:AQ155 AU155:AW155 AU153:AW153">
    <cfRule type="cellIs" dxfId="7327" priority="1453" operator="greaterThan">
      <formula>0.03</formula>
    </cfRule>
    <cfRule type="cellIs" dxfId="7326" priority="1454" stopIfTrue="1" operator="lessThan">
      <formula>-0.03</formula>
    </cfRule>
  </conditionalFormatting>
  <conditionalFormatting sqref="AO157:AQ158 AU157:AW158">
    <cfRule type="cellIs" dxfId="7325" priority="1455" operator="greaterThan">
      <formula>0.03</formula>
    </cfRule>
    <cfRule type="cellIs" dxfId="7324" priority="1456" stopIfTrue="1" operator="lessThan">
      <formula>-0.03</formula>
    </cfRule>
  </conditionalFormatting>
  <conditionalFormatting sqref="AO154:AQ154 AU154:AW154">
    <cfRule type="cellIs" dxfId="7323" priority="1447" operator="greaterThan">
      <formula>0.03</formula>
    </cfRule>
    <cfRule type="cellIs" dxfId="7322" priority="1448" stopIfTrue="1" operator="lessThan">
      <formula>-0.03</formula>
    </cfRule>
  </conditionalFormatting>
  <conditionalFormatting sqref="AO7:AQ7">
    <cfRule type="cellIs" dxfId="7321" priority="1445" operator="greaterThan">
      <formula>0.03</formula>
    </cfRule>
    <cfRule type="cellIs" dxfId="7320" priority="1446" stopIfTrue="1" operator="lessThan">
      <formula>-0.03</formula>
    </cfRule>
  </conditionalFormatting>
  <conditionalFormatting sqref="AI7:AK7 AI3:AK5">
    <cfRule type="cellIs" dxfId="7319" priority="1443" operator="greaterThan">
      <formula>0.03</formula>
    </cfRule>
    <cfRule type="cellIs" dxfId="7318" priority="1444" stopIfTrue="1" operator="lessThan">
      <formula>-0.03</formula>
    </cfRule>
  </conditionalFormatting>
  <conditionalFormatting sqref="AI156:AK156">
    <cfRule type="cellIs" dxfId="7317" priority="1435" operator="greaterThan">
      <formula>0.03</formula>
    </cfRule>
    <cfRule type="cellIs" dxfId="7316" priority="1436" stopIfTrue="1" operator="lessThan">
      <formula>-0.03</formula>
    </cfRule>
  </conditionalFormatting>
  <conditionalFormatting sqref="AI159:AK159">
    <cfRule type="cellIs" dxfId="7315" priority="1433" operator="greaterThan">
      <formula>0.03</formula>
    </cfRule>
    <cfRule type="cellIs" dxfId="7314" priority="1434" stopIfTrue="1" operator="lessThan">
      <formula>-0.03</formula>
    </cfRule>
  </conditionalFormatting>
  <conditionalFormatting sqref="AI161:AK161">
    <cfRule type="cellIs" dxfId="7313" priority="1441" operator="greaterThan">
      <formula>0.03</formula>
    </cfRule>
    <cfRule type="cellIs" dxfId="7312" priority="1442" stopIfTrue="1" operator="lessThan">
      <formula>-0.03</formula>
    </cfRule>
  </conditionalFormatting>
  <conditionalFormatting sqref="AI153:AK153 AI155:AK155">
    <cfRule type="cellIs" dxfId="7311" priority="1437" operator="greaterThan">
      <formula>0.03</formula>
    </cfRule>
    <cfRule type="cellIs" dxfId="7310" priority="1438" stopIfTrue="1" operator="lessThan">
      <formula>-0.03</formula>
    </cfRule>
  </conditionalFormatting>
  <conditionalFormatting sqref="AI157:AK158">
    <cfRule type="cellIs" dxfId="7309" priority="1439" operator="greaterThan">
      <formula>0.03</formula>
    </cfRule>
    <cfRule type="cellIs" dxfId="7308" priority="1440" stopIfTrue="1" operator="lessThan">
      <formula>-0.03</formula>
    </cfRule>
  </conditionalFormatting>
  <conditionalFormatting sqref="AI154:AK154">
    <cfRule type="cellIs" dxfId="7307" priority="1431" operator="greaterThan">
      <formula>0.03</formula>
    </cfRule>
    <cfRule type="cellIs" dxfId="7306" priority="1432" stopIfTrue="1" operator="lessThan">
      <formula>-0.03</formula>
    </cfRule>
  </conditionalFormatting>
  <conditionalFormatting sqref="AI6:AK6">
    <cfRule type="cellIs" dxfId="7305" priority="1429" operator="greaterThan">
      <formula>0.03</formula>
    </cfRule>
    <cfRule type="cellIs" dxfId="7304" priority="1430" stopIfTrue="1" operator="lessThan">
      <formula>-0.03</formula>
    </cfRule>
  </conditionalFormatting>
  <conditionalFormatting sqref="AU3:AW3">
    <cfRule type="cellIs" dxfId="7303" priority="1427" operator="greaterThan">
      <formula>0.03</formula>
    </cfRule>
    <cfRule type="cellIs" dxfId="7302" priority="1428" stopIfTrue="1" operator="lessThan">
      <formula>-0.03</formula>
    </cfRule>
  </conditionalFormatting>
  <conditionalFormatting sqref="AO13:AQ13 AO10:AQ11">
    <cfRule type="cellIs" dxfId="7301" priority="1425" operator="greaterThan">
      <formula>0.03</formula>
    </cfRule>
    <cfRule type="cellIs" dxfId="7300" priority="1426" stopIfTrue="1" operator="lessThan">
      <formula>-0.03</formula>
    </cfRule>
  </conditionalFormatting>
  <conditionalFormatting sqref="AU12:AV12">
    <cfRule type="cellIs" dxfId="7299" priority="1423" operator="greaterThan">
      <formula>0.03</formula>
    </cfRule>
    <cfRule type="cellIs" dxfId="7298" priority="1424" stopIfTrue="1" operator="lessThan">
      <formula>-0.03</formula>
    </cfRule>
  </conditionalFormatting>
  <conditionalFormatting sqref="AO12:AQ12">
    <cfRule type="cellIs" dxfId="7297" priority="1421" operator="greaterThan">
      <formula>0.03</formula>
    </cfRule>
    <cfRule type="cellIs" dxfId="7296" priority="1422" stopIfTrue="1" operator="lessThan">
      <formula>-0.03</formula>
    </cfRule>
  </conditionalFormatting>
  <conditionalFormatting sqref="AI12:AK12 AI8:AK10">
    <cfRule type="cellIs" dxfId="7295" priority="1419" operator="greaterThan">
      <formula>0.03</formula>
    </cfRule>
    <cfRule type="cellIs" dxfId="7294" priority="1420" stopIfTrue="1" operator="lessThan">
      <formula>-0.03</formula>
    </cfRule>
  </conditionalFormatting>
  <conditionalFormatting sqref="AI11:AK11">
    <cfRule type="cellIs" dxfId="7293" priority="1417" operator="greaterThan">
      <formula>0.03</formula>
    </cfRule>
    <cfRule type="cellIs" dxfId="7292" priority="1418" stopIfTrue="1" operator="lessThan">
      <formula>-0.03</formula>
    </cfRule>
  </conditionalFormatting>
  <conditionalFormatting sqref="AU8:AW8">
    <cfRule type="cellIs" dxfId="7291" priority="1415" operator="greaterThan">
      <formula>0.03</formula>
    </cfRule>
    <cfRule type="cellIs" dxfId="7290" priority="1416" stopIfTrue="1" operator="lessThan">
      <formula>-0.03</formula>
    </cfRule>
  </conditionalFormatting>
  <conditionalFormatting sqref="AO18:AQ18 AO15:AQ16">
    <cfRule type="cellIs" dxfId="7289" priority="1413" operator="greaterThan">
      <formula>0.03</formula>
    </cfRule>
    <cfRule type="cellIs" dxfId="7288" priority="1414" stopIfTrue="1" operator="lessThan">
      <formula>-0.03</formula>
    </cfRule>
  </conditionalFormatting>
  <conditionalFormatting sqref="AU17:AV17">
    <cfRule type="cellIs" dxfId="7287" priority="1411" operator="greaterThan">
      <formula>0.03</formula>
    </cfRule>
    <cfRule type="cellIs" dxfId="7286" priority="1412" stopIfTrue="1" operator="lessThan">
      <formula>-0.03</formula>
    </cfRule>
  </conditionalFormatting>
  <conditionalFormatting sqref="AO17:AQ17">
    <cfRule type="cellIs" dxfId="7285" priority="1409" operator="greaterThan">
      <formula>0.03</formula>
    </cfRule>
    <cfRule type="cellIs" dxfId="7284" priority="1410" stopIfTrue="1" operator="lessThan">
      <formula>-0.03</formula>
    </cfRule>
  </conditionalFormatting>
  <conditionalFormatting sqref="AI17:AK17 AI13:AK15">
    <cfRule type="cellIs" dxfId="7283" priority="1407" operator="greaterThan">
      <formula>0.03</formula>
    </cfRule>
    <cfRule type="cellIs" dxfId="7282" priority="1408" stopIfTrue="1" operator="lessThan">
      <formula>-0.03</formula>
    </cfRule>
  </conditionalFormatting>
  <conditionalFormatting sqref="AI16:AK16">
    <cfRule type="cellIs" dxfId="7281" priority="1405" operator="greaterThan">
      <formula>0.03</formula>
    </cfRule>
    <cfRule type="cellIs" dxfId="7280" priority="1406" stopIfTrue="1" operator="lessThan">
      <formula>-0.03</formula>
    </cfRule>
  </conditionalFormatting>
  <conditionalFormatting sqref="AU13:AW13">
    <cfRule type="cellIs" dxfId="7279" priority="1403" operator="greaterThan">
      <formula>0.03</formula>
    </cfRule>
    <cfRule type="cellIs" dxfId="7278" priority="1404" stopIfTrue="1" operator="lessThan">
      <formula>-0.03</formula>
    </cfRule>
  </conditionalFormatting>
  <conditionalFormatting sqref="AO23:AQ23 AO20:AQ21">
    <cfRule type="cellIs" dxfId="7277" priority="1401" operator="greaterThan">
      <formula>0.03</formula>
    </cfRule>
    <cfRule type="cellIs" dxfId="7276" priority="1402" stopIfTrue="1" operator="lessThan">
      <formula>-0.03</formula>
    </cfRule>
  </conditionalFormatting>
  <conditionalFormatting sqref="AU22:AV22">
    <cfRule type="cellIs" dxfId="7275" priority="1399" operator="greaterThan">
      <formula>0.03</formula>
    </cfRule>
    <cfRule type="cellIs" dxfId="7274" priority="1400" stopIfTrue="1" operator="lessThan">
      <formula>-0.03</formula>
    </cfRule>
  </conditionalFormatting>
  <conditionalFormatting sqref="AO22:AQ22">
    <cfRule type="cellIs" dxfId="7273" priority="1397" operator="greaterThan">
      <formula>0.03</formula>
    </cfRule>
    <cfRule type="cellIs" dxfId="7272" priority="1398" stopIfTrue="1" operator="lessThan">
      <formula>-0.03</formula>
    </cfRule>
  </conditionalFormatting>
  <conditionalFormatting sqref="AI22:AK22 AI18:AK20">
    <cfRule type="cellIs" dxfId="7271" priority="1395" operator="greaterThan">
      <formula>0.03</formula>
    </cfRule>
    <cfRule type="cellIs" dxfId="7270" priority="1396" stopIfTrue="1" operator="lessThan">
      <formula>-0.03</formula>
    </cfRule>
  </conditionalFormatting>
  <conditionalFormatting sqref="AI21:AK21">
    <cfRule type="cellIs" dxfId="7269" priority="1393" operator="greaterThan">
      <formula>0.03</formula>
    </cfRule>
    <cfRule type="cellIs" dxfId="7268" priority="1394" stopIfTrue="1" operator="lessThan">
      <formula>-0.03</formula>
    </cfRule>
  </conditionalFormatting>
  <conditionalFormatting sqref="AU18:AW18">
    <cfRule type="cellIs" dxfId="7267" priority="1391" operator="greaterThan">
      <formula>0.03</formula>
    </cfRule>
    <cfRule type="cellIs" dxfId="7266" priority="1392" stopIfTrue="1" operator="lessThan">
      <formula>-0.03</formula>
    </cfRule>
  </conditionalFormatting>
  <conditionalFormatting sqref="AO28:AQ28 AO25:AQ26">
    <cfRule type="cellIs" dxfId="7265" priority="1389" operator="greaterThan">
      <formula>0.03</formula>
    </cfRule>
    <cfRule type="cellIs" dxfId="7264" priority="1390" stopIfTrue="1" operator="lessThan">
      <formula>-0.03</formula>
    </cfRule>
  </conditionalFormatting>
  <conditionalFormatting sqref="AU27:AV27">
    <cfRule type="cellIs" dxfId="7263" priority="1387" operator="greaterThan">
      <formula>0.03</formula>
    </cfRule>
    <cfRule type="cellIs" dxfId="7262" priority="1388" stopIfTrue="1" operator="lessThan">
      <formula>-0.03</formula>
    </cfRule>
  </conditionalFormatting>
  <conditionalFormatting sqref="AO27:AQ27">
    <cfRule type="cellIs" dxfId="7261" priority="1385" operator="greaterThan">
      <formula>0.03</formula>
    </cfRule>
    <cfRule type="cellIs" dxfId="7260" priority="1386" stopIfTrue="1" operator="lessThan">
      <formula>-0.03</formula>
    </cfRule>
  </conditionalFormatting>
  <conditionalFormatting sqref="AI27:AK27 AI23:AK25">
    <cfRule type="cellIs" dxfId="7259" priority="1383" operator="greaterThan">
      <formula>0.03</formula>
    </cfRule>
    <cfRule type="cellIs" dxfId="7258" priority="1384" stopIfTrue="1" operator="lessThan">
      <formula>-0.03</formula>
    </cfRule>
  </conditionalFormatting>
  <conditionalFormatting sqref="AI26:AK26">
    <cfRule type="cellIs" dxfId="7257" priority="1381" operator="greaterThan">
      <formula>0.03</formula>
    </cfRule>
    <cfRule type="cellIs" dxfId="7256" priority="1382" stopIfTrue="1" operator="lessThan">
      <formula>-0.03</formula>
    </cfRule>
  </conditionalFormatting>
  <conditionalFormatting sqref="AU23:AW23">
    <cfRule type="cellIs" dxfId="7255" priority="1379" operator="greaterThan">
      <formula>0.03</formula>
    </cfRule>
    <cfRule type="cellIs" dxfId="7254" priority="1380" stopIfTrue="1" operator="lessThan">
      <formula>-0.03</formula>
    </cfRule>
  </conditionalFormatting>
  <conditionalFormatting sqref="AO33:AQ33 AO30:AQ31">
    <cfRule type="cellIs" dxfId="7253" priority="1377" operator="greaterThan">
      <formula>0.03</formula>
    </cfRule>
    <cfRule type="cellIs" dxfId="7252" priority="1378" stopIfTrue="1" operator="lessThan">
      <formula>-0.03</formula>
    </cfRule>
  </conditionalFormatting>
  <conditionalFormatting sqref="AU32:AV32">
    <cfRule type="cellIs" dxfId="7251" priority="1375" operator="greaterThan">
      <formula>0.03</formula>
    </cfRule>
    <cfRule type="cellIs" dxfId="7250" priority="1376" stopIfTrue="1" operator="lessThan">
      <formula>-0.03</formula>
    </cfRule>
  </conditionalFormatting>
  <conditionalFormatting sqref="AO32:AQ32">
    <cfRule type="cellIs" dxfId="7249" priority="1373" operator="greaterThan">
      <formula>0.03</formula>
    </cfRule>
    <cfRule type="cellIs" dxfId="7248" priority="1374" stopIfTrue="1" operator="lessThan">
      <formula>-0.03</formula>
    </cfRule>
  </conditionalFormatting>
  <conditionalFormatting sqref="AI32:AK32 AI28:AK30">
    <cfRule type="cellIs" dxfId="7247" priority="1371" operator="greaterThan">
      <formula>0.03</formula>
    </cfRule>
    <cfRule type="cellIs" dxfId="7246" priority="1372" stopIfTrue="1" operator="lessThan">
      <formula>-0.03</formula>
    </cfRule>
  </conditionalFormatting>
  <conditionalFormatting sqref="AI31:AK31">
    <cfRule type="cellIs" dxfId="7245" priority="1369" operator="greaterThan">
      <formula>0.03</formula>
    </cfRule>
    <cfRule type="cellIs" dxfId="7244" priority="1370" stopIfTrue="1" operator="lessThan">
      <formula>-0.03</formula>
    </cfRule>
  </conditionalFormatting>
  <conditionalFormatting sqref="AU28:AW28">
    <cfRule type="cellIs" dxfId="7243" priority="1367" operator="greaterThan">
      <formula>0.03</formula>
    </cfRule>
    <cfRule type="cellIs" dxfId="7242" priority="1368" stopIfTrue="1" operator="lessThan">
      <formula>-0.03</formula>
    </cfRule>
  </conditionalFormatting>
  <conditionalFormatting sqref="AO38:AQ38 AO35:AQ36">
    <cfRule type="cellIs" dxfId="7241" priority="1365" operator="greaterThan">
      <formula>0.03</formula>
    </cfRule>
    <cfRule type="cellIs" dxfId="7240" priority="1366" stopIfTrue="1" operator="lessThan">
      <formula>-0.03</formula>
    </cfRule>
  </conditionalFormatting>
  <conditionalFormatting sqref="AU37:AV37">
    <cfRule type="cellIs" dxfId="7239" priority="1363" operator="greaterThan">
      <formula>0.03</formula>
    </cfRule>
    <cfRule type="cellIs" dxfId="7238" priority="1364" stopIfTrue="1" operator="lessThan">
      <formula>-0.03</formula>
    </cfRule>
  </conditionalFormatting>
  <conditionalFormatting sqref="AO37:AQ37">
    <cfRule type="cellIs" dxfId="7237" priority="1361" operator="greaterThan">
      <formula>0.03</formula>
    </cfRule>
    <cfRule type="cellIs" dxfId="7236" priority="1362" stopIfTrue="1" operator="lessThan">
      <formula>-0.03</formula>
    </cfRule>
  </conditionalFormatting>
  <conditionalFormatting sqref="AI37:AK37 AI33:AK35">
    <cfRule type="cellIs" dxfId="7235" priority="1359" operator="greaterThan">
      <formula>0.03</formula>
    </cfRule>
    <cfRule type="cellIs" dxfId="7234" priority="1360" stopIfTrue="1" operator="lessThan">
      <formula>-0.03</formula>
    </cfRule>
  </conditionalFormatting>
  <conditionalFormatting sqref="AI36:AK36">
    <cfRule type="cellIs" dxfId="7233" priority="1357" operator="greaterThan">
      <formula>0.03</formula>
    </cfRule>
    <cfRule type="cellIs" dxfId="7232" priority="1358" stopIfTrue="1" operator="lessThan">
      <formula>-0.03</formula>
    </cfRule>
  </conditionalFormatting>
  <conditionalFormatting sqref="AU33:AW33">
    <cfRule type="cellIs" dxfId="7231" priority="1355" operator="greaterThan">
      <formula>0.03</formula>
    </cfRule>
    <cfRule type="cellIs" dxfId="7230" priority="1356" stopIfTrue="1" operator="lessThan">
      <formula>-0.03</formula>
    </cfRule>
  </conditionalFormatting>
  <conditionalFormatting sqref="AO43:AQ43 AO40:AQ41">
    <cfRule type="cellIs" dxfId="7229" priority="1353" operator="greaterThan">
      <formula>0.03</formula>
    </cfRule>
    <cfRule type="cellIs" dxfId="7228" priority="1354" stopIfTrue="1" operator="lessThan">
      <formula>-0.03</formula>
    </cfRule>
  </conditionalFormatting>
  <conditionalFormatting sqref="AU42:AV42">
    <cfRule type="cellIs" dxfId="7227" priority="1351" operator="greaterThan">
      <formula>0.03</formula>
    </cfRule>
    <cfRule type="cellIs" dxfId="7226" priority="1352" stopIfTrue="1" operator="lessThan">
      <formula>-0.03</formula>
    </cfRule>
  </conditionalFormatting>
  <conditionalFormatting sqref="AO42:AQ42">
    <cfRule type="cellIs" dxfId="7225" priority="1349" operator="greaterThan">
      <formula>0.03</formula>
    </cfRule>
    <cfRule type="cellIs" dxfId="7224" priority="1350" stopIfTrue="1" operator="lessThan">
      <formula>-0.03</formula>
    </cfRule>
  </conditionalFormatting>
  <conditionalFormatting sqref="AI42:AK42 AI38:AK40">
    <cfRule type="cellIs" dxfId="7223" priority="1347" operator="greaterThan">
      <formula>0.03</formula>
    </cfRule>
    <cfRule type="cellIs" dxfId="7222" priority="1348" stopIfTrue="1" operator="lessThan">
      <formula>-0.03</formula>
    </cfRule>
  </conditionalFormatting>
  <conditionalFormatting sqref="AI41:AK41">
    <cfRule type="cellIs" dxfId="7221" priority="1345" operator="greaterThan">
      <formula>0.03</formula>
    </cfRule>
    <cfRule type="cellIs" dxfId="7220" priority="1346" stopIfTrue="1" operator="lessThan">
      <formula>-0.03</formula>
    </cfRule>
  </conditionalFormatting>
  <conditionalFormatting sqref="AU38:AW38">
    <cfRule type="cellIs" dxfId="7219" priority="1343" operator="greaterThan">
      <formula>0.03</formula>
    </cfRule>
    <cfRule type="cellIs" dxfId="7218" priority="1344" stopIfTrue="1" operator="lessThan">
      <formula>-0.03</formula>
    </cfRule>
  </conditionalFormatting>
  <conditionalFormatting sqref="AO48:AQ48 AO45:AQ46">
    <cfRule type="cellIs" dxfId="7217" priority="1341" operator="greaterThan">
      <formula>0.03</formula>
    </cfRule>
    <cfRule type="cellIs" dxfId="7216" priority="1342" stopIfTrue="1" operator="lessThan">
      <formula>-0.03</formula>
    </cfRule>
  </conditionalFormatting>
  <conditionalFormatting sqref="AU47:AV47">
    <cfRule type="cellIs" dxfId="7215" priority="1339" operator="greaterThan">
      <formula>0.03</formula>
    </cfRule>
    <cfRule type="cellIs" dxfId="7214" priority="1340" stopIfTrue="1" operator="lessThan">
      <formula>-0.03</formula>
    </cfRule>
  </conditionalFormatting>
  <conditionalFormatting sqref="AO47:AQ47">
    <cfRule type="cellIs" dxfId="7213" priority="1337" operator="greaterThan">
      <formula>0.03</formula>
    </cfRule>
    <cfRule type="cellIs" dxfId="7212" priority="1338" stopIfTrue="1" operator="lessThan">
      <formula>-0.03</formula>
    </cfRule>
  </conditionalFormatting>
  <conditionalFormatting sqref="AI47:AK47 AI43:AK45">
    <cfRule type="cellIs" dxfId="7211" priority="1335" operator="greaterThan">
      <formula>0.03</formula>
    </cfRule>
    <cfRule type="cellIs" dxfId="7210" priority="1336" stopIfTrue="1" operator="lessThan">
      <formula>-0.03</formula>
    </cfRule>
  </conditionalFormatting>
  <conditionalFormatting sqref="AI46:AK46">
    <cfRule type="cellIs" dxfId="7209" priority="1333" operator="greaterThan">
      <formula>0.03</formula>
    </cfRule>
    <cfRule type="cellIs" dxfId="7208" priority="1334" stopIfTrue="1" operator="lessThan">
      <formula>-0.03</formula>
    </cfRule>
  </conditionalFormatting>
  <conditionalFormatting sqref="AU43:AW43">
    <cfRule type="cellIs" dxfId="7207" priority="1331" operator="greaterThan">
      <formula>0.03</formula>
    </cfRule>
    <cfRule type="cellIs" dxfId="7206" priority="1332" stopIfTrue="1" operator="lessThan">
      <formula>-0.03</formula>
    </cfRule>
  </conditionalFormatting>
  <conditionalFormatting sqref="AO53:AQ53 AO50:AQ51">
    <cfRule type="cellIs" dxfId="7205" priority="1329" operator="greaterThan">
      <formula>0.03</formula>
    </cfRule>
    <cfRule type="cellIs" dxfId="7204" priority="1330" stopIfTrue="1" operator="lessThan">
      <formula>-0.03</formula>
    </cfRule>
  </conditionalFormatting>
  <conditionalFormatting sqref="AU52:AV52">
    <cfRule type="cellIs" dxfId="7203" priority="1327" operator="greaterThan">
      <formula>0.03</formula>
    </cfRule>
    <cfRule type="cellIs" dxfId="7202" priority="1328" stopIfTrue="1" operator="lessThan">
      <formula>-0.03</formula>
    </cfRule>
  </conditionalFormatting>
  <conditionalFormatting sqref="AO52:AQ52">
    <cfRule type="cellIs" dxfId="7201" priority="1325" operator="greaterThan">
      <formula>0.03</formula>
    </cfRule>
    <cfRule type="cellIs" dxfId="7200" priority="1326" stopIfTrue="1" operator="lessThan">
      <formula>-0.03</formula>
    </cfRule>
  </conditionalFormatting>
  <conditionalFormatting sqref="AI52:AK52 AI48:AK50">
    <cfRule type="cellIs" dxfId="7199" priority="1323" operator="greaterThan">
      <formula>0.03</formula>
    </cfRule>
    <cfRule type="cellIs" dxfId="7198" priority="1324" stopIfTrue="1" operator="lessThan">
      <formula>-0.03</formula>
    </cfRule>
  </conditionalFormatting>
  <conditionalFormatting sqref="AI51:AK51">
    <cfRule type="cellIs" dxfId="7197" priority="1321" operator="greaterThan">
      <formula>0.03</formula>
    </cfRule>
    <cfRule type="cellIs" dxfId="7196" priority="1322" stopIfTrue="1" operator="lessThan">
      <formula>-0.03</formula>
    </cfRule>
  </conditionalFormatting>
  <conditionalFormatting sqref="AU48:AW48">
    <cfRule type="cellIs" dxfId="7195" priority="1319" operator="greaterThan">
      <formula>0.03</formula>
    </cfRule>
    <cfRule type="cellIs" dxfId="7194" priority="1320" stopIfTrue="1" operator="lessThan">
      <formula>-0.03</formula>
    </cfRule>
  </conditionalFormatting>
  <conditionalFormatting sqref="AO58:AQ58 AO55:AQ56">
    <cfRule type="cellIs" dxfId="7193" priority="1317" operator="greaterThan">
      <formula>0.03</formula>
    </cfRule>
    <cfRule type="cellIs" dxfId="7192" priority="1318" stopIfTrue="1" operator="lessThan">
      <formula>-0.03</formula>
    </cfRule>
  </conditionalFormatting>
  <conditionalFormatting sqref="AU57:AV57">
    <cfRule type="cellIs" dxfId="7191" priority="1315" operator="greaterThan">
      <formula>0.03</formula>
    </cfRule>
    <cfRule type="cellIs" dxfId="7190" priority="1316" stopIfTrue="1" operator="lessThan">
      <formula>-0.03</formula>
    </cfRule>
  </conditionalFormatting>
  <conditionalFormatting sqref="AO57:AQ57">
    <cfRule type="cellIs" dxfId="7189" priority="1313" operator="greaterThan">
      <formula>0.03</formula>
    </cfRule>
    <cfRule type="cellIs" dxfId="7188" priority="1314" stopIfTrue="1" operator="lessThan">
      <formula>-0.03</formula>
    </cfRule>
  </conditionalFormatting>
  <conditionalFormatting sqref="AI57:AK57 AI53:AK55">
    <cfRule type="cellIs" dxfId="7187" priority="1311" operator="greaterThan">
      <formula>0.03</formula>
    </cfRule>
    <cfRule type="cellIs" dxfId="7186" priority="1312" stopIfTrue="1" operator="lessThan">
      <formula>-0.03</formula>
    </cfRule>
  </conditionalFormatting>
  <conditionalFormatting sqref="AI56:AK56">
    <cfRule type="cellIs" dxfId="7185" priority="1309" operator="greaterThan">
      <formula>0.03</formula>
    </cfRule>
    <cfRule type="cellIs" dxfId="7184" priority="1310" stopIfTrue="1" operator="lessThan">
      <formula>-0.03</formula>
    </cfRule>
  </conditionalFormatting>
  <conditionalFormatting sqref="AU53:AW53">
    <cfRule type="cellIs" dxfId="7183" priority="1307" operator="greaterThan">
      <formula>0.03</formula>
    </cfRule>
    <cfRule type="cellIs" dxfId="7182" priority="1308" stopIfTrue="1" operator="lessThan">
      <formula>-0.03</formula>
    </cfRule>
  </conditionalFormatting>
  <conditionalFormatting sqref="AO63:AQ63 AO60:AQ61">
    <cfRule type="cellIs" dxfId="7181" priority="1305" operator="greaterThan">
      <formula>0.03</formula>
    </cfRule>
    <cfRule type="cellIs" dxfId="7180" priority="1306" stopIfTrue="1" operator="lessThan">
      <formula>-0.03</formula>
    </cfRule>
  </conditionalFormatting>
  <conditionalFormatting sqref="AU62:AV62">
    <cfRule type="cellIs" dxfId="7179" priority="1303" operator="greaterThan">
      <formula>0.03</formula>
    </cfRule>
    <cfRule type="cellIs" dxfId="7178" priority="1304" stopIfTrue="1" operator="lessThan">
      <formula>-0.03</formula>
    </cfRule>
  </conditionalFormatting>
  <conditionalFormatting sqref="AO62:AQ62">
    <cfRule type="cellIs" dxfId="7177" priority="1301" operator="greaterThan">
      <formula>0.03</formula>
    </cfRule>
    <cfRule type="cellIs" dxfId="7176" priority="1302" stopIfTrue="1" operator="lessThan">
      <formula>-0.03</formula>
    </cfRule>
  </conditionalFormatting>
  <conditionalFormatting sqref="AI62:AK62 AI58:AK60">
    <cfRule type="cellIs" dxfId="7175" priority="1299" operator="greaterThan">
      <formula>0.03</formula>
    </cfRule>
    <cfRule type="cellIs" dxfId="7174" priority="1300" stopIfTrue="1" operator="lessThan">
      <formula>-0.03</formula>
    </cfRule>
  </conditionalFormatting>
  <conditionalFormatting sqref="AI61:AK61">
    <cfRule type="cellIs" dxfId="7173" priority="1297" operator="greaterThan">
      <formula>0.03</formula>
    </cfRule>
    <cfRule type="cellIs" dxfId="7172" priority="1298" stopIfTrue="1" operator="lessThan">
      <formula>-0.03</formula>
    </cfRule>
  </conditionalFormatting>
  <conditionalFormatting sqref="AU58:AW58">
    <cfRule type="cellIs" dxfId="7171" priority="1295" operator="greaterThan">
      <formula>0.03</formula>
    </cfRule>
    <cfRule type="cellIs" dxfId="7170" priority="1296" stopIfTrue="1" operator="lessThan">
      <formula>-0.03</formula>
    </cfRule>
  </conditionalFormatting>
  <conditionalFormatting sqref="AO68:AQ68 AO65:AQ66">
    <cfRule type="cellIs" dxfId="7169" priority="1293" operator="greaterThan">
      <formula>0.03</formula>
    </cfRule>
    <cfRule type="cellIs" dxfId="7168" priority="1294" stopIfTrue="1" operator="lessThan">
      <formula>-0.03</formula>
    </cfRule>
  </conditionalFormatting>
  <conditionalFormatting sqref="AU67:AV67">
    <cfRule type="cellIs" dxfId="7167" priority="1291" operator="greaterThan">
      <formula>0.03</formula>
    </cfRule>
    <cfRule type="cellIs" dxfId="7166" priority="1292" stopIfTrue="1" operator="lessThan">
      <formula>-0.03</formula>
    </cfRule>
  </conditionalFormatting>
  <conditionalFormatting sqref="AO67:AQ67">
    <cfRule type="cellIs" dxfId="7165" priority="1289" operator="greaterThan">
      <formula>0.03</formula>
    </cfRule>
    <cfRule type="cellIs" dxfId="7164" priority="1290" stopIfTrue="1" operator="lessThan">
      <formula>-0.03</formula>
    </cfRule>
  </conditionalFormatting>
  <conditionalFormatting sqref="AI67:AK67 AI63:AK65">
    <cfRule type="cellIs" dxfId="7163" priority="1287" operator="greaterThan">
      <formula>0.03</formula>
    </cfRule>
    <cfRule type="cellIs" dxfId="7162" priority="1288" stopIfTrue="1" operator="lessThan">
      <formula>-0.03</formula>
    </cfRule>
  </conditionalFormatting>
  <conditionalFormatting sqref="AI66:AK66">
    <cfRule type="cellIs" dxfId="7161" priority="1285" operator="greaterThan">
      <formula>0.03</formula>
    </cfRule>
    <cfRule type="cellIs" dxfId="7160" priority="1286" stopIfTrue="1" operator="lessThan">
      <formula>-0.03</formula>
    </cfRule>
  </conditionalFormatting>
  <conditionalFormatting sqref="AU63:AW63">
    <cfRule type="cellIs" dxfId="7159" priority="1283" operator="greaterThan">
      <formula>0.03</formula>
    </cfRule>
    <cfRule type="cellIs" dxfId="7158" priority="1284" stopIfTrue="1" operator="lessThan">
      <formula>-0.03</formula>
    </cfRule>
  </conditionalFormatting>
  <conditionalFormatting sqref="AO73:AQ73 AO70:AQ71">
    <cfRule type="cellIs" dxfId="7157" priority="1281" operator="greaterThan">
      <formula>0.03</formula>
    </cfRule>
    <cfRule type="cellIs" dxfId="7156" priority="1282" stopIfTrue="1" operator="lessThan">
      <formula>-0.03</formula>
    </cfRule>
  </conditionalFormatting>
  <conditionalFormatting sqref="AU72:AV72">
    <cfRule type="cellIs" dxfId="7155" priority="1279" operator="greaterThan">
      <formula>0.03</formula>
    </cfRule>
    <cfRule type="cellIs" dxfId="7154" priority="1280" stopIfTrue="1" operator="lessThan">
      <formula>-0.03</formula>
    </cfRule>
  </conditionalFormatting>
  <conditionalFormatting sqref="AO72:AQ72">
    <cfRule type="cellIs" dxfId="7153" priority="1277" operator="greaterThan">
      <formula>0.03</formula>
    </cfRule>
    <cfRule type="cellIs" dxfId="7152" priority="1278" stopIfTrue="1" operator="lessThan">
      <formula>-0.03</formula>
    </cfRule>
  </conditionalFormatting>
  <conditionalFormatting sqref="AI72:AK72 AI68:AK70">
    <cfRule type="cellIs" dxfId="7151" priority="1275" operator="greaterThan">
      <formula>0.03</formula>
    </cfRule>
    <cfRule type="cellIs" dxfId="7150" priority="1276" stopIfTrue="1" operator="lessThan">
      <formula>-0.03</formula>
    </cfRule>
  </conditionalFormatting>
  <conditionalFormatting sqref="AI71:AK71">
    <cfRule type="cellIs" dxfId="7149" priority="1273" operator="greaterThan">
      <formula>0.03</formula>
    </cfRule>
    <cfRule type="cellIs" dxfId="7148" priority="1274" stopIfTrue="1" operator="lessThan">
      <formula>-0.03</formula>
    </cfRule>
  </conditionalFormatting>
  <conditionalFormatting sqref="AU68:AW68">
    <cfRule type="cellIs" dxfId="7147" priority="1271" operator="greaterThan">
      <formula>0.03</formula>
    </cfRule>
    <cfRule type="cellIs" dxfId="7146" priority="1272" stopIfTrue="1" operator="lessThan">
      <formula>-0.03</formula>
    </cfRule>
  </conditionalFormatting>
  <conditionalFormatting sqref="AO78:AQ78 AO75:AQ76">
    <cfRule type="cellIs" dxfId="7145" priority="1269" operator="greaterThan">
      <formula>0.03</formula>
    </cfRule>
    <cfRule type="cellIs" dxfId="7144" priority="1270" stopIfTrue="1" operator="lessThan">
      <formula>-0.03</formula>
    </cfRule>
  </conditionalFormatting>
  <conditionalFormatting sqref="AU77:AV77">
    <cfRule type="cellIs" dxfId="7143" priority="1267" operator="greaterThan">
      <formula>0.03</formula>
    </cfRule>
    <cfRule type="cellIs" dxfId="7142" priority="1268" stopIfTrue="1" operator="lessThan">
      <formula>-0.03</formula>
    </cfRule>
  </conditionalFormatting>
  <conditionalFormatting sqref="AO77:AQ77">
    <cfRule type="cellIs" dxfId="7141" priority="1265" operator="greaterThan">
      <formula>0.03</formula>
    </cfRule>
    <cfRule type="cellIs" dxfId="7140" priority="1266" stopIfTrue="1" operator="lessThan">
      <formula>-0.03</formula>
    </cfRule>
  </conditionalFormatting>
  <conditionalFormatting sqref="AI77:AK77 AI73:AK75">
    <cfRule type="cellIs" dxfId="7139" priority="1263" operator="greaterThan">
      <formula>0.03</formula>
    </cfRule>
    <cfRule type="cellIs" dxfId="7138" priority="1264" stopIfTrue="1" operator="lessThan">
      <formula>-0.03</formula>
    </cfRule>
  </conditionalFormatting>
  <conditionalFormatting sqref="AI76:AK76">
    <cfRule type="cellIs" dxfId="7137" priority="1261" operator="greaterThan">
      <formula>0.03</formula>
    </cfRule>
    <cfRule type="cellIs" dxfId="7136" priority="1262" stopIfTrue="1" operator="lessThan">
      <formula>-0.03</formula>
    </cfRule>
  </conditionalFormatting>
  <conditionalFormatting sqref="AU73:AW73">
    <cfRule type="cellIs" dxfId="7135" priority="1259" operator="greaterThan">
      <formula>0.03</formula>
    </cfRule>
    <cfRule type="cellIs" dxfId="7134" priority="1260" stopIfTrue="1" operator="lessThan">
      <formula>-0.03</formula>
    </cfRule>
  </conditionalFormatting>
  <conditionalFormatting sqref="AO83:AQ83 AO80:AQ81">
    <cfRule type="cellIs" dxfId="7133" priority="1257" operator="greaterThan">
      <formula>0.03</formula>
    </cfRule>
    <cfRule type="cellIs" dxfId="7132" priority="1258" stopIfTrue="1" operator="lessThan">
      <formula>-0.03</formula>
    </cfRule>
  </conditionalFormatting>
  <conditionalFormatting sqref="AU82:AV82">
    <cfRule type="cellIs" dxfId="7131" priority="1255" operator="greaterThan">
      <formula>0.03</formula>
    </cfRule>
    <cfRule type="cellIs" dxfId="7130" priority="1256" stopIfTrue="1" operator="lessThan">
      <formula>-0.03</formula>
    </cfRule>
  </conditionalFormatting>
  <conditionalFormatting sqref="AO82:AQ82">
    <cfRule type="cellIs" dxfId="7129" priority="1253" operator="greaterThan">
      <formula>0.03</formula>
    </cfRule>
    <cfRule type="cellIs" dxfId="7128" priority="1254" stopIfTrue="1" operator="lessThan">
      <formula>-0.03</formula>
    </cfRule>
  </conditionalFormatting>
  <conditionalFormatting sqref="AI82:AK82 AI78:AK80">
    <cfRule type="cellIs" dxfId="7127" priority="1251" operator="greaterThan">
      <formula>0.03</formula>
    </cfRule>
    <cfRule type="cellIs" dxfId="7126" priority="1252" stopIfTrue="1" operator="lessThan">
      <formula>-0.03</formula>
    </cfRule>
  </conditionalFormatting>
  <conditionalFormatting sqref="AI81:AK81">
    <cfRule type="cellIs" dxfId="7125" priority="1249" operator="greaterThan">
      <formula>0.03</formula>
    </cfRule>
    <cfRule type="cellIs" dxfId="7124" priority="1250" stopIfTrue="1" operator="lessThan">
      <formula>-0.03</formula>
    </cfRule>
  </conditionalFormatting>
  <conditionalFormatting sqref="AU78:AW78">
    <cfRule type="cellIs" dxfId="7123" priority="1247" operator="greaterThan">
      <formula>0.03</formula>
    </cfRule>
    <cfRule type="cellIs" dxfId="7122" priority="1248" stopIfTrue="1" operator="lessThan">
      <formula>-0.03</formula>
    </cfRule>
  </conditionalFormatting>
  <conditionalFormatting sqref="AO88:AQ88 AO85:AQ86">
    <cfRule type="cellIs" dxfId="7121" priority="1245" operator="greaterThan">
      <formula>0.03</formula>
    </cfRule>
    <cfRule type="cellIs" dxfId="7120" priority="1246" stopIfTrue="1" operator="lessThan">
      <formula>-0.03</formula>
    </cfRule>
  </conditionalFormatting>
  <conditionalFormatting sqref="AU87:AV87">
    <cfRule type="cellIs" dxfId="7119" priority="1243" operator="greaterThan">
      <formula>0.03</formula>
    </cfRule>
    <cfRule type="cellIs" dxfId="7118" priority="1244" stopIfTrue="1" operator="lessThan">
      <formula>-0.03</formula>
    </cfRule>
  </conditionalFormatting>
  <conditionalFormatting sqref="AO87:AQ87">
    <cfRule type="cellIs" dxfId="7117" priority="1241" operator="greaterThan">
      <formula>0.03</formula>
    </cfRule>
    <cfRule type="cellIs" dxfId="7116" priority="1242" stopIfTrue="1" operator="lessThan">
      <formula>-0.03</formula>
    </cfRule>
  </conditionalFormatting>
  <conditionalFormatting sqref="AI87:AK87 AI83:AK85">
    <cfRule type="cellIs" dxfId="7115" priority="1239" operator="greaterThan">
      <formula>0.03</formula>
    </cfRule>
    <cfRule type="cellIs" dxfId="7114" priority="1240" stopIfTrue="1" operator="lessThan">
      <formula>-0.03</formula>
    </cfRule>
  </conditionalFormatting>
  <conditionalFormatting sqref="AI86:AK86">
    <cfRule type="cellIs" dxfId="7113" priority="1237" operator="greaterThan">
      <formula>0.03</formula>
    </cfRule>
    <cfRule type="cellIs" dxfId="7112" priority="1238" stopIfTrue="1" operator="lessThan">
      <formula>-0.03</formula>
    </cfRule>
  </conditionalFormatting>
  <conditionalFormatting sqref="AU83:AW83">
    <cfRule type="cellIs" dxfId="7111" priority="1235" operator="greaterThan">
      <formula>0.03</formula>
    </cfRule>
    <cfRule type="cellIs" dxfId="7110" priority="1236" stopIfTrue="1" operator="lessThan">
      <formula>-0.03</formula>
    </cfRule>
  </conditionalFormatting>
  <conditionalFormatting sqref="AO93:AQ93 AO90:AQ91">
    <cfRule type="cellIs" dxfId="7109" priority="1233" operator="greaterThan">
      <formula>0.03</formula>
    </cfRule>
    <cfRule type="cellIs" dxfId="7108" priority="1234" stopIfTrue="1" operator="lessThan">
      <formula>-0.03</formula>
    </cfRule>
  </conditionalFormatting>
  <conditionalFormatting sqref="AU92:AV92">
    <cfRule type="cellIs" dxfId="7107" priority="1231" operator="greaterThan">
      <formula>0.03</formula>
    </cfRule>
    <cfRule type="cellIs" dxfId="7106" priority="1232" stopIfTrue="1" operator="lessThan">
      <formula>-0.03</formula>
    </cfRule>
  </conditionalFormatting>
  <conditionalFormatting sqref="AO92:AQ92">
    <cfRule type="cellIs" dxfId="7105" priority="1229" operator="greaterThan">
      <formula>0.03</formula>
    </cfRule>
    <cfRule type="cellIs" dxfId="7104" priority="1230" stopIfTrue="1" operator="lessThan">
      <formula>-0.03</formula>
    </cfRule>
  </conditionalFormatting>
  <conditionalFormatting sqref="AI92:AK92 AI88:AK90">
    <cfRule type="cellIs" dxfId="7103" priority="1227" operator="greaterThan">
      <formula>0.03</formula>
    </cfRule>
    <cfRule type="cellIs" dxfId="7102" priority="1228" stopIfTrue="1" operator="lessThan">
      <formula>-0.03</formula>
    </cfRule>
  </conditionalFormatting>
  <conditionalFormatting sqref="AI91:AK91">
    <cfRule type="cellIs" dxfId="7101" priority="1225" operator="greaterThan">
      <formula>0.03</formula>
    </cfRule>
    <cfRule type="cellIs" dxfId="7100" priority="1226" stopIfTrue="1" operator="lessThan">
      <formula>-0.03</formula>
    </cfRule>
  </conditionalFormatting>
  <conditionalFormatting sqref="AU88:AW88">
    <cfRule type="cellIs" dxfId="7099" priority="1223" operator="greaterThan">
      <formula>0.03</formula>
    </cfRule>
    <cfRule type="cellIs" dxfId="7098" priority="1224" stopIfTrue="1" operator="lessThan">
      <formula>-0.03</formula>
    </cfRule>
  </conditionalFormatting>
  <conditionalFormatting sqref="AO98:AQ98 AO95:AQ96">
    <cfRule type="cellIs" dxfId="7097" priority="1221" operator="greaterThan">
      <formula>0.03</formula>
    </cfRule>
    <cfRule type="cellIs" dxfId="7096" priority="1222" stopIfTrue="1" operator="lessThan">
      <formula>-0.03</formula>
    </cfRule>
  </conditionalFormatting>
  <conditionalFormatting sqref="AU97:AV97">
    <cfRule type="cellIs" dxfId="7095" priority="1219" operator="greaterThan">
      <formula>0.03</formula>
    </cfRule>
    <cfRule type="cellIs" dxfId="7094" priority="1220" stopIfTrue="1" operator="lessThan">
      <formula>-0.03</formula>
    </cfRule>
  </conditionalFormatting>
  <conditionalFormatting sqref="AO97:AQ97">
    <cfRule type="cellIs" dxfId="7093" priority="1217" operator="greaterThan">
      <formula>0.03</formula>
    </cfRule>
    <cfRule type="cellIs" dxfId="7092" priority="1218" stopIfTrue="1" operator="lessThan">
      <formula>-0.03</formula>
    </cfRule>
  </conditionalFormatting>
  <conditionalFormatting sqref="AI97:AK97 AI93:AK95">
    <cfRule type="cellIs" dxfId="7091" priority="1215" operator="greaterThan">
      <formula>0.03</formula>
    </cfRule>
    <cfRule type="cellIs" dxfId="7090" priority="1216" stopIfTrue="1" operator="lessThan">
      <formula>-0.03</formula>
    </cfRule>
  </conditionalFormatting>
  <conditionalFormatting sqref="AI96:AK96">
    <cfRule type="cellIs" dxfId="7089" priority="1213" operator="greaterThan">
      <formula>0.03</formula>
    </cfRule>
    <cfRule type="cellIs" dxfId="7088" priority="1214" stopIfTrue="1" operator="lessThan">
      <formula>-0.03</formula>
    </cfRule>
  </conditionalFormatting>
  <conditionalFormatting sqref="AU93:AW93">
    <cfRule type="cellIs" dxfId="7087" priority="1211" operator="greaterThan">
      <formula>0.03</formula>
    </cfRule>
    <cfRule type="cellIs" dxfId="7086" priority="1212" stopIfTrue="1" operator="lessThan">
      <formula>-0.03</formula>
    </cfRule>
  </conditionalFormatting>
  <conditionalFormatting sqref="AO103:AQ103 AO100:AQ101">
    <cfRule type="cellIs" dxfId="7085" priority="1209" operator="greaterThan">
      <formula>0.03</formula>
    </cfRule>
    <cfRule type="cellIs" dxfId="7084" priority="1210" stopIfTrue="1" operator="lessThan">
      <formula>-0.03</formula>
    </cfRule>
  </conditionalFormatting>
  <conditionalFormatting sqref="AU102:AV102">
    <cfRule type="cellIs" dxfId="7083" priority="1207" operator="greaterThan">
      <formula>0.03</formula>
    </cfRule>
    <cfRule type="cellIs" dxfId="7082" priority="1208" stopIfTrue="1" operator="lessThan">
      <formula>-0.03</formula>
    </cfRule>
  </conditionalFormatting>
  <conditionalFormatting sqref="AO102:AQ102">
    <cfRule type="cellIs" dxfId="7081" priority="1205" operator="greaterThan">
      <formula>0.03</formula>
    </cfRule>
    <cfRule type="cellIs" dxfId="7080" priority="1206" stopIfTrue="1" operator="lessThan">
      <formula>-0.03</formula>
    </cfRule>
  </conditionalFormatting>
  <conditionalFormatting sqref="AI102:AK102 AI98:AK100">
    <cfRule type="cellIs" dxfId="7079" priority="1203" operator="greaterThan">
      <formula>0.03</formula>
    </cfRule>
    <cfRule type="cellIs" dxfId="7078" priority="1204" stopIfTrue="1" operator="lessThan">
      <formula>-0.03</formula>
    </cfRule>
  </conditionalFormatting>
  <conditionalFormatting sqref="AI101:AK101">
    <cfRule type="cellIs" dxfId="7077" priority="1201" operator="greaterThan">
      <formula>0.03</formula>
    </cfRule>
    <cfRule type="cellIs" dxfId="7076" priority="1202" stopIfTrue="1" operator="lessThan">
      <formula>-0.03</formula>
    </cfRule>
  </conditionalFormatting>
  <conditionalFormatting sqref="AU98:AW98">
    <cfRule type="cellIs" dxfId="7075" priority="1199" operator="greaterThan">
      <formula>0.03</formula>
    </cfRule>
    <cfRule type="cellIs" dxfId="7074" priority="1200" stopIfTrue="1" operator="lessThan">
      <formula>-0.03</formula>
    </cfRule>
  </conditionalFormatting>
  <conditionalFormatting sqref="AO108:AQ108 AO105:AQ106">
    <cfRule type="cellIs" dxfId="7073" priority="1197" operator="greaterThan">
      <formula>0.03</formula>
    </cfRule>
    <cfRule type="cellIs" dxfId="7072" priority="1198" stopIfTrue="1" operator="lessThan">
      <formula>-0.03</formula>
    </cfRule>
  </conditionalFormatting>
  <conditionalFormatting sqref="AU107:AV107">
    <cfRule type="cellIs" dxfId="7071" priority="1195" operator="greaterThan">
      <formula>0.03</formula>
    </cfRule>
    <cfRule type="cellIs" dxfId="7070" priority="1196" stopIfTrue="1" operator="lessThan">
      <formula>-0.03</formula>
    </cfRule>
  </conditionalFormatting>
  <conditionalFormatting sqref="AO107:AQ107">
    <cfRule type="cellIs" dxfId="7069" priority="1193" operator="greaterThan">
      <formula>0.03</formula>
    </cfRule>
    <cfRule type="cellIs" dxfId="7068" priority="1194" stopIfTrue="1" operator="lessThan">
      <formula>-0.03</formula>
    </cfRule>
  </conditionalFormatting>
  <conditionalFormatting sqref="AI107:AK107 AI103:AK105">
    <cfRule type="cellIs" dxfId="7067" priority="1191" operator="greaterThan">
      <formula>0.03</formula>
    </cfRule>
    <cfRule type="cellIs" dxfId="7066" priority="1192" stopIfTrue="1" operator="lessThan">
      <formula>-0.03</formula>
    </cfRule>
  </conditionalFormatting>
  <conditionalFormatting sqref="AI106:AK106">
    <cfRule type="cellIs" dxfId="7065" priority="1189" operator="greaterThan">
      <formula>0.03</formula>
    </cfRule>
    <cfRule type="cellIs" dxfId="7064" priority="1190" stopIfTrue="1" operator="lessThan">
      <formula>-0.03</formula>
    </cfRule>
  </conditionalFormatting>
  <conditionalFormatting sqref="AU103:AW103">
    <cfRule type="cellIs" dxfId="7063" priority="1187" operator="greaterThan">
      <formula>0.03</formula>
    </cfRule>
    <cfRule type="cellIs" dxfId="7062" priority="1188" stopIfTrue="1" operator="lessThan">
      <formula>-0.03</formula>
    </cfRule>
  </conditionalFormatting>
  <conditionalFormatting sqref="AO113:AQ113 AO110:AQ111">
    <cfRule type="cellIs" dxfId="7061" priority="1185" operator="greaterThan">
      <formula>0.03</formula>
    </cfRule>
    <cfRule type="cellIs" dxfId="7060" priority="1186" stopIfTrue="1" operator="lessThan">
      <formula>-0.03</formula>
    </cfRule>
  </conditionalFormatting>
  <conditionalFormatting sqref="AU112:AV112">
    <cfRule type="cellIs" dxfId="7059" priority="1183" operator="greaterThan">
      <formula>0.03</formula>
    </cfRule>
    <cfRule type="cellIs" dxfId="7058" priority="1184" stopIfTrue="1" operator="lessThan">
      <formula>-0.03</formula>
    </cfRule>
  </conditionalFormatting>
  <conditionalFormatting sqref="AO112:AQ112">
    <cfRule type="cellIs" dxfId="7057" priority="1181" operator="greaterThan">
      <formula>0.03</formula>
    </cfRule>
    <cfRule type="cellIs" dxfId="7056" priority="1182" stopIfTrue="1" operator="lessThan">
      <formula>-0.03</formula>
    </cfRule>
  </conditionalFormatting>
  <conditionalFormatting sqref="AI112:AK112 AI108:AK110">
    <cfRule type="cellIs" dxfId="7055" priority="1179" operator="greaterThan">
      <formula>0.03</formula>
    </cfRule>
    <cfRule type="cellIs" dxfId="7054" priority="1180" stopIfTrue="1" operator="lessThan">
      <formula>-0.03</formula>
    </cfRule>
  </conditionalFormatting>
  <conditionalFormatting sqref="AI111:AK111">
    <cfRule type="cellIs" dxfId="7053" priority="1177" operator="greaterThan">
      <formula>0.03</formula>
    </cfRule>
    <cfRule type="cellIs" dxfId="7052" priority="1178" stopIfTrue="1" operator="lessThan">
      <formula>-0.03</formula>
    </cfRule>
  </conditionalFormatting>
  <conditionalFormatting sqref="AU108:AW108">
    <cfRule type="cellIs" dxfId="7051" priority="1175" operator="greaterThan">
      <formula>0.03</formula>
    </cfRule>
    <cfRule type="cellIs" dxfId="7050" priority="1176" stopIfTrue="1" operator="lessThan">
      <formula>-0.03</formula>
    </cfRule>
  </conditionalFormatting>
  <conditionalFormatting sqref="AO118:AQ118 AO115:AQ116">
    <cfRule type="cellIs" dxfId="7049" priority="1173" operator="greaterThan">
      <formula>0.03</formula>
    </cfRule>
    <cfRule type="cellIs" dxfId="7048" priority="1174" stopIfTrue="1" operator="lessThan">
      <formula>-0.03</formula>
    </cfRule>
  </conditionalFormatting>
  <conditionalFormatting sqref="AU117:AV117">
    <cfRule type="cellIs" dxfId="7047" priority="1171" operator="greaterThan">
      <formula>0.03</formula>
    </cfRule>
    <cfRule type="cellIs" dxfId="7046" priority="1172" stopIfTrue="1" operator="lessThan">
      <formula>-0.03</formula>
    </cfRule>
  </conditionalFormatting>
  <conditionalFormatting sqref="AO117:AQ117">
    <cfRule type="cellIs" dxfId="7045" priority="1169" operator="greaterThan">
      <formula>0.03</formula>
    </cfRule>
    <cfRule type="cellIs" dxfId="7044" priority="1170" stopIfTrue="1" operator="lessThan">
      <formula>-0.03</formula>
    </cfRule>
  </conditionalFormatting>
  <conditionalFormatting sqref="AI117:AK117 AI113:AK115">
    <cfRule type="cellIs" dxfId="7043" priority="1167" operator="greaterThan">
      <formula>0.03</formula>
    </cfRule>
    <cfRule type="cellIs" dxfId="7042" priority="1168" stopIfTrue="1" operator="lessThan">
      <formula>-0.03</formula>
    </cfRule>
  </conditionalFormatting>
  <conditionalFormatting sqref="AI116:AK116">
    <cfRule type="cellIs" dxfId="7041" priority="1165" operator="greaterThan">
      <formula>0.03</formula>
    </cfRule>
    <cfRule type="cellIs" dxfId="7040" priority="1166" stopIfTrue="1" operator="lessThan">
      <formula>-0.03</formula>
    </cfRule>
  </conditionalFormatting>
  <conditionalFormatting sqref="AU113:AW113">
    <cfRule type="cellIs" dxfId="7039" priority="1163" operator="greaterThan">
      <formula>0.03</formula>
    </cfRule>
    <cfRule type="cellIs" dxfId="7038" priority="1164" stopIfTrue="1" operator="lessThan">
      <formula>-0.03</formula>
    </cfRule>
  </conditionalFormatting>
  <conditionalFormatting sqref="AO123:AQ123 AO120:AQ121">
    <cfRule type="cellIs" dxfId="7037" priority="1161" operator="greaterThan">
      <formula>0.03</formula>
    </cfRule>
    <cfRule type="cellIs" dxfId="7036" priority="1162" stopIfTrue="1" operator="lessThan">
      <formula>-0.03</formula>
    </cfRule>
  </conditionalFormatting>
  <conditionalFormatting sqref="AU122:AV122">
    <cfRule type="cellIs" dxfId="7035" priority="1159" operator="greaterThan">
      <formula>0.03</formula>
    </cfRule>
    <cfRule type="cellIs" dxfId="7034" priority="1160" stopIfTrue="1" operator="lessThan">
      <formula>-0.03</formula>
    </cfRule>
  </conditionalFormatting>
  <conditionalFormatting sqref="AO122:AQ122">
    <cfRule type="cellIs" dxfId="7033" priority="1157" operator="greaterThan">
      <formula>0.03</formula>
    </cfRule>
    <cfRule type="cellIs" dxfId="7032" priority="1158" stopIfTrue="1" operator="lessThan">
      <formula>-0.03</formula>
    </cfRule>
  </conditionalFormatting>
  <conditionalFormatting sqref="AI122:AK122 AI118:AK120">
    <cfRule type="cellIs" dxfId="7031" priority="1155" operator="greaterThan">
      <formula>0.03</formula>
    </cfRule>
    <cfRule type="cellIs" dxfId="7030" priority="1156" stopIfTrue="1" operator="lessThan">
      <formula>-0.03</formula>
    </cfRule>
  </conditionalFormatting>
  <conditionalFormatting sqref="AI121:AK121">
    <cfRule type="cellIs" dxfId="7029" priority="1153" operator="greaterThan">
      <formula>0.03</formula>
    </cfRule>
    <cfRule type="cellIs" dxfId="7028" priority="1154" stopIfTrue="1" operator="lessThan">
      <formula>-0.03</formula>
    </cfRule>
  </conditionalFormatting>
  <conditionalFormatting sqref="AU118:AW118">
    <cfRule type="cellIs" dxfId="7027" priority="1151" operator="greaterThan">
      <formula>0.03</formula>
    </cfRule>
    <cfRule type="cellIs" dxfId="7026" priority="1152" stopIfTrue="1" operator="lessThan">
      <formula>-0.03</formula>
    </cfRule>
  </conditionalFormatting>
  <conditionalFormatting sqref="AO128:AQ128 AO125:AQ126">
    <cfRule type="cellIs" dxfId="7025" priority="1149" operator="greaterThan">
      <formula>0.03</formula>
    </cfRule>
    <cfRule type="cellIs" dxfId="7024" priority="1150" stopIfTrue="1" operator="lessThan">
      <formula>-0.03</formula>
    </cfRule>
  </conditionalFormatting>
  <conditionalFormatting sqref="AU127:AV127">
    <cfRule type="cellIs" dxfId="7023" priority="1147" operator="greaterThan">
      <formula>0.03</formula>
    </cfRule>
    <cfRule type="cellIs" dxfId="7022" priority="1148" stopIfTrue="1" operator="lessThan">
      <formula>-0.03</formula>
    </cfRule>
  </conditionalFormatting>
  <conditionalFormatting sqref="AO127:AQ127">
    <cfRule type="cellIs" dxfId="7021" priority="1145" operator="greaterThan">
      <formula>0.03</formula>
    </cfRule>
    <cfRule type="cellIs" dxfId="7020" priority="1146" stopIfTrue="1" operator="lessThan">
      <formula>-0.03</formula>
    </cfRule>
  </conditionalFormatting>
  <conditionalFormatting sqref="AI127:AK127 AI123:AK125">
    <cfRule type="cellIs" dxfId="7019" priority="1143" operator="greaterThan">
      <formula>0.03</formula>
    </cfRule>
    <cfRule type="cellIs" dxfId="7018" priority="1144" stopIfTrue="1" operator="lessThan">
      <formula>-0.03</formula>
    </cfRule>
  </conditionalFormatting>
  <conditionalFormatting sqref="AI126:AK126">
    <cfRule type="cellIs" dxfId="7017" priority="1141" operator="greaterThan">
      <formula>0.03</formula>
    </cfRule>
    <cfRule type="cellIs" dxfId="7016" priority="1142" stopIfTrue="1" operator="lessThan">
      <formula>-0.03</formula>
    </cfRule>
  </conditionalFormatting>
  <conditionalFormatting sqref="AU123:AW123">
    <cfRule type="cellIs" dxfId="7015" priority="1139" operator="greaterThan">
      <formula>0.03</formula>
    </cfRule>
    <cfRule type="cellIs" dxfId="7014" priority="1140" stopIfTrue="1" operator="lessThan">
      <formula>-0.03</formula>
    </cfRule>
  </conditionalFormatting>
  <conditionalFormatting sqref="AO130:AQ132">
    <cfRule type="cellIs" dxfId="7013" priority="1137" operator="greaterThan">
      <formula>0.03</formula>
    </cfRule>
    <cfRule type="cellIs" dxfId="7012" priority="1138" stopIfTrue="1" operator="lessThan">
      <formula>-0.03</formula>
    </cfRule>
  </conditionalFormatting>
  <conditionalFormatting sqref="AU132:AV132">
    <cfRule type="cellIs" dxfId="7011" priority="1135" operator="greaterThan">
      <formula>0.03</formula>
    </cfRule>
    <cfRule type="cellIs" dxfId="7010" priority="1136" stopIfTrue="1" operator="lessThan">
      <formula>-0.03</formula>
    </cfRule>
  </conditionalFormatting>
  <conditionalFormatting sqref="AI132:AK132 AI128:AK130">
    <cfRule type="cellIs" dxfId="7009" priority="1133" operator="greaterThan">
      <formula>0.03</formula>
    </cfRule>
    <cfRule type="cellIs" dxfId="7008" priority="1134" stopIfTrue="1" operator="lessThan">
      <formula>-0.03</formula>
    </cfRule>
  </conditionalFormatting>
  <conditionalFormatting sqref="AI131:AK131">
    <cfRule type="cellIs" dxfId="7007" priority="1131" operator="greaterThan">
      <formula>0.03</formula>
    </cfRule>
    <cfRule type="cellIs" dxfId="7006" priority="1132" stopIfTrue="1" operator="lessThan">
      <formula>-0.03</formula>
    </cfRule>
  </conditionalFormatting>
  <conditionalFormatting sqref="AU128:AW128">
    <cfRule type="cellIs" dxfId="7005" priority="1129" operator="greaterThan">
      <formula>0.03</formula>
    </cfRule>
    <cfRule type="cellIs" dxfId="7004" priority="1130" stopIfTrue="1" operator="lessThan">
      <formula>-0.03</formula>
    </cfRule>
  </conditionalFormatting>
  <conditionalFormatting sqref="AF7:AH7 AF3:AH5">
    <cfRule type="cellIs" dxfId="7003" priority="1127" operator="greaterThan">
      <formula>0.03</formula>
    </cfRule>
    <cfRule type="cellIs" dxfId="7002" priority="1128" stopIfTrue="1" operator="lessThan">
      <formula>-0.03</formula>
    </cfRule>
  </conditionalFormatting>
  <conditionalFormatting sqref="AF156:AH156">
    <cfRule type="cellIs" dxfId="7001" priority="1119" operator="greaterThan">
      <formula>0.03</formula>
    </cfRule>
    <cfRule type="cellIs" dxfId="7000" priority="1120" stopIfTrue="1" operator="lessThan">
      <formula>-0.03</formula>
    </cfRule>
  </conditionalFormatting>
  <conditionalFormatting sqref="AF159:AH159">
    <cfRule type="cellIs" dxfId="6999" priority="1117" operator="greaterThan">
      <formula>0.03</formula>
    </cfRule>
    <cfRule type="cellIs" dxfId="6998" priority="1118" stopIfTrue="1" operator="lessThan">
      <formula>-0.03</formula>
    </cfRule>
  </conditionalFormatting>
  <conditionalFormatting sqref="AF161:AW161">
    <cfRule type="cellIs" dxfId="6997" priority="1125" operator="greaterThan">
      <formula>0.03</formula>
    </cfRule>
    <cfRule type="cellIs" dxfId="6996" priority="1126" stopIfTrue="1" operator="lessThan">
      <formula>-0.03</formula>
    </cfRule>
  </conditionalFormatting>
  <conditionalFormatting sqref="AF153:AH153 AF155:AH155">
    <cfRule type="cellIs" dxfId="6995" priority="1121" operator="greaterThan">
      <formula>0.03</formula>
    </cfRule>
    <cfRule type="cellIs" dxfId="6994" priority="1122" stopIfTrue="1" operator="lessThan">
      <formula>-0.03</formula>
    </cfRule>
  </conditionalFormatting>
  <conditionalFormatting sqref="AF157:AH158">
    <cfRule type="cellIs" dxfId="6993" priority="1123" operator="greaterThan">
      <formula>0.03</formula>
    </cfRule>
    <cfRule type="cellIs" dxfId="6992" priority="1124" stopIfTrue="1" operator="lessThan">
      <formula>-0.03</formula>
    </cfRule>
  </conditionalFormatting>
  <conditionalFormatting sqref="AF154:AH154">
    <cfRule type="cellIs" dxfId="6991" priority="1115" operator="greaterThan">
      <formula>0.03</formula>
    </cfRule>
    <cfRule type="cellIs" dxfId="6990" priority="1116" stopIfTrue="1" operator="lessThan">
      <formula>-0.03</formula>
    </cfRule>
  </conditionalFormatting>
  <conditionalFormatting sqref="AF6:AH6">
    <cfRule type="cellIs" dxfId="6989" priority="1113" operator="greaterThan">
      <formula>0.03</formula>
    </cfRule>
    <cfRule type="cellIs" dxfId="6988" priority="1114" stopIfTrue="1" operator="lessThan">
      <formula>-0.03</formula>
    </cfRule>
  </conditionalFormatting>
  <conditionalFormatting sqref="AF12:AH12 AF8:AH10">
    <cfRule type="cellIs" dxfId="6987" priority="1111" operator="greaterThan">
      <formula>0.03</formula>
    </cfRule>
    <cfRule type="cellIs" dxfId="6986" priority="1112" stopIfTrue="1" operator="lessThan">
      <formula>-0.03</formula>
    </cfRule>
  </conditionalFormatting>
  <conditionalFormatting sqref="AF11:AH11">
    <cfRule type="cellIs" dxfId="6985" priority="1109" operator="greaterThan">
      <formula>0.03</formula>
    </cfRule>
    <cfRule type="cellIs" dxfId="6984" priority="1110" stopIfTrue="1" operator="lessThan">
      <formula>-0.03</formula>
    </cfRule>
  </conditionalFormatting>
  <conditionalFormatting sqref="AF17:AH17 AF13:AH15">
    <cfRule type="cellIs" dxfId="6983" priority="1107" operator="greaterThan">
      <formula>0.03</formula>
    </cfRule>
    <cfRule type="cellIs" dxfId="6982" priority="1108" stopIfTrue="1" operator="lessThan">
      <formula>-0.03</formula>
    </cfRule>
  </conditionalFormatting>
  <conditionalFormatting sqref="AF16:AH16">
    <cfRule type="cellIs" dxfId="6981" priority="1105" operator="greaterThan">
      <formula>0.03</formula>
    </cfRule>
    <cfRule type="cellIs" dxfId="6980" priority="1106" stopIfTrue="1" operator="lessThan">
      <formula>-0.03</formula>
    </cfRule>
  </conditionalFormatting>
  <conditionalFormatting sqref="AF22:AH22 AF18:AH20">
    <cfRule type="cellIs" dxfId="6979" priority="1103" operator="greaterThan">
      <formula>0.03</formula>
    </cfRule>
    <cfRule type="cellIs" dxfId="6978" priority="1104" stopIfTrue="1" operator="lessThan">
      <formula>-0.03</formula>
    </cfRule>
  </conditionalFormatting>
  <conditionalFormatting sqref="AF21:AH21">
    <cfRule type="cellIs" dxfId="6977" priority="1101" operator="greaterThan">
      <formula>0.03</formula>
    </cfRule>
    <cfRule type="cellIs" dxfId="6976" priority="1102" stopIfTrue="1" operator="lessThan">
      <formula>-0.03</formula>
    </cfRule>
  </conditionalFormatting>
  <conditionalFormatting sqref="AF27:AH27 AF23:AH25">
    <cfRule type="cellIs" dxfId="6975" priority="1099" operator="greaterThan">
      <formula>0.03</formula>
    </cfRule>
    <cfRule type="cellIs" dxfId="6974" priority="1100" stopIfTrue="1" operator="lessThan">
      <formula>-0.03</formula>
    </cfRule>
  </conditionalFormatting>
  <conditionalFormatting sqref="AF26:AH26">
    <cfRule type="cellIs" dxfId="6973" priority="1097" operator="greaterThan">
      <formula>0.03</formula>
    </cfRule>
    <cfRule type="cellIs" dxfId="6972" priority="1098" stopIfTrue="1" operator="lessThan">
      <formula>-0.03</formula>
    </cfRule>
  </conditionalFormatting>
  <conditionalFormatting sqref="AF32:AH32 AF28:AH30">
    <cfRule type="cellIs" dxfId="6971" priority="1095" operator="greaterThan">
      <formula>0.03</formula>
    </cfRule>
    <cfRule type="cellIs" dxfId="6970" priority="1096" stopIfTrue="1" operator="lessThan">
      <formula>-0.03</formula>
    </cfRule>
  </conditionalFormatting>
  <conditionalFormatting sqref="AF31:AH31">
    <cfRule type="cellIs" dxfId="6969" priority="1093" operator="greaterThan">
      <formula>0.03</formula>
    </cfRule>
    <cfRule type="cellIs" dxfId="6968" priority="1094" stopIfTrue="1" operator="lessThan">
      <formula>-0.03</formula>
    </cfRule>
  </conditionalFormatting>
  <conditionalFormatting sqref="AF37:AH37 AF33:AH35">
    <cfRule type="cellIs" dxfId="6967" priority="1091" operator="greaterThan">
      <formula>0.03</formula>
    </cfRule>
    <cfRule type="cellIs" dxfId="6966" priority="1092" stopIfTrue="1" operator="lessThan">
      <formula>-0.03</formula>
    </cfRule>
  </conditionalFormatting>
  <conditionalFormatting sqref="AF36:AH36">
    <cfRule type="cellIs" dxfId="6965" priority="1089" operator="greaterThan">
      <formula>0.03</formula>
    </cfRule>
    <cfRule type="cellIs" dxfId="6964" priority="1090" stopIfTrue="1" operator="lessThan">
      <formula>-0.03</formula>
    </cfRule>
  </conditionalFormatting>
  <conditionalFormatting sqref="AF42:AH42 AF38:AH40">
    <cfRule type="cellIs" dxfId="6963" priority="1087" operator="greaterThan">
      <formula>0.03</formula>
    </cfRule>
    <cfRule type="cellIs" dxfId="6962" priority="1088" stopIfTrue="1" operator="lessThan">
      <formula>-0.03</formula>
    </cfRule>
  </conditionalFormatting>
  <conditionalFormatting sqref="AF41:AH41">
    <cfRule type="cellIs" dxfId="6961" priority="1085" operator="greaterThan">
      <formula>0.03</formula>
    </cfRule>
    <cfRule type="cellIs" dxfId="6960" priority="1086" stopIfTrue="1" operator="lessThan">
      <formula>-0.03</formula>
    </cfRule>
  </conditionalFormatting>
  <conditionalFormatting sqref="AF47:AH47 AF43:AH45">
    <cfRule type="cellIs" dxfId="6959" priority="1083" operator="greaterThan">
      <formula>0.03</formula>
    </cfRule>
    <cfRule type="cellIs" dxfId="6958" priority="1084" stopIfTrue="1" operator="lessThan">
      <formula>-0.03</formula>
    </cfRule>
  </conditionalFormatting>
  <conditionalFormatting sqref="AF46:AH46">
    <cfRule type="cellIs" dxfId="6957" priority="1081" operator="greaterThan">
      <formula>0.03</formula>
    </cfRule>
    <cfRule type="cellIs" dxfId="6956" priority="1082" stopIfTrue="1" operator="lessThan">
      <formula>-0.03</formula>
    </cfRule>
  </conditionalFormatting>
  <conditionalFormatting sqref="AF52:AH52 AF48:AH50">
    <cfRule type="cellIs" dxfId="6955" priority="1079" operator="greaterThan">
      <formula>0.03</formula>
    </cfRule>
    <cfRule type="cellIs" dxfId="6954" priority="1080" stopIfTrue="1" operator="lessThan">
      <formula>-0.03</formula>
    </cfRule>
  </conditionalFormatting>
  <conditionalFormatting sqref="AF51:AH51">
    <cfRule type="cellIs" dxfId="6953" priority="1077" operator="greaterThan">
      <formula>0.03</formula>
    </cfRule>
    <cfRule type="cellIs" dxfId="6952" priority="1078" stopIfTrue="1" operator="lessThan">
      <formula>-0.03</formula>
    </cfRule>
  </conditionalFormatting>
  <conditionalFormatting sqref="AF57:AH57 AF53:AH55">
    <cfRule type="cellIs" dxfId="6951" priority="1075" operator="greaterThan">
      <formula>0.03</formula>
    </cfRule>
    <cfRule type="cellIs" dxfId="6950" priority="1076" stopIfTrue="1" operator="lessThan">
      <formula>-0.03</formula>
    </cfRule>
  </conditionalFormatting>
  <conditionalFormatting sqref="AF56:AH56">
    <cfRule type="cellIs" dxfId="6949" priority="1073" operator="greaterThan">
      <formula>0.03</formula>
    </cfRule>
    <cfRule type="cellIs" dxfId="6948" priority="1074" stopIfTrue="1" operator="lessThan">
      <formula>-0.03</formula>
    </cfRule>
  </conditionalFormatting>
  <conditionalFormatting sqref="AF62:AH62 AF58:AH60">
    <cfRule type="cellIs" dxfId="6947" priority="1071" operator="greaterThan">
      <formula>0.03</formula>
    </cfRule>
    <cfRule type="cellIs" dxfId="6946" priority="1072" stopIfTrue="1" operator="lessThan">
      <formula>-0.03</formula>
    </cfRule>
  </conditionalFormatting>
  <conditionalFormatting sqref="AF61:AH61">
    <cfRule type="cellIs" dxfId="6945" priority="1069" operator="greaterThan">
      <formula>0.03</formula>
    </cfRule>
    <cfRule type="cellIs" dxfId="6944" priority="1070" stopIfTrue="1" operator="lessThan">
      <formula>-0.03</formula>
    </cfRule>
  </conditionalFormatting>
  <conditionalFormatting sqref="AF67:AH67 AF63:AH65">
    <cfRule type="cellIs" dxfId="6943" priority="1067" operator="greaterThan">
      <formula>0.03</formula>
    </cfRule>
    <cfRule type="cellIs" dxfId="6942" priority="1068" stopIfTrue="1" operator="lessThan">
      <formula>-0.03</formula>
    </cfRule>
  </conditionalFormatting>
  <conditionalFormatting sqref="AF66:AH66">
    <cfRule type="cellIs" dxfId="6941" priority="1065" operator="greaterThan">
      <formula>0.03</formula>
    </cfRule>
    <cfRule type="cellIs" dxfId="6940" priority="1066" stopIfTrue="1" operator="lessThan">
      <formula>-0.03</formula>
    </cfRule>
  </conditionalFormatting>
  <conditionalFormatting sqref="AF72:AH72 AF68:AH70">
    <cfRule type="cellIs" dxfId="6939" priority="1063" operator="greaterThan">
      <formula>0.03</formula>
    </cfRule>
    <cfRule type="cellIs" dxfId="6938" priority="1064" stopIfTrue="1" operator="lessThan">
      <formula>-0.03</formula>
    </cfRule>
  </conditionalFormatting>
  <conditionalFormatting sqref="AF71:AH71">
    <cfRule type="cellIs" dxfId="6937" priority="1061" operator="greaterThan">
      <formula>0.03</formula>
    </cfRule>
    <cfRule type="cellIs" dxfId="6936" priority="1062" stopIfTrue="1" operator="lessThan">
      <formula>-0.03</formula>
    </cfRule>
  </conditionalFormatting>
  <conditionalFormatting sqref="AF77:AH77 AF73:AH75">
    <cfRule type="cellIs" dxfId="6935" priority="1059" operator="greaterThan">
      <formula>0.03</formula>
    </cfRule>
    <cfRule type="cellIs" dxfId="6934" priority="1060" stopIfTrue="1" operator="lessThan">
      <formula>-0.03</formula>
    </cfRule>
  </conditionalFormatting>
  <conditionalFormatting sqref="AF76:AH76">
    <cfRule type="cellIs" dxfId="6933" priority="1057" operator="greaterThan">
      <formula>0.03</formula>
    </cfRule>
    <cfRule type="cellIs" dxfId="6932" priority="1058" stopIfTrue="1" operator="lessThan">
      <formula>-0.03</formula>
    </cfRule>
  </conditionalFormatting>
  <conditionalFormatting sqref="AF82:AH82 AF78:AH80">
    <cfRule type="cellIs" dxfId="6931" priority="1055" operator="greaterThan">
      <formula>0.03</formula>
    </cfRule>
    <cfRule type="cellIs" dxfId="6930" priority="1056" stopIfTrue="1" operator="lessThan">
      <formula>-0.03</formula>
    </cfRule>
  </conditionalFormatting>
  <conditionalFormatting sqref="AF81:AH81">
    <cfRule type="cellIs" dxfId="6929" priority="1053" operator="greaterThan">
      <formula>0.03</formula>
    </cfRule>
    <cfRule type="cellIs" dxfId="6928" priority="1054" stopIfTrue="1" operator="lessThan">
      <formula>-0.03</formula>
    </cfRule>
  </conditionalFormatting>
  <conditionalFormatting sqref="AF87:AH87 AF83:AH85">
    <cfRule type="cellIs" dxfId="6927" priority="1051" operator="greaterThan">
      <formula>0.03</formula>
    </cfRule>
    <cfRule type="cellIs" dxfId="6926" priority="1052" stopIfTrue="1" operator="lessThan">
      <formula>-0.03</formula>
    </cfRule>
  </conditionalFormatting>
  <conditionalFormatting sqref="AF86:AH86">
    <cfRule type="cellIs" dxfId="6925" priority="1049" operator="greaterThan">
      <formula>0.03</formula>
    </cfRule>
    <cfRule type="cellIs" dxfId="6924" priority="1050" stopIfTrue="1" operator="lessThan">
      <formula>-0.03</formula>
    </cfRule>
  </conditionalFormatting>
  <conditionalFormatting sqref="AF92:AH92 AF88:AH90">
    <cfRule type="cellIs" dxfId="6923" priority="1047" operator="greaterThan">
      <formula>0.03</formula>
    </cfRule>
    <cfRule type="cellIs" dxfId="6922" priority="1048" stopIfTrue="1" operator="lessThan">
      <formula>-0.03</formula>
    </cfRule>
  </conditionalFormatting>
  <conditionalFormatting sqref="AF91:AH91">
    <cfRule type="cellIs" dxfId="6921" priority="1045" operator="greaterThan">
      <formula>0.03</formula>
    </cfRule>
    <cfRule type="cellIs" dxfId="6920" priority="1046" stopIfTrue="1" operator="lessThan">
      <formula>-0.03</formula>
    </cfRule>
  </conditionalFormatting>
  <conditionalFormatting sqref="AF97:AH97 AF93:AH95">
    <cfRule type="cellIs" dxfId="6919" priority="1043" operator="greaterThan">
      <formula>0.03</formula>
    </cfRule>
    <cfRule type="cellIs" dxfId="6918" priority="1044" stopIfTrue="1" operator="lessThan">
      <formula>-0.03</formula>
    </cfRule>
  </conditionalFormatting>
  <conditionalFormatting sqref="AF96:AH96">
    <cfRule type="cellIs" dxfId="6917" priority="1041" operator="greaterThan">
      <formula>0.03</formula>
    </cfRule>
    <cfRule type="cellIs" dxfId="6916" priority="1042" stopIfTrue="1" operator="lessThan">
      <formula>-0.03</formula>
    </cfRule>
  </conditionalFormatting>
  <conditionalFormatting sqref="AF102:AH102 AF98:AH100">
    <cfRule type="cellIs" dxfId="6915" priority="1039" operator="greaterThan">
      <formula>0.03</formula>
    </cfRule>
    <cfRule type="cellIs" dxfId="6914" priority="1040" stopIfTrue="1" operator="lessThan">
      <formula>-0.03</formula>
    </cfRule>
  </conditionalFormatting>
  <conditionalFormatting sqref="AF101:AH101">
    <cfRule type="cellIs" dxfId="6913" priority="1037" operator="greaterThan">
      <formula>0.03</formula>
    </cfRule>
    <cfRule type="cellIs" dxfId="6912" priority="1038" stopIfTrue="1" operator="lessThan">
      <formula>-0.03</formula>
    </cfRule>
  </conditionalFormatting>
  <conditionalFormatting sqref="AF107:AH107 AF103:AH105">
    <cfRule type="cellIs" dxfId="6911" priority="1035" operator="greaterThan">
      <formula>0.03</formula>
    </cfRule>
    <cfRule type="cellIs" dxfId="6910" priority="1036" stopIfTrue="1" operator="lessThan">
      <formula>-0.03</formula>
    </cfRule>
  </conditionalFormatting>
  <conditionalFormatting sqref="AF106:AH106">
    <cfRule type="cellIs" dxfId="6909" priority="1033" operator="greaterThan">
      <formula>0.03</formula>
    </cfRule>
    <cfRule type="cellIs" dxfId="6908" priority="1034" stopIfTrue="1" operator="lessThan">
      <formula>-0.03</formula>
    </cfRule>
  </conditionalFormatting>
  <conditionalFormatting sqref="AF112:AH112 AF108:AH110">
    <cfRule type="cellIs" dxfId="6907" priority="1031" operator="greaterThan">
      <formula>0.03</formula>
    </cfRule>
    <cfRule type="cellIs" dxfId="6906" priority="1032" stopIfTrue="1" operator="lessThan">
      <formula>-0.03</formula>
    </cfRule>
  </conditionalFormatting>
  <conditionalFormatting sqref="AF111:AH111">
    <cfRule type="cellIs" dxfId="6905" priority="1029" operator="greaterThan">
      <formula>0.03</formula>
    </cfRule>
    <cfRule type="cellIs" dxfId="6904" priority="1030" stopIfTrue="1" operator="lessThan">
      <formula>-0.03</formula>
    </cfRule>
  </conditionalFormatting>
  <conditionalFormatting sqref="AF117:AH117 AF113:AH115">
    <cfRule type="cellIs" dxfId="6903" priority="1027" operator="greaterThan">
      <formula>0.03</formula>
    </cfRule>
    <cfRule type="cellIs" dxfId="6902" priority="1028" stopIfTrue="1" operator="lessThan">
      <formula>-0.03</formula>
    </cfRule>
  </conditionalFormatting>
  <conditionalFormatting sqref="AF116:AH116">
    <cfRule type="cellIs" dxfId="6901" priority="1025" operator="greaterThan">
      <formula>0.03</formula>
    </cfRule>
    <cfRule type="cellIs" dxfId="6900" priority="1026" stopIfTrue="1" operator="lessThan">
      <formula>-0.03</formula>
    </cfRule>
  </conditionalFormatting>
  <conditionalFormatting sqref="AF122:AH122 AF118:AH120">
    <cfRule type="cellIs" dxfId="6899" priority="1023" operator="greaterThan">
      <formula>0.03</formula>
    </cfRule>
    <cfRule type="cellIs" dxfId="6898" priority="1024" stopIfTrue="1" operator="lessThan">
      <formula>-0.03</formula>
    </cfRule>
  </conditionalFormatting>
  <conditionalFormatting sqref="AF121:AH121">
    <cfRule type="cellIs" dxfId="6897" priority="1021" operator="greaterThan">
      <formula>0.03</formula>
    </cfRule>
    <cfRule type="cellIs" dxfId="6896" priority="1022" stopIfTrue="1" operator="lessThan">
      <formula>-0.03</formula>
    </cfRule>
  </conditionalFormatting>
  <conditionalFormatting sqref="AF127:AH127 AF123:AH125">
    <cfRule type="cellIs" dxfId="6895" priority="1019" operator="greaterThan">
      <formula>0.03</formula>
    </cfRule>
    <cfRule type="cellIs" dxfId="6894" priority="1020" stopIfTrue="1" operator="lessThan">
      <formula>-0.03</formula>
    </cfRule>
  </conditionalFormatting>
  <conditionalFormatting sqref="AF126:AH126">
    <cfRule type="cellIs" dxfId="6893" priority="1017" operator="greaterThan">
      <formula>0.03</formula>
    </cfRule>
    <cfRule type="cellIs" dxfId="6892" priority="1018" stopIfTrue="1" operator="lessThan">
      <formula>-0.03</formula>
    </cfRule>
  </conditionalFormatting>
  <conditionalFormatting sqref="AF132:AH132 AF128:AH130">
    <cfRule type="cellIs" dxfId="6891" priority="1015" operator="greaterThan">
      <formula>0.03</formula>
    </cfRule>
    <cfRule type="cellIs" dxfId="6890" priority="1016" stopIfTrue="1" operator="lessThan">
      <formula>-0.03</formula>
    </cfRule>
  </conditionalFormatting>
  <conditionalFormatting sqref="AF131:AH131">
    <cfRule type="cellIs" dxfId="6889" priority="1013" operator="greaterThan">
      <formula>0.03</formula>
    </cfRule>
    <cfRule type="cellIs" dxfId="6888" priority="1014" stopIfTrue="1" operator="lessThan">
      <formula>-0.03</formula>
    </cfRule>
  </conditionalFormatting>
  <conditionalFormatting sqref="AL8:AN8 AL5:AN6">
    <cfRule type="cellIs" dxfId="6887" priority="1011" operator="greaterThan">
      <formula>0.03</formula>
    </cfRule>
    <cfRule type="cellIs" dxfId="6886" priority="1012" stopIfTrue="1" operator="lessThan">
      <formula>-0.03</formula>
    </cfRule>
  </conditionalFormatting>
  <conditionalFormatting sqref="AL156:AN156">
    <cfRule type="cellIs" dxfId="6885" priority="1003" operator="greaterThan">
      <formula>0.03</formula>
    </cfRule>
    <cfRule type="cellIs" dxfId="6884" priority="1004" stopIfTrue="1" operator="lessThan">
      <formula>-0.03</formula>
    </cfRule>
  </conditionalFormatting>
  <conditionalFormatting sqref="AL159:AN159">
    <cfRule type="cellIs" dxfId="6883" priority="1001" operator="greaterThan">
      <formula>0.03</formula>
    </cfRule>
    <cfRule type="cellIs" dxfId="6882" priority="1002" stopIfTrue="1" operator="lessThan">
      <formula>-0.03</formula>
    </cfRule>
  </conditionalFormatting>
  <conditionalFormatting sqref="AL161:AN161">
    <cfRule type="cellIs" dxfId="6881" priority="1009" operator="greaterThan">
      <formula>0.03</formula>
    </cfRule>
    <cfRule type="cellIs" dxfId="6880" priority="1010" stopIfTrue="1" operator="lessThan">
      <formula>-0.03</formula>
    </cfRule>
  </conditionalFormatting>
  <conditionalFormatting sqref="AL153:AN153 AL155:AN155">
    <cfRule type="cellIs" dxfId="6879" priority="1005" operator="greaterThan">
      <formula>0.03</formula>
    </cfRule>
    <cfRule type="cellIs" dxfId="6878" priority="1006" stopIfTrue="1" operator="lessThan">
      <formula>-0.03</formula>
    </cfRule>
  </conditionalFormatting>
  <conditionalFormatting sqref="AL157:AN158">
    <cfRule type="cellIs" dxfId="6877" priority="1007" operator="greaterThan">
      <formula>0.03</formula>
    </cfRule>
    <cfRule type="cellIs" dxfId="6876" priority="1008" stopIfTrue="1" operator="lessThan">
      <formula>-0.03</formula>
    </cfRule>
  </conditionalFormatting>
  <conditionalFormatting sqref="AL154:AN154">
    <cfRule type="cellIs" dxfId="6875" priority="999" operator="greaterThan">
      <formula>0.03</formula>
    </cfRule>
    <cfRule type="cellIs" dxfId="6874" priority="1000" stopIfTrue="1" operator="lessThan">
      <formula>-0.03</formula>
    </cfRule>
  </conditionalFormatting>
  <conditionalFormatting sqref="AL7:AN7">
    <cfRule type="cellIs" dxfId="6873" priority="997" operator="greaterThan">
      <formula>0.03</formula>
    </cfRule>
    <cfRule type="cellIs" dxfId="6872" priority="998" stopIfTrue="1" operator="lessThan">
      <formula>-0.03</formula>
    </cfRule>
  </conditionalFormatting>
  <conditionalFormatting sqref="AL13:AN13 AL10:AN11">
    <cfRule type="cellIs" dxfId="6871" priority="995" operator="greaterThan">
      <formula>0.03</formula>
    </cfRule>
    <cfRule type="cellIs" dxfId="6870" priority="996" stopIfTrue="1" operator="lessThan">
      <formula>-0.03</formula>
    </cfRule>
  </conditionalFormatting>
  <conditionalFormatting sqref="AL12:AN12">
    <cfRule type="cellIs" dxfId="6869" priority="993" operator="greaterThan">
      <formula>0.03</formula>
    </cfRule>
    <cfRule type="cellIs" dxfId="6868" priority="994" stopIfTrue="1" operator="lessThan">
      <formula>-0.03</formula>
    </cfRule>
  </conditionalFormatting>
  <conditionalFormatting sqref="AL18:AN18 AL15:AN16">
    <cfRule type="cellIs" dxfId="6867" priority="991" operator="greaterThan">
      <formula>0.03</formula>
    </cfRule>
    <cfRule type="cellIs" dxfId="6866" priority="992" stopIfTrue="1" operator="lessThan">
      <formula>-0.03</formula>
    </cfRule>
  </conditionalFormatting>
  <conditionalFormatting sqref="AL17:AN17">
    <cfRule type="cellIs" dxfId="6865" priority="989" operator="greaterThan">
      <formula>0.03</formula>
    </cfRule>
    <cfRule type="cellIs" dxfId="6864" priority="990" stopIfTrue="1" operator="lessThan">
      <formula>-0.03</formula>
    </cfRule>
  </conditionalFormatting>
  <conditionalFormatting sqref="AL23:AN23 AL20:AN21">
    <cfRule type="cellIs" dxfId="6863" priority="987" operator="greaterThan">
      <formula>0.03</formula>
    </cfRule>
    <cfRule type="cellIs" dxfId="6862" priority="988" stopIfTrue="1" operator="lessThan">
      <formula>-0.03</formula>
    </cfRule>
  </conditionalFormatting>
  <conditionalFormatting sqref="AL22:AN22">
    <cfRule type="cellIs" dxfId="6861" priority="985" operator="greaterThan">
      <formula>0.03</formula>
    </cfRule>
    <cfRule type="cellIs" dxfId="6860" priority="986" stopIfTrue="1" operator="lessThan">
      <formula>-0.03</formula>
    </cfRule>
  </conditionalFormatting>
  <conditionalFormatting sqref="AL28:AN28 AL25:AN26">
    <cfRule type="cellIs" dxfId="6859" priority="983" operator="greaterThan">
      <formula>0.03</formula>
    </cfRule>
    <cfRule type="cellIs" dxfId="6858" priority="984" stopIfTrue="1" operator="lessThan">
      <formula>-0.03</formula>
    </cfRule>
  </conditionalFormatting>
  <conditionalFormatting sqref="AL27:AN27">
    <cfRule type="cellIs" dxfId="6857" priority="981" operator="greaterThan">
      <formula>0.03</formula>
    </cfRule>
    <cfRule type="cellIs" dxfId="6856" priority="982" stopIfTrue="1" operator="lessThan">
      <formula>-0.03</formula>
    </cfRule>
  </conditionalFormatting>
  <conditionalFormatting sqref="AL33:AN33 AL30:AN31">
    <cfRule type="cellIs" dxfId="6855" priority="979" operator="greaterThan">
      <formula>0.03</formula>
    </cfRule>
    <cfRule type="cellIs" dxfId="6854" priority="980" stopIfTrue="1" operator="lessThan">
      <formula>-0.03</formula>
    </cfRule>
  </conditionalFormatting>
  <conditionalFormatting sqref="AL32:AN32">
    <cfRule type="cellIs" dxfId="6853" priority="977" operator="greaterThan">
      <formula>0.03</formula>
    </cfRule>
    <cfRule type="cellIs" dxfId="6852" priority="978" stopIfTrue="1" operator="lessThan">
      <formula>-0.03</formula>
    </cfRule>
  </conditionalFormatting>
  <conditionalFormatting sqref="AL38:AN38 AL35:AN36">
    <cfRule type="cellIs" dxfId="6851" priority="975" operator="greaterThan">
      <formula>0.03</formula>
    </cfRule>
    <cfRule type="cellIs" dxfId="6850" priority="976" stopIfTrue="1" operator="lessThan">
      <formula>-0.03</formula>
    </cfRule>
  </conditionalFormatting>
  <conditionalFormatting sqref="AL37:AN37">
    <cfRule type="cellIs" dxfId="6849" priority="973" operator="greaterThan">
      <formula>0.03</formula>
    </cfRule>
    <cfRule type="cellIs" dxfId="6848" priority="974" stopIfTrue="1" operator="lessThan">
      <formula>-0.03</formula>
    </cfRule>
  </conditionalFormatting>
  <conditionalFormatting sqref="AL43:AN43 AL40:AN41">
    <cfRule type="cellIs" dxfId="6847" priority="971" operator="greaterThan">
      <formula>0.03</formula>
    </cfRule>
    <cfRule type="cellIs" dxfId="6846" priority="972" stopIfTrue="1" operator="lessThan">
      <formula>-0.03</formula>
    </cfRule>
  </conditionalFormatting>
  <conditionalFormatting sqref="AL42:AN42">
    <cfRule type="cellIs" dxfId="6845" priority="969" operator="greaterThan">
      <formula>0.03</formula>
    </cfRule>
    <cfRule type="cellIs" dxfId="6844" priority="970" stopIfTrue="1" operator="lessThan">
      <formula>-0.03</formula>
    </cfRule>
  </conditionalFormatting>
  <conditionalFormatting sqref="AL48:AN48 AL45:AN46">
    <cfRule type="cellIs" dxfId="6843" priority="967" operator="greaterThan">
      <formula>0.03</formula>
    </cfRule>
    <cfRule type="cellIs" dxfId="6842" priority="968" stopIfTrue="1" operator="lessThan">
      <formula>-0.03</formula>
    </cfRule>
  </conditionalFormatting>
  <conditionalFormatting sqref="AL47:AN47">
    <cfRule type="cellIs" dxfId="6841" priority="965" operator="greaterThan">
      <formula>0.03</formula>
    </cfRule>
    <cfRule type="cellIs" dxfId="6840" priority="966" stopIfTrue="1" operator="lessThan">
      <formula>-0.03</formula>
    </cfRule>
  </conditionalFormatting>
  <conditionalFormatting sqref="AL53:AN53 AL50:AN51">
    <cfRule type="cellIs" dxfId="6839" priority="963" operator="greaterThan">
      <formula>0.03</formula>
    </cfRule>
    <cfRule type="cellIs" dxfId="6838" priority="964" stopIfTrue="1" operator="lessThan">
      <formula>-0.03</formula>
    </cfRule>
  </conditionalFormatting>
  <conditionalFormatting sqref="AL52:AN52">
    <cfRule type="cellIs" dxfId="6837" priority="961" operator="greaterThan">
      <formula>0.03</formula>
    </cfRule>
    <cfRule type="cellIs" dxfId="6836" priority="962" stopIfTrue="1" operator="lessThan">
      <formula>-0.03</formula>
    </cfRule>
  </conditionalFormatting>
  <conditionalFormatting sqref="AL58:AN58 AL55:AN56">
    <cfRule type="cellIs" dxfId="6835" priority="959" operator="greaterThan">
      <formula>0.03</formula>
    </cfRule>
    <cfRule type="cellIs" dxfId="6834" priority="960" stopIfTrue="1" operator="lessThan">
      <formula>-0.03</formula>
    </cfRule>
  </conditionalFormatting>
  <conditionalFormatting sqref="AL57:AN57">
    <cfRule type="cellIs" dxfId="6833" priority="957" operator="greaterThan">
      <formula>0.03</formula>
    </cfRule>
    <cfRule type="cellIs" dxfId="6832" priority="958" stopIfTrue="1" operator="lessThan">
      <formula>-0.03</formula>
    </cfRule>
  </conditionalFormatting>
  <conditionalFormatting sqref="AL63:AN63 AL60:AN61">
    <cfRule type="cellIs" dxfId="6831" priority="955" operator="greaterThan">
      <formula>0.03</formula>
    </cfRule>
    <cfRule type="cellIs" dxfId="6830" priority="956" stopIfTrue="1" operator="lessThan">
      <formula>-0.03</formula>
    </cfRule>
  </conditionalFormatting>
  <conditionalFormatting sqref="AL62:AN62">
    <cfRule type="cellIs" dxfId="6829" priority="953" operator="greaterThan">
      <formula>0.03</formula>
    </cfRule>
    <cfRule type="cellIs" dxfId="6828" priority="954" stopIfTrue="1" operator="lessThan">
      <formula>-0.03</formula>
    </cfRule>
  </conditionalFormatting>
  <conditionalFormatting sqref="AL68:AN68 AL65:AN66">
    <cfRule type="cellIs" dxfId="6827" priority="951" operator="greaterThan">
      <formula>0.03</formula>
    </cfRule>
    <cfRule type="cellIs" dxfId="6826" priority="952" stopIfTrue="1" operator="lessThan">
      <formula>-0.03</formula>
    </cfRule>
  </conditionalFormatting>
  <conditionalFormatting sqref="AL67:AN67">
    <cfRule type="cellIs" dxfId="6825" priority="949" operator="greaterThan">
      <formula>0.03</formula>
    </cfRule>
    <cfRule type="cellIs" dxfId="6824" priority="950" stopIfTrue="1" operator="lessThan">
      <formula>-0.03</formula>
    </cfRule>
  </conditionalFormatting>
  <conditionalFormatting sqref="AL73:AN73 AL70:AN71">
    <cfRule type="cellIs" dxfId="6823" priority="947" operator="greaterThan">
      <formula>0.03</formula>
    </cfRule>
    <cfRule type="cellIs" dxfId="6822" priority="948" stopIfTrue="1" operator="lessThan">
      <formula>-0.03</formula>
    </cfRule>
  </conditionalFormatting>
  <conditionalFormatting sqref="AL72:AN72">
    <cfRule type="cellIs" dxfId="6821" priority="945" operator="greaterThan">
      <formula>0.03</formula>
    </cfRule>
    <cfRule type="cellIs" dxfId="6820" priority="946" stopIfTrue="1" operator="lessThan">
      <formula>-0.03</formula>
    </cfRule>
  </conditionalFormatting>
  <conditionalFormatting sqref="AL78:AN78 AL75:AN76">
    <cfRule type="cellIs" dxfId="6819" priority="943" operator="greaterThan">
      <formula>0.03</formula>
    </cfRule>
    <cfRule type="cellIs" dxfId="6818" priority="944" stopIfTrue="1" operator="lessThan">
      <formula>-0.03</formula>
    </cfRule>
  </conditionalFormatting>
  <conditionalFormatting sqref="AL77:AN77">
    <cfRule type="cellIs" dxfId="6817" priority="941" operator="greaterThan">
      <formula>0.03</formula>
    </cfRule>
    <cfRule type="cellIs" dxfId="6816" priority="942" stopIfTrue="1" operator="lessThan">
      <formula>-0.03</formula>
    </cfRule>
  </conditionalFormatting>
  <conditionalFormatting sqref="AL83:AN83 AL80:AN81">
    <cfRule type="cellIs" dxfId="6815" priority="939" operator="greaterThan">
      <formula>0.03</formula>
    </cfRule>
    <cfRule type="cellIs" dxfId="6814" priority="940" stopIfTrue="1" operator="lessThan">
      <formula>-0.03</formula>
    </cfRule>
  </conditionalFormatting>
  <conditionalFormatting sqref="AL82:AN82">
    <cfRule type="cellIs" dxfId="6813" priority="937" operator="greaterThan">
      <formula>0.03</formula>
    </cfRule>
    <cfRule type="cellIs" dxfId="6812" priority="938" stopIfTrue="1" operator="lessThan">
      <formula>-0.03</formula>
    </cfRule>
  </conditionalFormatting>
  <conditionalFormatting sqref="AL88:AN88 AL85:AN86">
    <cfRule type="cellIs" dxfId="6811" priority="935" operator="greaterThan">
      <formula>0.03</formula>
    </cfRule>
    <cfRule type="cellIs" dxfId="6810" priority="936" stopIfTrue="1" operator="lessThan">
      <formula>-0.03</formula>
    </cfRule>
  </conditionalFormatting>
  <conditionalFormatting sqref="AL87:AN87">
    <cfRule type="cellIs" dxfId="6809" priority="933" operator="greaterThan">
      <formula>0.03</formula>
    </cfRule>
    <cfRule type="cellIs" dxfId="6808" priority="934" stopIfTrue="1" operator="lessThan">
      <formula>-0.03</formula>
    </cfRule>
  </conditionalFormatting>
  <conditionalFormatting sqref="AL93:AN93 AL90:AN91">
    <cfRule type="cellIs" dxfId="6807" priority="931" operator="greaterThan">
      <formula>0.03</formula>
    </cfRule>
    <cfRule type="cellIs" dxfId="6806" priority="932" stopIfTrue="1" operator="lessThan">
      <formula>-0.03</formula>
    </cfRule>
  </conditionalFormatting>
  <conditionalFormatting sqref="AL92:AN92">
    <cfRule type="cellIs" dxfId="6805" priority="929" operator="greaterThan">
      <formula>0.03</formula>
    </cfRule>
    <cfRule type="cellIs" dxfId="6804" priority="930" stopIfTrue="1" operator="lessThan">
      <formula>-0.03</formula>
    </cfRule>
  </conditionalFormatting>
  <conditionalFormatting sqref="AL98:AN98 AL95:AN96">
    <cfRule type="cellIs" dxfId="6803" priority="927" operator="greaterThan">
      <formula>0.03</formula>
    </cfRule>
    <cfRule type="cellIs" dxfId="6802" priority="928" stopIfTrue="1" operator="lessThan">
      <formula>-0.03</formula>
    </cfRule>
  </conditionalFormatting>
  <conditionalFormatting sqref="AL97:AN97">
    <cfRule type="cellIs" dxfId="6801" priority="925" operator="greaterThan">
      <formula>0.03</formula>
    </cfRule>
    <cfRule type="cellIs" dxfId="6800" priority="926" stopIfTrue="1" operator="lessThan">
      <formula>-0.03</formula>
    </cfRule>
  </conditionalFormatting>
  <conditionalFormatting sqref="AL103:AN103 AL100:AN101">
    <cfRule type="cellIs" dxfId="6799" priority="923" operator="greaterThan">
      <formula>0.03</formula>
    </cfRule>
    <cfRule type="cellIs" dxfId="6798" priority="924" stopIfTrue="1" operator="lessThan">
      <formula>-0.03</formula>
    </cfRule>
  </conditionalFormatting>
  <conditionalFormatting sqref="AL102:AN102">
    <cfRule type="cellIs" dxfId="6797" priority="921" operator="greaterThan">
      <formula>0.03</formula>
    </cfRule>
    <cfRule type="cellIs" dxfId="6796" priority="922" stopIfTrue="1" operator="lessThan">
      <formula>-0.03</formula>
    </cfRule>
  </conditionalFormatting>
  <conditionalFormatting sqref="AL108:AN108 AL105:AN106">
    <cfRule type="cellIs" dxfId="6795" priority="919" operator="greaterThan">
      <formula>0.03</formula>
    </cfRule>
    <cfRule type="cellIs" dxfId="6794" priority="920" stopIfTrue="1" operator="lessThan">
      <formula>-0.03</formula>
    </cfRule>
  </conditionalFormatting>
  <conditionalFormatting sqref="AL107:AN107">
    <cfRule type="cellIs" dxfId="6793" priority="917" operator="greaterThan">
      <formula>0.03</formula>
    </cfRule>
    <cfRule type="cellIs" dxfId="6792" priority="918" stopIfTrue="1" operator="lessThan">
      <formula>-0.03</formula>
    </cfRule>
  </conditionalFormatting>
  <conditionalFormatting sqref="AL113:AN113 AL110:AN111">
    <cfRule type="cellIs" dxfId="6791" priority="915" operator="greaterThan">
      <formula>0.03</formula>
    </cfRule>
    <cfRule type="cellIs" dxfId="6790" priority="916" stopIfTrue="1" operator="lessThan">
      <formula>-0.03</formula>
    </cfRule>
  </conditionalFormatting>
  <conditionalFormatting sqref="AL112:AN112">
    <cfRule type="cellIs" dxfId="6789" priority="913" operator="greaterThan">
      <formula>0.03</formula>
    </cfRule>
    <cfRule type="cellIs" dxfId="6788" priority="914" stopIfTrue="1" operator="lessThan">
      <formula>-0.03</formula>
    </cfRule>
  </conditionalFormatting>
  <conditionalFormatting sqref="AL118:AN118 AL115:AN116">
    <cfRule type="cellIs" dxfId="6787" priority="911" operator="greaterThan">
      <formula>0.03</formula>
    </cfRule>
    <cfRule type="cellIs" dxfId="6786" priority="912" stopIfTrue="1" operator="lessThan">
      <formula>-0.03</formula>
    </cfRule>
  </conditionalFormatting>
  <conditionalFormatting sqref="AL117:AN117">
    <cfRule type="cellIs" dxfId="6785" priority="909" operator="greaterThan">
      <formula>0.03</formula>
    </cfRule>
    <cfRule type="cellIs" dxfId="6784" priority="910" stopIfTrue="1" operator="lessThan">
      <formula>-0.03</formula>
    </cfRule>
  </conditionalFormatting>
  <conditionalFormatting sqref="AL123:AN123 AL120:AN121">
    <cfRule type="cellIs" dxfId="6783" priority="907" operator="greaterThan">
      <formula>0.03</formula>
    </cfRule>
    <cfRule type="cellIs" dxfId="6782" priority="908" stopIfTrue="1" operator="lessThan">
      <formula>-0.03</formula>
    </cfRule>
  </conditionalFormatting>
  <conditionalFormatting sqref="AL122:AN122">
    <cfRule type="cellIs" dxfId="6781" priority="905" operator="greaterThan">
      <formula>0.03</formula>
    </cfRule>
    <cfRule type="cellIs" dxfId="6780" priority="906" stopIfTrue="1" operator="lessThan">
      <formula>-0.03</formula>
    </cfRule>
  </conditionalFormatting>
  <conditionalFormatting sqref="AL128:AN128 AL125:AN126">
    <cfRule type="cellIs" dxfId="6779" priority="903" operator="greaterThan">
      <formula>0.03</formula>
    </cfRule>
    <cfRule type="cellIs" dxfId="6778" priority="904" stopIfTrue="1" operator="lessThan">
      <formula>-0.03</formula>
    </cfRule>
  </conditionalFormatting>
  <conditionalFormatting sqref="AL127:AN127">
    <cfRule type="cellIs" dxfId="6777" priority="901" operator="greaterThan">
      <formula>0.03</formula>
    </cfRule>
    <cfRule type="cellIs" dxfId="6776" priority="902" stopIfTrue="1" operator="lessThan">
      <formula>-0.03</formula>
    </cfRule>
  </conditionalFormatting>
  <conditionalFormatting sqref="AL130:AN132">
    <cfRule type="cellIs" dxfId="6775" priority="899" operator="greaterThan">
      <formula>0.03</formula>
    </cfRule>
    <cfRule type="cellIs" dxfId="6774" priority="900" stopIfTrue="1" operator="lessThan">
      <formula>-0.03</formula>
    </cfRule>
  </conditionalFormatting>
  <conditionalFormatting sqref="AR7:AS7">
    <cfRule type="cellIs" dxfId="6773" priority="897" operator="greaterThan">
      <formula>0.03</formula>
    </cfRule>
    <cfRule type="cellIs" dxfId="6772" priority="898" stopIfTrue="1" operator="lessThan">
      <formula>-0.03</formula>
    </cfRule>
  </conditionalFormatting>
  <conditionalFormatting sqref="AR156:AT156">
    <cfRule type="cellIs" dxfId="6771" priority="889" operator="greaterThan">
      <formula>0.03</formula>
    </cfRule>
    <cfRule type="cellIs" dxfId="6770" priority="890" stopIfTrue="1" operator="lessThan">
      <formula>-0.03</formula>
    </cfRule>
  </conditionalFormatting>
  <conditionalFormatting sqref="AR159:AT159">
    <cfRule type="cellIs" dxfId="6769" priority="887" operator="greaterThan">
      <formula>0.03</formula>
    </cfRule>
    <cfRule type="cellIs" dxfId="6768" priority="888" stopIfTrue="1" operator="lessThan">
      <formula>-0.03</formula>
    </cfRule>
  </conditionalFormatting>
  <conditionalFormatting sqref="AR161:AT161">
    <cfRule type="cellIs" dxfId="6767" priority="895" operator="greaterThan">
      <formula>0.03</formula>
    </cfRule>
    <cfRule type="cellIs" dxfId="6766" priority="896" stopIfTrue="1" operator="lessThan">
      <formula>-0.03</formula>
    </cfRule>
  </conditionalFormatting>
  <conditionalFormatting sqref="AR155:AT155 AR153:AT153">
    <cfRule type="cellIs" dxfId="6765" priority="891" operator="greaterThan">
      <formula>0.03</formula>
    </cfRule>
    <cfRule type="cellIs" dxfId="6764" priority="892" stopIfTrue="1" operator="lessThan">
      <formula>-0.03</formula>
    </cfRule>
  </conditionalFormatting>
  <conditionalFormatting sqref="AR157:AT158">
    <cfRule type="cellIs" dxfId="6763" priority="893" operator="greaterThan">
      <formula>0.03</formula>
    </cfRule>
    <cfRule type="cellIs" dxfId="6762" priority="894" stopIfTrue="1" operator="lessThan">
      <formula>-0.03</formula>
    </cfRule>
  </conditionalFormatting>
  <conditionalFormatting sqref="AR154:AT154">
    <cfRule type="cellIs" dxfId="6761" priority="885" operator="greaterThan">
      <formula>0.03</formula>
    </cfRule>
    <cfRule type="cellIs" dxfId="6760" priority="886" stopIfTrue="1" operator="lessThan">
      <formula>-0.03</formula>
    </cfRule>
  </conditionalFormatting>
  <conditionalFormatting sqref="AR3:AT3">
    <cfRule type="cellIs" dxfId="6759" priority="883" operator="greaterThan">
      <formula>0.03</formula>
    </cfRule>
    <cfRule type="cellIs" dxfId="6758" priority="884" stopIfTrue="1" operator="lessThan">
      <formula>-0.03</formula>
    </cfRule>
  </conditionalFormatting>
  <conditionalFormatting sqref="AR12:AS12">
    <cfRule type="cellIs" dxfId="6757" priority="881" operator="greaterThan">
      <formula>0.03</formula>
    </cfRule>
    <cfRule type="cellIs" dxfId="6756" priority="882" stopIfTrue="1" operator="lessThan">
      <formula>-0.03</formula>
    </cfRule>
  </conditionalFormatting>
  <conditionalFormatting sqref="AR8:AT8">
    <cfRule type="cellIs" dxfId="6755" priority="879" operator="greaterThan">
      <formula>0.03</formula>
    </cfRule>
    <cfRule type="cellIs" dxfId="6754" priority="880" stopIfTrue="1" operator="lessThan">
      <formula>-0.03</formula>
    </cfRule>
  </conditionalFormatting>
  <conditionalFormatting sqref="AR17:AS17">
    <cfRule type="cellIs" dxfId="6753" priority="877" operator="greaterThan">
      <formula>0.03</formula>
    </cfRule>
    <cfRule type="cellIs" dxfId="6752" priority="878" stopIfTrue="1" operator="lessThan">
      <formula>-0.03</formula>
    </cfRule>
  </conditionalFormatting>
  <conditionalFormatting sqref="AR13:AT13">
    <cfRule type="cellIs" dxfId="6751" priority="875" operator="greaterThan">
      <formula>0.03</formula>
    </cfRule>
    <cfRule type="cellIs" dxfId="6750" priority="876" stopIfTrue="1" operator="lessThan">
      <formula>-0.03</formula>
    </cfRule>
  </conditionalFormatting>
  <conditionalFormatting sqref="AR22:AS22">
    <cfRule type="cellIs" dxfId="6749" priority="873" operator="greaterThan">
      <formula>0.03</formula>
    </cfRule>
    <cfRule type="cellIs" dxfId="6748" priority="874" stopIfTrue="1" operator="lessThan">
      <formula>-0.03</formula>
    </cfRule>
  </conditionalFormatting>
  <conditionalFormatting sqref="AR18:AT18">
    <cfRule type="cellIs" dxfId="6747" priority="871" operator="greaterThan">
      <formula>0.03</formula>
    </cfRule>
    <cfRule type="cellIs" dxfId="6746" priority="872" stopIfTrue="1" operator="lessThan">
      <formula>-0.03</formula>
    </cfRule>
  </conditionalFormatting>
  <conditionalFormatting sqref="AR27:AS27">
    <cfRule type="cellIs" dxfId="6745" priority="869" operator="greaterThan">
      <formula>0.03</formula>
    </cfRule>
    <cfRule type="cellIs" dxfId="6744" priority="870" stopIfTrue="1" operator="lessThan">
      <formula>-0.03</formula>
    </cfRule>
  </conditionalFormatting>
  <conditionalFormatting sqref="AR23:AT23">
    <cfRule type="cellIs" dxfId="6743" priority="867" operator="greaterThan">
      <formula>0.03</formula>
    </cfRule>
    <cfRule type="cellIs" dxfId="6742" priority="868" stopIfTrue="1" operator="lessThan">
      <formula>-0.03</formula>
    </cfRule>
  </conditionalFormatting>
  <conditionalFormatting sqref="AR32:AS32">
    <cfRule type="cellIs" dxfId="6741" priority="865" operator="greaterThan">
      <formula>0.03</formula>
    </cfRule>
    <cfRule type="cellIs" dxfId="6740" priority="866" stopIfTrue="1" operator="lessThan">
      <formula>-0.03</formula>
    </cfRule>
  </conditionalFormatting>
  <conditionalFormatting sqref="AR28:AT28">
    <cfRule type="cellIs" dxfId="6739" priority="863" operator="greaterThan">
      <formula>0.03</formula>
    </cfRule>
    <cfRule type="cellIs" dxfId="6738" priority="864" stopIfTrue="1" operator="lessThan">
      <formula>-0.03</formula>
    </cfRule>
  </conditionalFormatting>
  <conditionalFormatting sqref="AR37:AS37">
    <cfRule type="cellIs" dxfId="6737" priority="861" operator="greaterThan">
      <formula>0.03</formula>
    </cfRule>
    <cfRule type="cellIs" dxfId="6736" priority="862" stopIfTrue="1" operator="lessThan">
      <formula>-0.03</formula>
    </cfRule>
  </conditionalFormatting>
  <conditionalFormatting sqref="AR33:AT33">
    <cfRule type="cellIs" dxfId="6735" priority="859" operator="greaterThan">
      <formula>0.03</formula>
    </cfRule>
    <cfRule type="cellIs" dxfId="6734" priority="860" stopIfTrue="1" operator="lessThan">
      <formula>-0.03</formula>
    </cfRule>
  </conditionalFormatting>
  <conditionalFormatting sqref="AR42:AS42">
    <cfRule type="cellIs" dxfId="6733" priority="857" operator="greaterThan">
      <formula>0.03</formula>
    </cfRule>
    <cfRule type="cellIs" dxfId="6732" priority="858" stopIfTrue="1" operator="lessThan">
      <formula>-0.03</formula>
    </cfRule>
  </conditionalFormatting>
  <conditionalFormatting sqref="AR38:AT38">
    <cfRule type="cellIs" dxfId="6731" priority="855" operator="greaterThan">
      <formula>0.03</formula>
    </cfRule>
    <cfRule type="cellIs" dxfId="6730" priority="856" stopIfTrue="1" operator="lessThan">
      <formula>-0.03</formula>
    </cfRule>
  </conditionalFormatting>
  <conditionalFormatting sqref="AR47:AS47">
    <cfRule type="cellIs" dxfId="6729" priority="853" operator="greaterThan">
      <formula>0.03</formula>
    </cfRule>
    <cfRule type="cellIs" dxfId="6728" priority="854" stopIfTrue="1" operator="lessThan">
      <formula>-0.03</formula>
    </cfRule>
  </conditionalFormatting>
  <conditionalFormatting sqref="AR43:AT43">
    <cfRule type="cellIs" dxfId="6727" priority="851" operator="greaterThan">
      <formula>0.03</formula>
    </cfRule>
    <cfRule type="cellIs" dxfId="6726" priority="852" stopIfTrue="1" operator="lessThan">
      <formula>-0.03</formula>
    </cfRule>
  </conditionalFormatting>
  <conditionalFormatting sqref="AR52:AS52">
    <cfRule type="cellIs" dxfId="6725" priority="849" operator="greaterThan">
      <formula>0.03</formula>
    </cfRule>
    <cfRule type="cellIs" dxfId="6724" priority="850" stopIfTrue="1" operator="lessThan">
      <formula>-0.03</formula>
    </cfRule>
  </conditionalFormatting>
  <conditionalFormatting sqref="AR48:AT48">
    <cfRule type="cellIs" dxfId="6723" priority="847" operator="greaterThan">
      <formula>0.03</formula>
    </cfRule>
    <cfRule type="cellIs" dxfId="6722" priority="848" stopIfTrue="1" operator="lessThan">
      <formula>-0.03</formula>
    </cfRule>
  </conditionalFormatting>
  <conditionalFormatting sqref="AR57:AS57">
    <cfRule type="cellIs" dxfId="6721" priority="845" operator="greaterThan">
      <formula>0.03</formula>
    </cfRule>
    <cfRule type="cellIs" dxfId="6720" priority="846" stopIfTrue="1" operator="lessThan">
      <formula>-0.03</formula>
    </cfRule>
  </conditionalFormatting>
  <conditionalFormatting sqref="AR53:AT53">
    <cfRule type="cellIs" dxfId="6719" priority="843" operator="greaterThan">
      <formula>0.03</formula>
    </cfRule>
    <cfRule type="cellIs" dxfId="6718" priority="844" stopIfTrue="1" operator="lessThan">
      <formula>-0.03</formula>
    </cfRule>
  </conditionalFormatting>
  <conditionalFormatting sqref="AR62:AS62">
    <cfRule type="cellIs" dxfId="6717" priority="841" operator="greaterThan">
      <formula>0.03</formula>
    </cfRule>
    <cfRule type="cellIs" dxfId="6716" priority="842" stopIfTrue="1" operator="lessThan">
      <formula>-0.03</formula>
    </cfRule>
  </conditionalFormatting>
  <conditionalFormatting sqref="AR58:AT58">
    <cfRule type="cellIs" dxfId="6715" priority="839" operator="greaterThan">
      <formula>0.03</formula>
    </cfRule>
    <cfRule type="cellIs" dxfId="6714" priority="840" stopIfTrue="1" operator="lessThan">
      <formula>-0.03</formula>
    </cfRule>
  </conditionalFormatting>
  <conditionalFormatting sqref="AR67:AS67">
    <cfRule type="cellIs" dxfId="6713" priority="837" operator="greaterThan">
      <formula>0.03</formula>
    </cfRule>
    <cfRule type="cellIs" dxfId="6712" priority="838" stopIfTrue="1" operator="lessThan">
      <formula>-0.03</formula>
    </cfRule>
  </conditionalFormatting>
  <conditionalFormatting sqref="AR63:AT63">
    <cfRule type="cellIs" dxfId="6711" priority="835" operator="greaterThan">
      <formula>0.03</formula>
    </cfRule>
    <cfRule type="cellIs" dxfId="6710" priority="836" stopIfTrue="1" operator="lessThan">
      <formula>-0.03</formula>
    </cfRule>
  </conditionalFormatting>
  <conditionalFormatting sqref="AR72:AS72">
    <cfRule type="cellIs" dxfId="6709" priority="833" operator="greaterThan">
      <formula>0.03</formula>
    </cfRule>
    <cfRule type="cellIs" dxfId="6708" priority="834" stopIfTrue="1" operator="lessThan">
      <formula>-0.03</formula>
    </cfRule>
  </conditionalFormatting>
  <conditionalFormatting sqref="AR68:AT68">
    <cfRule type="cellIs" dxfId="6707" priority="831" operator="greaterThan">
      <formula>0.03</formula>
    </cfRule>
    <cfRule type="cellIs" dxfId="6706" priority="832" stopIfTrue="1" operator="lessThan">
      <formula>-0.03</formula>
    </cfRule>
  </conditionalFormatting>
  <conditionalFormatting sqref="AR77:AS77">
    <cfRule type="cellIs" dxfId="6705" priority="829" operator="greaterThan">
      <formula>0.03</formula>
    </cfRule>
    <cfRule type="cellIs" dxfId="6704" priority="830" stopIfTrue="1" operator="lessThan">
      <formula>-0.03</formula>
    </cfRule>
  </conditionalFormatting>
  <conditionalFormatting sqref="AR73:AT73">
    <cfRule type="cellIs" dxfId="6703" priority="827" operator="greaterThan">
      <formula>0.03</formula>
    </cfRule>
    <cfRule type="cellIs" dxfId="6702" priority="828" stopIfTrue="1" operator="lessThan">
      <formula>-0.03</formula>
    </cfRule>
  </conditionalFormatting>
  <conditionalFormatting sqref="AR82:AS82">
    <cfRule type="cellIs" dxfId="6701" priority="825" operator="greaterThan">
      <formula>0.03</formula>
    </cfRule>
    <cfRule type="cellIs" dxfId="6700" priority="826" stopIfTrue="1" operator="lessThan">
      <formula>-0.03</formula>
    </cfRule>
  </conditionalFormatting>
  <conditionalFormatting sqref="AR78:AT78">
    <cfRule type="cellIs" dxfId="6699" priority="823" operator="greaterThan">
      <formula>0.03</formula>
    </cfRule>
    <cfRule type="cellIs" dxfId="6698" priority="824" stopIfTrue="1" operator="lessThan">
      <formula>-0.03</formula>
    </cfRule>
  </conditionalFormatting>
  <conditionalFormatting sqref="AR87:AS87">
    <cfRule type="cellIs" dxfId="6697" priority="821" operator="greaterThan">
      <formula>0.03</formula>
    </cfRule>
    <cfRule type="cellIs" dxfId="6696" priority="822" stopIfTrue="1" operator="lessThan">
      <formula>-0.03</formula>
    </cfRule>
  </conditionalFormatting>
  <conditionalFormatting sqref="AR83:AT83">
    <cfRule type="cellIs" dxfId="6695" priority="819" operator="greaterThan">
      <formula>0.03</formula>
    </cfRule>
    <cfRule type="cellIs" dxfId="6694" priority="820" stopIfTrue="1" operator="lessThan">
      <formula>-0.03</formula>
    </cfRule>
  </conditionalFormatting>
  <conditionalFormatting sqref="AR92:AS92">
    <cfRule type="cellIs" dxfId="6693" priority="817" operator="greaterThan">
      <formula>0.03</formula>
    </cfRule>
    <cfRule type="cellIs" dxfId="6692" priority="818" stopIfTrue="1" operator="lessThan">
      <formula>-0.03</formula>
    </cfRule>
  </conditionalFormatting>
  <conditionalFormatting sqref="AR88:AT88">
    <cfRule type="cellIs" dxfId="6691" priority="815" operator="greaterThan">
      <formula>0.03</formula>
    </cfRule>
    <cfRule type="cellIs" dxfId="6690" priority="816" stopIfTrue="1" operator="lessThan">
      <formula>-0.03</formula>
    </cfRule>
  </conditionalFormatting>
  <conditionalFormatting sqref="AR97:AS97">
    <cfRule type="cellIs" dxfId="6689" priority="813" operator="greaterThan">
      <formula>0.03</formula>
    </cfRule>
    <cfRule type="cellIs" dxfId="6688" priority="814" stopIfTrue="1" operator="lessThan">
      <formula>-0.03</formula>
    </cfRule>
  </conditionalFormatting>
  <conditionalFormatting sqref="AR93:AT93">
    <cfRule type="cellIs" dxfId="6687" priority="811" operator="greaterThan">
      <formula>0.03</formula>
    </cfRule>
    <cfRule type="cellIs" dxfId="6686" priority="812" stopIfTrue="1" operator="lessThan">
      <formula>-0.03</formula>
    </cfRule>
  </conditionalFormatting>
  <conditionalFormatting sqref="AR102:AS102">
    <cfRule type="cellIs" dxfId="6685" priority="809" operator="greaterThan">
      <formula>0.03</formula>
    </cfRule>
    <cfRule type="cellIs" dxfId="6684" priority="810" stopIfTrue="1" operator="lessThan">
      <formula>-0.03</formula>
    </cfRule>
  </conditionalFormatting>
  <conditionalFormatting sqref="AR98:AT98">
    <cfRule type="cellIs" dxfId="6683" priority="807" operator="greaterThan">
      <formula>0.03</formula>
    </cfRule>
    <cfRule type="cellIs" dxfId="6682" priority="808" stopIfTrue="1" operator="lessThan">
      <formula>-0.03</formula>
    </cfRule>
  </conditionalFormatting>
  <conditionalFormatting sqref="AR107:AS107">
    <cfRule type="cellIs" dxfId="6681" priority="805" operator="greaterThan">
      <formula>0.03</formula>
    </cfRule>
    <cfRule type="cellIs" dxfId="6680" priority="806" stopIfTrue="1" operator="lessThan">
      <formula>-0.03</formula>
    </cfRule>
  </conditionalFormatting>
  <conditionalFormatting sqref="AR103:AT103">
    <cfRule type="cellIs" dxfId="6679" priority="803" operator="greaterThan">
      <formula>0.03</formula>
    </cfRule>
    <cfRule type="cellIs" dxfId="6678" priority="804" stopIfTrue="1" operator="lessThan">
      <formula>-0.03</formula>
    </cfRule>
  </conditionalFormatting>
  <conditionalFormatting sqref="AR112:AS112">
    <cfRule type="cellIs" dxfId="6677" priority="801" operator="greaterThan">
      <formula>0.03</formula>
    </cfRule>
    <cfRule type="cellIs" dxfId="6676" priority="802" stopIfTrue="1" operator="lessThan">
      <formula>-0.03</formula>
    </cfRule>
  </conditionalFormatting>
  <conditionalFormatting sqref="AR108:AT108">
    <cfRule type="cellIs" dxfId="6675" priority="799" operator="greaterThan">
      <formula>0.03</formula>
    </cfRule>
    <cfRule type="cellIs" dxfId="6674" priority="800" stopIfTrue="1" operator="lessThan">
      <formula>-0.03</formula>
    </cfRule>
  </conditionalFormatting>
  <conditionalFormatting sqref="AR117:AS117">
    <cfRule type="cellIs" dxfId="6673" priority="797" operator="greaterThan">
      <formula>0.03</formula>
    </cfRule>
    <cfRule type="cellIs" dxfId="6672" priority="798" stopIfTrue="1" operator="lessThan">
      <formula>-0.03</formula>
    </cfRule>
  </conditionalFormatting>
  <conditionalFormatting sqref="AR113:AT113">
    <cfRule type="cellIs" dxfId="6671" priority="795" operator="greaterThan">
      <formula>0.03</formula>
    </cfRule>
    <cfRule type="cellIs" dxfId="6670" priority="796" stopIfTrue="1" operator="lessThan">
      <formula>-0.03</formula>
    </cfRule>
  </conditionalFormatting>
  <conditionalFormatting sqref="AR122:AS122">
    <cfRule type="cellIs" dxfId="6669" priority="793" operator="greaterThan">
      <formula>0.03</formula>
    </cfRule>
    <cfRule type="cellIs" dxfId="6668" priority="794" stopIfTrue="1" operator="lessThan">
      <formula>-0.03</formula>
    </cfRule>
  </conditionalFormatting>
  <conditionalFormatting sqref="AR118:AT118">
    <cfRule type="cellIs" dxfId="6667" priority="791" operator="greaterThan">
      <formula>0.03</formula>
    </cfRule>
    <cfRule type="cellIs" dxfId="6666" priority="792" stopIfTrue="1" operator="lessThan">
      <formula>-0.03</formula>
    </cfRule>
  </conditionalFormatting>
  <conditionalFormatting sqref="AR127:AS127">
    <cfRule type="cellIs" dxfId="6665" priority="789" operator="greaterThan">
      <formula>0.03</formula>
    </cfRule>
    <cfRule type="cellIs" dxfId="6664" priority="790" stopIfTrue="1" operator="lessThan">
      <formula>-0.03</formula>
    </cfRule>
  </conditionalFormatting>
  <conditionalFormatting sqref="AR123:AT123">
    <cfRule type="cellIs" dxfId="6663" priority="787" operator="greaterThan">
      <formula>0.03</formula>
    </cfRule>
    <cfRule type="cellIs" dxfId="6662" priority="788" stopIfTrue="1" operator="lessThan">
      <formula>-0.03</formula>
    </cfRule>
  </conditionalFormatting>
  <conditionalFormatting sqref="AR132:AS132">
    <cfRule type="cellIs" dxfId="6661" priority="785" operator="greaterThan">
      <formula>0.03</formula>
    </cfRule>
    <cfRule type="cellIs" dxfId="6660" priority="786" stopIfTrue="1" operator="lessThan">
      <formula>-0.03</formula>
    </cfRule>
  </conditionalFormatting>
  <conditionalFormatting sqref="AR128:AT128">
    <cfRule type="cellIs" dxfId="6659" priority="783" operator="greaterThan">
      <formula>0.03</formula>
    </cfRule>
    <cfRule type="cellIs" dxfId="6658" priority="784" stopIfTrue="1" operator="lessThan">
      <formula>-0.03</formula>
    </cfRule>
  </conditionalFormatting>
  <conditionalFormatting sqref="AO133:AQ133">
    <cfRule type="cellIs" dxfId="6657" priority="781" operator="greaterThan">
      <formula>0.03</formula>
    </cfRule>
    <cfRule type="cellIs" dxfId="6656" priority="782" stopIfTrue="1" operator="lessThan">
      <formula>-0.03</formula>
    </cfRule>
  </conditionalFormatting>
  <conditionalFormatting sqref="AO137:AQ137">
    <cfRule type="cellIs" dxfId="6655" priority="775" operator="greaterThan">
      <formula>0.03</formula>
    </cfRule>
    <cfRule type="cellIs" dxfId="6654" priority="776" stopIfTrue="1" operator="lessThan">
      <formula>-0.03</formula>
    </cfRule>
  </conditionalFormatting>
  <conditionalFormatting sqref="AI137:AK137 AI133:AK135">
    <cfRule type="cellIs" dxfId="6653" priority="773" operator="greaterThan">
      <formula>0.03</formula>
    </cfRule>
    <cfRule type="cellIs" dxfId="6652" priority="774" stopIfTrue="1" operator="lessThan">
      <formula>-0.03</formula>
    </cfRule>
  </conditionalFormatting>
  <conditionalFormatting sqref="AU137:AV137">
    <cfRule type="cellIs" dxfId="6651" priority="777" operator="greaterThan">
      <formula>0.03</formula>
    </cfRule>
    <cfRule type="cellIs" dxfId="6650" priority="778" stopIfTrue="1" operator="lessThan">
      <formula>-0.03</formula>
    </cfRule>
  </conditionalFormatting>
  <conditionalFormatting sqref="AO138:AQ138 AO135:AQ136">
    <cfRule type="cellIs" dxfId="6649" priority="779" operator="greaterThan">
      <formula>0.03</formula>
    </cfRule>
    <cfRule type="cellIs" dxfId="6648" priority="780" stopIfTrue="1" operator="lessThan">
      <formula>-0.03</formula>
    </cfRule>
  </conditionalFormatting>
  <conditionalFormatting sqref="AI136:AK136">
    <cfRule type="cellIs" dxfId="6647" priority="771" operator="greaterThan">
      <formula>0.03</formula>
    </cfRule>
    <cfRule type="cellIs" dxfId="6646" priority="772" stopIfTrue="1" operator="lessThan">
      <formula>-0.03</formula>
    </cfRule>
  </conditionalFormatting>
  <conditionalFormatting sqref="AU133:AW133">
    <cfRule type="cellIs" dxfId="6645" priority="769" operator="greaterThan">
      <formula>0.03</formula>
    </cfRule>
    <cfRule type="cellIs" dxfId="6644" priority="770" stopIfTrue="1" operator="lessThan">
      <formula>-0.03</formula>
    </cfRule>
  </conditionalFormatting>
  <conditionalFormatting sqref="AO143:AQ143 AO140:AQ141">
    <cfRule type="cellIs" dxfId="6643" priority="767" operator="greaterThan">
      <formula>0.03</formula>
    </cfRule>
    <cfRule type="cellIs" dxfId="6642" priority="768" stopIfTrue="1" operator="lessThan">
      <formula>-0.03</formula>
    </cfRule>
  </conditionalFormatting>
  <conditionalFormatting sqref="AU142:AV142">
    <cfRule type="cellIs" dxfId="6641" priority="765" operator="greaterThan">
      <formula>0.03</formula>
    </cfRule>
    <cfRule type="cellIs" dxfId="6640" priority="766" stopIfTrue="1" operator="lessThan">
      <formula>-0.03</formula>
    </cfRule>
  </conditionalFormatting>
  <conditionalFormatting sqref="AO142:AQ142">
    <cfRule type="cellIs" dxfId="6639" priority="763" operator="greaterThan">
      <formula>0.03</formula>
    </cfRule>
    <cfRule type="cellIs" dxfId="6638" priority="764" stopIfTrue="1" operator="lessThan">
      <formula>-0.03</formula>
    </cfRule>
  </conditionalFormatting>
  <conditionalFormatting sqref="AI142:AK142 AI138:AK140">
    <cfRule type="cellIs" dxfId="6637" priority="761" operator="greaterThan">
      <formula>0.03</formula>
    </cfRule>
    <cfRule type="cellIs" dxfId="6636" priority="762" stopIfTrue="1" operator="lessThan">
      <formula>-0.03</formula>
    </cfRule>
  </conditionalFormatting>
  <conditionalFormatting sqref="AI141:AK141">
    <cfRule type="cellIs" dxfId="6635" priority="759" operator="greaterThan">
      <formula>0.03</formula>
    </cfRule>
    <cfRule type="cellIs" dxfId="6634" priority="760" stopIfTrue="1" operator="lessThan">
      <formula>-0.03</formula>
    </cfRule>
  </conditionalFormatting>
  <conditionalFormatting sqref="AU138:AW138">
    <cfRule type="cellIs" dxfId="6633" priority="757" operator="greaterThan">
      <formula>0.03</formula>
    </cfRule>
    <cfRule type="cellIs" dxfId="6632" priority="758" stopIfTrue="1" operator="lessThan">
      <formula>-0.03</formula>
    </cfRule>
  </conditionalFormatting>
  <conditionalFormatting sqref="AO148:AQ148 AO145:AQ146">
    <cfRule type="cellIs" dxfId="6631" priority="755" operator="greaterThan">
      <formula>0.03</formula>
    </cfRule>
    <cfRule type="cellIs" dxfId="6630" priority="756" stopIfTrue="1" operator="lessThan">
      <formula>-0.03</formula>
    </cfRule>
  </conditionalFormatting>
  <conditionalFormatting sqref="AU147:AV147">
    <cfRule type="cellIs" dxfId="6629" priority="753" operator="greaterThan">
      <formula>0.03</formula>
    </cfRule>
    <cfRule type="cellIs" dxfId="6628" priority="754" stopIfTrue="1" operator="lessThan">
      <formula>-0.03</formula>
    </cfRule>
  </conditionalFormatting>
  <conditionalFormatting sqref="AO147:AQ147">
    <cfRule type="cellIs" dxfId="6627" priority="751" operator="greaterThan">
      <formula>0.03</formula>
    </cfRule>
    <cfRule type="cellIs" dxfId="6626" priority="752" stopIfTrue="1" operator="lessThan">
      <formula>-0.03</formula>
    </cfRule>
  </conditionalFormatting>
  <conditionalFormatting sqref="AI147:AK147 AI143:AK145">
    <cfRule type="cellIs" dxfId="6625" priority="749" operator="greaterThan">
      <formula>0.03</formula>
    </cfRule>
    <cfRule type="cellIs" dxfId="6624" priority="750" stopIfTrue="1" operator="lessThan">
      <formula>-0.03</formula>
    </cfRule>
  </conditionalFormatting>
  <conditionalFormatting sqref="AI146:AK146">
    <cfRule type="cellIs" dxfId="6623" priority="747" operator="greaterThan">
      <formula>0.03</formula>
    </cfRule>
    <cfRule type="cellIs" dxfId="6622" priority="748" stopIfTrue="1" operator="lessThan">
      <formula>-0.03</formula>
    </cfRule>
  </conditionalFormatting>
  <conditionalFormatting sqref="AU143:AW143">
    <cfRule type="cellIs" dxfId="6621" priority="745" operator="greaterThan">
      <formula>0.03</formula>
    </cfRule>
    <cfRule type="cellIs" dxfId="6620" priority="746" stopIfTrue="1" operator="lessThan">
      <formula>-0.03</formula>
    </cfRule>
  </conditionalFormatting>
  <conditionalFormatting sqref="AO150:AQ152">
    <cfRule type="cellIs" dxfId="6619" priority="743" operator="greaterThan">
      <formula>0.03</formula>
    </cfRule>
    <cfRule type="cellIs" dxfId="6618" priority="744" stopIfTrue="1" operator="lessThan">
      <formula>-0.03</formula>
    </cfRule>
  </conditionalFormatting>
  <conditionalFormatting sqref="AU152:AV152">
    <cfRule type="cellIs" dxfId="6617" priority="741" operator="greaterThan">
      <formula>0.03</formula>
    </cfRule>
    <cfRule type="cellIs" dxfId="6616" priority="742" stopIfTrue="1" operator="lessThan">
      <formula>-0.03</formula>
    </cfRule>
  </conditionalFormatting>
  <conditionalFormatting sqref="AI152:AK152 AI148:AK150">
    <cfRule type="cellIs" dxfId="6615" priority="739" operator="greaterThan">
      <formula>0.03</formula>
    </cfRule>
    <cfRule type="cellIs" dxfId="6614" priority="740" stopIfTrue="1" operator="lessThan">
      <formula>-0.03</formula>
    </cfRule>
  </conditionalFormatting>
  <conditionalFormatting sqref="AI151:AK151">
    <cfRule type="cellIs" dxfId="6613" priority="737" operator="greaterThan">
      <formula>0.03</formula>
    </cfRule>
    <cfRule type="cellIs" dxfId="6612" priority="738" stopIfTrue="1" operator="lessThan">
      <formula>-0.03</formula>
    </cfRule>
  </conditionalFormatting>
  <conditionalFormatting sqref="AU148:AW148">
    <cfRule type="cellIs" dxfId="6611" priority="735" operator="greaterThan">
      <formula>0.03</formula>
    </cfRule>
    <cfRule type="cellIs" dxfId="6610" priority="736" stopIfTrue="1" operator="lessThan">
      <formula>-0.03</formula>
    </cfRule>
  </conditionalFormatting>
  <conditionalFormatting sqref="AF137:AH137 AF133:AH135">
    <cfRule type="cellIs" dxfId="6609" priority="733" operator="greaterThan">
      <formula>0.03</formula>
    </cfRule>
    <cfRule type="cellIs" dxfId="6608" priority="734" stopIfTrue="1" operator="lessThan">
      <formula>-0.03</formula>
    </cfRule>
  </conditionalFormatting>
  <conditionalFormatting sqref="AF136:AH136">
    <cfRule type="cellIs" dxfId="6607" priority="731" operator="greaterThan">
      <formula>0.03</formula>
    </cfRule>
    <cfRule type="cellIs" dxfId="6606" priority="732" stopIfTrue="1" operator="lessThan">
      <formula>-0.03</formula>
    </cfRule>
  </conditionalFormatting>
  <conditionalFormatting sqref="AF142:AH142 AF138:AH140">
    <cfRule type="cellIs" dxfId="6605" priority="729" operator="greaterThan">
      <formula>0.03</formula>
    </cfRule>
    <cfRule type="cellIs" dxfId="6604" priority="730" stopIfTrue="1" operator="lessThan">
      <formula>-0.03</formula>
    </cfRule>
  </conditionalFormatting>
  <conditionalFormatting sqref="AF141:AH141">
    <cfRule type="cellIs" dxfId="6603" priority="727" operator="greaterThan">
      <formula>0.03</formula>
    </cfRule>
    <cfRule type="cellIs" dxfId="6602" priority="728" stopIfTrue="1" operator="lessThan">
      <formula>-0.03</formula>
    </cfRule>
  </conditionalFormatting>
  <conditionalFormatting sqref="AF147:AH147 AF143:AH145">
    <cfRule type="cellIs" dxfId="6601" priority="725" operator="greaterThan">
      <formula>0.03</formula>
    </cfRule>
    <cfRule type="cellIs" dxfId="6600" priority="726" stopIfTrue="1" operator="lessThan">
      <formula>-0.03</formula>
    </cfRule>
  </conditionalFormatting>
  <conditionalFormatting sqref="AF146:AH146">
    <cfRule type="cellIs" dxfId="6599" priority="723" operator="greaterThan">
      <formula>0.03</formula>
    </cfRule>
    <cfRule type="cellIs" dxfId="6598" priority="724" stopIfTrue="1" operator="lessThan">
      <formula>-0.03</formula>
    </cfRule>
  </conditionalFormatting>
  <conditionalFormatting sqref="AF152:AH152 AF148:AH150">
    <cfRule type="cellIs" dxfId="6597" priority="721" operator="greaterThan">
      <formula>0.03</formula>
    </cfRule>
    <cfRule type="cellIs" dxfId="6596" priority="722" stopIfTrue="1" operator="lessThan">
      <formula>-0.03</formula>
    </cfRule>
  </conditionalFormatting>
  <conditionalFormatting sqref="AF151:AH151">
    <cfRule type="cellIs" dxfId="6595" priority="719" operator="greaterThan">
      <formula>0.03</formula>
    </cfRule>
    <cfRule type="cellIs" dxfId="6594" priority="720" stopIfTrue="1" operator="lessThan">
      <formula>-0.03</formula>
    </cfRule>
  </conditionalFormatting>
  <conditionalFormatting sqref="AL133:AN133">
    <cfRule type="cellIs" dxfId="6593" priority="717" operator="greaterThan">
      <formula>0.03</formula>
    </cfRule>
    <cfRule type="cellIs" dxfId="6592" priority="718" stopIfTrue="1" operator="lessThan">
      <formula>-0.03</formula>
    </cfRule>
  </conditionalFormatting>
  <conditionalFormatting sqref="AL138:AN138 AL135:AN136">
    <cfRule type="cellIs" dxfId="6591" priority="715" operator="greaterThan">
      <formula>0.03</formula>
    </cfRule>
    <cfRule type="cellIs" dxfId="6590" priority="716" stopIfTrue="1" operator="lessThan">
      <formula>-0.03</formula>
    </cfRule>
  </conditionalFormatting>
  <conditionalFormatting sqref="AL137:AN137">
    <cfRule type="cellIs" dxfId="6589" priority="713" operator="greaterThan">
      <formula>0.03</formula>
    </cfRule>
    <cfRule type="cellIs" dxfId="6588" priority="714" stopIfTrue="1" operator="lessThan">
      <formula>-0.03</formula>
    </cfRule>
  </conditionalFormatting>
  <conditionalFormatting sqref="AL143:AN143 AL140:AN141">
    <cfRule type="cellIs" dxfId="6587" priority="711" operator="greaterThan">
      <formula>0.03</formula>
    </cfRule>
    <cfRule type="cellIs" dxfId="6586" priority="712" stopIfTrue="1" operator="lessThan">
      <formula>-0.03</formula>
    </cfRule>
  </conditionalFormatting>
  <conditionalFormatting sqref="AL142:AN142">
    <cfRule type="cellIs" dxfId="6585" priority="709" operator="greaterThan">
      <formula>0.03</formula>
    </cfRule>
    <cfRule type="cellIs" dxfId="6584" priority="710" stopIfTrue="1" operator="lessThan">
      <formula>-0.03</formula>
    </cfRule>
  </conditionalFormatting>
  <conditionalFormatting sqref="AL148:AN148 AL145:AN146">
    <cfRule type="cellIs" dxfId="6583" priority="707" operator="greaterThan">
      <formula>0.03</formula>
    </cfRule>
    <cfRule type="cellIs" dxfId="6582" priority="708" stopIfTrue="1" operator="lessThan">
      <formula>-0.03</formula>
    </cfRule>
  </conditionalFormatting>
  <conditionalFormatting sqref="AL147:AN147">
    <cfRule type="cellIs" dxfId="6581" priority="705" operator="greaterThan">
      <formula>0.03</formula>
    </cfRule>
    <cfRule type="cellIs" dxfId="6580" priority="706" stopIfTrue="1" operator="lessThan">
      <formula>-0.03</formula>
    </cfRule>
  </conditionalFormatting>
  <conditionalFormatting sqref="AL150:AN152">
    <cfRule type="cellIs" dxfId="6579" priority="703" operator="greaterThan">
      <formula>0.03</formula>
    </cfRule>
    <cfRule type="cellIs" dxfId="6578" priority="704" stopIfTrue="1" operator="lessThan">
      <formula>-0.03</formula>
    </cfRule>
  </conditionalFormatting>
  <conditionalFormatting sqref="AR137:AS137">
    <cfRule type="cellIs" dxfId="6577" priority="701" operator="greaterThan">
      <formula>0.03</formula>
    </cfRule>
    <cfRule type="cellIs" dxfId="6576" priority="702" stopIfTrue="1" operator="lessThan">
      <formula>-0.03</formula>
    </cfRule>
  </conditionalFormatting>
  <conditionalFormatting sqref="AR133:AT133">
    <cfRule type="cellIs" dxfId="6575" priority="699" operator="greaterThan">
      <formula>0.03</formula>
    </cfRule>
    <cfRule type="cellIs" dxfId="6574" priority="700" stopIfTrue="1" operator="lessThan">
      <formula>-0.03</formula>
    </cfRule>
  </conditionalFormatting>
  <conditionalFormatting sqref="AR142:AS142">
    <cfRule type="cellIs" dxfId="6573" priority="697" operator="greaterThan">
      <formula>0.03</formula>
    </cfRule>
    <cfRule type="cellIs" dxfId="6572" priority="698" stopIfTrue="1" operator="lessThan">
      <formula>-0.03</formula>
    </cfRule>
  </conditionalFormatting>
  <conditionalFormatting sqref="AR138:AT138">
    <cfRule type="cellIs" dxfId="6571" priority="695" operator="greaterThan">
      <formula>0.03</formula>
    </cfRule>
    <cfRule type="cellIs" dxfId="6570" priority="696" stopIfTrue="1" operator="lessThan">
      <formula>-0.03</formula>
    </cfRule>
  </conditionalFormatting>
  <conditionalFormatting sqref="AR147:AS147">
    <cfRule type="cellIs" dxfId="6569" priority="693" operator="greaterThan">
      <formula>0.03</formula>
    </cfRule>
    <cfRule type="cellIs" dxfId="6568" priority="694" stopIfTrue="1" operator="lessThan">
      <formula>-0.03</formula>
    </cfRule>
  </conditionalFormatting>
  <conditionalFormatting sqref="AR143:AT143">
    <cfRule type="cellIs" dxfId="6567" priority="691" operator="greaterThan">
      <formula>0.03</formula>
    </cfRule>
    <cfRule type="cellIs" dxfId="6566" priority="692" stopIfTrue="1" operator="lessThan">
      <formula>-0.03</formula>
    </cfRule>
  </conditionalFormatting>
  <conditionalFormatting sqref="AR152:AS152">
    <cfRule type="cellIs" dxfId="6565" priority="689" operator="greaterThan">
      <formula>0.03</formula>
    </cfRule>
    <cfRule type="cellIs" dxfId="6564" priority="690" stopIfTrue="1" operator="lessThan">
      <formula>-0.03</formula>
    </cfRule>
  </conditionalFormatting>
  <conditionalFormatting sqref="AR148:AT148">
    <cfRule type="cellIs" dxfId="6563" priority="687" operator="greaterThan">
      <formula>0.03</formula>
    </cfRule>
    <cfRule type="cellIs" dxfId="6562" priority="688" stopIfTrue="1" operator="lessThan">
      <formula>-0.03</formula>
    </cfRule>
  </conditionalFormatting>
  <conditionalFormatting sqref="AO19:AQ19">
    <cfRule type="cellIs" dxfId="6561" priority="567" operator="greaterThan">
      <formula>0.03</formula>
    </cfRule>
    <cfRule type="cellIs" dxfId="6560" priority="568" stopIfTrue="1" operator="lessThan">
      <formula>-0.03</formula>
    </cfRule>
  </conditionalFormatting>
  <conditionalFormatting sqref="AF160:AH160">
    <cfRule type="cellIs" dxfId="6559" priority="685" operator="greaterThan">
      <formula>0.03</formula>
    </cfRule>
    <cfRule type="cellIs" dxfId="6558" priority="686" stopIfTrue="1" operator="lessThan">
      <formula>-0.03</formula>
    </cfRule>
  </conditionalFormatting>
  <conditionalFormatting sqref="AI160:AK160">
    <cfRule type="cellIs" dxfId="6557" priority="683" operator="greaterThan">
      <formula>0.03</formula>
    </cfRule>
    <cfRule type="cellIs" dxfId="6556" priority="684" stopIfTrue="1" operator="lessThan">
      <formula>-0.03</formula>
    </cfRule>
  </conditionalFormatting>
  <conditionalFormatting sqref="AL160:AN160">
    <cfRule type="cellIs" dxfId="6555" priority="681" operator="greaterThan">
      <formula>0.03</formula>
    </cfRule>
    <cfRule type="cellIs" dxfId="6554" priority="682" stopIfTrue="1" operator="lessThan">
      <formula>-0.03</formula>
    </cfRule>
  </conditionalFormatting>
  <conditionalFormatting sqref="AO160:AQ160">
    <cfRule type="cellIs" dxfId="6553" priority="679" operator="greaterThan">
      <formula>0.03</formula>
    </cfRule>
    <cfRule type="cellIs" dxfId="6552" priority="680" stopIfTrue="1" operator="lessThan">
      <formula>-0.03</formula>
    </cfRule>
  </conditionalFormatting>
  <conditionalFormatting sqref="AR160:AT160">
    <cfRule type="cellIs" dxfId="6551" priority="677" operator="greaterThan">
      <formula>0.03</formula>
    </cfRule>
    <cfRule type="cellIs" dxfId="6550" priority="678" stopIfTrue="1" operator="lessThan">
      <formula>-0.03</formula>
    </cfRule>
  </conditionalFormatting>
  <conditionalFormatting sqref="AO4:AQ4">
    <cfRule type="cellIs" dxfId="6549" priority="555" operator="greaterThan">
      <formula>0.03</formula>
    </cfRule>
    <cfRule type="cellIs" dxfId="6548" priority="556" stopIfTrue="1" operator="lessThan">
      <formula>-0.03</formula>
    </cfRule>
  </conditionalFormatting>
  <conditionalFormatting sqref="AU160:AW160">
    <cfRule type="cellIs" dxfId="6547" priority="675" operator="greaterThan">
      <formula>0.03</formula>
    </cfRule>
    <cfRule type="cellIs" dxfId="6546" priority="676" stopIfTrue="1" operator="lessThan">
      <formula>-0.03</formula>
    </cfRule>
  </conditionalFormatting>
  <conditionalFormatting sqref="AL29:AN29">
    <cfRule type="cellIs" dxfId="6545" priority="577" operator="greaterThan">
      <formula>0.03</formula>
    </cfRule>
    <cfRule type="cellIs" dxfId="6544" priority="578" stopIfTrue="1" operator="lessThan">
      <formula>-0.03</formula>
    </cfRule>
  </conditionalFormatting>
  <conditionalFormatting sqref="AO59:AQ59">
    <cfRule type="cellIs" dxfId="6543" priority="599" operator="greaterThan">
      <formula>0.03</formula>
    </cfRule>
    <cfRule type="cellIs" dxfId="6542" priority="600" stopIfTrue="1" operator="lessThan">
      <formula>-0.03</formula>
    </cfRule>
  </conditionalFormatting>
  <conditionalFormatting sqref="AO49:AQ49">
    <cfRule type="cellIs" dxfId="6541" priority="591" operator="greaterThan">
      <formula>0.03</formula>
    </cfRule>
    <cfRule type="cellIs" dxfId="6540" priority="592" stopIfTrue="1" operator="lessThan">
      <formula>-0.03</formula>
    </cfRule>
  </conditionalFormatting>
  <conditionalFormatting sqref="AO39:AQ39">
    <cfRule type="cellIs" dxfId="6539" priority="583" operator="greaterThan">
      <formula>0.03</formula>
    </cfRule>
    <cfRule type="cellIs" dxfId="6538" priority="584" stopIfTrue="1" operator="lessThan">
      <formula>-0.03</formula>
    </cfRule>
  </conditionalFormatting>
  <conditionalFormatting sqref="AL49:AN49">
    <cfRule type="cellIs" dxfId="6537" priority="593" operator="greaterThan">
      <formula>0.03</formula>
    </cfRule>
    <cfRule type="cellIs" dxfId="6536" priority="594" stopIfTrue="1" operator="lessThan">
      <formula>-0.03</formula>
    </cfRule>
  </conditionalFormatting>
  <conditionalFormatting sqref="AL134:AN134">
    <cfRule type="cellIs" dxfId="6535" priority="673" operator="greaterThan">
      <formula>0.03</formula>
    </cfRule>
    <cfRule type="cellIs" dxfId="6534" priority="674" stopIfTrue="1" operator="lessThan">
      <formula>-0.03</formula>
    </cfRule>
  </conditionalFormatting>
  <conditionalFormatting sqref="AO134:AQ134">
    <cfRule type="cellIs" dxfId="6533" priority="671" operator="greaterThan">
      <formula>0.03</formula>
    </cfRule>
    <cfRule type="cellIs" dxfId="6532" priority="672" stopIfTrue="1" operator="lessThan">
      <formula>-0.03</formula>
    </cfRule>
  </conditionalFormatting>
  <conditionalFormatting sqref="AL24:AN24">
    <cfRule type="cellIs" dxfId="6531" priority="573" operator="greaterThan">
      <formula>0.03</formula>
    </cfRule>
    <cfRule type="cellIs" dxfId="6530" priority="574" stopIfTrue="1" operator="lessThan">
      <formula>-0.03</formula>
    </cfRule>
  </conditionalFormatting>
  <conditionalFormatting sqref="AO24:AQ24">
    <cfRule type="cellIs" dxfId="6529" priority="571" operator="greaterThan">
      <formula>0.03</formula>
    </cfRule>
    <cfRule type="cellIs" dxfId="6528" priority="572" stopIfTrue="1" operator="lessThan">
      <formula>-0.03</formula>
    </cfRule>
  </conditionalFormatting>
  <conditionalFormatting sqref="AL14:AN14">
    <cfRule type="cellIs" dxfId="6527" priority="565" operator="greaterThan">
      <formula>0.03</formula>
    </cfRule>
    <cfRule type="cellIs" dxfId="6526" priority="566" stopIfTrue="1" operator="lessThan">
      <formula>-0.03</formula>
    </cfRule>
  </conditionalFormatting>
  <conditionalFormatting sqref="AO14:AQ14">
    <cfRule type="cellIs" dxfId="6525" priority="563" operator="greaterThan">
      <formula>0.03</formula>
    </cfRule>
    <cfRule type="cellIs" dxfId="6524" priority="564" stopIfTrue="1" operator="lessThan">
      <formula>-0.03</formula>
    </cfRule>
  </conditionalFormatting>
  <conditionalFormatting sqref="AL149:AN149">
    <cfRule type="cellIs" dxfId="6523" priority="669" operator="greaterThan">
      <formula>0.03</formula>
    </cfRule>
    <cfRule type="cellIs" dxfId="6522" priority="670" stopIfTrue="1" operator="lessThan">
      <formula>-0.03</formula>
    </cfRule>
  </conditionalFormatting>
  <conditionalFormatting sqref="AO149:AQ149">
    <cfRule type="cellIs" dxfId="6521" priority="667" operator="greaterThan">
      <formula>0.03</formula>
    </cfRule>
    <cfRule type="cellIs" dxfId="6520" priority="668" stopIfTrue="1" operator="lessThan">
      <formula>-0.03</formula>
    </cfRule>
  </conditionalFormatting>
  <conditionalFormatting sqref="AL144:AN144">
    <cfRule type="cellIs" dxfId="6519" priority="665" operator="greaterThan">
      <formula>0.03</formula>
    </cfRule>
    <cfRule type="cellIs" dxfId="6518" priority="666" stopIfTrue="1" operator="lessThan">
      <formula>-0.03</formula>
    </cfRule>
  </conditionalFormatting>
  <conditionalFormatting sqref="AO144:AQ144">
    <cfRule type="cellIs" dxfId="6517" priority="663" operator="greaterThan">
      <formula>0.03</formula>
    </cfRule>
    <cfRule type="cellIs" dxfId="6516" priority="664" stopIfTrue="1" operator="lessThan">
      <formula>-0.03</formula>
    </cfRule>
  </conditionalFormatting>
  <conditionalFormatting sqref="AL139:AN139">
    <cfRule type="cellIs" dxfId="6515" priority="661" operator="greaterThan">
      <formula>0.03</formula>
    </cfRule>
    <cfRule type="cellIs" dxfId="6514" priority="662" stopIfTrue="1" operator="lessThan">
      <formula>-0.03</formula>
    </cfRule>
  </conditionalFormatting>
  <conditionalFormatting sqref="AO139:AQ139">
    <cfRule type="cellIs" dxfId="6513" priority="659" operator="greaterThan">
      <formula>0.03</formula>
    </cfRule>
    <cfRule type="cellIs" dxfId="6512" priority="660" stopIfTrue="1" operator="lessThan">
      <formula>-0.03</formula>
    </cfRule>
  </conditionalFormatting>
  <conditionalFormatting sqref="AL129:AN129">
    <cfRule type="cellIs" dxfId="6511" priority="657" operator="greaterThan">
      <formula>0.03</formula>
    </cfRule>
    <cfRule type="cellIs" dxfId="6510" priority="658" stopIfTrue="1" operator="lessThan">
      <formula>-0.03</formula>
    </cfRule>
  </conditionalFormatting>
  <conditionalFormatting sqref="AO129:AQ129">
    <cfRule type="cellIs" dxfId="6509" priority="655" operator="greaterThan">
      <formula>0.03</formula>
    </cfRule>
    <cfRule type="cellIs" dxfId="6508" priority="656" stopIfTrue="1" operator="lessThan">
      <formula>-0.03</formula>
    </cfRule>
  </conditionalFormatting>
  <conditionalFormatting sqref="AL124:AN124">
    <cfRule type="cellIs" dxfId="6507" priority="653" operator="greaterThan">
      <formula>0.03</formula>
    </cfRule>
    <cfRule type="cellIs" dxfId="6506" priority="654" stopIfTrue="1" operator="lessThan">
      <formula>-0.03</formula>
    </cfRule>
  </conditionalFormatting>
  <conditionalFormatting sqref="AO124:AQ124">
    <cfRule type="cellIs" dxfId="6505" priority="651" operator="greaterThan">
      <formula>0.03</formula>
    </cfRule>
    <cfRule type="cellIs" dxfId="6504" priority="652" stopIfTrue="1" operator="lessThan">
      <formula>-0.03</formula>
    </cfRule>
  </conditionalFormatting>
  <conditionalFormatting sqref="AL119:AN119">
    <cfRule type="cellIs" dxfId="6503" priority="649" operator="greaterThan">
      <formula>0.03</formula>
    </cfRule>
    <cfRule type="cellIs" dxfId="6502" priority="650" stopIfTrue="1" operator="lessThan">
      <formula>-0.03</formula>
    </cfRule>
  </conditionalFormatting>
  <conditionalFormatting sqref="AO119:AQ119">
    <cfRule type="cellIs" dxfId="6501" priority="647" operator="greaterThan">
      <formula>0.03</formula>
    </cfRule>
    <cfRule type="cellIs" dxfId="6500" priority="648" stopIfTrue="1" operator="lessThan">
      <formula>-0.03</formula>
    </cfRule>
  </conditionalFormatting>
  <conditionalFormatting sqref="AL114:AN114">
    <cfRule type="cellIs" dxfId="6499" priority="645" operator="greaterThan">
      <formula>0.03</formula>
    </cfRule>
    <cfRule type="cellIs" dxfId="6498" priority="646" stopIfTrue="1" operator="lessThan">
      <formula>-0.03</formula>
    </cfRule>
  </conditionalFormatting>
  <conditionalFormatting sqref="AO114:AQ114">
    <cfRule type="cellIs" dxfId="6497" priority="643" operator="greaterThan">
      <formula>0.03</formula>
    </cfRule>
    <cfRule type="cellIs" dxfId="6496" priority="644" stopIfTrue="1" operator="lessThan">
      <formula>-0.03</formula>
    </cfRule>
  </conditionalFormatting>
  <conditionalFormatting sqref="AL109:AN109">
    <cfRule type="cellIs" dxfId="6495" priority="641" operator="greaterThan">
      <formula>0.03</formula>
    </cfRule>
    <cfRule type="cellIs" dxfId="6494" priority="642" stopIfTrue="1" operator="lessThan">
      <formula>-0.03</formula>
    </cfRule>
  </conditionalFormatting>
  <conditionalFormatting sqref="AO109:AQ109">
    <cfRule type="cellIs" dxfId="6493" priority="639" operator="greaterThan">
      <formula>0.03</formula>
    </cfRule>
    <cfRule type="cellIs" dxfId="6492" priority="640" stopIfTrue="1" operator="lessThan">
      <formula>-0.03</formula>
    </cfRule>
  </conditionalFormatting>
  <conditionalFormatting sqref="AL104:AN104">
    <cfRule type="cellIs" dxfId="6491" priority="637" operator="greaterThan">
      <formula>0.03</formula>
    </cfRule>
    <cfRule type="cellIs" dxfId="6490" priority="638" stopIfTrue="1" operator="lessThan">
      <formula>-0.03</formula>
    </cfRule>
  </conditionalFormatting>
  <conditionalFormatting sqref="AO104:AQ104">
    <cfRule type="cellIs" dxfId="6489" priority="635" operator="greaterThan">
      <formula>0.03</formula>
    </cfRule>
    <cfRule type="cellIs" dxfId="6488" priority="636" stopIfTrue="1" operator="lessThan">
      <formula>-0.03</formula>
    </cfRule>
  </conditionalFormatting>
  <conditionalFormatting sqref="AL99:AN99">
    <cfRule type="cellIs" dxfId="6487" priority="633" operator="greaterThan">
      <formula>0.03</formula>
    </cfRule>
    <cfRule type="cellIs" dxfId="6486" priority="634" stopIfTrue="1" operator="lessThan">
      <formula>-0.03</formula>
    </cfRule>
  </conditionalFormatting>
  <conditionalFormatting sqref="AO99:AQ99">
    <cfRule type="cellIs" dxfId="6485" priority="631" operator="greaterThan">
      <formula>0.03</formula>
    </cfRule>
    <cfRule type="cellIs" dxfId="6484" priority="632" stopIfTrue="1" operator="lessThan">
      <formula>-0.03</formula>
    </cfRule>
  </conditionalFormatting>
  <conditionalFormatting sqref="AL94:AN94">
    <cfRule type="cellIs" dxfId="6483" priority="629" operator="greaterThan">
      <formula>0.03</formula>
    </cfRule>
    <cfRule type="cellIs" dxfId="6482" priority="630" stopIfTrue="1" operator="lessThan">
      <formula>-0.03</formula>
    </cfRule>
  </conditionalFormatting>
  <conditionalFormatting sqref="AO94:AQ94">
    <cfRule type="cellIs" dxfId="6481" priority="627" operator="greaterThan">
      <formula>0.03</formula>
    </cfRule>
    <cfRule type="cellIs" dxfId="6480" priority="628" stopIfTrue="1" operator="lessThan">
      <formula>-0.03</formula>
    </cfRule>
  </conditionalFormatting>
  <conditionalFormatting sqref="AL89:AN89">
    <cfRule type="cellIs" dxfId="6479" priority="625" operator="greaterThan">
      <formula>0.03</formula>
    </cfRule>
    <cfRule type="cellIs" dxfId="6478" priority="626" stopIfTrue="1" operator="lessThan">
      <formula>-0.03</formula>
    </cfRule>
  </conditionalFormatting>
  <conditionalFormatting sqref="AO89:AQ89">
    <cfRule type="cellIs" dxfId="6477" priority="623" operator="greaterThan">
      <formula>0.03</formula>
    </cfRule>
    <cfRule type="cellIs" dxfId="6476" priority="624" stopIfTrue="1" operator="lessThan">
      <formula>-0.03</formula>
    </cfRule>
  </conditionalFormatting>
  <conditionalFormatting sqref="AL84:AN84">
    <cfRule type="cellIs" dxfId="6475" priority="621" operator="greaterThan">
      <formula>0.03</formula>
    </cfRule>
    <cfRule type="cellIs" dxfId="6474" priority="622" stopIfTrue="1" operator="lessThan">
      <formula>-0.03</formula>
    </cfRule>
  </conditionalFormatting>
  <conditionalFormatting sqref="AO84:AQ84">
    <cfRule type="cellIs" dxfId="6473" priority="619" operator="greaterThan">
      <formula>0.03</formula>
    </cfRule>
    <cfRule type="cellIs" dxfId="6472" priority="620" stopIfTrue="1" operator="lessThan">
      <formula>-0.03</formula>
    </cfRule>
  </conditionalFormatting>
  <conditionalFormatting sqref="AL79:AN79">
    <cfRule type="cellIs" dxfId="6471" priority="617" operator="greaterThan">
      <formula>0.03</formula>
    </cfRule>
    <cfRule type="cellIs" dxfId="6470" priority="618" stopIfTrue="1" operator="lessThan">
      <formula>-0.03</formula>
    </cfRule>
  </conditionalFormatting>
  <conditionalFormatting sqref="AO79:AQ79">
    <cfRule type="cellIs" dxfId="6469" priority="615" operator="greaterThan">
      <formula>0.03</formula>
    </cfRule>
    <cfRule type="cellIs" dxfId="6468" priority="616" stopIfTrue="1" operator="lessThan">
      <formula>-0.03</formula>
    </cfRule>
  </conditionalFormatting>
  <conditionalFormatting sqref="AL74:AN74">
    <cfRule type="cellIs" dxfId="6467" priority="613" operator="greaterThan">
      <formula>0.03</formula>
    </cfRule>
    <cfRule type="cellIs" dxfId="6466" priority="614" stopIfTrue="1" operator="lessThan">
      <formula>-0.03</formula>
    </cfRule>
  </conditionalFormatting>
  <conditionalFormatting sqref="AO74:AQ74">
    <cfRule type="cellIs" dxfId="6465" priority="611" operator="greaterThan">
      <formula>0.03</formula>
    </cfRule>
    <cfRule type="cellIs" dxfId="6464" priority="612" stopIfTrue="1" operator="lessThan">
      <formula>-0.03</formula>
    </cfRule>
  </conditionalFormatting>
  <conditionalFormatting sqref="AL69:AN69">
    <cfRule type="cellIs" dxfId="6463" priority="609" operator="greaterThan">
      <formula>0.03</formula>
    </cfRule>
    <cfRule type="cellIs" dxfId="6462" priority="610" stopIfTrue="1" operator="lessThan">
      <formula>-0.03</formula>
    </cfRule>
  </conditionalFormatting>
  <conditionalFormatting sqref="AO69:AQ69">
    <cfRule type="cellIs" dxfId="6461" priority="607" operator="greaterThan">
      <formula>0.03</formula>
    </cfRule>
    <cfRule type="cellIs" dxfId="6460" priority="608" stopIfTrue="1" operator="lessThan">
      <formula>-0.03</formula>
    </cfRule>
  </conditionalFormatting>
  <conditionalFormatting sqref="AL64:AN64">
    <cfRule type="cellIs" dxfId="6459" priority="605" operator="greaterThan">
      <formula>0.03</formula>
    </cfRule>
    <cfRule type="cellIs" dxfId="6458" priority="606" stopIfTrue="1" operator="lessThan">
      <formula>-0.03</formula>
    </cfRule>
  </conditionalFormatting>
  <conditionalFormatting sqref="AO64:AQ64">
    <cfRule type="cellIs" dxfId="6457" priority="603" operator="greaterThan">
      <formula>0.03</formula>
    </cfRule>
    <cfRule type="cellIs" dxfId="6456" priority="604" stopIfTrue="1" operator="lessThan">
      <formula>-0.03</formula>
    </cfRule>
  </conditionalFormatting>
  <conditionalFormatting sqref="AL59:AN59">
    <cfRule type="cellIs" dxfId="6455" priority="601" operator="greaterThan">
      <formula>0.03</formula>
    </cfRule>
    <cfRule type="cellIs" dxfId="6454" priority="602" stopIfTrue="1" operator="lessThan">
      <formula>-0.03</formula>
    </cfRule>
  </conditionalFormatting>
  <conditionalFormatting sqref="AL54:AN54">
    <cfRule type="cellIs" dxfId="6453" priority="597" operator="greaterThan">
      <formula>0.03</formula>
    </cfRule>
    <cfRule type="cellIs" dxfId="6452" priority="598" stopIfTrue="1" operator="lessThan">
      <formula>-0.03</formula>
    </cfRule>
  </conditionalFormatting>
  <conditionalFormatting sqref="AO54:AQ54">
    <cfRule type="cellIs" dxfId="6451" priority="595" operator="greaterThan">
      <formula>0.03</formula>
    </cfRule>
    <cfRule type="cellIs" dxfId="6450" priority="596" stopIfTrue="1" operator="lessThan">
      <formula>-0.03</formula>
    </cfRule>
  </conditionalFormatting>
  <conditionalFormatting sqref="AL44:AN44">
    <cfRule type="cellIs" dxfId="6449" priority="589" operator="greaterThan">
      <formula>0.03</formula>
    </cfRule>
    <cfRule type="cellIs" dxfId="6448" priority="590" stopIfTrue="1" operator="lessThan">
      <formula>-0.03</formula>
    </cfRule>
  </conditionalFormatting>
  <conditionalFormatting sqref="AO44:AQ44">
    <cfRule type="cellIs" dxfId="6447" priority="587" operator="greaterThan">
      <formula>0.03</formula>
    </cfRule>
    <cfRule type="cellIs" dxfId="6446" priority="588" stopIfTrue="1" operator="lessThan">
      <formula>-0.03</formula>
    </cfRule>
  </conditionalFormatting>
  <conditionalFormatting sqref="AL39:AN39">
    <cfRule type="cellIs" dxfId="6445" priority="585" operator="greaterThan">
      <formula>0.03</formula>
    </cfRule>
    <cfRule type="cellIs" dxfId="6444" priority="586" stopIfTrue="1" operator="lessThan">
      <formula>-0.03</formula>
    </cfRule>
  </conditionalFormatting>
  <conditionalFormatting sqref="AL34:AN34">
    <cfRule type="cellIs" dxfId="6443" priority="581" operator="greaterThan">
      <formula>0.03</formula>
    </cfRule>
    <cfRule type="cellIs" dxfId="6442" priority="582" stopIfTrue="1" operator="lessThan">
      <formula>-0.03</formula>
    </cfRule>
  </conditionalFormatting>
  <conditionalFormatting sqref="AO34:AQ34">
    <cfRule type="cellIs" dxfId="6441" priority="579" operator="greaterThan">
      <formula>0.03</formula>
    </cfRule>
    <cfRule type="cellIs" dxfId="6440" priority="580" stopIfTrue="1" operator="lessThan">
      <formula>-0.03</formula>
    </cfRule>
  </conditionalFormatting>
  <conditionalFormatting sqref="AO29:AQ29">
    <cfRule type="cellIs" dxfId="6439" priority="575" operator="greaterThan">
      <formula>0.03</formula>
    </cfRule>
    <cfRule type="cellIs" dxfId="6438" priority="576" stopIfTrue="1" operator="lessThan">
      <formula>-0.03</formula>
    </cfRule>
  </conditionalFormatting>
  <conditionalFormatting sqref="AL19:AN19">
    <cfRule type="cellIs" dxfId="6437" priority="569" operator="greaterThan">
      <formula>0.03</formula>
    </cfRule>
    <cfRule type="cellIs" dxfId="6436" priority="570" stopIfTrue="1" operator="lessThan">
      <formula>-0.03</formula>
    </cfRule>
  </conditionalFormatting>
  <conditionalFormatting sqref="AL9:AN9">
    <cfRule type="cellIs" dxfId="6435" priority="561" operator="greaterThan">
      <formula>0.03</formula>
    </cfRule>
    <cfRule type="cellIs" dxfId="6434" priority="562" stopIfTrue="1" operator="lessThan">
      <formula>-0.03</formula>
    </cfRule>
  </conditionalFormatting>
  <conditionalFormatting sqref="AO9:AQ9">
    <cfRule type="cellIs" dxfId="6433" priority="559" operator="greaterThan">
      <formula>0.03</formula>
    </cfRule>
    <cfRule type="cellIs" dxfId="6432" priority="560" stopIfTrue="1" operator="lessThan">
      <formula>-0.03</formula>
    </cfRule>
  </conditionalFormatting>
  <conditionalFormatting sqref="AL4:AN4">
    <cfRule type="cellIs" dxfId="6431" priority="557" operator="greaterThan">
      <formula>0.03</formula>
    </cfRule>
    <cfRule type="cellIs" dxfId="6430" priority="558" stopIfTrue="1" operator="lessThan">
      <formula>-0.03</formula>
    </cfRule>
  </conditionalFormatting>
  <conditionalFormatting sqref="AF3:AW1048576">
    <cfRule type="cellIs" dxfId="6429" priority="552" operator="greaterThan">
      <formula>0</formula>
    </cfRule>
    <cfRule type="cellIs" dxfId="6428" priority="553" operator="lessThan">
      <formula>0</formula>
    </cfRule>
    <cfRule type="cellIs" dxfId="6427" priority="554" operator="lessThan">
      <formula>0</formula>
    </cfRule>
  </conditionalFormatting>
  <conditionalFormatting sqref="AI8">
    <cfRule type="cellIs" dxfId="6426" priority="550" operator="greaterThan">
      <formula>0.03</formula>
    </cfRule>
    <cfRule type="cellIs" dxfId="6425" priority="551" stopIfTrue="1" operator="lessThan">
      <formula>-0.03</formula>
    </cfRule>
  </conditionalFormatting>
  <conditionalFormatting sqref="AI13">
    <cfRule type="cellIs" dxfId="6424" priority="548" operator="greaterThan">
      <formula>0.03</formula>
    </cfRule>
    <cfRule type="cellIs" dxfId="6423" priority="549" stopIfTrue="1" operator="lessThan">
      <formula>-0.03</formula>
    </cfRule>
  </conditionalFormatting>
  <conditionalFormatting sqref="AI13">
    <cfRule type="cellIs" dxfId="6422" priority="546" operator="greaterThan">
      <formula>0.03</formula>
    </cfRule>
    <cfRule type="cellIs" dxfId="6421" priority="547" stopIfTrue="1" operator="lessThan">
      <formula>-0.03</formula>
    </cfRule>
  </conditionalFormatting>
  <conditionalFormatting sqref="AI18">
    <cfRule type="cellIs" dxfId="6420" priority="544" operator="greaterThan">
      <formula>0.03</formula>
    </cfRule>
    <cfRule type="cellIs" dxfId="6419" priority="545" stopIfTrue="1" operator="lessThan">
      <formula>-0.03</formula>
    </cfRule>
  </conditionalFormatting>
  <conditionalFormatting sqref="AI18">
    <cfRule type="cellIs" dxfId="6418" priority="542" operator="greaterThan">
      <formula>0.03</formula>
    </cfRule>
    <cfRule type="cellIs" dxfId="6417" priority="543" stopIfTrue="1" operator="lessThan">
      <formula>-0.03</formula>
    </cfRule>
  </conditionalFormatting>
  <conditionalFormatting sqref="AI23">
    <cfRule type="cellIs" dxfId="6416" priority="540" operator="greaterThan">
      <formula>0.03</formula>
    </cfRule>
    <cfRule type="cellIs" dxfId="6415" priority="541" stopIfTrue="1" operator="lessThan">
      <formula>-0.03</formula>
    </cfRule>
  </conditionalFormatting>
  <conditionalFormatting sqref="AI23">
    <cfRule type="cellIs" dxfId="6414" priority="538" operator="greaterThan">
      <formula>0.03</formula>
    </cfRule>
    <cfRule type="cellIs" dxfId="6413" priority="539" stopIfTrue="1" operator="lessThan">
      <formula>-0.03</formula>
    </cfRule>
  </conditionalFormatting>
  <conditionalFormatting sqref="AI28">
    <cfRule type="cellIs" dxfId="6412" priority="536" operator="greaterThan">
      <formula>0.03</formula>
    </cfRule>
    <cfRule type="cellIs" dxfId="6411" priority="537" stopIfTrue="1" operator="lessThan">
      <formula>-0.03</formula>
    </cfRule>
  </conditionalFormatting>
  <conditionalFormatting sqref="AI28">
    <cfRule type="cellIs" dxfId="6410" priority="534" operator="greaterThan">
      <formula>0.03</formula>
    </cfRule>
    <cfRule type="cellIs" dxfId="6409" priority="535" stopIfTrue="1" operator="lessThan">
      <formula>-0.03</formula>
    </cfRule>
  </conditionalFormatting>
  <conditionalFormatting sqref="AI33">
    <cfRule type="cellIs" dxfId="6408" priority="532" operator="greaterThan">
      <formula>0.03</formula>
    </cfRule>
    <cfRule type="cellIs" dxfId="6407" priority="533" stopIfTrue="1" operator="lessThan">
      <formula>-0.03</formula>
    </cfRule>
  </conditionalFormatting>
  <conditionalFormatting sqref="AI33">
    <cfRule type="cellIs" dxfId="6406" priority="530" operator="greaterThan">
      <formula>0.03</formula>
    </cfRule>
    <cfRule type="cellIs" dxfId="6405" priority="531" stopIfTrue="1" operator="lessThan">
      <formula>-0.03</formula>
    </cfRule>
  </conditionalFormatting>
  <conditionalFormatting sqref="AI38">
    <cfRule type="cellIs" dxfId="6404" priority="528" operator="greaterThan">
      <formula>0.03</formula>
    </cfRule>
    <cfRule type="cellIs" dxfId="6403" priority="529" stopIfTrue="1" operator="lessThan">
      <formula>-0.03</formula>
    </cfRule>
  </conditionalFormatting>
  <conditionalFormatting sqref="AI38">
    <cfRule type="cellIs" dxfId="6402" priority="526" operator="greaterThan">
      <formula>0.03</formula>
    </cfRule>
    <cfRule type="cellIs" dxfId="6401" priority="527" stopIfTrue="1" operator="lessThan">
      <formula>-0.03</formula>
    </cfRule>
  </conditionalFormatting>
  <conditionalFormatting sqref="AI43">
    <cfRule type="cellIs" dxfId="6400" priority="524" operator="greaterThan">
      <formula>0.03</formula>
    </cfRule>
    <cfRule type="cellIs" dxfId="6399" priority="525" stopIfTrue="1" operator="lessThan">
      <formula>-0.03</formula>
    </cfRule>
  </conditionalFormatting>
  <conditionalFormatting sqref="AI43">
    <cfRule type="cellIs" dxfId="6398" priority="522" operator="greaterThan">
      <formula>0.03</formula>
    </cfRule>
    <cfRule type="cellIs" dxfId="6397" priority="523" stopIfTrue="1" operator="lessThan">
      <formula>-0.03</formula>
    </cfRule>
  </conditionalFormatting>
  <conditionalFormatting sqref="AI48">
    <cfRule type="cellIs" dxfId="6396" priority="520" operator="greaterThan">
      <formula>0.03</formula>
    </cfRule>
    <cfRule type="cellIs" dxfId="6395" priority="521" stopIfTrue="1" operator="lessThan">
      <formula>-0.03</formula>
    </cfRule>
  </conditionalFormatting>
  <conditionalFormatting sqref="AI48">
    <cfRule type="cellIs" dxfId="6394" priority="518" operator="greaterThan">
      <formula>0.03</formula>
    </cfRule>
    <cfRule type="cellIs" dxfId="6393" priority="519" stopIfTrue="1" operator="lessThan">
      <formula>-0.03</formula>
    </cfRule>
  </conditionalFormatting>
  <conditionalFormatting sqref="AI53">
    <cfRule type="cellIs" dxfId="6392" priority="516" operator="greaterThan">
      <formula>0.03</formula>
    </cfRule>
    <cfRule type="cellIs" dxfId="6391" priority="517" stopIfTrue="1" operator="lessThan">
      <formula>-0.03</formula>
    </cfRule>
  </conditionalFormatting>
  <conditionalFormatting sqref="AI53">
    <cfRule type="cellIs" dxfId="6390" priority="514" operator="greaterThan">
      <formula>0.03</formula>
    </cfRule>
    <cfRule type="cellIs" dxfId="6389" priority="515" stopIfTrue="1" operator="lessThan">
      <formula>-0.03</formula>
    </cfRule>
  </conditionalFormatting>
  <conditionalFormatting sqref="AI58">
    <cfRule type="cellIs" dxfId="6388" priority="512" operator="greaterThan">
      <formula>0.03</formula>
    </cfRule>
    <cfRule type="cellIs" dxfId="6387" priority="513" stopIfTrue="1" operator="lessThan">
      <formula>-0.03</formula>
    </cfRule>
  </conditionalFormatting>
  <conditionalFormatting sqref="AI58">
    <cfRule type="cellIs" dxfId="6386" priority="510" operator="greaterThan">
      <formula>0.03</formula>
    </cfRule>
    <cfRule type="cellIs" dxfId="6385" priority="511" stopIfTrue="1" operator="lessThan">
      <formula>-0.03</formula>
    </cfRule>
  </conditionalFormatting>
  <conditionalFormatting sqref="AI63">
    <cfRule type="cellIs" dxfId="6384" priority="508" operator="greaterThan">
      <formula>0.03</formula>
    </cfRule>
    <cfRule type="cellIs" dxfId="6383" priority="509" stopIfTrue="1" operator="lessThan">
      <formula>-0.03</formula>
    </cfRule>
  </conditionalFormatting>
  <conditionalFormatting sqref="AI63">
    <cfRule type="cellIs" dxfId="6382" priority="506" operator="greaterThan">
      <formula>0.03</formula>
    </cfRule>
    <cfRule type="cellIs" dxfId="6381" priority="507" stopIfTrue="1" operator="lessThan">
      <formula>-0.03</formula>
    </cfRule>
  </conditionalFormatting>
  <conditionalFormatting sqref="AI68">
    <cfRule type="cellIs" dxfId="6380" priority="504" operator="greaterThan">
      <formula>0.03</formula>
    </cfRule>
    <cfRule type="cellIs" dxfId="6379" priority="505" stopIfTrue="1" operator="lessThan">
      <formula>-0.03</formula>
    </cfRule>
  </conditionalFormatting>
  <conditionalFormatting sqref="AI68">
    <cfRule type="cellIs" dxfId="6378" priority="502" operator="greaterThan">
      <formula>0.03</formula>
    </cfRule>
    <cfRule type="cellIs" dxfId="6377" priority="503" stopIfTrue="1" operator="lessThan">
      <formula>-0.03</formula>
    </cfRule>
  </conditionalFormatting>
  <conditionalFormatting sqref="AI73">
    <cfRule type="cellIs" dxfId="6376" priority="500" operator="greaterThan">
      <formula>0.03</formula>
    </cfRule>
    <cfRule type="cellIs" dxfId="6375" priority="501" stopIfTrue="1" operator="lessThan">
      <formula>-0.03</formula>
    </cfRule>
  </conditionalFormatting>
  <conditionalFormatting sqref="AI73">
    <cfRule type="cellIs" dxfId="6374" priority="498" operator="greaterThan">
      <formula>0.03</formula>
    </cfRule>
    <cfRule type="cellIs" dxfId="6373" priority="499" stopIfTrue="1" operator="lessThan">
      <formula>-0.03</formula>
    </cfRule>
  </conditionalFormatting>
  <conditionalFormatting sqref="AI78">
    <cfRule type="cellIs" dxfId="6372" priority="496" operator="greaterThan">
      <formula>0.03</formula>
    </cfRule>
    <cfRule type="cellIs" dxfId="6371" priority="497" stopIfTrue="1" operator="lessThan">
      <formula>-0.03</formula>
    </cfRule>
  </conditionalFormatting>
  <conditionalFormatting sqref="AI78">
    <cfRule type="cellIs" dxfId="6370" priority="494" operator="greaterThan">
      <formula>0.03</formula>
    </cfRule>
    <cfRule type="cellIs" dxfId="6369" priority="495" stopIfTrue="1" operator="lessThan">
      <formula>-0.03</formula>
    </cfRule>
  </conditionalFormatting>
  <conditionalFormatting sqref="AI83">
    <cfRule type="cellIs" dxfId="6368" priority="492" operator="greaterThan">
      <formula>0.03</formula>
    </cfRule>
    <cfRule type="cellIs" dxfId="6367" priority="493" stopIfTrue="1" operator="lessThan">
      <formula>-0.03</formula>
    </cfRule>
  </conditionalFormatting>
  <conditionalFormatting sqref="AI83">
    <cfRule type="cellIs" dxfId="6366" priority="490" operator="greaterThan">
      <formula>0.03</formula>
    </cfRule>
    <cfRule type="cellIs" dxfId="6365" priority="491" stopIfTrue="1" operator="lessThan">
      <formula>-0.03</formula>
    </cfRule>
  </conditionalFormatting>
  <conditionalFormatting sqref="AI88">
    <cfRule type="cellIs" dxfId="6364" priority="488" operator="greaterThan">
      <formula>0.03</formula>
    </cfRule>
    <cfRule type="cellIs" dxfId="6363" priority="489" stopIfTrue="1" operator="lessThan">
      <formula>-0.03</formula>
    </cfRule>
  </conditionalFormatting>
  <conditionalFormatting sqref="AI88">
    <cfRule type="cellIs" dxfId="6362" priority="486" operator="greaterThan">
      <formula>0.03</formula>
    </cfRule>
    <cfRule type="cellIs" dxfId="6361" priority="487" stopIfTrue="1" operator="lessThan">
      <formula>-0.03</formula>
    </cfRule>
  </conditionalFormatting>
  <conditionalFormatting sqref="AI93">
    <cfRule type="cellIs" dxfId="6360" priority="484" operator="greaterThan">
      <formula>0.03</formula>
    </cfRule>
    <cfRule type="cellIs" dxfId="6359" priority="485" stopIfTrue="1" operator="lessThan">
      <formula>-0.03</formula>
    </cfRule>
  </conditionalFormatting>
  <conditionalFormatting sqref="AI93">
    <cfRule type="cellIs" dxfId="6358" priority="482" operator="greaterThan">
      <formula>0.03</formula>
    </cfRule>
    <cfRule type="cellIs" dxfId="6357" priority="483" stopIfTrue="1" operator="lessThan">
      <formula>-0.03</formula>
    </cfRule>
  </conditionalFormatting>
  <conditionalFormatting sqref="AI98">
    <cfRule type="cellIs" dxfId="6356" priority="480" operator="greaterThan">
      <formula>0.03</formula>
    </cfRule>
    <cfRule type="cellIs" dxfId="6355" priority="481" stopIfTrue="1" operator="lessThan">
      <formula>-0.03</formula>
    </cfRule>
  </conditionalFormatting>
  <conditionalFormatting sqref="AI98">
    <cfRule type="cellIs" dxfId="6354" priority="478" operator="greaterThan">
      <formula>0.03</formula>
    </cfRule>
    <cfRule type="cellIs" dxfId="6353" priority="479" stopIfTrue="1" operator="lessThan">
      <formula>-0.03</formula>
    </cfRule>
  </conditionalFormatting>
  <conditionalFormatting sqref="AI103">
    <cfRule type="cellIs" dxfId="6352" priority="476" operator="greaterThan">
      <formula>0.03</formula>
    </cfRule>
    <cfRule type="cellIs" dxfId="6351" priority="477" stopIfTrue="1" operator="lessThan">
      <formula>-0.03</formula>
    </cfRule>
  </conditionalFormatting>
  <conditionalFormatting sqref="AI103">
    <cfRule type="cellIs" dxfId="6350" priority="474" operator="greaterThan">
      <formula>0.03</formula>
    </cfRule>
    <cfRule type="cellIs" dxfId="6349" priority="475" stopIfTrue="1" operator="lessThan">
      <formula>-0.03</formula>
    </cfRule>
  </conditionalFormatting>
  <conditionalFormatting sqref="AI108">
    <cfRule type="cellIs" dxfId="6348" priority="472" operator="greaterThan">
      <formula>0.03</formula>
    </cfRule>
    <cfRule type="cellIs" dxfId="6347" priority="473" stopIfTrue="1" operator="lessThan">
      <formula>-0.03</formula>
    </cfRule>
  </conditionalFormatting>
  <conditionalFormatting sqref="AI108">
    <cfRule type="cellIs" dxfId="6346" priority="470" operator="greaterThan">
      <formula>0.03</formula>
    </cfRule>
    <cfRule type="cellIs" dxfId="6345" priority="471" stopIfTrue="1" operator="lessThan">
      <formula>-0.03</formula>
    </cfRule>
  </conditionalFormatting>
  <conditionalFormatting sqref="AI113">
    <cfRule type="cellIs" dxfId="6344" priority="468" operator="greaterThan">
      <formula>0.03</formula>
    </cfRule>
    <cfRule type="cellIs" dxfId="6343" priority="469" stopIfTrue="1" operator="lessThan">
      <formula>-0.03</formula>
    </cfRule>
  </conditionalFormatting>
  <conditionalFormatting sqref="AI113">
    <cfRule type="cellIs" dxfId="6342" priority="466" operator="greaterThan">
      <formula>0.03</formula>
    </cfRule>
    <cfRule type="cellIs" dxfId="6341" priority="467" stopIfTrue="1" operator="lessThan">
      <formula>-0.03</formula>
    </cfRule>
  </conditionalFormatting>
  <conditionalFormatting sqref="AI118">
    <cfRule type="cellIs" dxfId="6340" priority="464" operator="greaterThan">
      <formula>0.03</formula>
    </cfRule>
    <cfRule type="cellIs" dxfId="6339" priority="465" stopIfTrue="1" operator="lessThan">
      <formula>-0.03</formula>
    </cfRule>
  </conditionalFormatting>
  <conditionalFormatting sqref="AI118">
    <cfRule type="cellIs" dxfId="6338" priority="462" operator="greaterThan">
      <formula>0.03</formula>
    </cfRule>
    <cfRule type="cellIs" dxfId="6337" priority="463" stopIfTrue="1" operator="lessThan">
      <formula>-0.03</formula>
    </cfRule>
  </conditionalFormatting>
  <conditionalFormatting sqref="AI123">
    <cfRule type="cellIs" dxfId="6336" priority="460" operator="greaterThan">
      <formula>0.03</formula>
    </cfRule>
    <cfRule type="cellIs" dxfId="6335" priority="461" stopIfTrue="1" operator="lessThan">
      <formula>-0.03</formula>
    </cfRule>
  </conditionalFormatting>
  <conditionalFormatting sqref="AI123">
    <cfRule type="cellIs" dxfId="6334" priority="458" operator="greaterThan">
      <formula>0.03</formula>
    </cfRule>
    <cfRule type="cellIs" dxfId="6333" priority="459" stopIfTrue="1" operator="lessThan">
      <formula>-0.03</formula>
    </cfRule>
  </conditionalFormatting>
  <conditionalFormatting sqref="AI128">
    <cfRule type="cellIs" dxfId="6332" priority="456" operator="greaterThan">
      <formula>0.03</formula>
    </cfRule>
    <cfRule type="cellIs" dxfId="6331" priority="457" stopIfTrue="1" operator="lessThan">
      <formula>-0.03</formula>
    </cfRule>
  </conditionalFormatting>
  <conditionalFormatting sqref="AI128">
    <cfRule type="cellIs" dxfId="6330" priority="454" operator="greaterThan">
      <formula>0.03</formula>
    </cfRule>
    <cfRule type="cellIs" dxfId="6329" priority="455" stopIfTrue="1" operator="lessThan">
      <formula>-0.03</formula>
    </cfRule>
  </conditionalFormatting>
  <conditionalFormatting sqref="AO9">
    <cfRule type="cellIs" dxfId="6328" priority="452" operator="greaterThan">
      <formula>0.03</formula>
    </cfRule>
    <cfRule type="cellIs" dxfId="6327" priority="453" stopIfTrue="1" operator="lessThan">
      <formula>-0.03</formula>
    </cfRule>
  </conditionalFormatting>
  <conditionalFormatting sqref="AO14">
    <cfRule type="cellIs" dxfId="6326" priority="450" operator="greaterThan">
      <formula>0.03</formula>
    </cfRule>
    <cfRule type="cellIs" dxfId="6325" priority="451" stopIfTrue="1" operator="lessThan">
      <formula>-0.03</formula>
    </cfRule>
  </conditionalFormatting>
  <conditionalFormatting sqref="AO19">
    <cfRule type="cellIs" dxfId="6324" priority="448" operator="greaterThan">
      <formula>0.03</formula>
    </cfRule>
    <cfRule type="cellIs" dxfId="6323" priority="449" stopIfTrue="1" operator="lessThan">
      <formula>-0.03</formula>
    </cfRule>
  </conditionalFormatting>
  <conditionalFormatting sqref="AO24">
    <cfRule type="cellIs" dxfId="6322" priority="446" operator="greaterThan">
      <formula>0.03</formula>
    </cfRule>
    <cfRule type="cellIs" dxfId="6321" priority="447" stopIfTrue="1" operator="lessThan">
      <formula>-0.03</formula>
    </cfRule>
  </conditionalFormatting>
  <conditionalFormatting sqref="AO29">
    <cfRule type="cellIs" dxfId="6320" priority="444" operator="greaterThan">
      <formula>0.03</formula>
    </cfRule>
    <cfRule type="cellIs" dxfId="6319" priority="445" stopIfTrue="1" operator="lessThan">
      <formula>-0.03</formula>
    </cfRule>
  </conditionalFormatting>
  <conditionalFormatting sqref="AO34">
    <cfRule type="cellIs" dxfId="6318" priority="442" operator="greaterThan">
      <formula>0.03</formula>
    </cfRule>
    <cfRule type="cellIs" dxfId="6317" priority="443" stopIfTrue="1" operator="lessThan">
      <formula>-0.03</formula>
    </cfRule>
  </conditionalFormatting>
  <conditionalFormatting sqref="AO39">
    <cfRule type="cellIs" dxfId="6316" priority="440" operator="greaterThan">
      <formula>0.03</formula>
    </cfRule>
    <cfRule type="cellIs" dxfId="6315" priority="441" stopIfTrue="1" operator="lessThan">
      <formula>-0.03</formula>
    </cfRule>
  </conditionalFormatting>
  <conditionalFormatting sqref="AO44">
    <cfRule type="cellIs" dxfId="6314" priority="438" operator="greaterThan">
      <formula>0.03</formula>
    </cfRule>
    <cfRule type="cellIs" dxfId="6313" priority="439" stopIfTrue="1" operator="lessThan">
      <formula>-0.03</formula>
    </cfRule>
  </conditionalFormatting>
  <conditionalFormatting sqref="AO49">
    <cfRule type="cellIs" dxfId="6312" priority="436" operator="greaterThan">
      <formula>0.03</formula>
    </cfRule>
    <cfRule type="cellIs" dxfId="6311" priority="437" stopIfTrue="1" operator="lessThan">
      <formula>-0.03</formula>
    </cfRule>
  </conditionalFormatting>
  <conditionalFormatting sqref="AO54">
    <cfRule type="cellIs" dxfId="6310" priority="434" operator="greaterThan">
      <formula>0.03</formula>
    </cfRule>
    <cfRule type="cellIs" dxfId="6309" priority="435" stopIfTrue="1" operator="lessThan">
      <formula>-0.03</formula>
    </cfRule>
  </conditionalFormatting>
  <conditionalFormatting sqref="AO59">
    <cfRule type="cellIs" dxfId="6308" priority="432" operator="greaterThan">
      <formula>0.03</formula>
    </cfRule>
    <cfRule type="cellIs" dxfId="6307" priority="433" stopIfTrue="1" operator="lessThan">
      <formula>-0.03</formula>
    </cfRule>
  </conditionalFormatting>
  <conditionalFormatting sqref="AO64">
    <cfRule type="cellIs" dxfId="6306" priority="430" operator="greaterThan">
      <formula>0.03</formula>
    </cfRule>
    <cfRule type="cellIs" dxfId="6305" priority="431" stopIfTrue="1" operator="lessThan">
      <formula>-0.03</formula>
    </cfRule>
  </conditionalFormatting>
  <conditionalFormatting sqref="AO69">
    <cfRule type="cellIs" dxfId="6304" priority="428" operator="greaterThan">
      <formula>0.03</formula>
    </cfRule>
    <cfRule type="cellIs" dxfId="6303" priority="429" stopIfTrue="1" operator="lessThan">
      <formula>-0.03</formula>
    </cfRule>
  </conditionalFormatting>
  <conditionalFormatting sqref="AO74">
    <cfRule type="cellIs" dxfId="6302" priority="426" operator="greaterThan">
      <formula>0.03</formula>
    </cfRule>
    <cfRule type="cellIs" dxfId="6301" priority="427" stopIfTrue="1" operator="lessThan">
      <formula>-0.03</formula>
    </cfRule>
  </conditionalFormatting>
  <conditionalFormatting sqref="AO79">
    <cfRule type="cellIs" dxfId="6300" priority="424" operator="greaterThan">
      <formula>0.03</formula>
    </cfRule>
    <cfRule type="cellIs" dxfId="6299" priority="425" stopIfTrue="1" operator="lessThan">
      <formula>-0.03</formula>
    </cfRule>
  </conditionalFormatting>
  <conditionalFormatting sqref="AO84">
    <cfRule type="cellIs" dxfId="6298" priority="422" operator="greaterThan">
      <formula>0.03</formula>
    </cfRule>
    <cfRule type="cellIs" dxfId="6297" priority="423" stopIfTrue="1" operator="lessThan">
      <formula>-0.03</formula>
    </cfRule>
  </conditionalFormatting>
  <conditionalFormatting sqref="AO89">
    <cfRule type="cellIs" dxfId="6296" priority="420" operator="greaterThan">
      <formula>0.03</formula>
    </cfRule>
    <cfRule type="cellIs" dxfId="6295" priority="421" stopIfTrue="1" operator="lessThan">
      <formula>-0.03</formula>
    </cfRule>
  </conditionalFormatting>
  <conditionalFormatting sqref="AO94">
    <cfRule type="cellIs" dxfId="6294" priority="418" operator="greaterThan">
      <formula>0.03</formula>
    </cfRule>
    <cfRule type="cellIs" dxfId="6293" priority="419" stopIfTrue="1" operator="lessThan">
      <formula>-0.03</formula>
    </cfRule>
  </conditionalFormatting>
  <conditionalFormatting sqref="AO99">
    <cfRule type="cellIs" dxfId="6292" priority="416" operator="greaterThan">
      <formula>0.03</formula>
    </cfRule>
    <cfRule type="cellIs" dxfId="6291" priority="417" stopIfTrue="1" operator="lessThan">
      <formula>-0.03</formula>
    </cfRule>
  </conditionalFormatting>
  <conditionalFormatting sqref="AO104">
    <cfRule type="cellIs" dxfId="6290" priority="414" operator="greaterThan">
      <formula>0.03</formula>
    </cfRule>
    <cfRule type="cellIs" dxfId="6289" priority="415" stopIfTrue="1" operator="lessThan">
      <formula>-0.03</formula>
    </cfRule>
  </conditionalFormatting>
  <conditionalFormatting sqref="AO109">
    <cfRule type="cellIs" dxfId="6288" priority="412" operator="greaterThan">
      <formula>0.03</formula>
    </cfRule>
    <cfRule type="cellIs" dxfId="6287" priority="413" stopIfTrue="1" operator="lessThan">
      <formula>-0.03</formula>
    </cfRule>
  </conditionalFormatting>
  <conditionalFormatting sqref="AO114">
    <cfRule type="cellIs" dxfId="6286" priority="410" operator="greaterThan">
      <formula>0.03</formula>
    </cfRule>
    <cfRule type="cellIs" dxfId="6285" priority="411" stopIfTrue="1" operator="lessThan">
      <formula>-0.03</formula>
    </cfRule>
  </conditionalFormatting>
  <conditionalFormatting sqref="AO119">
    <cfRule type="cellIs" dxfId="6284" priority="408" operator="greaterThan">
      <formula>0.03</formula>
    </cfRule>
    <cfRule type="cellIs" dxfId="6283" priority="409" stopIfTrue="1" operator="lessThan">
      <formula>-0.03</formula>
    </cfRule>
  </conditionalFormatting>
  <conditionalFormatting sqref="AO124">
    <cfRule type="cellIs" dxfId="6282" priority="406" operator="greaterThan">
      <formula>0.03</formula>
    </cfRule>
    <cfRule type="cellIs" dxfId="6281" priority="407" stopIfTrue="1" operator="lessThan">
      <formula>-0.03</formula>
    </cfRule>
  </conditionalFormatting>
  <conditionalFormatting sqref="AO129">
    <cfRule type="cellIs" dxfId="6280" priority="404" operator="greaterThan">
      <formula>0.03</formula>
    </cfRule>
    <cfRule type="cellIs" dxfId="6279" priority="405" stopIfTrue="1" operator="lessThan">
      <formula>-0.03</formula>
    </cfRule>
  </conditionalFormatting>
  <conditionalFormatting sqref="AU8">
    <cfRule type="cellIs" dxfId="6278" priority="402" operator="greaterThan">
      <formula>0.03</formula>
    </cfRule>
    <cfRule type="cellIs" dxfId="6277" priority="403" stopIfTrue="1" operator="lessThan">
      <formula>-0.03</formula>
    </cfRule>
  </conditionalFormatting>
  <conditionalFormatting sqref="AU13">
    <cfRule type="cellIs" dxfId="6276" priority="400" operator="greaterThan">
      <formula>0.03</formula>
    </cfRule>
    <cfRule type="cellIs" dxfId="6275" priority="401" stopIfTrue="1" operator="lessThan">
      <formula>-0.03</formula>
    </cfRule>
  </conditionalFormatting>
  <conditionalFormatting sqref="AU18">
    <cfRule type="cellIs" dxfId="6274" priority="398" operator="greaterThan">
      <formula>0.03</formula>
    </cfRule>
    <cfRule type="cellIs" dxfId="6273" priority="399" stopIfTrue="1" operator="lessThan">
      <formula>-0.03</formula>
    </cfRule>
  </conditionalFormatting>
  <conditionalFormatting sqref="AU23">
    <cfRule type="cellIs" dxfId="6272" priority="396" operator="greaterThan">
      <formula>0.03</formula>
    </cfRule>
    <cfRule type="cellIs" dxfId="6271" priority="397" stopIfTrue="1" operator="lessThan">
      <formula>-0.03</formula>
    </cfRule>
  </conditionalFormatting>
  <conditionalFormatting sqref="AU28">
    <cfRule type="cellIs" dxfId="6270" priority="394" operator="greaterThan">
      <formula>0.03</formula>
    </cfRule>
    <cfRule type="cellIs" dxfId="6269" priority="395" stopIfTrue="1" operator="lessThan">
      <formula>-0.03</formula>
    </cfRule>
  </conditionalFormatting>
  <conditionalFormatting sqref="AU33">
    <cfRule type="cellIs" dxfId="6268" priority="392" operator="greaterThan">
      <formula>0.03</formula>
    </cfRule>
    <cfRule type="cellIs" dxfId="6267" priority="393" stopIfTrue="1" operator="lessThan">
      <formula>-0.03</formula>
    </cfRule>
  </conditionalFormatting>
  <conditionalFormatting sqref="AU38">
    <cfRule type="cellIs" dxfId="6266" priority="390" operator="greaterThan">
      <formula>0.03</formula>
    </cfRule>
    <cfRule type="cellIs" dxfId="6265" priority="391" stopIfTrue="1" operator="lessThan">
      <formula>-0.03</formula>
    </cfRule>
  </conditionalFormatting>
  <conditionalFormatting sqref="AU43">
    <cfRule type="cellIs" dxfId="6264" priority="388" operator="greaterThan">
      <formula>0.03</formula>
    </cfRule>
    <cfRule type="cellIs" dxfId="6263" priority="389" stopIfTrue="1" operator="lessThan">
      <formula>-0.03</formula>
    </cfRule>
  </conditionalFormatting>
  <conditionalFormatting sqref="AU48">
    <cfRule type="cellIs" dxfId="6262" priority="386" operator="greaterThan">
      <formula>0.03</formula>
    </cfRule>
    <cfRule type="cellIs" dxfId="6261" priority="387" stopIfTrue="1" operator="lessThan">
      <formula>-0.03</formula>
    </cfRule>
  </conditionalFormatting>
  <conditionalFormatting sqref="AU53">
    <cfRule type="cellIs" dxfId="6260" priority="384" operator="greaterThan">
      <formula>0.03</formula>
    </cfRule>
    <cfRule type="cellIs" dxfId="6259" priority="385" stopIfTrue="1" operator="lessThan">
      <formula>-0.03</formula>
    </cfRule>
  </conditionalFormatting>
  <conditionalFormatting sqref="AU58">
    <cfRule type="cellIs" dxfId="6258" priority="382" operator="greaterThan">
      <formula>0.03</formula>
    </cfRule>
    <cfRule type="cellIs" dxfId="6257" priority="383" stopIfTrue="1" operator="lessThan">
      <formula>-0.03</formula>
    </cfRule>
  </conditionalFormatting>
  <conditionalFormatting sqref="AU63">
    <cfRule type="cellIs" dxfId="6256" priority="380" operator="greaterThan">
      <formula>0.03</formula>
    </cfRule>
    <cfRule type="cellIs" dxfId="6255" priority="381" stopIfTrue="1" operator="lessThan">
      <formula>-0.03</formula>
    </cfRule>
  </conditionalFormatting>
  <conditionalFormatting sqref="AU68">
    <cfRule type="cellIs" dxfId="6254" priority="378" operator="greaterThan">
      <formula>0.03</formula>
    </cfRule>
    <cfRule type="cellIs" dxfId="6253" priority="379" stopIfTrue="1" operator="lessThan">
      <formula>-0.03</formula>
    </cfRule>
  </conditionalFormatting>
  <conditionalFormatting sqref="AU73">
    <cfRule type="cellIs" dxfId="6252" priority="376" operator="greaterThan">
      <formula>0.03</formula>
    </cfRule>
    <cfRule type="cellIs" dxfId="6251" priority="377" stopIfTrue="1" operator="lessThan">
      <formula>-0.03</formula>
    </cfRule>
  </conditionalFormatting>
  <conditionalFormatting sqref="AU78">
    <cfRule type="cellIs" dxfId="6250" priority="374" operator="greaterThan">
      <formula>0.03</formula>
    </cfRule>
    <cfRule type="cellIs" dxfId="6249" priority="375" stopIfTrue="1" operator="lessThan">
      <formula>-0.03</formula>
    </cfRule>
  </conditionalFormatting>
  <conditionalFormatting sqref="AU83">
    <cfRule type="cellIs" dxfId="6248" priority="372" operator="greaterThan">
      <formula>0.03</formula>
    </cfRule>
    <cfRule type="cellIs" dxfId="6247" priority="373" stopIfTrue="1" operator="lessThan">
      <formula>-0.03</formula>
    </cfRule>
  </conditionalFormatting>
  <conditionalFormatting sqref="AU88">
    <cfRule type="cellIs" dxfId="6246" priority="370" operator="greaterThan">
      <formula>0.03</formula>
    </cfRule>
    <cfRule type="cellIs" dxfId="6245" priority="371" stopIfTrue="1" operator="lessThan">
      <formula>-0.03</formula>
    </cfRule>
  </conditionalFormatting>
  <conditionalFormatting sqref="AU93">
    <cfRule type="cellIs" dxfId="6244" priority="368" operator="greaterThan">
      <formula>0.03</formula>
    </cfRule>
    <cfRule type="cellIs" dxfId="6243" priority="369" stopIfTrue="1" operator="lessThan">
      <formula>-0.03</formula>
    </cfRule>
  </conditionalFormatting>
  <conditionalFormatting sqref="AU98">
    <cfRule type="cellIs" dxfId="6242" priority="366" operator="greaterThan">
      <formula>0.03</formula>
    </cfRule>
    <cfRule type="cellIs" dxfId="6241" priority="367" stopIfTrue="1" operator="lessThan">
      <formula>-0.03</formula>
    </cfRule>
  </conditionalFormatting>
  <conditionalFormatting sqref="AU103">
    <cfRule type="cellIs" dxfId="6240" priority="364" operator="greaterThan">
      <formula>0.03</formula>
    </cfRule>
    <cfRule type="cellIs" dxfId="6239" priority="365" stopIfTrue="1" operator="lessThan">
      <formula>-0.03</formula>
    </cfRule>
  </conditionalFormatting>
  <conditionalFormatting sqref="AU108">
    <cfRule type="cellIs" dxfId="6238" priority="362" operator="greaterThan">
      <formula>0.03</formula>
    </cfRule>
    <cfRule type="cellIs" dxfId="6237" priority="363" stopIfTrue="1" operator="lessThan">
      <formula>-0.03</formula>
    </cfRule>
  </conditionalFormatting>
  <conditionalFormatting sqref="AU113">
    <cfRule type="cellIs" dxfId="6236" priority="360" operator="greaterThan">
      <formula>0.03</formula>
    </cfRule>
    <cfRule type="cellIs" dxfId="6235" priority="361" stopIfTrue="1" operator="lessThan">
      <formula>-0.03</formula>
    </cfRule>
  </conditionalFormatting>
  <conditionalFormatting sqref="AU118">
    <cfRule type="cellIs" dxfId="6234" priority="358" operator="greaterThan">
      <formula>0.03</formula>
    </cfRule>
    <cfRule type="cellIs" dxfId="6233" priority="359" stopIfTrue="1" operator="lessThan">
      <formula>-0.03</formula>
    </cfRule>
  </conditionalFormatting>
  <conditionalFormatting sqref="AU123">
    <cfRule type="cellIs" dxfId="6232" priority="356" operator="greaterThan">
      <formula>0.03</formula>
    </cfRule>
    <cfRule type="cellIs" dxfId="6231" priority="357" stopIfTrue="1" operator="lessThan">
      <formula>-0.03</formula>
    </cfRule>
  </conditionalFormatting>
  <conditionalFormatting sqref="AU128">
    <cfRule type="cellIs" dxfId="6230" priority="354" operator="greaterThan">
      <formula>0.03</formula>
    </cfRule>
    <cfRule type="cellIs" dxfId="6229" priority="355" stopIfTrue="1" operator="lessThan">
      <formula>-0.03</formula>
    </cfRule>
  </conditionalFormatting>
  <conditionalFormatting sqref="AG73">
    <cfRule type="cellIs" dxfId="6228" priority="352" operator="equal">
      <formula>0</formula>
    </cfRule>
    <cfRule type="cellIs" dxfId="6227" priority="353" operator="equal">
      <formula>0</formula>
    </cfRule>
  </conditionalFormatting>
  <conditionalFormatting sqref="AP9">
    <cfRule type="cellIs" dxfId="6226" priority="350" operator="greaterThan">
      <formula>0.03</formula>
    </cfRule>
    <cfRule type="cellIs" dxfId="6225" priority="351" stopIfTrue="1" operator="lessThan">
      <formula>-0.03</formula>
    </cfRule>
  </conditionalFormatting>
  <conditionalFormatting sqref="AP14">
    <cfRule type="cellIs" dxfId="6224" priority="348" operator="greaterThan">
      <formula>0.03</formula>
    </cfRule>
    <cfRule type="cellIs" dxfId="6223" priority="349" stopIfTrue="1" operator="lessThan">
      <formula>-0.03</formula>
    </cfRule>
  </conditionalFormatting>
  <conditionalFormatting sqref="AP19">
    <cfRule type="cellIs" dxfId="6222" priority="346" operator="greaterThan">
      <formula>0.03</formula>
    </cfRule>
    <cfRule type="cellIs" dxfId="6221" priority="347" stopIfTrue="1" operator="lessThan">
      <formula>-0.03</formula>
    </cfRule>
  </conditionalFormatting>
  <conditionalFormatting sqref="AP24">
    <cfRule type="cellIs" dxfId="6220" priority="344" operator="greaterThan">
      <formula>0.03</formula>
    </cfRule>
    <cfRule type="cellIs" dxfId="6219" priority="345" stopIfTrue="1" operator="lessThan">
      <formula>-0.03</formula>
    </cfRule>
  </conditionalFormatting>
  <conditionalFormatting sqref="AP29">
    <cfRule type="cellIs" dxfId="6218" priority="342" operator="greaterThan">
      <formula>0.03</formula>
    </cfRule>
    <cfRule type="cellIs" dxfId="6217" priority="343" stopIfTrue="1" operator="lessThan">
      <formula>-0.03</formula>
    </cfRule>
  </conditionalFormatting>
  <conditionalFormatting sqref="AP34">
    <cfRule type="cellIs" dxfId="6216" priority="340" operator="greaterThan">
      <formula>0.03</formula>
    </cfRule>
    <cfRule type="cellIs" dxfId="6215" priority="341" stopIfTrue="1" operator="lessThan">
      <formula>-0.03</formula>
    </cfRule>
  </conditionalFormatting>
  <conditionalFormatting sqref="AP39">
    <cfRule type="cellIs" dxfId="6214" priority="338" operator="greaterThan">
      <formula>0.03</formula>
    </cfRule>
    <cfRule type="cellIs" dxfId="6213" priority="339" stopIfTrue="1" operator="lessThan">
      <formula>-0.03</formula>
    </cfRule>
  </conditionalFormatting>
  <conditionalFormatting sqref="AP44">
    <cfRule type="cellIs" dxfId="6212" priority="336" operator="greaterThan">
      <formula>0.03</formula>
    </cfRule>
    <cfRule type="cellIs" dxfId="6211" priority="337" stopIfTrue="1" operator="lessThan">
      <formula>-0.03</formula>
    </cfRule>
  </conditionalFormatting>
  <conditionalFormatting sqref="AP49">
    <cfRule type="cellIs" dxfId="6210" priority="334" operator="greaterThan">
      <formula>0.03</formula>
    </cfRule>
    <cfRule type="cellIs" dxfId="6209" priority="335" stopIfTrue="1" operator="lessThan">
      <formula>-0.03</formula>
    </cfRule>
  </conditionalFormatting>
  <conditionalFormatting sqref="AP54">
    <cfRule type="cellIs" dxfId="6208" priority="332" operator="greaterThan">
      <formula>0.03</formula>
    </cfRule>
    <cfRule type="cellIs" dxfId="6207" priority="333" stopIfTrue="1" operator="lessThan">
      <formula>-0.03</formula>
    </cfRule>
  </conditionalFormatting>
  <conditionalFormatting sqref="AP59">
    <cfRule type="cellIs" dxfId="6206" priority="330" operator="greaterThan">
      <formula>0.03</formula>
    </cfRule>
    <cfRule type="cellIs" dxfId="6205" priority="331" stopIfTrue="1" operator="lessThan">
      <formula>-0.03</formula>
    </cfRule>
  </conditionalFormatting>
  <conditionalFormatting sqref="AP64">
    <cfRule type="cellIs" dxfId="6204" priority="328" operator="greaterThan">
      <formula>0.03</formula>
    </cfRule>
    <cfRule type="cellIs" dxfId="6203" priority="329" stopIfTrue="1" operator="lessThan">
      <formula>-0.03</formula>
    </cfRule>
  </conditionalFormatting>
  <conditionalFormatting sqref="AP69">
    <cfRule type="cellIs" dxfId="6202" priority="326" operator="greaterThan">
      <formula>0.03</formula>
    </cfRule>
    <cfRule type="cellIs" dxfId="6201" priority="327" stopIfTrue="1" operator="lessThan">
      <formula>-0.03</formula>
    </cfRule>
  </conditionalFormatting>
  <conditionalFormatting sqref="AP74">
    <cfRule type="cellIs" dxfId="6200" priority="324" operator="greaterThan">
      <formula>0.03</formula>
    </cfRule>
    <cfRule type="cellIs" dxfId="6199" priority="325" stopIfTrue="1" operator="lessThan">
      <formula>-0.03</formula>
    </cfRule>
  </conditionalFormatting>
  <conditionalFormatting sqref="AP79">
    <cfRule type="cellIs" dxfId="6198" priority="322" operator="greaterThan">
      <formula>0.03</formula>
    </cfRule>
    <cfRule type="cellIs" dxfId="6197" priority="323" stopIfTrue="1" operator="lessThan">
      <formula>-0.03</formula>
    </cfRule>
  </conditionalFormatting>
  <conditionalFormatting sqref="AP84">
    <cfRule type="cellIs" dxfId="6196" priority="320" operator="greaterThan">
      <formula>0.03</formula>
    </cfRule>
    <cfRule type="cellIs" dxfId="6195" priority="321" stopIfTrue="1" operator="lessThan">
      <formula>-0.03</formula>
    </cfRule>
  </conditionalFormatting>
  <conditionalFormatting sqref="AP89">
    <cfRule type="cellIs" dxfId="6194" priority="318" operator="greaterThan">
      <formula>0.03</formula>
    </cfRule>
    <cfRule type="cellIs" dxfId="6193" priority="319" stopIfTrue="1" operator="lessThan">
      <formula>-0.03</formula>
    </cfRule>
  </conditionalFormatting>
  <conditionalFormatting sqref="AP94">
    <cfRule type="cellIs" dxfId="6192" priority="316" operator="greaterThan">
      <formula>0.03</formula>
    </cfRule>
    <cfRule type="cellIs" dxfId="6191" priority="317" stopIfTrue="1" operator="lessThan">
      <formula>-0.03</formula>
    </cfRule>
  </conditionalFormatting>
  <conditionalFormatting sqref="AP99">
    <cfRule type="cellIs" dxfId="6190" priority="314" operator="greaterThan">
      <formula>0.03</formula>
    </cfRule>
    <cfRule type="cellIs" dxfId="6189" priority="315" stopIfTrue="1" operator="lessThan">
      <formula>-0.03</formula>
    </cfRule>
  </conditionalFormatting>
  <conditionalFormatting sqref="AP104">
    <cfRule type="cellIs" dxfId="6188" priority="312" operator="greaterThan">
      <formula>0.03</formula>
    </cfRule>
    <cfRule type="cellIs" dxfId="6187" priority="313" stopIfTrue="1" operator="lessThan">
      <formula>-0.03</formula>
    </cfRule>
  </conditionalFormatting>
  <conditionalFormatting sqref="AP109">
    <cfRule type="cellIs" dxfId="6186" priority="310" operator="greaterThan">
      <formula>0.03</formula>
    </cfRule>
    <cfRule type="cellIs" dxfId="6185" priority="311" stopIfTrue="1" operator="lessThan">
      <formula>-0.03</formula>
    </cfRule>
  </conditionalFormatting>
  <conditionalFormatting sqref="AP114">
    <cfRule type="cellIs" dxfId="6184" priority="308" operator="greaterThan">
      <formula>0.03</formula>
    </cfRule>
    <cfRule type="cellIs" dxfId="6183" priority="309" stopIfTrue="1" operator="lessThan">
      <formula>-0.03</formula>
    </cfRule>
  </conditionalFormatting>
  <conditionalFormatting sqref="AP119">
    <cfRule type="cellIs" dxfId="6182" priority="306" operator="greaterThan">
      <formula>0.03</formula>
    </cfRule>
    <cfRule type="cellIs" dxfId="6181" priority="307" stopIfTrue="1" operator="lessThan">
      <formula>-0.03</formula>
    </cfRule>
  </conditionalFormatting>
  <conditionalFormatting sqref="AP124">
    <cfRule type="cellIs" dxfId="6180" priority="304" operator="greaterThan">
      <formula>0.03</formula>
    </cfRule>
    <cfRule type="cellIs" dxfId="6179" priority="305" stopIfTrue="1" operator="lessThan">
      <formula>-0.03</formula>
    </cfRule>
  </conditionalFormatting>
  <conditionalFormatting sqref="AP129">
    <cfRule type="cellIs" dxfId="6178" priority="302" operator="greaterThan">
      <formula>0.03</formula>
    </cfRule>
    <cfRule type="cellIs" dxfId="6177" priority="303" stopIfTrue="1" operator="lessThan">
      <formula>-0.03</formula>
    </cfRule>
  </conditionalFormatting>
  <conditionalFormatting sqref="AI8:AK8">
    <cfRule type="cellIs" dxfId="6176" priority="300" operator="greaterThan">
      <formula>0.03</formula>
    </cfRule>
    <cfRule type="cellIs" dxfId="6175" priority="301" stopIfTrue="1" operator="lessThan">
      <formula>-0.03</formula>
    </cfRule>
  </conditionalFormatting>
  <conditionalFormatting sqref="AF8:AH8">
    <cfRule type="cellIs" dxfId="6174" priority="298" operator="greaterThan">
      <formula>0.03</formula>
    </cfRule>
    <cfRule type="cellIs" dxfId="6173" priority="299" stopIfTrue="1" operator="lessThan">
      <formula>-0.03</formula>
    </cfRule>
  </conditionalFormatting>
  <conditionalFormatting sqref="AI13:AK13">
    <cfRule type="cellIs" dxfId="6172" priority="296" operator="greaterThan">
      <formula>0.03</formula>
    </cfRule>
    <cfRule type="cellIs" dxfId="6171" priority="297" stopIfTrue="1" operator="lessThan">
      <formula>-0.03</formula>
    </cfRule>
  </conditionalFormatting>
  <conditionalFormatting sqref="AF13:AH13">
    <cfRule type="cellIs" dxfId="6170" priority="294" operator="greaterThan">
      <formula>0.03</formula>
    </cfRule>
    <cfRule type="cellIs" dxfId="6169" priority="295" stopIfTrue="1" operator="lessThan">
      <formula>-0.03</formula>
    </cfRule>
  </conditionalFormatting>
  <conditionalFormatting sqref="AI18:AK18">
    <cfRule type="cellIs" dxfId="6168" priority="292" operator="greaterThan">
      <formula>0.03</formula>
    </cfRule>
    <cfRule type="cellIs" dxfId="6167" priority="293" stopIfTrue="1" operator="lessThan">
      <formula>-0.03</formula>
    </cfRule>
  </conditionalFormatting>
  <conditionalFormatting sqref="AF18:AH18">
    <cfRule type="cellIs" dxfId="6166" priority="290" operator="greaterThan">
      <formula>0.03</formula>
    </cfRule>
    <cfRule type="cellIs" dxfId="6165" priority="291" stopIfTrue="1" operator="lessThan">
      <formula>-0.03</formula>
    </cfRule>
  </conditionalFormatting>
  <conditionalFormatting sqref="AI23:AK23">
    <cfRule type="cellIs" dxfId="6164" priority="288" operator="greaterThan">
      <formula>0.03</formula>
    </cfRule>
    <cfRule type="cellIs" dxfId="6163" priority="289" stopIfTrue="1" operator="lessThan">
      <formula>-0.03</formula>
    </cfRule>
  </conditionalFormatting>
  <conditionalFormatting sqref="AF23:AH23">
    <cfRule type="cellIs" dxfId="6162" priority="286" operator="greaterThan">
      <formula>0.03</formula>
    </cfRule>
    <cfRule type="cellIs" dxfId="6161" priority="287" stopIfTrue="1" operator="lessThan">
      <formula>-0.03</formula>
    </cfRule>
  </conditionalFormatting>
  <conditionalFormatting sqref="AI28:AK28">
    <cfRule type="cellIs" dxfId="6160" priority="284" operator="greaterThan">
      <formula>0.03</formula>
    </cfRule>
    <cfRule type="cellIs" dxfId="6159" priority="285" stopIfTrue="1" operator="lessThan">
      <formula>-0.03</formula>
    </cfRule>
  </conditionalFormatting>
  <conditionalFormatting sqref="AF28:AH28">
    <cfRule type="cellIs" dxfId="6158" priority="282" operator="greaterThan">
      <formula>0.03</formula>
    </cfRule>
    <cfRule type="cellIs" dxfId="6157" priority="283" stopIfTrue="1" operator="lessThan">
      <formula>-0.03</formula>
    </cfRule>
  </conditionalFormatting>
  <conditionalFormatting sqref="AI33:AK33">
    <cfRule type="cellIs" dxfId="6156" priority="280" operator="greaterThan">
      <formula>0.03</formula>
    </cfRule>
    <cfRule type="cellIs" dxfId="6155" priority="281" stopIfTrue="1" operator="lessThan">
      <formula>-0.03</formula>
    </cfRule>
  </conditionalFormatting>
  <conditionalFormatting sqref="AF33:AH33">
    <cfRule type="cellIs" dxfId="6154" priority="278" operator="greaterThan">
      <formula>0.03</formula>
    </cfRule>
    <cfRule type="cellIs" dxfId="6153" priority="279" stopIfTrue="1" operator="lessThan">
      <formula>-0.03</formula>
    </cfRule>
  </conditionalFormatting>
  <conditionalFormatting sqref="AI38:AK38">
    <cfRule type="cellIs" dxfId="6152" priority="276" operator="greaterThan">
      <formula>0.03</formula>
    </cfRule>
    <cfRule type="cellIs" dxfId="6151" priority="277" stopIfTrue="1" operator="lessThan">
      <formula>-0.03</formula>
    </cfRule>
  </conditionalFormatting>
  <conditionalFormatting sqref="AF38:AH38">
    <cfRule type="cellIs" dxfId="6150" priority="274" operator="greaterThan">
      <formula>0.03</formula>
    </cfRule>
    <cfRule type="cellIs" dxfId="6149" priority="275" stopIfTrue="1" operator="lessThan">
      <formula>-0.03</formula>
    </cfRule>
  </conditionalFormatting>
  <conditionalFormatting sqref="AI43:AK43">
    <cfRule type="cellIs" dxfId="6148" priority="272" operator="greaterThan">
      <formula>0.03</formula>
    </cfRule>
    <cfRule type="cellIs" dxfId="6147" priority="273" stopIfTrue="1" operator="lessThan">
      <formula>-0.03</formula>
    </cfRule>
  </conditionalFormatting>
  <conditionalFormatting sqref="AF43:AH43">
    <cfRule type="cellIs" dxfId="6146" priority="270" operator="greaterThan">
      <formula>0.03</formula>
    </cfRule>
    <cfRule type="cellIs" dxfId="6145" priority="271" stopIfTrue="1" operator="lessThan">
      <formula>-0.03</formula>
    </cfRule>
  </conditionalFormatting>
  <conditionalFormatting sqref="AI48:AK48">
    <cfRule type="cellIs" dxfId="6144" priority="268" operator="greaterThan">
      <formula>0.03</formula>
    </cfRule>
    <cfRule type="cellIs" dxfId="6143" priority="269" stopIfTrue="1" operator="lessThan">
      <formula>-0.03</formula>
    </cfRule>
  </conditionalFormatting>
  <conditionalFormatting sqref="AF48:AH48">
    <cfRule type="cellIs" dxfId="6142" priority="266" operator="greaterThan">
      <formula>0.03</formula>
    </cfRule>
    <cfRule type="cellIs" dxfId="6141" priority="267" stopIfTrue="1" operator="lessThan">
      <formula>-0.03</formula>
    </cfRule>
  </conditionalFormatting>
  <conditionalFormatting sqref="AI53:AK53">
    <cfRule type="cellIs" dxfId="6140" priority="264" operator="greaterThan">
      <formula>0.03</formula>
    </cfRule>
    <cfRule type="cellIs" dxfId="6139" priority="265" stopIfTrue="1" operator="lessThan">
      <formula>-0.03</formula>
    </cfRule>
  </conditionalFormatting>
  <conditionalFormatting sqref="AF53:AH53">
    <cfRule type="cellIs" dxfId="6138" priority="262" operator="greaterThan">
      <formula>0.03</formula>
    </cfRule>
    <cfRule type="cellIs" dxfId="6137" priority="263" stopIfTrue="1" operator="lessThan">
      <formula>-0.03</formula>
    </cfRule>
  </conditionalFormatting>
  <conditionalFormatting sqref="AI58:AK58">
    <cfRule type="cellIs" dxfId="6136" priority="260" operator="greaterThan">
      <formula>0.03</formula>
    </cfRule>
    <cfRule type="cellIs" dxfId="6135" priority="261" stopIfTrue="1" operator="lessThan">
      <formula>-0.03</formula>
    </cfRule>
  </conditionalFormatting>
  <conditionalFormatting sqref="AF58:AH58">
    <cfRule type="cellIs" dxfId="6134" priority="258" operator="greaterThan">
      <formula>0.03</formula>
    </cfRule>
    <cfRule type="cellIs" dxfId="6133" priority="259" stopIfTrue="1" operator="lessThan">
      <formula>-0.03</formula>
    </cfRule>
  </conditionalFormatting>
  <conditionalFormatting sqref="AI63:AK63">
    <cfRule type="cellIs" dxfId="6132" priority="256" operator="greaterThan">
      <formula>0.03</formula>
    </cfRule>
    <cfRule type="cellIs" dxfId="6131" priority="257" stopIfTrue="1" operator="lessThan">
      <formula>-0.03</formula>
    </cfRule>
  </conditionalFormatting>
  <conditionalFormatting sqref="AF63:AH63">
    <cfRule type="cellIs" dxfId="6130" priority="254" operator="greaterThan">
      <formula>0.03</formula>
    </cfRule>
    <cfRule type="cellIs" dxfId="6129" priority="255" stopIfTrue="1" operator="lessThan">
      <formula>-0.03</formula>
    </cfRule>
  </conditionalFormatting>
  <conditionalFormatting sqref="AI68:AK68">
    <cfRule type="cellIs" dxfId="6128" priority="252" operator="greaterThan">
      <formula>0.03</formula>
    </cfRule>
    <cfRule type="cellIs" dxfId="6127" priority="253" stopIfTrue="1" operator="lessThan">
      <formula>-0.03</formula>
    </cfRule>
  </conditionalFormatting>
  <conditionalFormatting sqref="AF68:AH68">
    <cfRule type="cellIs" dxfId="6126" priority="250" operator="greaterThan">
      <formula>0.03</formula>
    </cfRule>
    <cfRule type="cellIs" dxfId="6125" priority="251" stopIfTrue="1" operator="lessThan">
      <formula>-0.03</formula>
    </cfRule>
  </conditionalFormatting>
  <conditionalFormatting sqref="AI73:AK73">
    <cfRule type="cellIs" dxfId="6124" priority="248" operator="greaterThan">
      <formula>0.03</formula>
    </cfRule>
    <cfRule type="cellIs" dxfId="6123" priority="249" stopIfTrue="1" operator="lessThan">
      <formula>-0.03</formula>
    </cfRule>
  </conditionalFormatting>
  <conditionalFormatting sqref="AF73:AH73">
    <cfRule type="cellIs" dxfId="6122" priority="246" operator="greaterThan">
      <formula>0.03</formula>
    </cfRule>
    <cfRule type="cellIs" dxfId="6121" priority="247" stopIfTrue="1" operator="lessThan">
      <formula>-0.03</formula>
    </cfRule>
  </conditionalFormatting>
  <conditionalFormatting sqref="AI78:AK78">
    <cfRule type="cellIs" dxfId="6120" priority="244" operator="greaterThan">
      <formula>0.03</formula>
    </cfRule>
    <cfRule type="cellIs" dxfId="6119" priority="245" stopIfTrue="1" operator="lessThan">
      <formula>-0.03</formula>
    </cfRule>
  </conditionalFormatting>
  <conditionalFormatting sqref="AF78:AH78">
    <cfRule type="cellIs" dxfId="6118" priority="242" operator="greaterThan">
      <formula>0.03</formula>
    </cfRule>
    <cfRule type="cellIs" dxfId="6117" priority="243" stopIfTrue="1" operator="lessThan">
      <formula>-0.03</formula>
    </cfRule>
  </conditionalFormatting>
  <conditionalFormatting sqref="AI83:AK83">
    <cfRule type="cellIs" dxfId="6116" priority="240" operator="greaterThan">
      <formula>0.03</formula>
    </cfRule>
    <cfRule type="cellIs" dxfId="6115" priority="241" stopIfTrue="1" operator="lessThan">
      <formula>-0.03</formula>
    </cfRule>
  </conditionalFormatting>
  <conditionalFormatting sqref="AF83:AH83">
    <cfRule type="cellIs" dxfId="6114" priority="238" operator="greaterThan">
      <formula>0.03</formula>
    </cfRule>
    <cfRule type="cellIs" dxfId="6113" priority="239" stopIfTrue="1" operator="lessThan">
      <formula>-0.03</formula>
    </cfRule>
  </conditionalFormatting>
  <conditionalFormatting sqref="AI88:AK88">
    <cfRule type="cellIs" dxfId="6112" priority="236" operator="greaterThan">
      <formula>0.03</formula>
    </cfRule>
    <cfRule type="cellIs" dxfId="6111" priority="237" stopIfTrue="1" operator="lessThan">
      <formula>-0.03</formula>
    </cfRule>
  </conditionalFormatting>
  <conditionalFormatting sqref="AF88:AH88">
    <cfRule type="cellIs" dxfId="6110" priority="234" operator="greaterThan">
      <formula>0.03</formula>
    </cfRule>
    <cfRule type="cellIs" dxfId="6109" priority="235" stopIfTrue="1" operator="lessThan">
      <formula>-0.03</formula>
    </cfRule>
  </conditionalFormatting>
  <conditionalFormatting sqref="AI93:AK93">
    <cfRule type="cellIs" dxfId="6108" priority="232" operator="greaterThan">
      <formula>0.03</formula>
    </cfRule>
    <cfRule type="cellIs" dxfId="6107" priority="233" stopIfTrue="1" operator="lessThan">
      <formula>-0.03</formula>
    </cfRule>
  </conditionalFormatting>
  <conditionalFormatting sqref="AF93:AH93">
    <cfRule type="cellIs" dxfId="6106" priority="230" operator="greaterThan">
      <formula>0.03</formula>
    </cfRule>
    <cfRule type="cellIs" dxfId="6105" priority="231" stopIfTrue="1" operator="lessThan">
      <formula>-0.03</formula>
    </cfRule>
  </conditionalFormatting>
  <conditionalFormatting sqref="AI98:AK98">
    <cfRule type="cellIs" dxfId="6104" priority="228" operator="greaterThan">
      <formula>0.03</formula>
    </cfRule>
    <cfRule type="cellIs" dxfId="6103" priority="229" stopIfTrue="1" operator="lessThan">
      <formula>-0.03</formula>
    </cfRule>
  </conditionalFormatting>
  <conditionalFormatting sqref="AF98:AH98">
    <cfRule type="cellIs" dxfId="6102" priority="226" operator="greaterThan">
      <formula>0.03</formula>
    </cfRule>
    <cfRule type="cellIs" dxfId="6101" priority="227" stopIfTrue="1" operator="lessThan">
      <formula>-0.03</formula>
    </cfRule>
  </conditionalFormatting>
  <conditionalFormatting sqref="AI103:AK103">
    <cfRule type="cellIs" dxfId="6100" priority="224" operator="greaterThan">
      <formula>0.03</formula>
    </cfRule>
    <cfRule type="cellIs" dxfId="6099" priority="225" stopIfTrue="1" operator="lessThan">
      <formula>-0.03</formula>
    </cfRule>
  </conditionalFormatting>
  <conditionalFormatting sqref="AF103:AH103">
    <cfRule type="cellIs" dxfId="6098" priority="222" operator="greaterThan">
      <formula>0.03</formula>
    </cfRule>
    <cfRule type="cellIs" dxfId="6097" priority="223" stopIfTrue="1" operator="lessThan">
      <formula>-0.03</formula>
    </cfRule>
  </conditionalFormatting>
  <conditionalFormatting sqref="AI108:AK108">
    <cfRule type="cellIs" dxfId="6096" priority="220" operator="greaterThan">
      <formula>0.03</formula>
    </cfRule>
    <cfRule type="cellIs" dxfId="6095" priority="221" stopIfTrue="1" operator="lessThan">
      <formula>-0.03</formula>
    </cfRule>
  </conditionalFormatting>
  <conditionalFormatting sqref="AF108:AH108">
    <cfRule type="cellIs" dxfId="6094" priority="218" operator="greaterThan">
      <formula>0.03</formula>
    </cfRule>
    <cfRule type="cellIs" dxfId="6093" priority="219" stopIfTrue="1" operator="lessThan">
      <formula>-0.03</formula>
    </cfRule>
  </conditionalFormatting>
  <conditionalFormatting sqref="AI113:AK113">
    <cfRule type="cellIs" dxfId="6092" priority="216" operator="greaterThan">
      <formula>0.03</formula>
    </cfRule>
    <cfRule type="cellIs" dxfId="6091" priority="217" stopIfTrue="1" operator="lessThan">
      <formula>-0.03</formula>
    </cfRule>
  </conditionalFormatting>
  <conditionalFormatting sqref="AF113:AH113">
    <cfRule type="cellIs" dxfId="6090" priority="214" operator="greaterThan">
      <formula>0.03</formula>
    </cfRule>
    <cfRule type="cellIs" dxfId="6089" priority="215" stopIfTrue="1" operator="lessThan">
      <formula>-0.03</formula>
    </cfRule>
  </conditionalFormatting>
  <conditionalFormatting sqref="AI118:AK118">
    <cfRule type="cellIs" dxfId="6088" priority="212" operator="greaterThan">
      <formula>0.03</formula>
    </cfRule>
    <cfRule type="cellIs" dxfId="6087" priority="213" stopIfTrue="1" operator="lessThan">
      <formula>-0.03</formula>
    </cfRule>
  </conditionalFormatting>
  <conditionalFormatting sqref="AF118:AH118">
    <cfRule type="cellIs" dxfId="6086" priority="210" operator="greaterThan">
      <formula>0.03</formula>
    </cfRule>
    <cfRule type="cellIs" dxfId="6085" priority="211" stopIfTrue="1" operator="lessThan">
      <formula>-0.03</formula>
    </cfRule>
  </conditionalFormatting>
  <conditionalFormatting sqref="AI123:AK123">
    <cfRule type="cellIs" dxfId="6084" priority="208" operator="greaterThan">
      <formula>0.03</formula>
    </cfRule>
    <cfRule type="cellIs" dxfId="6083" priority="209" stopIfTrue="1" operator="lessThan">
      <formula>-0.03</formula>
    </cfRule>
  </conditionalFormatting>
  <conditionalFormatting sqref="AF123:AH123">
    <cfRule type="cellIs" dxfId="6082" priority="206" operator="greaterThan">
      <formula>0.03</formula>
    </cfRule>
    <cfRule type="cellIs" dxfId="6081" priority="207" stopIfTrue="1" operator="lessThan">
      <formula>-0.03</formula>
    </cfRule>
  </conditionalFormatting>
  <conditionalFormatting sqref="AI128:AK128">
    <cfRule type="cellIs" dxfId="6080" priority="204" operator="greaterThan">
      <formula>0.03</formula>
    </cfRule>
    <cfRule type="cellIs" dxfId="6079" priority="205" stopIfTrue="1" operator="lessThan">
      <formula>-0.03</formula>
    </cfRule>
  </conditionalFormatting>
  <conditionalFormatting sqref="AF128:AH128">
    <cfRule type="cellIs" dxfId="6078" priority="202" operator="greaterThan">
      <formula>0.03</formula>
    </cfRule>
    <cfRule type="cellIs" dxfId="6077" priority="203" stopIfTrue="1" operator="lessThan">
      <formula>-0.03</formula>
    </cfRule>
  </conditionalFormatting>
  <conditionalFormatting sqref="AO9:AQ9">
    <cfRule type="cellIs" dxfId="6076" priority="198" operator="greaterThan">
      <formula>0.03</formula>
    </cfRule>
    <cfRule type="cellIs" dxfId="6075" priority="199" stopIfTrue="1" operator="lessThan">
      <formula>-0.03</formula>
    </cfRule>
  </conditionalFormatting>
  <conditionalFormatting sqref="AL9:AN9">
    <cfRule type="cellIs" dxfId="6074" priority="200" operator="greaterThan">
      <formula>0.03</formula>
    </cfRule>
    <cfRule type="cellIs" dxfId="6073" priority="201" stopIfTrue="1" operator="lessThan">
      <formula>-0.03</formula>
    </cfRule>
  </conditionalFormatting>
  <conditionalFormatting sqref="AO14:AQ14">
    <cfRule type="cellIs" dxfId="6072" priority="194" operator="greaterThan">
      <formula>0.03</formula>
    </cfRule>
    <cfRule type="cellIs" dxfId="6071" priority="195" stopIfTrue="1" operator="lessThan">
      <formula>-0.03</formula>
    </cfRule>
  </conditionalFormatting>
  <conditionalFormatting sqref="AL14:AN14">
    <cfRule type="cellIs" dxfId="6070" priority="196" operator="greaterThan">
      <formula>0.03</formula>
    </cfRule>
    <cfRule type="cellIs" dxfId="6069" priority="197" stopIfTrue="1" operator="lessThan">
      <formula>-0.03</formula>
    </cfRule>
  </conditionalFormatting>
  <conditionalFormatting sqref="AO19:AQ19">
    <cfRule type="cellIs" dxfId="6068" priority="190" operator="greaterThan">
      <formula>0.03</formula>
    </cfRule>
    <cfRule type="cellIs" dxfId="6067" priority="191" stopIfTrue="1" operator="lessThan">
      <formula>-0.03</formula>
    </cfRule>
  </conditionalFormatting>
  <conditionalFormatting sqref="AL19:AN19">
    <cfRule type="cellIs" dxfId="6066" priority="192" operator="greaterThan">
      <formula>0.03</formula>
    </cfRule>
    <cfRule type="cellIs" dxfId="6065" priority="193" stopIfTrue="1" operator="lessThan">
      <formula>-0.03</formula>
    </cfRule>
  </conditionalFormatting>
  <conditionalFormatting sqref="AO24:AQ24">
    <cfRule type="cellIs" dxfId="6064" priority="186" operator="greaterThan">
      <formula>0.03</formula>
    </cfRule>
    <cfRule type="cellIs" dxfId="6063" priority="187" stopIfTrue="1" operator="lessThan">
      <formula>-0.03</formula>
    </cfRule>
  </conditionalFormatting>
  <conditionalFormatting sqref="AL24:AN24">
    <cfRule type="cellIs" dxfId="6062" priority="188" operator="greaterThan">
      <formula>0.03</formula>
    </cfRule>
    <cfRule type="cellIs" dxfId="6061" priority="189" stopIfTrue="1" operator="lessThan">
      <formula>-0.03</formula>
    </cfRule>
  </conditionalFormatting>
  <conditionalFormatting sqref="AO29:AQ29">
    <cfRule type="cellIs" dxfId="6060" priority="182" operator="greaterThan">
      <formula>0.03</formula>
    </cfRule>
    <cfRule type="cellIs" dxfId="6059" priority="183" stopIfTrue="1" operator="lessThan">
      <formula>-0.03</formula>
    </cfRule>
  </conditionalFormatting>
  <conditionalFormatting sqref="AL29:AN29">
    <cfRule type="cellIs" dxfId="6058" priority="184" operator="greaterThan">
      <formula>0.03</formula>
    </cfRule>
    <cfRule type="cellIs" dxfId="6057" priority="185" stopIfTrue="1" operator="lessThan">
      <formula>-0.03</formula>
    </cfRule>
  </conditionalFormatting>
  <conditionalFormatting sqref="AO34:AQ34">
    <cfRule type="cellIs" dxfId="6056" priority="178" operator="greaterThan">
      <formula>0.03</formula>
    </cfRule>
    <cfRule type="cellIs" dxfId="6055" priority="179" stopIfTrue="1" operator="lessThan">
      <formula>-0.03</formula>
    </cfRule>
  </conditionalFormatting>
  <conditionalFormatting sqref="AL34:AN34">
    <cfRule type="cellIs" dxfId="6054" priority="180" operator="greaterThan">
      <formula>0.03</formula>
    </cfRule>
    <cfRule type="cellIs" dxfId="6053" priority="181" stopIfTrue="1" operator="lessThan">
      <formula>-0.03</formula>
    </cfRule>
  </conditionalFormatting>
  <conditionalFormatting sqref="AO39:AQ39">
    <cfRule type="cellIs" dxfId="6052" priority="174" operator="greaterThan">
      <formula>0.03</formula>
    </cfRule>
    <cfRule type="cellIs" dxfId="6051" priority="175" stopIfTrue="1" operator="lessThan">
      <formula>-0.03</formula>
    </cfRule>
  </conditionalFormatting>
  <conditionalFormatting sqref="AL39:AN39">
    <cfRule type="cellIs" dxfId="6050" priority="176" operator="greaterThan">
      <formula>0.03</formula>
    </cfRule>
    <cfRule type="cellIs" dxfId="6049" priority="177" stopIfTrue="1" operator="lessThan">
      <formula>-0.03</formula>
    </cfRule>
  </conditionalFormatting>
  <conditionalFormatting sqref="AO44:AQ44">
    <cfRule type="cellIs" dxfId="6048" priority="170" operator="greaterThan">
      <formula>0.03</formula>
    </cfRule>
    <cfRule type="cellIs" dxfId="6047" priority="171" stopIfTrue="1" operator="lessThan">
      <formula>-0.03</formula>
    </cfRule>
  </conditionalFormatting>
  <conditionalFormatting sqref="AL44:AN44">
    <cfRule type="cellIs" dxfId="6046" priority="172" operator="greaterThan">
      <formula>0.03</formula>
    </cfRule>
    <cfRule type="cellIs" dxfId="6045" priority="173" stopIfTrue="1" operator="lessThan">
      <formula>-0.03</formula>
    </cfRule>
  </conditionalFormatting>
  <conditionalFormatting sqref="AO49:AQ49">
    <cfRule type="cellIs" dxfId="6044" priority="166" operator="greaterThan">
      <formula>0.03</formula>
    </cfRule>
    <cfRule type="cellIs" dxfId="6043" priority="167" stopIfTrue="1" operator="lessThan">
      <formula>-0.03</formula>
    </cfRule>
  </conditionalFormatting>
  <conditionalFormatting sqref="AL49:AN49">
    <cfRule type="cellIs" dxfId="6042" priority="168" operator="greaterThan">
      <formula>0.03</formula>
    </cfRule>
    <cfRule type="cellIs" dxfId="6041" priority="169" stopIfTrue="1" operator="lessThan">
      <formula>-0.03</formula>
    </cfRule>
  </conditionalFormatting>
  <conditionalFormatting sqref="AO54:AQ54">
    <cfRule type="cellIs" dxfId="6040" priority="162" operator="greaterThan">
      <formula>0.03</formula>
    </cfRule>
    <cfRule type="cellIs" dxfId="6039" priority="163" stopIfTrue="1" operator="lessThan">
      <formula>-0.03</formula>
    </cfRule>
  </conditionalFormatting>
  <conditionalFormatting sqref="AL54:AN54">
    <cfRule type="cellIs" dxfId="6038" priority="164" operator="greaterThan">
      <formula>0.03</formula>
    </cfRule>
    <cfRule type="cellIs" dxfId="6037" priority="165" stopIfTrue="1" operator="lessThan">
      <formula>-0.03</formula>
    </cfRule>
  </conditionalFormatting>
  <conditionalFormatting sqref="AO59:AQ59">
    <cfRule type="cellIs" dxfId="6036" priority="158" operator="greaterThan">
      <formula>0.03</formula>
    </cfRule>
    <cfRule type="cellIs" dxfId="6035" priority="159" stopIfTrue="1" operator="lessThan">
      <formula>-0.03</formula>
    </cfRule>
  </conditionalFormatting>
  <conditionalFormatting sqref="AL59:AN59">
    <cfRule type="cellIs" dxfId="6034" priority="160" operator="greaterThan">
      <formula>0.03</formula>
    </cfRule>
    <cfRule type="cellIs" dxfId="6033" priority="161" stopIfTrue="1" operator="lessThan">
      <formula>-0.03</formula>
    </cfRule>
  </conditionalFormatting>
  <conditionalFormatting sqref="AO64:AQ64">
    <cfRule type="cellIs" dxfId="6032" priority="154" operator="greaterThan">
      <formula>0.03</formula>
    </cfRule>
    <cfRule type="cellIs" dxfId="6031" priority="155" stopIfTrue="1" operator="lessThan">
      <formula>-0.03</formula>
    </cfRule>
  </conditionalFormatting>
  <conditionalFormatting sqref="AL64:AN64">
    <cfRule type="cellIs" dxfId="6030" priority="156" operator="greaterThan">
      <formula>0.03</formula>
    </cfRule>
    <cfRule type="cellIs" dxfId="6029" priority="157" stopIfTrue="1" operator="lessThan">
      <formula>-0.03</formula>
    </cfRule>
  </conditionalFormatting>
  <conditionalFormatting sqref="AO69:AQ69">
    <cfRule type="cellIs" dxfId="6028" priority="150" operator="greaterThan">
      <formula>0.03</formula>
    </cfRule>
    <cfRule type="cellIs" dxfId="6027" priority="151" stopIfTrue="1" operator="lessThan">
      <formula>-0.03</formula>
    </cfRule>
  </conditionalFormatting>
  <conditionalFormatting sqref="AL69:AN69">
    <cfRule type="cellIs" dxfId="6026" priority="152" operator="greaterThan">
      <formula>0.03</formula>
    </cfRule>
    <cfRule type="cellIs" dxfId="6025" priority="153" stopIfTrue="1" operator="lessThan">
      <formula>-0.03</formula>
    </cfRule>
  </conditionalFormatting>
  <conditionalFormatting sqref="AO74:AQ74">
    <cfRule type="cellIs" dxfId="6024" priority="146" operator="greaterThan">
      <formula>0.03</formula>
    </cfRule>
    <cfRule type="cellIs" dxfId="6023" priority="147" stopIfTrue="1" operator="lessThan">
      <formula>-0.03</formula>
    </cfRule>
  </conditionalFormatting>
  <conditionalFormatting sqref="AL74:AN74">
    <cfRule type="cellIs" dxfId="6022" priority="148" operator="greaterThan">
      <formula>0.03</formula>
    </cfRule>
    <cfRule type="cellIs" dxfId="6021" priority="149" stopIfTrue="1" operator="lessThan">
      <formula>-0.03</formula>
    </cfRule>
  </conditionalFormatting>
  <conditionalFormatting sqref="AO79:AQ79">
    <cfRule type="cellIs" dxfId="6020" priority="142" operator="greaterThan">
      <formula>0.03</formula>
    </cfRule>
    <cfRule type="cellIs" dxfId="6019" priority="143" stopIfTrue="1" operator="lessThan">
      <formula>-0.03</formula>
    </cfRule>
  </conditionalFormatting>
  <conditionalFormatting sqref="AL79:AN79">
    <cfRule type="cellIs" dxfId="6018" priority="144" operator="greaterThan">
      <formula>0.03</formula>
    </cfRule>
    <cfRule type="cellIs" dxfId="6017" priority="145" stopIfTrue="1" operator="lessThan">
      <formula>-0.03</formula>
    </cfRule>
  </conditionalFormatting>
  <conditionalFormatting sqref="AO84:AQ84">
    <cfRule type="cellIs" dxfId="6016" priority="138" operator="greaterThan">
      <formula>0.03</formula>
    </cfRule>
    <cfRule type="cellIs" dxfId="6015" priority="139" stopIfTrue="1" operator="lessThan">
      <formula>-0.03</formula>
    </cfRule>
  </conditionalFormatting>
  <conditionalFormatting sqref="AL84:AN84">
    <cfRule type="cellIs" dxfId="6014" priority="140" operator="greaterThan">
      <formula>0.03</formula>
    </cfRule>
    <cfRule type="cellIs" dxfId="6013" priority="141" stopIfTrue="1" operator="lessThan">
      <formula>-0.03</formula>
    </cfRule>
  </conditionalFormatting>
  <conditionalFormatting sqref="AO89:AQ89">
    <cfRule type="cellIs" dxfId="6012" priority="134" operator="greaterThan">
      <formula>0.03</formula>
    </cfRule>
    <cfRule type="cellIs" dxfId="6011" priority="135" stopIfTrue="1" operator="lessThan">
      <formula>-0.03</formula>
    </cfRule>
  </conditionalFormatting>
  <conditionalFormatting sqref="AL89:AN89">
    <cfRule type="cellIs" dxfId="6010" priority="136" operator="greaterThan">
      <formula>0.03</formula>
    </cfRule>
    <cfRule type="cellIs" dxfId="6009" priority="137" stopIfTrue="1" operator="lessThan">
      <formula>-0.03</formula>
    </cfRule>
  </conditionalFormatting>
  <conditionalFormatting sqref="AO94:AQ94">
    <cfRule type="cellIs" dxfId="6008" priority="130" operator="greaterThan">
      <formula>0.03</formula>
    </cfRule>
    <cfRule type="cellIs" dxfId="6007" priority="131" stopIfTrue="1" operator="lessThan">
      <formula>-0.03</formula>
    </cfRule>
  </conditionalFormatting>
  <conditionalFormatting sqref="AL94:AN94">
    <cfRule type="cellIs" dxfId="6006" priority="132" operator="greaterThan">
      <formula>0.03</formula>
    </cfRule>
    <cfRule type="cellIs" dxfId="6005" priority="133" stopIfTrue="1" operator="lessThan">
      <formula>-0.03</formula>
    </cfRule>
  </conditionalFormatting>
  <conditionalFormatting sqref="AO99:AQ99">
    <cfRule type="cellIs" dxfId="6004" priority="126" operator="greaterThan">
      <formula>0.03</formula>
    </cfRule>
    <cfRule type="cellIs" dxfId="6003" priority="127" stopIfTrue="1" operator="lessThan">
      <formula>-0.03</formula>
    </cfRule>
  </conditionalFormatting>
  <conditionalFormatting sqref="AL99:AN99">
    <cfRule type="cellIs" dxfId="6002" priority="128" operator="greaterThan">
      <formula>0.03</formula>
    </cfRule>
    <cfRule type="cellIs" dxfId="6001" priority="129" stopIfTrue="1" operator="lessThan">
      <formula>-0.03</formula>
    </cfRule>
  </conditionalFormatting>
  <conditionalFormatting sqref="AO104:AQ104">
    <cfRule type="cellIs" dxfId="6000" priority="122" operator="greaterThan">
      <formula>0.03</formula>
    </cfRule>
    <cfRule type="cellIs" dxfId="5999" priority="123" stopIfTrue="1" operator="lessThan">
      <formula>-0.03</formula>
    </cfRule>
  </conditionalFormatting>
  <conditionalFormatting sqref="AL104:AN104">
    <cfRule type="cellIs" dxfId="5998" priority="124" operator="greaterThan">
      <formula>0.03</formula>
    </cfRule>
    <cfRule type="cellIs" dxfId="5997" priority="125" stopIfTrue="1" operator="lessThan">
      <formula>-0.03</formula>
    </cfRule>
  </conditionalFormatting>
  <conditionalFormatting sqref="AO109:AQ109">
    <cfRule type="cellIs" dxfId="5996" priority="118" operator="greaterThan">
      <formula>0.03</formula>
    </cfRule>
    <cfRule type="cellIs" dxfId="5995" priority="119" stopIfTrue="1" operator="lessThan">
      <formula>-0.03</formula>
    </cfRule>
  </conditionalFormatting>
  <conditionalFormatting sqref="AL109:AN109">
    <cfRule type="cellIs" dxfId="5994" priority="120" operator="greaterThan">
      <formula>0.03</formula>
    </cfRule>
    <cfRule type="cellIs" dxfId="5993" priority="121" stopIfTrue="1" operator="lessThan">
      <formula>-0.03</formula>
    </cfRule>
  </conditionalFormatting>
  <conditionalFormatting sqref="AO114:AQ114">
    <cfRule type="cellIs" dxfId="5992" priority="114" operator="greaterThan">
      <formula>0.03</formula>
    </cfRule>
    <cfRule type="cellIs" dxfId="5991" priority="115" stopIfTrue="1" operator="lessThan">
      <formula>-0.03</formula>
    </cfRule>
  </conditionalFormatting>
  <conditionalFormatting sqref="AL114:AN114">
    <cfRule type="cellIs" dxfId="5990" priority="116" operator="greaterThan">
      <formula>0.03</formula>
    </cfRule>
    <cfRule type="cellIs" dxfId="5989" priority="117" stopIfTrue="1" operator="lessThan">
      <formula>-0.03</formula>
    </cfRule>
  </conditionalFormatting>
  <conditionalFormatting sqref="AO119:AQ119">
    <cfRule type="cellIs" dxfId="5988" priority="110" operator="greaterThan">
      <formula>0.03</formula>
    </cfRule>
    <cfRule type="cellIs" dxfId="5987" priority="111" stopIfTrue="1" operator="lessThan">
      <formula>-0.03</formula>
    </cfRule>
  </conditionalFormatting>
  <conditionalFormatting sqref="AL119:AN119">
    <cfRule type="cellIs" dxfId="5986" priority="112" operator="greaterThan">
      <formula>0.03</formula>
    </cfRule>
    <cfRule type="cellIs" dxfId="5985" priority="113" stopIfTrue="1" operator="lessThan">
      <formula>-0.03</formula>
    </cfRule>
  </conditionalFormatting>
  <conditionalFormatting sqref="AO124:AQ124">
    <cfRule type="cellIs" dxfId="5984" priority="106" operator="greaterThan">
      <formula>0.03</formula>
    </cfRule>
    <cfRule type="cellIs" dxfId="5983" priority="107" stopIfTrue="1" operator="lessThan">
      <formula>-0.03</formula>
    </cfRule>
  </conditionalFormatting>
  <conditionalFormatting sqref="AL124:AN124">
    <cfRule type="cellIs" dxfId="5982" priority="108" operator="greaterThan">
      <formula>0.03</formula>
    </cfRule>
    <cfRule type="cellIs" dxfId="5981" priority="109" stopIfTrue="1" operator="lessThan">
      <formula>-0.03</formula>
    </cfRule>
  </conditionalFormatting>
  <conditionalFormatting sqref="AO129:AQ129">
    <cfRule type="cellIs" dxfId="5980" priority="102" operator="greaterThan">
      <formula>0.03</formula>
    </cfRule>
    <cfRule type="cellIs" dxfId="5979" priority="103" stopIfTrue="1" operator="lessThan">
      <formula>-0.03</formula>
    </cfRule>
  </conditionalFormatting>
  <conditionalFormatting sqref="AL129:AN129">
    <cfRule type="cellIs" dxfId="5978" priority="104" operator="greaterThan">
      <formula>0.03</formula>
    </cfRule>
    <cfRule type="cellIs" dxfId="5977" priority="105" stopIfTrue="1" operator="lessThan">
      <formula>-0.03</formula>
    </cfRule>
  </conditionalFormatting>
  <conditionalFormatting sqref="AU8:AW8">
    <cfRule type="cellIs" dxfId="5976" priority="100" operator="greaterThan">
      <formula>0.03</formula>
    </cfRule>
    <cfRule type="cellIs" dxfId="5975" priority="101" stopIfTrue="1" operator="lessThan">
      <formula>-0.03</formula>
    </cfRule>
  </conditionalFormatting>
  <conditionalFormatting sqref="AR8:AT8">
    <cfRule type="cellIs" dxfId="5974" priority="98" operator="greaterThan">
      <formula>0.03</formula>
    </cfRule>
    <cfRule type="cellIs" dxfId="5973" priority="99" stopIfTrue="1" operator="lessThan">
      <formula>-0.03</formula>
    </cfRule>
  </conditionalFormatting>
  <conditionalFormatting sqref="AU13:AW13">
    <cfRule type="cellIs" dxfId="5972" priority="96" operator="greaterThan">
      <formula>0.03</formula>
    </cfRule>
    <cfRule type="cellIs" dxfId="5971" priority="97" stopIfTrue="1" operator="lessThan">
      <formula>-0.03</formula>
    </cfRule>
  </conditionalFormatting>
  <conditionalFormatting sqref="AR13:AT13">
    <cfRule type="cellIs" dxfId="5970" priority="94" operator="greaterThan">
      <formula>0.03</formula>
    </cfRule>
    <cfRule type="cellIs" dxfId="5969" priority="95" stopIfTrue="1" operator="lessThan">
      <formula>-0.03</formula>
    </cfRule>
  </conditionalFormatting>
  <conditionalFormatting sqref="AU18:AW18">
    <cfRule type="cellIs" dxfId="5968" priority="92" operator="greaterThan">
      <formula>0.03</formula>
    </cfRule>
    <cfRule type="cellIs" dxfId="5967" priority="93" stopIfTrue="1" operator="lessThan">
      <formula>-0.03</formula>
    </cfRule>
  </conditionalFormatting>
  <conditionalFormatting sqref="AR18:AT18">
    <cfRule type="cellIs" dxfId="5966" priority="90" operator="greaterThan">
      <formula>0.03</formula>
    </cfRule>
    <cfRule type="cellIs" dxfId="5965" priority="91" stopIfTrue="1" operator="lessThan">
      <formula>-0.03</formula>
    </cfRule>
  </conditionalFormatting>
  <conditionalFormatting sqref="AU23:AW23">
    <cfRule type="cellIs" dxfId="5964" priority="88" operator="greaterThan">
      <formula>0.03</formula>
    </cfRule>
    <cfRule type="cellIs" dxfId="5963" priority="89" stopIfTrue="1" operator="lessThan">
      <formula>-0.03</formula>
    </cfRule>
  </conditionalFormatting>
  <conditionalFormatting sqref="AR23:AT23">
    <cfRule type="cellIs" dxfId="5962" priority="86" operator="greaterThan">
      <formula>0.03</formula>
    </cfRule>
    <cfRule type="cellIs" dxfId="5961" priority="87" stopIfTrue="1" operator="lessThan">
      <formula>-0.03</formula>
    </cfRule>
  </conditionalFormatting>
  <conditionalFormatting sqref="AU28:AW28">
    <cfRule type="cellIs" dxfId="5960" priority="84" operator="greaterThan">
      <formula>0.03</formula>
    </cfRule>
    <cfRule type="cellIs" dxfId="5959" priority="85" stopIfTrue="1" operator="lessThan">
      <formula>-0.03</formula>
    </cfRule>
  </conditionalFormatting>
  <conditionalFormatting sqref="AR28:AT28">
    <cfRule type="cellIs" dxfId="5958" priority="82" operator="greaterThan">
      <formula>0.03</formula>
    </cfRule>
    <cfRule type="cellIs" dxfId="5957" priority="83" stopIfTrue="1" operator="lessThan">
      <formula>-0.03</formula>
    </cfRule>
  </conditionalFormatting>
  <conditionalFormatting sqref="AU33:AW33">
    <cfRule type="cellIs" dxfId="5956" priority="80" operator="greaterThan">
      <formula>0.03</formula>
    </cfRule>
    <cfRule type="cellIs" dxfId="5955" priority="81" stopIfTrue="1" operator="lessThan">
      <formula>-0.03</formula>
    </cfRule>
  </conditionalFormatting>
  <conditionalFormatting sqref="AR33:AT33">
    <cfRule type="cellIs" dxfId="5954" priority="78" operator="greaterThan">
      <formula>0.03</formula>
    </cfRule>
    <cfRule type="cellIs" dxfId="5953" priority="79" stopIfTrue="1" operator="lessThan">
      <formula>-0.03</formula>
    </cfRule>
  </conditionalFormatting>
  <conditionalFormatting sqref="AU38:AW38">
    <cfRule type="cellIs" dxfId="5952" priority="76" operator="greaterThan">
      <formula>0.03</formula>
    </cfRule>
    <cfRule type="cellIs" dxfId="5951" priority="77" stopIfTrue="1" operator="lessThan">
      <formula>-0.03</formula>
    </cfRule>
  </conditionalFormatting>
  <conditionalFormatting sqref="AR38:AT38">
    <cfRule type="cellIs" dxfId="5950" priority="74" operator="greaterThan">
      <formula>0.03</formula>
    </cfRule>
    <cfRule type="cellIs" dxfId="5949" priority="75" stopIfTrue="1" operator="lessThan">
      <formula>-0.03</formula>
    </cfRule>
  </conditionalFormatting>
  <conditionalFormatting sqref="AU43:AW43">
    <cfRule type="cellIs" dxfId="5948" priority="72" operator="greaterThan">
      <formula>0.03</formula>
    </cfRule>
    <cfRule type="cellIs" dxfId="5947" priority="73" stopIfTrue="1" operator="lessThan">
      <formula>-0.03</formula>
    </cfRule>
  </conditionalFormatting>
  <conditionalFormatting sqref="AR43:AT43">
    <cfRule type="cellIs" dxfId="5946" priority="70" operator="greaterThan">
      <formula>0.03</formula>
    </cfRule>
    <cfRule type="cellIs" dxfId="5945" priority="71" stopIfTrue="1" operator="lessThan">
      <formula>-0.03</formula>
    </cfRule>
  </conditionalFormatting>
  <conditionalFormatting sqref="AU48:AW48">
    <cfRule type="cellIs" dxfId="5944" priority="68" operator="greaterThan">
      <formula>0.03</formula>
    </cfRule>
    <cfRule type="cellIs" dxfId="5943" priority="69" stopIfTrue="1" operator="lessThan">
      <formula>-0.03</formula>
    </cfRule>
  </conditionalFormatting>
  <conditionalFormatting sqref="AR48:AT48">
    <cfRule type="cellIs" dxfId="5942" priority="66" operator="greaterThan">
      <formula>0.03</formula>
    </cfRule>
    <cfRule type="cellIs" dxfId="5941" priority="67" stopIfTrue="1" operator="lessThan">
      <formula>-0.03</formula>
    </cfRule>
  </conditionalFormatting>
  <conditionalFormatting sqref="AU53:AW53">
    <cfRule type="cellIs" dxfId="5940" priority="64" operator="greaterThan">
      <formula>0.03</formula>
    </cfRule>
    <cfRule type="cellIs" dxfId="5939" priority="65" stopIfTrue="1" operator="lessThan">
      <formula>-0.03</formula>
    </cfRule>
  </conditionalFormatting>
  <conditionalFormatting sqref="AR53:AT53">
    <cfRule type="cellIs" dxfId="5938" priority="62" operator="greaterThan">
      <formula>0.03</formula>
    </cfRule>
    <cfRule type="cellIs" dxfId="5937" priority="63" stopIfTrue="1" operator="lessThan">
      <formula>-0.03</formula>
    </cfRule>
  </conditionalFormatting>
  <conditionalFormatting sqref="AU58:AW58">
    <cfRule type="cellIs" dxfId="5936" priority="60" operator="greaterThan">
      <formula>0.03</formula>
    </cfRule>
    <cfRule type="cellIs" dxfId="5935" priority="61" stopIfTrue="1" operator="lessThan">
      <formula>-0.03</formula>
    </cfRule>
  </conditionalFormatting>
  <conditionalFormatting sqref="AR58:AT58">
    <cfRule type="cellIs" dxfId="5934" priority="58" operator="greaterThan">
      <formula>0.03</formula>
    </cfRule>
    <cfRule type="cellIs" dxfId="5933" priority="59" stopIfTrue="1" operator="lessThan">
      <formula>-0.03</formula>
    </cfRule>
  </conditionalFormatting>
  <conditionalFormatting sqref="AU63:AW63">
    <cfRule type="cellIs" dxfId="5932" priority="56" operator="greaterThan">
      <formula>0.03</formula>
    </cfRule>
    <cfRule type="cellIs" dxfId="5931" priority="57" stopIfTrue="1" operator="lessThan">
      <formula>-0.03</formula>
    </cfRule>
  </conditionalFormatting>
  <conditionalFormatting sqref="AR63:AT63">
    <cfRule type="cellIs" dxfId="5930" priority="54" operator="greaterThan">
      <formula>0.03</formula>
    </cfRule>
    <cfRule type="cellIs" dxfId="5929" priority="55" stopIfTrue="1" operator="lessThan">
      <formula>-0.03</formula>
    </cfRule>
  </conditionalFormatting>
  <conditionalFormatting sqref="AU68:AW68">
    <cfRule type="cellIs" dxfId="5928" priority="52" operator="greaterThan">
      <formula>0.03</formula>
    </cfRule>
    <cfRule type="cellIs" dxfId="5927" priority="53" stopIfTrue="1" operator="lessThan">
      <formula>-0.03</formula>
    </cfRule>
  </conditionalFormatting>
  <conditionalFormatting sqref="AR68:AT68">
    <cfRule type="cellIs" dxfId="5926" priority="50" operator="greaterThan">
      <formula>0.03</formula>
    </cfRule>
    <cfRule type="cellIs" dxfId="5925" priority="51" stopIfTrue="1" operator="lessThan">
      <formula>-0.03</formula>
    </cfRule>
  </conditionalFormatting>
  <conditionalFormatting sqref="AU78:AW78">
    <cfRule type="cellIs" dxfId="5924" priority="48" operator="greaterThan">
      <formula>0.03</formula>
    </cfRule>
    <cfRule type="cellIs" dxfId="5923" priority="49" stopIfTrue="1" operator="lessThan">
      <formula>-0.03</formula>
    </cfRule>
  </conditionalFormatting>
  <conditionalFormatting sqref="AR78:AT78">
    <cfRule type="cellIs" dxfId="5922" priority="46" operator="greaterThan">
      <formula>0.03</formula>
    </cfRule>
    <cfRule type="cellIs" dxfId="5921" priority="47" stopIfTrue="1" operator="lessThan">
      <formula>-0.03</formula>
    </cfRule>
  </conditionalFormatting>
  <conditionalFormatting sqref="AU83:AW83">
    <cfRule type="cellIs" dxfId="5920" priority="44" operator="greaterThan">
      <formula>0.03</formula>
    </cfRule>
    <cfRule type="cellIs" dxfId="5919" priority="45" stopIfTrue="1" operator="lessThan">
      <formula>-0.03</formula>
    </cfRule>
  </conditionalFormatting>
  <conditionalFormatting sqref="AR83:AT83">
    <cfRule type="cellIs" dxfId="5918" priority="42" operator="greaterThan">
      <formula>0.03</formula>
    </cfRule>
    <cfRule type="cellIs" dxfId="5917" priority="43" stopIfTrue="1" operator="lessThan">
      <formula>-0.03</formula>
    </cfRule>
  </conditionalFormatting>
  <conditionalFormatting sqref="AU88:AW88">
    <cfRule type="cellIs" dxfId="5916" priority="40" operator="greaterThan">
      <formula>0.03</formula>
    </cfRule>
    <cfRule type="cellIs" dxfId="5915" priority="41" stopIfTrue="1" operator="lessThan">
      <formula>-0.03</formula>
    </cfRule>
  </conditionalFormatting>
  <conditionalFormatting sqref="AR88:AT88">
    <cfRule type="cellIs" dxfId="5914" priority="38" operator="greaterThan">
      <formula>0.03</formula>
    </cfRule>
    <cfRule type="cellIs" dxfId="5913" priority="39" stopIfTrue="1" operator="lessThan">
      <formula>-0.03</formula>
    </cfRule>
  </conditionalFormatting>
  <conditionalFormatting sqref="AU93:AW93">
    <cfRule type="cellIs" dxfId="5912" priority="36" operator="greaterThan">
      <formula>0.03</formula>
    </cfRule>
    <cfRule type="cellIs" dxfId="5911" priority="37" stopIfTrue="1" operator="lessThan">
      <formula>-0.03</formula>
    </cfRule>
  </conditionalFormatting>
  <conditionalFormatting sqref="AR93:AT93">
    <cfRule type="cellIs" dxfId="5910" priority="34" operator="greaterThan">
      <formula>0.03</formula>
    </cfRule>
    <cfRule type="cellIs" dxfId="5909" priority="35" stopIfTrue="1" operator="lessThan">
      <formula>-0.03</formula>
    </cfRule>
  </conditionalFormatting>
  <conditionalFormatting sqref="AU98:AW98">
    <cfRule type="cellIs" dxfId="5908" priority="32" operator="greaterThan">
      <formula>0.03</formula>
    </cfRule>
    <cfRule type="cellIs" dxfId="5907" priority="33" stopIfTrue="1" operator="lessThan">
      <formula>-0.03</formula>
    </cfRule>
  </conditionalFormatting>
  <conditionalFormatting sqref="AR98:AT98">
    <cfRule type="cellIs" dxfId="5906" priority="30" operator="greaterThan">
      <formula>0.03</formula>
    </cfRule>
    <cfRule type="cellIs" dxfId="5905" priority="31" stopIfTrue="1" operator="lessThan">
      <formula>-0.03</formula>
    </cfRule>
  </conditionalFormatting>
  <conditionalFormatting sqref="AU103:AW103">
    <cfRule type="cellIs" dxfId="5904" priority="28" operator="greaterThan">
      <formula>0.03</formula>
    </cfRule>
    <cfRule type="cellIs" dxfId="5903" priority="29" stopIfTrue="1" operator="lessThan">
      <formula>-0.03</formula>
    </cfRule>
  </conditionalFormatting>
  <conditionalFormatting sqref="AR103:AT103">
    <cfRule type="cellIs" dxfId="5902" priority="26" operator="greaterThan">
      <formula>0.03</formula>
    </cfRule>
    <cfRule type="cellIs" dxfId="5901" priority="27" stopIfTrue="1" operator="lessThan">
      <formula>-0.03</formula>
    </cfRule>
  </conditionalFormatting>
  <conditionalFormatting sqref="AU108:AW108">
    <cfRule type="cellIs" dxfId="5900" priority="24" operator="greaterThan">
      <formula>0.03</formula>
    </cfRule>
    <cfRule type="cellIs" dxfId="5899" priority="25" stopIfTrue="1" operator="lessThan">
      <formula>-0.03</formula>
    </cfRule>
  </conditionalFormatting>
  <conditionalFormatting sqref="AR108:AT108">
    <cfRule type="cellIs" dxfId="5898" priority="22" operator="greaterThan">
      <formula>0.03</formula>
    </cfRule>
    <cfRule type="cellIs" dxfId="5897" priority="23" stopIfTrue="1" operator="lessThan">
      <formula>-0.03</formula>
    </cfRule>
  </conditionalFormatting>
  <conditionalFormatting sqref="AU113:AW113">
    <cfRule type="cellIs" dxfId="5896" priority="20" operator="greaterThan">
      <formula>0.03</formula>
    </cfRule>
    <cfRule type="cellIs" dxfId="5895" priority="21" stopIfTrue="1" operator="lessThan">
      <formula>-0.03</formula>
    </cfRule>
  </conditionalFormatting>
  <conditionalFormatting sqref="AR113:AT113">
    <cfRule type="cellIs" dxfId="5894" priority="18" operator="greaterThan">
      <formula>0.03</formula>
    </cfRule>
    <cfRule type="cellIs" dxfId="5893" priority="19" stopIfTrue="1" operator="lessThan">
      <formula>-0.03</formula>
    </cfRule>
  </conditionalFormatting>
  <conditionalFormatting sqref="AU118:AW118">
    <cfRule type="cellIs" dxfId="5892" priority="16" operator="greaterThan">
      <formula>0.03</formula>
    </cfRule>
    <cfRule type="cellIs" dxfId="5891" priority="17" stopIfTrue="1" operator="lessThan">
      <formula>-0.03</formula>
    </cfRule>
  </conditionalFormatting>
  <conditionalFormatting sqref="AR118:AT118">
    <cfRule type="cellIs" dxfId="5890" priority="14" operator="greaterThan">
      <formula>0.03</formula>
    </cfRule>
    <cfRule type="cellIs" dxfId="5889" priority="15" stopIfTrue="1" operator="lessThan">
      <formula>-0.03</formula>
    </cfRule>
  </conditionalFormatting>
  <conditionalFormatting sqref="AU123:AW123">
    <cfRule type="cellIs" dxfId="5888" priority="12" operator="greaterThan">
      <formula>0.03</formula>
    </cfRule>
    <cfRule type="cellIs" dxfId="5887" priority="13" stopIfTrue="1" operator="lessThan">
      <formula>-0.03</formula>
    </cfRule>
  </conditionalFormatting>
  <conditionalFormatting sqref="AR123:AT123">
    <cfRule type="cellIs" dxfId="5886" priority="10" operator="greaterThan">
      <formula>0.03</formula>
    </cfRule>
    <cfRule type="cellIs" dxfId="5885" priority="11" stopIfTrue="1" operator="lessThan">
      <formula>-0.03</formula>
    </cfRule>
  </conditionalFormatting>
  <conditionalFormatting sqref="AU128:AW128">
    <cfRule type="cellIs" dxfId="5884" priority="8" operator="greaterThan">
      <formula>0.03</formula>
    </cfRule>
    <cfRule type="cellIs" dxfId="5883" priority="9" stopIfTrue="1" operator="lessThan">
      <formula>-0.03</formula>
    </cfRule>
  </conditionalFormatting>
  <conditionalFormatting sqref="AR128:AT128">
    <cfRule type="cellIs" dxfId="5882" priority="6" operator="greaterThan">
      <formula>0.03</formula>
    </cfRule>
    <cfRule type="cellIs" dxfId="5881" priority="7" stopIfTrue="1" operator="lessThan">
      <formula>-0.03</formula>
    </cfRule>
  </conditionalFormatting>
  <conditionalFormatting sqref="V3:V7">
    <cfRule type="cellIs" dxfId="5880" priority="5" operator="equal">
      <formula>FALSE</formula>
    </cfRule>
  </conditionalFormatting>
  <conditionalFormatting sqref="V98:V112">
    <cfRule type="cellIs" dxfId="5879" priority="4" operator="equal">
      <formula>FALSE</formula>
    </cfRule>
  </conditionalFormatting>
  <conditionalFormatting sqref="J3:J22">
    <cfRule type="cellIs" dxfId="5878" priority="3" operator="equal">
      <formula>FALSE</formula>
    </cfRule>
  </conditionalFormatting>
  <conditionalFormatting sqref="J73:J77">
    <cfRule type="cellIs" dxfId="5877" priority="2" operator="equal">
      <formula>FALSE</formula>
    </cfRule>
  </conditionalFormatting>
  <conditionalFormatting sqref="J93:J112">
    <cfRule type="cellIs" dxfId="5876" priority="1" operator="equal">
      <formula>FALSE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4A49C-A7E8-4D99-9F57-860B41F55237}">
  <sheetPr codeName="Sheet15"/>
  <dimension ref="A1:BC184"/>
  <sheetViews>
    <sheetView topLeftCell="A64" zoomScale="55" zoomScaleNormal="55" workbookViewId="0">
      <selection activeCell="P3" sqref="P3:Q27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49" width="8.75" style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5" ht="12.75" thickBot="1" x14ac:dyDescent="0.25">
      <c r="D1" s="67" t="s">
        <v>12</v>
      </c>
      <c r="E1" s="68"/>
      <c r="F1" s="68"/>
      <c r="G1" s="68"/>
      <c r="H1" s="68"/>
      <c r="I1" s="68"/>
      <c r="J1" s="68"/>
      <c r="K1" s="68"/>
      <c r="L1" s="68"/>
      <c r="M1" s="68"/>
      <c r="N1" s="69"/>
      <c r="P1" s="67" t="s">
        <v>13</v>
      </c>
      <c r="Q1" s="68"/>
      <c r="R1" s="68"/>
      <c r="S1" s="68"/>
      <c r="T1" s="68"/>
      <c r="U1" s="68"/>
      <c r="V1" s="68"/>
      <c r="W1" s="68"/>
      <c r="X1" s="68"/>
      <c r="Y1" s="68"/>
      <c r="Z1" s="69"/>
      <c r="AA1" s="24"/>
      <c r="AB1" s="24" t="s">
        <v>74</v>
      </c>
      <c r="AC1" s="24" t="s">
        <v>75</v>
      </c>
      <c r="AD1" s="24"/>
      <c r="AE1" s="2"/>
      <c r="AF1" s="67" t="s">
        <v>62</v>
      </c>
      <c r="AG1" s="68"/>
      <c r="AH1" s="69"/>
      <c r="AI1" s="67" t="s">
        <v>61</v>
      </c>
      <c r="AJ1" s="68"/>
      <c r="AK1" s="69"/>
      <c r="AL1" s="67" t="s">
        <v>59</v>
      </c>
      <c r="AM1" s="68"/>
      <c r="AN1" s="69"/>
      <c r="AO1" s="67" t="s">
        <v>60</v>
      </c>
      <c r="AP1" s="68"/>
      <c r="AQ1" s="69"/>
      <c r="AR1" s="67" t="s">
        <v>76</v>
      </c>
      <c r="AS1" s="68"/>
      <c r="AT1" s="69"/>
      <c r="AU1" s="67" t="s">
        <v>76</v>
      </c>
      <c r="AV1" s="68"/>
      <c r="AW1" s="69"/>
      <c r="AX1" s="65" t="s">
        <v>71</v>
      </c>
      <c r="AY1" s="66"/>
      <c r="AZ1" s="24"/>
      <c r="BA1" s="66" t="s">
        <v>70</v>
      </c>
      <c r="BB1" s="6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44.472700000000003</v>
      </c>
      <c r="F3" s="55"/>
      <c r="G3" s="55"/>
      <c r="H3" s="55"/>
      <c r="I3" s="55"/>
      <c r="J3" s="55"/>
      <c r="K3" s="10" t="e">
        <f>#REF!</f>
        <v>#REF!</v>
      </c>
      <c r="L3" s="10" t="e">
        <f>#REF!</f>
        <v>#REF!</v>
      </c>
      <c r="M3" s="10" t="e">
        <f>#REF!</f>
        <v>#REF!</v>
      </c>
      <c r="N3" s="11" t="e">
        <f t="shared" ref="N3:N66" si="0">K3/3600</f>
        <v>#REF!</v>
      </c>
      <c r="P3" s="57">
        <v>20733.84</v>
      </c>
      <c r="Q3" s="57">
        <v>44.475900000000003</v>
      </c>
      <c r="R3" s="54"/>
      <c r="S3" s="54"/>
      <c r="T3" s="54"/>
      <c r="U3" s="54"/>
      <c r="V3" s="54"/>
      <c r="W3" s="10" t="e">
        <f>#REF!</f>
        <v>#REF!</v>
      </c>
      <c r="X3" s="10" t="e">
        <f>#REF!</f>
        <v>#REF!</v>
      </c>
      <c r="Y3" s="10" t="e">
        <f>#REF!</f>
        <v>#REF!</v>
      </c>
      <c r="Z3" s="11" t="e">
        <f>W3/3600</f>
        <v>#REF!</v>
      </c>
      <c r="AA3" s="10" t="e">
        <f t="shared" ref="AA3:AA66" si="1">V3/J3</f>
        <v>#DIV/0!</v>
      </c>
      <c r="AB3" s="10" t="e">
        <f t="shared" ref="AB3:AC18" si="2">X3/L3</f>
        <v>#REF!</v>
      </c>
      <c r="AC3" s="10" t="e">
        <f t="shared" si="2"/>
        <v>#REF!</v>
      </c>
      <c r="AD3" s="11">
        <f>ABS(P3-D3)/D3</f>
        <v>5.9503385612350392E-4</v>
      </c>
      <c r="AE3" s="40"/>
      <c r="AF3" s="25">
        <f t="shared" ref="AF3:AK3" si="3">bdRateExtend($D3:$D7,E3:E7,$P3:$P7,Q3:Q7)</f>
        <v>7.7904569052678063E-4</v>
      </c>
      <c r="AG3" s="30" t="e">
        <f t="shared" si="3"/>
        <v>#VALUE!</v>
      </c>
      <c r="AH3" s="31" t="e">
        <f t="shared" si="3"/>
        <v>#VALUE!</v>
      </c>
      <c r="AI3" s="25" t="e">
        <f t="shared" si="3"/>
        <v>#VALUE!</v>
      </c>
      <c r="AJ3" s="30" t="e">
        <f t="shared" si="3"/>
        <v>#VALUE!</v>
      </c>
      <c r="AK3" s="30" t="e">
        <f t="shared" si="3"/>
        <v>#VALUE!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1.4385417765705455E-4</v>
      </c>
      <c r="AS3" s="30" t="e">
        <f t="shared" si="4"/>
        <v>#VALUE!</v>
      </c>
      <c r="AT3" s="31" t="e">
        <f t="shared" si="4"/>
        <v>#VALUE!</v>
      </c>
      <c r="AU3" s="25" t="e">
        <f t="shared" si="4"/>
        <v>#VALUE!</v>
      </c>
      <c r="AV3" s="30" t="e">
        <f t="shared" si="4"/>
        <v>#VALUE!</v>
      </c>
      <c r="AW3" s="31" t="e">
        <f t="shared" si="4"/>
        <v>#VALUE!</v>
      </c>
      <c r="AX3" s="10"/>
      <c r="AY3" s="10"/>
      <c r="AZ3" s="10"/>
      <c r="BA3" s="10" t="e">
        <f>V3/J3</f>
        <v>#DIV/0!</v>
      </c>
      <c r="BB3" s="10" t="e">
        <f t="shared" ref="BB3:BB6" si="5">X3/L3</f>
        <v>#REF!</v>
      </c>
      <c r="BC3" s="10" t="e">
        <f>Z3/N3</f>
        <v>#REF!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40.903599999999997</v>
      </c>
      <c r="F4" s="55"/>
      <c r="G4" s="55"/>
      <c r="H4" s="55"/>
      <c r="I4" s="55"/>
      <c r="J4" s="55"/>
      <c r="K4" s="15" t="e">
        <f>#REF!</f>
        <v>#REF!</v>
      </c>
      <c r="L4" s="15" t="e">
        <f>#REF!</f>
        <v>#REF!</v>
      </c>
      <c r="M4" s="15" t="e">
        <f>#REF!</f>
        <v>#REF!</v>
      </c>
      <c r="N4" s="16" t="e">
        <f t="shared" si="0"/>
        <v>#REF!</v>
      </c>
      <c r="P4" s="57">
        <v>8931.6</v>
      </c>
      <c r="Q4" s="57">
        <v>40.909500000000001</v>
      </c>
      <c r="R4" s="54"/>
      <c r="S4" s="54"/>
      <c r="T4" s="54"/>
      <c r="U4" s="54"/>
      <c r="V4" s="54"/>
      <c r="W4" s="15" t="e">
        <f>#REF!</f>
        <v>#REF!</v>
      </c>
      <c r="X4" s="15" t="e">
        <f>#REF!</f>
        <v>#REF!</v>
      </c>
      <c r="Y4" s="15" t="e">
        <f>#REF!</f>
        <v>#REF!</v>
      </c>
      <c r="Z4" s="16" t="e">
        <f t="shared" ref="Z4:Z67" si="6">W4/3600</f>
        <v>#REF!</v>
      </c>
      <c r="AA4" s="15" t="e">
        <f t="shared" si="1"/>
        <v>#DIV/0!</v>
      </c>
      <c r="AB4" s="15" t="e">
        <f t="shared" si="2"/>
        <v>#REF!</v>
      </c>
      <c r="AC4" s="15" t="e">
        <f t="shared" si="2"/>
        <v>#REF!</v>
      </c>
      <c r="AD4" s="16">
        <f t="shared" ref="AD4:AD67" si="7">ABS(P4-D4)/D4</f>
        <v>2.0902123534580529E-3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9.1653052268680923E-4</v>
      </c>
      <c r="AM4" s="21" t="e">
        <f>bdrate($D4:$D7,F4:F7,$P4:$P7,R4:R7)</f>
        <v>#VALUE!</v>
      </c>
      <c r="AN4" s="36" t="e">
        <f t="shared" ref="AN4" si="8">bdrate($D4:$D7,G4:G7,$P4:$P7,S4:S7)</f>
        <v>#VALUE!</v>
      </c>
      <c r="AO4" s="26" t="e">
        <f>bdrate($D4:$D7,H4:H7,$P4:$P7,T4:T7)</f>
        <v>#VALUE!</v>
      </c>
      <c r="AP4" s="21" t="e">
        <f>bdrate($D4:$D7,I4:I7,$P4:$P7,U4:U7)</f>
        <v>#VALUE!</v>
      </c>
      <c r="AQ4" s="36" t="e">
        <f>bdrate($D4:$D7,J4:J7,$P4:$P7,V4:V7)</f>
        <v>#VALUE!</v>
      </c>
      <c r="AR4" s="21"/>
      <c r="AS4" s="21"/>
      <c r="AT4" s="36"/>
      <c r="AU4" s="26"/>
      <c r="AV4" s="21"/>
      <c r="AW4" s="36"/>
      <c r="AX4" s="15" t="e">
        <f>V4/J4</f>
        <v>#DIV/0!</v>
      </c>
      <c r="AY4" s="15" t="e">
        <f t="shared" ref="AY4:AY7" si="9">X4/L4</f>
        <v>#REF!</v>
      </c>
      <c r="AZ4" s="15" t="e">
        <f t="shared" ref="AZ4:AZ67" si="10">Z4/N4</f>
        <v>#REF!</v>
      </c>
      <c r="BA4" s="15" t="e">
        <f>V4/J4</f>
        <v>#DIV/0!</v>
      </c>
      <c r="BB4" s="15" t="e">
        <f t="shared" si="5"/>
        <v>#REF!</v>
      </c>
      <c r="BC4" s="15" t="e">
        <f t="shared" ref="BC4:BC66" si="11">Z4/N4</f>
        <v>#REF!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38.310699999999997</v>
      </c>
      <c r="F5" s="55"/>
      <c r="G5" s="55"/>
      <c r="H5" s="55"/>
      <c r="I5" s="55"/>
      <c r="J5" s="55"/>
      <c r="K5" s="15" t="e">
        <f>#REF!</f>
        <v>#REF!</v>
      </c>
      <c r="L5" s="15" t="e">
        <f>#REF!</f>
        <v>#REF!</v>
      </c>
      <c r="M5" s="15" t="e">
        <f>#REF!</f>
        <v>#REF!</v>
      </c>
      <c r="N5" s="16" t="e">
        <f t="shared" si="0"/>
        <v>#REF!</v>
      </c>
      <c r="P5" s="57">
        <v>3203.85</v>
      </c>
      <c r="Q5" s="57">
        <v>38.311100000000003</v>
      </c>
      <c r="R5" s="54"/>
      <c r="S5" s="54"/>
      <c r="T5" s="54"/>
      <c r="U5" s="54"/>
      <c r="V5" s="54"/>
      <c r="W5" s="15" t="e">
        <f>#REF!</f>
        <v>#REF!</v>
      </c>
      <c r="X5" s="15" t="e">
        <f>#REF!</f>
        <v>#REF!</v>
      </c>
      <c r="Y5" s="15" t="e">
        <f>#REF!</f>
        <v>#REF!</v>
      </c>
      <c r="Z5" s="16" t="e">
        <f t="shared" si="6"/>
        <v>#REF!</v>
      </c>
      <c r="AA5" s="15" t="e">
        <f t="shared" si="1"/>
        <v>#DIV/0!</v>
      </c>
      <c r="AB5" s="15" t="e">
        <f t="shared" si="2"/>
        <v>#REF!</v>
      </c>
      <c r="AC5" s="15" t="e">
        <f t="shared" si="2"/>
        <v>#REF!</v>
      </c>
      <c r="AD5" s="16">
        <f t="shared" si="7"/>
        <v>3.4633817582750714E-4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 t="e">
        <f>V5/J5</f>
        <v>#DIV/0!</v>
      </c>
      <c r="AY5" s="15" t="e">
        <f t="shared" si="9"/>
        <v>#REF!</v>
      </c>
      <c r="AZ5" s="15" t="e">
        <f t="shared" si="10"/>
        <v>#REF!</v>
      </c>
      <c r="BA5" s="15" t="e">
        <f>V5/J5</f>
        <v>#DIV/0!</v>
      </c>
      <c r="BB5" s="15" t="e">
        <f t="shared" si="5"/>
        <v>#REF!</v>
      </c>
      <c r="BC5" s="15" t="e">
        <f t="shared" si="11"/>
        <v>#REF!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36.691600000000001</v>
      </c>
      <c r="F6" s="55"/>
      <c r="G6" s="55"/>
      <c r="H6" s="55"/>
      <c r="I6" s="55"/>
      <c r="J6" s="55"/>
      <c r="K6" s="15" t="e">
        <f>#REF!</f>
        <v>#REF!</v>
      </c>
      <c r="L6" s="15" t="e">
        <f>#REF!</f>
        <v>#REF!</v>
      </c>
      <c r="M6" s="15" t="e">
        <f>#REF!</f>
        <v>#REF!</v>
      </c>
      <c r="N6" s="16" t="e">
        <f t="shared" si="0"/>
        <v>#REF!</v>
      </c>
      <c r="P6" s="57">
        <v>1668.33</v>
      </c>
      <c r="Q6" s="57">
        <v>36.6845</v>
      </c>
      <c r="R6" s="54"/>
      <c r="S6" s="54"/>
      <c r="T6" s="54"/>
      <c r="U6" s="54"/>
      <c r="V6" s="54"/>
      <c r="W6" s="15" t="e">
        <f>#REF!</f>
        <v>#REF!</v>
      </c>
      <c r="X6" s="15" t="e">
        <f>#REF!</f>
        <v>#REF!</v>
      </c>
      <c r="Y6" s="15" t="e">
        <f>#REF!</f>
        <v>#REF!</v>
      </c>
      <c r="Z6" s="16" t="e">
        <f t="shared" si="6"/>
        <v>#REF!</v>
      </c>
      <c r="AA6" s="15" t="e">
        <f t="shared" si="1"/>
        <v>#DIV/0!</v>
      </c>
      <c r="AB6" s="15" t="e">
        <f t="shared" si="2"/>
        <v>#REF!</v>
      </c>
      <c r="AC6" s="15" t="e">
        <f t="shared" si="2"/>
        <v>#REF!</v>
      </c>
      <c r="AD6" s="16">
        <f t="shared" si="7"/>
        <v>3.596281444996242E-5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 t="e">
        <f>V6/J6</f>
        <v>#DIV/0!</v>
      </c>
      <c r="AY6" s="15" t="e">
        <f t="shared" si="9"/>
        <v>#REF!</v>
      </c>
      <c r="AZ6" s="15" t="e">
        <f t="shared" si="10"/>
        <v>#REF!</v>
      </c>
      <c r="BA6" s="15" t="e">
        <f>V6/J6</f>
        <v>#DIV/0!</v>
      </c>
      <c r="BB6" s="15" t="e">
        <f t="shared" si="5"/>
        <v>#REF!</v>
      </c>
      <c r="BC6" s="15" t="e">
        <f t="shared" si="11"/>
        <v>#REF!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35.027700000000003</v>
      </c>
      <c r="F7" s="55"/>
      <c r="G7" s="55"/>
      <c r="H7" s="55"/>
      <c r="I7" s="55"/>
      <c r="J7" s="55"/>
      <c r="K7" s="19" t="e">
        <f>#REF!</f>
        <v>#REF!</v>
      </c>
      <c r="L7" s="19" t="e">
        <f>#REF!</f>
        <v>#REF!</v>
      </c>
      <c r="M7" s="19" t="e">
        <f>#REF!</f>
        <v>#REF!</v>
      </c>
      <c r="N7" s="20" t="e">
        <f t="shared" si="0"/>
        <v>#REF!</v>
      </c>
      <c r="P7" s="57">
        <v>894.81</v>
      </c>
      <c r="Q7" s="57">
        <v>35.0184</v>
      </c>
      <c r="R7" s="54"/>
      <c r="S7" s="54"/>
      <c r="T7" s="54"/>
      <c r="U7" s="54"/>
      <c r="V7" s="54"/>
      <c r="W7" s="19" t="e">
        <f>#REF!</f>
        <v>#REF!</v>
      </c>
      <c r="X7" s="19" t="e">
        <f>#REF!</f>
        <v>#REF!</v>
      </c>
      <c r="Y7" s="19" t="e">
        <f>#REF!</f>
        <v>#REF!</v>
      </c>
      <c r="Z7" s="20" t="e">
        <f t="shared" si="6"/>
        <v>#REF!</v>
      </c>
      <c r="AA7" s="15" t="e">
        <f t="shared" si="1"/>
        <v>#DIV/0!</v>
      </c>
      <c r="AB7" s="15" t="e">
        <f t="shared" si="2"/>
        <v>#REF!</v>
      </c>
      <c r="AC7" s="15" t="e">
        <f t="shared" si="2"/>
        <v>#REF!</v>
      </c>
      <c r="AD7" s="20">
        <f t="shared" si="7"/>
        <v>8.0528805824907292E-4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 t="e">
        <f>V7/J7</f>
        <v>#DIV/0!</v>
      </c>
      <c r="AY7" s="15" t="e">
        <f t="shared" si="9"/>
        <v>#REF!</v>
      </c>
      <c r="AZ7" s="15" t="e">
        <f t="shared" si="10"/>
        <v>#REF!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47.523699999999998</v>
      </c>
      <c r="F8" s="55"/>
      <c r="G8" s="55"/>
      <c r="H8" s="55"/>
      <c r="I8" s="55"/>
      <c r="J8" s="55"/>
      <c r="K8" s="10" t="e">
        <f>#REF!</f>
        <v>#REF!</v>
      </c>
      <c r="L8" s="10" t="e">
        <f>#REF!</f>
        <v>#REF!</v>
      </c>
      <c r="M8" s="10" t="e">
        <f>#REF!</f>
        <v>#REF!</v>
      </c>
      <c r="N8" s="11" t="e">
        <f t="shared" si="0"/>
        <v>#REF!</v>
      </c>
      <c r="P8" s="57">
        <v>6088.62</v>
      </c>
      <c r="Q8" s="57">
        <v>47.526899999999998</v>
      </c>
      <c r="R8" s="54"/>
      <c r="S8" s="54"/>
      <c r="T8" s="54"/>
      <c r="U8" s="54"/>
      <c r="V8" s="54"/>
      <c r="W8" s="10" t="e">
        <f>#REF!</f>
        <v>#REF!</v>
      </c>
      <c r="X8" s="10" t="e">
        <f>#REF!</f>
        <v>#REF!</v>
      </c>
      <c r="Y8" s="10" t="e">
        <f>#REF!</f>
        <v>#REF!</v>
      </c>
      <c r="Z8" s="11" t="e">
        <f t="shared" si="6"/>
        <v>#REF!</v>
      </c>
      <c r="AA8" s="15" t="e">
        <f t="shared" si="1"/>
        <v>#DIV/0!</v>
      </c>
      <c r="AB8" s="15" t="e">
        <f t="shared" si="2"/>
        <v>#REF!</v>
      </c>
      <c r="AC8" s="15" t="e">
        <f t="shared" si="2"/>
        <v>#REF!</v>
      </c>
      <c r="AD8" s="11">
        <f t="shared" si="7"/>
        <v>1.8956410129830883E-3</v>
      </c>
      <c r="AE8" s="12"/>
      <c r="AF8" s="25">
        <f t="shared" ref="AF8:AK8" si="12">bdRateExtend($D8:$D12,E8:E12,$P8:$P12,Q8:Q12)</f>
        <v>3.2053235256110924E-3</v>
      </c>
      <c r="AG8" s="30" t="e">
        <f t="shared" si="12"/>
        <v>#VALUE!</v>
      </c>
      <c r="AH8" s="31" t="e">
        <f t="shared" si="12"/>
        <v>#VALUE!</v>
      </c>
      <c r="AI8" s="25" t="e">
        <f t="shared" si="12"/>
        <v>#VALUE!</v>
      </c>
      <c r="AJ8" s="30" t="e">
        <f t="shared" si="12"/>
        <v>#VALUE!</v>
      </c>
      <c r="AK8" s="30" t="e">
        <f t="shared" si="12"/>
        <v>#VALUE!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1.0384235590361612E-3</v>
      </c>
      <c r="AS8" s="30" t="e">
        <f t="shared" si="13"/>
        <v>#VALUE!</v>
      </c>
      <c r="AT8" s="31" t="e">
        <f t="shared" si="13"/>
        <v>#VALUE!</v>
      </c>
      <c r="AU8" s="25" t="e">
        <f t="shared" si="13"/>
        <v>#VALUE!</v>
      </c>
      <c r="AV8" s="30" t="e">
        <f t="shared" si="13"/>
        <v>#VALUE!</v>
      </c>
      <c r="AW8" s="31" t="e">
        <f t="shared" si="13"/>
        <v>#VALUE!</v>
      </c>
      <c r="AX8" s="15"/>
      <c r="AY8" s="15"/>
      <c r="AZ8" s="15"/>
      <c r="BA8" s="15" t="e">
        <f>V8/J8</f>
        <v>#DIV/0!</v>
      </c>
      <c r="BB8" s="15" t="e">
        <f t="shared" ref="BB8:BB11" si="14">X8/L8</f>
        <v>#REF!</v>
      </c>
      <c r="BC8" s="15" t="e">
        <f t="shared" si="11"/>
        <v>#REF!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46.576799999999999</v>
      </c>
      <c r="F9" s="55"/>
      <c r="G9" s="55"/>
      <c r="H9" s="55"/>
      <c r="I9" s="55"/>
      <c r="J9" s="55"/>
      <c r="K9" s="15" t="e">
        <f>#REF!</f>
        <v>#REF!</v>
      </c>
      <c r="L9" s="15" t="e">
        <f>#REF!</f>
        <v>#REF!</v>
      </c>
      <c r="M9" s="15" t="e">
        <f>#REF!</f>
        <v>#REF!</v>
      </c>
      <c r="N9" s="16" t="e">
        <f t="shared" si="0"/>
        <v>#REF!</v>
      </c>
      <c r="P9" s="57">
        <v>2776.08</v>
      </c>
      <c r="Q9" s="57">
        <v>46.581800000000001</v>
      </c>
      <c r="R9" s="54"/>
      <c r="S9" s="54"/>
      <c r="T9" s="54"/>
      <c r="U9" s="54"/>
      <c r="V9" s="54"/>
      <c r="W9" s="15" t="e">
        <f>#REF!</f>
        <v>#REF!</v>
      </c>
      <c r="X9" s="15" t="e">
        <f>#REF!</f>
        <v>#REF!</v>
      </c>
      <c r="Y9" s="15" t="e">
        <f>#REF!</f>
        <v>#REF!</v>
      </c>
      <c r="Z9" s="16" t="e">
        <f t="shared" si="6"/>
        <v>#REF!</v>
      </c>
      <c r="AA9" s="15" t="e">
        <f t="shared" si="1"/>
        <v>#DIV/0!</v>
      </c>
      <c r="AB9" s="15" t="e">
        <f t="shared" si="2"/>
        <v>#REF!</v>
      </c>
      <c r="AC9" s="15" t="e">
        <f t="shared" si="2"/>
        <v>#REF!</v>
      </c>
      <c r="AD9" s="16">
        <f t="shared" si="7"/>
        <v>3.2090199479618783E-3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4.0425199994247318E-3</v>
      </c>
      <c r="AM9" s="21" t="e">
        <f>bdrate($D9:$D12,F9:F12,$P9:$P12,R9:R12)</f>
        <v>#VALUE!</v>
      </c>
      <c r="AN9" s="36" t="e">
        <f t="shared" ref="AN9" si="15">bdrate($D9:$D12,G9:G12,$P9:$P12,S9:S12)</f>
        <v>#VALUE!</v>
      </c>
      <c r="AO9" s="26" t="e">
        <f>bdrate($D9:$D12,H9:H12,$P9:$P12,T9:T12)</f>
        <v>#VALUE!</v>
      </c>
      <c r="AP9" s="21" t="e">
        <f>bdrate($D9:$D12,I9:I12,$P9:$P12,U9:U12)</f>
        <v>#VALUE!</v>
      </c>
      <c r="AQ9" s="36" t="e">
        <f>bdrate($D9:$D12,J9:J12,$P9:$P12,V9:V12)</f>
        <v>#VALUE!</v>
      </c>
      <c r="AR9" s="21"/>
      <c r="AS9" s="21"/>
      <c r="AT9" s="36"/>
      <c r="AU9" s="26"/>
      <c r="AV9" s="21"/>
      <c r="AW9" s="36"/>
      <c r="AX9" s="15" t="e">
        <f>V9/J9</f>
        <v>#DIV/0!</v>
      </c>
      <c r="AY9" s="15" t="e">
        <f t="shared" ref="AY9:AY12" si="16">X9/L9</f>
        <v>#REF!</v>
      </c>
      <c r="AZ9" s="15" t="e">
        <f t="shared" si="10"/>
        <v>#REF!</v>
      </c>
      <c r="BA9" s="15" t="e">
        <f>V9/J9</f>
        <v>#DIV/0!</v>
      </c>
      <c r="BB9" s="15" t="e">
        <f t="shared" si="14"/>
        <v>#REF!</v>
      </c>
      <c r="BC9" s="15" t="e">
        <f t="shared" si="11"/>
        <v>#REF!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45.583799999999997</v>
      </c>
      <c r="F10" s="55"/>
      <c r="G10" s="55"/>
      <c r="H10" s="55"/>
      <c r="I10" s="55"/>
      <c r="J10" s="55"/>
      <c r="K10" s="15" t="e">
        <f>#REF!</f>
        <v>#REF!</v>
      </c>
      <c r="L10" s="15" t="e">
        <f>#REF!</f>
        <v>#REF!</v>
      </c>
      <c r="M10" s="15" t="e">
        <f>#REF!</f>
        <v>#REF!</v>
      </c>
      <c r="N10" s="16" t="e">
        <f t="shared" si="0"/>
        <v>#REF!</v>
      </c>
      <c r="P10" s="57">
        <v>1738.08</v>
      </c>
      <c r="Q10" s="57">
        <v>45.572699999999998</v>
      </c>
      <c r="R10" s="54"/>
      <c r="S10" s="54"/>
      <c r="T10" s="54"/>
      <c r="U10" s="54"/>
      <c r="V10" s="54"/>
      <c r="W10" s="15" t="e">
        <f>#REF!</f>
        <v>#REF!</v>
      </c>
      <c r="X10" s="15" t="e">
        <f>#REF!</f>
        <v>#REF!</v>
      </c>
      <c r="Y10" s="15" t="e">
        <f>#REF!</f>
        <v>#REF!</v>
      </c>
      <c r="Z10" s="16" t="e">
        <f t="shared" si="6"/>
        <v>#REF!</v>
      </c>
      <c r="AA10" s="15" t="e">
        <f t="shared" si="1"/>
        <v>#DIV/0!</v>
      </c>
      <c r="AB10" s="15" t="e">
        <f t="shared" si="2"/>
        <v>#REF!</v>
      </c>
      <c r="AC10" s="15" t="e">
        <f t="shared" si="2"/>
        <v>#REF!</v>
      </c>
      <c r="AD10" s="16">
        <f t="shared" si="7"/>
        <v>4.2965661843055031E-3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 t="e">
        <f>V10/J10</f>
        <v>#DIV/0!</v>
      </c>
      <c r="AY10" s="15" t="e">
        <f t="shared" si="16"/>
        <v>#REF!</v>
      </c>
      <c r="AZ10" s="15" t="e">
        <f t="shared" si="10"/>
        <v>#REF!</v>
      </c>
      <c r="BA10" s="15" t="e">
        <f>V10/J10</f>
        <v>#DIV/0!</v>
      </c>
      <c r="BB10" s="15" t="e">
        <f t="shared" si="14"/>
        <v>#REF!</v>
      </c>
      <c r="BC10" s="15" t="e">
        <f t="shared" si="11"/>
        <v>#REF!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44.218200000000003</v>
      </c>
      <c r="F11" s="55"/>
      <c r="G11" s="55"/>
      <c r="H11" s="55"/>
      <c r="I11" s="55"/>
      <c r="J11" s="55"/>
      <c r="K11" s="15" t="e">
        <f>#REF!</f>
        <v>#REF!</v>
      </c>
      <c r="L11" s="15" t="e">
        <f>#REF!</f>
        <v>#REF!</v>
      </c>
      <c r="M11" s="15" t="e">
        <f>#REF!</f>
        <v>#REF!</v>
      </c>
      <c r="N11" s="16" t="e">
        <f t="shared" si="0"/>
        <v>#REF!</v>
      </c>
      <c r="P11" s="57">
        <v>1134.18</v>
      </c>
      <c r="Q11" s="57">
        <v>44.190100000000001</v>
      </c>
      <c r="R11" s="54"/>
      <c r="S11" s="54"/>
      <c r="T11" s="54"/>
      <c r="U11" s="54"/>
      <c r="V11" s="54"/>
      <c r="W11" s="15" t="e">
        <f>#REF!</f>
        <v>#REF!</v>
      </c>
      <c r="X11" s="15" t="e">
        <f>#REF!</f>
        <v>#REF!</v>
      </c>
      <c r="Y11" s="15" t="e">
        <f>#REF!</f>
        <v>#REF!</v>
      </c>
      <c r="Z11" s="16" t="e">
        <f t="shared" si="6"/>
        <v>#REF!</v>
      </c>
      <c r="AA11" s="15" t="e">
        <f t="shared" si="1"/>
        <v>#DIV/0!</v>
      </c>
      <c r="AB11" s="15" t="e">
        <f t="shared" si="2"/>
        <v>#REF!</v>
      </c>
      <c r="AC11" s="15" t="e">
        <f t="shared" si="2"/>
        <v>#REF!</v>
      </c>
      <c r="AD11" s="16">
        <f t="shared" si="7"/>
        <v>6.352231221216693E-4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 t="e">
        <f>V11/J11</f>
        <v>#DIV/0!</v>
      </c>
      <c r="AY11" s="15" t="e">
        <f t="shared" si="16"/>
        <v>#REF!</v>
      </c>
      <c r="AZ11" s="15" t="e">
        <f t="shared" si="10"/>
        <v>#REF!</v>
      </c>
      <c r="BA11" s="15" t="e">
        <f>V11/J11</f>
        <v>#DIV/0!</v>
      </c>
      <c r="BB11" s="15" t="e">
        <f t="shared" si="14"/>
        <v>#REF!</v>
      </c>
      <c r="BC11" s="15" t="e">
        <f t="shared" si="11"/>
        <v>#REF!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42.343699999999998</v>
      </c>
      <c r="F12" s="55"/>
      <c r="G12" s="55"/>
      <c r="H12" s="55"/>
      <c r="I12" s="55"/>
      <c r="J12" s="55"/>
      <c r="K12" s="19" t="e">
        <f>#REF!</f>
        <v>#REF!</v>
      </c>
      <c r="L12" s="19" t="e">
        <f>#REF!</f>
        <v>#REF!</v>
      </c>
      <c r="M12" s="19" t="e">
        <f>#REF!</f>
        <v>#REF!</v>
      </c>
      <c r="N12" s="20" t="e">
        <f t="shared" si="0"/>
        <v>#REF!</v>
      </c>
      <c r="P12" s="57">
        <v>743.58</v>
      </c>
      <c r="Q12" s="57">
        <v>42.317999999999998</v>
      </c>
      <c r="R12" s="54"/>
      <c r="S12" s="54"/>
      <c r="T12" s="54"/>
      <c r="U12" s="54"/>
      <c r="V12" s="54"/>
      <c r="W12" s="19" t="e">
        <f>#REF!</f>
        <v>#REF!</v>
      </c>
      <c r="X12" s="19" t="e">
        <f>#REF!</f>
        <v>#REF!</v>
      </c>
      <c r="Y12" s="19" t="e">
        <f>#REF!</f>
        <v>#REF!</v>
      </c>
      <c r="Z12" s="20" t="e">
        <f t="shared" si="6"/>
        <v>#REF!</v>
      </c>
      <c r="AA12" s="15" t="e">
        <f t="shared" si="1"/>
        <v>#DIV/0!</v>
      </c>
      <c r="AB12" s="15" t="e">
        <f t="shared" si="2"/>
        <v>#REF!</v>
      </c>
      <c r="AC12" s="15" t="e">
        <f t="shared" si="2"/>
        <v>#REF!</v>
      </c>
      <c r="AD12" s="20">
        <f t="shared" si="7"/>
        <v>3.8582107547624725E-3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 t="e">
        <f>V12/J12</f>
        <v>#DIV/0!</v>
      </c>
      <c r="AY12" s="15" t="e">
        <f t="shared" si="16"/>
        <v>#REF!</v>
      </c>
      <c r="AZ12" s="15" t="e">
        <f t="shared" si="10"/>
        <v>#REF!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43.499000000000002</v>
      </c>
      <c r="F13" s="55"/>
      <c r="G13" s="55"/>
      <c r="H13" s="55"/>
      <c r="I13" s="55"/>
      <c r="J13" s="55"/>
      <c r="K13" s="10" t="e">
        <f>#REF!</f>
        <v>#REF!</v>
      </c>
      <c r="L13" s="10" t="e">
        <f>#REF!</f>
        <v>#REF!</v>
      </c>
      <c r="M13" s="10" t="e">
        <f>#REF!</f>
        <v>#REF!</v>
      </c>
      <c r="N13" s="11" t="e">
        <f t="shared" si="0"/>
        <v>#REF!</v>
      </c>
      <c r="P13" s="57">
        <v>18456.36</v>
      </c>
      <c r="Q13" s="57">
        <v>43.497</v>
      </c>
      <c r="R13" s="54"/>
      <c r="S13" s="54"/>
      <c r="T13" s="54"/>
      <c r="U13" s="54"/>
      <c r="V13" s="54"/>
      <c r="W13" s="10" t="e">
        <f>#REF!</f>
        <v>#REF!</v>
      </c>
      <c r="X13" s="10" t="e">
        <f>#REF!</f>
        <v>#REF!</v>
      </c>
      <c r="Y13" s="10" t="e">
        <f>#REF!</f>
        <v>#REF!</v>
      </c>
      <c r="Z13" s="11" t="e">
        <f t="shared" si="6"/>
        <v>#REF!</v>
      </c>
      <c r="AA13" s="15" t="e">
        <f t="shared" si="1"/>
        <v>#DIV/0!</v>
      </c>
      <c r="AB13" s="15" t="e">
        <f t="shared" si="2"/>
        <v>#REF!</v>
      </c>
      <c r="AC13" s="15" t="e">
        <f t="shared" si="2"/>
        <v>#REF!</v>
      </c>
      <c r="AD13" s="11">
        <f t="shared" si="7"/>
        <v>1.162473535867805E-3</v>
      </c>
      <c r="AE13" s="12"/>
      <c r="AF13" s="25">
        <f t="shared" ref="AF13:AK13" si="17">bdRateExtend($D13:$D17,E13:E17,$P13:$P17,Q13:Q17)</f>
        <v>1.4058131055358913E-3</v>
      </c>
      <c r="AG13" s="30" t="e">
        <f t="shared" si="17"/>
        <v>#VALUE!</v>
      </c>
      <c r="AH13" s="31" t="e">
        <f t="shared" si="17"/>
        <v>#VALUE!</v>
      </c>
      <c r="AI13" s="25" t="e">
        <f t="shared" si="17"/>
        <v>#VALUE!</v>
      </c>
      <c r="AJ13" s="30" t="e">
        <f t="shared" si="17"/>
        <v>#VALUE!</v>
      </c>
      <c r="AK13" s="30" t="e">
        <f t="shared" si="17"/>
        <v>#VALUE!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1.1734410667585404E-3</v>
      </c>
      <c r="AS13" s="30" t="e">
        <f t="shared" si="18"/>
        <v>#VALUE!</v>
      </c>
      <c r="AT13" s="31" t="e">
        <f t="shared" si="18"/>
        <v>#VALUE!</v>
      </c>
      <c r="AU13" s="25" t="e">
        <f t="shared" si="18"/>
        <v>#VALUE!</v>
      </c>
      <c r="AV13" s="30" t="e">
        <f t="shared" si="18"/>
        <v>#VALUE!</v>
      </c>
      <c r="AW13" s="31" t="e">
        <f t="shared" si="18"/>
        <v>#VALUE!</v>
      </c>
      <c r="AX13" s="15"/>
      <c r="AY13" s="15"/>
      <c r="AZ13" s="15"/>
      <c r="BA13" s="15" t="e">
        <f>V13/J13</f>
        <v>#DIV/0!</v>
      </c>
      <c r="BB13" s="15" t="e">
        <f t="shared" ref="BB13:BB16" si="19">X13/L13</f>
        <v>#REF!</v>
      </c>
      <c r="BC13" s="15" t="e">
        <f t="shared" si="11"/>
        <v>#REF!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41.684800000000003</v>
      </c>
      <c r="F14" s="55"/>
      <c r="G14" s="55"/>
      <c r="H14" s="55"/>
      <c r="I14" s="55"/>
      <c r="J14" s="55"/>
      <c r="K14" s="15" t="e">
        <f>#REF!</f>
        <v>#REF!</v>
      </c>
      <c r="L14" s="15" t="e">
        <f>#REF!</f>
        <v>#REF!</v>
      </c>
      <c r="M14" s="15" t="e">
        <f>#REF!</f>
        <v>#REF!</v>
      </c>
      <c r="N14" s="16" t="e">
        <f t="shared" si="0"/>
        <v>#REF!</v>
      </c>
      <c r="P14" s="57">
        <v>4406.28</v>
      </c>
      <c r="Q14" s="57">
        <v>41.688299999999998</v>
      </c>
      <c r="R14" s="54"/>
      <c r="S14" s="54"/>
      <c r="T14" s="54"/>
      <c r="U14" s="54"/>
      <c r="V14" s="54"/>
      <c r="W14" s="15" t="e">
        <f>#REF!</f>
        <v>#REF!</v>
      </c>
      <c r="X14" s="15" t="e">
        <f>#REF!</f>
        <v>#REF!</v>
      </c>
      <c r="Y14" s="15" t="e">
        <f>#REF!</f>
        <v>#REF!</v>
      </c>
      <c r="Z14" s="16" t="e">
        <f t="shared" si="6"/>
        <v>#REF!</v>
      </c>
      <c r="AA14" s="15" t="e">
        <f t="shared" si="1"/>
        <v>#DIV/0!</v>
      </c>
      <c r="AB14" s="15" t="e">
        <f t="shared" si="2"/>
        <v>#REF!</v>
      </c>
      <c r="AC14" s="15" t="e">
        <f t="shared" si="2"/>
        <v>#REF!</v>
      </c>
      <c r="AD14" s="16">
        <f t="shared" si="7"/>
        <v>2.7308227969087087E-3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1.9165256969249089E-3</v>
      </c>
      <c r="AM14" s="21" t="e">
        <f>bdrate($D14:$D17,F14:F17,$P14:$P17,R14:R17)</f>
        <v>#VALUE!</v>
      </c>
      <c r="AN14" s="36" t="e">
        <f t="shared" ref="AN14" si="20">bdrate($D14:$D17,G14:G17,$P14:$P17,S14:S17)</f>
        <v>#VALUE!</v>
      </c>
      <c r="AO14" s="26" t="e">
        <f>bdrate($D14:$D17,H14:H17,$P14:$P17,T14:T17)</f>
        <v>#VALUE!</v>
      </c>
      <c r="AP14" s="21" t="e">
        <f>bdrate($D14:$D17,I14:I17,$P14:$P17,U14:U17)</f>
        <v>#VALUE!</v>
      </c>
      <c r="AQ14" s="36" t="e">
        <f>bdrate($D14:$D17,J14:J17,$P14:$P17,V14:V17)</f>
        <v>#VALUE!</v>
      </c>
      <c r="AR14" s="21"/>
      <c r="AS14" s="21"/>
      <c r="AT14" s="36"/>
      <c r="AU14" s="26"/>
      <c r="AV14" s="21"/>
      <c r="AW14" s="36"/>
      <c r="AX14" s="15" t="e">
        <f>V14/J14</f>
        <v>#DIV/0!</v>
      </c>
      <c r="AY14" s="15" t="e">
        <f t="shared" ref="AY14:AY17" si="21">X14/L14</f>
        <v>#REF!</v>
      </c>
      <c r="AZ14" s="15" t="e">
        <f t="shared" si="10"/>
        <v>#REF!</v>
      </c>
      <c r="BA14" s="15" t="e">
        <f>V14/J14</f>
        <v>#DIV/0!</v>
      </c>
      <c r="BB14" s="15" t="e">
        <f t="shared" si="19"/>
        <v>#REF!</v>
      </c>
      <c r="BC14" s="15" t="e">
        <f t="shared" si="11"/>
        <v>#REF!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40.764499999999998</v>
      </c>
      <c r="F15" s="55"/>
      <c r="G15" s="55"/>
      <c r="H15" s="55"/>
      <c r="I15" s="55"/>
      <c r="J15" s="55"/>
      <c r="K15" s="15" t="e">
        <f>#REF!</f>
        <v>#REF!</v>
      </c>
      <c r="L15" s="15" t="e">
        <f>#REF!</f>
        <v>#REF!</v>
      </c>
      <c r="M15" s="15" t="e">
        <f>#REF!</f>
        <v>#REF!</v>
      </c>
      <c r="N15" s="16" t="e">
        <f t="shared" si="0"/>
        <v>#REF!</v>
      </c>
      <c r="P15" s="57">
        <v>2473.7399999999998</v>
      </c>
      <c r="Q15" s="57">
        <v>40.768599999999999</v>
      </c>
      <c r="R15" s="54"/>
      <c r="S15" s="54"/>
      <c r="T15" s="54"/>
      <c r="U15" s="54"/>
      <c r="V15" s="54"/>
      <c r="W15" s="15" t="e">
        <f>#REF!</f>
        <v>#REF!</v>
      </c>
      <c r="X15" s="15" t="e">
        <f>#REF!</f>
        <v>#REF!</v>
      </c>
      <c r="Y15" s="15" t="e">
        <f>#REF!</f>
        <v>#REF!</v>
      </c>
      <c r="Z15" s="16" t="e">
        <f t="shared" si="6"/>
        <v>#REF!</v>
      </c>
      <c r="AA15" s="15" t="e">
        <f t="shared" si="1"/>
        <v>#DIV/0!</v>
      </c>
      <c r="AB15" s="15" t="e">
        <f t="shared" si="2"/>
        <v>#REF!</v>
      </c>
      <c r="AC15" s="15" t="e">
        <f t="shared" si="2"/>
        <v>#REF!</v>
      </c>
      <c r="AD15" s="16">
        <f t="shared" si="7"/>
        <v>3.3339822836561048E-3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 t="e">
        <f>V15/J15</f>
        <v>#DIV/0!</v>
      </c>
      <c r="AY15" s="15" t="e">
        <f t="shared" si="21"/>
        <v>#REF!</v>
      </c>
      <c r="AZ15" s="15" t="e">
        <f t="shared" si="10"/>
        <v>#REF!</v>
      </c>
      <c r="BA15" s="15" t="e">
        <f>V15/J15</f>
        <v>#DIV/0!</v>
      </c>
      <c r="BB15" s="15" t="e">
        <f t="shared" si="19"/>
        <v>#REF!</v>
      </c>
      <c r="BC15" s="15" t="e">
        <f t="shared" si="11"/>
        <v>#REF!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39.523200000000003</v>
      </c>
      <c r="F16" s="55"/>
      <c r="G16" s="55"/>
      <c r="H16" s="55"/>
      <c r="I16" s="55"/>
      <c r="J16" s="55"/>
      <c r="K16" s="15" t="e">
        <f>#REF!</f>
        <v>#REF!</v>
      </c>
      <c r="L16" s="15" t="e">
        <f>#REF!</f>
        <v>#REF!</v>
      </c>
      <c r="M16" s="15" t="e">
        <f>#REF!</f>
        <v>#REF!</v>
      </c>
      <c r="N16" s="16" t="e">
        <f t="shared" si="0"/>
        <v>#REF!</v>
      </c>
      <c r="P16" s="57">
        <v>1453.32</v>
      </c>
      <c r="Q16" s="57">
        <v>39.531500000000001</v>
      </c>
      <c r="R16" s="54"/>
      <c r="S16" s="54"/>
      <c r="T16" s="54"/>
      <c r="U16" s="54"/>
      <c r="V16" s="54"/>
      <c r="W16" s="15" t="e">
        <f>#REF!</f>
        <v>#REF!</v>
      </c>
      <c r="X16" s="15" t="e">
        <f>#REF!</f>
        <v>#REF!</v>
      </c>
      <c r="Y16" s="15" t="e">
        <f>#REF!</f>
        <v>#REF!</v>
      </c>
      <c r="Z16" s="16" t="e">
        <f t="shared" si="6"/>
        <v>#REF!</v>
      </c>
      <c r="AA16" s="15" t="e">
        <f t="shared" si="1"/>
        <v>#DIV/0!</v>
      </c>
      <c r="AB16" s="15" t="e">
        <f t="shared" si="2"/>
        <v>#REF!</v>
      </c>
      <c r="AC16" s="15" t="e">
        <f t="shared" si="2"/>
        <v>#REF!</v>
      </c>
      <c r="AD16" s="16">
        <f t="shared" si="7"/>
        <v>7.9900124843944945E-3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 t="e">
        <f>V16/J16</f>
        <v>#DIV/0!</v>
      </c>
      <c r="AY16" s="15" t="e">
        <f t="shared" si="21"/>
        <v>#REF!</v>
      </c>
      <c r="AZ16" s="15" t="e">
        <f t="shared" si="10"/>
        <v>#REF!</v>
      </c>
      <c r="BA16" s="15" t="e">
        <f>V16/J16</f>
        <v>#DIV/0!</v>
      </c>
      <c r="BB16" s="15" t="e">
        <f t="shared" si="19"/>
        <v>#REF!</v>
      </c>
      <c r="BC16" s="15" t="e">
        <f t="shared" si="11"/>
        <v>#REF!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37.832000000000001</v>
      </c>
      <c r="F17" s="55"/>
      <c r="G17" s="55"/>
      <c r="H17" s="55"/>
      <c r="I17" s="55"/>
      <c r="J17" s="55"/>
      <c r="K17" s="19" t="e">
        <f>#REF!</f>
        <v>#REF!</v>
      </c>
      <c r="L17" s="19" t="e">
        <f>#REF!</f>
        <v>#REF!</v>
      </c>
      <c r="M17" s="19" t="e">
        <f>#REF!</f>
        <v>#REF!</v>
      </c>
      <c r="N17" s="20" t="e">
        <f t="shared" si="0"/>
        <v>#REF!</v>
      </c>
      <c r="P17" s="57">
        <v>863.16</v>
      </c>
      <c r="Q17" s="57">
        <v>37.8521</v>
      </c>
      <c r="R17" s="54"/>
      <c r="S17" s="54"/>
      <c r="T17" s="54"/>
      <c r="U17" s="54"/>
      <c r="V17" s="54"/>
      <c r="W17" s="19" t="e">
        <f>#REF!</f>
        <v>#REF!</v>
      </c>
      <c r="X17" s="19" t="e">
        <f>#REF!</f>
        <v>#REF!</v>
      </c>
      <c r="Y17" s="19" t="e">
        <f>#REF!</f>
        <v>#REF!</v>
      </c>
      <c r="Z17" s="20" t="e">
        <f t="shared" si="6"/>
        <v>#REF!</v>
      </c>
      <c r="AA17" s="15" t="e">
        <f t="shared" si="1"/>
        <v>#DIV/0!</v>
      </c>
      <c r="AB17" s="15" t="e">
        <f t="shared" si="2"/>
        <v>#REF!</v>
      </c>
      <c r="AC17" s="15" t="e">
        <f t="shared" si="2"/>
        <v>#REF!</v>
      </c>
      <c r="AD17" s="20">
        <f t="shared" si="7"/>
        <v>8.3484068456926108E-4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 t="e">
        <f>V17/J17</f>
        <v>#DIV/0!</v>
      </c>
      <c r="AY17" s="15" t="e">
        <f t="shared" si="21"/>
        <v>#REF!</v>
      </c>
      <c r="AZ17" s="15" t="e">
        <f t="shared" si="10"/>
        <v>#REF!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43.014600000000002</v>
      </c>
      <c r="F18" s="55"/>
      <c r="G18" s="55"/>
      <c r="H18" s="55"/>
      <c r="I18" s="55"/>
      <c r="J18" s="55"/>
      <c r="K18" s="10" t="e">
        <f>#REF!</f>
        <v>#REF!</v>
      </c>
      <c r="L18" s="10" t="e">
        <f>#REF!</f>
        <v>#REF!</v>
      </c>
      <c r="M18" s="10" t="e">
        <f>#REF!</f>
        <v>#REF!</v>
      </c>
      <c r="N18" s="11" t="e">
        <f t="shared" si="0"/>
        <v>#REF!</v>
      </c>
      <c r="P18" s="57">
        <v>34380.660000000003</v>
      </c>
      <c r="Q18" s="57">
        <v>43.010300000000001</v>
      </c>
      <c r="R18" s="54"/>
      <c r="S18" s="54"/>
      <c r="T18" s="54"/>
      <c r="U18" s="54"/>
      <c r="V18" s="54"/>
      <c r="W18" s="10" t="e">
        <f>#REF!</f>
        <v>#REF!</v>
      </c>
      <c r="X18" s="10" t="e">
        <f>#REF!</f>
        <v>#REF!</v>
      </c>
      <c r="Y18" s="10" t="e">
        <f>#REF!</f>
        <v>#REF!</v>
      </c>
      <c r="Z18" s="11" t="e">
        <f t="shared" si="6"/>
        <v>#REF!</v>
      </c>
      <c r="AA18" s="10" t="e">
        <f t="shared" si="1"/>
        <v>#DIV/0!</v>
      </c>
      <c r="AB18" s="10" t="e">
        <f t="shared" si="2"/>
        <v>#REF!</v>
      </c>
      <c r="AC18" s="10" t="e">
        <f t="shared" si="2"/>
        <v>#REF!</v>
      </c>
      <c r="AD18" s="11">
        <f t="shared" si="7"/>
        <v>9.1711607097704449E-4</v>
      </c>
      <c r="AE18" s="40"/>
      <c r="AF18" s="25">
        <f t="shared" ref="AF18:AK18" si="22">bdRateExtend($D18:$D22,E18:E22,$P18:$P22,Q18:Q22)</f>
        <v>7.4497821575647549E-5</v>
      </c>
      <c r="AG18" s="30" t="e">
        <f t="shared" si="22"/>
        <v>#VALUE!</v>
      </c>
      <c r="AH18" s="31" t="e">
        <f t="shared" si="22"/>
        <v>#VALUE!</v>
      </c>
      <c r="AI18" s="25" t="e">
        <f t="shared" si="22"/>
        <v>#VALUE!</v>
      </c>
      <c r="AJ18" s="30" t="e">
        <f t="shared" si="22"/>
        <v>#VALUE!</v>
      </c>
      <c r="AK18" s="30" t="e">
        <f t="shared" si="22"/>
        <v>#VALUE!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4.7489304454795267E-4</v>
      </c>
      <c r="AS18" s="30" t="e">
        <f t="shared" si="23"/>
        <v>#VALUE!</v>
      </c>
      <c r="AT18" s="31" t="e">
        <f t="shared" si="23"/>
        <v>#VALUE!</v>
      </c>
      <c r="AU18" s="25" t="e">
        <f t="shared" si="23"/>
        <v>#VALUE!</v>
      </c>
      <c r="AV18" s="30" t="e">
        <f t="shared" si="23"/>
        <v>#VALUE!</v>
      </c>
      <c r="AW18" s="31" t="e">
        <f t="shared" si="23"/>
        <v>#VALUE!</v>
      </c>
      <c r="AX18" s="10"/>
      <c r="AY18" s="10"/>
      <c r="AZ18" s="10"/>
      <c r="BA18" s="10" t="e">
        <f>V18/J18</f>
        <v>#DIV/0!</v>
      </c>
      <c r="BB18" s="10" t="e">
        <f t="shared" ref="BB18:BB21" si="24">X18/L18</f>
        <v>#REF!</v>
      </c>
      <c r="BC18" s="10" t="e">
        <f t="shared" si="11"/>
        <v>#REF!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40.496499999999997</v>
      </c>
      <c r="F19" s="55"/>
      <c r="G19" s="55"/>
      <c r="H19" s="55"/>
      <c r="I19" s="55"/>
      <c r="J19" s="55"/>
      <c r="K19" s="15" t="e">
        <f>#REF!</f>
        <v>#REF!</v>
      </c>
      <c r="L19" s="15" t="e">
        <f>#REF!</f>
        <v>#REF!</v>
      </c>
      <c r="M19" s="15" t="e">
        <f>#REF!</f>
        <v>#REF!</v>
      </c>
      <c r="N19" s="16" t="e">
        <f t="shared" si="0"/>
        <v>#REF!</v>
      </c>
      <c r="P19" s="57">
        <v>9933.18</v>
      </c>
      <c r="Q19" s="57">
        <v>40.497500000000002</v>
      </c>
      <c r="R19" s="54"/>
      <c r="S19" s="54"/>
      <c r="T19" s="54"/>
      <c r="U19" s="54"/>
      <c r="V19" s="54"/>
      <c r="W19" s="15" t="e">
        <f>#REF!</f>
        <v>#REF!</v>
      </c>
      <c r="X19" s="15" t="e">
        <f>#REF!</f>
        <v>#REF!</v>
      </c>
      <c r="Y19" s="15" t="e">
        <f>#REF!</f>
        <v>#REF!</v>
      </c>
      <c r="Z19" s="16" t="e">
        <f t="shared" si="6"/>
        <v>#REF!</v>
      </c>
      <c r="AA19" s="15" t="e">
        <f t="shared" si="1"/>
        <v>#DIV/0!</v>
      </c>
      <c r="AB19" s="15" t="e">
        <f t="shared" ref="AB19:AC32" si="25">X19/L19</f>
        <v>#REF!</v>
      </c>
      <c r="AC19" s="15" t="e">
        <f t="shared" si="25"/>
        <v>#REF!</v>
      </c>
      <c r="AD19" s="16">
        <f t="shared" si="7"/>
        <v>4.8950879907180497E-4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-1.249221689125779E-4</v>
      </c>
      <c r="AM19" s="21" t="e">
        <f>bdrate($D19:$D22,F19:F22,$P19:$P22,R19:R22)</f>
        <v>#VALUE!</v>
      </c>
      <c r="AN19" s="36" t="e">
        <f t="shared" ref="AN19" si="26">bdrate($D19:$D22,G19:G22,$P19:$P22,S19:S22)</f>
        <v>#VALUE!</v>
      </c>
      <c r="AO19" s="26" t="e">
        <f>bdrate($D19:$D22,H19:H22,$P19:$P22,T19:T22)</f>
        <v>#VALUE!</v>
      </c>
      <c r="AP19" s="21" t="e">
        <f>bdrate($D19:$D22,I19:I22,$P19:$P22,U19:U22)</f>
        <v>#VALUE!</v>
      </c>
      <c r="AQ19" s="36" t="e">
        <f>bdrate($D19:$D22,J19:J22,$P19:$P22,V19:V22)</f>
        <v>#VALUE!</v>
      </c>
      <c r="AR19" s="21"/>
      <c r="AS19" s="21"/>
      <c r="AT19" s="36"/>
      <c r="AU19" s="26"/>
      <c r="AV19" s="21"/>
      <c r="AW19" s="36"/>
      <c r="AX19" s="15" t="e">
        <f>V19/J19</f>
        <v>#DIV/0!</v>
      </c>
      <c r="AY19" s="15" t="e">
        <f t="shared" ref="AY19:AY22" si="27">X19/L19</f>
        <v>#REF!</v>
      </c>
      <c r="AZ19" s="15" t="e">
        <f t="shared" si="10"/>
        <v>#REF!</v>
      </c>
      <c r="BA19" s="15" t="e">
        <f>V19/J19</f>
        <v>#DIV/0!</v>
      </c>
      <c r="BB19" s="15" t="e">
        <f t="shared" si="24"/>
        <v>#REF!</v>
      </c>
      <c r="BC19" s="15" t="e">
        <f t="shared" si="11"/>
        <v>#REF!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39.125500000000002</v>
      </c>
      <c r="F20" s="55"/>
      <c r="G20" s="55"/>
      <c r="H20" s="55"/>
      <c r="I20" s="55"/>
      <c r="J20" s="55"/>
      <c r="K20" s="15" t="e">
        <f>#REF!</f>
        <v>#REF!</v>
      </c>
      <c r="L20" s="15" t="e">
        <f>#REF!</f>
        <v>#REF!</v>
      </c>
      <c r="M20" s="15" t="e">
        <f>#REF!</f>
        <v>#REF!</v>
      </c>
      <c r="N20" s="16" t="e">
        <f t="shared" si="0"/>
        <v>#REF!</v>
      </c>
      <c r="P20" s="57">
        <v>5699.28</v>
      </c>
      <c r="Q20" s="57">
        <v>39.125700000000002</v>
      </c>
      <c r="R20" s="54"/>
      <c r="S20" s="54"/>
      <c r="T20" s="54"/>
      <c r="U20" s="54"/>
      <c r="V20" s="54"/>
      <c r="W20" s="15" t="e">
        <f>#REF!</f>
        <v>#REF!</v>
      </c>
      <c r="X20" s="15" t="e">
        <f>#REF!</f>
        <v>#REF!</v>
      </c>
      <c r="Y20" s="15" t="e">
        <f>#REF!</f>
        <v>#REF!</v>
      </c>
      <c r="Z20" s="16" t="e">
        <f t="shared" si="6"/>
        <v>#REF!</v>
      </c>
      <c r="AA20" s="15" t="e">
        <f t="shared" si="1"/>
        <v>#DIV/0!</v>
      </c>
      <c r="AB20" s="15" t="e">
        <f t="shared" si="25"/>
        <v>#REF!</v>
      </c>
      <c r="AC20" s="15" t="e">
        <f t="shared" si="25"/>
        <v>#REF!</v>
      </c>
      <c r="AD20" s="16">
        <f t="shared" si="7"/>
        <v>5.2665950409741102E-4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 t="e">
        <f>V20/J20</f>
        <v>#DIV/0!</v>
      </c>
      <c r="AY20" s="15" t="e">
        <f t="shared" si="27"/>
        <v>#REF!</v>
      </c>
      <c r="AZ20" s="15" t="e">
        <f t="shared" si="10"/>
        <v>#REF!</v>
      </c>
      <c r="BA20" s="15" t="e">
        <f>V20/J20</f>
        <v>#DIV/0!</v>
      </c>
      <c r="BB20" s="15" t="e">
        <f t="shared" si="24"/>
        <v>#REF!</v>
      </c>
      <c r="BC20" s="15" t="e">
        <f t="shared" si="11"/>
        <v>#REF!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37.358199999999997</v>
      </c>
      <c r="F21" s="55"/>
      <c r="G21" s="55"/>
      <c r="H21" s="55"/>
      <c r="I21" s="55"/>
      <c r="J21" s="55"/>
      <c r="K21" s="15" t="e">
        <f>#REF!</f>
        <v>#REF!</v>
      </c>
      <c r="L21" s="15" t="e">
        <f>#REF!</f>
        <v>#REF!</v>
      </c>
      <c r="M21" s="15" t="e">
        <f>#REF!</f>
        <v>#REF!</v>
      </c>
      <c r="N21" s="16" t="e">
        <f t="shared" si="0"/>
        <v>#REF!</v>
      </c>
      <c r="P21" s="57">
        <v>3376.32</v>
      </c>
      <c r="Q21" s="57">
        <v>37.370899999999999</v>
      </c>
      <c r="R21" s="54"/>
      <c r="S21" s="54"/>
      <c r="T21" s="54"/>
      <c r="U21" s="54"/>
      <c r="V21" s="54"/>
      <c r="W21" s="15" t="e">
        <f>#REF!</f>
        <v>#REF!</v>
      </c>
      <c r="X21" s="15" t="e">
        <f>#REF!</f>
        <v>#REF!</v>
      </c>
      <c r="Y21" s="15" t="e">
        <f>#REF!</f>
        <v>#REF!</v>
      </c>
      <c r="Z21" s="16" t="e">
        <f t="shared" si="6"/>
        <v>#REF!</v>
      </c>
      <c r="AA21" s="15" t="e">
        <f t="shared" si="1"/>
        <v>#DIV/0!</v>
      </c>
      <c r="AB21" s="15" t="e">
        <f t="shared" si="25"/>
        <v>#REF!</v>
      </c>
      <c r="AC21" s="15" t="e">
        <f t="shared" si="25"/>
        <v>#REF!</v>
      </c>
      <c r="AD21" s="16">
        <f t="shared" si="7"/>
        <v>3.8711979306038655E-3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 t="e">
        <f>V21/J21</f>
        <v>#DIV/0!</v>
      </c>
      <c r="AY21" s="15" t="e">
        <f t="shared" si="27"/>
        <v>#REF!</v>
      </c>
      <c r="AZ21" s="15" t="e">
        <f t="shared" si="10"/>
        <v>#REF!</v>
      </c>
      <c r="BA21" s="15" t="e">
        <f>V21/J21</f>
        <v>#DIV/0!</v>
      </c>
      <c r="BB21" s="15" t="e">
        <f t="shared" si="24"/>
        <v>#REF!</v>
      </c>
      <c r="BC21" s="15" t="e">
        <f t="shared" si="11"/>
        <v>#REF!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35.204599999999999</v>
      </c>
      <c r="F22" s="55"/>
      <c r="G22" s="55"/>
      <c r="H22" s="55"/>
      <c r="I22" s="55"/>
      <c r="J22" s="55"/>
      <c r="K22" s="19" t="e">
        <f>#REF!</f>
        <v>#REF!</v>
      </c>
      <c r="L22" s="19" t="e">
        <f>#REF!</f>
        <v>#REF!</v>
      </c>
      <c r="M22" s="19" t="e">
        <f>#REF!</f>
        <v>#REF!</v>
      </c>
      <c r="N22" s="20" t="e">
        <f t="shared" si="0"/>
        <v>#REF!</v>
      </c>
      <c r="P22" s="57">
        <v>1949.58</v>
      </c>
      <c r="Q22" s="57">
        <v>35.213299999999997</v>
      </c>
      <c r="R22" s="54"/>
      <c r="S22" s="54"/>
      <c r="T22" s="54"/>
      <c r="U22" s="54"/>
      <c r="V22" s="54"/>
      <c r="W22" s="19" t="e">
        <f>#REF!</f>
        <v>#REF!</v>
      </c>
      <c r="X22" s="19" t="e">
        <f>#REF!</f>
        <v>#REF!</v>
      </c>
      <c r="Y22" s="19" t="e">
        <f>#REF!</f>
        <v>#REF!</v>
      </c>
      <c r="Z22" s="20" t="e">
        <f t="shared" si="6"/>
        <v>#REF!</v>
      </c>
      <c r="AA22" s="15" t="e">
        <f t="shared" si="1"/>
        <v>#DIV/0!</v>
      </c>
      <c r="AB22" s="15" t="e">
        <f t="shared" si="25"/>
        <v>#REF!</v>
      </c>
      <c r="AC22" s="15" t="e">
        <f t="shared" si="25"/>
        <v>#REF!</v>
      </c>
      <c r="AD22" s="20">
        <f t="shared" si="7"/>
        <v>7.6880496955532328E-4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 t="e">
        <f>V22/J22</f>
        <v>#DIV/0!</v>
      </c>
      <c r="AY22" s="15" t="e">
        <f t="shared" si="27"/>
        <v>#REF!</v>
      </c>
      <c r="AZ22" s="15" t="e">
        <f t="shared" si="10"/>
        <v>#REF!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42.5867</v>
      </c>
      <c r="F23" s="55"/>
      <c r="G23" s="55"/>
      <c r="H23" s="55"/>
      <c r="I23" s="55"/>
      <c r="J23" s="55"/>
      <c r="K23" s="10" t="e">
        <f>#REF!</f>
        <v>#REF!</v>
      </c>
      <c r="L23" s="10" t="e">
        <f>#REF!</f>
        <v>#REF!</v>
      </c>
      <c r="M23" s="10" t="e">
        <f>#REF!</f>
        <v>#REF!</v>
      </c>
      <c r="N23" s="11" t="e">
        <f t="shared" si="0"/>
        <v>#REF!</v>
      </c>
      <c r="P23" s="57">
        <v>60118.86</v>
      </c>
      <c r="Q23" s="57">
        <v>42.589300000000001</v>
      </c>
      <c r="R23" s="54"/>
      <c r="S23" s="54"/>
      <c r="T23" s="54"/>
      <c r="U23" s="54"/>
      <c r="V23" s="54"/>
      <c r="W23" s="10" t="e">
        <f>#REF!</f>
        <v>#REF!</v>
      </c>
      <c r="X23" s="10" t="e">
        <f>#REF!</f>
        <v>#REF!</v>
      </c>
      <c r="Y23" s="10" t="e">
        <f>#REF!</f>
        <v>#REF!</v>
      </c>
      <c r="Z23" s="11" t="e">
        <f t="shared" si="6"/>
        <v>#REF!</v>
      </c>
      <c r="AA23" s="15" t="e">
        <f t="shared" si="1"/>
        <v>#DIV/0!</v>
      </c>
      <c r="AB23" s="15" t="e">
        <f t="shared" si="25"/>
        <v>#REF!</v>
      </c>
      <c r="AC23" s="15" t="e">
        <f t="shared" si="25"/>
        <v>#REF!</v>
      </c>
      <c r="AD23" s="11">
        <f t="shared" si="7"/>
        <v>8.8303131464784591E-4</v>
      </c>
      <c r="AE23" s="12"/>
      <c r="AF23" s="25">
        <f t="shared" ref="AF23:AK23" si="28">bdRateExtend($D23:$D27,E23:E27,$P23:$P27,Q23:Q27)</f>
        <v>1.802174275025159E-4</v>
      </c>
      <c r="AG23" s="30" t="e">
        <f t="shared" si="28"/>
        <v>#VALUE!</v>
      </c>
      <c r="AH23" s="31" t="e">
        <f t="shared" si="28"/>
        <v>#VALUE!</v>
      </c>
      <c r="AI23" s="25" t="e">
        <f t="shared" si="28"/>
        <v>#VALUE!</v>
      </c>
      <c r="AJ23" s="30" t="e">
        <f t="shared" si="28"/>
        <v>#VALUE!</v>
      </c>
      <c r="AK23" s="30" t="e">
        <f t="shared" si="28"/>
        <v>#VALUE!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7.6124015737288886E-4</v>
      </c>
      <c r="AS23" s="30" t="e">
        <f t="shared" si="29"/>
        <v>#VALUE!</v>
      </c>
      <c r="AT23" s="31" t="e">
        <f t="shared" si="29"/>
        <v>#VALUE!</v>
      </c>
      <c r="AU23" s="25" t="e">
        <f t="shared" si="29"/>
        <v>#VALUE!</v>
      </c>
      <c r="AV23" s="30" t="e">
        <f t="shared" si="29"/>
        <v>#VALUE!</v>
      </c>
      <c r="AW23" s="31" t="e">
        <f t="shared" si="29"/>
        <v>#VALUE!</v>
      </c>
      <c r="AX23" s="15"/>
      <c r="AY23" s="15"/>
      <c r="AZ23" s="15"/>
      <c r="BA23" s="15" t="e">
        <f>V23/J23</f>
        <v>#DIV/0!</v>
      </c>
      <c r="BB23" s="15" t="e">
        <f t="shared" ref="BB23:BB26" si="30">X23/L23</f>
        <v>#REF!</v>
      </c>
      <c r="BC23" s="15" t="e">
        <f t="shared" si="11"/>
        <v>#REF!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38.825299999999999</v>
      </c>
      <c r="F24" s="55"/>
      <c r="G24" s="55"/>
      <c r="H24" s="55"/>
      <c r="I24" s="55"/>
      <c r="J24" s="55"/>
      <c r="K24" s="15" t="e">
        <f>#REF!</f>
        <v>#REF!</v>
      </c>
      <c r="L24" s="15" t="e">
        <f>#REF!</f>
        <v>#REF!</v>
      </c>
      <c r="M24" s="15" t="e">
        <f>#REF!</f>
        <v>#REF!</v>
      </c>
      <c r="N24" s="16" t="e">
        <f t="shared" si="0"/>
        <v>#REF!</v>
      </c>
      <c r="P24" s="57">
        <v>9987</v>
      </c>
      <c r="Q24" s="57">
        <v>38.822200000000002</v>
      </c>
      <c r="R24" s="54"/>
      <c r="S24" s="54"/>
      <c r="T24" s="54"/>
      <c r="U24" s="54"/>
      <c r="V24" s="54"/>
      <c r="W24" s="15" t="e">
        <f>#REF!</f>
        <v>#REF!</v>
      </c>
      <c r="X24" s="15" t="e">
        <f>#REF!</f>
        <v>#REF!</v>
      </c>
      <c r="Y24" s="15" t="e">
        <f>#REF!</f>
        <v>#REF!</v>
      </c>
      <c r="Z24" s="16" t="e">
        <f t="shared" si="6"/>
        <v>#REF!</v>
      </c>
      <c r="AA24" s="15" t="e">
        <f t="shared" si="1"/>
        <v>#DIV/0!</v>
      </c>
      <c r="AB24" s="15" t="e">
        <f t="shared" si="25"/>
        <v>#REF!</v>
      </c>
      <c r="AC24" s="15" t="e">
        <f t="shared" si="25"/>
        <v>#REF!</v>
      </c>
      <c r="AD24" s="16">
        <f t="shared" si="7"/>
        <v>2.4025466995011074E-4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-8.4055029237006806E-4</v>
      </c>
      <c r="AM24" s="21" t="e">
        <f>bdrate($D24:$D27,F24:F27,$P24:$P27,R24:R27)</f>
        <v>#VALUE!</v>
      </c>
      <c r="AN24" s="36" t="e">
        <f t="shared" ref="AN24" si="31">bdrate($D24:$D27,G24:G27,$P24:$P27,S24:S27)</f>
        <v>#VALUE!</v>
      </c>
      <c r="AO24" s="26" t="e">
        <f>bdrate($D24:$D27,H24:H27,$P24:$P27,T24:T27)</f>
        <v>#VALUE!</v>
      </c>
      <c r="AP24" s="21" t="e">
        <f>bdrate($D24:$D27,I24:I27,$P24:$P27,U24:U27)</f>
        <v>#VALUE!</v>
      </c>
      <c r="AQ24" s="36" t="e">
        <f>bdrate($D24:$D27,J24:J27,$P24:$P27,V24:V27)</f>
        <v>#VALUE!</v>
      </c>
      <c r="AR24" s="21"/>
      <c r="AS24" s="21"/>
      <c r="AT24" s="36"/>
      <c r="AU24" s="26"/>
      <c r="AV24" s="21"/>
      <c r="AW24" s="36"/>
      <c r="AX24" s="15" t="e">
        <f>V24/J24</f>
        <v>#DIV/0!</v>
      </c>
      <c r="AY24" s="15" t="e">
        <f t="shared" ref="AY24:AY27" si="32">X24/L24</f>
        <v>#REF!</v>
      </c>
      <c r="AZ24" s="15" t="e">
        <f t="shared" si="10"/>
        <v>#REF!</v>
      </c>
      <c r="BA24" s="15" t="e">
        <f>V24/J24</f>
        <v>#DIV/0!</v>
      </c>
      <c r="BB24" s="15" t="e">
        <f t="shared" si="30"/>
        <v>#REF!</v>
      </c>
      <c r="BC24" s="15" t="e">
        <f t="shared" si="11"/>
        <v>#REF!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37.817100000000003</v>
      </c>
      <c r="F25" s="55"/>
      <c r="G25" s="55"/>
      <c r="H25" s="55"/>
      <c r="I25" s="55"/>
      <c r="J25" s="55"/>
      <c r="K25" s="15" t="e">
        <f>#REF!</f>
        <v>#REF!</v>
      </c>
      <c r="L25" s="15" t="e">
        <f>#REF!</f>
        <v>#REF!</v>
      </c>
      <c r="M25" s="15" t="e">
        <f>#REF!</f>
        <v>#REF!</v>
      </c>
      <c r="N25" s="16" t="e">
        <f t="shared" si="0"/>
        <v>#REF!</v>
      </c>
      <c r="P25" s="57">
        <v>5384.82</v>
      </c>
      <c r="Q25" s="57">
        <v>37.815800000000003</v>
      </c>
      <c r="R25" s="54"/>
      <c r="S25" s="54"/>
      <c r="T25" s="54"/>
      <c r="U25" s="54"/>
      <c r="V25" s="54"/>
      <c r="W25" s="15" t="e">
        <f>#REF!</f>
        <v>#REF!</v>
      </c>
      <c r="X25" s="15" t="e">
        <f>#REF!</f>
        <v>#REF!</v>
      </c>
      <c r="Y25" s="15" t="e">
        <f>#REF!</f>
        <v>#REF!</v>
      </c>
      <c r="Z25" s="16" t="e">
        <f t="shared" si="6"/>
        <v>#REF!</v>
      </c>
      <c r="AA25" s="15" t="e">
        <f t="shared" si="1"/>
        <v>#DIV/0!</v>
      </c>
      <c r="AB25" s="15" t="e">
        <f t="shared" si="25"/>
        <v>#REF!</v>
      </c>
      <c r="AC25" s="15" t="e">
        <f t="shared" si="25"/>
        <v>#REF!</v>
      </c>
      <c r="AD25" s="16">
        <f t="shared" si="7"/>
        <v>4.4549879158462913E-4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 t="e">
        <f>V25/J25</f>
        <v>#DIV/0!</v>
      </c>
      <c r="AY25" s="15" t="e">
        <f t="shared" si="32"/>
        <v>#REF!</v>
      </c>
      <c r="AZ25" s="15" t="e">
        <f t="shared" si="10"/>
        <v>#REF!</v>
      </c>
      <c r="BA25" s="15" t="e">
        <f>V25/J25</f>
        <v>#DIV/0!</v>
      </c>
      <c r="BB25" s="15" t="e">
        <f t="shared" si="30"/>
        <v>#REF!</v>
      </c>
      <c r="BC25" s="15" t="e">
        <f t="shared" si="11"/>
        <v>#REF!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36.379399999999997</v>
      </c>
      <c r="F26" s="55"/>
      <c r="G26" s="55"/>
      <c r="H26" s="55"/>
      <c r="I26" s="55"/>
      <c r="J26" s="55"/>
      <c r="K26" s="15" t="e">
        <f>#REF!</f>
        <v>#REF!</v>
      </c>
      <c r="L26" s="15" t="e">
        <f>#REF!</f>
        <v>#REF!</v>
      </c>
      <c r="M26" s="15" t="e">
        <f>#REF!</f>
        <v>#REF!</v>
      </c>
      <c r="N26" s="16" t="e">
        <f t="shared" si="0"/>
        <v>#REF!</v>
      </c>
      <c r="P26" s="57">
        <v>2990.46</v>
      </c>
      <c r="Q26" s="57">
        <v>36.372900000000001</v>
      </c>
      <c r="R26" s="54"/>
      <c r="S26" s="54"/>
      <c r="T26" s="54"/>
      <c r="U26" s="54"/>
      <c r="V26" s="54"/>
      <c r="W26" s="15" t="e">
        <f>#REF!</f>
        <v>#REF!</v>
      </c>
      <c r="X26" s="15" t="e">
        <f>#REF!</f>
        <v>#REF!</v>
      </c>
      <c r="Y26" s="15" t="e">
        <f>#REF!</f>
        <v>#REF!</v>
      </c>
      <c r="Z26" s="16" t="e">
        <f t="shared" si="6"/>
        <v>#REF!</v>
      </c>
      <c r="AA26" s="15" t="e">
        <f t="shared" si="1"/>
        <v>#DIV/0!</v>
      </c>
      <c r="AB26" s="15" t="e">
        <f t="shared" si="25"/>
        <v>#REF!</v>
      </c>
      <c r="AC26" s="15" t="e">
        <f t="shared" si="25"/>
        <v>#REF!</v>
      </c>
      <c r="AD26" s="16">
        <f t="shared" si="7"/>
        <v>4.1360294117647302E-3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 t="e">
        <f>V26/J26</f>
        <v>#DIV/0!</v>
      </c>
      <c r="AY26" s="15" t="e">
        <f t="shared" si="32"/>
        <v>#REF!</v>
      </c>
      <c r="AZ26" s="15" t="e">
        <f t="shared" si="10"/>
        <v>#REF!</v>
      </c>
      <c r="BA26" s="15" t="e">
        <f>V26/J26</f>
        <v>#DIV/0!</v>
      </c>
      <c r="BB26" s="15" t="e">
        <f t="shared" si="30"/>
        <v>#REF!</v>
      </c>
      <c r="BC26" s="15" t="e">
        <f t="shared" si="11"/>
        <v>#REF!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34.579099999999997</v>
      </c>
      <c r="F27" s="55"/>
      <c r="G27" s="55"/>
      <c r="H27" s="55"/>
      <c r="I27" s="55"/>
      <c r="J27" s="55"/>
      <c r="K27" s="19" t="e">
        <f>#REF!</f>
        <v>#REF!</v>
      </c>
      <c r="L27" s="19" t="e">
        <f>#REF!</f>
        <v>#REF!</v>
      </c>
      <c r="M27" s="19" t="e">
        <f>#REF!</f>
        <v>#REF!</v>
      </c>
      <c r="N27" s="20" t="e">
        <f t="shared" si="0"/>
        <v>#REF!</v>
      </c>
      <c r="P27" s="57">
        <v>1604.34</v>
      </c>
      <c r="Q27" s="57">
        <v>34.576999999999998</v>
      </c>
      <c r="R27" s="54"/>
      <c r="S27" s="54"/>
      <c r="T27" s="54"/>
      <c r="U27" s="54"/>
      <c r="V27" s="54"/>
      <c r="W27" s="19" t="e">
        <f>#REF!</f>
        <v>#REF!</v>
      </c>
      <c r="X27" s="19" t="e">
        <f>#REF!</f>
        <v>#REF!</v>
      </c>
      <c r="Y27" s="19" t="e">
        <f>#REF!</f>
        <v>#REF!</v>
      </c>
      <c r="Z27" s="20" t="e">
        <f t="shared" si="6"/>
        <v>#REF!</v>
      </c>
      <c r="AA27" s="15" t="e">
        <f t="shared" si="1"/>
        <v>#DIV/0!</v>
      </c>
      <c r="AB27" s="15" t="e">
        <f t="shared" si="25"/>
        <v>#REF!</v>
      </c>
      <c r="AC27" s="15" t="e">
        <f t="shared" si="25"/>
        <v>#REF!</v>
      </c>
      <c r="AD27" s="20">
        <f t="shared" si="7"/>
        <v>2.2761194029851254E-3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 t="e">
        <f>V27/J27</f>
        <v>#DIV/0!</v>
      </c>
      <c r="AY27" s="15" t="e">
        <f t="shared" si="32"/>
        <v>#REF!</v>
      </c>
      <c r="AZ27" s="15" t="e">
        <f t="shared" si="10"/>
        <v>#REF!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44.1111</v>
      </c>
      <c r="F28" s="55"/>
      <c r="G28" s="55"/>
      <c r="H28" s="55"/>
      <c r="I28" s="55"/>
      <c r="J28" s="55"/>
      <c r="K28" s="10" t="e">
        <f>#REF!</f>
        <v>#REF!</v>
      </c>
      <c r="L28" s="10" t="e">
        <f>#REF!</f>
        <v>#REF!</v>
      </c>
      <c r="M28" s="10" t="e">
        <f>#REF!</f>
        <v>#REF!</v>
      </c>
      <c r="N28" s="11" t="e">
        <f t="shared" si="0"/>
        <v>#REF!</v>
      </c>
      <c r="P28" s="56">
        <v>48072.75</v>
      </c>
      <c r="Q28" s="56">
        <v>44.119799999999998</v>
      </c>
      <c r="R28" s="50"/>
      <c r="S28" s="50"/>
      <c r="T28" s="50"/>
      <c r="U28" s="50"/>
      <c r="V28" s="50"/>
      <c r="W28" s="10" t="e">
        <f>#REF!</f>
        <v>#REF!</v>
      </c>
      <c r="X28" s="10" t="e">
        <f>#REF!</f>
        <v>#REF!</v>
      </c>
      <c r="Y28" s="10" t="e">
        <f>#REF!</f>
        <v>#REF!</v>
      </c>
      <c r="Z28" s="11" t="e">
        <f t="shared" si="6"/>
        <v>#REF!</v>
      </c>
      <c r="AA28" s="15" t="e">
        <f t="shared" si="1"/>
        <v>#DIV/0!</v>
      </c>
      <c r="AB28" s="15" t="e">
        <f t="shared" si="25"/>
        <v>#REF!</v>
      </c>
      <c r="AC28" s="15" t="e">
        <f t="shared" si="25"/>
        <v>#REF!</v>
      </c>
      <c r="AD28" s="11">
        <f t="shared" si="7"/>
        <v>4.4431587841350185E-4</v>
      </c>
      <c r="AE28" s="12"/>
      <c r="AF28" s="25">
        <f t="shared" ref="AF28:AK28" si="33">bdRateExtend($D28:$D32,E28:E32,$P28:$P32,Q28:Q32)</f>
        <v>1.3370935827827779E-4</v>
      </c>
      <c r="AG28" s="30" t="e">
        <f t="shared" si="33"/>
        <v>#VALUE!</v>
      </c>
      <c r="AH28" s="31" t="e">
        <f t="shared" si="33"/>
        <v>#VALUE!</v>
      </c>
      <c r="AI28" s="25" t="e">
        <f t="shared" si="33"/>
        <v>#VALUE!</v>
      </c>
      <c r="AJ28" s="30" t="e">
        <f t="shared" si="33"/>
        <v>#VALUE!</v>
      </c>
      <c r="AK28" s="30" t="e">
        <f t="shared" si="33"/>
        <v>#VALUE!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1.2878588485132347E-4</v>
      </c>
      <c r="AS28" s="30" t="e">
        <f t="shared" si="34"/>
        <v>#VALUE!</v>
      </c>
      <c r="AT28" s="31" t="e">
        <f t="shared" si="34"/>
        <v>#VALUE!</v>
      </c>
      <c r="AU28" s="25" t="e">
        <f t="shared" si="34"/>
        <v>#VALUE!</v>
      </c>
      <c r="AV28" s="30" t="e">
        <f t="shared" si="34"/>
        <v>#VALUE!</v>
      </c>
      <c r="AW28" s="31" t="e">
        <f t="shared" si="34"/>
        <v>#VALUE!</v>
      </c>
      <c r="AX28" s="15"/>
      <c r="AY28" s="15"/>
      <c r="AZ28" s="15"/>
      <c r="BA28" s="15" t="e">
        <f>V28/J28</f>
        <v>#DIV/0!</v>
      </c>
      <c r="BB28" s="15" t="e">
        <f t="shared" ref="BB28:BB31" si="35">X28/L28</f>
        <v>#REF!</v>
      </c>
      <c r="BC28" s="15" t="e">
        <f t="shared" si="11"/>
        <v>#REF!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40.295900000000003</v>
      </c>
      <c r="F29" s="55"/>
      <c r="G29" s="55"/>
      <c r="H29" s="55"/>
      <c r="I29" s="55"/>
      <c r="J29" s="55"/>
      <c r="K29" s="15" t="e">
        <f>#REF!</f>
        <v>#REF!</v>
      </c>
      <c r="L29" s="15" t="e">
        <f>#REF!</f>
        <v>#REF!</v>
      </c>
      <c r="M29" s="15" t="e">
        <f>#REF!</f>
        <v>#REF!</v>
      </c>
      <c r="N29" s="16" t="e">
        <f t="shared" si="0"/>
        <v>#REF!</v>
      </c>
      <c r="P29" s="56">
        <v>26149.55</v>
      </c>
      <c r="Q29" s="56">
        <v>40.295699999999997</v>
      </c>
      <c r="R29" s="50"/>
      <c r="S29" s="50"/>
      <c r="T29" s="50"/>
      <c r="U29" s="50"/>
      <c r="V29" s="50"/>
      <c r="W29" s="15" t="e">
        <f>#REF!</f>
        <v>#REF!</v>
      </c>
      <c r="X29" s="15" t="e">
        <f>#REF!</f>
        <v>#REF!</v>
      </c>
      <c r="Y29" s="15" t="e">
        <f>#REF!</f>
        <v>#REF!</v>
      </c>
      <c r="Z29" s="16" t="e">
        <f t="shared" si="6"/>
        <v>#REF!</v>
      </c>
      <c r="AA29" s="15" t="e">
        <f t="shared" si="1"/>
        <v>#DIV/0!</v>
      </c>
      <c r="AB29" s="15" t="e">
        <f t="shared" si="25"/>
        <v>#REF!</v>
      </c>
      <c r="AC29" s="15" t="e">
        <f t="shared" si="25"/>
        <v>#REF!</v>
      </c>
      <c r="AD29" s="16">
        <f t="shared" si="7"/>
        <v>2.0072797345038006E-4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4.9533885380981246E-4</v>
      </c>
      <c r="AM29" s="21" t="e">
        <f>bdrate($D29:$D32,F29:F32,$P29:$P32,R29:R32)</f>
        <v>#VALUE!</v>
      </c>
      <c r="AN29" s="36" t="e">
        <f t="shared" ref="AN29" si="36">bdrate($D29:$D32,G29:G32,$P29:$P32,S29:S32)</f>
        <v>#VALUE!</v>
      </c>
      <c r="AO29" s="26" t="e">
        <f>bdrate($D29:$D32,H29:H32,$P29:$P32,T29:T32)</f>
        <v>#VALUE!</v>
      </c>
      <c r="AP29" s="21" t="e">
        <f>bdrate($D29:$D32,I29:I32,$P29:$P32,U29:U32)</f>
        <v>#VALUE!</v>
      </c>
      <c r="AQ29" s="36" t="e">
        <f>bdrate($D29:$D32,J29:J32,$P29:$P32,V29:V32)</f>
        <v>#VALUE!</v>
      </c>
      <c r="AR29" s="21"/>
      <c r="AS29" s="21"/>
      <c r="AT29" s="36"/>
      <c r="AU29" s="26"/>
      <c r="AV29" s="21"/>
      <c r="AW29" s="36"/>
      <c r="AX29" s="15" t="e">
        <f>V29/J29</f>
        <v>#DIV/0!</v>
      </c>
      <c r="AY29" s="15" t="e">
        <f t="shared" ref="AY29:AY32" si="37">X29/L29</f>
        <v>#REF!</v>
      </c>
      <c r="AZ29" s="15" t="e">
        <f t="shared" si="10"/>
        <v>#REF!</v>
      </c>
      <c r="BA29" s="15" t="e">
        <f>V29/J29</f>
        <v>#DIV/0!</v>
      </c>
      <c r="BB29" s="15" t="e">
        <f t="shared" si="35"/>
        <v>#REF!</v>
      </c>
      <c r="BC29" s="15" t="e">
        <f t="shared" si="11"/>
        <v>#REF!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37.235300000000002</v>
      </c>
      <c r="F30" s="55"/>
      <c r="G30" s="55"/>
      <c r="H30" s="55"/>
      <c r="I30" s="55"/>
      <c r="J30" s="55"/>
      <c r="K30" s="15" t="e">
        <f>#REF!</f>
        <v>#REF!</v>
      </c>
      <c r="L30" s="15" t="e">
        <f>#REF!</f>
        <v>#REF!</v>
      </c>
      <c r="M30" s="15" t="e">
        <f>#REF!</f>
        <v>#REF!</v>
      </c>
      <c r="N30" s="16" t="e">
        <f t="shared" si="0"/>
        <v>#REF!</v>
      </c>
      <c r="P30" s="56">
        <v>13883.55</v>
      </c>
      <c r="Q30" s="56">
        <v>37.234400000000001</v>
      </c>
      <c r="R30" s="50"/>
      <c r="S30" s="50"/>
      <c r="T30" s="50"/>
      <c r="U30" s="50"/>
      <c r="V30" s="50"/>
      <c r="W30" s="15" t="e">
        <f>#REF!</f>
        <v>#REF!</v>
      </c>
      <c r="X30" s="15" t="e">
        <f>#REF!</f>
        <v>#REF!</v>
      </c>
      <c r="Y30" s="15" t="e">
        <f>#REF!</f>
        <v>#REF!</v>
      </c>
      <c r="Z30" s="16" t="e">
        <f t="shared" si="6"/>
        <v>#REF!</v>
      </c>
      <c r="AA30" s="15" t="e">
        <f t="shared" si="1"/>
        <v>#DIV/0!</v>
      </c>
      <c r="AB30" s="15" t="e">
        <f t="shared" si="25"/>
        <v>#REF!</v>
      </c>
      <c r="AC30" s="15" t="e">
        <f t="shared" si="25"/>
        <v>#REF!</v>
      </c>
      <c r="AD30" s="16">
        <f t="shared" si="7"/>
        <v>7.5686312670969979E-4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 t="e">
        <f>V30/J30</f>
        <v>#DIV/0!</v>
      </c>
      <c r="AY30" s="15" t="e">
        <f t="shared" si="37"/>
        <v>#REF!</v>
      </c>
      <c r="AZ30" s="15" t="e">
        <f t="shared" si="10"/>
        <v>#REF!</v>
      </c>
      <c r="BA30" s="15" t="e">
        <f>V30/J30</f>
        <v>#DIV/0!</v>
      </c>
      <c r="BB30" s="15" t="e">
        <f t="shared" si="35"/>
        <v>#REF!</v>
      </c>
      <c r="BC30" s="15" t="e">
        <f t="shared" si="11"/>
        <v>#REF!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34.6053</v>
      </c>
      <c r="F31" s="55"/>
      <c r="G31" s="55"/>
      <c r="H31" s="55"/>
      <c r="I31" s="55"/>
      <c r="J31" s="55"/>
      <c r="K31" s="15" t="e">
        <f>#REF!</f>
        <v>#REF!</v>
      </c>
      <c r="L31" s="15" t="e">
        <f>#REF!</f>
        <v>#REF!</v>
      </c>
      <c r="M31" s="15" t="e">
        <f>#REF!</f>
        <v>#REF!</v>
      </c>
      <c r="N31" s="16" t="e">
        <f t="shared" si="0"/>
        <v>#REF!</v>
      </c>
      <c r="P31" s="56">
        <v>7454.3</v>
      </c>
      <c r="Q31" s="56">
        <v>34.604799999999997</v>
      </c>
      <c r="R31" s="50"/>
      <c r="S31" s="50"/>
      <c r="T31" s="50"/>
      <c r="U31" s="50"/>
      <c r="V31" s="50"/>
      <c r="W31" s="15" t="e">
        <f>#REF!</f>
        <v>#REF!</v>
      </c>
      <c r="X31" s="15" t="e">
        <f>#REF!</f>
        <v>#REF!</v>
      </c>
      <c r="Y31" s="15" t="e">
        <f>#REF!</f>
        <v>#REF!</v>
      </c>
      <c r="Z31" s="16" t="e">
        <f t="shared" si="6"/>
        <v>#REF!</v>
      </c>
      <c r="AA31" s="15" t="e">
        <f t="shared" si="1"/>
        <v>#DIV/0!</v>
      </c>
      <c r="AB31" s="15" t="e">
        <f t="shared" si="25"/>
        <v>#REF!</v>
      </c>
      <c r="AC31" s="15" t="e">
        <f t="shared" si="25"/>
        <v>#REF!</v>
      </c>
      <c r="AD31" s="16">
        <f t="shared" si="7"/>
        <v>2.0123018721188293E-5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 t="e">
        <f>V31/J31</f>
        <v>#DIV/0!</v>
      </c>
      <c r="AY31" s="15" t="e">
        <f t="shared" si="37"/>
        <v>#REF!</v>
      </c>
      <c r="AZ31" s="15" t="e">
        <f t="shared" si="10"/>
        <v>#REF!</v>
      </c>
      <c r="BA31" s="15" t="e">
        <f>V31/J31</f>
        <v>#DIV/0!</v>
      </c>
      <c r="BB31" s="15" t="e">
        <f t="shared" si="35"/>
        <v>#REF!</v>
      </c>
      <c r="BC31" s="15" t="e">
        <f t="shared" si="11"/>
        <v>#REF!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32.375799999999998</v>
      </c>
      <c r="F32" s="55"/>
      <c r="G32" s="55"/>
      <c r="H32" s="55"/>
      <c r="I32" s="55"/>
      <c r="J32" s="55"/>
      <c r="K32" s="19" t="e">
        <f>#REF!</f>
        <v>#REF!</v>
      </c>
      <c r="L32" s="19" t="e">
        <f>#REF!</f>
        <v>#REF!</v>
      </c>
      <c r="M32" s="19" t="e">
        <f>#REF!</f>
        <v>#REF!</v>
      </c>
      <c r="N32" s="20" t="e">
        <f t="shared" si="0"/>
        <v>#REF!</v>
      </c>
      <c r="P32" s="56">
        <v>3681.7</v>
      </c>
      <c r="Q32" s="56">
        <v>32.371299999999998</v>
      </c>
      <c r="R32" s="50"/>
      <c r="S32" s="50"/>
      <c r="T32" s="50"/>
      <c r="U32" s="50"/>
      <c r="V32" s="50"/>
      <c r="W32" s="19" t="e">
        <f>#REF!</f>
        <v>#REF!</v>
      </c>
      <c r="X32" s="19" t="e">
        <f>#REF!</f>
        <v>#REF!</v>
      </c>
      <c r="Y32" s="19" t="e">
        <f>#REF!</f>
        <v>#REF!</v>
      </c>
      <c r="Z32" s="20" t="e">
        <f t="shared" si="6"/>
        <v>#REF!</v>
      </c>
      <c r="AA32" s="15" t="e">
        <f t="shared" si="1"/>
        <v>#DIV/0!</v>
      </c>
      <c r="AB32" s="15" t="e">
        <f t="shared" si="25"/>
        <v>#REF!</v>
      </c>
      <c r="AC32" s="15" t="e">
        <f t="shared" si="25"/>
        <v>#REF!</v>
      </c>
      <c r="AD32" s="20">
        <f t="shared" si="7"/>
        <v>9.9040796667890186E-4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 t="e">
        <f>V32/J32</f>
        <v>#DIV/0!</v>
      </c>
      <c r="AY32" s="15" t="e">
        <f t="shared" si="37"/>
        <v>#REF!</v>
      </c>
      <c r="AZ32" s="15" t="e">
        <f t="shared" si="10"/>
        <v>#REF!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42.9681</v>
      </c>
      <c r="F33" s="55"/>
      <c r="G33" s="55"/>
      <c r="H33" s="55"/>
      <c r="I33" s="55"/>
      <c r="J33" s="55"/>
      <c r="K33" s="10" t="e">
        <f>#REF!</f>
        <v>#REF!</v>
      </c>
      <c r="L33" s="10" t="e">
        <f>#REF!</f>
        <v>#REF!</v>
      </c>
      <c r="M33" s="10" t="e">
        <f>#REF!</f>
        <v>#REF!</v>
      </c>
      <c r="N33" s="11" t="e">
        <f t="shared" si="0"/>
        <v>#REF!</v>
      </c>
      <c r="P33" s="57">
        <v>6260.5</v>
      </c>
      <c r="Q33" s="57">
        <v>42.974200000000003</v>
      </c>
      <c r="R33" s="50"/>
      <c r="S33" s="50"/>
      <c r="T33" s="50"/>
      <c r="U33" s="50"/>
      <c r="V33" s="50"/>
      <c r="W33" s="10" t="e">
        <f>#REF!</f>
        <v>#REF!</v>
      </c>
      <c r="X33" s="10" t="e">
        <f>#REF!</f>
        <v>#REF!</v>
      </c>
      <c r="Y33" s="10" t="e">
        <f>#REF!</f>
        <v>#REF!</v>
      </c>
      <c r="Z33" s="11" t="e">
        <f t="shared" si="6"/>
        <v>#REF!</v>
      </c>
      <c r="AA33" s="10" t="e">
        <f t="shared" si="1"/>
        <v>#DIV/0!</v>
      </c>
      <c r="AB33" s="10" t="e">
        <f>X33/L33</f>
        <v>#REF!</v>
      </c>
      <c r="AC33" s="10" t="e">
        <f>Y33/M33</f>
        <v>#REF!</v>
      </c>
      <c r="AD33" s="11">
        <f t="shared" si="7"/>
        <v>2.3535816068397672E-3</v>
      </c>
      <c r="AE33" s="40"/>
      <c r="AF33" s="25">
        <f t="shared" ref="AF33:AK33" si="38">bdRateExtend($D33:$D37,E33:E37,$P33:$P37,Q33:Q37)</f>
        <v>2.1926828026617162E-3</v>
      </c>
      <c r="AG33" s="30" t="e">
        <f t="shared" si="38"/>
        <v>#VALUE!</v>
      </c>
      <c r="AH33" s="31" t="e">
        <f t="shared" si="38"/>
        <v>#VALUE!</v>
      </c>
      <c r="AI33" s="25" t="e">
        <f t="shared" si="38"/>
        <v>#VALUE!</v>
      </c>
      <c r="AJ33" s="30" t="e">
        <f t="shared" si="38"/>
        <v>#VALUE!</v>
      </c>
      <c r="AK33" s="30" t="e">
        <f t="shared" si="38"/>
        <v>#VALUE!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1.4384410633700995E-3</v>
      </c>
      <c r="AS33" s="30" t="e">
        <f t="shared" si="39"/>
        <v>#VALUE!</v>
      </c>
      <c r="AT33" s="31" t="e">
        <f t="shared" si="39"/>
        <v>#VALUE!</v>
      </c>
      <c r="AU33" s="25" t="e">
        <f t="shared" si="39"/>
        <v>#VALUE!</v>
      </c>
      <c r="AV33" s="30" t="e">
        <f t="shared" si="39"/>
        <v>#VALUE!</v>
      </c>
      <c r="AW33" s="31" t="e">
        <f t="shared" si="39"/>
        <v>#VALUE!</v>
      </c>
      <c r="AX33" s="10"/>
      <c r="AY33" s="10"/>
      <c r="AZ33" s="10"/>
      <c r="BA33" s="10" t="e">
        <f>V33/J33</f>
        <v>#DIV/0!</v>
      </c>
      <c r="BB33" s="10" t="e">
        <f t="shared" ref="BB33:BB36" si="40">X33/L33</f>
        <v>#REF!</v>
      </c>
      <c r="BC33" s="10" t="e">
        <f t="shared" si="11"/>
        <v>#REF!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41.109200000000001</v>
      </c>
      <c r="F34" s="55"/>
      <c r="G34" s="55"/>
      <c r="H34" s="55"/>
      <c r="I34" s="55"/>
      <c r="J34" s="55"/>
      <c r="K34" s="15" t="e">
        <f>#REF!</f>
        <v>#REF!</v>
      </c>
      <c r="L34" s="15" t="e">
        <f>#REF!</f>
        <v>#REF!</v>
      </c>
      <c r="M34" s="15" t="e">
        <f>#REF!</f>
        <v>#REF!</v>
      </c>
      <c r="N34" s="16" t="e">
        <f t="shared" si="0"/>
        <v>#REF!</v>
      </c>
      <c r="P34" s="57">
        <v>2399.4499999999998</v>
      </c>
      <c r="Q34" s="57">
        <v>41.103099999999998</v>
      </c>
      <c r="R34" s="50"/>
      <c r="S34" s="50"/>
      <c r="T34" s="50"/>
      <c r="U34" s="50"/>
      <c r="V34" s="50"/>
      <c r="W34" s="15" t="e">
        <f>#REF!</f>
        <v>#REF!</v>
      </c>
      <c r="X34" s="15" t="e">
        <f>#REF!</f>
        <v>#REF!</v>
      </c>
      <c r="Y34" s="15" t="e">
        <f>#REF!</f>
        <v>#REF!</v>
      </c>
      <c r="Z34" s="16" t="e">
        <f t="shared" si="6"/>
        <v>#REF!</v>
      </c>
      <c r="AA34" s="15" t="e">
        <f t="shared" si="1"/>
        <v>#DIV/0!</v>
      </c>
      <c r="AB34" s="15" t="e">
        <f t="shared" ref="AB34:AC57" si="41">X34/L34</f>
        <v>#REF!</v>
      </c>
      <c r="AC34" s="15" t="e">
        <f t="shared" si="41"/>
        <v>#REF!</v>
      </c>
      <c r="AD34" s="16">
        <f t="shared" si="7"/>
        <v>2.743085139544217E-3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3.23785288610412E-3</v>
      </c>
      <c r="AM34" s="21" t="e">
        <f>bdrate($D34:$D37,F34:F37,$P34:$P37,R34:R37)</f>
        <v>#VALUE!</v>
      </c>
      <c r="AN34" s="36" t="e">
        <f t="shared" ref="AN34" si="42">bdrate($D34:$D37,G34:G37,$P34:$P37,S34:S37)</f>
        <v>#VALUE!</v>
      </c>
      <c r="AO34" s="26" t="e">
        <f>bdrate($D34:$D37,H34:H37,$P34:$P37,T34:T37)</f>
        <v>#VALUE!</v>
      </c>
      <c r="AP34" s="21" t="e">
        <f>bdrate($D34:$D37,I34:I37,$P34:$P37,U34:U37)</f>
        <v>#VALUE!</v>
      </c>
      <c r="AQ34" s="36" t="e">
        <f>bdrate($D34:$D37,J34:J37,$P34:$P37,V34:V37)</f>
        <v>#VALUE!</v>
      </c>
      <c r="AR34" s="21"/>
      <c r="AS34" s="21"/>
      <c r="AT34" s="36"/>
      <c r="AU34" s="26"/>
      <c r="AV34" s="21"/>
      <c r="AW34" s="36"/>
      <c r="AX34" s="15" t="e">
        <f>V34/J34</f>
        <v>#DIV/0!</v>
      </c>
      <c r="AY34" s="15" t="e">
        <f t="shared" ref="AY34:AY37" si="43">X34/L34</f>
        <v>#REF!</v>
      </c>
      <c r="AZ34" s="15" t="e">
        <f t="shared" si="10"/>
        <v>#REF!</v>
      </c>
      <c r="BA34" s="15" t="e">
        <f>V34/J34</f>
        <v>#DIV/0!</v>
      </c>
      <c r="BB34" s="15" t="e">
        <f t="shared" si="40"/>
        <v>#REF!</v>
      </c>
      <c r="BC34" s="15" t="e">
        <f t="shared" si="11"/>
        <v>#REF!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39.683399999999999</v>
      </c>
      <c r="F35" s="55"/>
      <c r="G35" s="55"/>
      <c r="H35" s="55"/>
      <c r="I35" s="55"/>
      <c r="J35" s="55"/>
      <c r="K35" s="15" t="e">
        <f>#REF!</f>
        <v>#REF!</v>
      </c>
      <c r="L35" s="15" t="e">
        <f>#REF!</f>
        <v>#REF!</v>
      </c>
      <c r="M35" s="15" t="e">
        <f>#REF!</f>
        <v>#REF!</v>
      </c>
      <c r="N35" s="16" t="e">
        <f t="shared" si="0"/>
        <v>#REF!</v>
      </c>
      <c r="P35" s="57">
        <v>1219.1500000000001</v>
      </c>
      <c r="Q35" s="57">
        <v>39.679900000000004</v>
      </c>
      <c r="R35" s="50"/>
      <c r="S35" s="50"/>
      <c r="T35" s="50"/>
      <c r="U35" s="50"/>
      <c r="V35" s="50"/>
      <c r="W35" s="15" t="e">
        <f>#REF!</f>
        <v>#REF!</v>
      </c>
      <c r="X35" s="15" t="e">
        <f>#REF!</f>
        <v>#REF!</v>
      </c>
      <c r="Y35" s="15" t="e">
        <f>#REF!</f>
        <v>#REF!</v>
      </c>
      <c r="Z35" s="16" t="e">
        <f t="shared" si="6"/>
        <v>#REF!</v>
      </c>
      <c r="AA35" s="15" t="e">
        <f t="shared" si="1"/>
        <v>#DIV/0!</v>
      </c>
      <c r="AB35" s="15" t="e">
        <f t="shared" si="41"/>
        <v>#REF!</v>
      </c>
      <c r="AC35" s="15" t="e">
        <f t="shared" si="41"/>
        <v>#REF!</v>
      </c>
      <c r="AD35" s="16">
        <f t="shared" si="7"/>
        <v>9.852621207767523E-4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 t="e">
        <f>V35/J35</f>
        <v>#DIV/0!</v>
      </c>
      <c r="AY35" s="15" t="e">
        <f t="shared" si="43"/>
        <v>#REF!</v>
      </c>
      <c r="AZ35" s="15" t="e">
        <f t="shared" si="10"/>
        <v>#REF!</v>
      </c>
      <c r="BA35" s="15" t="e">
        <f>V35/J35</f>
        <v>#DIV/0!</v>
      </c>
      <c r="BB35" s="15" t="e">
        <f t="shared" si="40"/>
        <v>#REF!</v>
      </c>
      <c r="BC35" s="15" t="e">
        <f t="shared" si="11"/>
        <v>#REF!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38.117400000000004</v>
      </c>
      <c r="F36" s="55"/>
      <c r="G36" s="55"/>
      <c r="H36" s="55"/>
      <c r="I36" s="55"/>
      <c r="J36" s="55"/>
      <c r="K36" s="15" t="e">
        <f>#REF!</f>
        <v>#REF!</v>
      </c>
      <c r="L36" s="15" t="e">
        <f>#REF!</f>
        <v>#REF!</v>
      </c>
      <c r="M36" s="15" t="e">
        <f>#REF!</f>
        <v>#REF!</v>
      </c>
      <c r="N36" s="16" t="e">
        <f t="shared" si="0"/>
        <v>#REF!</v>
      </c>
      <c r="P36" s="57">
        <v>691.35</v>
      </c>
      <c r="Q36" s="57">
        <v>38.1021</v>
      </c>
      <c r="R36" s="50"/>
      <c r="S36" s="50"/>
      <c r="T36" s="50"/>
      <c r="U36" s="50"/>
      <c r="V36" s="50"/>
      <c r="W36" s="15" t="e">
        <f>#REF!</f>
        <v>#REF!</v>
      </c>
      <c r="X36" s="15" t="e">
        <f>#REF!</f>
        <v>#REF!</v>
      </c>
      <c r="Y36" s="15" t="e">
        <f>#REF!</f>
        <v>#REF!</v>
      </c>
      <c r="Z36" s="16" t="e">
        <f t="shared" si="6"/>
        <v>#REF!</v>
      </c>
      <c r="AA36" s="15" t="e">
        <f t="shared" si="1"/>
        <v>#DIV/0!</v>
      </c>
      <c r="AB36" s="15" t="e">
        <f t="shared" si="41"/>
        <v>#REF!</v>
      </c>
      <c r="AC36" s="15" t="e">
        <f t="shared" si="41"/>
        <v>#REF!</v>
      </c>
      <c r="AD36" s="16">
        <f t="shared" si="7"/>
        <v>5.7891309067222983E-4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 t="e">
        <f>V36/J36</f>
        <v>#DIV/0!</v>
      </c>
      <c r="AY36" s="15" t="e">
        <f t="shared" si="43"/>
        <v>#REF!</v>
      </c>
      <c r="AZ36" s="15" t="e">
        <f t="shared" si="10"/>
        <v>#REF!</v>
      </c>
      <c r="BA36" s="15" t="e">
        <f>V36/J36</f>
        <v>#DIV/0!</v>
      </c>
      <c r="BB36" s="15" t="e">
        <f t="shared" si="40"/>
        <v>#REF!</v>
      </c>
      <c r="BC36" s="15" t="e">
        <f t="shared" si="11"/>
        <v>#REF!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36.217799999999997</v>
      </c>
      <c r="F37" s="55"/>
      <c r="G37" s="55"/>
      <c r="H37" s="55"/>
      <c r="I37" s="55"/>
      <c r="J37" s="55"/>
      <c r="K37" s="19" t="e">
        <f>#REF!</f>
        <v>#REF!</v>
      </c>
      <c r="L37" s="19" t="e">
        <f>#REF!</f>
        <v>#REF!</v>
      </c>
      <c r="M37" s="19" t="e">
        <f>#REF!</f>
        <v>#REF!</v>
      </c>
      <c r="N37" s="20" t="e">
        <f t="shared" si="0"/>
        <v>#REF!</v>
      </c>
      <c r="P37" s="57">
        <v>389.55</v>
      </c>
      <c r="Q37" s="57">
        <v>36.186999999999998</v>
      </c>
      <c r="R37" s="50"/>
      <c r="S37" s="50"/>
      <c r="T37" s="50"/>
      <c r="U37" s="50"/>
      <c r="V37" s="50"/>
      <c r="W37" s="19" t="e">
        <f>#REF!</f>
        <v>#REF!</v>
      </c>
      <c r="X37" s="19" t="e">
        <f>#REF!</f>
        <v>#REF!</v>
      </c>
      <c r="Y37" s="19" t="e">
        <f>#REF!</f>
        <v>#REF!</v>
      </c>
      <c r="Z37" s="20" t="e">
        <f t="shared" si="6"/>
        <v>#REF!</v>
      </c>
      <c r="AA37" s="15" t="e">
        <f t="shared" si="1"/>
        <v>#DIV/0!</v>
      </c>
      <c r="AB37" s="15" t="e">
        <f t="shared" si="41"/>
        <v>#REF!</v>
      </c>
      <c r="AC37" s="15" t="e">
        <f t="shared" si="41"/>
        <v>#REF!</v>
      </c>
      <c r="AD37" s="20">
        <f t="shared" si="7"/>
        <v>8.0213903743314927E-3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 t="e">
        <f>V37/J37</f>
        <v>#DIV/0!</v>
      </c>
      <c r="AY37" s="15" t="e">
        <f t="shared" si="43"/>
        <v>#REF!</v>
      </c>
      <c r="AZ37" s="15" t="e">
        <f t="shared" si="10"/>
        <v>#REF!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43.647799999999997</v>
      </c>
      <c r="F38" s="55"/>
      <c r="G38" s="55"/>
      <c r="H38" s="55"/>
      <c r="I38" s="55"/>
      <c r="J38" s="55"/>
      <c r="K38" s="10" t="e">
        <f>#REF!</f>
        <v>#REF!</v>
      </c>
      <c r="L38" s="10" t="e">
        <f>#REF!</f>
        <v>#REF!</v>
      </c>
      <c r="M38" s="10" t="e">
        <f>#REF!</f>
        <v>#REF!</v>
      </c>
      <c r="N38" s="11" t="e">
        <f t="shared" si="0"/>
        <v>#REF!</v>
      </c>
      <c r="P38" s="57">
        <v>21640.26</v>
      </c>
      <c r="Q38" s="57">
        <v>43.65</v>
      </c>
      <c r="R38" s="50"/>
      <c r="S38" s="50"/>
      <c r="T38" s="50"/>
      <c r="U38" s="50"/>
      <c r="V38" s="50"/>
      <c r="W38" s="10" t="e">
        <f>#REF!</f>
        <v>#REF!</v>
      </c>
      <c r="X38" s="10" t="e">
        <f>#REF!</f>
        <v>#REF!</v>
      </c>
      <c r="Y38" s="10" t="e">
        <f>#REF!</f>
        <v>#REF!</v>
      </c>
      <c r="Z38" s="11" t="e">
        <f t="shared" si="6"/>
        <v>#REF!</v>
      </c>
      <c r="AA38" s="15" t="e">
        <f t="shared" si="1"/>
        <v>#DIV/0!</v>
      </c>
      <c r="AB38" s="15" t="e">
        <f t="shared" si="41"/>
        <v>#REF!</v>
      </c>
      <c r="AC38" s="15" t="e">
        <f t="shared" si="41"/>
        <v>#REF!</v>
      </c>
      <c r="AD38" s="11">
        <f t="shared" si="7"/>
        <v>2.7726022536316316E-6</v>
      </c>
      <c r="AE38" s="12"/>
      <c r="AF38" s="25">
        <f t="shared" ref="AF38:AK38" si="44">bdRateExtend($D38:$D42,E38:E42,$P38:$P42,Q38:Q42)</f>
        <v>9.7566163635320891E-5</v>
      </c>
      <c r="AG38" s="30" t="e">
        <f t="shared" si="44"/>
        <v>#VALUE!</v>
      </c>
      <c r="AH38" s="31" t="e">
        <f t="shared" si="44"/>
        <v>#VALUE!</v>
      </c>
      <c r="AI38" s="25" t="e">
        <f t="shared" si="44"/>
        <v>#VALUE!</v>
      </c>
      <c r="AJ38" s="30" t="e">
        <f t="shared" si="44"/>
        <v>#VALUE!</v>
      </c>
      <c r="AK38" s="30" t="e">
        <f t="shared" si="44"/>
        <v>#VALUE!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4.5520962197098669E-4</v>
      </c>
      <c r="AS38" s="30" t="e">
        <f t="shared" si="45"/>
        <v>#VALUE!</v>
      </c>
      <c r="AT38" s="31" t="e">
        <f t="shared" si="45"/>
        <v>#VALUE!</v>
      </c>
      <c r="AU38" s="25" t="e">
        <f t="shared" si="45"/>
        <v>#VALUE!</v>
      </c>
      <c r="AV38" s="30" t="e">
        <f t="shared" si="45"/>
        <v>#VALUE!</v>
      </c>
      <c r="AW38" s="31" t="e">
        <f t="shared" si="45"/>
        <v>#VALUE!</v>
      </c>
      <c r="AX38" s="15"/>
      <c r="AY38" s="15"/>
      <c r="AZ38" s="15"/>
      <c r="BA38" s="15" t="e">
        <f>V38/J38</f>
        <v>#DIV/0!</v>
      </c>
      <c r="BB38" s="15" t="e">
        <f t="shared" ref="BB38:BB41" si="46">X38/L38</f>
        <v>#REF!</v>
      </c>
      <c r="BC38" s="15" t="e">
        <f t="shared" si="11"/>
        <v>#REF!</v>
      </c>
    </row>
    <row r="39" spans="1:55" ht="15" x14ac:dyDescent="0.2">
      <c r="A39" s="13"/>
      <c r="C39" s="43">
        <v>27</v>
      </c>
      <c r="D39" s="55">
        <v>11146.44</v>
      </c>
      <c r="E39" s="55">
        <v>39.338299999999997</v>
      </c>
      <c r="F39" s="55"/>
      <c r="G39" s="55"/>
      <c r="H39" s="55"/>
      <c r="I39" s="55"/>
      <c r="J39" s="55"/>
      <c r="K39" s="15" t="e">
        <f>#REF!</f>
        <v>#REF!</v>
      </c>
      <c r="L39" s="15" t="e">
        <f>#REF!</f>
        <v>#REF!</v>
      </c>
      <c r="M39" s="15" t="e">
        <f>#REF!</f>
        <v>#REF!</v>
      </c>
      <c r="N39" s="16" t="e">
        <f t="shared" si="0"/>
        <v>#REF!</v>
      </c>
      <c r="P39" s="57">
        <v>11136.36</v>
      </c>
      <c r="Q39" s="57">
        <v>39.332299999999996</v>
      </c>
      <c r="R39" s="50"/>
      <c r="S39" s="50"/>
      <c r="T39" s="50"/>
      <c r="U39" s="50"/>
      <c r="V39" s="50"/>
      <c r="W39" s="15" t="e">
        <f>#REF!</f>
        <v>#REF!</v>
      </c>
      <c r="X39" s="15" t="e">
        <f>#REF!</f>
        <v>#REF!</v>
      </c>
      <c r="Y39" s="15" t="e">
        <f>#REF!</f>
        <v>#REF!</v>
      </c>
      <c r="Z39" s="16" t="e">
        <f t="shared" si="6"/>
        <v>#REF!</v>
      </c>
      <c r="AA39" s="15" t="e">
        <f t="shared" si="1"/>
        <v>#DIV/0!</v>
      </c>
      <c r="AB39" s="15" t="e">
        <f t="shared" si="41"/>
        <v>#REF!</v>
      </c>
      <c r="AC39" s="15" t="e">
        <f t="shared" si="41"/>
        <v>#REF!</v>
      </c>
      <c r="AD39" s="16">
        <f t="shared" si="7"/>
        <v>9.043246094717171E-4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2.8884708581311536E-4</v>
      </c>
      <c r="AM39" s="21" t="e">
        <f>bdrate($D39:$D42,F39:F42,$P39:$P42,R39:R42)</f>
        <v>#VALUE!</v>
      </c>
      <c r="AN39" s="36" t="e">
        <f t="shared" ref="AN39" si="47">bdrate($D39:$D42,G39:G42,$P39:$P42,S39:S42)</f>
        <v>#VALUE!</v>
      </c>
      <c r="AO39" s="26" t="e">
        <f>bdrate($D39:$D42,H39:H42,$P39:$P42,T39:T42)</f>
        <v>#VALUE!</v>
      </c>
      <c r="AP39" s="21" t="e">
        <f>bdrate($D39:$D42,I39:I42,$P39:$P42,U39:U42)</f>
        <v>#VALUE!</v>
      </c>
      <c r="AQ39" s="36" t="e">
        <f>bdrate($D39:$D42,J39:J42,$P39:$P42,V39:V42)</f>
        <v>#VALUE!</v>
      </c>
      <c r="AR39" s="21"/>
      <c r="AS39" s="21"/>
      <c r="AT39" s="36"/>
      <c r="AU39" s="26"/>
      <c r="AV39" s="21"/>
      <c r="AW39" s="36"/>
      <c r="AX39" s="15" t="e">
        <f>V39/J39</f>
        <v>#DIV/0!</v>
      </c>
      <c r="AY39" s="15" t="e">
        <f t="shared" ref="AY39:AY42" si="48">X39/L39</f>
        <v>#REF!</v>
      </c>
      <c r="AZ39" s="15" t="e">
        <f t="shared" si="10"/>
        <v>#REF!</v>
      </c>
      <c r="BA39" s="15" t="e">
        <f>V39/J39</f>
        <v>#DIV/0!</v>
      </c>
      <c r="BB39" s="15" t="e">
        <f t="shared" si="46"/>
        <v>#REF!</v>
      </c>
      <c r="BC39" s="15" t="e">
        <f t="shared" si="11"/>
        <v>#REF!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36.382100000000001</v>
      </c>
      <c r="F40" s="55"/>
      <c r="G40" s="55"/>
      <c r="H40" s="55"/>
      <c r="I40" s="55"/>
      <c r="J40" s="55"/>
      <c r="K40" s="15" t="e">
        <f>#REF!</f>
        <v>#REF!</v>
      </c>
      <c r="L40" s="15" t="e">
        <f>#REF!</f>
        <v>#REF!</v>
      </c>
      <c r="M40" s="15" t="e">
        <f>#REF!</f>
        <v>#REF!</v>
      </c>
      <c r="N40" s="16" t="e">
        <f t="shared" si="0"/>
        <v>#REF!</v>
      </c>
      <c r="P40" s="57">
        <v>5959.44</v>
      </c>
      <c r="Q40" s="57">
        <v>36.3735</v>
      </c>
      <c r="R40" s="50"/>
      <c r="S40" s="50"/>
      <c r="T40" s="50"/>
      <c r="U40" s="50"/>
      <c r="V40" s="50"/>
      <c r="W40" s="15" t="e">
        <f>#REF!</f>
        <v>#REF!</v>
      </c>
      <c r="X40" s="15" t="e">
        <f>#REF!</f>
        <v>#REF!</v>
      </c>
      <c r="Y40" s="15" t="e">
        <f>#REF!</f>
        <v>#REF!</v>
      </c>
      <c r="Z40" s="16" t="e">
        <f t="shared" si="6"/>
        <v>#REF!</v>
      </c>
      <c r="AA40" s="15" t="e">
        <f t="shared" si="1"/>
        <v>#DIV/0!</v>
      </c>
      <c r="AB40" s="15" t="e">
        <f t="shared" si="41"/>
        <v>#REF!</v>
      </c>
      <c r="AC40" s="15" t="e">
        <f t="shared" si="41"/>
        <v>#REF!</v>
      </c>
      <c r="AD40" s="16">
        <f t="shared" si="7"/>
        <v>4.1262013787551563E-4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 t="e">
        <f>V40/J40</f>
        <v>#DIV/0!</v>
      </c>
      <c r="AY40" s="15" t="e">
        <f t="shared" si="48"/>
        <v>#REF!</v>
      </c>
      <c r="AZ40" s="15" t="e">
        <f t="shared" si="10"/>
        <v>#REF!</v>
      </c>
      <c r="BA40" s="15" t="e">
        <f>V40/J40</f>
        <v>#DIV/0!</v>
      </c>
      <c r="BB40" s="15" t="e">
        <f t="shared" si="46"/>
        <v>#REF!</v>
      </c>
      <c r="BC40" s="15" t="e">
        <f t="shared" si="11"/>
        <v>#REF!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33.645299999999999</v>
      </c>
      <c r="F41" s="55"/>
      <c r="G41" s="55"/>
      <c r="H41" s="55"/>
      <c r="I41" s="55"/>
      <c r="J41" s="55"/>
      <c r="K41" s="15" t="e">
        <f>#REF!</f>
        <v>#REF!</v>
      </c>
      <c r="L41" s="15" t="e">
        <f>#REF!</f>
        <v>#REF!</v>
      </c>
      <c r="M41" s="15" t="e">
        <f>#REF!</f>
        <v>#REF!</v>
      </c>
      <c r="N41" s="16" t="e">
        <f t="shared" si="0"/>
        <v>#REF!</v>
      </c>
      <c r="P41" s="57">
        <v>3243</v>
      </c>
      <c r="Q41" s="57">
        <v>33.652999999999999</v>
      </c>
      <c r="R41" s="50"/>
      <c r="S41" s="50"/>
      <c r="T41" s="50"/>
      <c r="U41" s="50"/>
      <c r="V41" s="50"/>
      <c r="W41" s="15" t="e">
        <f>#REF!</f>
        <v>#REF!</v>
      </c>
      <c r="X41" s="15" t="e">
        <f>#REF!</f>
        <v>#REF!</v>
      </c>
      <c r="Y41" s="15" t="e">
        <f>#REF!</f>
        <v>#REF!</v>
      </c>
      <c r="Z41" s="16" t="e">
        <f t="shared" si="6"/>
        <v>#REF!</v>
      </c>
      <c r="AA41" s="15" t="e">
        <f t="shared" si="1"/>
        <v>#DIV/0!</v>
      </c>
      <c r="AB41" s="15" t="e">
        <f t="shared" si="41"/>
        <v>#REF!</v>
      </c>
      <c r="AC41" s="15" t="e">
        <f t="shared" si="41"/>
        <v>#REF!</v>
      </c>
      <c r="AD41" s="16">
        <f t="shared" si="7"/>
        <v>1.6122157774770983E-3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 t="e">
        <f>V41/J41</f>
        <v>#DIV/0!</v>
      </c>
      <c r="AY41" s="15" t="e">
        <f t="shared" si="48"/>
        <v>#REF!</v>
      </c>
      <c r="AZ41" s="15" t="e">
        <f t="shared" si="10"/>
        <v>#REF!</v>
      </c>
      <c r="BA41" s="15" t="e">
        <f>V41/J41</f>
        <v>#DIV/0!</v>
      </c>
      <c r="BB41" s="15" t="e">
        <f t="shared" si="46"/>
        <v>#REF!</v>
      </c>
      <c r="BC41" s="15" t="e">
        <f t="shared" si="11"/>
        <v>#REF!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30.922999999999998</v>
      </c>
      <c r="F42" s="55"/>
      <c r="G42" s="55"/>
      <c r="H42" s="55"/>
      <c r="I42" s="55"/>
      <c r="J42" s="55"/>
      <c r="K42" s="19" t="e">
        <f>#REF!</f>
        <v>#REF!</v>
      </c>
      <c r="L42" s="19" t="e">
        <f>#REF!</f>
        <v>#REF!</v>
      </c>
      <c r="M42" s="19" t="e">
        <f>#REF!</f>
        <v>#REF!</v>
      </c>
      <c r="N42" s="20" t="e">
        <f t="shared" si="0"/>
        <v>#REF!</v>
      </c>
      <c r="P42" s="57">
        <v>1669.86</v>
      </c>
      <c r="Q42" s="57">
        <v>30.937799999999999</v>
      </c>
      <c r="R42" s="50"/>
      <c r="S42" s="50"/>
      <c r="T42" s="50"/>
      <c r="U42" s="50"/>
      <c r="V42" s="50"/>
      <c r="W42" s="19" t="e">
        <f>#REF!</f>
        <v>#REF!</v>
      </c>
      <c r="X42" s="19" t="e">
        <f>#REF!</f>
        <v>#REF!</v>
      </c>
      <c r="Y42" s="19" t="e">
        <f>#REF!</f>
        <v>#REF!</v>
      </c>
      <c r="Z42" s="20" t="e">
        <f t="shared" si="6"/>
        <v>#REF!</v>
      </c>
      <c r="AA42" s="15" t="e">
        <f t="shared" si="1"/>
        <v>#DIV/0!</v>
      </c>
      <c r="AB42" s="15" t="e">
        <f t="shared" si="41"/>
        <v>#REF!</v>
      </c>
      <c r="AC42" s="15" t="e">
        <f t="shared" si="41"/>
        <v>#REF!</v>
      </c>
      <c r="AD42" s="20">
        <f t="shared" si="7"/>
        <v>1.6916210768787409E-3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 t="e">
        <f>V42/J42</f>
        <v>#DIV/0!</v>
      </c>
      <c r="AY42" s="15" t="e">
        <f t="shared" si="48"/>
        <v>#REF!</v>
      </c>
      <c r="AZ42" s="15" t="e">
        <f t="shared" si="10"/>
        <v>#REF!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41.667099999999998</v>
      </c>
      <c r="F43" s="55"/>
      <c r="G43" s="55"/>
      <c r="H43" s="55"/>
      <c r="I43" s="55"/>
      <c r="J43" s="55"/>
      <c r="K43" s="10" t="e">
        <f>#REF!</f>
        <v>#REF!</v>
      </c>
      <c r="L43" s="10" t="e">
        <f>#REF!</f>
        <v>#REF!</v>
      </c>
      <c r="M43" s="10" t="e">
        <f>#REF!</f>
        <v>#REF!</v>
      </c>
      <c r="N43" s="11" t="e">
        <f t="shared" si="0"/>
        <v>#REF!</v>
      </c>
      <c r="P43" s="57">
        <v>12717.8</v>
      </c>
      <c r="Q43" s="57">
        <v>41.670200000000001</v>
      </c>
      <c r="R43" s="50"/>
      <c r="S43" s="50"/>
      <c r="T43" s="50"/>
      <c r="U43" s="50"/>
      <c r="V43" s="50"/>
      <c r="W43" s="10" t="e">
        <f>#REF!</f>
        <v>#REF!</v>
      </c>
      <c r="X43" s="10" t="e">
        <f>#REF!</f>
        <v>#REF!</v>
      </c>
      <c r="Y43" s="10" t="e">
        <f>#REF!</f>
        <v>#REF!</v>
      </c>
      <c r="Z43" s="11" t="e">
        <f t="shared" si="6"/>
        <v>#REF!</v>
      </c>
      <c r="AA43" s="15" t="e">
        <f t="shared" si="1"/>
        <v>#DIV/0!</v>
      </c>
      <c r="AB43" s="15" t="e">
        <f t="shared" si="41"/>
        <v>#REF!</v>
      </c>
      <c r="AC43" s="15" t="e">
        <f t="shared" si="41"/>
        <v>#REF!</v>
      </c>
      <c r="AD43" s="11">
        <f t="shared" si="7"/>
        <v>8.6500428570190758E-5</v>
      </c>
      <c r="AE43" s="12"/>
      <c r="AF43" s="25">
        <f t="shared" ref="AF43:AK43" si="49">bdRateExtend($D43:$D47,E43:E47,$P43:$P47,Q43:Q47)</f>
        <v>-1.1104644978836564E-3</v>
      </c>
      <c r="AG43" s="30" t="e">
        <f t="shared" si="49"/>
        <v>#VALUE!</v>
      </c>
      <c r="AH43" s="31" t="e">
        <f t="shared" si="49"/>
        <v>#VALUE!</v>
      </c>
      <c r="AI43" s="25" t="e">
        <f t="shared" si="49"/>
        <v>#VALUE!</v>
      </c>
      <c r="AJ43" s="30" t="e">
        <f t="shared" si="49"/>
        <v>#VALUE!</v>
      </c>
      <c r="AK43" s="30" t="e">
        <f t="shared" si="49"/>
        <v>#VALUE!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-1.46799147319987E-3</v>
      </c>
      <c r="AS43" s="30" t="e">
        <f t="shared" si="50"/>
        <v>#VALUE!</v>
      </c>
      <c r="AT43" s="31" t="e">
        <f t="shared" si="50"/>
        <v>#VALUE!</v>
      </c>
      <c r="AU43" s="25" t="e">
        <f t="shared" si="50"/>
        <v>#VALUE!</v>
      </c>
      <c r="AV43" s="30" t="e">
        <f t="shared" si="50"/>
        <v>#VALUE!</v>
      </c>
      <c r="AW43" s="31" t="e">
        <f t="shared" si="50"/>
        <v>#VALUE!</v>
      </c>
      <c r="AX43" s="15"/>
      <c r="AY43" s="15"/>
      <c r="AZ43" s="15"/>
      <c r="BA43" s="15" t="e">
        <f>V43/J43</f>
        <v>#DIV/0!</v>
      </c>
      <c r="BB43" s="15" t="e">
        <f t="shared" ref="BB43:BB46" si="51">X43/L43</f>
        <v>#REF!</v>
      </c>
      <c r="BC43" s="15" t="e">
        <f t="shared" si="11"/>
        <v>#REF!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38.930199999999999</v>
      </c>
      <c r="F44" s="55"/>
      <c r="G44" s="55"/>
      <c r="H44" s="55"/>
      <c r="I44" s="55"/>
      <c r="J44" s="55"/>
      <c r="K44" s="15" t="e">
        <f>#REF!</f>
        <v>#REF!</v>
      </c>
      <c r="L44" s="15" t="e">
        <f>#REF!</f>
        <v>#REF!</v>
      </c>
      <c r="M44" s="15" t="e">
        <f>#REF!</f>
        <v>#REF!</v>
      </c>
      <c r="N44" s="16" t="e">
        <f t="shared" si="0"/>
        <v>#REF!</v>
      </c>
      <c r="P44" s="57">
        <v>5486.7</v>
      </c>
      <c r="Q44" s="57">
        <v>38.931100000000001</v>
      </c>
      <c r="R44" s="50"/>
      <c r="S44" s="50"/>
      <c r="T44" s="50"/>
      <c r="U44" s="50"/>
      <c r="V44" s="50"/>
      <c r="W44" s="15" t="e">
        <f>#REF!</f>
        <v>#REF!</v>
      </c>
      <c r="X44" s="15" t="e">
        <f>#REF!</f>
        <v>#REF!</v>
      </c>
      <c r="Y44" s="15" t="e">
        <f>#REF!</f>
        <v>#REF!</v>
      </c>
      <c r="Z44" s="16" t="e">
        <f t="shared" si="6"/>
        <v>#REF!</v>
      </c>
      <c r="AA44" s="15" t="e">
        <f t="shared" si="1"/>
        <v>#DIV/0!</v>
      </c>
      <c r="AB44" s="15" t="e">
        <f t="shared" si="41"/>
        <v>#REF!</v>
      </c>
      <c r="AC44" s="15" t="e">
        <f t="shared" si="41"/>
        <v>#REF!</v>
      </c>
      <c r="AD44" s="16">
        <f t="shared" si="7"/>
        <v>9.923254099031924E-4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-1.3417351210885942E-3</v>
      </c>
      <c r="AM44" s="21" t="e">
        <f>bdrate($D44:$D47,F44:F47,$P44:$P47,R44:R47)</f>
        <v>#VALUE!</v>
      </c>
      <c r="AN44" s="36" t="e">
        <f t="shared" ref="AN44" si="52">bdrate($D44:$D47,G44:G47,$P44:$P47,S44:S47)</f>
        <v>#VALUE!</v>
      </c>
      <c r="AO44" s="26" t="e">
        <f>bdrate($D44:$D47,H44:H47,$P44:$P47,T44:T47)</f>
        <v>#VALUE!</v>
      </c>
      <c r="AP44" s="21" t="e">
        <f>bdrate($D44:$D47,I44:I47,$P44:$P47,U44:U47)</f>
        <v>#VALUE!</v>
      </c>
      <c r="AQ44" s="36" t="e">
        <f>bdrate($D44:$D47,J44:J47,$P44:$P47,V44:V47)</f>
        <v>#VALUE!</v>
      </c>
      <c r="AR44" s="21"/>
      <c r="AS44" s="21"/>
      <c r="AT44" s="36"/>
      <c r="AU44" s="26"/>
      <c r="AV44" s="21"/>
      <c r="AW44" s="36"/>
      <c r="AX44" s="15" t="e">
        <f>V44/J44</f>
        <v>#DIV/0!</v>
      </c>
      <c r="AY44" s="15" t="e">
        <f t="shared" ref="AY44:AY47" si="53">X44/L44</f>
        <v>#REF!</v>
      </c>
      <c r="AZ44" s="15" t="e">
        <f t="shared" si="10"/>
        <v>#REF!</v>
      </c>
      <c r="BA44" s="15" t="e">
        <f>V44/J44</f>
        <v>#DIV/0!</v>
      </c>
      <c r="BB44" s="15" t="e">
        <f t="shared" si="51"/>
        <v>#REF!</v>
      </c>
      <c r="BC44" s="15" t="e">
        <f t="shared" si="11"/>
        <v>#REF!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36.9499</v>
      </c>
      <c r="F45" s="55"/>
      <c r="G45" s="55"/>
      <c r="H45" s="55"/>
      <c r="I45" s="55"/>
      <c r="J45" s="55"/>
      <c r="K45" s="15" t="e">
        <f>#REF!</f>
        <v>#REF!</v>
      </c>
      <c r="L45" s="15" t="e">
        <f>#REF!</f>
        <v>#REF!</v>
      </c>
      <c r="M45" s="15" t="e">
        <f>#REF!</f>
        <v>#REF!</v>
      </c>
      <c r="N45" s="16" t="e">
        <f t="shared" si="0"/>
        <v>#REF!</v>
      </c>
      <c r="P45" s="57">
        <v>2951</v>
      </c>
      <c r="Q45" s="57">
        <v>36.953099999999999</v>
      </c>
      <c r="R45" s="50"/>
      <c r="S45" s="50"/>
      <c r="T45" s="50"/>
      <c r="U45" s="50"/>
      <c r="V45" s="50"/>
      <c r="W45" s="15" t="e">
        <f>#REF!</f>
        <v>#REF!</v>
      </c>
      <c r="X45" s="15" t="e">
        <f>#REF!</f>
        <v>#REF!</v>
      </c>
      <c r="Y45" s="15" t="e">
        <f>#REF!</f>
        <v>#REF!</v>
      </c>
      <c r="Z45" s="16" t="e">
        <f t="shared" si="6"/>
        <v>#REF!</v>
      </c>
      <c r="AA45" s="15" t="e">
        <f t="shared" si="1"/>
        <v>#DIV/0!</v>
      </c>
      <c r="AB45" s="15" t="e">
        <f t="shared" si="41"/>
        <v>#REF!</v>
      </c>
      <c r="AC45" s="15" t="e">
        <f t="shared" si="41"/>
        <v>#REF!</v>
      </c>
      <c r="AD45" s="16">
        <f t="shared" si="7"/>
        <v>2.4844930451095744E-3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 t="e">
        <f>V45/J45</f>
        <v>#DIV/0!</v>
      </c>
      <c r="AY45" s="15" t="e">
        <f t="shared" si="53"/>
        <v>#REF!</v>
      </c>
      <c r="AZ45" s="15" t="e">
        <f t="shared" si="10"/>
        <v>#REF!</v>
      </c>
      <c r="BA45" s="15" t="e">
        <f>V45/J45</f>
        <v>#DIV/0!</v>
      </c>
      <c r="BB45" s="15" t="e">
        <f t="shared" si="51"/>
        <v>#REF!</v>
      </c>
      <c r="BC45" s="15" t="e">
        <f t="shared" si="11"/>
        <v>#REF!</v>
      </c>
    </row>
    <row r="46" spans="1:55" ht="15" x14ac:dyDescent="0.2">
      <c r="A46" s="13"/>
      <c r="B46" s="13"/>
      <c r="C46" s="43">
        <v>37</v>
      </c>
      <c r="D46" s="55">
        <v>1595.75</v>
      </c>
      <c r="E46" s="55">
        <v>34.752899999999997</v>
      </c>
      <c r="F46" s="55"/>
      <c r="G46" s="55"/>
      <c r="H46" s="55"/>
      <c r="I46" s="55"/>
      <c r="J46" s="55"/>
      <c r="K46" s="15" t="e">
        <f>#REF!</f>
        <v>#REF!</v>
      </c>
      <c r="L46" s="15" t="e">
        <f>#REF!</f>
        <v>#REF!</v>
      </c>
      <c r="M46" s="15" t="e">
        <f>#REF!</f>
        <v>#REF!</v>
      </c>
      <c r="N46" s="16" t="e">
        <f t="shared" si="0"/>
        <v>#REF!</v>
      </c>
      <c r="P46" s="57">
        <v>1593.3</v>
      </c>
      <c r="Q46" s="57">
        <v>34.738199999999999</v>
      </c>
      <c r="R46" s="50"/>
      <c r="S46" s="50"/>
      <c r="T46" s="50"/>
      <c r="U46" s="50"/>
      <c r="V46" s="50"/>
      <c r="W46" s="15" t="e">
        <f>#REF!</f>
        <v>#REF!</v>
      </c>
      <c r="X46" s="15" t="e">
        <f>#REF!</f>
        <v>#REF!</v>
      </c>
      <c r="Y46" s="15" t="e">
        <f>#REF!</f>
        <v>#REF!</v>
      </c>
      <c r="Z46" s="16" t="e">
        <f t="shared" si="6"/>
        <v>#REF!</v>
      </c>
      <c r="AA46" s="15" t="e">
        <f t="shared" si="1"/>
        <v>#DIV/0!</v>
      </c>
      <c r="AB46" s="15" t="e">
        <f t="shared" si="41"/>
        <v>#REF!</v>
      </c>
      <c r="AC46" s="15" t="e">
        <f t="shared" si="41"/>
        <v>#REF!</v>
      </c>
      <c r="AD46" s="16">
        <f t="shared" si="7"/>
        <v>1.5353282155726432E-3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 t="e">
        <f>V46/J46</f>
        <v>#DIV/0!</v>
      </c>
      <c r="AY46" s="15" t="e">
        <f t="shared" si="53"/>
        <v>#REF!</v>
      </c>
      <c r="AZ46" s="15" t="e">
        <f t="shared" si="10"/>
        <v>#REF!</v>
      </c>
      <c r="BA46" s="15" t="e">
        <f>V46/J46</f>
        <v>#DIV/0!</v>
      </c>
      <c r="BB46" s="15" t="e">
        <f t="shared" si="51"/>
        <v>#REF!</v>
      </c>
      <c r="BC46" s="15" t="e">
        <f t="shared" si="11"/>
        <v>#REF!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32.457500000000003</v>
      </c>
      <c r="F47" s="55"/>
      <c r="G47" s="55"/>
      <c r="H47" s="55"/>
      <c r="I47" s="55"/>
      <c r="J47" s="55"/>
      <c r="K47" s="19" t="e">
        <f>#REF!</f>
        <v>#REF!</v>
      </c>
      <c r="L47" s="19" t="e">
        <f>#REF!</f>
        <v>#REF!</v>
      </c>
      <c r="M47" s="19" t="e">
        <f>#REF!</f>
        <v>#REF!</v>
      </c>
      <c r="N47" s="20" t="e">
        <f t="shared" si="0"/>
        <v>#REF!</v>
      </c>
      <c r="P47" s="57">
        <v>834.05</v>
      </c>
      <c r="Q47" s="57">
        <v>32.430100000000003</v>
      </c>
      <c r="R47" s="50"/>
      <c r="S47" s="50"/>
      <c r="T47" s="50"/>
      <c r="U47" s="50"/>
      <c r="V47" s="50"/>
      <c r="W47" s="19" t="e">
        <f>#REF!</f>
        <v>#REF!</v>
      </c>
      <c r="X47" s="19" t="e">
        <f>#REF!</f>
        <v>#REF!</v>
      </c>
      <c r="Y47" s="19" t="e">
        <f>#REF!</f>
        <v>#REF!</v>
      </c>
      <c r="Z47" s="20" t="e">
        <f t="shared" si="6"/>
        <v>#REF!</v>
      </c>
      <c r="AA47" s="15" t="e">
        <f t="shared" si="1"/>
        <v>#DIV/0!</v>
      </c>
      <c r="AB47" s="15" t="e">
        <f t="shared" si="41"/>
        <v>#REF!</v>
      </c>
      <c r="AC47" s="15" t="e">
        <f t="shared" si="41"/>
        <v>#REF!</v>
      </c>
      <c r="AD47" s="20">
        <f t="shared" si="7"/>
        <v>1.5056683986773737E-2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 t="e">
        <f>V47/J47</f>
        <v>#DIV/0!</v>
      </c>
      <c r="AY47" s="15" t="e">
        <f t="shared" si="53"/>
        <v>#REF!</v>
      </c>
      <c r="AZ47" s="15" t="e">
        <f t="shared" si="10"/>
        <v>#REF!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43.5899</v>
      </c>
      <c r="F48" s="55"/>
      <c r="G48" s="55"/>
      <c r="H48" s="55"/>
      <c r="I48" s="55"/>
      <c r="J48" s="55"/>
      <c r="K48" s="10" t="e">
        <f>#REF!</f>
        <v>#REF!</v>
      </c>
      <c r="L48" s="10" t="e">
        <f>#REF!</f>
        <v>#REF!</v>
      </c>
      <c r="M48" s="10" t="e">
        <f>#REF!</f>
        <v>#REF!</v>
      </c>
      <c r="N48" s="11" t="e">
        <f t="shared" si="0"/>
        <v>#REF!</v>
      </c>
      <c r="P48" s="57">
        <v>8995.6200000000008</v>
      </c>
      <c r="Q48" s="57">
        <v>43.584699999999998</v>
      </c>
      <c r="R48" s="50"/>
      <c r="S48" s="50"/>
      <c r="T48" s="50"/>
      <c r="U48" s="50"/>
      <c r="V48" s="50"/>
      <c r="W48" s="10" t="e">
        <f>#REF!</f>
        <v>#REF!</v>
      </c>
      <c r="X48" s="10" t="e">
        <f>#REF!</f>
        <v>#REF!</v>
      </c>
      <c r="Y48" s="10" t="e">
        <f>#REF!</f>
        <v>#REF!</v>
      </c>
      <c r="Z48" s="11" t="e">
        <f t="shared" si="6"/>
        <v>#REF!</v>
      </c>
      <c r="AA48" s="15" t="e">
        <f t="shared" si="1"/>
        <v>#DIV/0!</v>
      </c>
      <c r="AB48" s="15" t="e">
        <f t="shared" si="41"/>
        <v>#REF!</v>
      </c>
      <c r="AC48" s="15" t="e">
        <f t="shared" si="41"/>
        <v>#REF!</v>
      </c>
      <c r="AD48" s="11">
        <f t="shared" si="7"/>
        <v>1.8242222089065864E-3</v>
      </c>
      <c r="AE48" s="12"/>
      <c r="AF48" s="25">
        <f t="shared" ref="AF48:AK48" si="54">bdRateExtend($D48:$D52,E48:E52,$P48:$P52,Q48:Q52)</f>
        <v>6.0436775392846975E-4</v>
      </c>
      <c r="AG48" s="30" t="e">
        <f t="shared" si="54"/>
        <v>#VALUE!</v>
      </c>
      <c r="AH48" s="31" t="e">
        <f t="shared" si="54"/>
        <v>#VALUE!</v>
      </c>
      <c r="AI48" s="25" t="e">
        <f t="shared" si="54"/>
        <v>#VALUE!</v>
      </c>
      <c r="AJ48" s="30" t="e">
        <f t="shared" si="54"/>
        <v>#VALUE!</v>
      </c>
      <c r="AK48" s="30" t="e">
        <f t="shared" si="54"/>
        <v>#VALUE!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4.8487670552321838E-4</v>
      </c>
      <c r="AS48" s="30" t="e">
        <f t="shared" si="55"/>
        <v>#VALUE!</v>
      </c>
      <c r="AT48" s="31" t="e">
        <f t="shared" si="55"/>
        <v>#VALUE!</v>
      </c>
      <c r="AU48" s="25" t="e">
        <f t="shared" si="55"/>
        <v>#VALUE!</v>
      </c>
      <c r="AV48" s="30" t="e">
        <f t="shared" si="55"/>
        <v>#VALUE!</v>
      </c>
      <c r="AW48" s="31" t="e">
        <f t="shared" si="55"/>
        <v>#VALUE!</v>
      </c>
      <c r="AX48" s="15"/>
      <c r="AY48" s="15"/>
      <c r="AZ48" s="15"/>
      <c r="BA48" s="15" t="e">
        <f>V48/J48</f>
        <v>#DIV/0!</v>
      </c>
      <c r="BB48" s="15" t="e">
        <f t="shared" ref="BB48:BB51" si="56">X48/L48</f>
        <v>#REF!</v>
      </c>
      <c r="BC48" s="15" t="e">
        <f t="shared" si="11"/>
        <v>#REF!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41.374899999999997</v>
      </c>
      <c r="F49" s="55"/>
      <c r="G49" s="55"/>
      <c r="H49" s="55"/>
      <c r="I49" s="55"/>
      <c r="J49" s="55"/>
      <c r="K49" s="15" t="e">
        <f>#REF!</f>
        <v>#REF!</v>
      </c>
      <c r="L49" s="15" t="e">
        <f>#REF!</f>
        <v>#REF!</v>
      </c>
      <c r="M49" s="15" t="e">
        <f>#REF!</f>
        <v>#REF!</v>
      </c>
      <c r="N49" s="16" t="e">
        <f t="shared" si="0"/>
        <v>#REF!</v>
      </c>
      <c r="P49" s="57">
        <v>4525.1400000000003</v>
      </c>
      <c r="Q49" s="57">
        <v>41.381399999999999</v>
      </c>
      <c r="R49" s="50"/>
      <c r="S49" s="50"/>
      <c r="T49" s="50"/>
      <c r="U49" s="50"/>
      <c r="V49" s="50"/>
      <c r="W49" s="15" t="e">
        <f>#REF!</f>
        <v>#REF!</v>
      </c>
      <c r="X49" s="15" t="e">
        <f>#REF!</f>
        <v>#REF!</v>
      </c>
      <c r="Y49" s="15" t="e">
        <f>#REF!</f>
        <v>#REF!</v>
      </c>
      <c r="Z49" s="16" t="e">
        <f t="shared" si="6"/>
        <v>#REF!</v>
      </c>
      <c r="AA49" s="15" t="e">
        <f t="shared" si="1"/>
        <v>#DIV/0!</v>
      </c>
      <c r="AB49" s="15" t="e">
        <f t="shared" si="41"/>
        <v>#REF!</v>
      </c>
      <c r="AC49" s="15" t="e">
        <f t="shared" si="41"/>
        <v>#REF!</v>
      </c>
      <c r="AD49" s="16">
        <f t="shared" si="7"/>
        <v>9.9543427479294958E-4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1.2215909772499423E-3</v>
      </c>
      <c r="AM49" s="21" t="e">
        <f>bdrate($D49:$D52,F49:F52,$P49:$P52,R49:R52)</f>
        <v>#VALUE!</v>
      </c>
      <c r="AN49" s="36" t="e">
        <f t="shared" ref="AN49" si="57">bdrate($D49:$D52,G49:G52,$P49:$P52,S49:S52)</f>
        <v>#VALUE!</v>
      </c>
      <c r="AO49" s="26" t="e">
        <f>bdrate($D49:$D52,H49:H52,$P49:$P52,T49:T52)</f>
        <v>#VALUE!</v>
      </c>
      <c r="AP49" s="21" t="e">
        <f>bdrate($D49:$D52,I49:I52,$P49:$P52,U49:U52)</f>
        <v>#VALUE!</v>
      </c>
      <c r="AQ49" s="36" t="e">
        <f>bdrate($D49:$D52,J49:J52,$P49:$P52,V49:V52)</f>
        <v>#VALUE!</v>
      </c>
      <c r="AR49" s="21"/>
      <c r="AS49" s="21"/>
      <c r="AT49" s="36"/>
      <c r="AU49" s="26"/>
      <c r="AV49" s="21"/>
      <c r="AW49" s="36"/>
      <c r="AX49" s="15" t="e">
        <f>V49/J49</f>
        <v>#DIV/0!</v>
      </c>
      <c r="AY49" s="15" t="e">
        <f t="shared" ref="AY49:AY52" si="58">X49/L49</f>
        <v>#REF!</v>
      </c>
      <c r="AZ49" s="15" t="e">
        <f t="shared" si="10"/>
        <v>#REF!</v>
      </c>
      <c r="BA49" s="15" t="e">
        <f>V49/J49</f>
        <v>#DIV/0!</v>
      </c>
      <c r="BB49" s="15" t="e">
        <f t="shared" si="56"/>
        <v>#REF!</v>
      </c>
      <c r="BC49" s="15" t="e">
        <f t="shared" si="11"/>
        <v>#REF!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39.305500000000002</v>
      </c>
      <c r="F50" s="55"/>
      <c r="G50" s="55"/>
      <c r="H50" s="55"/>
      <c r="I50" s="55"/>
      <c r="J50" s="55"/>
      <c r="K50" s="15" t="e">
        <f>#REF!</f>
        <v>#REF!</v>
      </c>
      <c r="L50" s="15" t="e">
        <f>#REF!</f>
        <v>#REF!</v>
      </c>
      <c r="M50" s="15" t="e">
        <f>#REF!</f>
        <v>#REF!</v>
      </c>
      <c r="N50" s="16" t="e">
        <f t="shared" si="0"/>
        <v>#REF!</v>
      </c>
      <c r="P50" s="57">
        <v>2372.16</v>
      </c>
      <c r="Q50" s="57">
        <v>39.304000000000002</v>
      </c>
      <c r="R50" s="50"/>
      <c r="S50" s="50"/>
      <c r="T50" s="50"/>
      <c r="U50" s="50"/>
      <c r="V50" s="50"/>
      <c r="W50" s="15" t="e">
        <f>#REF!</f>
        <v>#REF!</v>
      </c>
      <c r="X50" s="15" t="e">
        <f>#REF!</f>
        <v>#REF!</v>
      </c>
      <c r="Y50" s="15" t="e">
        <f>#REF!</f>
        <v>#REF!</v>
      </c>
      <c r="Z50" s="16" t="e">
        <f t="shared" si="6"/>
        <v>#REF!</v>
      </c>
      <c r="AA50" s="15" t="e">
        <f t="shared" si="1"/>
        <v>#DIV/0!</v>
      </c>
      <c r="AB50" s="15" t="e">
        <f t="shared" si="41"/>
        <v>#REF!</v>
      </c>
      <c r="AC50" s="15" t="e">
        <f t="shared" si="41"/>
        <v>#REF!</v>
      </c>
      <c r="AD50" s="16">
        <f t="shared" si="7"/>
        <v>1.4945411252121335E-3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 t="e">
        <f>V50/J50</f>
        <v>#DIV/0!</v>
      </c>
      <c r="AY50" s="15" t="e">
        <f t="shared" si="58"/>
        <v>#REF!</v>
      </c>
      <c r="AZ50" s="15" t="e">
        <f t="shared" si="10"/>
        <v>#REF!</v>
      </c>
      <c r="BA50" s="15" t="e">
        <f>V50/J50</f>
        <v>#DIV/0!</v>
      </c>
      <c r="BB50" s="15" t="e">
        <f t="shared" si="56"/>
        <v>#REF!</v>
      </c>
      <c r="BC50" s="15" t="e">
        <f t="shared" si="11"/>
        <v>#REF!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37.0869</v>
      </c>
      <c r="F51" s="55"/>
      <c r="G51" s="55"/>
      <c r="H51" s="55"/>
      <c r="I51" s="55"/>
      <c r="J51" s="55"/>
      <c r="K51" s="15" t="e">
        <f>#REF!</f>
        <v>#REF!</v>
      </c>
      <c r="L51" s="15" t="e">
        <f>#REF!</f>
        <v>#REF!</v>
      </c>
      <c r="M51" s="15" t="e">
        <f>#REF!</f>
        <v>#REF!</v>
      </c>
      <c r="N51" s="16" t="e">
        <f t="shared" si="0"/>
        <v>#REF!</v>
      </c>
      <c r="P51" s="57">
        <v>1227.54</v>
      </c>
      <c r="Q51" s="57">
        <v>37.079300000000003</v>
      </c>
      <c r="R51" s="50"/>
      <c r="S51" s="50"/>
      <c r="T51" s="50"/>
      <c r="U51" s="50"/>
      <c r="V51" s="50"/>
      <c r="W51" s="15" t="e">
        <f>#REF!</f>
        <v>#REF!</v>
      </c>
      <c r="X51" s="15" t="e">
        <f>#REF!</f>
        <v>#REF!</v>
      </c>
      <c r="Y51" s="15" t="e">
        <f>#REF!</f>
        <v>#REF!</v>
      </c>
      <c r="Z51" s="16" t="e">
        <f t="shared" si="6"/>
        <v>#REF!</v>
      </c>
      <c r="AA51" s="15" t="e">
        <f t="shared" si="1"/>
        <v>#DIV/0!</v>
      </c>
      <c r="AB51" s="15" t="e">
        <f t="shared" si="41"/>
        <v>#REF!</v>
      </c>
      <c r="AC51" s="15" t="e">
        <f t="shared" si="41"/>
        <v>#REF!</v>
      </c>
      <c r="AD51" s="16">
        <f t="shared" si="7"/>
        <v>8.7903501489470083E-4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 t="e">
        <f>V51/J51</f>
        <v>#DIV/0!</v>
      </c>
      <c r="AY51" s="15" t="e">
        <f t="shared" si="58"/>
        <v>#REF!</v>
      </c>
      <c r="AZ51" s="15" t="e">
        <f t="shared" si="10"/>
        <v>#REF!</v>
      </c>
      <c r="BA51" s="15" t="e">
        <f>V51/J51</f>
        <v>#DIV/0!</v>
      </c>
      <c r="BB51" s="15" t="e">
        <f t="shared" si="56"/>
        <v>#REF!</v>
      </c>
      <c r="BC51" s="15" t="e">
        <f t="shared" si="11"/>
        <v>#REF!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34.785899999999998</v>
      </c>
      <c r="F52" s="55"/>
      <c r="G52" s="55"/>
      <c r="H52" s="55"/>
      <c r="I52" s="55"/>
      <c r="J52" s="55"/>
      <c r="K52" s="19" t="e">
        <f>#REF!</f>
        <v>#REF!</v>
      </c>
      <c r="L52" s="19" t="e">
        <f>#REF!</f>
        <v>#REF!</v>
      </c>
      <c r="M52" s="19" t="e">
        <f>#REF!</f>
        <v>#REF!</v>
      </c>
      <c r="N52" s="20" t="e">
        <f t="shared" si="0"/>
        <v>#REF!</v>
      </c>
      <c r="P52" s="57">
        <v>601.98</v>
      </c>
      <c r="Q52" s="57">
        <v>34.805900000000001</v>
      </c>
      <c r="R52" s="50"/>
      <c r="S52" s="50"/>
      <c r="T52" s="50"/>
      <c r="U52" s="50"/>
      <c r="V52" s="50"/>
      <c r="W52" s="19" t="e">
        <f>#REF!</f>
        <v>#REF!</v>
      </c>
      <c r="X52" s="19" t="e">
        <f>#REF!</f>
        <v>#REF!</v>
      </c>
      <c r="Y52" s="19" t="e">
        <f>#REF!</f>
        <v>#REF!</v>
      </c>
      <c r="Z52" s="20" t="e">
        <f t="shared" si="6"/>
        <v>#REF!</v>
      </c>
      <c r="AA52" s="15" t="e">
        <f t="shared" si="1"/>
        <v>#DIV/0!</v>
      </c>
      <c r="AB52" s="15" t="e">
        <f t="shared" si="41"/>
        <v>#REF!</v>
      </c>
      <c r="AC52" s="15" t="e">
        <f t="shared" si="41"/>
        <v>#REF!</v>
      </c>
      <c r="AD52" s="20">
        <f t="shared" si="7"/>
        <v>7.1270829150772786E-3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 t="e">
        <f>V52/J52</f>
        <v>#DIV/0!</v>
      </c>
      <c r="AY52" s="15" t="e">
        <f t="shared" si="58"/>
        <v>#REF!</v>
      </c>
      <c r="AZ52" s="15" t="e">
        <f t="shared" si="10"/>
        <v>#REF!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49.249400000000001</v>
      </c>
      <c r="F53" s="55"/>
      <c r="G53" s="55"/>
      <c r="H53" s="55"/>
      <c r="I53" s="55"/>
      <c r="J53" s="55"/>
      <c r="K53" s="10" t="e">
        <f>#REF!</f>
        <v>#REF!</v>
      </c>
      <c r="L53" s="10" t="e">
        <f>#REF!</f>
        <v>#REF!</v>
      </c>
      <c r="M53" s="10" t="e">
        <f>#REF!</f>
        <v>#REF!</v>
      </c>
      <c r="N53" s="11" t="e">
        <f t="shared" si="0"/>
        <v>#REF!</v>
      </c>
      <c r="P53" s="57">
        <v>2976.6</v>
      </c>
      <c r="Q53" s="57">
        <v>49.2575</v>
      </c>
      <c r="R53" s="50"/>
      <c r="S53" s="50"/>
      <c r="T53" s="50"/>
      <c r="U53" s="50"/>
      <c r="V53" s="50"/>
      <c r="W53" s="10" t="e">
        <f>#REF!</f>
        <v>#REF!</v>
      </c>
      <c r="X53" s="10" t="e">
        <f>#REF!</f>
        <v>#REF!</v>
      </c>
      <c r="Y53" s="10" t="e">
        <f>#REF!</f>
        <v>#REF!</v>
      </c>
      <c r="Z53" s="11" t="e">
        <f t="shared" si="6"/>
        <v>#REF!</v>
      </c>
      <c r="AA53" s="15" t="e">
        <f t="shared" si="1"/>
        <v>#DIV/0!</v>
      </c>
      <c r="AB53" s="15" t="e">
        <f t="shared" si="41"/>
        <v>#REF!</v>
      </c>
      <c r="AC53" s="15" t="e">
        <f t="shared" si="41"/>
        <v>#REF!</v>
      </c>
      <c r="AD53" s="11">
        <f t="shared" si="7"/>
        <v>1.2481881140281091E-3</v>
      </c>
      <c r="AE53" s="12"/>
      <c r="AF53" s="25">
        <f t="shared" ref="AF53:AK53" si="59">bdRateExtend($D53:$D57,E53:E57,$P53:$P57,Q53:Q57)</f>
        <v>-4.969408335188108E-4</v>
      </c>
      <c r="AG53" s="30" t="e">
        <f t="shared" si="59"/>
        <v>#VALUE!</v>
      </c>
      <c r="AH53" s="31" t="e">
        <f t="shared" si="59"/>
        <v>#VALUE!</v>
      </c>
      <c r="AI53" s="25" t="e">
        <f t="shared" si="59"/>
        <v>#VALUE!</v>
      </c>
      <c r="AJ53" s="30" t="e">
        <f t="shared" si="59"/>
        <v>#VALUE!</v>
      </c>
      <c r="AK53" s="30" t="e">
        <f t="shared" si="59"/>
        <v>#VALUE!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-1.0075545628498439E-3</v>
      </c>
      <c r="AS53" s="30" t="e">
        <f t="shared" si="60"/>
        <v>#VALUE!</v>
      </c>
      <c r="AT53" s="31" t="e">
        <f t="shared" si="60"/>
        <v>#VALUE!</v>
      </c>
      <c r="AU53" s="25" t="e">
        <f t="shared" si="60"/>
        <v>#VALUE!</v>
      </c>
      <c r="AV53" s="30" t="e">
        <f t="shared" si="60"/>
        <v>#VALUE!</v>
      </c>
      <c r="AW53" s="31" t="e">
        <f t="shared" si="60"/>
        <v>#VALUE!</v>
      </c>
      <c r="AX53" s="15"/>
      <c r="AY53" s="15"/>
      <c r="AZ53" s="15"/>
      <c r="BA53" s="15" t="e">
        <f>V53/J53</f>
        <v>#DIV/0!</v>
      </c>
      <c r="BB53" s="15" t="e">
        <f t="shared" ref="BB53:BB56" si="61">X53/L53</f>
        <v>#REF!</v>
      </c>
      <c r="BC53" s="15" t="e">
        <f t="shared" si="11"/>
        <v>#REF!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46.882399999999997</v>
      </c>
      <c r="F54" s="55"/>
      <c r="G54" s="55"/>
      <c r="H54" s="55"/>
      <c r="I54" s="55"/>
      <c r="J54" s="55"/>
      <c r="K54" s="15" t="e">
        <f>#REF!</f>
        <v>#REF!</v>
      </c>
      <c r="L54" s="15" t="e">
        <f>#REF!</f>
        <v>#REF!</v>
      </c>
      <c r="M54" s="15" t="e">
        <f>#REF!</f>
        <v>#REF!</v>
      </c>
      <c r="N54" s="16" t="e">
        <f t="shared" si="0"/>
        <v>#REF!</v>
      </c>
      <c r="P54" s="57">
        <v>1760.46</v>
      </c>
      <c r="Q54" s="57">
        <v>46.870600000000003</v>
      </c>
      <c r="R54" s="50"/>
      <c r="S54" s="50"/>
      <c r="T54" s="50"/>
      <c r="U54" s="50"/>
      <c r="V54" s="50"/>
      <c r="W54" s="15" t="e">
        <f>#REF!</f>
        <v>#REF!</v>
      </c>
      <c r="X54" s="15" t="e">
        <f>#REF!</f>
        <v>#REF!</v>
      </c>
      <c r="Y54" s="15" t="e">
        <f>#REF!</f>
        <v>#REF!</v>
      </c>
      <c r="Z54" s="16" t="e">
        <f t="shared" si="6"/>
        <v>#REF!</v>
      </c>
      <c r="AA54" s="15" t="e">
        <f t="shared" si="1"/>
        <v>#DIV/0!</v>
      </c>
      <c r="AB54" s="15" t="e">
        <f t="shared" si="41"/>
        <v>#REF!</v>
      </c>
      <c r="AC54" s="15" t="e">
        <f t="shared" si="41"/>
        <v>#REF!</v>
      </c>
      <c r="AD54" s="16">
        <f t="shared" si="7"/>
        <v>1.6332641464492849E-3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-6.0535957162932696E-4</v>
      </c>
      <c r="AM54" s="21" t="e">
        <f>bdrate($D54:$D57,F54:F57,$P54:$P57,R54:R57)</f>
        <v>#VALUE!</v>
      </c>
      <c r="AN54" s="36" t="e">
        <f t="shared" ref="AN54" si="62">bdrate($D54:$D57,G54:G57,$P54:$P57,S54:S57)</f>
        <v>#VALUE!</v>
      </c>
      <c r="AO54" s="26" t="e">
        <f>bdrate($D54:$D57,H54:H57,$P54:$P57,T54:T57)</f>
        <v>#VALUE!</v>
      </c>
      <c r="AP54" s="21" t="e">
        <f>bdrate($D54:$D57,I54:I57,$P54:$P57,U54:U57)</f>
        <v>#VALUE!</v>
      </c>
      <c r="AQ54" s="36" t="e">
        <f>bdrate($D54:$D57,J54:J57,$P54:$P57,V54:V57)</f>
        <v>#VALUE!</v>
      </c>
      <c r="AR54" s="21"/>
      <c r="AS54" s="21"/>
      <c r="AT54" s="36"/>
      <c r="AU54" s="26"/>
      <c r="AV54" s="21"/>
      <c r="AW54" s="36"/>
      <c r="AX54" s="15" t="e">
        <f>V54/J54</f>
        <v>#DIV/0!</v>
      </c>
      <c r="AY54" s="15" t="e">
        <f t="shared" ref="AY54:AY57" si="63">X54/L54</f>
        <v>#REF!</v>
      </c>
      <c r="AZ54" s="15" t="e">
        <f t="shared" si="10"/>
        <v>#REF!</v>
      </c>
      <c r="BA54" s="15" t="e">
        <f>V54/J54</f>
        <v>#DIV/0!</v>
      </c>
      <c r="BB54" s="15" t="e">
        <f t="shared" si="61"/>
        <v>#REF!</v>
      </c>
      <c r="BC54" s="15" t="e">
        <f t="shared" si="11"/>
        <v>#REF!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44.223300000000002</v>
      </c>
      <c r="F55" s="55"/>
      <c r="G55" s="55"/>
      <c r="H55" s="55"/>
      <c r="I55" s="55"/>
      <c r="J55" s="55"/>
      <c r="K55" s="15" t="e">
        <f>#REF!</f>
        <v>#REF!</v>
      </c>
      <c r="L55" s="15" t="e">
        <f>#REF!</f>
        <v>#REF!</v>
      </c>
      <c r="M55" s="15" t="e">
        <f>#REF!</f>
        <v>#REF!</v>
      </c>
      <c r="N55" s="16" t="e">
        <f t="shared" si="0"/>
        <v>#REF!</v>
      </c>
      <c r="P55" s="57">
        <v>1031.58</v>
      </c>
      <c r="Q55" s="57">
        <v>44.255699999999997</v>
      </c>
      <c r="R55" s="50"/>
      <c r="S55" s="50"/>
      <c r="T55" s="50"/>
      <c r="U55" s="50"/>
      <c r="V55" s="50"/>
      <c r="W55" s="15" t="e">
        <f>#REF!</f>
        <v>#REF!</v>
      </c>
      <c r="X55" s="15" t="e">
        <f>#REF!</f>
        <v>#REF!</v>
      </c>
      <c r="Y55" s="15" t="e">
        <f>#REF!</f>
        <v>#REF!</v>
      </c>
      <c r="Z55" s="16" t="e">
        <f t="shared" si="6"/>
        <v>#REF!</v>
      </c>
      <c r="AA55" s="15" t="e">
        <f t="shared" si="1"/>
        <v>#DIV/0!</v>
      </c>
      <c r="AB55" s="15" t="e">
        <f t="shared" si="41"/>
        <v>#REF!</v>
      </c>
      <c r="AC55" s="15" t="e">
        <f t="shared" si="41"/>
        <v>#REF!</v>
      </c>
      <c r="AD55" s="16">
        <f t="shared" si="7"/>
        <v>4.7922389106421258E-3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 t="e">
        <f>V55/J55</f>
        <v>#DIV/0!</v>
      </c>
      <c r="AY55" s="15" t="e">
        <f t="shared" si="63"/>
        <v>#REF!</v>
      </c>
      <c r="AZ55" s="15" t="e">
        <f t="shared" si="10"/>
        <v>#REF!</v>
      </c>
      <c r="BA55" s="15" t="e">
        <f>V55/J55</f>
        <v>#DIV/0!</v>
      </c>
      <c r="BB55" s="15" t="e">
        <f t="shared" si="61"/>
        <v>#REF!</v>
      </c>
      <c r="BC55" s="15" t="e">
        <f t="shared" si="11"/>
        <v>#REF!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41.500900000000001</v>
      </c>
      <c r="F56" s="55"/>
      <c r="G56" s="55"/>
      <c r="H56" s="55"/>
      <c r="I56" s="55"/>
      <c r="J56" s="55"/>
      <c r="K56" s="15" t="e">
        <f>#REF!</f>
        <v>#REF!</v>
      </c>
      <c r="L56" s="15" t="e">
        <f>#REF!</f>
        <v>#REF!</v>
      </c>
      <c r="M56" s="15" t="e">
        <f>#REF!</f>
        <v>#REF!</v>
      </c>
      <c r="N56" s="16" t="e">
        <f t="shared" si="0"/>
        <v>#REF!</v>
      </c>
      <c r="P56" s="57">
        <v>597.36</v>
      </c>
      <c r="Q56" s="57">
        <v>41.503500000000003</v>
      </c>
      <c r="R56" s="50"/>
      <c r="S56" s="50"/>
      <c r="T56" s="50"/>
      <c r="U56" s="50"/>
      <c r="V56" s="50"/>
      <c r="W56" s="15" t="e">
        <f>#REF!</f>
        <v>#REF!</v>
      </c>
      <c r="X56" s="15" t="e">
        <f>#REF!</f>
        <v>#REF!</v>
      </c>
      <c r="Y56" s="15" t="e">
        <f>#REF!</f>
        <v>#REF!</v>
      </c>
      <c r="Z56" s="16" t="e">
        <f t="shared" si="6"/>
        <v>#REF!</v>
      </c>
      <c r="AA56" s="15" t="e">
        <f t="shared" si="1"/>
        <v>#DIV/0!</v>
      </c>
      <c r="AB56" s="15" t="e">
        <f t="shared" si="41"/>
        <v>#REF!</v>
      </c>
      <c r="AC56" s="15" t="e">
        <f t="shared" si="41"/>
        <v>#REF!</v>
      </c>
      <c r="AD56" s="16">
        <f t="shared" si="7"/>
        <v>1.6044925792218817E-3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 t="e">
        <f>V56/J56</f>
        <v>#DIV/0!</v>
      </c>
      <c r="AY56" s="15" t="e">
        <f t="shared" si="63"/>
        <v>#REF!</v>
      </c>
      <c r="AZ56" s="15" t="e">
        <f t="shared" si="10"/>
        <v>#REF!</v>
      </c>
      <c r="BA56" s="15" t="e">
        <f>V56/J56</f>
        <v>#DIV/0!</v>
      </c>
      <c r="BB56" s="15" t="e">
        <f t="shared" si="61"/>
        <v>#REF!</v>
      </c>
      <c r="BC56" s="15" t="e">
        <f t="shared" si="11"/>
        <v>#REF!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38.8127</v>
      </c>
      <c r="F57" s="55"/>
      <c r="G57" s="55"/>
      <c r="H57" s="55"/>
      <c r="I57" s="55"/>
      <c r="J57" s="55"/>
      <c r="K57" s="19" t="e">
        <f>#REF!</f>
        <v>#REF!</v>
      </c>
      <c r="L57" s="19" t="e">
        <f>#REF!</f>
        <v>#REF!</v>
      </c>
      <c r="M57" s="19" t="e">
        <f>#REF!</f>
        <v>#REF!</v>
      </c>
      <c r="N57" s="20" t="e">
        <f t="shared" si="0"/>
        <v>#REF!</v>
      </c>
      <c r="P57" s="57">
        <v>345.36</v>
      </c>
      <c r="Q57" s="57">
        <v>38.810699999999997</v>
      </c>
      <c r="R57" s="50"/>
      <c r="S57" s="50"/>
      <c r="T57" s="50"/>
      <c r="U57" s="50"/>
      <c r="V57" s="50"/>
      <c r="W57" s="19" t="e">
        <f>#REF!</f>
        <v>#REF!</v>
      </c>
      <c r="X57" s="19" t="e">
        <f>#REF!</f>
        <v>#REF!</v>
      </c>
      <c r="Y57" s="19" t="e">
        <f>#REF!</f>
        <v>#REF!</v>
      </c>
      <c r="Z57" s="20" t="e">
        <f t="shared" si="6"/>
        <v>#REF!</v>
      </c>
      <c r="AA57" s="15" t="e">
        <f t="shared" si="1"/>
        <v>#DIV/0!</v>
      </c>
      <c r="AB57" s="15" t="e">
        <f t="shared" si="41"/>
        <v>#REF!</v>
      </c>
      <c r="AC57" s="15" t="e">
        <f t="shared" si="41"/>
        <v>#REF!</v>
      </c>
      <c r="AD57" s="20">
        <f t="shared" si="7"/>
        <v>5.5904961565339389E-3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 t="e">
        <f>V57/J57</f>
        <v>#DIV/0!</v>
      </c>
      <c r="AY57" s="15" t="e">
        <f t="shared" si="63"/>
        <v>#REF!</v>
      </c>
      <c r="AZ57" s="15" t="e">
        <f t="shared" si="10"/>
        <v>#REF!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43.569899999999997</v>
      </c>
      <c r="F58" s="55"/>
      <c r="G58" s="55"/>
      <c r="H58" s="55"/>
      <c r="I58" s="55"/>
      <c r="J58" s="55"/>
      <c r="K58" s="10" t="e">
        <f>#REF!</f>
        <v>#REF!</v>
      </c>
      <c r="L58" s="10" t="e">
        <f>#REF!</f>
        <v>#REF!</v>
      </c>
      <c r="M58" s="10" t="e">
        <f>#REF!</f>
        <v>#REF!</v>
      </c>
      <c r="N58" s="11" t="e">
        <f t="shared" si="0"/>
        <v>#REF!</v>
      </c>
      <c r="P58" s="57">
        <v>2230</v>
      </c>
      <c r="Q58" s="57">
        <v>43.5824</v>
      </c>
      <c r="R58" s="50"/>
      <c r="S58" s="50"/>
      <c r="T58" s="50"/>
      <c r="U58" s="50"/>
      <c r="V58" s="50"/>
      <c r="W58" s="10" t="e">
        <f>#REF!</f>
        <v>#REF!</v>
      </c>
      <c r="X58" s="10" t="e">
        <f>#REF!</f>
        <v>#REF!</v>
      </c>
      <c r="Y58" s="10" t="e">
        <f>#REF!</f>
        <v>#REF!</v>
      </c>
      <c r="Z58" s="11" t="e">
        <f t="shared" si="6"/>
        <v>#REF!</v>
      </c>
      <c r="AA58" s="10" t="e">
        <f t="shared" si="1"/>
        <v>#DIV/0!</v>
      </c>
      <c r="AB58" s="10" t="e">
        <f>X58/L58</f>
        <v>#REF!</v>
      </c>
      <c r="AC58" s="10" t="e">
        <f>Y58/M58</f>
        <v>#REF!</v>
      </c>
      <c r="AD58" s="11">
        <f t="shared" si="7"/>
        <v>6.4312309601714992E-3</v>
      </c>
      <c r="AE58" s="40"/>
      <c r="AF58" s="25">
        <f t="shared" ref="AF58:AK58" si="64">bdRateExtend($D58:$D62,E58:E62,$P58:$P62,Q58:Q62)</f>
        <v>8.1209828738915135E-4</v>
      </c>
      <c r="AG58" s="30" t="e">
        <f t="shared" si="64"/>
        <v>#VALUE!</v>
      </c>
      <c r="AH58" s="31" t="e">
        <f t="shared" si="64"/>
        <v>#VALUE!</v>
      </c>
      <c r="AI58" s="25" t="e">
        <f t="shared" si="64"/>
        <v>#VALUE!</v>
      </c>
      <c r="AJ58" s="30" t="e">
        <f t="shared" si="64"/>
        <v>#VALUE!</v>
      </c>
      <c r="AK58" s="30" t="e">
        <f t="shared" si="64"/>
        <v>#VALUE!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1.5533986875029271E-3</v>
      </c>
      <c r="AS58" s="30" t="e">
        <f t="shared" si="65"/>
        <v>#VALUE!</v>
      </c>
      <c r="AT58" s="31" t="e">
        <f t="shared" si="65"/>
        <v>#VALUE!</v>
      </c>
      <c r="AU58" s="25" t="e">
        <f t="shared" si="65"/>
        <v>#VALUE!</v>
      </c>
      <c r="AV58" s="30" t="e">
        <f t="shared" si="65"/>
        <v>#VALUE!</v>
      </c>
      <c r="AW58" s="31" t="e">
        <f t="shared" si="65"/>
        <v>#VALUE!</v>
      </c>
      <c r="AX58" s="10"/>
      <c r="AY58" s="10"/>
      <c r="AZ58" s="10"/>
      <c r="BA58" s="10" t="e">
        <f>V58/J58</f>
        <v>#DIV/0!</v>
      </c>
      <c r="BB58" s="10" t="e">
        <f t="shared" ref="BB58:BB61" si="66">X58/L58</f>
        <v>#REF!</v>
      </c>
      <c r="BC58" s="10" t="e">
        <f t="shared" si="11"/>
        <v>#REF!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40.436999999999998</v>
      </c>
      <c r="F59" s="55"/>
      <c r="G59" s="55"/>
      <c r="H59" s="55"/>
      <c r="I59" s="55"/>
      <c r="J59" s="55"/>
      <c r="K59" s="15" t="e">
        <f>#REF!</f>
        <v>#REF!</v>
      </c>
      <c r="L59" s="15" t="e">
        <f>#REF!</f>
        <v>#REF!</v>
      </c>
      <c r="M59" s="15" t="e">
        <f>#REF!</f>
        <v>#REF!</v>
      </c>
      <c r="N59" s="16" t="e">
        <f t="shared" si="0"/>
        <v>#REF!</v>
      </c>
      <c r="P59" s="57">
        <v>1167.0999999999999</v>
      </c>
      <c r="Q59" s="57">
        <v>40.427399999999999</v>
      </c>
      <c r="R59" s="50"/>
      <c r="S59" s="50"/>
      <c r="T59" s="50"/>
      <c r="U59" s="50"/>
      <c r="V59" s="50"/>
      <c r="W59" s="15" t="e">
        <f>#REF!</f>
        <v>#REF!</v>
      </c>
      <c r="X59" s="15" t="e">
        <f>#REF!</f>
        <v>#REF!</v>
      </c>
      <c r="Y59" s="15" t="e">
        <f>#REF!</f>
        <v>#REF!</v>
      </c>
      <c r="Z59" s="16" t="e">
        <f t="shared" si="6"/>
        <v>#REF!</v>
      </c>
      <c r="AA59" s="15" t="e">
        <f t="shared" si="1"/>
        <v>#DIV/0!</v>
      </c>
      <c r="AB59" s="15" t="e">
        <f t="shared" ref="AB59:AC77" si="67">X59/L59</f>
        <v>#REF!</v>
      </c>
      <c r="AC59" s="15" t="e">
        <f t="shared" si="67"/>
        <v>#REF!</v>
      </c>
      <c r="AD59" s="16">
        <f t="shared" si="7"/>
        <v>4.0109233657621146E-3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1.6442553210145316E-3</v>
      </c>
      <c r="AM59" s="21" t="e">
        <f>bdrate($D59:$D62,F59:F62,$P59:$P62,R59:R62)</f>
        <v>#VALUE!</v>
      </c>
      <c r="AN59" s="36" t="e">
        <f t="shared" ref="AN59" si="68">bdrate($D59:$D62,G59:G62,$P59:$P62,S59:S62)</f>
        <v>#VALUE!</v>
      </c>
      <c r="AO59" s="26" t="e">
        <f>bdrate($D59:$D62,H59:H62,$P59:$P62,T59:T62)</f>
        <v>#VALUE!</v>
      </c>
      <c r="AP59" s="21" t="e">
        <f>bdrate($D59:$D62,I59:I62,$P59:$P62,U59:U62)</f>
        <v>#VALUE!</v>
      </c>
      <c r="AQ59" s="36" t="e">
        <f>bdrate($D59:$D62,J59:J62,$P59:$P62,V59:V62)</f>
        <v>#VALUE!</v>
      </c>
      <c r="AR59" s="21"/>
      <c r="AS59" s="21"/>
      <c r="AT59" s="36"/>
      <c r="AU59" s="26"/>
      <c r="AV59" s="21"/>
      <c r="AW59" s="36"/>
      <c r="AX59" s="15" t="e">
        <f>V59/J59</f>
        <v>#DIV/0!</v>
      </c>
      <c r="AY59" s="15" t="e">
        <f t="shared" ref="AY59:AY62" si="69">X59/L59</f>
        <v>#REF!</v>
      </c>
      <c r="AZ59" s="15" t="e">
        <f t="shared" si="10"/>
        <v>#REF!</v>
      </c>
      <c r="BA59" s="15" t="e">
        <f>V59/J59</f>
        <v>#DIV/0!</v>
      </c>
      <c r="BB59" s="15" t="e">
        <f t="shared" si="66"/>
        <v>#REF!</v>
      </c>
      <c r="BC59" s="15" t="e">
        <f t="shared" si="11"/>
        <v>#REF!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37.616700000000002</v>
      </c>
      <c r="F60" s="55"/>
      <c r="G60" s="55"/>
      <c r="H60" s="55"/>
      <c r="I60" s="55"/>
      <c r="J60" s="55"/>
      <c r="K60" s="15" t="e">
        <f>#REF!</f>
        <v>#REF!</v>
      </c>
      <c r="L60" s="15" t="e">
        <f>#REF!</f>
        <v>#REF!</v>
      </c>
      <c r="M60" s="15" t="e">
        <f>#REF!</f>
        <v>#REF!</v>
      </c>
      <c r="N60" s="16" t="e">
        <f t="shared" si="0"/>
        <v>#REF!</v>
      </c>
      <c r="P60" s="57">
        <v>625.45000000000005</v>
      </c>
      <c r="Q60" s="57">
        <v>37.619199999999999</v>
      </c>
      <c r="R60" s="50"/>
      <c r="S60" s="50"/>
      <c r="T60" s="50"/>
      <c r="U60" s="50"/>
      <c r="V60" s="50"/>
      <c r="W60" s="15" t="e">
        <f>#REF!</f>
        <v>#REF!</v>
      </c>
      <c r="X60" s="15" t="e">
        <f>#REF!</f>
        <v>#REF!</v>
      </c>
      <c r="Y60" s="15" t="e">
        <f>#REF!</f>
        <v>#REF!</v>
      </c>
      <c r="Z60" s="16" t="e">
        <f t="shared" si="6"/>
        <v>#REF!</v>
      </c>
      <c r="AA60" s="15" t="e">
        <f t="shared" si="1"/>
        <v>#DIV/0!</v>
      </c>
      <c r="AB60" s="15" t="e">
        <f t="shared" si="67"/>
        <v>#REF!</v>
      </c>
      <c r="AC60" s="15" t="e">
        <f t="shared" si="67"/>
        <v>#REF!</v>
      </c>
      <c r="AD60" s="16">
        <f t="shared" si="7"/>
        <v>6.0318481582756949E-3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 t="e">
        <f>V60/J60</f>
        <v>#DIV/0!</v>
      </c>
      <c r="AY60" s="15" t="e">
        <f t="shared" si="69"/>
        <v>#REF!</v>
      </c>
      <c r="AZ60" s="15" t="e">
        <f t="shared" si="10"/>
        <v>#REF!</v>
      </c>
      <c r="BA60" s="15" t="e">
        <f>V60/J60</f>
        <v>#DIV/0!</v>
      </c>
      <c r="BB60" s="15" t="e">
        <f t="shared" si="66"/>
        <v>#REF!</v>
      </c>
      <c r="BC60" s="15" t="e">
        <f t="shared" si="11"/>
        <v>#REF!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35.140900000000002</v>
      </c>
      <c r="F61" s="55"/>
      <c r="G61" s="55"/>
      <c r="H61" s="55"/>
      <c r="I61" s="55"/>
      <c r="J61" s="55"/>
      <c r="K61" s="15" t="e">
        <f>#REF!</f>
        <v>#REF!</v>
      </c>
      <c r="L61" s="15" t="e">
        <f>#REF!</f>
        <v>#REF!</v>
      </c>
      <c r="M61" s="15" t="e">
        <f>#REF!</f>
        <v>#REF!</v>
      </c>
      <c r="N61" s="16" t="e">
        <f t="shared" si="0"/>
        <v>#REF!</v>
      </c>
      <c r="P61" s="57">
        <v>340.95</v>
      </c>
      <c r="Q61" s="57">
        <v>35.146299999999997</v>
      </c>
      <c r="R61" s="50"/>
      <c r="S61" s="50"/>
      <c r="T61" s="50"/>
      <c r="U61" s="50"/>
      <c r="V61" s="50"/>
      <c r="W61" s="15" t="e">
        <f>#REF!</f>
        <v>#REF!</v>
      </c>
      <c r="X61" s="15" t="e">
        <f>#REF!</f>
        <v>#REF!</v>
      </c>
      <c r="Y61" s="15" t="e">
        <f>#REF!</f>
        <v>#REF!</v>
      </c>
      <c r="Z61" s="16" t="e">
        <f t="shared" si="6"/>
        <v>#REF!</v>
      </c>
      <c r="AA61" s="15" t="e">
        <f t="shared" si="1"/>
        <v>#DIV/0!</v>
      </c>
      <c r="AB61" s="15" t="e">
        <f t="shared" si="67"/>
        <v>#REF!</v>
      </c>
      <c r="AC61" s="15" t="e">
        <f t="shared" si="67"/>
        <v>#REF!</v>
      </c>
      <c r="AD61" s="16">
        <f t="shared" si="7"/>
        <v>1.0275983558425304E-3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 t="e">
        <f>V61/J61</f>
        <v>#DIV/0!</v>
      </c>
      <c r="AY61" s="15" t="e">
        <f t="shared" si="69"/>
        <v>#REF!</v>
      </c>
      <c r="AZ61" s="15" t="e">
        <f t="shared" si="10"/>
        <v>#REF!</v>
      </c>
      <c r="BA61" s="15" t="e">
        <f>V61/J61</f>
        <v>#DIV/0!</v>
      </c>
      <c r="BB61" s="15" t="e">
        <f t="shared" si="66"/>
        <v>#REF!</v>
      </c>
      <c r="BC61" s="15" t="e">
        <f t="shared" si="11"/>
        <v>#REF!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32.677599999999998</v>
      </c>
      <c r="F62" s="55"/>
      <c r="G62" s="55"/>
      <c r="H62" s="55"/>
      <c r="I62" s="55"/>
      <c r="J62" s="55"/>
      <c r="K62" s="19" t="e">
        <f>#REF!</f>
        <v>#REF!</v>
      </c>
      <c r="L62" s="19" t="e">
        <f>#REF!</f>
        <v>#REF!</v>
      </c>
      <c r="M62" s="19" t="e">
        <f>#REF!</f>
        <v>#REF!</v>
      </c>
      <c r="N62" s="20" t="e">
        <f t="shared" si="0"/>
        <v>#REF!</v>
      </c>
      <c r="P62" s="57">
        <v>188.9</v>
      </c>
      <c r="Q62" s="57">
        <v>32.603099999999998</v>
      </c>
      <c r="R62" s="50"/>
      <c r="S62" s="50"/>
      <c r="T62" s="50"/>
      <c r="U62" s="50"/>
      <c r="V62" s="50"/>
      <c r="W62" s="19" t="e">
        <f>#REF!</f>
        <v>#REF!</v>
      </c>
      <c r="X62" s="19" t="e">
        <f>#REF!</f>
        <v>#REF!</v>
      </c>
      <c r="Y62" s="19" t="e">
        <f>#REF!</f>
        <v>#REF!</v>
      </c>
      <c r="Z62" s="20" t="e">
        <f t="shared" si="6"/>
        <v>#REF!</v>
      </c>
      <c r="AA62" s="15" t="e">
        <f t="shared" si="1"/>
        <v>#DIV/0!</v>
      </c>
      <c r="AB62" s="15" t="e">
        <f t="shared" si="67"/>
        <v>#REF!</v>
      </c>
      <c r="AC62" s="15" t="e">
        <f t="shared" si="67"/>
        <v>#REF!</v>
      </c>
      <c r="AD62" s="20">
        <f t="shared" si="7"/>
        <v>1.7680707228289159E-2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 t="e">
        <f>V62/J62</f>
        <v>#DIV/0!</v>
      </c>
      <c r="AY62" s="15" t="e">
        <f t="shared" si="69"/>
        <v>#REF!</v>
      </c>
      <c r="AZ62" s="15" t="e">
        <f t="shared" si="10"/>
        <v>#REF!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43.060299999999998</v>
      </c>
      <c r="F63" s="55"/>
      <c r="G63" s="55"/>
      <c r="H63" s="55"/>
      <c r="I63" s="55"/>
      <c r="J63" s="55"/>
      <c r="K63" s="10" t="e">
        <f>#REF!</f>
        <v>#REF!</v>
      </c>
      <c r="L63" s="10" t="e">
        <f>#REF!</f>
        <v>#REF!</v>
      </c>
      <c r="M63" s="10" t="e">
        <f>#REF!</f>
        <v>#REF!</v>
      </c>
      <c r="N63" s="11" t="e">
        <f t="shared" si="0"/>
        <v>#REF!</v>
      </c>
      <c r="P63" s="57">
        <v>3328.68</v>
      </c>
      <c r="Q63" s="57">
        <v>43.055799999999998</v>
      </c>
      <c r="R63" s="50"/>
      <c r="S63" s="50"/>
      <c r="T63" s="50"/>
      <c r="U63" s="50"/>
      <c r="V63" s="50"/>
      <c r="W63" s="10" t="e">
        <f>#REF!</f>
        <v>#REF!</v>
      </c>
      <c r="X63" s="10" t="e">
        <f>#REF!</f>
        <v>#REF!</v>
      </c>
      <c r="Y63" s="10" t="e">
        <f>#REF!</f>
        <v>#REF!</v>
      </c>
      <c r="Z63" s="11" t="e">
        <f t="shared" si="6"/>
        <v>#REF!</v>
      </c>
      <c r="AA63" s="15" t="e">
        <f t="shared" si="1"/>
        <v>#DIV/0!</v>
      </c>
      <c r="AB63" s="15" t="e">
        <f t="shared" si="67"/>
        <v>#REF!</v>
      </c>
      <c r="AC63" s="15" t="e">
        <f t="shared" si="67"/>
        <v>#REF!</v>
      </c>
      <c r="AD63" s="11">
        <f t="shared" si="7"/>
        <v>1.6196372012669436E-3</v>
      </c>
      <c r="AE63" s="12"/>
      <c r="AF63" s="25">
        <f t="shared" ref="AF63:AK63" si="70">bdRateExtend($D63:$D67,E63:E67,$P63:$P67,Q63:Q67)</f>
        <v>-1.0732389149693544E-3</v>
      </c>
      <c r="AG63" s="30" t="e">
        <f t="shared" si="70"/>
        <v>#VALUE!</v>
      </c>
      <c r="AH63" s="31" t="e">
        <f t="shared" si="70"/>
        <v>#VALUE!</v>
      </c>
      <c r="AI63" s="25" t="e">
        <f t="shared" si="70"/>
        <v>#VALUE!</v>
      </c>
      <c r="AJ63" s="30" t="e">
        <f t="shared" si="70"/>
        <v>#VALUE!</v>
      </c>
      <c r="AK63" s="30" t="e">
        <f t="shared" si="70"/>
        <v>#VALUE!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-1.0084074444677293E-3</v>
      </c>
      <c r="AS63" s="30" t="e">
        <f t="shared" si="71"/>
        <v>#VALUE!</v>
      </c>
      <c r="AT63" s="31" t="e">
        <f t="shared" si="71"/>
        <v>#VALUE!</v>
      </c>
      <c r="AU63" s="25" t="e">
        <f t="shared" si="71"/>
        <v>#VALUE!</v>
      </c>
      <c r="AV63" s="30" t="e">
        <f t="shared" si="71"/>
        <v>#VALUE!</v>
      </c>
      <c r="AW63" s="31" t="e">
        <f t="shared" si="71"/>
        <v>#VALUE!</v>
      </c>
      <c r="AX63" s="15"/>
      <c r="AY63" s="15"/>
      <c r="AZ63" s="15"/>
      <c r="BA63" s="15" t="e">
        <f>V63/J63</f>
        <v>#DIV/0!</v>
      </c>
      <c r="BB63" s="15" t="e">
        <f t="shared" ref="BB63:BB66" si="72">X63/L63</f>
        <v>#REF!</v>
      </c>
      <c r="BC63" s="15" t="e">
        <f t="shared" si="11"/>
        <v>#REF!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40.133899999999997</v>
      </c>
      <c r="F64" s="55"/>
      <c r="G64" s="55"/>
      <c r="H64" s="55"/>
      <c r="I64" s="55"/>
      <c r="J64" s="55"/>
      <c r="K64" s="15" t="e">
        <f>#REF!</f>
        <v>#REF!</v>
      </c>
      <c r="L64" s="15" t="e">
        <f>#REF!</f>
        <v>#REF!</v>
      </c>
      <c r="M64" s="15" t="e">
        <f>#REF!</f>
        <v>#REF!</v>
      </c>
      <c r="N64" s="16" t="e">
        <f t="shared" si="0"/>
        <v>#REF!</v>
      </c>
      <c r="P64" s="57">
        <v>2041.74</v>
      </c>
      <c r="Q64" s="57">
        <v>40.138300000000001</v>
      </c>
      <c r="R64" s="50"/>
      <c r="S64" s="50"/>
      <c r="T64" s="50"/>
      <c r="U64" s="50"/>
      <c r="V64" s="50"/>
      <c r="W64" s="15" t="e">
        <f>#REF!</f>
        <v>#REF!</v>
      </c>
      <c r="X64" s="15" t="e">
        <f>#REF!</f>
        <v>#REF!</v>
      </c>
      <c r="Y64" s="15" t="e">
        <f>#REF!</f>
        <v>#REF!</v>
      </c>
      <c r="Z64" s="16" t="e">
        <f t="shared" si="6"/>
        <v>#REF!</v>
      </c>
      <c r="AA64" s="15" t="e">
        <f t="shared" si="1"/>
        <v>#DIV/0!</v>
      </c>
      <c r="AB64" s="15" t="e">
        <f t="shared" si="67"/>
        <v>#REF!</v>
      </c>
      <c r="AC64" s="15" t="e">
        <f t="shared" si="67"/>
        <v>#REF!</v>
      </c>
      <c r="AD64" s="16">
        <f t="shared" si="7"/>
        <v>6.7635123213555899E-4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-1.4906439843853647E-3</v>
      </c>
      <c r="AM64" s="21" t="e">
        <f>bdrate($D64:$D67,F64:F67,$P64:$P67,R64:R67)</f>
        <v>#VALUE!</v>
      </c>
      <c r="AN64" s="36" t="e">
        <f t="shared" ref="AN64" si="73">bdrate($D64:$D67,G64:G67,$P64:$P67,S64:S67)</f>
        <v>#VALUE!</v>
      </c>
      <c r="AO64" s="26" t="e">
        <f>bdrate($D64:$D67,H64:H67,$P64:$P67,T64:T67)</f>
        <v>#VALUE!</v>
      </c>
      <c r="AP64" s="21" t="e">
        <f>bdrate($D64:$D67,I64:I67,$P64:$P67,U64:U67)</f>
        <v>#VALUE!</v>
      </c>
      <c r="AQ64" s="36" t="e">
        <f>bdrate($D64:$D67,J64:J67,$P64:$P67,V64:V67)</f>
        <v>#VALUE!</v>
      </c>
      <c r="AR64" s="21"/>
      <c r="AS64" s="21"/>
      <c r="AT64" s="36"/>
      <c r="AU64" s="26"/>
      <c r="AV64" s="21"/>
      <c r="AW64" s="36"/>
      <c r="AX64" s="15" t="e">
        <f>V64/J64</f>
        <v>#DIV/0!</v>
      </c>
      <c r="AY64" s="15" t="e">
        <f t="shared" ref="AY64:AY67" si="74">X64/L64</f>
        <v>#REF!</v>
      </c>
      <c r="AZ64" s="15" t="e">
        <f t="shared" si="10"/>
        <v>#REF!</v>
      </c>
      <c r="BA64" s="15" t="e">
        <f>V64/J64</f>
        <v>#DIV/0!</v>
      </c>
      <c r="BB64" s="15" t="e">
        <f t="shared" si="72"/>
        <v>#REF!</v>
      </c>
      <c r="BC64" s="15" t="e">
        <f t="shared" si="11"/>
        <v>#REF!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37.118400000000001</v>
      </c>
      <c r="F65" s="55"/>
      <c r="G65" s="55"/>
      <c r="H65" s="55"/>
      <c r="I65" s="55"/>
      <c r="J65" s="55"/>
      <c r="K65" s="15" t="e">
        <f>#REF!</f>
        <v>#REF!</v>
      </c>
      <c r="L65" s="15" t="e">
        <f>#REF!</f>
        <v>#REF!</v>
      </c>
      <c r="M65" s="15" t="e">
        <f>#REF!</f>
        <v>#REF!</v>
      </c>
      <c r="N65" s="16" t="e">
        <f t="shared" si="0"/>
        <v>#REF!</v>
      </c>
      <c r="P65" s="57">
        <v>1225.2</v>
      </c>
      <c r="Q65" s="57">
        <v>37.129100000000001</v>
      </c>
      <c r="R65" s="50"/>
      <c r="S65" s="50"/>
      <c r="T65" s="50"/>
      <c r="U65" s="50"/>
      <c r="V65" s="50"/>
      <c r="W65" s="15" t="e">
        <f>#REF!</f>
        <v>#REF!</v>
      </c>
      <c r="X65" s="15" t="e">
        <f>#REF!</f>
        <v>#REF!</v>
      </c>
      <c r="Y65" s="15" t="e">
        <f>#REF!</f>
        <v>#REF!</v>
      </c>
      <c r="Z65" s="16" t="e">
        <f t="shared" si="6"/>
        <v>#REF!</v>
      </c>
      <c r="AA65" s="15" t="e">
        <f t="shared" si="1"/>
        <v>#DIV/0!</v>
      </c>
      <c r="AB65" s="15" t="e">
        <f t="shared" si="67"/>
        <v>#REF!</v>
      </c>
      <c r="AC65" s="15" t="e">
        <f t="shared" si="67"/>
        <v>#REF!</v>
      </c>
      <c r="AD65" s="16">
        <f t="shared" si="7"/>
        <v>7.3403474431111952E-4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 t="e">
        <f>V65/J65</f>
        <v>#DIV/0!</v>
      </c>
      <c r="AY65" s="15" t="e">
        <f t="shared" si="74"/>
        <v>#REF!</v>
      </c>
      <c r="AZ65" s="15" t="e">
        <f t="shared" si="10"/>
        <v>#REF!</v>
      </c>
      <c r="BA65" s="15" t="e">
        <f>V65/J65</f>
        <v>#DIV/0!</v>
      </c>
      <c r="BB65" s="15" t="e">
        <f t="shared" si="72"/>
        <v>#REF!</v>
      </c>
      <c r="BC65" s="15" t="e">
        <f t="shared" si="11"/>
        <v>#REF!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34.033700000000003</v>
      </c>
      <c r="F66" s="55"/>
      <c r="G66" s="55"/>
      <c r="H66" s="55"/>
      <c r="I66" s="55"/>
      <c r="J66" s="55"/>
      <c r="K66" s="15" t="e">
        <f>#REF!</f>
        <v>#REF!</v>
      </c>
      <c r="L66" s="15" t="e">
        <f>#REF!</f>
        <v>#REF!</v>
      </c>
      <c r="M66" s="15" t="e">
        <f>#REF!</f>
        <v>#REF!</v>
      </c>
      <c r="N66" s="16" t="e">
        <f t="shared" si="0"/>
        <v>#REF!</v>
      </c>
      <c r="P66" s="57">
        <v>690.84</v>
      </c>
      <c r="Q66" s="57">
        <v>34.0473</v>
      </c>
      <c r="R66" s="50"/>
      <c r="S66" s="50"/>
      <c r="T66" s="50"/>
      <c r="U66" s="50"/>
      <c r="V66" s="50"/>
      <c r="W66" s="15" t="e">
        <f>#REF!</f>
        <v>#REF!</v>
      </c>
      <c r="X66" s="15" t="e">
        <f>#REF!</f>
        <v>#REF!</v>
      </c>
      <c r="Y66" s="15" t="e">
        <f>#REF!</f>
        <v>#REF!</v>
      </c>
      <c r="Z66" s="16" t="e">
        <f t="shared" si="6"/>
        <v>#REF!</v>
      </c>
      <c r="AA66" s="15" t="e">
        <f t="shared" si="1"/>
        <v>#DIV/0!</v>
      </c>
      <c r="AB66" s="15" t="e">
        <f t="shared" si="67"/>
        <v>#REF!</v>
      </c>
      <c r="AC66" s="15" t="e">
        <f t="shared" si="67"/>
        <v>#REF!</v>
      </c>
      <c r="AD66" s="16">
        <f t="shared" si="7"/>
        <v>3.6610878661087597E-3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 t="e">
        <f>V66/J66</f>
        <v>#DIV/0!</v>
      </c>
      <c r="AY66" s="15" t="e">
        <f t="shared" si="74"/>
        <v>#REF!</v>
      </c>
      <c r="AZ66" s="15" t="e">
        <f t="shared" si="10"/>
        <v>#REF!</v>
      </c>
      <c r="BA66" s="15" t="e">
        <f>V66/J66</f>
        <v>#DIV/0!</v>
      </c>
      <c r="BB66" s="15" t="e">
        <f t="shared" si="72"/>
        <v>#REF!</v>
      </c>
      <c r="BC66" s="15" t="e">
        <f t="shared" si="11"/>
        <v>#REF!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31.117000000000001</v>
      </c>
      <c r="F67" s="55"/>
      <c r="G67" s="55"/>
      <c r="H67" s="55"/>
      <c r="I67" s="55"/>
      <c r="J67" s="55"/>
      <c r="K67" s="19" t="e">
        <f>#REF!</f>
        <v>#REF!</v>
      </c>
      <c r="L67" s="19" t="e">
        <f>#REF!</f>
        <v>#REF!</v>
      </c>
      <c r="M67" s="19" t="e">
        <f>#REF!</f>
        <v>#REF!</v>
      </c>
      <c r="N67" s="20" t="e">
        <f t="shared" ref="N67:N130" si="75">K67/3600</f>
        <v>#REF!</v>
      </c>
      <c r="P67" s="57">
        <v>366.36</v>
      </c>
      <c r="Q67" s="57">
        <v>31.108000000000001</v>
      </c>
      <c r="R67" s="50"/>
      <c r="S67" s="50"/>
      <c r="T67" s="50"/>
      <c r="U67" s="50"/>
      <c r="V67" s="50"/>
      <c r="W67" s="19" t="e">
        <f>#REF!</f>
        <v>#REF!</v>
      </c>
      <c r="X67" s="19" t="e">
        <f>#REF!</f>
        <v>#REF!</v>
      </c>
      <c r="Y67" s="19" t="e">
        <f>#REF!</f>
        <v>#REF!</v>
      </c>
      <c r="Z67" s="20" t="e">
        <f t="shared" si="6"/>
        <v>#REF!</v>
      </c>
      <c r="AA67" s="15" t="e">
        <f t="shared" ref="AA67:AA130" si="76">V67/J67</f>
        <v>#DIV/0!</v>
      </c>
      <c r="AB67" s="15" t="e">
        <f t="shared" si="67"/>
        <v>#REF!</v>
      </c>
      <c r="AC67" s="15" t="e">
        <f t="shared" si="67"/>
        <v>#REF!</v>
      </c>
      <c r="AD67" s="20">
        <f t="shared" si="7"/>
        <v>8.9271222204187935E-3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 t="e">
        <f>V67/J67</f>
        <v>#DIV/0!</v>
      </c>
      <c r="AY67" s="15" t="e">
        <f t="shared" si="74"/>
        <v>#REF!</v>
      </c>
      <c r="AZ67" s="15" t="e">
        <f t="shared" si="10"/>
        <v>#REF!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42.224499999999999</v>
      </c>
      <c r="F68" s="55"/>
      <c r="G68" s="55"/>
      <c r="H68" s="55"/>
      <c r="I68" s="55"/>
      <c r="J68" s="55"/>
      <c r="K68" s="10" t="e">
        <f>#REF!</f>
        <v>#REF!</v>
      </c>
      <c r="L68" s="10" t="e">
        <f>#REF!</f>
        <v>#REF!</v>
      </c>
      <c r="M68" s="10" t="e">
        <f>#REF!</f>
        <v>#REF!</v>
      </c>
      <c r="N68" s="11" t="e">
        <f t="shared" si="75"/>
        <v>#REF!</v>
      </c>
      <c r="P68" s="57">
        <v>6049.05</v>
      </c>
      <c r="Q68" s="57">
        <v>42.22</v>
      </c>
      <c r="R68" s="50"/>
      <c r="S68" s="50"/>
      <c r="T68" s="50"/>
      <c r="U68" s="50"/>
      <c r="V68" s="50"/>
      <c r="W68" s="10" t="e">
        <f>#REF!</f>
        <v>#REF!</v>
      </c>
      <c r="X68" s="10" t="e">
        <f>#REF!</f>
        <v>#REF!</v>
      </c>
      <c r="Y68" s="10" t="e">
        <f>#REF!</f>
        <v>#REF!</v>
      </c>
      <c r="Z68" s="11" t="e">
        <f t="shared" ref="Z68:Z131" si="77">W68/3600</f>
        <v>#REF!</v>
      </c>
      <c r="AA68" s="15" t="e">
        <f t="shared" si="76"/>
        <v>#DIV/0!</v>
      </c>
      <c r="AB68" s="15" t="e">
        <f t="shared" si="67"/>
        <v>#REF!</v>
      </c>
      <c r="AC68" s="15" t="e">
        <f t="shared" si="67"/>
        <v>#REF!</v>
      </c>
      <c r="AD68" s="11">
        <f t="shared" ref="AD68:AD131" si="78">ABS(P68-D68)/D68</f>
        <v>4.1311730052631142E-4</v>
      </c>
      <c r="AE68" s="12"/>
      <c r="AF68" s="25">
        <f t="shared" ref="AF68:AK68" si="79">bdRateExtend($D68:$D72,E68:E72,$P68:$P72,Q68:Q72)</f>
        <v>3.8119203021969028E-4</v>
      </c>
      <c r="AG68" s="30" t="e">
        <f t="shared" si="79"/>
        <v>#VALUE!</v>
      </c>
      <c r="AH68" s="31" t="e">
        <f t="shared" si="79"/>
        <v>#VALUE!</v>
      </c>
      <c r="AI68" s="25" t="e">
        <f t="shared" si="79"/>
        <v>#VALUE!</v>
      </c>
      <c r="AJ68" s="30" t="e">
        <f t="shared" si="79"/>
        <v>#VALUE!</v>
      </c>
      <c r="AK68" s="30" t="e">
        <f t="shared" si="79"/>
        <v>#VALUE!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3.2763488860854117E-4</v>
      </c>
      <c r="AS68" s="30" t="e">
        <f t="shared" si="80"/>
        <v>#VALUE!</v>
      </c>
      <c r="AT68" s="31" t="e">
        <f t="shared" si="80"/>
        <v>#VALUE!</v>
      </c>
      <c r="AU68" s="25" t="e">
        <f t="shared" si="80"/>
        <v>#VALUE!</v>
      </c>
      <c r="AV68" s="30" t="e">
        <f t="shared" si="80"/>
        <v>#VALUE!</v>
      </c>
      <c r="AW68" s="31" t="e">
        <f t="shared" si="80"/>
        <v>#VALUE!</v>
      </c>
      <c r="AX68" s="15"/>
      <c r="AY68" s="15"/>
      <c r="AZ68" s="15"/>
      <c r="BA68" s="15" t="e">
        <f>V68/J68</f>
        <v>#DIV/0!</v>
      </c>
      <c r="BB68" s="15" t="e">
        <f t="shared" ref="BB68:BB71" si="81">X68/L68</f>
        <v>#REF!</v>
      </c>
      <c r="BC68" s="15" t="e">
        <f t="shared" ref="BC68:BC96" si="82">Z68/N68</f>
        <v>#REF!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37.984299999999998</v>
      </c>
      <c r="F69" s="55"/>
      <c r="G69" s="55"/>
      <c r="H69" s="55"/>
      <c r="I69" s="55"/>
      <c r="J69" s="55"/>
      <c r="K69" s="15" t="e">
        <f>#REF!</f>
        <v>#REF!</v>
      </c>
      <c r="L69" s="15" t="e">
        <f>#REF!</f>
        <v>#REF!</v>
      </c>
      <c r="M69" s="15" t="e">
        <f>#REF!</f>
        <v>#REF!</v>
      </c>
      <c r="N69" s="16" t="e">
        <f t="shared" si="75"/>
        <v>#REF!</v>
      </c>
      <c r="P69" s="57">
        <v>3812</v>
      </c>
      <c r="Q69" s="57">
        <v>37.986199999999997</v>
      </c>
      <c r="R69" s="50"/>
      <c r="S69" s="50"/>
      <c r="T69" s="50"/>
      <c r="U69" s="50"/>
      <c r="V69" s="50"/>
      <c r="W69" s="15" t="e">
        <f>#REF!</f>
        <v>#REF!</v>
      </c>
      <c r="X69" s="15" t="e">
        <f>#REF!</f>
        <v>#REF!</v>
      </c>
      <c r="Y69" s="15" t="e">
        <f>#REF!</f>
        <v>#REF!</v>
      </c>
      <c r="Z69" s="16" t="e">
        <f t="shared" si="77"/>
        <v>#REF!</v>
      </c>
      <c r="AA69" s="15" t="e">
        <f t="shared" si="76"/>
        <v>#DIV/0!</v>
      </c>
      <c r="AB69" s="15" t="e">
        <f t="shared" si="67"/>
        <v>#REF!</v>
      </c>
      <c r="AC69" s="15" t="e">
        <f t="shared" si="67"/>
        <v>#REF!</v>
      </c>
      <c r="AD69" s="16">
        <f t="shared" si="78"/>
        <v>7.6133469848523039E-4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3.3319383770491484E-4</v>
      </c>
      <c r="AM69" s="21" t="e">
        <f>bdrate($D69:$D72,F69:F72,$P69:$P72,R69:R72)</f>
        <v>#VALUE!</v>
      </c>
      <c r="AN69" s="36" t="e">
        <f t="shared" ref="AN69" si="83">bdrate($D69:$D72,G69:G72,$P69:$P72,S69:S72)</f>
        <v>#VALUE!</v>
      </c>
      <c r="AO69" s="26" t="e">
        <f>bdrate($D69:$D72,H69:H72,$P69:$P72,T69:T72)</f>
        <v>#VALUE!</v>
      </c>
      <c r="AP69" s="21" t="e">
        <f>bdrate($D69:$D72,I69:I72,$P69:$P72,U69:U72)</f>
        <v>#VALUE!</v>
      </c>
      <c r="AQ69" s="36" t="e">
        <f>bdrate($D69:$D72,J69:J72,$P69:$P72,V69:V72)</f>
        <v>#VALUE!</v>
      </c>
      <c r="AR69" s="21"/>
      <c r="AS69" s="21"/>
      <c r="AT69" s="36"/>
      <c r="AU69" s="26"/>
      <c r="AV69" s="21"/>
      <c r="AW69" s="36"/>
      <c r="AX69" s="15" t="e">
        <f>V69/J69</f>
        <v>#DIV/0!</v>
      </c>
      <c r="AY69" s="15" t="e">
        <f t="shared" ref="AY69:AY72" si="84">X69/L69</f>
        <v>#REF!</v>
      </c>
      <c r="AZ69" s="15" t="e">
        <f t="shared" ref="AZ69:AZ97" si="85">Z69/N69</f>
        <v>#REF!</v>
      </c>
      <c r="BA69" s="15" t="e">
        <f>V69/J69</f>
        <v>#DIV/0!</v>
      </c>
      <c r="BB69" s="15" t="e">
        <f t="shared" si="81"/>
        <v>#REF!</v>
      </c>
      <c r="BC69" s="15" t="e">
        <f t="shared" si="82"/>
        <v>#REF!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34.351399999999998</v>
      </c>
      <c r="F70" s="55"/>
      <c r="G70" s="55"/>
      <c r="H70" s="55"/>
      <c r="I70" s="55"/>
      <c r="J70" s="55"/>
      <c r="K70" s="15" t="e">
        <f>#REF!</f>
        <v>#REF!</v>
      </c>
      <c r="L70" s="15" t="e">
        <f>#REF!</f>
        <v>#REF!</v>
      </c>
      <c r="M70" s="15" t="e">
        <f>#REF!</f>
        <v>#REF!</v>
      </c>
      <c r="N70" s="16" t="e">
        <f t="shared" si="75"/>
        <v>#REF!</v>
      </c>
      <c r="P70" s="57">
        <v>2294.4</v>
      </c>
      <c r="Q70" s="57">
        <v>34.340800000000002</v>
      </c>
      <c r="R70" s="50"/>
      <c r="S70" s="50"/>
      <c r="T70" s="50"/>
      <c r="U70" s="50"/>
      <c r="V70" s="50"/>
      <c r="W70" s="15" t="e">
        <f>#REF!</f>
        <v>#REF!</v>
      </c>
      <c r="X70" s="15" t="e">
        <f>#REF!</f>
        <v>#REF!</v>
      </c>
      <c r="Y70" s="15" t="e">
        <f>#REF!</f>
        <v>#REF!</v>
      </c>
      <c r="Z70" s="16" t="e">
        <f t="shared" si="77"/>
        <v>#REF!</v>
      </c>
      <c r="AA70" s="15" t="e">
        <f t="shared" si="76"/>
        <v>#DIV/0!</v>
      </c>
      <c r="AB70" s="15" t="e">
        <f t="shared" si="67"/>
        <v>#REF!</v>
      </c>
      <c r="AC70" s="15" t="e">
        <f t="shared" si="67"/>
        <v>#REF!</v>
      </c>
      <c r="AD70" s="16">
        <f t="shared" si="78"/>
        <v>1.7837720252338086E-3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 t="e">
        <f>V70/J70</f>
        <v>#DIV/0!</v>
      </c>
      <c r="AY70" s="15" t="e">
        <f t="shared" si="84"/>
        <v>#REF!</v>
      </c>
      <c r="AZ70" s="15" t="e">
        <f t="shared" si="85"/>
        <v>#REF!</v>
      </c>
      <c r="BA70" s="15" t="e">
        <f>V70/J70</f>
        <v>#DIV/0!</v>
      </c>
      <c r="BB70" s="15" t="e">
        <f t="shared" si="81"/>
        <v>#REF!</v>
      </c>
      <c r="BC70" s="15" t="e">
        <f t="shared" si="82"/>
        <v>#REF!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30.9145</v>
      </c>
      <c r="F71" s="55"/>
      <c r="G71" s="55"/>
      <c r="H71" s="55"/>
      <c r="I71" s="55"/>
      <c r="J71" s="55"/>
      <c r="K71" s="15" t="e">
        <f>#REF!</f>
        <v>#REF!</v>
      </c>
      <c r="L71" s="15" t="e">
        <f>#REF!</f>
        <v>#REF!</v>
      </c>
      <c r="M71" s="15" t="e">
        <f>#REF!</f>
        <v>#REF!</v>
      </c>
      <c r="N71" s="16" t="e">
        <f t="shared" si="75"/>
        <v>#REF!</v>
      </c>
      <c r="P71" s="57">
        <v>1268.55</v>
      </c>
      <c r="Q71" s="57">
        <v>30.926600000000001</v>
      </c>
      <c r="R71" s="50"/>
      <c r="S71" s="50"/>
      <c r="T71" s="50"/>
      <c r="U71" s="50"/>
      <c r="V71" s="50"/>
      <c r="W71" s="15" t="e">
        <f>#REF!</f>
        <v>#REF!</v>
      </c>
      <c r="X71" s="15" t="e">
        <f>#REF!</f>
        <v>#REF!</v>
      </c>
      <c r="Y71" s="15" t="e">
        <f>#REF!</f>
        <v>#REF!</v>
      </c>
      <c r="Z71" s="16" t="e">
        <f t="shared" si="77"/>
        <v>#REF!</v>
      </c>
      <c r="AA71" s="15" t="e">
        <f t="shared" si="76"/>
        <v>#DIV/0!</v>
      </c>
      <c r="AB71" s="15" t="e">
        <f t="shared" si="67"/>
        <v>#REF!</v>
      </c>
      <c r="AC71" s="15" t="e">
        <f t="shared" si="67"/>
        <v>#REF!</v>
      </c>
      <c r="AD71" s="16">
        <f t="shared" si="78"/>
        <v>3.7187957431657598E-3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 t="e">
        <f>V71/J71</f>
        <v>#DIV/0!</v>
      </c>
      <c r="AY71" s="15" t="e">
        <f t="shared" si="84"/>
        <v>#REF!</v>
      </c>
      <c r="AZ71" s="15" t="e">
        <f t="shared" si="85"/>
        <v>#REF!</v>
      </c>
      <c r="BA71" s="15" t="e">
        <f>V71/J71</f>
        <v>#DIV/0!</v>
      </c>
      <c r="BB71" s="15" t="e">
        <f t="shared" si="81"/>
        <v>#REF!</v>
      </c>
      <c r="BC71" s="15" t="e">
        <f t="shared" si="82"/>
        <v>#REF!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27.648499999999999</v>
      </c>
      <c r="F72" s="55"/>
      <c r="G72" s="55"/>
      <c r="H72" s="55"/>
      <c r="I72" s="55"/>
      <c r="J72" s="55"/>
      <c r="K72" s="19" t="e">
        <f>#REF!</f>
        <v>#REF!</v>
      </c>
      <c r="L72" s="19" t="e">
        <f>#REF!</f>
        <v>#REF!</v>
      </c>
      <c r="M72" s="19" t="e">
        <f>#REF!</f>
        <v>#REF!</v>
      </c>
      <c r="N72" s="20" t="e">
        <f t="shared" si="75"/>
        <v>#REF!</v>
      </c>
      <c r="P72" s="57">
        <v>594.65</v>
      </c>
      <c r="Q72" s="57">
        <v>27.6416</v>
      </c>
      <c r="R72" s="50"/>
      <c r="S72" s="50"/>
      <c r="T72" s="50"/>
      <c r="U72" s="50"/>
      <c r="V72" s="50"/>
      <c r="W72" s="19" t="e">
        <f>#REF!</f>
        <v>#REF!</v>
      </c>
      <c r="X72" s="19" t="e">
        <f>#REF!</f>
        <v>#REF!</v>
      </c>
      <c r="Y72" s="19" t="e">
        <f>#REF!</f>
        <v>#REF!</v>
      </c>
      <c r="Z72" s="20" t="e">
        <f t="shared" si="77"/>
        <v>#REF!</v>
      </c>
      <c r="AA72" s="15" t="e">
        <f t="shared" si="76"/>
        <v>#DIV/0!</v>
      </c>
      <c r="AB72" s="15" t="e">
        <f t="shared" si="67"/>
        <v>#REF!</v>
      </c>
      <c r="AC72" s="15" t="e">
        <f t="shared" si="67"/>
        <v>#REF!</v>
      </c>
      <c r="AD72" s="20">
        <f t="shared" si="78"/>
        <v>3.0178556459050515E-3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 t="e">
        <f>V72/J72</f>
        <v>#DIV/0!</v>
      </c>
      <c r="AY72" s="15" t="e">
        <f t="shared" si="84"/>
        <v>#REF!</v>
      </c>
      <c r="AZ72" s="15" t="e">
        <f t="shared" si="85"/>
        <v>#REF!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43.463200000000001</v>
      </c>
      <c r="F73" s="55"/>
      <c r="G73" s="55"/>
      <c r="H73" s="55"/>
      <c r="I73" s="55"/>
      <c r="J73" s="55"/>
      <c r="K73" s="10" t="e">
        <f>#REF!</f>
        <v>#REF!</v>
      </c>
      <c r="L73" s="10" t="e">
        <f>#REF!</f>
        <v>#REF!</v>
      </c>
      <c r="M73" s="10" t="e">
        <f>#REF!</f>
        <v>#REF!</v>
      </c>
      <c r="N73" s="11" t="e">
        <f t="shared" si="75"/>
        <v>#REF!</v>
      </c>
      <c r="P73" s="57">
        <v>2100.33</v>
      </c>
      <c r="Q73" s="57">
        <v>43.467700000000001</v>
      </c>
      <c r="R73" s="54"/>
      <c r="S73" s="54"/>
      <c r="T73" s="54"/>
      <c r="U73" s="54"/>
      <c r="V73" s="54"/>
      <c r="W73" s="10" t="e">
        <f>#REF!</f>
        <v>#REF!</v>
      </c>
      <c r="X73" s="10" t="e">
        <f>#REF!</f>
        <v>#REF!</v>
      </c>
      <c r="Y73" s="10" t="e">
        <f>#REF!</f>
        <v>#REF!</v>
      </c>
      <c r="Z73" s="11" t="e">
        <f t="shared" si="77"/>
        <v>#REF!</v>
      </c>
      <c r="AA73" s="15" t="e">
        <f t="shared" si="76"/>
        <v>#DIV/0!</v>
      </c>
      <c r="AB73" s="15" t="e">
        <f t="shared" si="67"/>
        <v>#REF!</v>
      </c>
      <c r="AC73" s="15" t="e">
        <f t="shared" si="67"/>
        <v>#REF!</v>
      </c>
      <c r="AD73" s="11">
        <f t="shared" si="78"/>
        <v>2.2858775626831356E-4</v>
      </c>
      <c r="AE73" s="12"/>
      <c r="AF73" s="25">
        <f>bdRateExtend($D73:$D77,E73:E77,$P73:$P77,Q73:Q77)</f>
        <v>3.1085034432432046E-4</v>
      </c>
      <c r="AG73" s="30" t="e">
        <f t="shared" ref="AG73:AK73" si="86">bdRateExtend($D73:$D77,F73:F77,$P73:$P77,R73:R77)</f>
        <v>#VALUE!</v>
      </c>
      <c r="AH73" s="31" t="e">
        <f t="shared" si="86"/>
        <v>#VALUE!</v>
      </c>
      <c r="AI73" s="25" t="e">
        <f t="shared" si="86"/>
        <v>#VALUE!</v>
      </c>
      <c r="AJ73" s="30" t="e">
        <f t="shared" si="86"/>
        <v>#VALUE!</v>
      </c>
      <c r="AK73" s="30" t="e">
        <f t="shared" si="86"/>
        <v>#VALUE!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-9.4480253831963346E-5</v>
      </c>
      <c r="AS73" s="30" t="e">
        <f t="shared" si="87"/>
        <v>#VALUE!</v>
      </c>
      <c r="AT73" s="31" t="e">
        <f t="shared" si="87"/>
        <v>#VALUE!</v>
      </c>
      <c r="AU73" s="25" t="e">
        <f>bdrate($D73:$D76,H73:H76,$P73:$P76,T73:T76)</f>
        <v>#VALUE!</v>
      </c>
      <c r="AV73" s="30" t="e">
        <f>bdrate($D73:$D76,H73:H76,$P73:$P76,T73:T76)</f>
        <v>#VALUE!</v>
      </c>
      <c r="AW73" s="31" t="e">
        <f>bdrate($D73:$D76,I73:I76,$P73:$P76,U73:U76)</f>
        <v>#VALUE!</v>
      </c>
      <c r="AX73" s="15"/>
      <c r="AY73" s="15"/>
      <c r="AZ73" s="15"/>
      <c r="BA73" s="15" t="e">
        <f>V73/J73</f>
        <v>#DIV/0!</v>
      </c>
      <c r="BB73" s="15" t="e">
        <f t="shared" ref="BB73:BB76" si="88">X73/L73</f>
        <v>#REF!</v>
      </c>
      <c r="BC73" s="15" t="e">
        <f t="shared" si="82"/>
        <v>#REF!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39.798999999999999</v>
      </c>
      <c r="F74" s="55"/>
      <c r="G74" s="55"/>
      <c r="H74" s="55"/>
      <c r="I74" s="55"/>
      <c r="J74" s="55"/>
      <c r="K74" s="15" t="e">
        <f>#REF!</f>
        <v>#REF!</v>
      </c>
      <c r="L74" s="15" t="e">
        <f>#REF!</f>
        <v>#REF!</v>
      </c>
      <c r="M74" s="15" t="e">
        <f>#REF!</f>
        <v>#REF!</v>
      </c>
      <c r="N74" s="16" t="e">
        <f t="shared" si="75"/>
        <v>#REF!</v>
      </c>
      <c r="P74" s="57">
        <v>1256.76</v>
      </c>
      <c r="Q74" s="57">
        <v>39.773299999999999</v>
      </c>
      <c r="R74" s="54"/>
      <c r="S74" s="54"/>
      <c r="T74" s="54"/>
      <c r="U74" s="54"/>
      <c r="V74" s="54"/>
      <c r="W74" s="15" t="e">
        <f>#REF!</f>
        <v>#REF!</v>
      </c>
      <c r="X74" s="15" t="e">
        <f>#REF!</f>
        <v>#REF!</v>
      </c>
      <c r="Y74" s="15" t="e">
        <f>#REF!</f>
        <v>#REF!</v>
      </c>
      <c r="Z74" s="16" t="e">
        <f t="shared" si="77"/>
        <v>#REF!</v>
      </c>
      <c r="AA74" s="15" t="e">
        <f t="shared" si="76"/>
        <v>#DIV/0!</v>
      </c>
      <c r="AB74" s="15" t="e">
        <f t="shared" si="67"/>
        <v>#REF!</v>
      </c>
      <c r="AC74" s="15" t="e">
        <f t="shared" si="67"/>
        <v>#REF!</v>
      </c>
      <c r="AD74" s="16">
        <f t="shared" si="78"/>
        <v>3.8048130885569888E-3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3.3591972954405414E-4</v>
      </c>
      <c r="AM74" s="21" t="e">
        <f>bdrate($D74:$D77,F74:F77,$P74:$P77,R74:R77)</f>
        <v>#VALUE!</v>
      </c>
      <c r="AN74" s="36" t="e">
        <f t="shared" ref="AN74" si="89">bdrate($D74:$D77,G74:G77,$P74:$P77,S74:S77)</f>
        <v>#VALUE!</v>
      </c>
      <c r="AO74" s="26" t="e">
        <f>bdrate($D74:$D77,H74:H77,$P74:$P77,T74:T77)</f>
        <v>#VALUE!</v>
      </c>
      <c r="AP74" s="21" t="e">
        <f>bdrate($D74:$D77,I74:I77,$P74:$P77,U74:U77)</f>
        <v>#VALUE!</v>
      </c>
      <c r="AQ74" s="36" t="e">
        <f>bdrate($D74:$D77,J74:J77,$P74:$P77,V74:V77)</f>
        <v>#VALUE!</v>
      </c>
      <c r="AR74" s="21"/>
      <c r="AS74" s="21"/>
      <c r="AT74" s="36"/>
      <c r="AU74" s="26"/>
      <c r="AV74" s="21"/>
      <c r="AW74" s="36"/>
      <c r="AX74" s="15" t="e">
        <f>V74/J74</f>
        <v>#DIV/0!</v>
      </c>
      <c r="AY74" s="15" t="e">
        <f t="shared" ref="AY74:AY77" si="90">X74/L74</f>
        <v>#REF!</v>
      </c>
      <c r="AZ74" s="15" t="e">
        <f t="shared" si="85"/>
        <v>#REF!</v>
      </c>
      <c r="BA74" s="15" t="e">
        <f>V74/J74</f>
        <v>#DIV/0!</v>
      </c>
      <c r="BB74" s="15" t="e">
        <f t="shared" si="88"/>
        <v>#REF!</v>
      </c>
      <c r="BC74" s="15" t="e">
        <f t="shared" si="82"/>
        <v>#REF!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36.454599999999999</v>
      </c>
      <c r="F75" s="55"/>
      <c r="G75" s="55"/>
      <c r="H75" s="55"/>
      <c r="I75" s="55"/>
      <c r="J75" s="55"/>
      <c r="K75" s="15" t="e">
        <f>#REF!</f>
        <v>#REF!</v>
      </c>
      <c r="L75" s="15" t="e">
        <f>#REF!</f>
        <v>#REF!</v>
      </c>
      <c r="M75" s="15" t="e">
        <f>#REF!</f>
        <v>#REF!</v>
      </c>
      <c r="N75" s="16" t="e">
        <f t="shared" si="75"/>
        <v>#REF!</v>
      </c>
      <c r="P75" s="57">
        <v>734.1</v>
      </c>
      <c r="Q75" s="57">
        <v>36.466700000000003</v>
      </c>
      <c r="R75" s="54"/>
      <c r="S75" s="54"/>
      <c r="T75" s="54"/>
      <c r="U75" s="54"/>
      <c r="V75" s="54"/>
      <c r="W75" s="15" t="e">
        <f>#REF!</f>
        <v>#REF!</v>
      </c>
      <c r="X75" s="15" t="e">
        <f>#REF!</f>
        <v>#REF!</v>
      </c>
      <c r="Y75" s="15" t="e">
        <f>#REF!</f>
        <v>#REF!</v>
      </c>
      <c r="Z75" s="16" t="e">
        <f t="shared" si="77"/>
        <v>#REF!</v>
      </c>
      <c r="AA75" s="15" t="e">
        <f t="shared" si="76"/>
        <v>#DIV/0!</v>
      </c>
      <c r="AB75" s="15" t="e">
        <f t="shared" si="67"/>
        <v>#REF!</v>
      </c>
      <c r="AC75" s="15" t="e">
        <f t="shared" si="67"/>
        <v>#REF!</v>
      </c>
      <c r="AD75" s="16">
        <f t="shared" si="78"/>
        <v>1.2274959083469412E-3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 t="e">
        <f>V75/J75</f>
        <v>#DIV/0!</v>
      </c>
      <c r="AY75" s="15" t="e">
        <f t="shared" si="90"/>
        <v>#REF!</v>
      </c>
      <c r="AZ75" s="15" t="e">
        <f t="shared" si="85"/>
        <v>#REF!</v>
      </c>
      <c r="BA75" s="15" t="e">
        <f>V75/J75</f>
        <v>#DIV/0!</v>
      </c>
      <c r="BB75" s="15" t="e">
        <f t="shared" si="88"/>
        <v>#REF!</v>
      </c>
      <c r="BC75" s="15" t="e">
        <f t="shared" si="82"/>
        <v>#REF!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33.2348</v>
      </c>
      <c r="F76" s="55"/>
      <c r="G76" s="55"/>
      <c r="H76" s="55"/>
      <c r="I76" s="55"/>
      <c r="J76" s="55"/>
      <c r="K76" s="15" t="e">
        <f>#REF!</f>
        <v>#REF!</v>
      </c>
      <c r="L76" s="15" t="e">
        <f>#REF!</f>
        <v>#REF!</v>
      </c>
      <c r="M76" s="15" t="e">
        <f>#REF!</f>
        <v>#REF!</v>
      </c>
      <c r="N76" s="16" t="e">
        <f t="shared" si="75"/>
        <v>#REF!</v>
      </c>
      <c r="P76" s="57">
        <v>384.51</v>
      </c>
      <c r="Q76" s="57">
        <v>33.212200000000003</v>
      </c>
      <c r="R76" s="54"/>
      <c r="S76" s="54"/>
      <c r="T76" s="54"/>
      <c r="U76" s="54"/>
      <c r="V76" s="54"/>
      <c r="W76" s="15" t="e">
        <f>#REF!</f>
        <v>#REF!</v>
      </c>
      <c r="X76" s="15" t="e">
        <f>#REF!</f>
        <v>#REF!</v>
      </c>
      <c r="Y76" s="15" t="e">
        <f>#REF!</f>
        <v>#REF!</v>
      </c>
      <c r="Z76" s="16" t="e">
        <f t="shared" si="77"/>
        <v>#REF!</v>
      </c>
      <c r="AA76" s="15" t="e">
        <f t="shared" si="76"/>
        <v>#DIV/0!</v>
      </c>
      <c r="AB76" s="15" t="e">
        <f t="shared" si="67"/>
        <v>#REF!</v>
      </c>
      <c r="AC76" s="15" t="e">
        <f t="shared" si="67"/>
        <v>#REF!</v>
      </c>
      <c r="AD76" s="16">
        <f t="shared" si="78"/>
        <v>2.6457085051746474E-3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 t="e">
        <f>V76/J76</f>
        <v>#DIV/0!</v>
      </c>
      <c r="AY76" s="15" t="e">
        <f t="shared" si="90"/>
        <v>#REF!</v>
      </c>
      <c r="AZ76" s="15" t="e">
        <f t="shared" si="85"/>
        <v>#REF!</v>
      </c>
      <c r="BA76" s="15" t="e">
        <f>V76/J76</f>
        <v>#DIV/0!</v>
      </c>
      <c r="BB76" s="15" t="e">
        <f t="shared" si="88"/>
        <v>#REF!</v>
      </c>
      <c r="BC76" s="15" t="e">
        <f t="shared" si="82"/>
        <v>#REF!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30.163699999999999</v>
      </c>
      <c r="F77" s="55"/>
      <c r="G77" s="55"/>
      <c r="H77" s="55"/>
      <c r="I77" s="55"/>
      <c r="J77" s="55"/>
      <c r="K77" s="19" t="e">
        <f>#REF!</f>
        <v>#REF!</v>
      </c>
      <c r="L77" s="19" t="e">
        <f>#REF!</f>
        <v>#REF!</v>
      </c>
      <c r="M77" s="19" t="e">
        <f>#REF!</f>
        <v>#REF!</v>
      </c>
      <c r="N77" s="20" t="e">
        <f t="shared" si="75"/>
        <v>#REF!</v>
      </c>
      <c r="P77" s="57">
        <v>166.89</v>
      </c>
      <c r="Q77" s="57">
        <v>30.1707</v>
      </c>
      <c r="R77" s="54"/>
      <c r="S77" s="54"/>
      <c r="T77" s="54"/>
      <c r="U77" s="54"/>
      <c r="V77" s="54"/>
      <c r="W77" s="19" t="e">
        <f>#REF!</f>
        <v>#REF!</v>
      </c>
      <c r="X77" s="19" t="e">
        <f>#REF!</f>
        <v>#REF!</v>
      </c>
      <c r="Y77" s="19" t="e">
        <f>#REF!</f>
        <v>#REF!</v>
      </c>
      <c r="Z77" s="20" t="e">
        <f t="shared" si="77"/>
        <v>#REF!</v>
      </c>
      <c r="AA77" s="19" t="e">
        <f t="shared" si="76"/>
        <v>#DIV/0!</v>
      </c>
      <c r="AB77" s="19" t="e">
        <f t="shared" si="67"/>
        <v>#REF!</v>
      </c>
      <c r="AC77" s="19" t="e">
        <f t="shared" si="67"/>
        <v>#REF!</v>
      </c>
      <c r="AD77" s="20">
        <f t="shared" si="78"/>
        <v>1.7979144192720073E-4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 t="e">
        <f>V77/J77</f>
        <v>#DIV/0!</v>
      </c>
      <c r="AY77" s="19" t="e">
        <f t="shared" si="90"/>
        <v>#REF!</v>
      </c>
      <c r="AZ77" s="19" t="e">
        <f t="shared" si="85"/>
        <v>#REF!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44.232199999999999</v>
      </c>
      <c r="F78" s="55"/>
      <c r="G78" s="55"/>
      <c r="H78" s="55"/>
      <c r="I78" s="55"/>
      <c r="J78" s="55"/>
      <c r="K78" s="10" t="e">
        <f>#REF!</f>
        <v>#REF!</v>
      </c>
      <c r="L78" s="10" t="e">
        <f>#REF!</f>
        <v>#REF!</v>
      </c>
      <c r="M78" s="10" t="e">
        <f>#REF!</f>
        <v>#REF!</v>
      </c>
      <c r="N78" s="11" t="e">
        <f t="shared" si="75"/>
        <v>#REF!</v>
      </c>
      <c r="P78" s="57">
        <v>623</v>
      </c>
      <c r="Q78" s="57">
        <v>44.226799999999997</v>
      </c>
      <c r="R78" s="50"/>
      <c r="S78" s="50"/>
      <c r="T78" s="50"/>
      <c r="U78" s="50"/>
      <c r="V78" s="50"/>
      <c r="W78" s="10" t="e">
        <f>#REF!</f>
        <v>#REF!</v>
      </c>
      <c r="X78" s="10" t="e">
        <f>#REF!</f>
        <v>#REF!</v>
      </c>
      <c r="Y78" s="10" t="e">
        <f>#REF!</f>
        <v>#REF!</v>
      </c>
      <c r="Z78" s="11" t="e">
        <f t="shared" si="77"/>
        <v>#REF!</v>
      </c>
      <c r="AA78" s="10" t="e">
        <f t="shared" si="76"/>
        <v>#DIV/0!</v>
      </c>
      <c r="AB78" s="10" t="e">
        <f>X78/L78</f>
        <v>#REF!</v>
      </c>
      <c r="AC78" s="10" t="e">
        <f>Y78/M78</f>
        <v>#REF!</v>
      </c>
      <c r="AD78" s="11">
        <f>ABS(P93-D78)/D78</f>
        <v>8.5907335907336423E-3</v>
      </c>
      <c r="AE78" s="40"/>
      <c r="AF78" s="25">
        <f>bdRateExtend($D78:$D82,E78:E82,P78:P82,Q78:Q82)</f>
        <v>-3.8415299816878523E-3</v>
      </c>
      <c r="AG78" s="30" t="e">
        <f>bdRateExtend($D78:$D82,F78:F82,$P93:$P97,R78:R82)</f>
        <v>#VALUE!</v>
      </c>
      <c r="AH78" s="31" t="e">
        <f>bdRateExtend($D78:$D82,G78:G82,$P93:$P97,S78:S82)</f>
        <v>#VALUE!</v>
      </c>
      <c r="AI78" s="25" t="e">
        <f>bdRateExtend($D78:$D82,H78:H82,$P93:$P97,T78:T82)</f>
        <v>#VALUE!</v>
      </c>
      <c r="AJ78" s="30" t="e">
        <f>bdRateExtend($D78:$D82,I78:I82,$P93:$P97,U78:U82)</f>
        <v>#VALUE!</v>
      </c>
      <c r="AK78" s="30" t="e">
        <f>bdRateExtend($D78:$D82,J78:J82,$P93:$P97,V78:V82)</f>
        <v>#VALUE!</v>
      </c>
      <c r="AL78" s="45"/>
      <c r="AM78" s="46"/>
      <c r="AN78" s="47"/>
      <c r="AO78" s="46"/>
      <c r="AP78" s="46"/>
      <c r="AQ78" s="47"/>
      <c r="AR78" s="30">
        <f>bdrate($D78:$D81,E78:E81,$P78:$P81,Q78:Q81)</f>
        <v>-3.7083291027704135E-3</v>
      </c>
      <c r="AS78" s="30" t="e">
        <f>bdrate($D78:$D81,F78:F81,$P93:$P96,R78:R81)</f>
        <v>#VALUE!</v>
      </c>
      <c r="AT78" s="31" t="e">
        <f>bdrate($D78:$D81,G78:G81,$P93:$P96,S78:S81)</f>
        <v>#VALUE!</v>
      </c>
      <c r="AU78" s="25" t="e">
        <f>bdrate($D78:$D81,H78:H81,$P93:$P96,T78:T81)</f>
        <v>#VALUE!</v>
      </c>
      <c r="AV78" s="30" t="e">
        <f>bdrate($D78:$D81,I78:I81,$P93:$P96,U78:U81)</f>
        <v>#VALUE!</v>
      </c>
      <c r="AW78" s="31" t="e">
        <f>bdrate($D78:$D81,J78:J81,$P93:$P96,V78:V81)</f>
        <v>#VALUE!</v>
      </c>
      <c r="AX78" s="10"/>
      <c r="AY78" s="10"/>
      <c r="AZ78" s="10"/>
      <c r="BA78" s="10" t="e">
        <f>V78/J78</f>
        <v>#DIV/0!</v>
      </c>
      <c r="BB78" s="10" t="e">
        <f t="shared" ref="BB78:BB81" si="91">X78/L78</f>
        <v>#REF!</v>
      </c>
      <c r="BC78" s="10" t="e">
        <f t="shared" si="82"/>
        <v>#REF!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40.735599999999998</v>
      </c>
      <c r="F79" s="55"/>
      <c r="G79" s="55"/>
      <c r="H79" s="55"/>
      <c r="I79" s="55"/>
      <c r="J79" s="55"/>
      <c r="K79" s="15" t="e">
        <f>#REF!</f>
        <v>#REF!</v>
      </c>
      <c r="L79" s="15" t="e">
        <f>#REF!</f>
        <v>#REF!</v>
      </c>
      <c r="M79" s="15" t="e">
        <f>#REF!</f>
        <v>#REF!</v>
      </c>
      <c r="N79" s="16" t="e">
        <f t="shared" si="75"/>
        <v>#REF!</v>
      </c>
      <c r="P79" s="57">
        <v>364.8</v>
      </c>
      <c r="Q79" s="57">
        <v>40.710799999999999</v>
      </c>
      <c r="R79" s="50"/>
      <c r="S79" s="50"/>
      <c r="T79" s="50"/>
      <c r="U79" s="50"/>
      <c r="V79" s="50"/>
      <c r="W79" s="15" t="e">
        <f>#REF!</f>
        <v>#REF!</v>
      </c>
      <c r="X79" s="15" t="e">
        <f>#REF!</f>
        <v>#REF!</v>
      </c>
      <c r="Y79" s="15" t="e">
        <f>#REF!</f>
        <v>#REF!</v>
      </c>
      <c r="Z79" s="16" t="e">
        <f t="shared" si="77"/>
        <v>#REF!</v>
      </c>
      <c r="AA79" s="15" t="e">
        <f t="shared" si="76"/>
        <v>#DIV/0!</v>
      </c>
      <c r="AB79" s="15" t="e">
        <f t="shared" ref="AB79:AC97" si="92">X79/L79</f>
        <v>#REF!</v>
      </c>
      <c r="AC79" s="15" t="e">
        <f t="shared" si="92"/>
        <v>#REF!</v>
      </c>
      <c r="AD79" s="16">
        <f>ABS(P94-D79)/D79</f>
        <v>4.9081257656186122E-2</v>
      </c>
      <c r="AE79" s="12"/>
      <c r="AF79" s="26"/>
      <c r="AG79" s="21"/>
      <c r="AH79" s="36"/>
      <c r="AI79" s="26"/>
      <c r="AJ79" s="21"/>
      <c r="AK79" s="21"/>
      <c r="AL79" s="26">
        <f>bdrate($D79:$D82,E79:E82,P79:P82,Q79:Q82)</f>
        <v>-5.3670775262547599E-3</v>
      </c>
      <c r="AM79" s="21" t="e">
        <f>bdrate($D79:$D82,F79:F82,$P94:$P97,R79:R82)</f>
        <v>#VALUE!</v>
      </c>
      <c r="AN79" s="36" t="e">
        <f>bdrate($D79:$D82,G79:G82,$P94:$P97,S79:S82)</f>
        <v>#VALUE!</v>
      </c>
      <c r="AO79" s="26" t="e">
        <f>bdrate($D79:$D82,H79:H82,$P94:$P97,T79:T82)</f>
        <v>#VALUE!</v>
      </c>
      <c r="AP79" s="21" t="e">
        <f>bdrate($D79:$D82,I79:I82,$P94:$P97,U79:U82)</f>
        <v>#VALUE!</v>
      </c>
      <c r="AQ79" s="36" t="e">
        <f>bdrate($D79:$D82,J79:J82,$P94:$P97,V79:V82)</f>
        <v>#VALUE!</v>
      </c>
      <c r="AR79" s="21"/>
      <c r="AS79" s="21"/>
      <c r="AT79" s="36"/>
      <c r="AU79" s="26"/>
      <c r="AV79" s="21"/>
      <c r="AW79" s="36"/>
      <c r="AX79" s="15" t="e">
        <f>V79/J79</f>
        <v>#DIV/0!</v>
      </c>
      <c r="AY79" s="15" t="e">
        <f t="shared" ref="AY79:AY82" si="93">X79/L79</f>
        <v>#REF!</v>
      </c>
      <c r="AZ79" s="15" t="e">
        <f t="shared" si="85"/>
        <v>#REF!</v>
      </c>
      <c r="BA79" s="15" t="e">
        <f>V79/J79</f>
        <v>#DIV/0!</v>
      </c>
      <c r="BB79" s="15" t="e">
        <f t="shared" si="91"/>
        <v>#REF!</v>
      </c>
      <c r="BC79" s="15" t="e">
        <f t="shared" si="82"/>
        <v>#REF!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37.418500000000002</v>
      </c>
      <c r="F80" s="55"/>
      <c r="G80" s="55"/>
      <c r="H80" s="55"/>
      <c r="I80" s="55"/>
      <c r="J80" s="55"/>
      <c r="K80" s="15" t="e">
        <f>#REF!</f>
        <v>#REF!</v>
      </c>
      <c r="L80" s="15" t="e">
        <f>#REF!</f>
        <v>#REF!</v>
      </c>
      <c r="M80" s="15" t="e">
        <f>#REF!</f>
        <v>#REF!</v>
      </c>
      <c r="N80" s="16" t="e">
        <f t="shared" si="75"/>
        <v>#REF!</v>
      </c>
      <c r="P80" s="57">
        <v>201.6</v>
      </c>
      <c r="Q80" s="57">
        <v>37.341700000000003</v>
      </c>
      <c r="R80" s="50"/>
      <c r="S80" s="50"/>
      <c r="T80" s="50"/>
      <c r="U80" s="50"/>
      <c r="V80" s="50"/>
      <c r="W80" s="15" t="e">
        <f>#REF!</f>
        <v>#REF!</v>
      </c>
      <c r="X80" s="15" t="e">
        <f>#REF!</f>
        <v>#REF!</v>
      </c>
      <c r="Y80" s="15" t="e">
        <f>#REF!</f>
        <v>#REF!</v>
      </c>
      <c r="Z80" s="16" t="e">
        <f t="shared" si="77"/>
        <v>#REF!</v>
      </c>
      <c r="AA80" s="15" t="e">
        <f t="shared" si="76"/>
        <v>#DIV/0!</v>
      </c>
      <c r="AB80" s="15" t="e">
        <f t="shared" si="92"/>
        <v>#REF!</v>
      </c>
      <c r="AC80" s="15" t="e">
        <f t="shared" si="92"/>
        <v>#REF!</v>
      </c>
      <c r="AD80" s="16">
        <f>ABS(P95-D80)/D80</f>
        <v>8.5242718446601959E-2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 t="e">
        <f>V80/J80</f>
        <v>#DIV/0!</v>
      </c>
      <c r="AY80" s="15" t="e">
        <f t="shared" si="93"/>
        <v>#REF!</v>
      </c>
      <c r="AZ80" s="15" t="e">
        <f t="shared" si="85"/>
        <v>#REF!</v>
      </c>
      <c r="BA80" s="15" t="e">
        <f>V80/J80</f>
        <v>#DIV/0!</v>
      </c>
      <c r="BB80" s="15" t="e">
        <f t="shared" si="91"/>
        <v>#REF!</v>
      </c>
      <c r="BC80" s="15" t="e">
        <f t="shared" si="82"/>
        <v>#REF!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34.485399999999998</v>
      </c>
      <c r="F81" s="55"/>
      <c r="G81" s="55"/>
      <c r="H81" s="55"/>
      <c r="I81" s="55"/>
      <c r="J81" s="55"/>
      <c r="K81" s="15" t="e">
        <f>#REF!</f>
        <v>#REF!</v>
      </c>
      <c r="L81" s="15" t="e">
        <f>#REF!</f>
        <v>#REF!</v>
      </c>
      <c r="M81" s="15" t="e">
        <f>#REF!</f>
        <v>#REF!</v>
      </c>
      <c r="N81" s="16" t="e">
        <f t="shared" si="75"/>
        <v>#REF!</v>
      </c>
      <c r="P81" s="57">
        <v>110.6</v>
      </c>
      <c r="Q81" s="57">
        <v>34.457099999999997</v>
      </c>
      <c r="R81" s="50"/>
      <c r="S81" s="50"/>
      <c r="T81" s="50"/>
      <c r="U81" s="50"/>
      <c r="V81" s="50"/>
      <c r="W81" s="15" t="e">
        <f>#REF!</f>
        <v>#REF!</v>
      </c>
      <c r="X81" s="15" t="e">
        <f>#REF!</f>
        <v>#REF!</v>
      </c>
      <c r="Y81" s="15" t="e">
        <f>#REF!</f>
        <v>#REF!</v>
      </c>
      <c r="Z81" s="16" t="e">
        <f t="shared" si="77"/>
        <v>#REF!</v>
      </c>
      <c r="AA81" s="15" t="e">
        <f t="shared" si="76"/>
        <v>#DIV/0!</v>
      </c>
      <c r="AB81" s="15" t="e">
        <f t="shared" si="92"/>
        <v>#REF!</v>
      </c>
      <c r="AC81" s="15" t="e">
        <f t="shared" si="92"/>
        <v>#REF!</v>
      </c>
      <c r="AD81" s="16">
        <f>ABS(P96-D81)/D81</f>
        <v>8.6008046490835988E-2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 t="e">
        <f>V81/J81</f>
        <v>#DIV/0!</v>
      </c>
      <c r="AY81" s="15" t="e">
        <f t="shared" si="93"/>
        <v>#REF!</v>
      </c>
      <c r="AZ81" s="15" t="e">
        <f t="shared" si="85"/>
        <v>#REF!</v>
      </c>
      <c r="BA81" s="15" t="e">
        <f>V81/J81</f>
        <v>#DIV/0!</v>
      </c>
      <c r="BB81" s="15" t="e">
        <f t="shared" si="91"/>
        <v>#REF!</v>
      </c>
      <c r="BC81" s="15" t="e">
        <f t="shared" si="82"/>
        <v>#REF!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31.7728</v>
      </c>
      <c r="F82" s="55"/>
      <c r="G82" s="55"/>
      <c r="H82" s="55"/>
      <c r="I82" s="55"/>
      <c r="J82" s="55"/>
      <c r="K82" s="19" t="e">
        <f>#REF!</f>
        <v>#REF!</v>
      </c>
      <c r="L82" s="19" t="e">
        <f>#REF!</f>
        <v>#REF!</v>
      </c>
      <c r="M82" s="19" t="e">
        <f>#REF!</f>
        <v>#REF!</v>
      </c>
      <c r="N82" s="20" t="e">
        <f t="shared" si="75"/>
        <v>#REF!</v>
      </c>
      <c r="P82" s="57">
        <v>61.05</v>
      </c>
      <c r="Q82" s="57">
        <v>31.7437</v>
      </c>
      <c r="R82" s="50"/>
      <c r="S82" s="50"/>
      <c r="T82" s="50"/>
      <c r="U82" s="50"/>
      <c r="V82" s="50"/>
      <c r="W82" s="19" t="e">
        <f>#REF!</f>
        <v>#REF!</v>
      </c>
      <c r="X82" s="19" t="e">
        <f>#REF!</f>
        <v>#REF!</v>
      </c>
      <c r="Y82" s="19" t="e">
        <f>#REF!</f>
        <v>#REF!</v>
      </c>
      <c r="Z82" s="20" t="e">
        <f t="shared" si="77"/>
        <v>#REF!</v>
      </c>
      <c r="AA82" s="15" t="e">
        <f t="shared" si="76"/>
        <v>#DIV/0!</v>
      </c>
      <c r="AB82" s="15" t="e">
        <f t="shared" si="92"/>
        <v>#REF!</v>
      </c>
      <c r="AC82" s="15" t="e">
        <f t="shared" si="92"/>
        <v>#REF!</v>
      </c>
      <c r="AD82" s="20">
        <f>ABS(P97-D82)/D82</f>
        <v>9.1572123176661122E-2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 t="e">
        <f>V82/J82</f>
        <v>#DIV/0!</v>
      </c>
      <c r="AY82" s="15" t="e">
        <f t="shared" si="93"/>
        <v>#REF!</v>
      </c>
      <c r="AZ82" s="15" t="e">
        <f t="shared" si="85"/>
        <v>#REF!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42.3825</v>
      </c>
      <c r="F83" s="55"/>
      <c r="G83" s="55"/>
      <c r="H83" s="55"/>
      <c r="I83" s="55"/>
      <c r="J83" s="55"/>
      <c r="K83" s="10" t="e">
        <f>#REF!</f>
        <v>#REF!</v>
      </c>
      <c r="L83" s="10" t="e">
        <f>#REF!</f>
        <v>#REF!</v>
      </c>
      <c r="M83" s="10" t="e">
        <f>#REF!</f>
        <v>#REF!</v>
      </c>
      <c r="N83" s="11" t="e">
        <f t="shared" si="75"/>
        <v>#REF!</v>
      </c>
      <c r="P83" s="57">
        <v>1131.95</v>
      </c>
      <c r="Q83" s="57">
        <v>42.415599999999998</v>
      </c>
      <c r="R83" s="50"/>
      <c r="S83" s="50"/>
      <c r="T83" s="50"/>
      <c r="U83" s="50"/>
      <c r="V83" s="50"/>
      <c r="W83" s="10" t="e">
        <f>#REF!</f>
        <v>#REF!</v>
      </c>
      <c r="X83" s="10" t="e">
        <f>#REF!</f>
        <v>#REF!</v>
      </c>
      <c r="Y83" s="10" t="e">
        <f>#REF!</f>
        <v>#REF!</v>
      </c>
      <c r="Z83" s="11" t="e">
        <f t="shared" si="77"/>
        <v>#REF!</v>
      </c>
      <c r="AA83" s="15" t="e">
        <f t="shared" si="76"/>
        <v>#DIV/0!</v>
      </c>
      <c r="AB83" s="15" t="e">
        <f t="shared" si="92"/>
        <v>#REF!</v>
      </c>
      <c r="AC83" s="15" t="e">
        <f t="shared" si="92"/>
        <v>#REF!</v>
      </c>
      <c r="AD83" s="11">
        <f t="shared" si="78"/>
        <v>1.9473334808586373E-3</v>
      </c>
      <c r="AE83" s="12"/>
      <c r="AF83" s="25">
        <f t="shared" ref="AF83:AK83" si="94">bdRateExtend($D83:$D87,E83:E87,$P83:$P87,Q83:Q87)</f>
        <v>2.0652063946742238E-3</v>
      </c>
      <c r="AG83" s="30" t="e">
        <f t="shared" si="94"/>
        <v>#VALUE!</v>
      </c>
      <c r="AH83" s="31" t="e">
        <f t="shared" si="94"/>
        <v>#VALUE!</v>
      </c>
      <c r="AI83" s="25" t="e">
        <f t="shared" si="94"/>
        <v>#VALUE!</v>
      </c>
      <c r="AJ83" s="30" t="e">
        <f t="shared" si="94"/>
        <v>#VALUE!</v>
      </c>
      <c r="AK83" s="30" t="e">
        <f t="shared" si="94"/>
        <v>#VALUE!</v>
      </c>
      <c r="AL83" s="26"/>
      <c r="AM83" s="21"/>
      <c r="AN83" s="36"/>
      <c r="AO83" s="21"/>
      <c r="AP83" s="21"/>
      <c r="AQ83" s="36"/>
      <c r="AR83" s="30">
        <f t="shared" ref="AR83:AW83" si="95">bdrate($D83:$D86,E83:E86,$P83:$P86,Q83:Q86)</f>
        <v>-4.134991877680072E-6</v>
      </c>
      <c r="AS83" s="30" t="e">
        <f t="shared" si="95"/>
        <v>#VALUE!</v>
      </c>
      <c r="AT83" s="31" t="e">
        <f t="shared" si="95"/>
        <v>#VALUE!</v>
      </c>
      <c r="AU83" s="25" t="e">
        <f t="shared" si="95"/>
        <v>#VALUE!</v>
      </c>
      <c r="AV83" s="30" t="e">
        <f t="shared" si="95"/>
        <v>#VALUE!</v>
      </c>
      <c r="AW83" s="31" t="e">
        <f t="shared" si="95"/>
        <v>#VALUE!</v>
      </c>
      <c r="AX83" s="15"/>
      <c r="AY83" s="15"/>
      <c r="AZ83" s="15"/>
      <c r="BA83" s="15" t="e">
        <f>V83/J83</f>
        <v>#DIV/0!</v>
      </c>
      <c r="BB83" s="15" t="e">
        <f t="shared" ref="BB83:BB86" si="96">X83/L83</f>
        <v>#REF!</v>
      </c>
      <c r="BC83" s="15" t="e">
        <f t="shared" si="82"/>
        <v>#REF!</v>
      </c>
    </row>
    <row r="84" spans="1:55" ht="15" x14ac:dyDescent="0.2">
      <c r="A84" s="13"/>
      <c r="C84" s="43">
        <v>27</v>
      </c>
      <c r="D84" s="55">
        <v>655.5</v>
      </c>
      <c r="E84" s="55">
        <v>38.493099999999998</v>
      </c>
      <c r="F84" s="55"/>
      <c r="G84" s="55"/>
      <c r="H84" s="55"/>
      <c r="I84" s="55"/>
      <c r="J84" s="55"/>
      <c r="K84" s="15" t="e">
        <f>#REF!</f>
        <v>#REF!</v>
      </c>
      <c r="L84" s="15" t="e">
        <f>#REF!</f>
        <v>#REF!</v>
      </c>
      <c r="M84" s="15" t="e">
        <f>#REF!</f>
        <v>#REF!</v>
      </c>
      <c r="N84" s="16" t="e">
        <f t="shared" si="75"/>
        <v>#REF!</v>
      </c>
      <c r="P84" s="57">
        <v>657.1</v>
      </c>
      <c r="Q84" s="57">
        <v>38.511899999999997</v>
      </c>
      <c r="R84" s="50"/>
      <c r="S84" s="50"/>
      <c r="T84" s="50"/>
      <c r="U84" s="50"/>
      <c r="V84" s="50"/>
      <c r="W84" s="15" t="e">
        <f>#REF!</f>
        <v>#REF!</v>
      </c>
      <c r="X84" s="15" t="e">
        <f>#REF!</f>
        <v>#REF!</v>
      </c>
      <c r="Y84" s="15" t="e">
        <f>#REF!</f>
        <v>#REF!</v>
      </c>
      <c r="Z84" s="16" t="e">
        <f t="shared" si="77"/>
        <v>#REF!</v>
      </c>
      <c r="AA84" s="15" t="e">
        <f t="shared" si="76"/>
        <v>#DIV/0!</v>
      </c>
      <c r="AB84" s="15" t="e">
        <f t="shared" si="92"/>
        <v>#REF!</v>
      </c>
      <c r="AC84" s="15" t="e">
        <f t="shared" si="92"/>
        <v>#REF!</v>
      </c>
      <c r="AD84" s="16">
        <f t="shared" si="78"/>
        <v>2.4408848207475558E-3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3.1586776934207084E-3</v>
      </c>
      <c r="AM84" s="21" t="e">
        <f>bdrate($D84:$D87,F84:F87,$P84:$P87,R84:R87)</f>
        <v>#VALUE!</v>
      </c>
      <c r="AN84" s="36" t="e">
        <f t="shared" ref="AN84" si="97">bdrate($D84:$D87,G84:G87,$P84:$P87,S84:S87)</f>
        <v>#VALUE!</v>
      </c>
      <c r="AO84" s="26" t="e">
        <f>bdrate($D84:$D87,H84:H87,$P84:$P87,T84:T87)</f>
        <v>#VALUE!</v>
      </c>
      <c r="AP84" s="21" t="e">
        <f>bdrate($D84:$D87,I84:I87,$P84:$P87,U84:U87)</f>
        <v>#VALUE!</v>
      </c>
      <c r="AQ84" s="36" t="e">
        <f>bdrate($D84:$D87,J84:J87,$P84:$P87,V84:V87)</f>
        <v>#VALUE!</v>
      </c>
      <c r="AR84" s="21"/>
      <c r="AS84" s="21"/>
      <c r="AT84" s="36"/>
      <c r="AU84" s="26"/>
      <c r="AV84" s="21"/>
      <c r="AW84" s="36"/>
      <c r="AX84" s="15" t="e">
        <f>V84/J84</f>
        <v>#DIV/0!</v>
      </c>
      <c r="AY84" s="15" t="e">
        <f t="shared" ref="AY84:AY87" si="98">X84/L84</f>
        <v>#REF!</v>
      </c>
      <c r="AZ84" s="15" t="e">
        <f t="shared" si="85"/>
        <v>#REF!</v>
      </c>
      <c r="BA84" s="15" t="e">
        <f>V84/J84</f>
        <v>#DIV/0!</v>
      </c>
      <c r="BB84" s="15" t="e">
        <f t="shared" si="96"/>
        <v>#REF!</v>
      </c>
      <c r="BC84" s="15" t="e">
        <f t="shared" si="82"/>
        <v>#REF!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35.081299999999999</v>
      </c>
      <c r="F85" s="55"/>
      <c r="G85" s="55"/>
      <c r="H85" s="55"/>
      <c r="I85" s="55"/>
      <c r="J85" s="55"/>
      <c r="K85" s="15" t="e">
        <f>#REF!</f>
        <v>#REF!</v>
      </c>
      <c r="L85" s="15" t="e">
        <f>#REF!</f>
        <v>#REF!</v>
      </c>
      <c r="M85" s="15" t="e">
        <f>#REF!</f>
        <v>#REF!</v>
      </c>
      <c r="N85" s="16" t="e">
        <f t="shared" si="75"/>
        <v>#REF!</v>
      </c>
      <c r="P85" s="57">
        <v>364.55</v>
      </c>
      <c r="Q85" s="57">
        <v>35.131900000000002</v>
      </c>
      <c r="R85" s="50"/>
      <c r="S85" s="50"/>
      <c r="T85" s="50"/>
      <c r="U85" s="50"/>
      <c r="V85" s="50"/>
      <c r="W85" s="15" t="e">
        <f>#REF!</f>
        <v>#REF!</v>
      </c>
      <c r="X85" s="15" t="e">
        <f>#REF!</f>
        <v>#REF!</v>
      </c>
      <c r="Y85" s="15" t="e">
        <f>#REF!</f>
        <v>#REF!</v>
      </c>
      <c r="Z85" s="16" t="e">
        <f t="shared" si="77"/>
        <v>#REF!</v>
      </c>
      <c r="AA85" s="15" t="e">
        <f t="shared" si="76"/>
        <v>#DIV/0!</v>
      </c>
      <c r="AB85" s="15" t="e">
        <f t="shared" si="92"/>
        <v>#REF!</v>
      </c>
      <c r="AC85" s="15" t="e">
        <f t="shared" si="92"/>
        <v>#REF!</v>
      </c>
      <c r="AD85" s="16">
        <f t="shared" si="78"/>
        <v>8.437067773167389E-3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 t="e">
        <f>V85/J85</f>
        <v>#DIV/0!</v>
      </c>
      <c r="AY85" s="15" t="e">
        <f t="shared" si="98"/>
        <v>#REF!</v>
      </c>
      <c r="AZ85" s="15" t="e">
        <f t="shared" si="85"/>
        <v>#REF!</v>
      </c>
      <c r="BA85" s="15" t="e">
        <f>V85/J85</f>
        <v>#DIV/0!</v>
      </c>
      <c r="BB85" s="15" t="e">
        <f t="shared" si="96"/>
        <v>#REF!</v>
      </c>
      <c r="BC85" s="15" t="e">
        <f t="shared" si="82"/>
        <v>#REF!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32.142499999999998</v>
      </c>
      <c r="F86" s="55"/>
      <c r="G86" s="55"/>
      <c r="H86" s="55"/>
      <c r="I86" s="55"/>
      <c r="J86" s="55"/>
      <c r="K86" s="15" t="e">
        <f>#REF!</f>
        <v>#REF!</v>
      </c>
      <c r="L86" s="15" t="e">
        <f>#REF!</f>
        <v>#REF!</v>
      </c>
      <c r="M86" s="15" t="e">
        <f>#REF!</f>
        <v>#REF!</v>
      </c>
      <c r="N86" s="16" t="e">
        <f t="shared" si="75"/>
        <v>#REF!</v>
      </c>
      <c r="P86" s="57">
        <v>192</v>
      </c>
      <c r="Q86" s="57">
        <v>32.142099999999999</v>
      </c>
      <c r="R86" s="50"/>
      <c r="S86" s="50"/>
      <c r="T86" s="50"/>
      <c r="U86" s="50"/>
      <c r="V86" s="50"/>
      <c r="W86" s="15" t="e">
        <f>#REF!</f>
        <v>#REF!</v>
      </c>
      <c r="X86" s="15" t="e">
        <f>#REF!</f>
        <v>#REF!</v>
      </c>
      <c r="Y86" s="15" t="e">
        <f>#REF!</f>
        <v>#REF!</v>
      </c>
      <c r="Z86" s="16" t="e">
        <f t="shared" si="77"/>
        <v>#REF!</v>
      </c>
      <c r="AA86" s="15" t="e">
        <f t="shared" si="76"/>
        <v>#DIV/0!</v>
      </c>
      <c r="AB86" s="15" t="e">
        <f t="shared" si="92"/>
        <v>#REF!</v>
      </c>
      <c r="AC86" s="15" t="e">
        <f t="shared" si="92"/>
        <v>#REF!</v>
      </c>
      <c r="AD86" s="16">
        <f t="shared" si="78"/>
        <v>9.4637223974764016E-3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 t="e">
        <f>V86/J86</f>
        <v>#DIV/0!</v>
      </c>
      <c r="AY86" s="15" t="e">
        <f t="shared" si="98"/>
        <v>#REF!</v>
      </c>
      <c r="AZ86" s="15" t="e">
        <f t="shared" si="85"/>
        <v>#REF!</v>
      </c>
      <c r="BA86" s="15" t="e">
        <f>V86/J86</f>
        <v>#DIV/0!</v>
      </c>
      <c r="BB86" s="15" t="e">
        <f t="shared" si="96"/>
        <v>#REF!</v>
      </c>
      <c r="BC86" s="15" t="e">
        <f t="shared" si="82"/>
        <v>#REF!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29.471800000000002</v>
      </c>
      <c r="F87" s="55"/>
      <c r="G87" s="55"/>
      <c r="H87" s="55"/>
      <c r="I87" s="55"/>
      <c r="J87" s="55"/>
      <c r="K87" s="19" t="e">
        <f>#REF!</f>
        <v>#REF!</v>
      </c>
      <c r="L87" s="19" t="e">
        <f>#REF!</f>
        <v>#REF!</v>
      </c>
      <c r="M87" s="19" t="e">
        <f>#REF!</f>
        <v>#REF!</v>
      </c>
      <c r="N87" s="20" t="e">
        <f t="shared" si="75"/>
        <v>#REF!</v>
      </c>
      <c r="P87" s="57">
        <v>95.45</v>
      </c>
      <c r="Q87" s="57">
        <v>29.449100000000001</v>
      </c>
      <c r="R87" s="50"/>
      <c r="S87" s="50"/>
      <c r="T87" s="50"/>
      <c r="U87" s="50"/>
      <c r="V87" s="50"/>
      <c r="W87" s="19" t="e">
        <f>#REF!</f>
        <v>#REF!</v>
      </c>
      <c r="X87" s="19" t="e">
        <f>#REF!</f>
        <v>#REF!</v>
      </c>
      <c r="Y87" s="19" t="e">
        <f>#REF!</f>
        <v>#REF!</v>
      </c>
      <c r="Z87" s="20" t="e">
        <f t="shared" si="77"/>
        <v>#REF!</v>
      </c>
      <c r="AA87" s="15" t="e">
        <f t="shared" si="76"/>
        <v>#DIV/0!</v>
      </c>
      <c r="AB87" s="15" t="e">
        <f t="shared" si="92"/>
        <v>#REF!</v>
      </c>
      <c r="AC87" s="15" t="e">
        <f t="shared" si="92"/>
        <v>#REF!</v>
      </c>
      <c r="AD87" s="20">
        <f t="shared" si="78"/>
        <v>5.2356020942405401E-4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 t="e">
        <f>V87/J87</f>
        <v>#DIV/0!</v>
      </c>
      <c r="AY87" s="15" t="e">
        <f t="shared" si="98"/>
        <v>#REF!</v>
      </c>
      <c r="AZ87" s="15" t="e">
        <f t="shared" si="85"/>
        <v>#REF!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43.217700000000001</v>
      </c>
      <c r="F88" s="55"/>
      <c r="G88" s="55"/>
      <c r="H88" s="55"/>
      <c r="I88" s="55"/>
      <c r="J88" s="55"/>
      <c r="K88" s="10" t="e">
        <f>#REF!</f>
        <v>#REF!</v>
      </c>
      <c r="L88" s="10" t="e">
        <f>#REF!</f>
        <v>#REF!</v>
      </c>
      <c r="M88" s="10" t="e">
        <f>#REF!</f>
        <v>#REF!</v>
      </c>
      <c r="N88" s="11" t="e">
        <f t="shared" si="75"/>
        <v>#REF!</v>
      </c>
      <c r="P88" s="57">
        <v>1513.74</v>
      </c>
      <c r="Q88" s="57">
        <v>43.201500000000003</v>
      </c>
      <c r="R88" s="50"/>
      <c r="S88" s="50"/>
      <c r="T88" s="50"/>
      <c r="U88" s="50"/>
      <c r="V88" s="50"/>
      <c r="W88" s="10" t="e">
        <f>#REF!</f>
        <v>#REF!</v>
      </c>
      <c r="X88" s="10" t="e">
        <f>#REF!</f>
        <v>#REF!</v>
      </c>
      <c r="Y88" s="10" t="e">
        <f>#REF!</f>
        <v>#REF!</v>
      </c>
      <c r="Z88" s="11" t="e">
        <f t="shared" si="77"/>
        <v>#REF!</v>
      </c>
      <c r="AA88" s="15" t="e">
        <f t="shared" si="76"/>
        <v>#DIV/0!</v>
      </c>
      <c r="AB88" s="15" t="e">
        <f t="shared" si="92"/>
        <v>#REF!</v>
      </c>
      <c r="AC88" s="15" t="e">
        <f t="shared" si="92"/>
        <v>#REF!</v>
      </c>
      <c r="AD88" s="11">
        <f t="shared" si="78"/>
        <v>3.9621221126029101E-4</v>
      </c>
      <c r="AE88" s="12"/>
      <c r="AF88" s="25">
        <f t="shared" ref="AF88:AK88" si="99">bdRateExtend($D88:$D92,E88:E92,$P88:$P92,Q88:Q92)</f>
        <v>-1.9237925085164864E-3</v>
      </c>
      <c r="AG88" s="30" t="e">
        <f t="shared" si="99"/>
        <v>#VALUE!</v>
      </c>
      <c r="AH88" s="31" t="e">
        <f t="shared" si="99"/>
        <v>#VALUE!</v>
      </c>
      <c r="AI88" s="25" t="e">
        <f t="shared" si="99"/>
        <v>#VALUE!</v>
      </c>
      <c r="AJ88" s="30" t="e">
        <f t="shared" si="99"/>
        <v>#VALUE!</v>
      </c>
      <c r="AK88" s="30" t="e">
        <f t="shared" si="99"/>
        <v>#VALUE!</v>
      </c>
      <c r="AL88" s="45"/>
      <c r="AM88" s="46"/>
      <c r="AN88" s="47"/>
      <c r="AO88" s="46"/>
      <c r="AP88" s="46"/>
      <c r="AQ88" s="47"/>
      <c r="AR88" s="30">
        <f>bdrate($D88:$D91,E88:E91,$P88:$P91,Q88:Q91)</f>
        <v>-2.9062528889334249E-4</v>
      </c>
      <c r="AS88" s="30" t="e">
        <f t="shared" ref="AS88:AW88" si="100">bdrate($D88:$D91,F88:F91,$P88:$P91,R88:R91)</f>
        <v>#VALUE!</v>
      </c>
      <c r="AT88" s="31" t="e">
        <f t="shared" si="100"/>
        <v>#VALUE!</v>
      </c>
      <c r="AU88" s="25" t="e">
        <f t="shared" si="100"/>
        <v>#VALUE!</v>
      </c>
      <c r="AV88" s="30" t="e">
        <f t="shared" si="100"/>
        <v>#VALUE!</v>
      </c>
      <c r="AW88" s="31" t="e">
        <f t="shared" si="100"/>
        <v>#VALUE!</v>
      </c>
      <c r="AX88" s="15"/>
      <c r="AY88" s="15"/>
      <c r="AZ88" s="15"/>
      <c r="BA88" s="15" t="e">
        <f>V88/J88</f>
        <v>#DIV/0!</v>
      </c>
      <c r="BB88" s="15" t="e">
        <f t="shared" ref="BB88:BB91" si="101">X88/L88</f>
        <v>#REF!</v>
      </c>
      <c r="BC88" s="15" t="e">
        <f t="shared" si="82"/>
        <v>#REF!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39.125100000000003</v>
      </c>
      <c r="F89" s="55"/>
      <c r="G89" s="55"/>
      <c r="H89" s="55"/>
      <c r="I89" s="55"/>
      <c r="J89" s="55"/>
      <c r="K89" s="15" t="e">
        <f>#REF!</f>
        <v>#REF!</v>
      </c>
      <c r="L89" s="15" t="e">
        <f>#REF!</f>
        <v>#REF!</v>
      </c>
      <c r="M89" s="15" t="e">
        <f>#REF!</f>
        <v>#REF!</v>
      </c>
      <c r="N89" s="16" t="e">
        <f t="shared" si="75"/>
        <v>#REF!</v>
      </c>
      <c r="P89" s="57">
        <v>1002.06</v>
      </c>
      <c r="Q89" s="57">
        <v>39.1235</v>
      </c>
      <c r="R89" s="50"/>
      <c r="S89" s="50"/>
      <c r="T89" s="50"/>
      <c r="U89" s="50"/>
      <c r="V89" s="50"/>
      <c r="W89" s="15" t="e">
        <f>#REF!</f>
        <v>#REF!</v>
      </c>
      <c r="X89" s="15" t="e">
        <f>#REF!</f>
        <v>#REF!</v>
      </c>
      <c r="Y89" s="15" t="e">
        <f>#REF!</f>
        <v>#REF!</v>
      </c>
      <c r="Z89" s="16" t="e">
        <f t="shared" si="77"/>
        <v>#REF!</v>
      </c>
      <c r="AA89" s="15" t="e">
        <f t="shared" si="76"/>
        <v>#DIV/0!</v>
      </c>
      <c r="AB89" s="15" t="e">
        <f t="shared" si="92"/>
        <v>#REF!</v>
      </c>
      <c r="AC89" s="15" t="e">
        <f t="shared" si="92"/>
        <v>#REF!</v>
      </c>
      <c r="AD89" s="16">
        <f t="shared" si="78"/>
        <v>5.3918044572246544E-4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-3.0587003527384748E-3</v>
      </c>
      <c r="AM89" s="21" t="e">
        <f>bdrate($D89:$D92,F89:F92,$P89:$P92,R89:R92)</f>
        <v>#VALUE!</v>
      </c>
      <c r="AN89" s="36" t="e">
        <f t="shared" ref="AN89" si="102">bdrate($D89:$D92,G89:G92,$P89:$P92,S89:S92)</f>
        <v>#VALUE!</v>
      </c>
      <c r="AO89" s="26" t="e">
        <f>bdrate($D89:$D92,H89:H92,$P89:$P92,T89:T92)</f>
        <v>#VALUE!</v>
      </c>
      <c r="AP89" s="21" t="e">
        <f>bdrate($D89:$D92,I89:I92,$P89:$P92,U89:U92)</f>
        <v>#VALUE!</v>
      </c>
      <c r="AQ89" s="36" t="e">
        <f>bdrate($D89:$D92,J89:J92,$P89:$P92,V89:V92)</f>
        <v>#VALUE!</v>
      </c>
      <c r="AR89" s="21"/>
      <c r="AS89" s="21"/>
      <c r="AT89" s="36"/>
      <c r="AU89" s="26"/>
      <c r="AV89" s="21"/>
      <c r="AW89" s="36"/>
      <c r="AX89" s="15" t="e">
        <f>V89/J89</f>
        <v>#DIV/0!</v>
      </c>
      <c r="AY89" s="15" t="e">
        <f t="shared" ref="AY89:AY92" si="103">X89/L89</f>
        <v>#REF!</v>
      </c>
      <c r="AZ89" s="15" t="e">
        <f t="shared" si="85"/>
        <v>#REF!</v>
      </c>
      <c r="BA89" s="15" t="e">
        <f>V89/J89</f>
        <v>#DIV/0!</v>
      </c>
      <c r="BB89" s="15" t="e">
        <f t="shared" si="101"/>
        <v>#REF!</v>
      </c>
      <c r="BC89" s="15" t="e">
        <f t="shared" si="82"/>
        <v>#REF!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35.369999999999997</v>
      </c>
      <c r="F90" s="55"/>
      <c r="G90" s="55"/>
      <c r="H90" s="55"/>
      <c r="I90" s="55"/>
      <c r="J90" s="55"/>
      <c r="K90" s="15" t="e">
        <f>#REF!</f>
        <v>#REF!</v>
      </c>
      <c r="L90" s="15" t="e">
        <f>#REF!</f>
        <v>#REF!</v>
      </c>
      <c r="M90" s="15" t="e">
        <f>#REF!</f>
        <v>#REF!</v>
      </c>
      <c r="N90" s="16" t="e">
        <f t="shared" si="75"/>
        <v>#REF!</v>
      </c>
      <c r="P90" s="57">
        <v>625.79999999999995</v>
      </c>
      <c r="Q90" s="57">
        <v>35.375999999999998</v>
      </c>
      <c r="R90" s="50"/>
      <c r="S90" s="50"/>
      <c r="T90" s="50"/>
      <c r="U90" s="50"/>
      <c r="V90" s="50"/>
      <c r="W90" s="15" t="e">
        <f>#REF!</f>
        <v>#REF!</v>
      </c>
      <c r="X90" s="15" t="e">
        <f>#REF!</f>
        <v>#REF!</v>
      </c>
      <c r="Y90" s="15" t="e">
        <f>#REF!</f>
        <v>#REF!</v>
      </c>
      <c r="Z90" s="16" t="e">
        <f t="shared" si="77"/>
        <v>#REF!</v>
      </c>
      <c r="AA90" s="15" t="e">
        <f t="shared" si="76"/>
        <v>#DIV/0!</v>
      </c>
      <c r="AB90" s="15" t="e">
        <f t="shared" si="92"/>
        <v>#REF!</v>
      </c>
      <c r="AC90" s="15" t="e">
        <f t="shared" si="92"/>
        <v>#REF!</v>
      </c>
      <c r="AD90" s="16">
        <f t="shared" si="78"/>
        <v>1.9171779141105021E-4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 t="e">
        <f>V90/J90</f>
        <v>#DIV/0!</v>
      </c>
      <c r="AY90" s="15" t="e">
        <f t="shared" si="103"/>
        <v>#REF!</v>
      </c>
      <c r="AZ90" s="15" t="e">
        <f t="shared" si="85"/>
        <v>#REF!</v>
      </c>
      <c r="BA90" s="15" t="e">
        <f>V90/J90</f>
        <v>#DIV/0!</v>
      </c>
      <c r="BB90" s="15" t="e">
        <f t="shared" si="101"/>
        <v>#REF!</v>
      </c>
      <c r="BC90" s="15" t="e">
        <f t="shared" si="82"/>
        <v>#REF!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32.049500000000002</v>
      </c>
      <c r="F91" s="55"/>
      <c r="G91" s="55"/>
      <c r="H91" s="55"/>
      <c r="I91" s="55"/>
      <c r="J91" s="55"/>
      <c r="K91" s="15" t="e">
        <f>#REF!</f>
        <v>#REF!</v>
      </c>
      <c r="L91" s="15" t="e">
        <f>#REF!</f>
        <v>#REF!</v>
      </c>
      <c r="M91" s="15" t="e">
        <f>#REF!</f>
        <v>#REF!</v>
      </c>
      <c r="N91" s="16" t="e">
        <f t="shared" si="75"/>
        <v>#REF!</v>
      </c>
      <c r="P91" s="57">
        <v>383.16</v>
      </c>
      <c r="Q91" s="57">
        <v>32.003900000000002</v>
      </c>
      <c r="R91" s="50"/>
      <c r="S91" s="50"/>
      <c r="T91" s="50"/>
      <c r="U91" s="50"/>
      <c r="V91" s="50"/>
      <c r="W91" s="15" t="e">
        <f>#REF!</f>
        <v>#REF!</v>
      </c>
      <c r="X91" s="15" t="e">
        <f>#REF!</f>
        <v>#REF!</v>
      </c>
      <c r="Y91" s="15" t="e">
        <f>#REF!</f>
        <v>#REF!</v>
      </c>
      <c r="Z91" s="16" t="e">
        <f t="shared" si="77"/>
        <v>#REF!</v>
      </c>
      <c r="AA91" s="15" t="e">
        <f t="shared" si="76"/>
        <v>#DIV/0!</v>
      </c>
      <c r="AB91" s="15" t="e">
        <f t="shared" si="92"/>
        <v>#REF!</v>
      </c>
      <c r="AC91" s="15" t="e">
        <f t="shared" si="92"/>
        <v>#REF!</v>
      </c>
      <c r="AD91" s="16">
        <f t="shared" si="78"/>
        <v>1.0536101642392274E-2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 t="e">
        <f>V91/J91</f>
        <v>#DIV/0!</v>
      </c>
      <c r="AY91" s="15" t="e">
        <f t="shared" si="103"/>
        <v>#REF!</v>
      </c>
      <c r="AZ91" s="15" t="e">
        <f t="shared" si="85"/>
        <v>#REF!</v>
      </c>
      <c r="BA91" s="15" t="e">
        <f>V91/J91</f>
        <v>#DIV/0!</v>
      </c>
      <c r="BB91" s="15" t="e">
        <f t="shared" si="101"/>
        <v>#REF!</v>
      </c>
      <c r="BC91" s="15" t="e">
        <f t="shared" si="82"/>
        <v>#REF!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28.561900000000001</v>
      </c>
      <c r="F92" s="55"/>
      <c r="G92" s="55"/>
      <c r="H92" s="55"/>
      <c r="I92" s="55"/>
      <c r="J92" s="55"/>
      <c r="K92" s="19" t="e">
        <f>#REF!</f>
        <v>#REF!</v>
      </c>
      <c r="L92" s="19" t="e">
        <f>#REF!</f>
        <v>#REF!</v>
      </c>
      <c r="M92" s="19" t="e">
        <f>#REF!</f>
        <v>#REF!</v>
      </c>
      <c r="N92" s="20" t="e">
        <f t="shared" si="75"/>
        <v>#REF!</v>
      </c>
      <c r="P92" s="57">
        <v>215.7</v>
      </c>
      <c r="Q92" s="57">
        <v>28.491900000000001</v>
      </c>
      <c r="R92" s="50"/>
      <c r="S92" s="50"/>
      <c r="T92" s="50"/>
      <c r="U92" s="50"/>
      <c r="V92" s="50"/>
      <c r="W92" s="19" t="e">
        <f>#REF!</f>
        <v>#REF!</v>
      </c>
      <c r="X92" s="19" t="e">
        <f>#REF!</f>
        <v>#REF!</v>
      </c>
      <c r="Y92" s="19" t="e">
        <f>#REF!</f>
        <v>#REF!</v>
      </c>
      <c r="Z92" s="20" t="e">
        <f t="shared" si="77"/>
        <v>#REF!</v>
      </c>
      <c r="AA92" s="15" t="e">
        <f t="shared" si="76"/>
        <v>#DIV/0!</v>
      </c>
      <c r="AB92" s="15" t="e">
        <f t="shared" si="92"/>
        <v>#REF!</v>
      </c>
      <c r="AC92" s="15" t="e">
        <f t="shared" si="92"/>
        <v>#REF!</v>
      </c>
      <c r="AD92" s="20">
        <f t="shared" si="78"/>
        <v>2.3893565028509374E-2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 t="e">
        <f>V92/J92</f>
        <v>#DIV/0!</v>
      </c>
      <c r="AY92" s="15" t="e">
        <f t="shared" si="103"/>
        <v>#REF!</v>
      </c>
      <c r="AZ92" s="15" t="e">
        <f t="shared" si="85"/>
        <v>#REF!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43.572299999999998</v>
      </c>
      <c r="F93" s="55"/>
      <c r="G93" s="55"/>
      <c r="H93" s="55"/>
      <c r="I93" s="55"/>
      <c r="J93" s="55"/>
      <c r="K93" s="10" t="e">
        <f>#REF!</f>
        <v>#REF!</v>
      </c>
      <c r="L93" s="10" t="e">
        <f>#REF!</f>
        <v>#REF!</v>
      </c>
      <c r="M93" s="10" t="e">
        <f>#REF!</f>
        <v>#REF!</v>
      </c>
      <c r="N93" s="11" t="e">
        <f t="shared" si="75"/>
        <v>#REF!</v>
      </c>
      <c r="P93" s="57">
        <v>616.26</v>
      </c>
      <c r="Q93" s="57">
        <v>43.565800000000003</v>
      </c>
      <c r="R93" s="54"/>
      <c r="S93" s="54"/>
      <c r="T93" s="54"/>
      <c r="U93" s="54"/>
      <c r="V93" s="54"/>
      <c r="W93" s="10" t="e">
        <f>#REF!</f>
        <v>#REF!</v>
      </c>
      <c r="X93" s="10" t="e">
        <f>#REF!</f>
        <v>#REF!</v>
      </c>
      <c r="Y93" s="10" t="e">
        <f>#REF!</f>
        <v>#REF!</v>
      </c>
      <c r="Z93" s="11" t="e">
        <f t="shared" si="77"/>
        <v>#REF!</v>
      </c>
      <c r="AA93" s="15" t="e">
        <f t="shared" si="76"/>
        <v>#DIV/0!</v>
      </c>
      <c r="AB93" s="15" t="e">
        <f t="shared" si="92"/>
        <v>#REF!</v>
      </c>
      <c r="AC93" s="15" t="e">
        <f t="shared" si="92"/>
        <v>#REF!</v>
      </c>
      <c r="AD93" s="11" t="e">
        <f>ABS(#REF!-D93)/D93</f>
        <v>#REF!</v>
      </c>
      <c r="AE93" s="12"/>
      <c r="AF93" s="25">
        <f>bdRateExtend($D93:$D97,E93:E97,$P93:$P97,Q93:Q97)</f>
        <v>-1.0200787441009274E-3</v>
      </c>
      <c r="AG93" s="30" t="e">
        <f>bdRateExtend($D93:$D97,F93:F97,#REF!,R93:R97)</f>
        <v>#VALUE!</v>
      </c>
      <c r="AH93" s="31" t="e">
        <f>bdRateExtend($D93:$D97,G93:G97,#REF!,S93:S97)</f>
        <v>#VALUE!</v>
      </c>
      <c r="AI93" s="25" t="e">
        <f>bdRateExtend($D93:$D97,H93:H97,#REF!,T93:T97)</f>
        <v>#VALUE!</v>
      </c>
      <c r="AJ93" s="30" t="e">
        <f>bdRateExtend($D93:$D97,I93:I97,#REF!,U93:U97)</f>
        <v>#VALUE!</v>
      </c>
      <c r="AK93" s="30" t="e">
        <f>bdRateExtend($D93:$D97,J93:J97,#REF!,V93:V97)</f>
        <v>#VALUE!</v>
      </c>
      <c r="AL93" s="26"/>
      <c r="AM93" s="21"/>
      <c r="AN93" s="36"/>
      <c r="AO93" s="21"/>
      <c r="AP93" s="21"/>
      <c r="AQ93" s="36"/>
      <c r="AR93" s="30">
        <f t="shared" ref="AR93" si="104">bdrate($D93:$D96,E93:E96,$P93:$P96,Q93:Q96)</f>
        <v>-1.5099851155740973E-3</v>
      </c>
      <c r="AS93" s="30" t="e">
        <f>bdrate($D93:$D96,F93:F96,#REF!,R93:R96)</f>
        <v>#VALUE!</v>
      </c>
      <c r="AT93" s="31" t="e">
        <f>bdrate($D93:$D96,G93:G96,#REF!,S93:S96)</f>
        <v>#VALUE!</v>
      </c>
      <c r="AU93" s="25" t="e">
        <f>bdrate($D93:$D96,H93:H96,#REF!,T93:T96)</f>
        <v>#VALUE!</v>
      </c>
      <c r="AV93" s="30" t="e">
        <f>bdrate($D93:$D96,I93:I96,#REF!,U93:U96)</f>
        <v>#VALUE!</v>
      </c>
      <c r="AW93" s="31" t="e">
        <f>bdrate($D93:$D96,J93:J96,#REF!,V93:V96)</f>
        <v>#VALUE!</v>
      </c>
      <c r="AX93" s="15"/>
      <c r="AY93" s="15"/>
      <c r="AZ93" s="15"/>
      <c r="BA93" s="15" t="e">
        <f>V93/J93</f>
        <v>#DIV/0!</v>
      </c>
      <c r="BB93" s="15" t="e">
        <f t="shared" ref="BB93:BB96" si="105">X93/L93</f>
        <v>#REF!</v>
      </c>
      <c r="BC93" s="15" t="e">
        <f t="shared" si="82"/>
        <v>#REF!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39.499299999999998</v>
      </c>
      <c r="F94" s="55"/>
      <c r="G94" s="55"/>
      <c r="H94" s="55"/>
      <c r="I94" s="55"/>
      <c r="J94" s="55"/>
      <c r="K94" s="15" t="e">
        <f>#REF!</f>
        <v>#REF!</v>
      </c>
      <c r="L94" s="15" t="e">
        <f>#REF!</f>
        <v>#REF!</v>
      </c>
      <c r="M94" s="15" t="e">
        <f>#REF!</f>
        <v>#REF!</v>
      </c>
      <c r="N94" s="16" t="e">
        <f t="shared" si="75"/>
        <v>#REF!</v>
      </c>
      <c r="P94" s="57">
        <v>385.38</v>
      </c>
      <c r="Q94" s="57">
        <v>39.590600000000002</v>
      </c>
      <c r="R94" s="54"/>
      <c r="S94" s="54"/>
      <c r="T94" s="54"/>
      <c r="U94" s="54"/>
      <c r="V94" s="54"/>
      <c r="W94" s="15" t="e">
        <f>#REF!</f>
        <v>#REF!</v>
      </c>
      <c r="X94" s="15" t="e">
        <f>#REF!</f>
        <v>#REF!</v>
      </c>
      <c r="Y94" s="15" t="e">
        <f>#REF!</f>
        <v>#REF!</v>
      </c>
      <c r="Z94" s="16" t="e">
        <f t="shared" si="77"/>
        <v>#REF!</v>
      </c>
      <c r="AA94" s="15" t="e">
        <f t="shared" si="76"/>
        <v>#DIV/0!</v>
      </c>
      <c r="AB94" s="15" t="e">
        <f t="shared" si="92"/>
        <v>#REF!</v>
      </c>
      <c r="AC94" s="15" t="e">
        <f t="shared" si="92"/>
        <v>#REF!</v>
      </c>
      <c r="AD94" s="16" t="e">
        <f>ABS(#REF!-D94)/D94</f>
        <v>#REF!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-1.0712214122333696E-3</v>
      </c>
      <c r="AM94" s="21" t="e">
        <f>bdrate($D94:$D97,F94:F97,#REF!,R94:R97)</f>
        <v>#VALUE!</v>
      </c>
      <c r="AN94" s="36" t="e">
        <f>bdrate($D94:$D97,G94:G97,#REF!,S94:S97)</f>
        <v>#VALUE!</v>
      </c>
      <c r="AO94" s="26" t="e">
        <f>bdrate($D94:$D97,H94:H97,#REF!,T94:T97)</f>
        <v>#VALUE!</v>
      </c>
      <c r="AP94" s="21" t="e">
        <f>bdrate($D94:$D97,I94:I97,#REF!,U94:U97)</f>
        <v>#VALUE!</v>
      </c>
      <c r="AQ94" s="36" t="e">
        <f>bdrate($D94:$D97,J94:J97,#REF!,V94:V97)</f>
        <v>#VALUE!</v>
      </c>
      <c r="AR94" s="21"/>
      <c r="AS94" s="21"/>
      <c r="AT94" s="36"/>
      <c r="AU94" s="26"/>
      <c r="AV94" s="21"/>
      <c r="AW94" s="36"/>
      <c r="AX94" s="15" t="e">
        <f>V94/J94</f>
        <v>#DIV/0!</v>
      </c>
      <c r="AY94" s="15" t="e">
        <f t="shared" ref="AY94:AY97" si="106">X94/L94</f>
        <v>#REF!</v>
      </c>
      <c r="AZ94" s="15" t="e">
        <f t="shared" si="85"/>
        <v>#REF!</v>
      </c>
      <c r="BA94" s="15" t="e">
        <f>V94/J94</f>
        <v>#DIV/0!</v>
      </c>
      <c r="BB94" s="15" t="e">
        <f t="shared" si="105"/>
        <v>#REF!</v>
      </c>
      <c r="BC94" s="15" t="e">
        <f t="shared" si="82"/>
        <v>#REF!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35.868400000000001</v>
      </c>
      <c r="F95" s="55"/>
      <c r="G95" s="55"/>
      <c r="H95" s="55"/>
      <c r="I95" s="55"/>
      <c r="J95" s="55"/>
      <c r="K95" s="15" t="e">
        <f>#REF!</f>
        <v>#REF!</v>
      </c>
      <c r="L95" s="15" t="e">
        <f>#REF!</f>
        <v>#REF!</v>
      </c>
      <c r="M95" s="15" t="e">
        <f>#REF!</f>
        <v>#REF!</v>
      </c>
      <c r="N95" s="16" t="e">
        <f t="shared" si="75"/>
        <v>#REF!</v>
      </c>
      <c r="P95" s="57">
        <v>223.56</v>
      </c>
      <c r="Q95" s="57">
        <v>35.884700000000002</v>
      </c>
      <c r="R95" s="54"/>
      <c r="S95" s="54"/>
      <c r="T95" s="54"/>
      <c r="U95" s="54"/>
      <c r="V95" s="54"/>
      <c r="W95" s="15" t="e">
        <f>#REF!</f>
        <v>#REF!</v>
      </c>
      <c r="X95" s="15" t="e">
        <f>#REF!</f>
        <v>#REF!</v>
      </c>
      <c r="Y95" s="15" t="e">
        <f>#REF!</f>
        <v>#REF!</v>
      </c>
      <c r="Z95" s="16" t="e">
        <f t="shared" si="77"/>
        <v>#REF!</v>
      </c>
      <c r="AA95" s="15" t="e">
        <f t="shared" si="76"/>
        <v>#DIV/0!</v>
      </c>
      <c r="AB95" s="15" t="e">
        <f t="shared" si="92"/>
        <v>#REF!</v>
      </c>
      <c r="AC95" s="15" t="e">
        <f t="shared" si="92"/>
        <v>#REF!</v>
      </c>
      <c r="AD95" s="16" t="e">
        <f>ABS(#REF!-D95)/D95</f>
        <v>#REF!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 t="e">
        <f>V95/J95</f>
        <v>#DIV/0!</v>
      </c>
      <c r="AY95" s="15" t="e">
        <f t="shared" si="106"/>
        <v>#REF!</v>
      </c>
      <c r="AZ95" s="15" t="e">
        <f t="shared" si="85"/>
        <v>#REF!</v>
      </c>
      <c r="BA95" s="15" t="e">
        <f>V95/J95</f>
        <v>#DIV/0!</v>
      </c>
      <c r="BB95" s="15" t="e">
        <f t="shared" si="105"/>
        <v>#REF!</v>
      </c>
      <c r="BC95" s="15" t="e">
        <f t="shared" si="82"/>
        <v>#REF!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32.674900000000001</v>
      </c>
      <c r="F96" s="55"/>
      <c r="G96" s="55"/>
      <c r="H96" s="55"/>
      <c r="I96" s="55"/>
      <c r="J96" s="55"/>
      <c r="K96" s="15" t="e">
        <f>#REF!</f>
        <v>#REF!</v>
      </c>
      <c r="L96" s="15" t="e">
        <f>#REF!</f>
        <v>#REF!</v>
      </c>
      <c r="M96" s="15" t="e">
        <f>#REF!</f>
        <v>#REF!</v>
      </c>
      <c r="N96" s="16" t="e">
        <f t="shared" si="75"/>
        <v>#REF!</v>
      </c>
      <c r="P96" s="57">
        <v>121.47</v>
      </c>
      <c r="Q96" s="57">
        <v>32.697600000000001</v>
      </c>
      <c r="R96" s="54"/>
      <c r="S96" s="54"/>
      <c r="T96" s="54"/>
      <c r="U96" s="54"/>
      <c r="V96" s="54"/>
      <c r="W96" s="15" t="e">
        <f>#REF!</f>
        <v>#REF!</v>
      </c>
      <c r="X96" s="15" t="e">
        <f>#REF!</f>
        <v>#REF!</v>
      </c>
      <c r="Y96" s="15" t="e">
        <f>#REF!</f>
        <v>#REF!</v>
      </c>
      <c r="Z96" s="16" t="e">
        <f t="shared" si="77"/>
        <v>#REF!</v>
      </c>
      <c r="AA96" s="15" t="e">
        <f t="shared" si="76"/>
        <v>#DIV/0!</v>
      </c>
      <c r="AB96" s="15" t="e">
        <f t="shared" si="92"/>
        <v>#REF!</v>
      </c>
      <c r="AC96" s="15" t="e">
        <f t="shared" si="92"/>
        <v>#REF!</v>
      </c>
      <c r="AD96" s="16" t="e">
        <f>ABS(#REF!-D96)/D96</f>
        <v>#REF!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 t="e">
        <f>V96/J96</f>
        <v>#DIV/0!</v>
      </c>
      <c r="AY96" s="15" t="e">
        <f t="shared" si="106"/>
        <v>#REF!</v>
      </c>
      <c r="AZ96" s="15" t="e">
        <f t="shared" si="85"/>
        <v>#REF!</v>
      </c>
      <c r="BA96" s="15" t="e">
        <f>V96/J96</f>
        <v>#DIV/0!</v>
      </c>
      <c r="BB96" s="15" t="e">
        <f t="shared" si="105"/>
        <v>#REF!</v>
      </c>
      <c r="BC96" s="15" t="e">
        <f t="shared" si="82"/>
        <v>#REF!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29.976800000000001</v>
      </c>
      <c r="F97" s="55"/>
      <c r="G97" s="55"/>
      <c r="H97" s="55"/>
      <c r="I97" s="55"/>
      <c r="J97" s="55"/>
      <c r="K97" s="19" t="e">
        <f>#REF!</f>
        <v>#REF!</v>
      </c>
      <c r="L97" s="19" t="e">
        <f>#REF!</f>
        <v>#REF!</v>
      </c>
      <c r="M97" s="19" t="e">
        <f>#REF!</f>
        <v>#REF!</v>
      </c>
      <c r="N97" s="20" t="e">
        <f t="shared" si="75"/>
        <v>#REF!</v>
      </c>
      <c r="P97" s="57">
        <v>67.349999999999994</v>
      </c>
      <c r="Q97" s="57">
        <v>29.957599999999999</v>
      </c>
      <c r="R97" s="54"/>
      <c r="S97" s="54"/>
      <c r="T97" s="54"/>
      <c r="U97" s="54"/>
      <c r="V97" s="54"/>
      <c r="W97" s="19" t="e">
        <f>#REF!</f>
        <v>#REF!</v>
      </c>
      <c r="X97" s="19" t="e">
        <f>#REF!</f>
        <v>#REF!</v>
      </c>
      <c r="Y97" s="19" t="e">
        <f>#REF!</f>
        <v>#REF!</v>
      </c>
      <c r="Z97" s="20" t="e">
        <f t="shared" si="77"/>
        <v>#REF!</v>
      </c>
      <c r="AA97" s="19" t="e">
        <f t="shared" si="76"/>
        <v>#DIV/0!</v>
      </c>
      <c r="AB97" s="19" t="e">
        <f t="shared" si="92"/>
        <v>#REF!</v>
      </c>
      <c r="AC97" s="19" t="e">
        <f t="shared" si="92"/>
        <v>#REF!</v>
      </c>
      <c r="AD97" s="20" t="e">
        <f>ABS(#REF!-D97)/D97</f>
        <v>#REF!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 t="e">
        <f>V97/J97</f>
        <v>#DIV/0!</v>
      </c>
      <c r="AY97" s="19" t="e">
        <f t="shared" si="106"/>
        <v>#REF!</v>
      </c>
      <c r="AZ97" s="19" t="e">
        <f t="shared" si="85"/>
        <v>#REF!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45.5886</v>
      </c>
      <c r="F98" s="55"/>
      <c r="G98" s="55"/>
      <c r="H98" s="55"/>
      <c r="I98" s="55"/>
      <c r="J98" s="55"/>
      <c r="K98" s="10" t="e">
        <f>#REF!</f>
        <v>#REF!</v>
      </c>
      <c r="L98" s="10" t="e">
        <f>#REF!</f>
        <v>#REF!</v>
      </c>
      <c r="M98" s="10" t="e">
        <f>#REF!</f>
        <v>#REF!</v>
      </c>
      <c r="N98" s="11" t="e">
        <f t="shared" si="75"/>
        <v>#REF!</v>
      </c>
      <c r="P98" s="57">
        <v>3389.04</v>
      </c>
      <c r="Q98" s="57">
        <v>45.570900000000002</v>
      </c>
      <c r="R98" s="54"/>
      <c r="S98" s="54"/>
      <c r="T98" s="54"/>
      <c r="U98" s="54"/>
      <c r="V98" s="54"/>
      <c r="W98" s="10" t="e">
        <f>#REF!</f>
        <v>#REF!</v>
      </c>
      <c r="X98" s="10" t="e">
        <f>#REF!</f>
        <v>#REF!</v>
      </c>
      <c r="Y98" s="10" t="e">
        <f>#REF!</f>
        <v>#REF!</v>
      </c>
      <c r="Z98" s="11" t="e">
        <f t="shared" si="77"/>
        <v>#REF!</v>
      </c>
      <c r="AA98" s="10" t="e">
        <f t="shared" si="76"/>
        <v>#DIV/0!</v>
      </c>
      <c r="AB98" s="10" t="e">
        <f>X98/L98</f>
        <v>#REF!</v>
      </c>
      <c r="AC98" s="10" t="e">
        <f>Y98/M98</f>
        <v>#REF!</v>
      </c>
      <c r="AD98" s="11">
        <f t="shared" si="78"/>
        <v>1.4319809069212785E-3</v>
      </c>
      <c r="AE98" s="40"/>
      <c r="AF98" s="25">
        <f t="shared" ref="AF98:AK98" si="107">bdRateExtend($D98:$D102,E98:E102,$P98:$P102,Q98:Q102)</f>
        <v>7.2397063588613975E-4</v>
      </c>
      <c r="AG98" s="30" t="e">
        <f t="shared" si="107"/>
        <v>#VALUE!</v>
      </c>
      <c r="AH98" s="31" t="e">
        <f t="shared" si="107"/>
        <v>#VALUE!</v>
      </c>
      <c r="AI98" s="25" t="e">
        <f t="shared" si="107"/>
        <v>#VALUE!</v>
      </c>
      <c r="AJ98" s="30" t="e">
        <f t="shared" si="107"/>
        <v>#VALUE!</v>
      </c>
      <c r="AK98" s="30" t="e">
        <f t="shared" si="107"/>
        <v>#VALUE!</v>
      </c>
      <c r="AL98" s="45"/>
      <c r="AM98" s="46"/>
      <c r="AN98" s="47"/>
      <c r="AO98" s="46"/>
      <c r="AP98" s="46"/>
      <c r="AQ98" s="47"/>
      <c r="AR98" s="30">
        <f t="shared" ref="AR98:AW98" si="108">bdrate($D98:$D101,E98:E101,$P98:$P101,Q98:Q101)</f>
        <v>8.3834625720258238E-4</v>
      </c>
      <c r="AS98" s="30" t="e">
        <f t="shared" si="108"/>
        <v>#VALUE!</v>
      </c>
      <c r="AT98" s="31" t="e">
        <f t="shared" si="108"/>
        <v>#VALUE!</v>
      </c>
      <c r="AU98" s="25" t="e">
        <f t="shared" si="108"/>
        <v>#VALUE!</v>
      </c>
      <c r="AV98" s="30" t="e">
        <f t="shared" si="108"/>
        <v>#VALUE!</v>
      </c>
      <c r="AW98" s="31" t="e">
        <f t="shared" si="108"/>
        <v>#VALUE!</v>
      </c>
      <c r="AX98" s="10"/>
      <c r="AY98" s="10"/>
      <c r="AZ98" s="10"/>
      <c r="BA98" s="10" t="e">
        <f>V98/J98</f>
        <v>#DIV/0!</v>
      </c>
      <c r="BB98" s="10" t="e">
        <f>X98/L98</f>
        <v>#REF!</v>
      </c>
      <c r="BC98" s="10" t="e">
        <f t="shared" ref="BC98:BC101" si="109">Z98/N98</f>
        <v>#REF!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43.236499999999999</v>
      </c>
      <c r="F99" s="55"/>
      <c r="G99" s="55"/>
      <c r="H99" s="55"/>
      <c r="I99" s="55"/>
      <c r="J99" s="55"/>
      <c r="K99" s="15" t="e">
        <f>#REF!</f>
        <v>#REF!</v>
      </c>
      <c r="L99" s="15" t="e">
        <f>#REF!</f>
        <v>#REF!</v>
      </c>
      <c r="M99" s="15" t="e">
        <f>#REF!</f>
        <v>#REF!</v>
      </c>
      <c r="N99" s="16" t="e">
        <f t="shared" si="75"/>
        <v>#REF!</v>
      </c>
      <c r="P99" s="57">
        <v>2072.04</v>
      </c>
      <c r="Q99" s="57">
        <v>43.241599999999998</v>
      </c>
      <c r="R99" s="54"/>
      <c r="S99" s="54"/>
      <c r="T99" s="54"/>
      <c r="U99" s="54"/>
      <c r="V99" s="54"/>
      <c r="W99" s="15" t="e">
        <f>#REF!</f>
        <v>#REF!</v>
      </c>
      <c r="X99" s="15" t="e">
        <f>#REF!</f>
        <v>#REF!</v>
      </c>
      <c r="Y99" s="15" t="e">
        <f>#REF!</f>
        <v>#REF!</v>
      </c>
      <c r="Z99" s="16" t="e">
        <f t="shared" si="77"/>
        <v>#REF!</v>
      </c>
      <c r="AA99" s="15" t="e">
        <f t="shared" si="76"/>
        <v>#DIV/0!</v>
      </c>
      <c r="AB99" s="15" t="e">
        <f t="shared" ref="AB99:AC112" si="110">X99/L99</f>
        <v>#REF!</v>
      </c>
      <c r="AC99" s="15" t="e">
        <f t="shared" si="110"/>
        <v>#REF!</v>
      </c>
      <c r="AD99" s="16">
        <f t="shared" si="78"/>
        <v>5.2149727662529808E-4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8.5307412456336884E-4</v>
      </c>
      <c r="AM99" s="21" t="e">
        <f>bdrate($D99:$D102,F99:F102,$P99:$P102,R99:R102)</f>
        <v>#VALUE!</v>
      </c>
      <c r="AN99" s="36" t="e">
        <f t="shared" ref="AN99" si="111">bdrate($D99:$D102,G99:G102,$P99:$P102,S99:S102)</f>
        <v>#VALUE!</v>
      </c>
      <c r="AO99" s="26" t="e">
        <f>bdrate($D99:$D102,H99:H102,$P99:$P102,T99:T102)</f>
        <v>#VALUE!</v>
      </c>
      <c r="AP99" s="21" t="e">
        <f>bdrate($D99:$D102,I99:I102,$P99:$P102,U99:U102)</f>
        <v>#VALUE!</v>
      </c>
      <c r="AQ99" s="36" t="e">
        <f>bdrate($D99:$D102,J99:J102,$P99:$P102,V99:V102)</f>
        <v>#VALUE!</v>
      </c>
      <c r="AR99" s="21"/>
      <c r="AS99" s="21"/>
      <c r="AT99" s="36"/>
      <c r="AU99" s="26"/>
      <c r="AV99" s="21"/>
      <c r="AW99" s="36"/>
      <c r="AX99" s="15" t="e">
        <f>V99/J99</f>
        <v>#DIV/0!</v>
      </c>
      <c r="AY99" s="15" t="e">
        <f>X99/L99</f>
        <v>#REF!</v>
      </c>
      <c r="AZ99" s="15" t="e">
        <f t="shared" ref="AZ99:AZ102" si="112">Z99/N99</f>
        <v>#REF!</v>
      </c>
      <c r="BA99" s="15" t="e">
        <f>V99/J99</f>
        <v>#DIV/0!</v>
      </c>
      <c r="BB99" s="15" t="e">
        <f>X99/L99</f>
        <v>#REF!</v>
      </c>
      <c r="BC99" s="15" t="e">
        <f t="shared" si="109"/>
        <v>#REF!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40.645299999999999</v>
      </c>
      <c r="F100" s="55"/>
      <c r="G100" s="55"/>
      <c r="H100" s="55"/>
      <c r="I100" s="55"/>
      <c r="J100" s="55"/>
      <c r="K100" s="15" t="e">
        <f>#REF!</f>
        <v>#REF!</v>
      </c>
      <c r="L100" s="15" t="e">
        <f>#REF!</f>
        <v>#REF!</v>
      </c>
      <c r="M100" s="15" t="e">
        <f>#REF!</f>
        <v>#REF!</v>
      </c>
      <c r="N100" s="16" t="e">
        <f t="shared" si="75"/>
        <v>#REF!</v>
      </c>
      <c r="P100" s="57">
        <v>1282.2</v>
      </c>
      <c r="Q100" s="57">
        <v>40.623199999999997</v>
      </c>
      <c r="R100" s="54"/>
      <c r="S100" s="54"/>
      <c r="T100" s="54"/>
      <c r="U100" s="54"/>
      <c r="V100" s="54"/>
      <c r="W100" s="15" t="e">
        <f>#REF!</f>
        <v>#REF!</v>
      </c>
      <c r="X100" s="15" t="e">
        <f>#REF!</f>
        <v>#REF!</v>
      </c>
      <c r="Y100" s="15" t="e">
        <f>#REF!</f>
        <v>#REF!</v>
      </c>
      <c r="Z100" s="16" t="e">
        <f t="shared" si="77"/>
        <v>#REF!</v>
      </c>
      <c r="AA100" s="15" t="e">
        <f t="shared" si="76"/>
        <v>#DIV/0!</v>
      </c>
      <c r="AB100" s="15" t="e">
        <f t="shared" si="110"/>
        <v>#REF!</v>
      </c>
      <c r="AC100" s="15" t="e">
        <f t="shared" si="110"/>
        <v>#REF!</v>
      </c>
      <c r="AD100" s="16">
        <f t="shared" si="78"/>
        <v>2.4274110727288854E-3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 t="e">
        <f>V100/J100</f>
        <v>#DIV/0!</v>
      </c>
      <c r="AY100" s="15" t="e">
        <f>X100/L100</f>
        <v>#REF!</v>
      </c>
      <c r="AZ100" s="15" t="e">
        <f t="shared" si="112"/>
        <v>#REF!</v>
      </c>
      <c r="BA100" s="15" t="e">
        <f>V100/J100</f>
        <v>#DIV/0!</v>
      </c>
      <c r="BB100" s="15" t="e">
        <f>X100/L100</f>
        <v>#REF!</v>
      </c>
      <c r="BC100" s="15" t="e">
        <f t="shared" si="109"/>
        <v>#REF!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37.745800000000003</v>
      </c>
      <c r="F101" s="55"/>
      <c r="G101" s="55"/>
      <c r="H101" s="55"/>
      <c r="I101" s="55"/>
      <c r="J101" s="55"/>
      <c r="K101" s="15" t="e">
        <f>#REF!</f>
        <v>#REF!</v>
      </c>
      <c r="L101" s="15" t="e">
        <f>#REF!</f>
        <v>#REF!</v>
      </c>
      <c r="M101" s="15" t="e">
        <f>#REF!</f>
        <v>#REF!</v>
      </c>
      <c r="N101" s="16" t="e">
        <f t="shared" si="75"/>
        <v>#REF!</v>
      </c>
      <c r="P101" s="57">
        <v>780.6</v>
      </c>
      <c r="Q101" s="57">
        <v>37.692999999999998</v>
      </c>
      <c r="R101" s="54"/>
      <c r="S101" s="54"/>
      <c r="T101" s="54"/>
      <c r="U101" s="54"/>
      <c r="V101" s="54"/>
      <c r="W101" s="15" t="e">
        <f>#REF!</f>
        <v>#REF!</v>
      </c>
      <c r="X101" s="15" t="e">
        <f>#REF!</f>
        <v>#REF!</v>
      </c>
      <c r="Y101" s="15" t="e">
        <f>#REF!</f>
        <v>#REF!</v>
      </c>
      <c r="Z101" s="16" t="e">
        <f t="shared" si="77"/>
        <v>#REF!</v>
      </c>
      <c r="AA101" s="15" t="e">
        <f t="shared" si="76"/>
        <v>#DIV/0!</v>
      </c>
      <c r="AB101" s="15" t="e">
        <f t="shared" si="110"/>
        <v>#REF!</v>
      </c>
      <c r="AC101" s="15" t="e">
        <f t="shared" si="110"/>
        <v>#REF!</v>
      </c>
      <c r="AD101" s="16">
        <f t="shared" si="78"/>
        <v>7.6277650648360028E-3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 t="e">
        <f>V101/J101</f>
        <v>#DIV/0!</v>
      </c>
      <c r="AY101" s="15" t="e">
        <f>X101/L101</f>
        <v>#REF!</v>
      </c>
      <c r="AZ101" s="15" t="e">
        <f t="shared" si="112"/>
        <v>#REF!</v>
      </c>
      <c r="BA101" s="15" t="e">
        <f>V101/J101</f>
        <v>#DIV/0!</v>
      </c>
      <c r="BB101" s="15" t="e">
        <f>X101/L101</f>
        <v>#REF!</v>
      </c>
      <c r="BC101" s="15" t="e">
        <f t="shared" si="109"/>
        <v>#REF!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34.682600000000001</v>
      </c>
      <c r="F102" s="55"/>
      <c r="G102" s="55"/>
      <c r="H102" s="55"/>
      <c r="I102" s="55"/>
      <c r="J102" s="55"/>
      <c r="K102" s="19" t="e">
        <f>#REF!</f>
        <v>#REF!</v>
      </c>
      <c r="L102" s="19" t="e">
        <f>#REF!</f>
        <v>#REF!</v>
      </c>
      <c r="M102" s="19" t="e">
        <f>#REF!</f>
        <v>#REF!</v>
      </c>
      <c r="N102" s="20" t="e">
        <f t="shared" si="75"/>
        <v>#REF!</v>
      </c>
      <c r="P102" s="57">
        <v>456.36</v>
      </c>
      <c r="Q102" s="57">
        <v>34.639600000000002</v>
      </c>
      <c r="R102" s="54"/>
      <c r="S102" s="54"/>
      <c r="T102" s="54"/>
      <c r="U102" s="54"/>
      <c r="V102" s="54"/>
      <c r="W102" s="19" t="e">
        <f>#REF!</f>
        <v>#REF!</v>
      </c>
      <c r="X102" s="19" t="e">
        <f>#REF!</f>
        <v>#REF!</v>
      </c>
      <c r="Y102" s="19" t="e">
        <f>#REF!</f>
        <v>#REF!</v>
      </c>
      <c r="Z102" s="20" t="e">
        <f t="shared" si="77"/>
        <v>#REF!</v>
      </c>
      <c r="AA102" s="15" t="e">
        <f t="shared" si="76"/>
        <v>#DIV/0!</v>
      </c>
      <c r="AB102" s="15" t="e">
        <f t="shared" si="110"/>
        <v>#REF!</v>
      </c>
      <c r="AC102" s="15" t="e">
        <f t="shared" si="110"/>
        <v>#REF!</v>
      </c>
      <c r="AD102" s="20">
        <f t="shared" si="78"/>
        <v>8.8610893927547219E-3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 t="e">
        <f>V102/J102</f>
        <v>#DIV/0!</v>
      </c>
      <c r="AY102" s="15" t="e">
        <f>X102/L102</f>
        <v>#REF!</v>
      </c>
      <c r="AZ102" s="15" t="e">
        <f t="shared" si="112"/>
        <v>#REF!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45.890799999999999</v>
      </c>
      <c r="F103" s="55"/>
      <c r="G103" s="55"/>
      <c r="H103" s="55"/>
      <c r="I103" s="55"/>
      <c r="J103" s="55"/>
      <c r="K103" s="10" t="e">
        <f>#REF!</f>
        <v>#REF!</v>
      </c>
      <c r="L103" s="10" t="e">
        <f>#REF!</f>
        <v>#REF!</v>
      </c>
      <c r="M103" s="10" t="e">
        <f>#REF!</f>
        <v>#REF!</v>
      </c>
      <c r="N103" s="11" t="e">
        <f t="shared" si="75"/>
        <v>#REF!</v>
      </c>
      <c r="P103" s="57">
        <v>2279.2800000000002</v>
      </c>
      <c r="Q103" s="57">
        <v>45.877000000000002</v>
      </c>
      <c r="R103" s="54"/>
      <c r="S103" s="54"/>
      <c r="T103" s="54"/>
      <c r="U103" s="54"/>
      <c r="V103" s="54"/>
      <c r="W103" s="10" t="e">
        <f>#REF!</f>
        <v>#REF!</v>
      </c>
      <c r="X103" s="10" t="e">
        <f>#REF!</f>
        <v>#REF!</v>
      </c>
      <c r="Y103" s="10" t="e">
        <f>#REF!</f>
        <v>#REF!</v>
      </c>
      <c r="Z103" s="11" t="e">
        <f t="shared" si="77"/>
        <v>#REF!</v>
      </c>
      <c r="AA103" s="15" t="e">
        <f t="shared" si="76"/>
        <v>#DIV/0!</v>
      </c>
      <c r="AB103" s="15" t="e">
        <f t="shared" si="110"/>
        <v>#REF!</v>
      </c>
      <c r="AC103" s="15" t="e">
        <f t="shared" si="110"/>
        <v>#REF!</v>
      </c>
      <c r="AD103" s="11">
        <f t="shared" si="78"/>
        <v>4.924559932942052E-3</v>
      </c>
      <c r="AE103" s="12"/>
      <c r="AF103" s="25">
        <f t="shared" ref="AF103:AK103" si="113">bdRateExtend($D103:$D107,E103:E107,$P103:$P107,Q103:Q107)</f>
        <v>3.4039524357254436E-4</v>
      </c>
      <c r="AG103" s="30" t="e">
        <f t="shared" si="113"/>
        <v>#VALUE!</v>
      </c>
      <c r="AH103" s="31" t="e">
        <f t="shared" si="113"/>
        <v>#VALUE!</v>
      </c>
      <c r="AI103" s="25" t="e">
        <f t="shared" si="113"/>
        <v>#VALUE!</v>
      </c>
      <c r="AJ103" s="30" t="e">
        <f t="shared" si="113"/>
        <v>#VALUE!</v>
      </c>
      <c r="AK103" s="30" t="e">
        <f t="shared" si="113"/>
        <v>#VALUE!</v>
      </c>
      <c r="AL103" s="26"/>
      <c r="AM103" s="21"/>
      <c r="AN103" s="36"/>
      <c r="AO103" s="21"/>
      <c r="AP103" s="21"/>
      <c r="AQ103" s="36"/>
      <c r="AR103" s="30">
        <f t="shared" ref="AR103:AW103" si="114">bdrate($D103:$D106,E103:E106,$P103:$P106,Q103:Q106)</f>
        <v>1.5791454389146864E-4</v>
      </c>
      <c r="AS103" s="30" t="e">
        <f t="shared" si="114"/>
        <v>#VALUE!</v>
      </c>
      <c r="AT103" s="31" t="e">
        <f t="shared" si="114"/>
        <v>#VALUE!</v>
      </c>
      <c r="AU103" s="25" t="e">
        <f t="shared" si="114"/>
        <v>#VALUE!</v>
      </c>
      <c r="AV103" s="30" t="e">
        <f t="shared" si="114"/>
        <v>#VALUE!</v>
      </c>
      <c r="AW103" s="31" t="e">
        <f t="shared" si="114"/>
        <v>#VALUE!</v>
      </c>
      <c r="AX103" s="15"/>
      <c r="AY103" s="15"/>
      <c r="AZ103" s="15"/>
      <c r="BA103" s="15" t="e">
        <f>V103/J103</f>
        <v>#DIV/0!</v>
      </c>
      <c r="BB103" s="15" t="e">
        <f>X103/L103</f>
        <v>#REF!</v>
      </c>
      <c r="BC103" s="15" t="e">
        <f t="shared" ref="BC103:BC106" si="115">Z103/N103</f>
        <v>#REF!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43.857799999999997</v>
      </c>
      <c r="F104" s="55"/>
      <c r="G104" s="55"/>
      <c r="H104" s="55"/>
      <c r="I104" s="55"/>
      <c r="J104" s="55"/>
      <c r="K104" s="15" t="e">
        <f>#REF!</f>
        <v>#REF!</v>
      </c>
      <c r="L104" s="15" t="e">
        <f>#REF!</f>
        <v>#REF!</v>
      </c>
      <c r="M104" s="15" t="e">
        <f>#REF!</f>
        <v>#REF!</v>
      </c>
      <c r="N104" s="16" t="e">
        <f t="shared" si="75"/>
        <v>#REF!</v>
      </c>
      <c r="P104" s="57">
        <v>1225.44</v>
      </c>
      <c r="Q104" s="57">
        <v>43.868699999999997</v>
      </c>
      <c r="R104" s="54"/>
      <c r="S104" s="54"/>
      <c r="T104" s="54"/>
      <c r="U104" s="54"/>
      <c r="V104" s="54"/>
      <c r="W104" s="15" t="e">
        <f>#REF!</f>
        <v>#REF!</v>
      </c>
      <c r="X104" s="15" t="e">
        <f>#REF!</f>
        <v>#REF!</v>
      </c>
      <c r="Y104" s="15" t="e">
        <f>#REF!</f>
        <v>#REF!</v>
      </c>
      <c r="Z104" s="16" t="e">
        <f t="shared" si="77"/>
        <v>#REF!</v>
      </c>
      <c r="AA104" s="15" t="e">
        <f t="shared" si="76"/>
        <v>#DIV/0!</v>
      </c>
      <c r="AB104" s="15" t="e">
        <f t="shared" si="110"/>
        <v>#REF!</v>
      </c>
      <c r="AC104" s="15" t="e">
        <f t="shared" si="110"/>
        <v>#REF!</v>
      </c>
      <c r="AD104" s="16">
        <f t="shared" si="78"/>
        <v>6.6042385411532473E-3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-4.5030713182381277E-4</v>
      </c>
      <c r="AM104" s="21" t="e">
        <f>bdrate($D104:$D107,F104:F107,$P104:$P107,R104:R107)</f>
        <v>#VALUE!</v>
      </c>
      <c r="AN104" s="36" t="e">
        <f t="shared" ref="AN104" si="116">bdrate($D104:$D107,G104:G107,$P104:$P107,S104:S107)</f>
        <v>#VALUE!</v>
      </c>
      <c r="AO104" s="26" t="e">
        <f>bdrate($D104:$D107,H104:H107,$P104:$P107,T104:T107)</f>
        <v>#VALUE!</v>
      </c>
      <c r="AP104" s="21" t="e">
        <f>bdrate($D104:$D107,I104:I107,$P104:$P107,U104:U107)</f>
        <v>#VALUE!</v>
      </c>
      <c r="AQ104" s="36" t="e">
        <f>bdrate($D104:$D107,J104:J107,$P104:$P107,V104:V107)</f>
        <v>#VALUE!</v>
      </c>
      <c r="AR104" s="21"/>
      <c r="AS104" s="21"/>
      <c r="AT104" s="36"/>
      <c r="AU104" s="26"/>
      <c r="AV104" s="21"/>
      <c r="AW104" s="36"/>
      <c r="AX104" s="15" t="e">
        <f>V104/J104</f>
        <v>#DIV/0!</v>
      </c>
      <c r="AY104" s="15" t="e">
        <f>X104/L104</f>
        <v>#REF!</v>
      </c>
      <c r="AZ104" s="15" t="e">
        <f t="shared" ref="AZ104:AZ107" si="117">Z104/N104</f>
        <v>#REF!</v>
      </c>
      <c r="BA104" s="15" t="e">
        <f>V104/J104</f>
        <v>#DIV/0!</v>
      </c>
      <c r="BB104" s="15" t="e">
        <f>X104/L104</f>
        <v>#REF!</v>
      </c>
      <c r="BC104" s="15" t="e">
        <f t="shared" si="115"/>
        <v>#REF!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41.746499999999997</v>
      </c>
      <c r="F105" s="55"/>
      <c r="G105" s="55"/>
      <c r="H105" s="55"/>
      <c r="I105" s="55"/>
      <c r="J105" s="55"/>
      <c r="K105" s="15" t="e">
        <f>#REF!</f>
        <v>#REF!</v>
      </c>
      <c r="L105" s="15" t="e">
        <f>#REF!</f>
        <v>#REF!</v>
      </c>
      <c r="M105" s="15" t="e">
        <f>#REF!</f>
        <v>#REF!</v>
      </c>
      <c r="N105" s="16" t="e">
        <f t="shared" si="75"/>
        <v>#REF!</v>
      </c>
      <c r="P105" s="57">
        <v>684.24</v>
      </c>
      <c r="Q105" s="57">
        <v>41.771700000000003</v>
      </c>
      <c r="R105" s="54"/>
      <c r="S105" s="54"/>
      <c r="T105" s="54"/>
      <c r="U105" s="54"/>
      <c r="V105" s="54"/>
      <c r="W105" s="15" t="e">
        <f>#REF!</f>
        <v>#REF!</v>
      </c>
      <c r="X105" s="15" t="e">
        <f>#REF!</f>
        <v>#REF!</v>
      </c>
      <c r="Y105" s="15" t="e">
        <f>#REF!</f>
        <v>#REF!</v>
      </c>
      <c r="Z105" s="16" t="e">
        <f t="shared" si="77"/>
        <v>#REF!</v>
      </c>
      <c r="AA105" s="15" t="e">
        <f t="shared" si="76"/>
        <v>#DIV/0!</v>
      </c>
      <c r="AB105" s="15" t="e">
        <f t="shared" si="110"/>
        <v>#REF!</v>
      </c>
      <c r="AC105" s="15" t="e">
        <f t="shared" si="110"/>
        <v>#REF!</v>
      </c>
      <c r="AD105" s="16">
        <f t="shared" si="78"/>
        <v>3.9616163394665688E-3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 t="e">
        <f>V105/J105</f>
        <v>#DIV/0!</v>
      </c>
      <c r="AY105" s="15" t="e">
        <f>X105/L105</f>
        <v>#REF!</v>
      </c>
      <c r="AZ105" s="15" t="e">
        <f t="shared" si="117"/>
        <v>#REF!</v>
      </c>
      <c r="BA105" s="15" t="e">
        <f>V105/J105</f>
        <v>#DIV/0!</v>
      </c>
      <c r="BB105" s="15" t="e">
        <f>X105/L105</f>
        <v>#REF!</v>
      </c>
      <c r="BC105" s="15" t="e">
        <f t="shared" si="115"/>
        <v>#REF!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39.450400000000002</v>
      </c>
      <c r="F106" s="55"/>
      <c r="G106" s="55"/>
      <c r="H106" s="55"/>
      <c r="I106" s="55"/>
      <c r="J106" s="55"/>
      <c r="K106" s="15" t="e">
        <f>#REF!</f>
        <v>#REF!</v>
      </c>
      <c r="L106" s="15" t="e">
        <f>#REF!</f>
        <v>#REF!</v>
      </c>
      <c r="M106" s="15" t="e">
        <f>#REF!</f>
        <v>#REF!</v>
      </c>
      <c r="N106" s="16" t="e">
        <f t="shared" si="75"/>
        <v>#REF!</v>
      </c>
      <c r="P106" s="57">
        <v>395.58</v>
      </c>
      <c r="Q106" s="57">
        <v>39.415399999999998</v>
      </c>
      <c r="R106" s="54"/>
      <c r="S106" s="54"/>
      <c r="T106" s="54"/>
      <c r="U106" s="54"/>
      <c r="V106" s="54"/>
      <c r="W106" s="15" t="e">
        <f>#REF!</f>
        <v>#REF!</v>
      </c>
      <c r="X106" s="15" t="e">
        <f>#REF!</f>
        <v>#REF!</v>
      </c>
      <c r="Y106" s="15" t="e">
        <f>#REF!</f>
        <v>#REF!</v>
      </c>
      <c r="Z106" s="16" t="e">
        <f t="shared" si="77"/>
        <v>#REF!</v>
      </c>
      <c r="AA106" s="15" t="e">
        <f t="shared" si="76"/>
        <v>#DIV/0!</v>
      </c>
      <c r="AB106" s="15" t="e">
        <f t="shared" si="110"/>
        <v>#REF!</v>
      </c>
      <c r="AC106" s="15" t="e">
        <f t="shared" si="110"/>
        <v>#REF!</v>
      </c>
      <c r="AD106" s="16">
        <f t="shared" si="78"/>
        <v>7.3772959951821683E-3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 t="e">
        <f>V106/J106</f>
        <v>#DIV/0!</v>
      </c>
      <c r="AY106" s="15" t="e">
        <f>X106/L106</f>
        <v>#REF!</v>
      </c>
      <c r="AZ106" s="15" t="e">
        <f t="shared" si="117"/>
        <v>#REF!</v>
      </c>
      <c r="BA106" s="15" t="e">
        <f>V106/J106</f>
        <v>#DIV/0!</v>
      </c>
      <c r="BB106" s="15" t="e">
        <f>X106/L106</f>
        <v>#REF!</v>
      </c>
      <c r="BC106" s="15" t="e">
        <f t="shared" si="115"/>
        <v>#REF!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37.003999999999998</v>
      </c>
      <c r="F107" s="55"/>
      <c r="G107" s="55"/>
      <c r="H107" s="55"/>
      <c r="I107" s="55"/>
      <c r="J107" s="55"/>
      <c r="K107" s="19" t="e">
        <f>#REF!</f>
        <v>#REF!</v>
      </c>
      <c r="L107" s="19" t="e">
        <f>#REF!</f>
        <v>#REF!</v>
      </c>
      <c r="M107" s="19" t="e">
        <f>#REF!</f>
        <v>#REF!</v>
      </c>
      <c r="N107" s="20" t="e">
        <f t="shared" si="75"/>
        <v>#REF!</v>
      </c>
      <c r="P107" s="57">
        <v>232.14</v>
      </c>
      <c r="Q107" s="57">
        <v>36.950699999999998</v>
      </c>
      <c r="R107" s="54"/>
      <c r="S107" s="54"/>
      <c r="T107" s="54"/>
      <c r="U107" s="54"/>
      <c r="V107" s="54"/>
      <c r="W107" s="19" t="e">
        <f>#REF!</f>
        <v>#REF!</v>
      </c>
      <c r="X107" s="19" t="e">
        <f>#REF!</f>
        <v>#REF!</v>
      </c>
      <c r="Y107" s="19" t="e">
        <f>#REF!</f>
        <v>#REF!</v>
      </c>
      <c r="Z107" s="20" t="e">
        <f t="shared" si="77"/>
        <v>#REF!</v>
      </c>
      <c r="AA107" s="15" t="e">
        <f t="shared" si="76"/>
        <v>#DIV/0!</v>
      </c>
      <c r="AB107" s="15" t="e">
        <f t="shared" si="110"/>
        <v>#REF!</v>
      </c>
      <c r="AC107" s="15" t="e">
        <f t="shared" si="110"/>
        <v>#REF!</v>
      </c>
      <c r="AD107" s="20">
        <f t="shared" si="78"/>
        <v>1.2002042900919397E-2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 t="e">
        <f>V107/J107</f>
        <v>#DIV/0!</v>
      </c>
      <c r="AY107" s="15" t="e">
        <f>X107/L107</f>
        <v>#REF!</v>
      </c>
      <c r="AZ107" s="15" t="e">
        <f t="shared" si="117"/>
        <v>#REF!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46.177700000000002</v>
      </c>
      <c r="F108" s="55"/>
      <c r="G108" s="55"/>
      <c r="H108" s="55"/>
      <c r="I108" s="55"/>
      <c r="J108" s="55"/>
      <c r="K108" s="10" t="e">
        <f>#REF!</f>
        <v>#REF!</v>
      </c>
      <c r="L108" s="10" t="e">
        <f>#REF!</f>
        <v>#REF!</v>
      </c>
      <c r="M108" s="10" t="e">
        <f>#REF!</f>
        <v>#REF!</v>
      </c>
      <c r="N108" s="11" t="e">
        <f t="shared" si="75"/>
        <v>#REF!</v>
      </c>
      <c r="P108" s="57">
        <v>2483.64</v>
      </c>
      <c r="Q108" s="57">
        <v>46.1586</v>
      </c>
      <c r="R108" s="54"/>
      <c r="S108" s="54"/>
      <c r="T108" s="54"/>
      <c r="U108" s="54"/>
      <c r="V108" s="54"/>
      <c r="W108" s="10" t="e">
        <f>#REF!</f>
        <v>#REF!</v>
      </c>
      <c r="X108" s="10" t="e">
        <f>#REF!</f>
        <v>#REF!</v>
      </c>
      <c r="Y108" s="10" t="e">
        <f>#REF!</f>
        <v>#REF!</v>
      </c>
      <c r="Z108" s="11" t="e">
        <f t="shared" si="77"/>
        <v>#REF!</v>
      </c>
      <c r="AA108" s="15" t="e">
        <f t="shared" si="76"/>
        <v>#DIV/0!</v>
      </c>
      <c r="AB108" s="15" t="e">
        <f t="shared" si="110"/>
        <v>#REF!</v>
      </c>
      <c r="AC108" s="15" t="e">
        <f t="shared" si="110"/>
        <v>#REF!</v>
      </c>
      <c r="AD108" s="11">
        <f t="shared" si="78"/>
        <v>4.9758419268767871E-3</v>
      </c>
      <c r="AE108" s="12"/>
      <c r="AF108" s="25">
        <f t="shared" ref="AF108:AK108" si="118">bdRateExtend($D108:$D112,E108:E112,$P108:$P112,Q108:Q112)</f>
        <v>-2.8311551062321083E-4</v>
      </c>
      <c r="AG108" s="30" t="e">
        <f t="shared" si="118"/>
        <v>#VALUE!</v>
      </c>
      <c r="AH108" s="31" t="e">
        <f t="shared" si="118"/>
        <v>#VALUE!</v>
      </c>
      <c r="AI108" s="25" t="e">
        <f t="shared" si="118"/>
        <v>#VALUE!</v>
      </c>
      <c r="AJ108" s="30" t="e">
        <f t="shared" si="118"/>
        <v>#VALUE!</v>
      </c>
      <c r="AK108" s="30" t="e">
        <f t="shared" si="118"/>
        <v>#VALUE!</v>
      </c>
      <c r="AL108" s="45"/>
      <c r="AM108" s="46"/>
      <c r="AN108" s="47"/>
      <c r="AO108" s="46"/>
      <c r="AP108" s="46"/>
      <c r="AQ108" s="47"/>
      <c r="AR108" s="30">
        <f t="shared" ref="AR108:AW108" si="119">bdrate($D108:$D111,E108:E111,$P108:$P111,Q108:Q111)</f>
        <v>-3.3623839894036944E-4</v>
      </c>
      <c r="AS108" s="30" t="e">
        <f t="shared" si="119"/>
        <v>#VALUE!</v>
      </c>
      <c r="AT108" s="31" t="e">
        <f t="shared" si="119"/>
        <v>#VALUE!</v>
      </c>
      <c r="AU108" s="25" t="e">
        <f t="shared" si="119"/>
        <v>#VALUE!</v>
      </c>
      <c r="AV108" s="30" t="e">
        <f t="shared" si="119"/>
        <v>#VALUE!</v>
      </c>
      <c r="AW108" s="31" t="e">
        <f t="shared" si="119"/>
        <v>#VALUE!</v>
      </c>
      <c r="AX108" s="15"/>
      <c r="AY108" s="15"/>
      <c r="AZ108" s="15"/>
      <c r="BA108" s="15" t="e">
        <f>V108/J108</f>
        <v>#DIV/0!</v>
      </c>
      <c r="BB108" s="15" t="e">
        <f>X108/L108</f>
        <v>#REF!</v>
      </c>
      <c r="BC108" s="15" t="e">
        <f t="shared" ref="BC108:BC111" si="120">Z108/N108</f>
        <v>#REF!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44.075000000000003</v>
      </c>
      <c r="F109" s="55"/>
      <c r="G109" s="55"/>
      <c r="H109" s="55"/>
      <c r="I109" s="55"/>
      <c r="J109" s="55"/>
      <c r="K109" s="15" t="e">
        <f>#REF!</f>
        <v>#REF!</v>
      </c>
      <c r="L109" s="15" t="e">
        <f>#REF!</f>
        <v>#REF!</v>
      </c>
      <c r="M109" s="15" t="e">
        <f>#REF!</f>
        <v>#REF!</v>
      </c>
      <c r="N109" s="16" t="e">
        <f t="shared" si="75"/>
        <v>#REF!</v>
      </c>
      <c r="P109" s="57">
        <v>1480.56</v>
      </c>
      <c r="Q109" s="57">
        <v>44.071199999999997</v>
      </c>
      <c r="R109" s="54"/>
      <c r="S109" s="54"/>
      <c r="T109" s="54"/>
      <c r="U109" s="54"/>
      <c r="V109" s="54"/>
      <c r="W109" s="15" t="e">
        <f>#REF!</f>
        <v>#REF!</v>
      </c>
      <c r="X109" s="15" t="e">
        <f>#REF!</f>
        <v>#REF!</v>
      </c>
      <c r="Y109" s="15" t="e">
        <f>#REF!</f>
        <v>#REF!</v>
      </c>
      <c r="Z109" s="16" t="e">
        <f t="shared" si="77"/>
        <v>#REF!</v>
      </c>
      <c r="AA109" s="15" t="e">
        <f t="shared" si="76"/>
        <v>#DIV/0!</v>
      </c>
      <c r="AB109" s="15" t="e">
        <f t="shared" si="110"/>
        <v>#REF!</v>
      </c>
      <c r="AC109" s="15" t="e">
        <f t="shared" si="110"/>
        <v>#REF!</v>
      </c>
      <c r="AD109" s="16">
        <f t="shared" si="78"/>
        <v>4.4557864463083257E-4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-5.8447949624651496E-4</v>
      </c>
      <c r="AM109" s="21" t="e">
        <f>bdrate($D109:$D112,F109:F112,$P109:$P112,R109:R112)</f>
        <v>#VALUE!</v>
      </c>
      <c r="AN109" s="36" t="e">
        <f t="shared" ref="AN109" si="121">bdrate($D109:$D112,G109:G112,$P109:$P112,S109:S112)</f>
        <v>#VALUE!</v>
      </c>
      <c r="AO109" s="26" t="e">
        <f>bdrate($D109:$D112,H109:H112,$P109:$P112,T109:T112)</f>
        <v>#VALUE!</v>
      </c>
      <c r="AP109" s="21" t="e">
        <f>bdrate($D109:$D112,I109:I112,$P109:$P112,U109:U112)</f>
        <v>#VALUE!</v>
      </c>
      <c r="AQ109" s="36" t="e">
        <f>bdrate($D109:$D112,J109:J112,$P109:$P112,V109:V112)</f>
        <v>#VALUE!</v>
      </c>
      <c r="AR109" s="21"/>
      <c r="AS109" s="21"/>
      <c r="AT109" s="36"/>
      <c r="AU109" s="26"/>
      <c r="AV109" s="21"/>
      <c r="AW109" s="36"/>
      <c r="AX109" s="15" t="e">
        <f>V109/J109</f>
        <v>#DIV/0!</v>
      </c>
      <c r="AY109" s="15" t="e">
        <f>X109/L109</f>
        <v>#REF!</v>
      </c>
      <c r="AZ109" s="15" t="e">
        <f t="shared" ref="AZ109:AZ112" si="122">Z109/N109</f>
        <v>#REF!</v>
      </c>
      <c r="BA109" s="15" t="e">
        <f>V109/J109</f>
        <v>#DIV/0!</v>
      </c>
      <c r="BB109" s="15" t="e">
        <f>X109/L109</f>
        <v>#REF!</v>
      </c>
      <c r="BC109" s="15" t="e">
        <f t="shared" si="120"/>
        <v>#REF!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41.679099999999998</v>
      </c>
      <c r="F110" s="55"/>
      <c r="G110" s="55"/>
      <c r="H110" s="55"/>
      <c r="I110" s="55"/>
      <c r="J110" s="55"/>
      <c r="K110" s="15" t="e">
        <f>#REF!</f>
        <v>#REF!</v>
      </c>
      <c r="L110" s="15" t="e">
        <f>#REF!</f>
        <v>#REF!</v>
      </c>
      <c r="M110" s="15" t="e">
        <f>#REF!</f>
        <v>#REF!</v>
      </c>
      <c r="N110" s="16" t="e">
        <f t="shared" si="75"/>
        <v>#REF!</v>
      </c>
      <c r="P110" s="57">
        <v>891.48</v>
      </c>
      <c r="Q110" s="57">
        <v>41.681899999999999</v>
      </c>
      <c r="R110" s="54"/>
      <c r="S110" s="54"/>
      <c r="T110" s="54"/>
      <c r="U110" s="54"/>
      <c r="V110" s="54"/>
      <c r="W110" s="15" t="e">
        <f>#REF!</f>
        <v>#REF!</v>
      </c>
      <c r="X110" s="15" t="e">
        <f>#REF!</f>
        <v>#REF!</v>
      </c>
      <c r="Y110" s="15" t="e">
        <f>#REF!</f>
        <v>#REF!</v>
      </c>
      <c r="Z110" s="16" t="e">
        <f t="shared" si="77"/>
        <v>#REF!</v>
      </c>
      <c r="AA110" s="15" t="e">
        <f t="shared" si="76"/>
        <v>#DIV/0!</v>
      </c>
      <c r="AB110" s="15" t="e">
        <f t="shared" si="110"/>
        <v>#REF!</v>
      </c>
      <c r="AC110" s="15" t="e">
        <f t="shared" si="110"/>
        <v>#REF!</v>
      </c>
      <c r="AD110" s="16">
        <f t="shared" si="78"/>
        <v>1.2100026888947828E-3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 t="e">
        <f>V110/J110</f>
        <v>#DIV/0!</v>
      </c>
      <c r="AY110" s="15" t="e">
        <f>X110/L110</f>
        <v>#REF!</v>
      </c>
      <c r="AZ110" s="15" t="e">
        <f t="shared" si="122"/>
        <v>#REF!</v>
      </c>
      <c r="BA110" s="15" t="e">
        <f>V110/J110</f>
        <v>#DIV/0!</v>
      </c>
      <c r="BB110" s="15" t="e">
        <f>X110/L110</f>
        <v>#REF!</v>
      </c>
      <c r="BC110" s="15" t="e">
        <f t="shared" si="120"/>
        <v>#REF!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39.117800000000003</v>
      </c>
      <c r="F111" s="55"/>
      <c r="G111" s="55"/>
      <c r="H111" s="55"/>
      <c r="I111" s="55"/>
      <c r="J111" s="55"/>
      <c r="K111" s="15" t="e">
        <f>#REF!</f>
        <v>#REF!</v>
      </c>
      <c r="L111" s="15" t="e">
        <f>#REF!</f>
        <v>#REF!</v>
      </c>
      <c r="M111" s="15" t="e">
        <f>#REF!</f>
        <v>#REF!</v>
      </c>
      <c r="N111" s="16" t="e">
        <f t="shared" si="75"/>
        <v>#REF!</v>
      </c>
      <c r="P111" s="57">
        <v>545.22</v>
      </c>
      <c r="Q111" s="57">
        <v>39.117100000000001</v>
      </c>
      <c r="R111" s="54"/>
      <c r="S111" s="54"/>
      <c r="T111" s="54"/>
      <c r="U111" s="54"/>
      <c r="V111" s="54"/>
      <c r="W111" s="15" t="e">
        <f>#REF!</f>
        <v>#REF!</v>
      </c>
      <c r="X111" s="15" t="e">
        <f>#REF!</f>
        <v>#REF!</v>
      </c>
      <c r="Y111" s="15" t="e">
        <f>#REF!</f>
        <v>#REF!</v>
      </c>
      <c r="Z111" s="16" t="e">
        <f t="shared" si="77"/>
        <v>#REF!</v>
      </c>
      <c r="AA111" s="15" t="e">
        <f t="shared" si="76"/>
        <v>#DIV/0!</v>
      </c>
      <c r="AB111" s="15" t="e">
        <f t="shared" si="110"/>
        <v>#REF!</v>
      </c>
      <c r="AC111" s="15" t="e">
        <f t="shared" si="110"/>
        <v>#REF!</v>
      </c>
      <c r="AD111" s="16">
        <f t="shared" si="78"/>
        <v>1.5430397883831732E-3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 t="e">
        <f>V111/J111</f>
        <v>#DIV/0!</v>
      </c>
      <c r="AY111" s="15" t="e">
        <f>X111/L111</f>
        <v>#REF!</v>
      </c>
      <c r="AZ111" s="15" t="e">
        <f t="shared" si="122"/>
        <v>#REF!</v>
      </c>
      <c r="BA111" s="15" t="e">
        <f>V111/J111</f>
        <v>#DIV/0!</v>
      </c>
      <c r="BB111" s="15" t="e">
        <f>X111/L111</f>
        <v>#REF!</v>
      </c>
      <c r="BC111" s="15" t="e">
        <f t="shared" si="120"/>
        <v>#REF!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36.384799999999998</v>
      </c>
      <c r="F112" s="55"/>
      <c r="G112" s="55"/>
      <c r="H112" s="55"/>
      <c r="I112" s="55"/>
      <c r="J112" s="55"/>
      <c r="K112" s="19" t="e">
        <f>#REF!</f>
        <v>#REF!</v>
      </c>
      <c r="L112" s="19" t="e">
        <f>#REF!</f>
        <v>#REF!</v>
      </c>
      <c r="M112" s="19" t="e">
        <f>#REF!</f>
        <v>#REF!</v>
      </c>
      <c r="N112" s="20" t="e">
        <f t="shared" si="75"/>
        <v>#REF!</v>
      </c>
      <c r="P112" s="57">
        <v>327.78</v>
      </c>
      <c r="Q112" s="57">
        <v>36.3688</v>
      </c>
      <c r="R112" s="54"/>
      <c r="S112" s="54"/>
      <c r="T112" s="54"/>
      <c r="U112" s="54"/>
      <c r="V112" s="54"/>
      <c r="W112" s="19" t="e">
        <f>#REF!</f>
        <v>#REF!</v>
      </c>
      <c r="X112" s="19" t="e">
        <f>#REF!</f>
        <v>#REF!</v>
      </c>
      <c r="Y112" s="19" t="e">
        <f>#REF!</f>
        <v>#REF!</v>
      </c>
      <c r="Z112" s="20" t="e">
        <f t="shared" si="77"/>
        <v>#REF!</v>
      </c>
      <c r="AA112" s="15" t="e">
        <f t="shared" si="76"/>
        <v>#DIV/0!</v>
      </c>
      <c r="AB112" s="15" t="e">
        <f t="shared" si="110"/>
        <v>#REF!</v>
      </c>
      <c r="AC112" s="15" t="e">
        <f t="shared" si="110"/>
        <v>#REF!</v>
      </c>
      <c r="AD112" s="20">
        <f t="shared" si="78"/>
        <v>7.8096621867055358E-3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 t="e">
        <f>V112/J112</f>
        <v>#DIV/0!</v>
      </c>
      <c r="AY112" s="19" t="e">
        <f>X112/L112</f>
        <v>#REF!</v>
      </c>
      <c r="AZ112" s="19" t="e">
        <f t="shared" si="122"/>
        <v>#REF!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45.447299999999998</v>
      </c>
      <c r="F113" s="55"/>
      <c r="G113" s="55"/>
      <c r="H113" s="55"/>
      <c r="I113" s="55"/>
      <c r="J113" s="55"/>
      <c r="K113" s="10" t="e">
        <f>#REF!</f>
        <v>#REF!</v>
      </c>
      <c r="L113" s="10" t="e">
        <f>#REF!</f>
        <v>#REF!</v>
      </c>
      <c r="M113" s="10" t="e">
        <f>#REF!</f>
        <v>#REF!</v>
      </c>
      <c r="N113" s="11" t="e">
        <f t="shared" si="75"/>
        <v>#REF!</v>
      </c>
      <c r="P113" s="57">
        <v>12901.08</v>
      </c>
      <c r="Q113" s="57">
        <v>45.451000000000001</v>
      </c>
      <c r="R113" s="50"/>
      <c r="S113" s="50"/>
      <c r="T113" s="50"/>
      <c r="U113" s="50"/>
      <c r="V113" s="50"/>
      <c r="W113" s="10" t="e">
        <f>#REF!</f>
        <v>#REF!</v>
      </c>
      <c r="X113" s="10" t="e">
        <f>#REF!</f>
        <v>#REF!</v>
      </c>
      <c r="Y113" s="10" t="e">
        <f>#REF!</f>
        <v>#REF!</v>
      </c>
      <c r="Z113" s="11" t="e">
        <f t="shared" si="77"/>
        <v>#REF!</v>
      </c>
      <c r="AA113" s="10" t="e">
        <f t="shared" si="76"/>
        <v>#DIV/0!</v>
      </c>
      <c r="AB113" s="10" t="e">
        <f>X113/L113</f>
        <v>#REF!</v>
      </c>
      <c r="AC113" s="10" t="e">
        <f>Y113/M113</f>
        <v>#REF!</v>
      </c>
      <c r="AD113" s="11">
        <f t="shared" si="78"/>
        <v>2.9773812071421063E-4</v>
      </c>
      <c r="AE113" s="40"/>
      <c r="AF113" s="25">
        <f>bdRateExtend($D113:$D117,E113:E117,$P113:$P117,Q113:Q117)</f>
        <v>4.3959469521537287E-4</v>
      </c>
      <c r="AG113" s="30" t="e">
        <f t="shared" ref="AG113:AK113" si="123">bdRateExtend($D113:$D117,F113:F117,$P113:$P117,R113:R117)</f>
        <v>#VALUE!</v>
      </c>
      <c r="AH113" s="31" t="e">
        <f t="shared" si="123"/>
        <v>#VALUE!</v>
      </c>
      <c r="AI113" s="25" t="e">
        <f t="shared" si="123"/>
        <v>#VALUE!</v>
      </c>
      <c r="AJ113" s="30" t="e">
        <f t="shared" si="123"/>
        <v>#VALUE!</v>
      </c>
      <c r="AK113" s="30" t="e">
        <f t="shared" si="123"/>
        <v>#VALUE!</v>
      </c>
      <c r="AL113" s="26"/>
      <c r="AM113" s="21"/>
      <c r="AN113" s="36"/>
      <c r="AO113" s="21"/>
      <c r="AP113" s="21"/>
      <c r="AQ113" s="36"/>
      <c r="AR113" s="30">
        <f t="shared" ref="AR113:AW113" si="124">bdrate($D113:$D116,E113:E116,$P113:$P116,Q113:Q116)</f>
        <v>1.3933576808531356E-3</v>
      </c>
      <c r="AS113" s="30" t="e">
        <f t="shared" si="124"/>
        <v>#VALUE!</v>
      </c>
      <c r="AT113" s="31" t="e">
        <f t="shared" si="124"/>
        <v>#VALUE!</v>
      </c>
      <c r="AU113" s="25" t="e">
        <f t="shared" si="124"/>
        <v>#VALUE!</v>
      </c>
      <c r="AV113" s="30" t="e">
        <f t="shared" si="124"/>
        <v>#VALUE!</v>
      </c>
      <c r="AW113" s="31" t="e">
        <f t="shared" si="124"/>
        <v>#VALUE!</v>
      </c>
      <c r="AX113" s="10"/>
      <c r="AY113" s="10"/>
      <c r="AZ113" s="10"/>
      <c r="BA113" s="10" t="e">
        <f>V113/J113</f>
        <v>#DIV/0!</v>
      </c>
      <c r="BB113" s="10" t="e">
        <f t="shared" ref="BB113:BB116" si="125">X113/L113</f>
        <v>#REF!</v>
      </c>
      <c r="BC113" s="10" t="e">
        <f t="shared" ref="BC113:BC151" si="126">Z113/N113</f>
        <v>#REF!</v>
      </c>
    </row>
    <row r="114" spans="1:55" ht="15" x14ac:dyDescent="0.2">
      <c r="A114" s="13"/>
      <c r="C114" s="43">
        <v>27</v>
      </c>
      <c r="D114" s="55">
        <v>7534.32</v>
      </c>
      <c r="E114" s="55">
        <v>41.993699999999997</v>
      </c>
      <c r="F114" s="55"/>
      <c r="G114" s="55"/>
      <c r="H114" s="55"/>
      <c r="I114" s="55"/>
      <c r="J114" s="55"/>
      <c r="K114" s="15" t="e">
        <f>#REF!</f>
        <v>#REF!</v>
      </c>
      <c r="L114" s="15" t="e">
        <f>#REF!</f>
        <v>#REF!</v>
      </c>
      <c r="M114" s="15" t="e">
        <f>#REF!</f>
        <v>#REF!</v>
      </c>
      <c r="N114" s="16" t="e">
        <f t="shared" si="75"/>
        <v>#REF!</v>
      </c>
      <c r="P114" s="57">
        <v>7523.76</v>
      </c>
      <c r="Q114" s="57">
        <v>41.985700000000001</v>
      </c>
      <c r="R114" s="50"/>
      <c r="S114" s="50"/>
      <c r="T114" s="50"/>
      <c r="U114" s="50"/>
      <c r="V114" s="50"/>
      <c r="W114" s="15" t="e">
        <f>#REF!</f>
        <v>#REF!</v>
      </c>
      <c r="X114" s="15" t="e">
        <f>#REF!</f>
        <v>#REF!</v>
      </c>
      <c r="Y114" s="15" t="e">
        <f>#REF!</f>
        <v>#REF!</v>
      </c>
      <c r="Z114" s="16" t="e">
        <f t="shared" si="77"/>
        <v>#REF!</v>
      </c>
      <c r="AA114" s="15" t="e">
        <f t="shared" si="76"/>
        <v>#DIV/0!</v>
      </c>
      <c r="AB114" s="15" t="e">
        <f t="shared" ref="AB114:AC132" si="127">X114/L114</f>
        <v>#REF!</v>
      </c>
      <c r="AC114" s="15" t="e">
        <f t="shared" si="127"/>
        <v>#REF!</v>
      </c>
      <c r="AD114" s="16">
        <f t="shared" si="78"/>
        <v>1.4015863409039557E-3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1.0397475805312695E-3</v>
      </c>
      <c r="AM114" s="21" t="e">
        <f>bdrate($D114:$D117,F114:F117,$P114:$P117,R114:R117)</f>
        <v>#VALUE!</v>
      </c>
      <c r="AN114" s="36" t="e">
        <f t="shared" ref="AN114" si="128">bdrate($D114:$D117,G114:G117,$P114:$P117,S114:S117)</f>
        <v>#VALUE!</v>
      </c>
      <c r="AO114" s="26" t="e">
        <f>bdrate($D114:$D117,H114:H117,$P114:$P117,T114:T117)</f>
        <v>#VALUE!</v>
      </c>
      <c r="AP114" s="21" t="e">
        <f>bdrate($D114:$D117,I114:I117,$P114:$P117,U114:U117)</f>
        <v>#VALUE!</v>
      </c>
      <c r="AQ114" s="36" t="e">
        <f>bdrate($D114:$D117,J114:J117,$P114:$P117,V114:V117)</f>
        <v>#VALUE!</v>
      </c>
      <c r="AR114" s="21"/>
      <c r="AS114" s="21"/>
      <c r="AT114" s="36"/>
      <c r="AU114" s="26"/>
      <c r="AV114" s="21"/>
      <c r="AW114" s="36"/>
      <c r="AX114" s="15" t="e">
        <f>V114/J114</f>
        <v>#DIV/0!</v>
      </c>
      <c r="AY114" s="15" t="e">
        <f t="shared" ref="AY114:AY117" si="129">X114/L114</f>
        <v>#REF!</v>
      </c>
      <c r="AZ114" s="15" t="e">
        <f t="shared" ref="AZ114:AZ152" si="130">Z114/N114</f>
        <v>#REF!</v>
      </c>
      <c r="BA114" s="15" t="e">
        <f>V114/J114</f>
        <v>#DIV/0!</v>
      </c>
      <c r="BB114" s="15" t="e">
        <f t="shared" si="125"/>
        <v>#REF!</v>
      </c>
      <c r="BC114" s="15" t="e">
        <f t="shared" si="126"/>
        <v>#REF!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38.840699999999998</v>
      </c>
      <c r="F115" s="55"/>
      <c r="G115" s="55"/>
      <c r="H115" s="55"/>
      <c r="I115" s="55"/>
      <c r="J115" s="55"/>
      <c r="K115" s="15" t="e">
        <f>#REF!</f>
        <v>#REF!</v>
      </c>
      <c r="L115" s="15" t="e">
        <f>#REF!</f>
        <v>#REF!</v>
      </c>
      <c r="M115" s="15" t="e">
        <f>#REF!</f>
        <v>#REF!</v>
      </c>
      <c r="N115" s="16" t="e">
        <f t="shared" si="75"/>
        <v>#REF!</v>
      </c>
      <c r="P115" s="57">
        <v>4295.7</v>
      </c>
      <c r="Q115" s="57">
        <v>38.820999999999998</v>
      </c>
      <c r="R115" s="50"/>
      <c r="S115" s="50"/>
      <c r="T115" s="50"/>
      <c r="U115" s="50"/>
      <c r="V115" s="50"/>
      <c r="W115" s="15" t="e">
        <f>#REF!</f>
        <v>#REF!</v>
      </c>
      <c r="X115" s="15" t="e">
        <f>#REF!</f>
        <v>#REF!</v>
      </c>
      <c r="Y115" s="15" t="e">
        <f>#REF!</f>
        <v>#REF!</v>
      </c>
      <c r="Z115" s="16" t="e">
        <f t="shared" si="77"/>
        <v>#REF!</v>
      </c>
      <c r="AA115" s="15" t="e">
        <f t="shared" si="76"/>
        <v>#DIV/0!</v>
      </c>
      <c r="AB115" s="15" t="e">
        <f t="shared" si="127"/>
        <v>#REF!</v>
      </c>
      <c r="AC115" s="15" t="e">
        <f t="shared" si="127"/>
        <v>#REF!</v>
      </c>
      <c r="AD115" s="16">
        <f t="shared" si="78"/>
        <v>5.4502767063562007E-4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 t="e">
        <f>V115/J115</f>
        <v>#DIV/0!</v>
      </c>
      <c r="AY115" s="15" t="e">
        <f t="shared" si="129"/>
        <v>#REF!</v>
      </c>
      <c r="AZ115" s="15" t="e">
        <f t="shared" si="130"/>
        <v>#REF!</v>
      </c>
      <c r="BA115" s="15" t="e">
        <f>V115/J115</f>
        <v>#DIV/0!</v>
      </c>
      <c r="BB115" s="15" t="e">
        <f t="shared" si="125"/>
        <v>#REF!</v>
      </c>
      <c r="BC115" s="15" t="e">
        <f t="shared" si="126"/>
        <v>#REF!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36.020099999999999</v>
      </c>
      <c r="F116" s="55"/>
      <c r="G116" s="55"/>
      <c r="H116" s="55"/>
      <c r="I116" s="55"/>
      <c r="J116" s="55"/>
      <c r="K116" s="15" t="e">
        <f>#REF!</f>
        <v>#REF!</v>
      </c>
      <c r="L116" s="15" t="e">
        <f>#REF!</f>
        <v>#REF!</v>
      </c>
      <c r="M116" s="15" t="e">
        <f>#REF!</f>
        <v>#REF!</v>
      </c>
      <c r="N116" s="16" t="e">
        <f t="shared" si="75"/>
        <v>#REF!</v>
      </c>
      <c r="P116" s="57">
        <v>2460.48</v>
      </c>
      <c r="Q116" s="57">
        <v>36.042900000000003</v>
      </c>
      <c r="R116" s="50"/>
      <c r="S116" s="50"/>
      <c r="T116" s="50"/>
      <c r="U116" s="50"/>
      <c r="V116" s="50"/>
      <c r="W116" s="15" t="e">
        <f>#REF!</f>
        <v>#REF!</v>
      </c>
      <c r="X116" s="15" t="e">
        <f>#REF!</f>
        <v>#REF!</v>
      </c>
      <c r="Y116" s="15" t="e">
        <f>#REF!</f>
        <v>#REF!</v>
      </c>
      <c r="Z116" s="16" t="e">
        <f t="shared" si="77"/>
        <v>#REF!</v>
      </c>
      <c r="AA116" s="15" t="e">
        <f t="shared" si="76"/>
        <v>#DIV/0!</v>
      </c>
      <c r="AB116" s="15" t="e">
        <f t="shared" si="127"/>
        <v>#REF!</v>
      </c>
      <c r="AC116" s="15" t="e">
        <f t="shared" si="127"/>
        <v>#REF!</v>
      </c>
      <c r="AD116" s="16">
        <f t="shared" si="78"/>
        <v>4.7040376323010512E-3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 t="e">
        <f>V116/J116</f>
        <v>#DIV/0!</v>
      </c>
      <c r="AY116" s="15" t="e">
        <f t="shared" si="129"/>
        <v>#REF!</v>
      </c>
      <c r="AZ116" s="15" t="e">
        <f t="shared" si="130"/>
        <v>#REF!</v>
      </c>
      <c r="BA116" s="15" t="e">
        <f>V116/J116</f>
        <v>#DIV/0!</v>
      </c>
      <c r="BB116" s="15" t="e">
        <f t="shared" si="125"/>
        <v>#REF!</v>
      </c>
      <c r="BC116" s="15" t="e">
        <f t="shared" si="126"/>
        <v>#REF!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33.252800000000001</v>
      </c>
      <c r="F117" s="55"/>
      <c r="G117" s="55"/>
      <c r="H117" s="55"/>
      <c r="I117" s="55"/>
      <c r="J117" s="55"/>
      <c r="K117" s="19" t="e">
        <f>#REF!</f>
        <v>#REF!</v>
      </c>
      <c r="L117" s="19" t="e">
        <f>#REF!</f>
        <v>#REF!</v>
      </c>
      <c r="M117" s="19" t="e">
        <f>#REF!</f>
        <v>#REF!</v>
      </c>
      <c r="N117" s="20" t="e">
        <f t="shared" si="75"/>
        <v>#REF!</v>
      </c>
      <c r="P117" s="57">
        <v>1356.9</v>
      </c>
      <c r="Q117" s="57">
        <v>33.2654</v>
      </c>
      <c r="R117" s="50"/>
      <c r="S117" s="50"/>
      <c r="T117" s="50"/>
      <c r="U117" s="50"/>
      <c r="V117" s="50"/>
      <c r="W117" s="19" t="e">
        <f>#REF!</f>
        <v>#REF!</v>
      </c>
      <c r="X117" s="19" t="e">
        <f>#REF!</f>
        <v>#REF!</v>
      </c>
      <c r="Y117" s="19" t="e">
        <f>#REF!</f>
        <v>#REF!</v>
      </c>
      <c r="Z117" s="20" t="e">
        <f t="shared" si="77"/>
        <v>#REF!</v>
      </c>
      <c r="AA117" s="15" t="e">
        <f t="shared" si="76"/>
        <v>#DIV/0!</v>
      </c>
      <c r="AB117" s="15" t="e">
        <f t="shared" si="127"/>
        <v>#REF!</v>
      </c>
      <c r="AC117" s="15" t="e">
        <f t="shared" si="127"/>
        <v>#REF!</v>
      </c>
      <c r="AD117" s="20">
        <f t="shared" si="78"/>
        <v>2.4701160072338377E-3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 t="e">
        <f>V117/J117</f>
        <v>#DIV/0!</v>
      </c>
      <c r="AY117" s="15" t="e">
        <f t="shared" si="129"/>
        <v>#REF!</v>
      </c>
      <c r="AZ117" s="15" t="e">
        <f t="shared" si="130"/>
        <v>#REF!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43.294400000000003</v>
      </c>
      <c r="F118" s="55"/>
      <c r="G118" s="55"/>
      <c r="H118" s="55"/>
      <c r="I118" s="55"/>
      <c r="J118" s="55"/>
      <c r="K118" s="10" t="e">
        <f>#REF!</f>
        <v>#REF!</v>
      </c>
      <c r="L118" s="10" t="e">
        <f>#REF!</f>
        <v>#REF!</v>
      </c>
      <c r="M118" s="10" t="e">
        <f>#REF!</f>
        <v>#REF!</v>
      </c>
      <c r="N118" s="11" t="e">
        <f t="shared" si="75"/>
        <v>#REF!</v>
      </c>
      <c r="P118" s="57">
        <v>2029</v>
      </c>
      <c r="Q118" s="57">
        <v>43.293999999999997</v>
      </c>
      <c r="R118" s="50"/>
      <c r="S118" s="50"/>
      <c r="T118" s="50"/>
      <c r="U118" s="50"/>
      <c r="V118" s="50"/>
      <c r="W118" s="10" t="e">
        <f>#REF!</f>
        <v>#REF!</v>
      </c>
      <c r="X118" s="10" t="e">
        <f>#REF!</f>
        <v>#REF!</v>
      </c>
      <c r="Y118" s="10" t="e">
        <f>#REF!</f>
        <v>#REF!</v>
      </c>
      <c r="Z118" s="11" t="e">
        <f t="shared" si="77"/>
        <v>#REF!</v>
      </c>
      <c r="AA118" s="15" t="e">
        <f t="shared" si="76"/>
        <v>#DIV/0!</v>
      </c>
      <c r="AB118" s="15" t="e">
        <f t="shared" si="127"/>
        <v>#REF!</v>
      </c>
      <c r="AC118" s="15" t="e">
        <f t="shared" si="127"/>
        <v>#REF!</v>
      </c>
      <c r="AD118" s="11">
        <f t="shared" si="78"/>
        <v>1.8021576517639377E-3</v>
      </c>
      <c r="AE118" s="12"/>
      <c r="AF118" s="25">
        <f t="shared" ref="AF118:AK118" si="131">bdRateExtend($D118:$D122,E118:E122,$P118:$P122,Q118:Q122)</f>
        <v>-1.9066332723077783E-3</v>
      </c>
      <c r="AG118" s="30" t="e">
        <f t="shared" si="131"/>
        <v>#VALUE!</v>
      </c>
      <c r="AH118" s="31" t="e">
        <f t="shared" si="131"/>
        <v>#VALUE!</v>
      </c>
      <c r="AI118" s="25" t="e">
        <f t="shared" si="131"/>
        <v>#VALUE!</v>
      </c>
      <c r="AJ118" s="30" t="e">
        <f t="shared" si="131"/>
        <v>#VALUE!</v>
      </c>
      <c r="AK118" s="30" t="e">
        <f t="shared" si="131"/>
        <v>#VALUE!</v>
      </c>
      <c r="AL118" s="45"/>
      <c r="AM118" s="46"/>
      <c r="AN118" s="47"/>
      <c r="AO118" s="46"/>
      <c r="AP118" s="46"/>
      <c r="AQ118" s="47"/>
      <c r="AR118" s="30">
        <f t="shared" ref="AR118:AW118" si="132">bdrate($D118:$D121,E118:E121,$P118:$P121,Q118:Q121)</f>
        <v>1.3752957613455408E-4</v>
      </c>
      <c r="AS118" s="30" t="e">
        <f t="shared" si="132"/>
        <v>#VALUE!</v>
      </c>
      <c r="AT118" s="31" t="e">
        <f t="shared" si="132"/>
        <v>#VALUE!</v>
      </c>
      <c r="AU118" s="25" t="e">
        <f t="shared" si="132"/>
        <v>#VALUE!</v>
      </c>
      <c r="AV118" s="30" t="e">
        <f t="shared" si="132"/>
        <v>#VALUE!</v>
      </c>
      <c r="AW118" s="31" t="e">
        <f t="shared" si="132"/>
        <v>#VALUE!</v>
      </c>
      <c r="AX118" s="15"/>
      <c r="AY118" s="15"/>
      <c r="AZ118" s="15"/>
      <c r="BA118" s="15" t="e">
        <f>V118/J118</f>
        <v>#DIV/0!</v>
      </c>
      <c r="BB118" s="15" t="e">
        <f t="shared" ref="BB118:BB121" si="133">X118/L118</f>
        <v>#REF!</v>
      </c>
      <c r="BC118" s="15" t="e">
        <f t="shared" si="126"/>
        <v>#REF!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40.146999999999998</v>
      </c>
      <c r="F119" s="55"/>
      <c r="G119" s="55"/>
      <c r="H119" s="55"/>
      <c r="I119" s="55"/>
      <c r="J119" s="55"/>
      <c r="K119" s="15" t="e">
        <f>#REF!</f>
        <v>#REF!</v>
      </c>
      <c r="L119" s="15" t="e">
        <f>#REF!</f>
        <v>#REF!</v>
      </c>
      <c r="M119" s="15" t="e">
        <f>#REF!</f>
        <v>#REF!</v>
      </c>
      <c r="N119" s="16" t="e">
        <f t="shared" si="75"/>
        <v>#REF!</v>
      </c>
      <c r="P119" s="57">
        <v>1103.3</v>
      </c>
      <c r="Q119" s="57">
        <v>40.118400000000001</v>
      </c>
      <c r="R119" s="50"/>
      <c r="S119" s="50"/>
      <c r="T119" s="50"/>
      <c r="U119" s="50"/>
      <c r="V119" s="50"/>
      <c r="W119" s="15" t="e">
        <f>#REF!</f>
        <v>#REF!</v>
      </c>
      <c r="X119" s="15" t="e">
        <f>#REF!</f>
        <v>#REF!</v>
      </c>
      <c r="Y119" s="15" t="e">
        <f>#REF!</f>
        <v>#REF!</v>
      </c>
      <c r="Z119" s="16" t="e">
        <f t="shared" si="77"/>
        <v>#REF!</v>
      </c>
      <c r="AA119" s="15" t="e">
        <f t="shared" si="76"/>
        <v>#DIV/0!</v>
      </c>
      <c r="AB119" s="15" t="e">
        <f t="shared" si="127"/>
        <v>#REF!</v>
      </c>
      <c r="AC119" s="15" t="e">
        <f t="shared" si="127"/>
        <v>#REF!</v>
      </c>
      <c r="AD119" s="16">
        <f t="shared" si="78"/>
        <v>3.2072999954826354E-3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-3.8932349770919306E-3</v>
      </c>
      <c r="AM119" s="21" t="e">
        <f>bdrate($D119:$D122,F119:F122,$P119:$P122,R119:R122)</f>
        <v>#VALUE!</v>
      </c>
      <c r="AN119" s="36" t="e">
        <f t="shared" ref="AN119" si="134">bdrate($D119:$D122,G119:G122,$P119:$P122,S119:S122)</f>
        <v>#VALUE!</v>
      </c>
      <c r="AO119" s="26" t="e">
        <f>bdrate($D119:$D122,H119:H122,$P119:$P122,T119:T122)</f>
        <v>#VALUE!</v>
      </c>
      <c r="AP119" s="21" t="e">
        <f>bdrate($D119:$D122,I119:I122,$P119:$P122,U119:U122)</f>
        <v>#VALUE!</v>
      </c>
      <c r="AQ119" s="36" t="e">
        <f>bdrate($D119:$D122,J119:J122,$P119:$P122,V119:V122)</f>
        <v>#VALUE!</v>
      </c>
      <c r="AR119" s="21"/>
      <c r="AS119" s="21"/>
      <c r="AT119" s="36"/>
      <c r="AU119" s="26"/>
      <c r="AV119" s="21"/>
      <c r="AW119" s="36"/>
      <c r="AX119" s="15" t="e">
        <f>V119/J119</f>
        <v>#DIV/0!</v>
      </c>
      <c r="AY119" s="15" t="e">
        <f t="shared" ref="AY119:AY122" si="135">X119/L119</f>
        <v>#REF!</v>
      </c>
      <c r="AZ119" s="15" t="e">
        <f t="shared" si="130"/>
        <v>#REF!</v>
      </c>
      <c r="BA119" s="15" t="e">
        <f>V119/J119</f>
        <v>#DIV/0!</v>
      </c>
      <c r="BB119" s="15" t="e">
        <f t="shared" si="133"/>
        <v>#REF!</v>
      </c>
      <c r="BC119" s="15" t="e">
        <f t="shared" si="126"/>
        <v>#REF!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37.295400000000001</v>
      </c>
      <c r="F120" s="55"/>
      <c r="G120" s="55"/>
      <c r="H120" s="55"/>
      <c r="I120" s="55"/>
      <c r="J120" s="55"/>
      <c r="K120" s="15" t="e">
        <f>#REF!</f>
        <v>#REF!</v>
      </c>
      <c r="L120" s="15" t="e">
        <f>#REF!</f>
        <v>#REF!</v>
      </c>
      <c r="M120" s="15" t="e">
        <f>#REF!</f>
        <v>#REF!</v>
      </c>
      <c r="N120" s="16" t="e">
        <f t="shared" si="75"/>
        <v>#REF!</v>
      </c>
      <c r="P120" s="57">
        <v>605.4</v>
      </c>
      <c r="Q120" s="57">
        <v>37.280500000000004</v>
      </c>
      <c r="R120" s="50"/>
      <c r="S120" s="50"/>
      <c r="T120" s="50"/>
      <c r="U120" s="50"/>
      <c r="V120" s="50"/>
      <c r="W120" s="15" t="e">
        <f>#REF!</f>
        <v>#REF!</v>
      </c>
      <c r="X120" s="15" t="e">
        <f>#REF!</f>
        <v>#REF!</v>
      </c>
      <c r="Y120" s="15" t="e">
        <f>#REF!</f>
        <v>#REF!</v>
      </c>
      <c r="Z120" s="16" t="e">
        <f t="shared" si="77"/>
        <v>#REF!</v>
      </c>
      <c r="AA120" s="15" t="e">
        <f t="shared" si="76"/>
        <v>#DIV/0!</v>
      </c>
      <c r="AB120" s="15" t="e">
        <f t="shared" si="127"/>
        <v>#REF!</v>
      </c>
      <c r="AC120" s="15" t="e">
        <f t="shared" si="127"/>
        <v>#REF!</v>
      </c>
      <c r="AD120" s="16">
        <f t="shared" si="78"/>
        <v>5.8297068724855374E-3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 t="e">
        <f>V120/J120</f>
        <v>#DIV/0!</v>
      </c>
      <c r="AY120" s="15" t="e">
        <f t="shared" si="135"/>
        <v>#REF!</v>
      </c>
      <c r="AZ120" s="15" t="e">
        <f t="shared" si="130"/>
        <v>#REF!</v>
      </c>
      <c r="BA120" s="15" t="e">
        <f>V120/J120</f>
        <v>#DIV/0!</v>
      </c>
      <c r="BB120" s="15" t="e">
        <f t="shared" si="133"/>
        <v>#REF!</v>
      </c>
      <c r="BC120" s="15" t="e">
        <f t="shared" si="126"/>
        <v>#REF!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34.793700000000001</v>
      </c>
      <c r="F121" s="55"/>
      <c r="G121" s="55"/>
      <c r="H121" s="55"/>
      <c r="I121" s="55"/>
      <c r="J121" s="55"/>
      <c r="K121" s="15" t="e">
        <f>#REF!</f>
        <v>#REF!</v>
      </c>
      <c r="L121" s="15" t="e">
        <f>#REF!</f>
        <v>#REF!</v>
      </c>
      <c r="M121" s="15" t="e">
        <f>#REF!</f>
        <v>#REF!</v>
      </c>
      <c r="N121" s="16" t="e">
        <f t="shared" si="75"/>
        <v>#REF!</v>
      </c>
      <c r="P121" s="57">
        <v>350.4</v>
      </c>
      <c r="Q121" s="57">
        <v>34.779600000000002</v>
      </c>
      <c r="R121" s="50"/>
      <c r="S121" s="50"/>
      <c r="T121" s="50"/>
      <c r="U121" s="50"/>
      <c r="V121" s="50"/>
      <c r="W121" s="15" t="e">
        <f>#REF!</f>
        <v>#REF!</v>
      </c>
      <c r="X121" s="15" t="e">
        <f>#REF!</f>
        <v>#REF!</v>
      </c>
      <c r="Y121" s="15" t="e">
        <f>#REF!</f>
        <v>#REF!</v>
      </c>
      <c r="Z121" s="16" t="e">
        <f t="shared" si="77"/>
        <v>#REF!</v>
      </c>
      <c r="AA121" s="15" t="e">
        <f t="shared" si="76"/>
        <v>#DIV/0!</v>
      </c>
      <c r="AB121" s="15" t="e">
        <f t="shared" si="127"/>
        <v>#REF!</v>
      </c>
      <c r="AC121" s="15" t="e">
        <f t="shared" si="127"/>
        <v>#REF!</v>
      </c>
      <c r="AD121" s="16">
        <f t="shared" si="78"/>
        <v>5.816427862108133E-3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 t="e">
        <f>V121/J121</f>
        <v>#DIV/0!</v>
      </c>
      <c r="AY121" s="15" t="e">
        <f t="shared" si="135"/>
        <v>#REF!</v>
      </c>
      <c r="AZ121" s="15" t="e">
        <f t="shared" si="130"/>
        <v>#REF!</v>
      </c>
      <c r="BA121" s="15" t="e">
        <f>V121/J121</f>
        <v>#DIV/0!</v>
      </c>
      <c r="BB121" s="15" t="e">
        <f t="shared" si="133"/>
        <v>#REF!</v>
      </c>
      <c r="BC121" s="15" t="e">
        <f t="shared" si="126"/>
        <v>#REF!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32.0398</v>
      </c>
      <c r="F122" s="55"/>
      <c r="G122" s="55"/>
      <c r="H122" s="55"/>
      <c r="I122" s="55"/>
      <c r="J122" s="55"/>
      <c r="K122" s="19" t="e">
        <f>#REF!</f>
        <v>#REF!</v>
      </c>
      <c r="L122" s="19" t="e">
        <f>#REF!</f>
        <v>#REF!</v>
      </c>
      <c r="M122" s="19" t="e">
        <f>#REF!</f>
        <v>#REF!</v>
      </c>
      <c r="N122" s="20" t="e">
        <f t="shared" si="75"/>
        <v>#REF!</v>
      </c>
      <c r="P122" s="57">
        <v>195.5</v>
      </c>
      <c r="Q122" s="57">
        <v>32.0139</v>
      </c>
      <c r="R122" s="50"/>
      <c r="S122" s="50"/>
      <c r="T122" s="50"/>
      <c r="U122" s="50"/>
      <c r="V122" s="50"/>
      <c r="W122" s="19" t="e">
        <f>#REF!</f>
        <v>#REF!</v>
      </c>
      <c r="X122" s="19" t="e">
        <f>#REF!</f>
        <v>#REF!</v>
      </c>
      <c r="Y122" s="19" t="e">
        <f>#REF!</f>
        <v>#REF!</v>
      </c>
      <c r="Z122" s="20" t="e">
        <f t="shared" si="77"/>
        <v>#REF!</v>
      </c>
      <c r="AA122" s="15" t="e">
        <f t="shared" si="76"/>
        <v>#DIV/0!</v>
      </c>
      <c r="AB122" s="15" t="e">
        <f t="shared" si="127"/>
        <v>#REF!</v>
      </c>
      <c r="AC122" s="15" t="e">
        <f t="shared" si="127"/>
        <v>#REF!</v>
      </c>
      <c r="AD122" s="20">
        <f t="shared" si="78"/>
        <v>2.2499999999999999E-2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 t="e">
        <f>V122/J122</f>
        <v>#DIV/0!</v>
      </c>
      <c r="AY122" s="15" t="e">
        <f t="shared" si="135"/>
        <v>#REF!</v>
      </c>
      <c r="AZ122" s="15" t="e">
        <f t="shared" si="130"/>
        <v>#REF!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47.649299999999997</v>
      </c>
      <c r="F123" s="55"/>
      <c r="G123" s="55"/>
      <c r="H123" s="55"/>
      <c r="I123" s="55"/>
      <c r="J123" s="55"/>
      <c r="K123" s="10" t="e">
        <f>#REF!</f>
        <v>#REF!</v>
      </c>
      <c r="L123" s="10" t="e">
        <f>#REF!</f>
        <v>#REF!</v>
      </c>
      <c r="M123" s="10" t="e">
        <f>#REF!</f>
        <v>#REF!</v>
      </c>
      <c r="N123" s="11" t="e">
        <f t="shared" si="75"/>
        <v>#REF!</v>
      </c>
      <c r="P123" s="57">
        <v>3159.03</v>
      </c>
      <c r="Q123" s="57">
        <v>47.643300000000004</v>
      </c>
      <c r="R123" s="50"/>
      <c r="S123" s="50"/>
      <c r="T123" s="50"/>
      <c r="U123" s="50"/>
      <c r="V123" s="50"/>
      <c r="W123" s="10" t="e">
        <f>#REF!</f>
        <v>#REF!</v>
      </c>
      <c r="X123" s="10" t="e">
        <f>#REF!</f>
        <v>#REF!</v>
      </c>
      <c r="Y123" s="10" t="e">
        <f>#REF!</f>
        <v>#REF!</v>
      </c>
      <c r="Z123" s="11" t="e">
        <f t="shared" si="77"/>
        <v>#REF!</v>
      </c>
      <c r="AA123" s="15" t="e">
        <f t="shared" si="76"/>
        <v>#DIV/0!</v>
      </c>
      <c r="AB123" s="15" t="e">
        <f t="shared" si="127"/>
        <v>#REF!</v>
      </c>
      <c r="AC123" s="15" t="e">
        <f t="shared" si="127"/>
        <v>#REF!</v>
      </c>
      <c r="AD123" s="11">
        <f t="shared" si="78"/>
        <v>1.3845818278375723E-3</v>
      </c>
      <c r="AE123" s="12"/>
      <c r="AF123" s="25">
        <f t="shared" ref="AF123:AK123" si="136">bdRateExtend($D123:$D127,E123:E127,$P123:$P127,Q123:Q127)</f>
        <v>-2.9319528735860523E-5</v>
      </c>
      <c r="AG123" s="30" t="e">
        <f t="shared" si="136"/>
        <v>#VALUE!</v>
      </c>
      <c r="AH123" s="31" t="e">
        <f t="shared" si="136"/>
        <v>#VALUE!</v>
      </c>
      <c r="AI123" s="25" t="e">
        <f t="shared" si="136"/>
        <v>#VALUE!</v>
      </c>
      <c r="AJ123" s="30" t="e">
        <f t="shared" si="136"/>
        <v>#VALUE!</v>
      </c>
      <c r="AK123" s="30" t="e">
        <f t="shared" si="136"/>
        <v>#VALUE!</v>
      </c>
      <c r="AL123" s="26"/>
      <c r="AM123" s="21"/>
      <c r="AN123" s="36"/>
      <c r="AO123" s="21"/>
      <c r="AP123" s="21"/>
      <c r="AQ123" s="36"/>
      <c r="AR123" s="30">
        <f t="shared" ref="AR123:AW123" si="137">bdrate($D123:$D126,E123:E126,$P123:$P126,Q123:Q126)</f>
        <v>2.5504475193560694E-4</v>
      </c>
      <c r="AS123" s="30" t="e">
        <f t="shared" si="137"/>
        <v>#VALUE!</v>
      </c>
      <c r="AT123" s="31" t="e">
        <f t="shared" si="137"/>
        <v>#VALUE!</v>
      </c>
      <c r="AU123" s="25" t="e">
        <f t="shared" si="137"/>
        <v>#VALUE!</v>
      </c>
      <c r="AV123" s="30" t="e">
        <f t="shared" si="137"/>
        <v>#VALUE!</v>
      </c>
      <c r="AW123" s="31" t="e">
        <f t="shared" si="137"/>
        <v>#VALUE!</v>
      </c>
      <c r="AX123" s="15"/>
      <c r="AY123" s="15"/>
      <c r="AZ123" s="15"/>
      <c r="BA123" s="15" t="e">
        <f>V123/J123</f>
        <v>#DIV/0!</v>
      </c>
      <c r="BB123" s="15" t="e">
        <f t="shared" ref="BB123:BB126" si="138">X123/L123</f>
        <v>#REF!</v>
      </c>
      <c r="BC123" s="15" t="e">
        <f t="shared" si="126"/>
        <v>#REF!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43.750599999999999</v>
      </c>
      <c r="F124" s="55"/>
      <c r="G124" s="55"/>
      <c r="H124" s="55"/>
      <c r="I124" s="55"/>
      <c r="J124" s="55"/>
      <c r="K124" s="15" t="e">
        <f>#REF!</f>
        <v>#REF!</v>
      </c>
      <c r="L124" s="15" t="e">
        <f>#REF!</f>
        <v>#REF!</v>
      </c>
      <c r="M124" s="15" t="e">
        <f>#REF!</f>
        <v>#REF!</v>
      </c>
      <c r="N124" s="16" t="e">
        <f t="shared" si="75"/>
        <v>#REF!</v>
      </c>
      <c r="P124" s="57">
        <v>2317.44</v>
      </c>
      <c r="Q124" s="57">
        <v>43.731900000000003</v>
      </c>
      <c r="R124" s="50"/>
      <c r="S124" s="50"/>
      <c r="T124" s="50"/>
      <c r="U124" s="50"/>
      <c r="V124" s="50"/>
      <c r="W124" s="15" t="e">
        <f>#REF!</f>
        <v>#REF!</v>
      </c>
      <c r="X124" s="15" t="e">
        <f>#REF!</f>
        <v>#REF!</v>
      </c>
      <c r="Y124" s="15" t="e">
        <f>#REF!</f>
        <v>#REF!</v>
      </c>
      <c r="Z124" s="16" t="e">
        <f t="shared" si="77"/>
        <v>#REF!</v>
      </c>
      <c r="AA124" s="15" t="e">
        <f t="shared" si="76"/>
        <v>#DIV/0!</v>
      </c>
      <c r="AB124" s="15" t="e">
        <f t="shared" si="127"/>
        <v>#REF!</v>
      </c>
      <c r="AC124" s="15" t="e">
        <f t="shared" si="127"/>
        <v>#REF!</v>
      </c>
      <c r="AD124" s="16">
        <f t="shared" si="78"/>
        <v>5.0461267742314263E-4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-1.6696257613668664E-4</v>
      </c>
      <c r="AM124" s="21" t="e">
        <f>bdrate($D124:$D127,F124:F127,$P124:$P127,R124:R127)</f>
        <v>#VALUE!</v>
      </c>
      <c r="AN124" s="36" t="e">
        <f t="shared" ref="AN124" si="139">bdrate($D124:$D127,G124:G127,$P124:$P127,S124:S127)</f>
        <v>#VALUE!</v>
      </c>
      <c r="AO124" s="26" t="e">
        <f>bdrate($D124:$D127,H124:H127,$P124:$P127,T124:T127)</f>
        <v>#VALUE!</v>
      </c>
      <c r="AP124" s="21" t="e">
        <f>bdrate($D124:$D127,I124:I127,$P124:$P127,U124:U127)</f>
        <v>#VALUE!</v>
      </c>
      <c r="AQ124" s="36" t="e">
        <f>bdrate($D124:$D127,J124:J127,$P124:$P127,V124:V127)</f>
        <v>#VALUE!</v>
      </c>
      <c r="AR124" s="21"/>
      <c r="AS124" s="21"/>
      <c r="AT124" s="36"/>
      <c r="AU124" s="26"/>
      <c r="AV124" s="21"/>
      <c r="AW124" s="36"/>
      <c r="AX124" s="15" t="e">
        <f>V124/J124</f>
        <v>#DIV/0!</v>
      </c>
      <c r="AY124" s="15" t="e">
        <f t="shared" ref="AY124:AY127" si="140">X124/L124</f>
        <v>#REF!</v>
      </c>
      <c r="AZ124" s="15" t="e">
        <f t="shared" si="130"/>
        <v>#REF!</v>
      </c>
      <c r="BA124" s="15" t="e">
        <f>V124/J124</f>
        <v>#DIV/0!</v>
      </c>
      <c r="BB124" s="15" t="e">
        <f t="shared" si="138"/>
        <v>#REF!</v>
      </c>
      <c r="BC124" s="15" t="e">
        <f t="shared" si="126"/>
        <v>#REF!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40.601100000000002</v>
      </c>
      <c r="F125" s="55"/>
      <c r="G125" s="55"/>
      <c r="H125" s="55"/>
      <c r="I125" s="55"/>
      <c r="J125" s="55"/>
      <c r="K125" s="15" t="e">
        <f>#REF!</f>
        <v>#REF!</v>
      </c>
      <c r="L125" s="15" t="e">
        <f>#REF!</f>
        <v>#REF!</v>
      </c>
      <c r="M125" s="15" t="e">
        <f>#REF!</f>
        <v>#REF!</v>
      </c>
      <c r="N125" s="16" t="e">
        <f t="shared" si="75"/>
        <v>#REF!</v>
      </c>
      <c r="P125" s="57">
        <v>1743.48</v>
      </c>
      <c r="Q125" s="57">
        <v>40.6342</v>
      </c>
      <c r="R125" s="50"/>
      <c r="S125" s="50"/>
      <c r="T125" s="50"/>
      <c r="U125" s="50"/>
      <c r="V125" s="50"/>
      <c r="W125" s="15" t="e">
        <f>#REF!</f>
        <v>#REF!</v>
      </c>
      <c r="X125" s="15" t="e">
        <f>#REF!</f>
        <v>#REF!</v>
      </c>
      <c r="Y125" s="15" t="e">
        <f>#REF!</f>
        <v>#REF!</v>
      </c>
      <c r="Z125" s="16" t="e">
        <f t="shared" si="77"/>
        <v>#REF!</v>
      </c>
      <c r="AA125" s="15" t="e">
        <f t="shared" si="76"/>
        <v>#DIV/0!</v>
      </c>
      <c r="AB125" s="15" t="e">
        <f t="shared" si="127"/>
        <v>#REF!</v>
      </c>
      <c r="AC125" s="15" t="e">
        <f t="shared" si="127"/>
        <v>#REF!</v>
      </c>
      <c r="AD125" s="16">
        <f t="shared" si="78"/>
        <v>2.7434132201459597E-3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 t="e">
        <f>V125/J125</f>
        <v>#DIV/0!</v>
      </c>
      <c r="AY125" s="15" t="e">
        <f t="shared" si="140"/>
        <v>#REF!</v>
      </c>
      <c r="AZ125" s="15" t="e">
        <f t="shared" si="130"/>
        <v>#REF!</v>
      </c>
      <c r="BA125" s="15" t="e">
        <f>V125/J125</f>
        <v>#DIV/0!</v>
      </c>
      <c r="BB125" s="15" t="e">
        <f t="shared" si="138"/>
        <v>#REF!</v>
      </c>
      <c r="BC125" s="15" t="e">
        <f t="shared" si="126"/>
        <v>#REF!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36.205800000000004</v>
      </c>
      <c r="F126" s="55"/>
      <c r="G126" s="55"/>
      <c r="H126" s="55"/>
      <c r="I126" s="55"/>
      <c r="J126" s="55"/>
      <c r="K126" s="15" t="e">
        <f>#REF!</f>
        <v>#REF!</v>
      </c>
      <c r="L126" s="15" t="e">
        <f>#REF!</f>
        <v>#REF!</v>
      </c>
      <c r="M126" s="15" t="e">
        <f>#REF!</f>
        <v>#REF!</v>
      </c>
      <c r="N126" s="16" t="e">
        <f t="shared" si="75"/>
        <v>#REF!</v>
      </c>
      <c r="P126" s="57">
        <v>1308.3900000000001</v>
      </c>
      <c r="Q126" s="57">
        <v>36.198900000000002</v>
      </c>
      <c r="R126" s="50"/>
      <c r="S126" s="50"/>
      <c r="T126" s="50"/>
      <c r="U126" s="50"/>
      <c r="V126" s="50"/>
      <c r="W126" s="15" t="e">
        <f>#REF!</f>
        <v>#REF!</v>
      </c>
      <c r="X126" s="15" t="e">
        <f>#REF!</f>
        <v>#REF!</v>
      </c>
      <c r="Y126" s="15" t="e">
        <f>#REF!</f>
        <v>#REF!</v>
      </c>
      <c r="Z126" s="16" t="e">
        <f t="shared" si="77"/>
        <v>#REF!</v>
      </c>
      <c r="AA126" s="15" t="e">
        <f t="shared" si="76"/>
        <v>#DIV/0!</v>
      </c>
      <c r="AB126" s="15" t="e">
        <f t="shared" si="127"/>
        <v>#REF!</v>
      </c>
      <c r="AC126" s="15" t="e">
        <f t="shared" si="127"/>
        <v>#REF!</v>
      </c>
      <c r="AD126" s="16">
        <f t="shared" si="78"/>
        <v>5.7289518309730047E-4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 t="e">
        <f>V126/J126</f>
        <v>#DIV/0!</v>
      </c>
      <c r="AY126" s="15" t="e">
        <f t="shared" si="140"/>
        <v>#REF!</v>
      </c>
      <c r="AZ126" s="15" t="e">
        <f t="shared" si="130"/>
        <v>#REF!</v>
      </c>
      <c r="BA126" s="15" t="e">
        <f>V126/J126</f>
        <v>#DIV/0!</v>
      </c>
      <c r="BB126" s="15" t="e">
        <f t="shared" si="138"/>
        <v>#REF!</v>
      </c>
      <c r="BC126" s="15" t="e">
        <f t="shared" si="126"/>
        <v>#REF!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31.9192</v>
      </c>
      <c r="F127" s="55"/>
      <c r="G127" s="55"/>
      <c r="H127" s="55"/>
      <c r="I127" s="55"/>
      <c r="J127" s="55"/>
      <c r="K127" s="19" t="e">
        <f>#REF!</f>
        <v>#REF!</v>
      </c>
      <c r="L127" s="19" t="e">
        <f>#REF!</f>
        <v>#REF!</v>
      </c>
      <c r="M127" s="19" t="e">
        <f>#REF!</f>
        <v>#REF!</v>
      </c>
      <c r="N127" s="20" t="e">
        <f t="shared" si="75"/>
        <v>#REF!</v>
      </c>
      <c r="P127" s="57">
        <v>952.47</v>
      </c>
      <c r="Q127" s="57">
        <v>31.944500000000001</v>
      </c>
      <c r="R127" s="50"/>
      <c r="S127" s="50"/>
      <c r="T127" s="50"/>
      <c r="U127" s="50"/>
      <c r="V127" s="50"/>
      <c r="W127" s="19" t="e">
        <f>#REF!</f>
        <v>#REF!</v>
      </c>
      <c r="X127" s="19" t="e">
        <f>#REF!</f>
        <v>#REF!</v>
      </c>
      <c r="Y127" s="19" t="e">
        <f>#REF!</f>
        <v>#REF!</v>
      </c>
      <c r="Z127" s="20" t="e">
        <f t="shared" si="77"/>
        <v>#REF!</v>
      </c>
      <c r="AA127" s="15" t="e">
        <f t="shared" si="76"/>
        <v>#DIV/0!</v>
      </c>
      <c r="AB127" s="15" t="e">
        <f t="shared" si="127"/>
        <v>#REF!</v>
      </c>
      <c r="AC127" s="15" t="e">
        <f t="shared" si="127"/>
        <v>#REF!</v>
      </c>
      <c r="AD127" s="20">
        <f t="shared" si="78"/>
        <v>4.7223271628251247E-4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 t="e">
        <f>V127/J127</f>
        <v>#DIV/0!</v>
      </c>
      <c r="AY127" s="15" t="e">
        <f t="shared" si="140"/>
        <v>#REF!</v>
      </c>
      <c r="AZ127" s="15" t="e">
        <f t="shared" si="130"/>
        <v>#REF!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49.002800000000001</v>
      </c>
      <c r="F128" s="55"/>
      <c r="G128" s="55"/>
      <c r="H128" s="55"/>
      <c r="I128" s="55"/>
      <c r="J128" s="55"/>
      <c r="K128" s="10" t="e">
        <f>#REF!</f>
        <v>#REF!</v>
      </c>
      <c r="L128" s="10" t="e">
        <f>#REF!</f>
        <v>#REF!</v>
      </c>
      <c r="M128" s="10" t="e">
        <f>#REF!</f>
        <v>#REF!</v>
      </c>
      <c r="N128" s="11" t="e">
        <f t="shared" si="75"/>
        <v>#REF!</v>
      </c>
      <c r="P128" s="57">
        <v>832.54</v>
      </c>
      <c r="Q128" s="57">
        <v>49.020400000000002</v>
      </c>
      <c r="R128" s="50"/>
      <c r="S128" s="50"/>
      <c r="T128" s="50"/>
      <c r="U128" s="50"/>
      <c r="V128" s="50"/>
      <c r="W128" s="10" t="e">
        <f>#REF!</f>
        <v>#REF!</v>
      </c>
      <c r="X128" s="10" t="e">
        <f>#REF!</f>
        <v>#REF!</v>
      </c>
      <c r="Y128" s="10" t="e">
        <f>#REF!</f>
        <v>#REF!</v>
      </c>
      <c r="Z128" s="11" t="e">
        <f t="shared" si="77"/>
        <v>#REF!</v>
      </c>
      <c r="AA128" s="15" t="e">
        <f t="shared" si="76"/>
        <v>#DIV/0!</v>
      </c>
      <c r="AB128" s="15" t="e">
        <f t="shared" si="127"/>
        <v>#REF!</v>
      </c>
      <c r="AC128" s="15" t="e">
        <f t="shared" si="127"/>
        <v>#REF!</v>
      </c>
      <c r="AD128" s="11">
        <f t="shared" si="78"/>
        <v>2.0220012998579183E-3</v>
      </c>
      <c r="AE128" s="12"/>
      <c r="AF128" s="25">
        <f t="shared" ref="AF128:AK128" si="141">bdRateExtend($D128:$D132,E128:E132,$P128:$P132,Q128:Q132)</f>
        <v>4.3366620763207742E-4</v>
      </c>
      <c r="AG128" s="30" t="e">
        <f t="shared" si="141"/>
        <v>#VALUE!</v>
      </c>
      <c r="AH128" s="31" t="e">
        <f t="shared" si="141"/>
        <v>#VALUE!</v>
      </c>
      <c r="AI128" s="25" t="e">
        <f t="shared" si="141"/>
        <v>#VALUE!</v>
      </c>
      <c r="AJ128" s="30" t="e">
        <f t="shared" si="141"/>
        <v>#VALUE!</v>
      </c>
      <c r="AK128" s="30" t="e">
        <f t="shared" si="141"/>
        <v>#VALUE!</v>
      </c>
      <c r="AL128" s="45"/>
      <c r="AM128" s="46"/>
      <c r="AN128" s="47"/>
      <c r="AO128" s="46"/>
      <c r="AP128" s="46"/>
      <c r="AQ128" s="47"/>
      <c r="AR128" s="30">
        <f t="shared" ref="AR128:AW128" si="142">bdrate($D128:$D131,E128:E131,$P128:$P131,Q128:Q131)</f>
        <v>1.4636715341127537E-3</v>
      </c>
      <c r="AS128" s="30" t="e">
        <f t="shared" si="142"/>
        <v>#VALUE!</v>
      </c>
      <c r="AT128" s="31" t="e">
        <f t="shared" si="142"/>
        <v>#VALUE!</v>
      </c>
      <c r="AU128" s="25" t="e">
        <f t="shared" si="142"/>
        <v>#VALUE!</v>
      </c>
      <c r="AV128" s="30" t="e">
        <f t="shared" si="142"/>
        <v>#VALUE!</v>
      </c>
      <c r="AW128" s="31" t="e">
        <f t="shared" si="142"/>
        <v>#VALUE!</v>
      </c>
      <c r="AX128" s="15"/>
      <c r="AY128" s="15"/>
      <c r="AZ128" s="15"/>
      <c r="BA128" s="15" t="e">
        <f>V128/J128</f>
        <v>#DIV/0!</v>
      </c>
      <c r="BB128" s="15" t="e">
        <f t="shared" ref="BB128:BB131" si="143">X128/L128</f>
        <v>#REF!</v>
      </c>
      <c r="BC128" s="15" t="e">
        <f t="shared" si="126"/>
        <v>#REF!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45.736600000000003</v>
      </c>
      <c r="F129" s="55"/>
      <c r="G129" s="55"/>
      <c r="H129" s="55"/>
      <c r="I129" s="55"/>
      <c r="J129" s="55"/>
      <c r="K129" s="15" t="e">
        <f>#REF!</f>
        <v>#REF!</v>
      </c>
      <c r="L129" s="15" t="e">
        <f>#REF!</f>
        <v>#REF!</v>
      </c>
      <c r="M129" s="15" t="e">
        <f>#REF!</f>
        <v>#REF!</v>
      </c>
      <c r="N129" s="16" t="e">
        <f t="shared" si="75"/>
        <v>#REF!</v>
      </c>
      <c r="P129" s="57">
        <v>587.24</v>
      </c>
      <c r="Q129" s="57">
        <v>45.726100000000002</v>
      </c>
      <c r="R129" s="50"/>
      <c r="S129" s="50"/>
      <c r="T129" s="50"/>
      <c r="U129" s="50"/>
      <c r="V129" s="50"/>
      <c r="W129" s="15" t="e">
        <f>#REF!</f>
        <v>#REF!</v>
      </c>
      <c r="X129" s="15" t="e">
        <f>#REF!</f>
        <v>#REF!</v>
      </c>
      <c r="Y129" s="15" t="e">
        <f>#REF!</f>
        <v>#REF!</v>
      </c>
      <c r="Z129" s="16" t="e">
        <f t="shared" si="77"/>
        <v>#REF!</v>
      </c>
      <c r="AA129" s="15" t="e">
        <f t="shared" si="76"/>
        <v>#DIV/0!</v>
      </c>
      <c r="AB129" s="15" t="e">
        <f t="shared" si="127"/>
        <v>#REF!</v>
      </c>
      <c r="AC129" s="15" t="e">
        <f t="shared" si="127"/>
        <v>#REF!</v>
      </c>
      <c r="AD129" s="16">
        <f t="shared" si="78"/>
        <v>1.8696671992385742E-3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1.1018058153813293E-3</v>
      </c>
      <c r="AM129" s="21" t="e">
        <f>bdrate($D129:$D132,F129:F132,$P129:$P132,R129:R132)</f>
        <v>#VALUE!</v>
      </c>
      <c r="AN129" s="36" t="e">
        <f t="shared" ref="AN129" si="144">bdrate($D129:$D132,G129:G132,$P129:$P132,S129:S132)</f>
        <v>#VALUE!</v>
      </c>
      <c r="AO129" s="26" t="e">
        <f>bdrate($D129:$D132,H129:H132,$P129:$P132,T129:T132)</f>
        <v>#VALUE!</v>
      </c>
      <c r="AP129" s="21" t="e">
        <f>bdrate($D129:$D132,I129:I132,$P129:$P132,U129:U132)</f>
        <v>#VALUE!</v>
      </c>
      <c r="AQ129" s="36" t="e">
        <f>bdrate($D129:$D132,J129:J132,$P129:$P132,V129:V132)</f>
        <v>#VALUE!</v>
      </c>
      <c r="AR129" s="21"/>
      <c r="AS129" s="21"/>
      <c r="AT129" s="36"/>
      <c r="AU129" s="26"/>
      <c r="AV129" s="21"/>
      <c r="AW129" s="36"/>
      <c r="AX129" s="15" t="e">
        <f>V129/J129</f>
        <v>#DIV/0!</v>
      </c>
      <c r="AY129" s="15" t="e">
        <f t="shared" ref="AY129:AY132" si="145">X129/L129</f>
        <v>#REF!</v>
      </c>
      <c r="AZ129" s="15" t="e">
        <f t="shared" si="130"/>
        <v>#REF!</v>
      </c>
      <c r="BA129" s="15" t="e">
        <f>V129/J129</f>
        <v>#DIV/0!</v>
      </c>
      <c r="BB129" s="15" t="e">
        <f t="shared" si="143"/>
        <v>#REF!</v>
      </c>
      <c r="BC129" s="15" t="e">
        <f t="shared" si="126"/>
        <v>#REF!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42.479399999999998</v>
      </c>
      <c r="F130" s="55"/>
      <c r="G130" s="55"/>
      <c r="H130" s="55"/>
      <c r="I130" s="55"/>
      <c r="J130" s="55"/>
      <c r="K130" s="15" t="e">
        <f>#REF!</f>
        <v>#REF!</v>
      </c>
      <c r="L130" s="15" t="e">
        <f>#REF!</f>
        <v>#REF!</v>
      </c>
      <c r="M130" s="15" t="e">
        <f>#REF!</f>
        <v>#REF!</v>
      </c>
      <c r="N130" s="16" t="e">
        <f t="shared" si="75"/>
        <v>#REF!</v>
      </c>
      <c r="P130" s="57">
        <v>434.22</v>
      </c>
      <c r="Q130" s="57">
        <v>42.4587</v>
      </c>
      <c r="R130" s="50"/>
      <c r="S130" s="50"/>
      <c r="T130" s="50"/>
      <c r="U130" s="50"/>
      <c r="V130" s="50"/>
      <c r="W130" s="15" t="e">
        <f>#REF!</f>
        <v>#REF!</v>
      </c>
      <c r="X130" s="15" t="e">
        <f>#REF!</f>
        <v>#REF!</v>
      </c>
      <c r="Y130" s="15" t="e">
        <f>#REF!</f>
        <v>#REF!</v>
      </c>
      <c r="Z130" s="16" t="e">
        <f t="shared" si="77"/>
        <v>#REF!</v>
      </c>
      <c r="AA130" s="15" t="e">
        <f t="shared" si="76"/>
        <v>#DIV/0!</v>
      </c>
      <c r="AB130" s="15" t="e">
        <f t="shared" si="127"/>
        <v>#REF!</v>
      </c>
      <c r="AC130" s="15" t="e">
        <f t="shared" si="127"/>
        <v>#REF!</v>
      </c>
      <c r="AD130" s="16">
        <f t="shared" si="78"/>
        <v>3.3736944264720317E-3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 t="e">
        <f>V130/J130</f>
        <v>#DIV/0!</v>
      </c>
      <c r="AY130" s="15" t="e">
        <f t="shared" si="145"/>
        <v>#REF!</v>
      </c>
      <c r="AZ130" s="15" t="e">
        <f t="shared" si="130"/>
        <v>#REF!</v>
      </c>
      <c r="BA130" s="15" t="e">
        <f>V130/J130</f>
        <v>#DIV/0!</v>
      </c>
      <c r="BB130" s="15" t="e">
        <f t="shared" si="143"/>
        <v>#REF!</v>
      </c>
      <c r="BC130" s="15" t="e">
        <f t="shared" si="126"/>
        <v>#REF!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38.731299999999997</v>
      </c>
      <c r="F131" s="55"/>
      <c r="G131" s="55"/>
      <c r="H131" s="55"/>
      <c r="I131" s="55"/>
      <c r="J131" s="55"/>
      <c r="K131" s="15" t="e">
        <f>#REF!</f>
        <v>#REF!</v>
      </c>
      <c r="L131" s="15" t="e">
        <f>#REF!</f>
        <v>#REF!</v>
      </c>
      <c r="M131" s="15" t="e">
        <f>#REF!</f>
        <v>#REF!</v>
      </c>
      <c r="N131" s="16" t="e">
        <f t="shared" ref="N131:N152" si="146">K131/3600</f>
        <v>#REF!</v>
      </c>
      <c r="P131" s="57">
        <v>317.38</v>
      </c>
      <c r="Q131" s="57">
        <v>38.714599999999997</v>
      </c>
      <c r="R131" s="50"/>
      <c r="S131" s="50"/>
      <c r="T131" s="50"/>
      <c r="U131" s="50"/>
      <c r="V131" s="50"/>
      <c r="W131" s="15" t="e">
        <f>#REF!</f>
        <v>#REF!</v>
      </c>
      <c r="X131" s="15" t="e">
        <f>#REF!</f>
        <v>#REF!</v>
      </c>
      <c r="Y131" s="15" t="e">
        <f>#REF!</f>
        <v>#REF!</v>
      </c>
      <c r="Z131" s="16" t="e">
        <f t="shared" si="77"/>
        <v>#REF!</v>
      </c>
      <c r="AA131" s="15" t="e">
        <f t="shared" ref="AA131:AA152" si="147">V131/J131</f>
        <v>#DIV/0!</v>
      </c>
      <c r="AB131" s="15" t="e">
        <f t="shared" si="127"/>
        <v>#REF!</v>
      </c>
      <c r="AC131" s="15" t="e">
        <f t="shared" si="127"/>
        <v>#REF!</v>
      </c>
      <c r="AD131" s="16">
        <f t="shared" si="78"/>
        <v>3.3913207310179746E-3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 t="e">
        <f>V131/J131</f>
        <v>#DIV/0!</v>
      </c>
      <c r="AY131" s="15" t="e">
        <f t="shared" si="145"/>
        <v>#REF!</v>
      </c>
      <c r="AZ131" s="15" t="e">
        <f t="shared" si="130"/>
        <v>#REF!</v>
      </c>
      <c r="BA131" s="15" t="e">
        <f>V131/J131</f>
        <v>#DIV/0!</v>
      </c>
      <c r="BB131" s="15" t="e">
        <f t="shared" si="143"/>
        <v>#REF!</v>
      </c>
      <c r="BC131" s="15" t="e">
        <f t="shared" si="126"/>
        <v>#REF!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35.075600000000001</v>
      </c>
      <c r="F132" s="55"/>
      <c r="G132" s="55"/>
      <c r="H132" s="55"/>
      <c r="I132" s="55"/>
      <c r="J132" s="55"/>
      <c r="K132" s="19" t="e">
        <f>#REF!</f>
        <v>#REF!</v>
      </c>
      <c r="L132" s="19" t="e">
        <f>#REF!</f>
        <v>#REF!</v>
      </c>
      <c r="M132" s="19" t="e">
        <f>#REF!</f>
        <v>#REF!</v>
      </c>
      <c r="N132" s="20" t="e">
        <f t="shared" si="146"/>
        <v>#REF!</v>
      </c>
      <c r="P132" s="57">
        <v>227.68</v>
      </c>
      <c r="Q132" s="57">
        <v>35.042400000000001</v>
      </c>
      <c r="R132" s="50"/>
      <c r="S132" s="50"/>
      <c r="T132" s="50"/>
      <c r="U132" s="50"/>
      <c r="V132" s="50"/>
      <c r="W132" s="19" t="e">
        <f>#REF!</f>
        <v>#REF!</v>
      </c>
      <c r="X132" s="19" t="e">
        <f>#REF!</f>
        <v>#REF!</v>
      </c>
      <c r="Y132" s="19" t="e">
        <f>#REF!</f>
        <v>#REF!</v>
      </c>
      <c r="Z132" s="20" t="e">
        <f t="shared" ref="Z132:Z152" si="148">W132/3600</f>
        <v>#REF!</v>
      </c>
      <c r="AA132" s="19" t="e">
        <f t="shared" si="147"/>
        <v>#DIV/0!</v>
      </c>
      <c r="AB132" s="19" t="e">
        <f t="shared" si="127"/>
        <v>#REF!</v>
      </c>
      <c r="AC132" s="19" t="e">
        <f t="shared" si="127"/>
        <v>#REF!</v>
      </c>
      <c r="AD132" s="20">
        <f t="shared" ref="AD132:AD152" si="149">ABS(P132-D132)/D132</f>
        <v>2.3661379370782231E-3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 t="e">
        <f>V132/J132</f>
        <v>#DIV/0!</v>
      </c>
      <c r="AY132" s="19" t="e">
        <f t="shared" si="145"/>
        <v>#REF!</v>
      </c>
      <c r="AZ132" s="19" t="e">
        <f t="shared" si="130"/>
        <v>#REF!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 t="e">
        <f>#REF!</f>
        <v>#REF!</v>
      </c>
      <c r="E133" s="10" t="e">
        <f>#REF!</f>
        <v>#REF!</v>
      </c>
      <c r="F133" s="10" t="e">
        <f>#REF!</f>
        <v>#REF!</v>
      </c>
      <c r="G133" s="10" t="e">
        <f>#REF!</f>
        <v>#REF!</v>
      </c>
      <c r="H133" s="10" t="e">
        <f>#REF!</f>
        <v>#REF!</v>
      </c>
      <c r="I133" s="10" t="e">
        <f>#REF!</f>
        <v>#REF!</v>
      </c>
      <c r="J133" s="10" t="e">
        <f>#REF!</f>
        <v>#REF!</v>
      </c>
      <c r="K133" s="10" t="e">
        <f>#REF!</f>
        <v>#REF!</v>
      </c>
      <c r="L133" s="10" t="e">
        <f>#REF!</f>
        <v>#REF!</v>
      </c>
      <c r="M133" s="10" t="e">
        <f>#REF!</f>
        <v>#REF!</v>
      </c>
      <c r="N133" s="11" t="e">
        <f t="shared" si="146"/>
        <v>#REF!</v>
      </c>
      <c r="P133" s="9" t="e">
        <f>#REF!</f>
        <v>#REF!</v>
      </c>
      <c r="Q133" s="10" t="e">
        <f>#REF!</f>
        <v>#REF!</v>
      </c>
      <c r="R133" s="10" t="e">
        <f>#REF!</f>
        <v>#REF!</v>
      </c>
      <c r="S133" s="10" t="e">
        <f>#REF!</f>
        <v>#REF!</v>
      </c>
      <c r="T133" s="10" t="e">
        <f>#REF!</f>
        <v>#REF!</v>
      </c>
      <c r="U133" s="51" t="e">
        <f>#REF!</f>
        <v>#REF!</v>
      </c>
      <c r="V133" s="10" t="e">
        <f>#REF!</f>
        <v>#REF!</v>
      </c>
      <c r="W133" s="10" t="e">
        <f>#REF!</f>
        <v>#REF!</v>
      </c>
      <c r="X133" s="10" t="e">
        <f>#REF!</f>
        <v>#REF!</v>
      </c>
      <c r="Y133" s="10" t="e">
        <f>#REF!</f>
        <v>#REF!</v>
      </c>
      <c r="Z133" s="11" t="e">
        <f t="shared" si="148"/>
        <v>#REF!</v>
      </c>
      <c r="AA133" s="10" t="e">
        <f t="shared" si="147"/>
        <v>#REF!</v>
      </c>
      <c r="AB133" s="10" t="e">
        <f>X133/L133</f>
        <v>#REF!</v>
      </c>
      <c r="AC133" s="10" t="e">
        <f>Y133/M133</f>
        <v>#REF!</v>
      </c>
      <c r="AD133" s="11" t="e">
        <f t="shared" si="149"/>
        <v>#REF!</v>
      </c>
      <c r="AE133" s="40"/>
      <c r="AF133" s="25" t="e">
        <f t="shared" ref="AF133:AH133" si="150">bdRateExtend($D133:$D137,E133:E137,$P133:$P137,Q133:Q137)</f>
        <v>#VALUE!</v>
      </c>
      <c r="AG133" s="30" t="e">
        <f t="shared" si="150"/>
        <v>#VALUE!</v>
      </c>
      <c r="AH133" s="31" t="e">
        <f t="shared" si="150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1">bdrate($D133:$D136,F133:F136,$P133:$P136,R133:R136)</f>
        <v>#VALUE!</v>
      </c>
      <c r="AT133" s="31" t="e">
        <f t="shared" si="151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#REF!</v>
      </c>
      <c r="BB133" s="10" t="e">
        <f t="shared" ref="BB133:BB136" si="152">X133/L133</f>
        <v>#REF!</v>
      </c>
      <c r="BC133" s="10" t="e">
        <f t="shared" si="126"/>
        <v>#REF!</v>
      </c>
    </row>
    <row r="134" spans="1:55" ht="12.75" hidden="1" thickBot="1" x14ac:dyDescent="0.25">
      <c r="A134" s="13"/>
      <c r="B134" s="13"/>
      <c r="C134" s="43">
        <v>27</v>
      </c>
      <c r="D134" s="14" t="e">
        <f>#REF!</f>
        <v>#REF!</v>
      </c>
      <c r="E134" s="15" t="e">
        <f>#REF!</f>
        <v>#REF!</v>
      </c>
      <c r="F134" s="15" t="e">
        <f>#REF!</f>
        <v>#REF!</v>
      </c>
      <c r="G134" s="15" t="e">
        <f>#REF!</f>
        <v>#REF!</v>
      </c>
      <c r="H134" s="15" t="e">
        <f>#REF!</f>
        <v>#REF!</v>
      </c>
      <c r="I134" s="15" t="e">
        <f>#REF!</f>
        <v>#REF!</v>
      </c>
      <c r="J134" s="15" t="e">
        <f>#REF!</f>
        <v>#REF!</v>
      </c>
      <c r="K134" s="15" t="e">
        <f>#REF!</f>
        <v>#REF!</v>
      </c>
      <c r="L134" s="15" t="e">
        <f>#REF!</f>
        <v>#REF!</v>
      </c>
      <c r="M134" s="15" t="e">
        <f>#REF!</f>
        <v>#REF!</v>
      </c>
      <c r="N134" s="16" t="e">
        <f t="shared" si="146"/>
        <v>#REF!</v>
      </c>
      <c r="P134" s="14" t="e">
        <f>#REF!</f>
        <v>#REF!</v>
      </c>
      <c r="Q134" s="15" t="e">
        <f>#REF!</f>
        <v>#REF!</v>
      </c>
      <c r="R134" s="15" t="e">
        <f>#REF!</f>
        <v>#REF!</v>
      </c>
      <c r="S134" s="15" t="e">
        <f>#REF!</f>
        <v>#REF!</v>
      </c>
      <c r="T134" s="15" t="e">
        <f>#REF!</f>
        <v>#REF!</v>
      </c>
      <c r="U134" s="52" t="e">
        <f>#REF!</f>
        <v>#REF!</v>
      </c>
      <c r="V134" s="15" t="e">
        <f>#REF!</f>
        <v>#REF!</v>
      </c>
      <c r="W134" s="15" t="e">
        <f>#REF!</f>
        <v>#REF!</v>
      </c>
      <c r="X134" s="15" t="e">
        <f>#REF!</f>
        <v>#REF!</v>
      </c>
      <c r="Y134" s="15" t="e">
        <f>#REF!</f>
        <v>#REF!</v>
      </c>
      <c r="Z134" s="16" t="e">
        <f t="shared" si="148"/>
        <v>#REF!</v>
      </c>
      <c r="AA134" s="15" t="e">
        <f t="shared" si="147"/>
        <v>#REF!</v>
      </c>
      <c r="AB134" s="15" t="e">
        <f t="shared" ref="AB134:AC152" si="153">X134/L134</f>
        <v>#REF!</v>
      </c>
      <c r="AC134" s="15" t="e">
        <f t="shared" si="153"/>
        <v>#REF!</v>
      </c>
      <c r="AD134" s="16" t="e">
        <f t="shared" si="149"/>
        <v>#REF!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4">bdrate($D134:$D137,E134:E137,$P134:$P137,Q134:Q137)</f>
        <v>#VALUE!</v>
      </c>
      <c r="AM134" s="21" t="e">
        <f t="shared" si="154"/>
        <v>#VALUE!</v>
      </c>
      <c r="AN134" s="36" t="e">
        <f t="shared" si="154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#REF!</v>
      </c>
      <c r="AY134" s="15" t="e">
        <f t="shared" ref="AY134:AY137" si="155">X134/L134</f>
        <v>#REF!</v>
      </c>
      <c r="AZ134" s="15" t="e">
        <f t="shared" si="130"/>
        <v>#REF!</v>
      </c>
      <c r="BA134" s="15" t="e">
        <f>V134/J134</f>
        <v>#REF!</v>
      </c>
      <c r="BB134" s="15" t="e">
        <f t="shared" si="152"/>
        <v>#REF!</v>
      </c>
      <c r="BC134" s="15" t="e">
        <f t="shared" si="126"/>
        <v>#REF!</v>
      </c>
    </row>
    <row r="135" spans="1:55" ht="12.75" hidden="1" thickBot="1" x14ac:dyDescent="0.25">
      <c r="A135" s="13"/>
      <c r="B135" s="13"/>
      <c r="C135" s="43">
        <v>32</v>
      </c>
      <c r="D135" s="14" t="e">
        <f>#REF!</f>
        <v>#REF!</v>
      </c>
      <c r="E135" s="15" t="e">
        <f>#REF!</f>
        <v>#REF!</v>
      </c>
      <c r="F135" s="15" t="e">
        <f>#REF!</f>
        <v>#REF!</v>
      </c>
      <c r="G135" s="15" t="e">
        <f>#REF!</f>
        <v>#REF!</v>
      </c>
      <c r="H135" s="15" t="e">
        <f>#REF!</f>
        <v>#REF!</v>
      </c>
      <c r="I135" s="15" t="e">
        <f>#REF!</f>
        <v>#REF!</v>
      </c>
      <c r="J135" s="15" t="e">
        <f>#REF!</f>
        <v>#REF!</v>
      </c>
      <c r="K135" s="15" t="e">
        <f>#REF!</f>
        <v>#REF!</v>
      </c>
      <c r="L135" s="15" t="e">
        <f>#REF!</f>
        <v>#REF!</v>
      </c>
      <c r="M135" s="15" t="e">
        <f>#REF!</f>
        <v>#REF!</v>
      </c>
      <c r="N135" s="16" t="e">
        <f t="shared" si="146"/>
        <v>#REF!</v>
      </c>
      <c r="P135" s="14" t="e">
        <f>#REF!</f>
        <v>#REF!</v>
      </c>
      <c r="Q135" s="15" t="e">
        <f>#REF!</f>
        <v>#REF!</v>
      </c>
      <c r="R135" s="15" t="e">
        <f>#REF!</f>
        <v>#REF!</v>
      </c>
      <c r="S135" s="15" t="e">
        <f>#REF!</f>
        <v>#REF!</v>
      </c>
      <c r="T135" s="15" t="e">
        <f>#REF!</f>
        <v>#REF!</v>
      </c>
      <c r="U135" s="52" t="e">
        <f>#REF!</f>
        <v>#REF!</v>
      </c>
      <c r="V135" s="15" t="e">
        <f>#REF!</f>
        <v>#REF!</v>
      </c>
      <c r="W135" s="15" t="e">
        <f>#REF!</f>
        <v>#REF!</v>
      </c>
      <c r="X135" s="15" t="e">
        <f>#REF!</f>
        <v>#REF!</v>
      </c>
      <c r="Y135" s="15" t="e">
        <f>#REF!</f>
        <v>#REF!</v>
      </c>
      <c r="Z135" s="16" t="e">
        <f t="shared" si="148"/>
        <v>#REF!</v>
      </c>
      <c r="AA135" s="15" t="e">
        <f t="shared" si="147"/>
        <v>#REF!</v>
      </c>
      <c r="AB135" s="15" t="e">
        <f t="shared" si="153"/>
        <v>#REF!</v>
      </c>
      <c r="AC135" s="15" t="e">
        <f t="shared" si="153"/>
        <v>#REF!</v>
      </c>
      <c r="AD135" s="16" t="e">
        <f t="shared" si="149"/>
        <v>#REF!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#REF!</v>
      </c>
      <c r="AY135" s="15" t="e">
        <f t="shared" si="155"/>
        <v>#REF!</v>
      </c>
      <c r="AZ135" s="15" t="e">
        <f t="shared" si="130"/>
        <v>#REF!</v>
      </c>
      <c r="BA135" s="15" t="e">
        <f>V135/J135</f>
        <v>#REF!</v>
      </c>
      <c r="BB135" s="15" t="e">
        <f t="shared" si="152"/>
        <v>#REF!</v>
      </c>
      <c r="BC135" s="15" t="e">
        <f t="shared" si="126"/>
        <v>#REF!</v>
      </c>
    </row>
    <row r="136" spans="1:55" ht="12.75" hidden="1" thickBot="1" x14ac:dyDescent="0.25">
      <c r="A136" s="13"/>
      <c r="B136" s="13"/>
      <c r="C136" s="43">
        <v>37</v>
      </c>
      <c r="D136" s="14" t="e">
        <f>#REF!</f>
        <v>#REF!</v>
      </c>
      <c r="E136" s="15" t="e">
        <f>#REF!</f>
        <v>#REF!</v>
      </c>
      <c r="F136" s="15" t="e">
        <f>#REF!</f>
        <v>#REF!</v>
      </c>
      <c r="G136" s="15" t="e">
        <f>#REF!</f>
        <v>#REF!</v>
      </c>
      <c r="H136" s="15" t="e">
        <f>#REF!</f>
        <v>#REF!</v>
      </c>
      <c r="I136" s="15" t="e">
        <f>#REF!</f>
        <v>#REF!</v>
      </c>
      <c r="J136" s="15" t="e">
        <f>#REF!</f>
        <v>#REF!</v>
      </c>
      <c r="K136" s="15" t="e">
        <f>#REF!</f>
        <v>#REF!</v>
      </c>
      <c r="L136" s="15" t="e">
        <f>#REF!</f>
        <v>#REF!</v>
      </c>
      <c r="M136" s="15" t="e">
        <f>#REF!</f>
        <v>#REF!</v>
      </c>
      <c r="N136" s="16" t="e">
        <f t="shared" si="146"/>
        <v>#REF!</v>
      </c>
      <c r="P136" s="14" t="e">
        <f>#REF!</f>
        <v>#REF!</v>
      </c>
      <c r="Q136" s="15" t="e">
        <f>#REF!</f>
        <v>#REF!</v>
      </c>
      <c r="R136" s="15" t="e">
        <f>#REF!</f>
        <v>#REF!</v>
      </c>
      <c r="S136" s="15" t="e">
        <f>#REF!</f>
        <v>#REF!</v>
      </c>
      <c r="T136" s="15" t="e">
        <f>#REF!</f>
        <v>#REF!</v>
      </c>
      <c r="U136" s="52" t="e">
        <f>#REF!</f>
        <v>#REF!</v>
      </c>
      <c r="V136" s="15" t="e">
        <f>#REF!</f>
        <v>#REF!</v>
      </c>
      <c r="W136" s="15" t="e">
        <f>#REF!</f>
        <v>#REF!</v>
      </c>
      <c r="X136" s="15" t="e">
        <f>#REF!</f>
        <v>#REF!</v>
      </c>
      <c r="Y136" s="15" t="e">
        <f>#REF!</f>
        <v>#REF!</v>
      </c>
      <c r="Z136" s="16" t="e">
        <f t="shared" si="148"/>
        <v>#REF!</v>
      </c>
      <c r="AA136" s="15" t="e">
        <f t="shared" si="147"/>
        <v>#REF!</v>
      </c>
      <c r="AB136" s="15" t="e">
        <f t="shared" si="153"/>
        <v>#REF!</v>
      </c>
      <c r="AC136" s="15" t="e">
        <f t="shared" si="153"/>
        <v>#REF!</v>
      </c>
      <c r="AD136" s="16" t="e">
        <f t="shared" si="149"/>
        <v>#REF!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#REF!</v>
      </c>
      <c r="AY136" s="15" t="e">
        <f t="shared" si="155"/>
        <v>#REF!</v>
      </c>
      <c r="AZ136" s="15" t="e">
        <f t="shared" si="130"/>
        <v>#REF!</v>
      </c>
      <c r="BA136" s="15" t="e">
        <f>V136/J136</f>
        <v>#REF!</v>
      </c>
      <c r="BB136" s="15" t="e">
        <f t="shared" si="152"/>
        <v>#REF!</v>
      </c>
      <c r="BC136" s="15" t="e">
        <f t="shared" si="126"/>
        <v>#REF!</v>
      </c>
    </row>
    <row r="137" spans="1:55" ht="12.75" hidden="1" thickBot="1" x14ac:dyDescent="0.25">
      <c r="A137" s="13"/>
      <c r="B137" s="17"/>
      <c r="C137" s="44">
        <v>42</v>
      </c>
      <c r="D137" s="18" t="e">
        <f>#REF!</f>
        <v>#REF!</v>
      </c>
      <c r="E137" s="19" t="e">
        <f>#REF!</f>
        <v>#REF!</v>
      </c>
      <c r="F137" s="19" t="e">
        <f>#REF!</f>
        <v>#REF!</v>
      </c>
      <c r="G137" s="19" t="e">
        <f>#REF!</f>
        <v>#REF!</v>
      </c>
      <c r="H137" s="19" t="e">
        <f>#REF!</f>
        <v>#REF!</v>
      </c>
      <c r="I137" s="19" t="e">
        <f>#REF!</f>
        <v>#REF!</v>
      </c>
      <c r="J137" s="19" t="e">
        <f>#REF!</f>
        <v>#REF!</v>
      </c>
      <c r="K137" s="19" t="e">
        <f>#REF!</f>
        <v>#REF!</v>
      </c>
      <c r="L137" s="19" t="e">
        <f>#REF!</f>
        <v>#REF!</v>
      </c>
      <c r="M137" s="19" t="e">
        <f>#REF!</f>
        <v>#REF!</v>
      </c>
      <c r="N137" s="20" t="e">
        <f t="shared" si="146"/>
        <v>#REF!</v>
      </c>
      <c r="P137" s="18" t="e">
        <f>#REF!</f>
        <v>#REF!</v>
      </c>
      <c r="Q137" s="19" t="e">
        <f>#REF!</f>
        <v>#REF!</v>
      </c>
      <c r="R137" s="19" t="e">
        <f>#REF!</f>
        <v>#REF!</v>
      </c>
      <c r="S137" s="19" t="e">
        <f>#REF!</f>
        <v>#REF!</v>
      </c>
      <c r="T137" s="19" t="e">
        <f>#REF!</f>
        <v>#REF!</v>
      </c>
      <c r="U137" s="53" t="e">
        <f>#REF!</f>
        <v>#REF!</v>
      </c>
      <c r="V137" s="19" t="e">
        <f>#REF!</f>
        <v>#REF!</v>
      </c>
      <c r="W137" s="19" t="e">
        <f>#REF!</f>
        <v>#REF!</v>
      </c>
      <c r="X137" s="19" t="e">
        <f>#REF!</f>
        <v>#REF!</v>
      </c>
      <c r="Y137" s="19" t="e">
        <f>#REF!</f>
        <v>#REF!</v>
      </c>
      <c r="Z137" s="20" t="e">
        <f t="shared" si="148"/>
        <v>#REF!</v>
      </c>
      <c r="AA137" s="15" t="e">
        <f t="shared" si="147"/>
        <v>#REF!</v>
      </c>
      <c r="AB137" s="15" t="e">
        <f t="shared" si="153"/>
        <v>#REF!</v>
      </c>
      <c r="AC137" s="15" t="e">
        <f t="shared" si="153"/>
        <v>#REF!</v>
      </c>
      <c r="AD137" s="20" t="e">
        <f t="shared" si="149"/>
        <v>#REF!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#REF!</v>
      </c>
      <c r="AY137" s="15" t="e">
        <f t="shared" si="155"/>
        <v>#REF!</v>
      </c>
      <c r="AZ137" s="15" t="e">
        <f t="shared" si="130"/>
        <v>#REF!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 t="e">
        <f>#REF!</f>
        <v>#REF!</v>
      </c>
      <c r="E138" s="10" t="e">
        <f>#REF!</f>
        <v>#REF!</v>
      </c>
      <c r="F138" s="10" t="e">
        <f>#REF!</f>
        <v>#REF!</v>
      </c>
      <c r="G138" s="10" t="e">
        <f>#REF!</f>
        <v>#REF!</v>
      </c>
      <c r="H138" s="10" t="e">
        <f>#REF!</f>
        <v>#REF!</v>
      </c>
      <c r="I138" s="10" t="e">
        <f>#REF!</f>
        <v>#REF!</v>
      </c>
      <c r="J138" s="10" t="e">
        <f>#REF!</f>
        <v>#REF!</v>
      </c>
      <c r="K138" s="10" t="e">
        <f>#REF!</f>
        <v>#REF!</v>
      </c>
      <c r="L138" s="10" t="e">
        <f>#REF!</f>
        <v>#REF!</v>
      </c>
      <c r="M138" s="10" t="e">
        <f>#REF!</f>
        <v>#REF!</v>
      </c>
      <c r="N138" s="11" t="e">
        <f t="shared" si="146"/>
        <v>#REF!</v>
      </c>
      <c r="P138" s="9" t="e">
        <f>#REF!</f>
        <v>#REF!</v>
      </c>
      <c r="Q138" s="10" t="e">
        <f>#REF!</f>
        <v>#REF!</v>
      </c>
      <c r="R138" s="10" t="e">
        <f>#REF!</f>
        <v>#REF!</v>
      </c>
      <c r="S138" s="10" t="e">
        <f>#REF!</f>
        <v>#REF!</v>
      </c>
      <c r="T138" s="10" t="e">
        <f>#REF!</f>
        <v>#REF!</v>
      </c>
      <c r="U138" s="51" t="e">
        <f>#REF!</f>
        <v>#REF!</v>
      </c>
      <c r="V138" s="10" t="e">
        <f>#REF!</f>
        <v>#REF!</v>
      </c>
      <c r="W138" s="10" t="e">
        <f>#REF!</f>
        <v>#REF!</v>
      </c>
      <c r="X138" s="10" t="e">
        <f>#REF!</f>
        <v>#REF!</v>
      </c>
      <c r="Y138" s="10" t="e">
        <f>#REF!</f>
        <v>#REF!</v>
      </c>
      <c r="Z138" s="11" t="e">
        <f t="shared" si="148"/>
        <v>#REF!</v>
      </c>
      <c r="AA138" s="15" t="e">
        <f t="shared" si="147"/>
        <v>#REF!</v>
      </c>
      <c r="AB138" s="15" t="e">
        <f t="shared" si="153"/>
        <v>#REF!</v>
      </c>
      <c r="AC138" s="15" t="e">
        <f t="shared" si="153"/>
        <v>#REF!</v>
      </c>
      <c r="AD138" s="11" t="e">
        <f t="shared" si="149"/>
        <v>#REF!</v>
      </c>
      <c r="AE138" s="12"/>
      <c r="AF138" s="25" t="e">
        <f t="shared" ref="AF138:AH138" si="156">bdRateExtend($D138:$D142,E138:E142,$P138:$P142,Q138:Q142)</f>
        <v>#VALUE!</v>
      </c>
      <c r="AG138" s="30" t="e">
        <f t="shared" si="156"/>
        <v>#VALUE!</v>
      </c>
      <c r="AH138" s="31" t="e">
        <f t="shared" si="156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57">bdrate($D138:$D141,E138:E141,$P138:$P141,Q138:Q141)</f>
        <v>#VALUE!</v>
      </c>
      <c r="AS138" s="30" t="e">
        <f t="shared" si="157"/>
        <v>#VALUE!</v>
      </c>
      <c r="AT138" s="31" t="e">
        <f t="shared" si="157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#REF!</v>
      </c>
      <c r="BB138" s="15" t="e">
        <f t="shared" ref="BB138:BB141" si="158">X138/L138</f>
        <v>#REF!</v>
      </c>
      <c r="BC138" s="15" t="e">
        <f t="shared" si="126"/>
        <v>#REF!</v>
      </c>
    </row>
    <row r="139" spans="1:55" ht="12.75" hidden="1" thickBot="1" x14ac:dyDescent="0.25">
      <c r="A139" s="13"/>
      <c r="B139" s="13"/>
      <c r="C139" s="43">
        <v>27</v>
      </c>
      <c r="D139" s="14" t="e">
        <f>#REF!</f>
        <v>#REF!</v>
      </c>
      <c r="E139" s="15" t="e">
        <f>#REF!</f>
        <v>#REF!</v>
      </c>
      <c r="F139" s="15" t="e">
        <f>#REF!</f>
        <v>#REF!</v>
      </c>
      <c r="G139" s="15" t="e">
        <f>#REF!</f>
        <v>#REF!</v>
      </c>
      <c r="H139" s="15" t="e">
        <f>#REF!</f>
        <v>#REF!</v>
      </c>
      <c r="I139" s="15" t="e">
        <f>#REF!</f>
        <v>#REF!</v>
      </c>
      <c r="J139" s="15" t="e">
        <f>#REF!</f>
        <v>#REF!</v>
      </c>
      <c r="K139" s="15" t="e">
        <f>#REF!</f>
        <v>#REF!</v>
      </c>
      <c r="L139" s="15" t="e">
        <f>#REF!</f>
        <v>#REF!</v>
      </c>
      <c r="M139" s="15" t="e">
        <f>#REF!</f>
        <v>#REF!</v>
      </c>
      <c r="N139" s="16" t="e">
        <f t="shared" si="146"/>
        <v>#REF!</v>
      </c>
      <c r="P139" s="14" t="e">
        <f>#REF!</f>
        <v>#REF!</v>
      </c>
      <c r="Q139" s="15" t="e">
        <f>#REF!</f>
        <v>#REF!</v>
      </c>
      <c r="R139" s="15" t="e">
        <f>#REF!</f>
        <v>#REF!</v>
      </c>
      <c r="S139" s="15" t="e">
        <f>#REF!</f>
        <v>#REF!</v>
      </c>
      <c r="T139" s="15" t="e">
        <f>#REF!</f>
        <v>#REF!</v>
      </c>
      <c r="U139" s="52" t="e">
        <f>#REF!</f>
        <v>#REF!</v>
      </c>
      <c r="V139" s="15" t="e">
        <f>#REF!</f>
        <v>#REF!</v>
      </c>
      <c r="W139" s="15" t="e">
        <f>#REF!</f>
        <v>#REF!</v>
      </c>
      <c r="X139" s="15" t="e">
        <f>#REF!</f>
        <v>#REF!</v>
      </c>
      <c r="Y139" s="15" t="e">
        <f>#REF!</f>
        <v>#REF!</v>
      </c>
      <c r="Z139" s="16" t="e">
        <f t="shared" si="148"/>
        <v>#REF!</v>
      </c>
      <c r="AA139" s="15" t="e">
        <f t="shared" si="147"/>
        <v>#REF!</v>
      </c>
      <c r="AB139" s="15" t="e">
        <f t="shared" si="153"/>
        <v>#REF!</v>
      </c>
      <c r="AC139" s="15" t="e">
        <f t="shared" si="153"/>
        <v>#REF!</v>
      </c>
      <c r="AD139" s="16" t="e">
        <f t="shared" si="149"/>
        <v>#REF!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59">bdrate($D139:$D142,E139:E142,$P139:$P142,Q139:Q142)</f>
        <v>#VALUE!</v>
      </c>
      <c r="AM139" s="21" t="e">
        <f t="shared" si="159"/>
        <v>#VALUE!</v>
      </c>
      <c r="AN139" s="36" t="e">
        <f t="shared" si="159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#REF!</v>
      </c>
      <c r="AY139" s="15" t="e">
        <f t="shared" ref="AY139:AY142" si="160">X139/L139</f>
        <v>#REF!</v>
      </c>
      <c r="AZ139" s="15" t="e">
        <f t="shared" si="130"/>
        <v>#REF!</v>
      </c>
      <c r="BA139" s="15" t="e">
        <f>V139/J139</f>
        <v>#REF!</v>
      </c>
      <c r="BB139" s="15" t="e">
        <f t="shared" si="158"/>
        <v>#REF!</v>
      </c>
      <c r="BC139" s="15" t="e">
        <f t="shared" si="126"/>
        <v>#REF!</v>
      </c>
    </row>
    <row r="140" spans="1:55" ht="12.75" hidden="1" thickBot="1" x14ac:dyDescent="0.25">
      <c r="A140" s="13"/>
      <c r="B140" s="13"/>
      <c r="C140" s="43">
        <v>32</v>
      </c>
      <c r="D140" s="14" t="e">
        <f>#REF!</f>
        <v>#REF!</v>
      </c>
      <c r="E140" s="15" t="e">
        <f>#REF!</f>
        <v>#REF!</v>
      </c>
      <c r="F140" s="15" t="e">
        <f>#REF!</f>
        <v>#REF!</v>
      </c>
      <c r="G140" s="15" t="e">
        <f>#REF!</f>
        <v>#REF!</v>
      </c>
      <c r="H140" s="15" t="e">
        <f>#REF!</f>
        <v>#REF!</v>
      </c>
      <c r="I140" s="15" t="e">
        <f>#REF!</f>
        <v>#REF!</v>
      </c>
      <c r="J140" s="15" t="e">
        <f>#REF!</f>
        <v>#REF!</v>
      </c>
      <c r="K140" s="15" t="e">
        <f>#REF!</f>
        <v>#REF!</v>
      </c>
      <c r="L140" s="15" t="e">
        <f>#REF!</f>
        <v>#REF!</v>
      </c>
      <c r="M140" s="15" t="e">
        <f>#REF!</f>
        <v>#REF!</v>
      </c>
      <c r="N140" s="16" t="e">
        <f t="shared" si="146"/>
        <v>#REF!</v>
      </c>
      <c r="P140" s="14" t="e">
        <f>#REF!</f>
        <v>#REF!</v>
      </c>
      <c r="Q140" s="15" t="e">
        <f>#REF!</f>
        <v>#REF!</v>
      </c>
      <c r="R140" s="15" t="e">
        <f>#REF!</f>
        <v>#REF!</v>
      </c>
      <c r="S140" s="15" t="e">
        <f>#REF!</f>
        <v>#REF!</v>
      </c>
      <c r="T140" s="15" t="e">
        <f>#REF!</f>
        <v>#REF!</v>
      </c>
      <c r="U140" s="52" t="e">
        <f>#REF!</f>
        <v>#REF!</v>
      </c>
      <c r="V140" s="15" t="e">
        <f>#REF!</f>
        <v>#REF!</v>
      </c>
      <c r="W140" s="15" t="e">
        <f>#REF!</f>
        <v>#REF!</v>
      </c>
      <c r="X140" s="15" t="e">
        <f>#REF!</f>
        <v>#REF!</v>
      </c>
      <c r="Y140" s="15" t="e">
        <f>#REF!</f>
        <v>#REF!</v>
      </c>
      <c r="Z140" s="16" t="e">
        <f t="shared" si="148"/>
        <v>#REF!</v>
      </c>
      <c r="AA140" s="15" t="e">
        <f t="shared" si="147"/>
        <v>#REF!</v>
      </c>
      <c r="AB140" s="15" t="e">
        <f t="shared" si="153"/>
        <v>#REF!</v>
      </c>
      <c r="AC140" s="15" t="e">
        <f t="shared" si="153"/>
        <v>#REF!</v>
      </c>
      <c r="AD140" s="16" t="e">
        <f t="shared" si="149"/>
        <v>#REF!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#REF!</v>
      </c>
      <c r="AY140" s="15" t="e">
        <f t="shared" si="160"/>
        <v>#REF!</v>
      </c>
      <c r="AZ140" s="15" t="e">
        <f t="shared" si="130"/>
        <v>#REF!</v>
      </c>
      <c r="BA140" s="15" t="e">
        <f>V140/J140</f>
        <v>#REF!</v>
      </c>
      <c r="BB140" s="15" t="e">
        <f t="shared" si="158"/>
        <v>#REF!</v>
      </c>
      <c r="BC140" s="15" t="e">
        <f t="shared" si="126"/>
        <v>#REF!</v>
      </c>
    </row>
    <row r="141" spans="1:55" ht="12.75" hidden="1" thickBot="1" x14ac:dyDescent="0.25">
      <c r="A141" s="13"/>
      <c r="B141" s="13"/>
      <c r="C141" s="43">
        <v>37</v>
      </c>
      <c r="D141" s="14" t="e">
        <f>#REF!</f>
        <v>#REF!</v>
      </c>
      <c r="E141" s="15" t="e">
        <f>#REF!</f>
        <v>#REF!</v>
      </c>
      <c r="F141" s="15" t="e">
        <f>#REF!</f>
        <v>#REF!</v>
      </c>
      <c r="G141" s="15" t="e">
        <f>#REF!</f>
        <v>#REF!</v>
      </c>
      <c r="H141" s="15" t="e">
        <f>#REF!</f>
        <v>#REF!</v>
      </c>
      <c r="I141" s="15" t="e">
        <f>#REF!</f>
        <v>#REF!</v>
      </c>
      <c r="J141" s="15" t="e">
        <f>#REF!</f>
        <v>#REF!</v>
      </c>
      <c r="K141" s="15" t="e">
        <f>#REF!</f>
        <v>#REF!</v>
      </c>
      <c r="L141" s="15" t="e">
        <f>#REF!</f>
        <v>#REF!</v>
      </c>
      <c r="M141" s="15" t="e">
        <f>#REF!</f>
        <v>#REF!</v>
      </c>
      <c r="N141" s="16" t="e">
        <f t="shared" si="146"/>
        <v>#REF!</v>
      </c>
      <c r="P141" s="14" t="e">
        <f>#REF!</f>
        <v>#REF!</v>
      </c>
      <c r="Q141" s="15" t="e">
        <f>#REF!</f>
        <v>#REF!</v>
      </c>
      <c r="R141" s="15" t="e">
        <f>#REF!</f>
        <v>#REF!</v>
      </c>
      <c r="S141" s="15" t="e">
        <f>#REF!</f>
        <v>#REF!</v>
      </c>
      <c r="T141" s="15" t="e">
        <f>#REF!</f>
        <v>#REF!</v>
      </c>
      <c r="U141" s="52" t="e">
        <f>#REF!</f>
        <v>#REF!</v>
      </c>
      <c r="V141" s="15" t="e">
        <f>#REF!</f>
        <v>#REF!</v>
      </c>
      <c r="W141" s="15" t="e">
        <f>#REF!</f>
        <v>#REF!</v>
      </c>
      <c r="X141" s="15" t="e">
        <f>#REF!</f>
        <v>#REF!</v>
      </c>
      <c r="Y141" s="15" t="e">
        <f>#REF!</f>
        <v>#REF!</v>
      </c>
      <c r="Z141" s="16" t="e">
        <f t="shared" si="148"/>
        <v>#REF!</v>
      </c>
      <c r="AA141" s="15" t="e">
        <f t="shared" si="147"/>
        <v>#REF!</v>
      </c>
      <c r="AB141" s="15" t="e">
        <f t="shared" si="153"/>
        <v>#REF!</v>
      </c>
      <c r="AC141" s="15" t="e">
        <f t="shared" si="153"/>
        <v>#REF!</v>
      </c>
      <c r="AD141" s="16" t="e">
        <f t="shared" si="149"/>
        <v>#REF!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#REF!</v>
      </c>
      <c r="AY141" s="15" t="e">
        <f t="shared" si="160"/>
        <v>#REF!</v>
      </c>
      <c r="AZ141" s="15" t="e">
        <f t="shared" si="130"/>
        <v>#REF!</v>
      </c>
      <c r="BA141" s="15" t="e">
        <f>V141/J141</f>
        <v>#REF!</v>
      </c>
      <c r="BB141" s="15" t="e">
        <f t="shared" si="158"/>
        <v>#REF!</v>
      </c>
      <c r="BC141" s="15" t="e">
        <f t="shared" si="126"/>
        <v>#REF!</v>
      </c>
    </row>
    <row r="142" spans="1:55" ht="12.75" hidden="1" thickBot="1" x14ac:dyDescent="0.25">
      <c r="A142" s="13"/>
      <c r="B142" s="17"/>
      <c r="C142" s="44">
        <v>42</v>
      </c>
      <c r="D142" s="18" t="e">
        <f>#REF!</f>
        <v>#REF!</v>
      </c>
      <c r="E142" s="19" t="e">
        <f>#REF!</f>
        <v>#REF!</v>
      </c>
      <c r="F142" s="19" t="e">
        <f>#REF!</f>
        <v>#REF!</v>
      </c>
      <c r="G142" s="19" t="e">
        <f>#REF!</f>
        <v>#REF!</v>
      </c>
      <c r="H142" s="19" t="e">
        <f>#REF!</f>
        <v>#REF!</v>
      </c>
      <c r="I142" s="19" t="e">
        <f>#REF!</f>
        <v>#REF!</v>
      </c>
      <c r="J142" s="19" t="e">
        <f>#REF!</f>
        <v>#REF!</v>
      </c>
      <c r="K142" s="19" t="e">
        <f>#REF!</f>
        <v>#REF!</v>
      </c>
      <c r="L142" s="19" t="e">
        <f>#REF!</f>
        <v>#REF!</v>
      </c>
      <c r="M142" s="19" t="e">
        <f>#REF!</f>
        <v>#REF!</v>
      </c>
      <c r="N142" s="20" t="e">
        <f t="shared" si="146"/>
        <v>#REF!</v>
      </c>
      <c r="P142" s="18" t="e">
        <f>#REF!</f>
        <v>#REF!</v>
      </c>
      <c r="Q142" s="19" t="e">
        <f>#REF!</f>
        <v>#REF!</v>
      </c>
      <c r="R142" s="19" t="e">
        <f>#REF!</f>
        <v>#REF!</v>
      </c>
      <c r="S142" s="19" t="e">
        <f>#REF!</f>
        <v>#REF!</v>
      </c>
      <c r="T142" s="19" t="e">
        <f>#REF!</f>
        <v>#REF!</v>
      </c>
      <c r="U142" s="53" t="e">
        <f>#REF!</f>
        <v>#REF!</v>
      </c>
      <c r="V142" s="19" t="e">
        <f>#REF!</f>
        <v>#REF!</v>
      </c>
      <c r="W142" s="19" t="e">
        <f>#REF!</f>
        <v>#REF!</v>
      </c>
      <c r="X142" s="19" t="e">
        <f>#REF!</f>
        <v>#REF!</v>
      </c>
      <c r="Y142" s="19" t="e">
        <f>#REF!</f>
        <v>#REF!</v>
      </c>
      <c r="Z142" s="20" t="e">
        <f t="shared" si="148"/>
        <v>#REF!</v>
      </c>
      <c r="AA142" s="15" t="e">
        <f t="shared" si="147"/>
        <v>#REF!</v>
      </c>
      <c r="AB142" s="15" t="e">
        <f t="shared" si="153"/>
        <v>#REF!</v>
      </c>
      <c r="AC142" s="15" t="e">
        <f t="shared" si="153"/>
        <v>#REF!</v>
      </c>
      <c r="AD142" s="20" t="e">
        <f t="shared" si="149"/>
        <v>#REF!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#REF!</v>
      </c>
      <c r="AY142" s="15" t="e">
        <f t="shared" si="160"/>
        <v>#REF!</v>
      </c>
      <c r="AZ142" s="15" t="e">
        <f t="shared" si="130"/>
        <v>#REF!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 t="e">
        <f>#REF!</f>
        <v>#REF!</v>
      </c>
      <c r="E143" s="10" t="e">
        <f>#REF!</f>
        <v>#REF!</v>
      </c>
      <c r="F143" s="10" t="e">
        <f>#REF!</f>
        <v>#REF!</v>
      </c>
      <c r="G143" s="10" t="e">
        <f>#REF!</f>
        <v>#REF!</v>
      </c>
      <c r="H143" s="10" t="e">
        <f>#REF!</f>
        <v>#REF!</v>
      </c>
      <c r="I143" s="10" t="e">
        <f>#REF!</f>
        <v>#REF!</v>
      </c>
      <c r="J143" s="10" t="e">
        <f>#REF!</f>
        <v>#REF!</v>
      </c>
      <c r="K143" s="10" t="e">
        <f>#REF!</f>
        <v>#REF!</v>
      </c>
      <c r="L143" s="10" t="e">
        <f>#REF!</f>
        <v>#REF!</v>
      </c>
      <c r="M143" s="10" t="e">
        <f>#REF!</f>
        <v>#REF!</v>
      </c>
      <c r="N143" s="11" t="e">
        <f t="shared" si="146"/>
        <v>#REF!</v>
      </c>
      <c r="P143" s="9" t="e">
        <f>#REF!</f>
        <v>#REF!</v>
      </c>
      <c r="Q143" s="10" t="e">
        <f>#REF!</f>
        <v>#REF!</v>
      </c>
      <c r="R143" s="10" t="e">
        <f>#REF!</f>
        <v>#REF!</v>
      </c>
      <c r="S143" s="10" t="e">
        <f>#REF!</f>
        <v>#REF!</v>
      </c>
      <c r="T143" s="10" t="e">
        <f>#REF!</f>
        <v>#REF!</v>
      </c>
      <c r="U143" s="51" t="e">
        <f>#REF!</f>
        <v>#REF!</v>
      </c>
      <c r="V143" s="10" t="e">
        <f>#REF!</f>
        <v>#REF!</v>
      </c>
      <c r="W143" s="10" t="e">
        <f>#REF!</f>
        <v>#REF!</v>
      </c>
      <c r="X143" s="10" t="e">
        <f>#REF!</f>
        <v>#REF!</v>
      </c>
      <c r="Y143" s="10" t="e">
        <f>#REF!</f>
        <v>#REF!</v>
      </c>
      <c r="Z143" s="11" t="e">
        <f t="shared" si="148"/>
        <v>#REF!</v>
      </c>
      <c r="AA143" s="15" t="e">
        <f t="shared" si="147"/>
        <v>#REF!</v>
      </c>
      <c r="AB143" s="15" t="e">
        <f t="shared" si="153"/>
        <v>#REF!</v>
      </c>
      <c r="AC143" s="15" t="e">
        <f t="shared" si="153"/>
        <v>#REF!</v>
      </c>
      <c r="AD143" s="11" t="e">
        <f t="shared" si="149"/>
        <v>#REF!</v>
      </c>
      <c r="AE143" s="12"/>
      <c r="AF143" s="25" t="e">
        <f t="shared" ref="AF143:AH143" si="161">bdRateExtend($D143:$D147,E143:E147,$P143:$P147,Q143:Q147)</f>
        <v>#VALUE!</v>
      </c>
      <c r="AG143" s="30" t="e">
        <f t="shared" si="161"/>
        <v>#VALUE!</v>
      </c>
      <c r="AH143" s="31" t="e">
        <f t="shared" si="161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2">bdrate($D143:$D146,E143:E146,$P143:$P146,Q143:Q146)</f>
        <v>#VALUE!</v>
      </c>
      <c r="AS143" s="30" t="e">
        <f t="shared" si="162"/>
        <v>#VALUE!</v>
      </c>
      <c r="AT143" s="31" t="e">
        <f t="shared" si="162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#REF!</v>
      </c>
      <c r="BB143" s="15" t="e">
        <f t="shared" ref="BB143:BB146" si="163">X143/L143</f>
        <v>#REF!</v>
      </c>
      <c r="BC143" s="15" t="e">
        <f t="shared" si="126"/>
        <v>#REF!</v>
      </c>
    </row>
    <row r="144" spans="1:55" ht="12.75" hidden="1" thickBot="1" x14ac:dyDescent="0.25">
      <c r="A144" s="13"/>
      <c r="B144" s="13"/>
      <c r="C144" s="43">
        <v>27</v>
      </c>
      <c r="D144" s="14" t="e">
        <f>#REF!</f>
        <v>#REF!</v>
      </c>
      <c r="E144" s="15" t="e">
        <f>#REF!</f>
        <v>#REF!</v>
      </c>
      <c r="F144" s="15" t="e">
        <f>#REF!</f>
        <v>#REF!</v>
      </c>
      <c r="G144" s="15" t="e">
        <f>#REF!</f>
        <v>#REF!</v>
      </c>
      <c r="H144" s="15" t="e">
        <f>#REF!</f>
        <v>#REF!</v>
      </c>
      <c r="I144" s="15" t="e">
        <f>#REF!</f>
        <v>#REF!</v>
      </c>
      <c r="J144" s="15" t="e">
        <f>#REF!</f>
        <v>#REF!</v>
      </c>
      <c r="K144" s="15" t="e">
        <f>#REF!</f>
        <v>#REF!</v>
      </c>
      <c r="L144" s="15" t="e">
        <f>#REF!</f>
        <v>#REF!</v>
      </c>
      <c r="M144" s="15" t="e">
        <f>#REF!</f>
        <v>#REF!</v>
      </c>
      <c r="N144" s="16" t="e">
        <f t="shared" si="146"/>
        <v>#REF!</v>
      </c>
      <c r="P144" s="14" t="e">
        <f>#REF!</f>
        <v>#REF!</v>
      </c>
      <c r="Q144" s="15" t="e">
        <f>#REF!</f>
        <v>#REF!</v>
      </c>
      <c r="R144" s="15" t="e">
        <f>#REF!</f>
        <v>#REF!</v>
      </c>
      <c r="S144" s="15" t="e">
        <f>#REF!</f>
        <v>#REF!</v>
      </c>
      <c r="T144" s="15" t="e">
        <f>#REF!</f>
        <v>#REF!</v>
      </c>
      <c r="U144" s="52" t="e">
        <f>#REF!</f>
        <v>#REF!</v>
      </c>
      <c r="V144" s="15" t="e">
        <f>#REF!</f>
        <v>#REF!</v>
      </c>
      <c r="W144" s="15" t="e">
        <f>#REF!</f>
        <v>#REF!</v>
      </c>
      <c r="X144" s="15" t="e">
        <f>#REF!</f>
        <v>#REF!</v>
      </c>
      <c r="Y144" s="15" t="e">
        <f>#REF!</f>
        <v>#REF!</v>
      </c>
      <c r="Z144" s="16" t="e">
        <f t="shared" si="148"/>
        <v>#REF!</v>
      </c>
      <c r="AA144" s="15" t="e">
        <f t="shared" si="147"/>
        <v>#REF!</v>
      </c>
      <c r="AB144" s="15" t="e">
        <f t="shared" si="153"/>
        <v>#REF!</v>
      </c>
      <c r="AC144" s="15" t="e">
        <f t="shared" si="153"/>
        <v>#REF!</v>
      </c>
      <c r="AD144" s="16" t="e">
        <f t="shared" si="149"/>
        <v>#REF!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4">bdrate($D144:$D147,E144:E147,$P144:$P147,Q144:Q147)</f>
        <v>#VALUE!</v>
      </c>
      <c r="AM144" s="21" t="e">
        <f t="shared" si="164"/>
        <v>#VALUE!</v>
      </c>
      <c r="AN144" s="36" t="e">
        <f t="shared" si="164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#REF!</v>
      </c>
      <c r="AY144" s="15" t="e">
        <f t="shared" ref="AY144:AY147" si="165">X144/L144</f>
        <v>#REF!</v>
      </c>
      <c r="AZ144" s="15" t="e">
        <f t="shared" si="130"/>
        <v>#REF!</v>
      </c>
      <c r="BA144" s="15" t="e">
        <f>V144/J144</f>
        <v>#REF!</v>
      </c>
      <c r="BB144" s="15" t="e">
        <f t="shared" si="163"/>
        <v>#REF!</v>
      </c>
      <c r="BC144" s="15" t="e">
        <f t="shared" si="126"/>
        <v>#REF!</v>
      </c>
    </row>
    <row r="145" spans="1:55" ht="12.75" hidden="1" thickBot="1" x14ac:dyDescent="0.25">
      <c r="A145" s="13"/>
      <c r="B145" s="13"/>
      <c r="C145" s="43">
        <v>32</v>
      </c>
      <c r="D145" s="14" t="e">
        <f>#REF!</f>
        <v>#REF!</v>
      </c>
      <c r="E145" s="15" t="e">
        <f>#REF!</f>
        <v>#REF!</v>
      </c>
      <c r="F145" s="15" t="e">
        <f>#REF!</f>
        <v>#REF!</v>
      </c>
      <c r="G145" s="15" t="e">
        <f>#REF!</f>
        <v>#REF!</v>
      </c>
      <c r="H145" s="15" t="e">
        <f>#REF!</f>
        <v>#REF!</v>
      </c>
      <c r="I145" s="15" t="e">
        <f>#REF!</f>
        <v>#REF!</v>
      </c>
      <c r="J145" s="15" t="e">
        <f>#REF!</f>
        <v>#REF!</v>
      </c>
      <c r="K145" s="15" t="e">
        <f>#REF!</f>
        <v>#REF!</v>
      </c>
      <c r="L145" s="15" t="e">
        <f>#REF!</f>
        <v>#REF!</v>
      </c>
      <c r="M145" s="15" t="e">
        <f>#REF!</f>
        <v>#REF!</v>
      </c>
      <c r="N145" s="16" t="e">
        <f t="shared" si="146"/>
        <v>#REF!</v>
      </c>
      <c r="P145" s="14" t="e">
        <f>#REF!</f>
        <v>#REF!</v>
      </c>
      <c r="Q145" s="15" t="e">
        <f>#REF!</f>
        <v>#REF!</v>
      </c>
      <c r="R145" s="15" t="e">
        <f>#REF!</f>
        <v>#REF!</v>
      </c>
      <c r="S145" s="15" t="e">
        <f>#REF!</f>
        <v>#REF!</v>
      </c>
      <c r="T145" s="15" t="e">
        <f>#REF!</f>
        <v>#REF!</v>
      </c>
      <c r="U145" s="52" t="e">
        <f>#REF!</f>
        <v>#REF!</v>
      </c>
      <c r="V145" s="15" t="e">
        <f>#REF!</f>
        <v>#REF!</v>
      </c>
      <c r="W145" s="15" t="e">
        <f>#REF!</f>
        <v>#REF!</v>
      </c>
      <c r="X145" s="15" t="e">
        <f>#REF!</f>
        <v>#REF!</v>
      </c>
      <c r="Y145" s="15" t="e">
        <f>#REF!</f>
        <v>#REF!</v>
      </c>
      <c r="Z145" s="16" t="e">
        <f t="shared" si="148"/>
        <v>#REF!</v>
      </c>
      <c r="AA145" s="15" t="e">
        <f t="shared" si="147"/>
        <v>#REF!</v>
      </c>
      <c r="AB145" s="15" t="e">
        <f t="shared" si="153"/>
        <v>#REF!</v>
      </c>
      <c r="AC145" s="15" t="e">
        <f t="shared" si="153"/>
        <v>#REF!</v>
      </c>
      <c r="AD145" s="16" t="e">
        <f t="shared" si="149"/>
        <v>#REF!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#REF!</v>
      </c>
      <c r="AY145" s="15" t="e">
        <f t="shared" si="165"/>
        <v>#REF!</v>
      </c>
      <c r="AZ145" s="15" t="e">
        <f t="shared" si="130"/>
        <v>#REF!</v>
      </c>
      <c r="BA145" s="15" t="e">
        <f>V145/J145</f>
        <v>#REF!</v>
      </c>
      <c r="BB145" s="15" t="e">
        <f t="shared" si="163"/>
        <v>#REF!</v>
      </c>
      <c r="BC145" s="15" t="e">
        <f t="shared" si="126"/>
        <v>#REF!</v>
      </c>
    </row>
    <row r="146" spans="1:55" ht="12.75" hidden="1" thickBot="1" x14ac:dyDescent="0.25">
      <c r="A146" s="13"/>
      <c r="B146" s="13"/>
      <c r="C146" s="43">
        <v>37</v>
      </c>
      <c r="D146" s="14" t="e">
        <f>#REF!</f>
        <v>#REF!</v>
      </c>
      <c r="E146" s="15" t="e">
        <f>#REF!</f>
        <v>#REF!</v>
      </c>
      <c r="F146" s="15" t="e">
        <f>#REF!</f>
        <v>#REF!</v>
      </c>
      <c r="G146" s="15" t="e">
        <f>#REF!</f>
        <v>#REF!</v>
      </c>
      <c r="H146" s="15" t="e">
        <f>#REF!</f>
        <v>#REF!</v>
      </c>
      <c r="I146" s="15" t="e">
        <f>#REF!</f>
        <v>#REF!</v>
      </c>
      <c r="J146" s="15" t="e">
        <f>#REF!</f>
        <v>#REF!</v>
      </c>
      <c r="K146" s="15" t="e">
        <f>#REF!</f>
        <v>#REF!</v>
      </c>
      <c r="L146" s="15" t="e">
        <f>#REF!</f>
        <v>#REF!</v>
      </c>
      <c r="M146" s="15" t="e">
        <f>#REF!</f>
        <v>#REF!</v>
      </c>
      <c r="N146" s="16" t="e">
        <f t="shared" si="146"/>
        <v>#REF!</v>
      </c>
      <c r="P146" s="14" t="e">
        <f>#REF!</f>
        <v>#REF!</v>
      </c>
      <c r="Q146" s="15" t="e">
        <f>#REF!</f>
        <v>#REF!</v>
      </c>
      <c r="R146" s="15" t="e">
        <f>#REF!</f>
        <v>#REF!</v>
      </c>
      <c r="S146" s="15" t="e">
        <f>#REF!</f>
        <v>#REF!</v>
      </c>
      <c r="T146" s="15" t="e">
        <f>#REF!</f>
        <v>#REF!</v>
      </c>
      <c r="U146" s="52" t="e">
        <f>#REF!</f>
        <v>#REF!</v>
      </c>
      <c r="V146" s="15" t="e">
        <f>#REF!</f>
        <v>#REF!</v>
      </c>
      <c r="W146" s="15" t="e">
        <f>#REF!</f>
        <v>#REF!</v>
      </c>
      <c r="X146" s="15" t="e">
        <f>#REF!</f>
        <v>#REF!</v>
      </c>
      <c r="Y146" s="15" t="e">
        <f>#REF!</f>
        <v>#REF!</v>
      </c>
      <c r="Z146" s="16" t="e">
        <f t="shared" si="148"/>
        <v>#REF!</v>
      </c>
      <c r="AA146" s="15" t="e">
        <f t="shared" si="147"/>
        <v>#REF!</v>
      </c>
      <c r="AB146" s="15" t="e">
        <f t="shared" si="153"/>
        <v>#REF!</v>
      </c>
      <c r="AC146" s="15" t="e">
        <f t="shared" si="153"/>
        <v>#REF!</v>
      </c>
      <c r="AD146" s="16" t="e">
        <f t="shared" si="149"/>
        <v>#REF!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#REF!</v>
      </c>
      <c r="AY146" s="15" t="e">
        <f t="shared" si="165"/>
        <v>#REF!</v>
      </c>
      <c r="AZ146" s="15" t="e">
        <f t="shared" si="130"/>
        <v>#REF!</v>
      </c>
      <c r="BA146" s="15" t="e">
        <f>V146/J146</f>
        <v>#REF!</v>
      </c>
      <c r="BB146" s="15" t="e">
        <f t="shared" si="163"/>
        <v>#REF!</v>
      </c>
      <c r="BC146" s="15" t="e">
        <f t="shared" si="126"/>
        <v>#REF!</v>
      </c>
    </row>
    <row r="147" spans="1:55" ht="12.75" hidden="1" thickBot="1" x14ac:dyDescent="0.25">
      <c r="A147" s="13"/>
      <c r="B147" s="17"/>
      <c r="C147" s="44">
        <v>42</v>
      </c>
      <c r="D147" s="18" t="e">
        <f>#REF!</f>
        <v>#REF!</v>
      </c>
      <c r="E147" s="19" t="e">
        <f>#REF!</f>
        <v>#REF!</v>
      </c>
      <c r="F147" s="19" t="e">
        <f>#REF!</f>
        <v>#REF!</v>
      </c>
      <c r="G147" s="19" t="e">
        <f>#REF!</f>
        <v>#REF!</v>
      </c>
      <c r="H147" s="19" t="e">
        <f>#REF!</f>
        <v>#REF!</v>
      </c>
      <c r="I147" s="19" t="e">
        <f>#REF!</f>
        <v>#REF!</v>
      </c>
      <c r="J147" s="19" t="e">
        <f>#REF!</f>
        <v>#REF!</v>
      </c>
      <c r="K147" s="19" t="e">
        <f>#REF!</f>
        <v>#REF!</v>
      </c>
      <c r="L147" s="19" t="e">
        <f>#REF!</f>
        <v>#REF!</v>
      </c>
      <c r="M147" s="19" t="e">
        <f>#REF!</f>
        <v>#REF!</v>
      </c>
      <c r="N147" s="20" t="e">
        <f t="shared" si="146"/>
        <v>#REF!</v>
      </c>
      <c r="P147" s="18" t="e">
        <f>#REF!</f>
        <v>#REF!</v>
      </c>
      <c r="Q147" s="19" t="e">
        <f>#REF!</f>
        <v>#REF!</v>
      </c>
      <c r="R147" s="19" t="e">
        <f>#REF!</f>
        <v>#REF!</v>
      </c>
      <c r="S147" s="19" t="e">
        <f>#REF!</f>
        <v>#REF!</v>
      </c>
      <c r="T147" s="19" t="e">
        <f>#REF!</f>
        <v>#REF!</v>
      </c>
      <c r="U147" s="53" t="e">
        <f>#REF!</f>
        <v>#REF!</v>
      </c>
      <c r="V147" s="19" t="e">
        <f>#REF!</f>
        <v>#REF!</v>
      </c>
      <c r="W147" s="19" t="e">
        <f>#REF!</f>
        <v>#REF!</v>
      </c>
      <c r="X147" s="19" t="e">
        <f>#REF!</f>
        <v>#REF!</v>
      </c>
      <c r="Y147" s="19" t="e">
        <f>#REF!</f>
        <v>#REF!</v>
      </c>
      <c r="Z147" s="20" t="e">
        <f t="shared" si="148"/>
        <v>#REF!</v>
      </c>
      <c r="AA147" s="15" t="e">
        <f t="shared" si="147"/>
        <v>#REF!</v>
      </c>
      <c r="AB147" s="15" t="e">
        <f t="shared" si="153"/>
        <v>#REF!</v>
      </c>
      <c r="AC147" s="15" t="e">
        <f t="shared" si="153"/>
        <v>#REF!</v>
      </c>
      <c r="AD147" s="20" t="e">
        <f t="shared" si="149"/>
        <v>#REF!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#REF!</v>
      </c>
      <c r="AY147" s="15" t="e">
        <f t="shared" si="165"/>
        <v>#REF!</v>
      </c>
      <c r="AZ147" s="15" t="e">
        <f t="shared" si="130"/>
        <v>#REF!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 t="e">
        <f>#REF!</f>
        <v>#REF!</v>
      </c>
      <c r="E148" s="10" t="e">
        <f>#REF!</f>
        <v>#REF!</v>
      </c>
      <c r="F148" s="10" t="e">
        <f>#REF!</f>
        <v>#REF!</v>
      </c>
      <c r="G148" s="10" t="e">
        <f>#REF!</f>
        <v>#REF!</v>
      </c>
      <c r="H148" s="10" t="e">
        <f>#REF!</f>
        <v>#REF!</v>
      </c>
      <c r="I148" s="10" t="e">
        <f>#REF!</f>
        <v>#REF!</v>
      </c>
      <c r="J148" s="10" t="e">
        <f>#REF!</f>
        <v>#REF!</v>
      </c>
      <c r="K148" s="10" t="e">
        <f>#REF!</f>
        <v>#REF!</v>
      </c>
      <c r="L148" s="10" t="e">
        <f>#REF!</f>
        <v>#REF!</v>
      </c>
      <c r="M148" s="10" t="e">
        <f>#REF!</f>
        <v>#REF!</v>
      </c>
      <c r="N148" s="11" t="e">
        <f t="shared" si="146"/>
        <v>#REF!</v>
      </c>
      <c r="P148" s="9" t="e">
        <f>#REF!</f>
        <v>#REF!</v>
      </c>
      <c r="Q148" s="10" t="e">
        <f>#REF!</f>
        <v>#REF!</v>
      </c>
      <c r="R148" s="10" t="e">
        <f>#REF!</f>
        <v>#REF!</v>
      </c>
      <c r="S148" s="10" t="e">
        <f>#REF!</f>
        <v>#REF!</v>
      </c>
      <c r="T148" s="10" t="e">
        <f>#REF!</f>
        <v>#REF!</v>
      </c>
      <c r="U148" s="51" t="e">
        <f>#REF!</f>
        <v>#REF!</v>
      </c>
      <c r="V148" s="10" t="e">
        <f>#REF!</f>
        <v>#REF!</v>
      </c>
      <c r="W148" s="10" t="e">
        <f>#REF!</f>
        <v>#REF!</v>
      </c>
      <c r="X148" s="10" t="e">
        <f>#REF!</f>
        <v>#REF!</v>
      </c>
      <c r="Y148" s="10" t="e">
        <f>#REF!</f>
        <v>#REF!</v>
      </c>
      <c r="Z148" s="11" t="e">
        <f t="shared" si="148"/>
        <v>#REF!</v>
      </c>
      <c r="AA148" s="15" t="e">
        <f t="shared" si="147"/>
        <v>#REF!</v>
      </c>
      <c r="AB148" s="15" t="e">
        <f t="shared" si="153"/>
        <v>#REF!</v>
      </c>
      <c r="AC148" s="15" t="e">
        <f t="shared" si="153"/>
        <v>#REF!</v>
      </c>
      <c r="AD148" s="11" t="e">
        <f t="shared" si="149"/>
        <v>#REF!</v>
      </c>
      <c r="AE148" s="12"/>
      <c r="AF148" s="25" t="e">
        <f t="shared" ref="AF148:AH148" si="166">bdRateExtend($D148:$D152,E148:E152,$P148:$P152,Q148:Q152)</f>
        <v>#VALUE!</v>
      </c>
      <c r="AG148" s="30" t="e">
        <f t="shared" si="166"/>
        <v>#VALUE!</v>
      </c>
      <c r="AH148" s="31" t="e">
        <f t="shared" si="166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67">bdrate($D148:$D151,E148:E151,$P148:$P151,Q148:Q151)</f>
        <v>#VALUE!</v>
      </c>
      <c r="AS148" s="30" t="e">
        <f t="shared" si="167"/>
        <v>#VALUE!</v>
      </c>
      <c r="AT148" s="31" t="e">
        <f t="shared" si="167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#REF!</v>
      </c>
      <c r="BB148" s="15" t="e">
        <f t="shared" ref="BB148:BB151" si="168">X148/L148</f>
        <v>#REF!</v>
      </c>
      <c r="BC148" s="15" t="e">
        <f t="shared" si="126"/>
        <v>#REF!</v>
      </c>
    </row>
    <row r="149" spans="1:55" ht="12.75" hidden="1" thickBot="1" x14ac:dyDescent="0.25">
      <c r="A149" s="13"/>
      <c r="B149" s="13"/>
      <c r="C149" s="43">
        <v>27</v>
      </c>
      <c r="D149" s="14" t="e">
        <f>#REF!</f>
        <v>#REF!</v>
      </c>
      <c r="E149" s="15" t="e">
        <f>#REF!</f>
        <v>#REF!</v>
      </c>
      <c r="F149" s="15" t="e">
        <f>#REF!</f>
        <v>#REF!</v>
      </c>
      <c r="G149" s="15" t="e">
        <f>#REF!</f>
        <v>#REF!</v>
      </c>
      <c r="H149" s="15" t="e">
        <f>#REF!</f>
        <v>#REF!</v>
      </c>
      <c r="I149" s="15" t="e">
        <f>#REF!</f>
        <v>#REF!</v>
      </c>
      <c r="J149" s="15" t="e">
        <f>#REF!</f>
        <v>#REF!</v>
      </c>
      <c r="K149" s="15" t="e">
        <f>#REF!</f>
        <v>#REF!</v>
      </c>
      <c r="L149" s="15" t="e">
        <f>#REF!</f>
        <v>#REF!</v>
      </c>
      <c r="M149" s="15" t="e">
        <f>#REF!</f>
        <v>#REF!</v>
      </c>
      <c r="N149" s="16" t="e">
        <f t="shared" si="146"/>
        <v>#REF!</v>
      </c>
      <c r="P149" s="14" t="e">
        <f>#REF!</f>
        <v>#REF!</v>
      </c>
      <c r="Q149" s="15" t="e">
        <f>#REF!</f>
        <v>#REF!</v>
      </c>
      <c r="R149" s="15" t="e">
        <f>#REF!</f>
        <v>#REF!</v>
      </c>
      <c r="S149" s="15" t="e">
        <f>#REF!</f>
        <v>#REF!</v>
      </c>
      <c r="T149" s="15" t="e">
        <f>#REF!</f>
        <v>#REF!</v>
      </c>
      <c r="U149" s="52" t="e">
        <f>#REF!</f>
        <v>#REF!</v>
      </c>
      <c r="V149" s="15" t="e">
        <f>#REF!</f>
        <v>#REF!</v>
      </c>
      <c r="W149" s="15" t="e">
        <f>#REF!</f>
        <v>#REF!</v>
      </c>
      <c r="X149" s="15" t="e">
        <f>#REF!</f>
        <v>#REF!</v>
      </c>
      <c r="Y149" s="15" t="e">
        <f>#REF!</f>
        <v>#REF!</v>
      </c>
      <c r="Z149" s="16" t="e">
        <f t="shared" si="148"/>
        <v>#REF!</v>
      </c>
      <c r="AA149" s="15" t="e">
        <f t="shared" si="147"/>
        <v>#REF!</v>
      </c>
      <c r="AB149" s="15" t="e">
        <f t="shared" si="153"/>
        <v>#REF!</v>
      </c>
      <c r="AC149" s="15" t="e">
        <f t="shared" si="153"/>
        <v>#REF!</v>
      </c>
      <c r="AD149" s="16" t="e">
        <f t="shared" si="149"/>
        <v>#REF!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69">bdrate($D149:$D152,E149:E152,$P149:$P152,Q149:Q152)</f>
        <v>#VALUE!</v>
      </c>
      <c r="AM149" s="21" t="e">
        <f t="shared" si="169"/>
        <v>#VALUE!</v>
      </c>
      <c r="AN149" s="36" t="e">
        <f t="shared" si="169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#REF!</v>
      </c>
      <c r="AY149" s="15" t="e">
        <f t="shared" ref="AY149:AY152" si="170">X149/L149</f>
        <v>#REF!</v>
      </c>
      <c r="AZ149" s="15" t="e">
        <f t="shared" si="130"/>
        <v>#REF!</v>
      </c>
      <c r="BA149" s="15" t="e">
        <f>V149/J149</f>
        <v>#REF!</v>
      </c>
      <c r="BB149" s="15" t="e">
        <f t="shared" si="168"/>
        <v>#REF!</v>
      </c>
      <c r="BC149" s="15" t="e">
        <f t="shared" si="126"/>
        <v>#REF!</v>
      </c>
    </row>
    <row r="150" spans="1:55" ht="12.75" hidden="1" thickBot="1" x14ac:dyDescent="0.25">
      <c r="A150" s="13"/>
      <c r="B150" s="13"/>
      <c r="C150" s="43">
        <v>32</v>
      </c>
      <c r="D150" s="14" t="e">
        <f>#REF!</f>
        <v>#REF!</v>
      </c>
      <c r="E150" s="15" t="e">
        <f>#REF!</f>
        <v>#REF!</v>
      </c>
      <c r="F150" s="15" t="e">
        <f>#REF!</f>
        <v>#REF!</v>
      </c>
      <c r="G150" s="15" t="e">
        <f>#REF!</f>
        <v>#REF!</v>
      </c>
      <c r="H150" s="15" t="e">
        <f>#REF!</f>
        <v>#REF!</v>
      </c>
      <c r="I150" s="15" t="e">
        <f>#REF!</f>
        <v>#REF!</v>
      </c>
      <c r="J150" s="15" t="e">
        <f>#REF!</f>
        <v>#REF!</v>
      </c>
      <c r="K150" s="15" t="e">
        <f>#REF!</f>
        <v>#REF!</v>
      </c>
      <c r="L150" s="15" t="e">
        <f>#REF!</f>
        <v>#REF!</v>
      </c>
      <c r="M150" s="15" t="e">
        <f>#REF!</f>
        <v>#REF!</v>
      </c>
      <c r="N150" s="16" t="e">
        <f t="shared" si="146"/>
        <v>#REF!</v>
      </c>
      <c r="P150" s="14" t="e">
        <f>#REF!</f>
        <v>#REF!</v>
      </c>
      <c r="Q150" s="15" t="e">
        <f>#REF!</f>
        <v>#REF!</v>
      </c>
      <c r="R150" s="15" t="e">
        <f>#REF!</f>
        <v>#REF!</v>
      </c>
      <c r="S150" s="15" t="e">
        <f>#REF!</f>
        <v>#REF!</v>
      </c>
      <c r="T150" s="15" t="e">
        <f>#REF!</f>
        <v>#REF!</v>
      </c>
      <c r="U150" s="52" t="e">
        <f>#REF!</f>
        <v>#REF!</v>
      </c>
      <c r="V150" s="15" t="e">
        <f>#REF!</f>
        <v>#REF!</v>
      </c>
      <c r="W150" s="15" t="e">
        <f>#REF!</f>
        <v>#REF!</v>
      </c>
      <c r="X150" s="15" t="e">
        <f>#REF!</f>
        <v>#REF!</v>
      </c>
      <c r="Y150" s="15" t="e">
        <f>#REF!</f>
        <v>#REF!</v>
      </c>
      <c r="Z150" s="16" t="e">
        <f t="shared" si="148"/>
        <v>#REF!</v>
      </c>
      <c r="AA150" s="15" t="e">
        <f t="shared" si="147"/>
        <v>#REF!</v>
      </c>
      <c r="AB150" s="15" t="e">
        <f t="shared" si="153"/>
        <v>#REF!</v>
      </c>
      <c r="AC150" s="15" t="e">
        <f t="shared" si="153"/>
        <v>#REF!</v>
      </c>
      <c r="AD150" s="16" t="e">
        <f t="shared" si="149"/>
        <v>#REF!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#REF!</v>
      </c>
      <c r="AY150" s="15" t="e">
        <f t="shared" si="170"/>
        <v>#REF!</v>
      </c>
      <c r="AZ150" s="15" t="e">
        <f t="shared" si="130"/>
        <v>#REF!</v>
      </c>
      <c r="BA150" s="15" t="e">
        <f>V150/J150</f>
        <v>#REF!</v>
      </c>
      <c r="BB150" s="15" t="e">
        <f t="shared" si="168"/>
        <v>#REF!</v>
      </c>
      <c r="BC150" s="15" t="e">
        <f t="shared" si="126"/>
        <v>#REF!</v>
      </c>
    </row>
    <row r="151" spans="1:55" ht="12.75" hidden="1" thickBot="1" x14ac:dyDescent="0.25">
      <c r="A151" s="13"/>
      <c r="B151" s="13"/>
      <c r="C151" s="43">
        <v>37</v>
      </c>
      <c r="D151" s="14" t="e">
        <f>#REF!</f>
        <v>#REF!</v>
      </c>
      <c r="E151" s="15" t="e">
        <f>#REF!</f>
        <v>#REF!</v>
      </c>
      <c r="F151" s="15" t="e">
        <f>#REF!</f>
        <v>#REF!</v>
      </c>
      <c r="G151" s="15" t="e">
        <f>#REF!</f>
        <v>#REF!</v>
      </c>
      <c r="H151" s="15" t="e">
        <f>#REF!</f>
        <v>#REF!</v>
      </c>
      <c r="I151" s="15" t="e">
        <f>#REF!</f>
        <v>#REF!</v>
      </c>
      <c r="J151" s="15" t="e">
        <f>#REF!</f>
        <v>#REF!</v>
      </c>
      <c r="K151" s="15" t="e">
        <f>#REF!</f>
        <v>#REF!</v>
      </c>
      <c r="L151" s="15" t="e">
        <f>#REF!</f>
        <v>#REF!</v>
      </c>
      <c r="M151" s="15" t="e">
        <f>#REF!</f>
        <v>#REF!</v>
      </c>
      <c r="N151" s="16" t="e">
        <f t="shared" si="146"/>
        <v>#REF!</v>
      </c>
      <c r="P151" s="14" t="e">
        <f>#REF!</f>
        <v>#REF!</v>
      </c>
      <c r="Q151" s="15" t="e">
        <f>#REF!</f>
        <v>#REF!</v>
      </c>
      <c r="R151" s="15" t="e">
        <f>#REF!</f>
        <v>#REF!</v>
      </c>
      <c r="S151" s="15" t="e">
        <f>#REF!</f>
        <v>#REF!</v>
      </c>
      <c r="T151" s="15" t="e">
        <f>#REF!</f>
        <v>#REF!</v>
      </c>
      <c r="U151" s="52" t="e">
        <f>#REF!</f>
        <v>#REF!</v>
      </c>
      <c r="V151" s="15" t="e">
        <f>#REF!</f>
        <v>#REF!</v>
      </c>
      <c r="W151" s="15" t="e">
        <f>#REF!</f>
        <v>#REF!</v>
      </c>
      <c r="X151" s="15" t="e">
        <f>#REF!</f>
        <v>#REF!</v>
      </c>
      <c r="Y151" s="15" t="e">
        <f>#REF!</f>
        <v>#REF!</v>
      </c>
      <c r="Z151" s="16" t="e">
        <f t="shared" si="148"/>
        <v>#REF!</v>
      </c>
      <c r="AA151" s="15" t="e">
        <f t="shared" si="147"/>
        <v>#REF!</v>
      </c>
      <c r="AB151" s="15" t="e">
        <f t="shared" si="153"/>
        <v>#REF!</v>
      </c>
      <c r="AC151" s="15" t="e">
        <f t="shared" si="153"/>
        <v>#REF!</v>
      </c>
      <c r="AD151" s="16" t="e">
        <f t="shared" si="149"/>
        <v>#REF!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#REF!</v>
      </c>
      <c r="AY151" s="15" t="e">
        <f t="shared" si="170"/>
        <v>#REF!</v>
      </c>
      <c r="AZ151" s="15" t="e">
        <f t="shared" si="130"/>
        <v>#REF!</v>
      </c>
      <c r="BA151" s="15" t="e">
        <f>V151/J151</f>
        <v>#REF!</v>
      </c>
      <c r="BB151" s="15" t="e">
        <f t="shared" si="168"/>
        <v>#REF!</v>
      </c>
      <c r="BC151" s="15" t="e">
        <f t="shared" si="126"/>
        <v>#REF!</v>
      </c>
    </row>
    <row r="152" spans="1:55" ht="12.75" hidden="1" thickBot="1" x14ac:dyDescent="0.25">
      <c r="A152" s="17"/>
      <c r="B152" s="17"/>
      <c r="C152" s="44">
        <v>42</v>
      </c>
      <c r="D152" s="18" t="e">
        <f>#REF!</f>
        <v>#REF!</v>
      </c>
      <c r="E152" s="19" t="e">
        <f>#REF!</f>
        <v>#REF!</v>
      </c>
      <c r="F152" s="19" t="e">
        <f>#REF!</f>
        <v>#REF!</v>
      </c>
      <c r="G152" s="19" t="e">
        <f>#REF!</f>
        <v>#REF!</v>
      </c>
      <c r="H152" s="19" t="e">
        <f>#REF!</f>
        <v>#REF!</v>
      </c>
      <c r="I152" s="19" t="e">
        <f>#REF!</f>
        <v>#REF!</v>
      </c>
      <c r="J152" s="19" t="e">
        <f>#REF!</f>
        <v>#REF!</v>
      </c>
      <c r="K152" s="19" t="e">
        <f>#REF!</f>
        <v>#REF!</v>
      </c>
      <c r="L152" s="19" t="e">
        <f>#REF!</f>
        <v>#REF!</v>
      </c>
      <c r="M152" s="19" t="e">
        <f>#REF!</f>
        <v>#REF!</v>
      </c>
      <c r="N152" s="20" t="e">
        <f t="shared" si="146"/>
        <v>#REF!</v>
      </c>
      <c r="P152" s="18" t="e">
        <f>#REF!</f>
        <v>#REF!</v>
      </c>
      <c r="Q152" s="19" t="e">
        <f>#REF!</f>
        <v>#REF!</v>
      </c>
      <c r="R152" s="19" t="e">
        <f>#REF!</f>
        <v>#REF!</v>
      </c>
      <c r="S152" s="19" t="e">
        <f>#REF!</f>
        <v>#REF!</v>
      </c>
      <c r="T152" s="19" t="e">
        <f>#REF!</f>
        <v>#REF!</v>
      </c>
      <c r="U152" s="53" t="e">
        <f>#REF!</f>
        <v>#REF!</v>
      </c>
      <c r="V152" s="19" t="e">
        <f>#REF!</f>
        <v>#REF!</v>
      </c>
      <c r="W152" s="19" t="e">
        <f>#REF!</f>
        <v>#REF!</v>
      </c>
      <c r="X152" s="19" t="e">
        <f>#REF!</f>
        <v>#REF!</v>
      </c>
      <c r="Y152" s="19" t="e">
        <f>#REF!</f>
        <v>#REF!</v>
      </c>
      <c r="Z152" s="20" t="e">
        <f t="shared" si="148"/>
        <v>#REF!</v>
      </c>
      <c r="AA152" s="19" t="e">
        <f t="shared" si="147"/>
        <v>#REF!</v>
      </c>
      <c r="AB152" s="19" t="e">
        <f t="shared" si="153"/>
        <v>#REF!</v>
      </c>
      <c r="AC152" s="19" t="e">
        <f t="shared" si="153"/>
        <v>#REF!</v>
      </c>
      <c r="AD152" s="20" t="e">
        <f t="shared" si="149"/>
        <v>#REF!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#REF!</v>
      </c>
      <c r="AY152" s="19" t="e">
        <f t="shared" si="170"/>
        <v>#REF!</v>
      </c>
      <c r="AZ152" s="19" t="e">
        <f t="shared" si="130"/>
        <v>#REF!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#REF!</v>
      </c>
      <c r="M153" s="12" t="e">
        <f>GEOMEAN(M3:M17)</f>
        <v>#REF!</v>
      </c>
      <c r="N153" s="12" t="e">
        <f>GEOMEAN(N3:N17)</f>
        <v>#REF!</v>
      </c>
      <c r="X153" s="12" t="e">
        <f t="shared" ref="X153:AC153" si="171">GEOMEAN(X3:X17)</f>
        <v>#REF!</v>
      </c>
      <c r="Y153" s="12" t="e">
        <f t="shared" si="171"/>
        <v>#REF!</v>
      </c>
      <c r="Z153" s="12" t="e">
        <f t="shared" si="171"/>
        <v>#REF!</v>
      </c>
      <c r="AA153" s="12" t="e">
        <f t="shared" si="171"/>
        <v>#DIV/0!</v>
      </c>
      <c r="AB153" s="12" t="e">
        <f t="shared" si="171"/>
        <v>#REF!</v>
      </c>
      <c r="AC153" s="12" t="e">
        <f t="shared" si="171"/>
        <v>#REF!</v>
      </c>
      <c r="AD153" s="12">
        <f t="shared" ref="AD153" si="172">AVERAGE(AD3:AD17)</f>
        <v>2.254641871042606E-3</v>
      </c>
      <c r="AF153" s="25">
        <f t="shared" ref="AF153:AW153" si="173">AVERAGE(AF3:AF17)</f>
        <v>1.7967274405579214E-3</v>
      </c>
      <c r="AG153" s="30" t="e">
        <f t="shared" si="173"/>
        <v>#VALUE!</v>
      </c>
      <c r="AH153" s="30" t="e">
        <f t="shared" si="173"/>
        <v>#VALUE!</v>
      </c>
      <c r="AI153" s="25" t="e">
        <f t="shared" si="173"/>
        <v>#VALUE!</v>
      </c>
      <c r="AJ153" s="30" t="e">
        <f t="shared" si="173"/>
        <v>#VALUE!</v>
      </c>
      <c r="AK153" s="30" t="e">
        <f t="shared" si="173"/>
        <v>#VALUE!</v>
      </c>
      <c r="AL153" s="25">
        <f t="shared" ref="AL153:AQ153" si="174">AVERAGE(AL4:AL18)</f>
        <v>2.2918587396788168E-3</v>
      </c>
      <c r="AM153" s="30" t="e">
        <f t="shared" si="174"/>
        <v>#VALUE!</v>
      </c>
      <c r="AN153" s="30" t="e">
        <f t="shared" si="174"/>
        <v>#VALUE!</v>
      </c>
      <c r="AO153" s="25" t="e">
        <f t="shared" si="174"/>
        <v>#VALUE!</v>
      </c>
      <c r="AP153" s="30" t="e">
        <f t="shared" si="174"/>
        <v>#VALUE!</v>
      </c>
      <c r="AQ153" s="30" t="e">
        <f t="shared" si="174"/>
        <v>#VALUE!</v>
      </c>
      <c r="AR153" s="25">
        <f t="shared" ref="AR153:AT153" si="175">AVERAGE(AR3:AR17)</f>
        <v>7.8523960115058544E-4</v>
      </c>
      <c r="AS153" s="30" t="e">
        <f t="shared" si="175"/>
        <v>#VALUE!</v>
      </c>
      <c r="AT153" s="31" t="e">
        <f t="shared" si="175"/>
        <v>#VALUE!</v>
      </c>
      <c r="AU153" s="25" t="e">
        <f t="shared" si="173"/>
        <v>#VALUE!</v>
      </c>
      <c r="AV153" s="30" t="e">
        <f t="shared" si="173"/>
        <v>#VALUE!</v>
      </c>
      <c r="AW153" s="31" t="e">
        <f t="shared" si="173"/>
        <v>#VALUE!</v>
      </c>
      <c r="AX153" s="12" t="e">
        <f t="shared" ref="AX153:BC153" si="176">GEOMEAN(AX3:AX17)</f>
        <v>#DIV/0!</v>
      </c>
      <c r="AY153" s="12" t="e">
        <f t="shared" si="176"/>
        <v>#REF!</v>
      </c>
      <c r="AZ153" s="12" t="e">
        <f t="shared" si="176"/>
        <v>#REF!</v>
      </c>
      <c r="BA153" s="12" t="e">
        <f t="shared" si="176"/>
        <v>#DIV/0!</v>
      </c>
      <c r="BB153" s="12" t="e">
        <f t="shared" si="176"/>
        <v>#REF!</v>
      </c>
      <c r="BC153" s="12" t="e">
        <f t="shared" si="176"/>
        <v>#REF!</v>
      </c>
    </row>
    <row r="154" spans="1:55" x14ac:dyDescent="0.2">
      <c r="B154" s="1" t="s">
        <v>41</v>
      </c>
      <c r="L154" s="12" t="e">
        <f>GEOMEAN(L18:L32)</f>
        <v>#REF!</v>
      </c>
      <c r="M154" s="12" t="e">
        <f>GEOMEAN(M18:M32)</f>
        <v>#REF!</v>
      </c>
      <c r="N154" s="12" t="e">
        <f>GEOMEAN(N18:N32)</f>
        <v>#REF!</v>
      </c>
      <c r="X154" s="12" t="e">
        <f t="shared" ref="X154:AC154" si="177">GEOMEAN(X18:X32)</f>
        <v>#REF!</v>
      </c>
      <c r="Y154" s="12" t="e">
        <f t="shared" si="177"/>
        <v>#REF!</v>
      </c>
      <c r="Z154" s="12" t="e">
        <f t="shared" si="177"/>
        <v>#REF!</v>
      </c>
      <c r="AA154" s="12" t="e">
        <f t="shared" si="177"/>
        <v>#DIV/0!</v>
      </c>
      <c r="AB154" s="12" t="e">
        <f t="shared" si="177"/>
        <v>#REF!</v>
      </c>
      <c r="AC154" s="12" t="e">
        <f t="shared" si="177"/>
        <v>#REF!</v>
      </c>
      <c r="AD154" s="12">
        <f t="shared" ref="AD154" si="178">AVERAGE(AD18:AD32)</f>
        <v>1.1311105886141039E-3</v>
      </c>
      <c r="AF154" s="28">
        <f t="shared" ref="AF154:AK154" si="179">AVERAGE(AF18:AF32)</f>
        <v>1.2947486911881376E-4</v>
      </c>
      <c r="AG154" s="32" t="e">
        <f t="shared" si="179"/>
        <v>#VALUE!</v>
      </c>
      <c r="AH154" s="32" t="e">
        <f t="shared" si="179"/>
        <v>#VALUE!</v>
      </c>
      <c r="AI154" s="28" t="e">
        <f t="shared" si="179"/>
        <v>#VALUE!</v>
      </c>
      <c r="AJ154" s="32" t="e">
        <f t="shared" si="179"/>
        <v>#VALUE!</v>
      </c>
      <c r="AK154" s="32" t="e">
        <f t="shared" si="179"/>
        <v>#VALUE!</v>
      </c>
      <c r="AL154" s="28">
        <f t="shared" ref="AL154:AQ154" si="180">AVERAGE(AL19:AL33)</f>
        <v>-1.567112024909445E-4</v>
      </c>
      <c r="AM154" s="32" t="e">
        <f t="shared" si="180"/>
        <v>#VALUE!</v>
      </c>
      <c r="AN154" s="32" t="e">
        <f t="shared" si="180"/>
        <v>#VALUE!</v>
      </c>
      <c r="AO154" s="28" t="e">
        <f t="shared" si="180"/>
        <v>#VALUE!</v>
      </c>
      <c r="AP154" s="32" t="e">
        <f t="shared" si="180"/>
        <v>#VALUE!</v>
      </c>
      <c r="AQ154" s="32" t="e">
        <f t="shared" si="180"/>
        <v>#VALUE!</v>
      </c>
      <c r="AR154" s="28">
        <f t="shared" ref="AR154:AW154" si="181">AVERAGE(AR18:AR32)</f>
        <v>4.54973028924055E-4</v>
      </c>
      <c r="AS154" s="32" t="e">
        <f t="shared" si="181"/>
        <v>#VALUE!</v>
      </c>
      <c r="AT154" s="33" t="e">
        <f t="shared" si="181"/>
        <v>#VALUE!</v>
      </c>
      <c r="AU154" s="28" t="e">
        <f t="shared" si="181"/>
        <v>#VALUE!</v>
      </c>
      <c r="AV154" s="32" t="e">
        <f t="shared" si="181"/>
        <v>#VALUE!</v>
      </c>
      <c r="AW154" s="33" t="e">
        <f t="shared" si="181"/>
        <v>#VALUE!</v>
      </c>
      <c r="AX154" s="12" t="e">
        <f t="shared" ref="AX154:BC154" si="182">GEOMEAN(AX18:AX32)</f>
        <v>#DIV/0!</v>
      </c>
      <c r="AY154" s="12" t="e">
        <f t="shared" si="182"/>
        <v>#REF!</v>
      </c>
      <c r="AZ154" s="12" t="e">
        <f t="shared" si="182"/>
        <v>#REF!</v>
      </c>
      <c r="BA154" s="12" t="e">
        <f t="shared" si="182"/>
        <v>#DIV/0!</v>
      </c>
      <c r="BB154" s="12" t="e">
        <f t="shared" si="182"/>
        <v>#REF!</v>
      </c>
      <c r="BC154" s="12" t="e">
        <f t="shared" si="182"/>
        <v>#REF!</v>
      </c>
    </row>
    <row r="155" spans="1:55" x14ac:dyDescent="0.2">
      <c r="B155" s="1" t="s">
        <v>1</v>
      </c>
      <c r="L155" s="12" t="e">
        <f>GEOMEAN(L33:L57)</f>
        <v>#REF!</v>
      </c>
      <c r="M155" s="12" t="e">
        <f>GEOMEAN(M33:M57)</f>
        <v>#REF!</v>
      </c>
      <c r="N155" s="12" t="e">
        <f>GEOMEAN(N33:N57)</f>
        <v>#REF!</v>
      </c>
      <c r="X155" s="12" t="e">
        <f>GEOMEAN(X33:X57)</f>
        <v>#REF!</v>
      </c>
      <c r="Y155" s="12" t="e">
        <f>GEOMEAN(Y33:Y57)</f>
        <v>#REF!</v>
      </c>
      <c r="Z155" s="12" t="e">
        <f>GEOMEAN(Z33:Z57)</f>
        <v>#REF!</v>
      </c>
      <c r="AA155" s="12" t="e">
        <f t="shared" ref="AA155:AC155" si="183">GEOMEAN(AA33:AA57)</f>
        <v>#DIV/0!</v>
      </c>
      <c r="AB155" s="12" t="e">
        <f t="shared" si="183"/>
        <v>#REF!</v>
      </c>
      <c r="AC155" s="12" t="e">
        <f t="shared" si="183"/>
        <v>#REF!</v>
      </c>
      <c r="AD155" s="12">
        <f>AVERAGE(AD33:AD57)</f>
        <v>2.6660045227123795E-3</v>
      </c>
      <c r="AF155" s="28">
        <f>AVERAGE(AF33:AF57)</f>
        <v>2.5744227776460795E-4</v>
      </c>
      <c r="AG155" s="32" t="e">
        <f t="shared" ref="AG155:AH155" si="184">AVERAGE(AG33:AG57)</f>
        <v>#VALUE!</v>
      </c>
      <c r="AH155" s="32" t="e">
        <f t="shared" si="184"/>
        <v>#VALUE!</v>
      </c>
      <c r="AI155" s="28" t="e">
        <f>AVERAGE(AI33:AI57)</f>
        <v>#VALUE!</v>
      </c>
      <c r="AJ155" s="32" t="e">
        <f t="shared" ref="AJ155:AK155" si="185">AVERAGE(AJ33:AJ57)</f>
        <v>#VALUE!</v>
      </c>
      <c r="AK155" s="32" t="e">
        <f t="shared" si="185"/>
        <v>#VALUE!</v>
      </c>
      <c r="AL155" s="28">
        <f t="shared" ref="AL155:AQ155" si="186">AVERAGE(AL34:AL58)</f>
        <v>5.6023925128985126E-4</v>
      </c>
      <c r="AM155" s="32" t="e">
        <f t="shared" si="186"/>
        <v>#VALUE!</v>
      </c>
      <c r="AN155" s="32" t="e">
        <f t="shared" si="186"/>
        <v>#VALUE!</v>
      </c>
      <c r="AO155" s="28" t="e">
        <f t="shared" si="186"/>
        <v>#VALUE!</v>
      </c>
      <c r="AP155" s="32" t="e">
        <f t="shared" si="186"/>
        <v>#VALUE!</v>
      </c>
      <c r="AQ155" s="32" t="e">
        <f t="shared" si="186"/>
        <v>#VALUE!</v>
      </c>
      <c r="AR155" s="28">
        <f t="shared" ref="AR155:AW155" si="187">AVERAGE(AR33:AR57)</f>
        <v>-1.9403729037081874E-5</v>
      </c>
      <c r="AS155" s="32" t="e">
        <f t="shared" si="187"/>
        <v>#VALUE!</v>
      </c>
      <c r="AT155" s="33" t="e">
        <f t="shared" si="187"/>
        <v>#VALUE!</v>
      </c>
      <c r="AU155" s="28" t="e">
        <f t="shared" si="187"/>
        <v>#VALUE!</v>
      </c>
      <c r="AV155" s="32" t="e">
        <f t="shared" si="187"/>
        <v>#VALUE!</v>
      </c>
      <c r="AW155" s="33" t="e">
        <f t="shared" si="187"/>
        <v>#VALUE!</v>
      </c>
      <c r="AX155" s="12" t="e">
        <f t="shared" ref="AX155:BC155" si="188">GEOMEAN(AX33:AX57)</f>
        <v>#DIV/0!</v>
      </c>
      <c r="AY155" s="12" t="e">
        <f t="shared" si="188"/>
        <v>#REF!</v>
      </c>
      <c r="AZ155" s="12" t="e">
        <f t="shared" si="188"/>
        <v>#REF!</v>
      </c>
      <c r="BA155" s="12" t="e">
        <f t="shared" si="188"/>
        <v>#DIV/0!</v>
      </c>
      <c r="BB155" s="12" t="e">
        <f t="shared" si="188"/>
        <v>#REF!</v>
      </c>
      <c r="BC155" s="12" t="e">
        <f t="shared" si="188"/>
        <v>#REF!</v>
      </c>
    </row>
    <row r="156" spans="1:55" x14ac:dyDescent="0.2">
      <c r="B156" s="1" t="s">
        <v>5</v>
      </c>
      <c r="L156" s="12" t="e">
        <f>GEOMEAN(L58:L77)</f>
        <v>#REF!</v>
      </c>
      <c r="M156" s="12" t="e">
        <f>GEOMEAN(M58:M77)</f>
        <v>#REF!</v>
      </c>
      <c r="N156" s="12" t="e">
        <f>GEOMEAN(N58:N77)</f>
        <v>#REF!</v>
      </c>
      <c r="X156" s="12" t="e">
        <f>GEOMEAN(X58:X77)</f>
        <v>#REF!</v>
      </c>
      <c r="Y156" s="12" t="e">
        <f>GEOMEAN(Y58:Y77)</f>
        <v>#REF!</v>
      </c>
      <c r="Z156" s="12" t="e">
        <f>GEOMEAN(Z58:Z77)</f>
        <v>#REF!</v>
      </c>
      <c r="AA156" s="12" t="e">
        <f t="shared" ref="AA156:AC156" si="189">GEOMEAN(AA58:AA77)</f>
        <v>#DIV/0!</v>
      </c>
      <c r="AB156" s="12" t="e">
        <f t="shared" si="189"/>
        <v>#REF!</v>
      </c>
      <c r="AC156" s="12" t="e">
        <f t="shared" si="189"/>
        <v>#REF!</v>
      </c>
      <c r="AD156" s="12">
        <f>AVERAGE(AD58:AD77)</f>
        <v>3.4290906723086212E-3</v>
      </c>
      <c r="AF156" s="28">
        <f>AVERAGE(AF58:AF77)</f>
        <v>1.0772543674095192E-4</v>
      </c>
      <c r="AG156" s="32" t="e">
        <f t="shared" ref="AG156:AH156" si="190">AVERAGE(AG58:AG77)</f>
        <v>#VALUE!</v>
      </c>
      <c r="AH156" s="32" t="e">
        <f t="shared" si="190"/>
        <v>#VALUE!</v>
      </c>
      <c r="AI156" s="28" t="e">
        <f>AVERAGE(AI58:AI77)</f>
        <v>#VALUE!</v>
      </c>
      <c r="AJ156" s="32" t="e">
        <f t="shared" ref="AJ156:AK156" si="191">AVERAGE(AJ58:AJ77)</f>
        <v>#VALUE!</v>
      </c>
      <c r="AK156" s="32" t="e">
        <f t="shared" si="191"/>
        <v>#VALUE!</v>
      </c>
      <c r="AL156" s="28">
        <f t="shared" ref="AL156:AQ156" si="192">AVERAGE(AL59:AL78)</f>
        <v>2.0568122596953398E-4</v>
      </c>
      <c r="AM156" s="32" t="e">
        <f t="shared" si="192"/>
        <v>#VALUE!</v>
      </c>
      <c r="AN156" s="32" t="e">
        <f t="shared" si="192"/>
        <v>#VALUE!</v>
      </c>
      <c r="AO156" s="28" t="e">
        <f t="shared" si="192"/>
        <v>#VALUE!</v>
      </c>
      <c r="AP156" s="32" t="e">
        <f t="shared" si="192"/>
        <v>#VALUE!</v>
      </c>
      <c r="AQ156" s="32" t="e">
        <f t="shared" si="192"/>
        <v>#VALUE!</v>
      </c>
      <c r="AR156" s="28">
        <f t="shared" ref="AR156:AW156" si="193">AVERAGE(AR58:AR77)</f>
        <v>1.9453646945294389E-4</v>
      </c>
      <c r="AS156" s="32" t="e">
        <f t="shared" si="193"/>
        <v>#VALUE!</v>
      </c>
      <c r="AT156" s="33" t="e">
        <f t="shared" si="193"/>
        <v>#VALUE!</v>
      </c>
      <c r="AU156" s="28" t="e">
        <f t="shared" si="193"/>
        <v>#VALUE!</v>
      </c>
      <c r="AV156" s="32" t="e">
        <f t="shared" si="193"/>
        <v>#VALUE!</v>
      </c>
      <c r="AW156" s="33" t="e">
        <f t="shared" si="193"/>
        <v>#VALUE!</v>
      </c>
      <c r="AX156" s="12" t="e">
        <f t="shared" ref="AX156:BC156" si="194">GEOMEAN(AX58:AX77)</f>
        <v>#DIV/0!</v>
      </c>
      <c r="AY156" s="12" t="e">
        <f t="shared" si="194"/>
        <v>#REF!</v>
      </c>
      <c r="AZ156" s="12" t="e">
        <f t="shared" si="194"/>
        <v>#REF!</v>
      </c>
      <c r="BA156" s="12" t="e">
        <f t="shared" si="194"/>
        <v>#DIV/0!</v>
      </c>
      <c r="BB156" s="12" t="e">
        <f t="shared" si="194"/>
        <v>#REF!</v>
      </c>
      <c r="BC156" s="12" t="e">
        <f t="shared" si="194"/>
        <v>#REF!</v>
      </c>
    </row>
    <row r="157" spans="1:55" x14ac:dyDescent="0.2">
      <c r="B157" s="1" t="s">
        <v>6</v>
      </c>
      <c r="L157" s="12" t="e">
        <f>GEOMEAN(L78:L97)</f>
        <v>#REF!</v>
      </c>
      <c r="M157" s="12" t="e">
        <f>GEOMEAN(M78:M97)</f>
        <v>#REF!</v>
      </c>
      <c r="N157" s="12" t="e">
        <f>GEOMEAN(N78:N97)</f>
        <v>#REF!</v>
      </c>
      <c r="X157" s="12" t="e">
        <f>GEOMEAN(X78:X97)</f>
        <v>#REF!</v>
      </c>
      <c r="Y157" s="12" t="e">
        <f>GEOMEAN(Y78:Y97)</f>
        <v>#REF!</v>
      </c>
      <c r="Z157" s="12" t="e">
        <f>GEOMEAN(Z78:Z97)</f>
        <v>#REF!</v>
      </c>
      <c r="AA157" s="12" t="e">
        <f t="shared" ref="AA157:AC157" si="195">GEOMEAN(AA78:AA97)</f>
        <v>#DIV/0!</v>
      </c>
      <c r="AB157" s="12" t="e">
        <f t="shared" si="195"/>
        <v>#REF!</v>
      </c>
      <c r="AC157" s="12" t="e">
        <f t="shared" si="195"/>
        <v>#REF!</v>
      </c>
      <c r="AD157" s="12" t="e">
        <f>AVERAGE(AD78:AD97)</f>
        <v>#REF!</v>
      </c>
      <c r="AF157" s="28">
        <f>AVERAGE(AF78:AF97)</f>
        <v>-1.1800487099077606E-3</v>
      </c>
      <c r="AG157" s="32" t="e">
        <f t="shared" ref="AG157:AH157" si="196">AVERAGE(AG78:AG97)</f>
        <v>#VALUE!</v>
      </c>
      <c r="AH157" s="32" t="e">
        <f t="shared" si="196"/>
        <v>#VALUE!</v>
      </c>
      <c r="AI157" s="28" t="e">
        <f>AVERAGE(AI78:AI97)</f>
        <v>#VALUE!</v>
      </c>
      <c r="AJ157" s="32" t="e">
        <f t="shared" ref="AJ157:AK157" si="197">AVERAGE(AJ78:AJ97)</f>
        <v>#VALUE!</v>
      </c>
      <c r="AK157" s="32" t="e">
        <f t="shared" si="197"/>
        <v>#VALUE!</v>
      </c>
      <c r="AL157" s="28">
        <f t="shared" ref="AL157:AQ157" si="198">AVERAGE(AL79:AL98)</f>
        <v>-1.584580399451474E-3</v>
      </c>
      <c r="AM157" s="32" t="e">
        <f t="shared" si="198"/>
        <v>#VALUE!</v>
      </c>
      <c r="AN157" s="32" t="e">
        <f t="shared" si="198"/>
        <v>#VALUE!</v>
      </c>
      <c r="AO157" s="28" t="e">
        <f t="shared" si="198"/>
        <v>#VALUE!</v>
      </c>
      <c r="AP157" s="32" t="e">
        <f t="shared" si="198"/>
        <v>#VALUE!</v>
      </c>
      <c r="AQ157" s="32" t="e">
        <f t="shared" si="198"/>
        <v>#VALUE!</v>
      </c>
      <c r="AR157" s="28">
        <f t="shared" ref="AR157:AW157" si="199">AVERAGE(AR78:AR97)</f>
        <v>-1.3782686247788833E-3</v>
      </c>
      <c r="AS157" s="32" t="e">
        <f t="shared" si="199"/>
        <v>#VALUE!</v>
      </c>
      <c r="AT157" s="33" t="e">
        <f t="shared" si="199"/>
        <v>#VALUE!</v>
      </c>
      <c r="AU157" s="28" t="e">
        <f t="shared" si="199"/>
        <v>#VALUE!</v>
      </c>
      <c r="AV157" s="32" t="e">
        <f t="shared" si="199"/>
        <v>#VALUE!</v>
      </c>
      <c r="AW157" s="33" t="e">
        <f t="shared" si="199"/>
        <v>#VALUE!</v>
      </c>
      <c r="AX157" s="12" t="e">
        <f t="shared" ref="AX157:BC157" si="200">GEOMEAN(AX78:AX97)</f>
        <v>#DIV/0!</v>
      </c>
      <c r="AY157" s="12" t="e">
        <f t="shared" si="200"/>
        <v>#REF!</v>
      </c>
      <c r="AZ157" s="12" t="e">
        <f t="shared" si="200"/>
        <v>#REF!</v>
      </c>
      <c r="BA157" s="12" t="e">
        <f t="shared" si="200"/>
        <v>#DIV/0!</v>
      </c>
      <c r="BB157" s="12" t="e">
        <f t="shared" si="200"/>
        <v>#REF!</v>
      </c>
      <c r="BC157" s="12" t="e">
        <f t="shared" si="200"/>
        <v>#REF!</v>
      </c>
    </row>
    <row r="158" spans="1:55" x14ac:dyDescent="0.2">
      <c r="B158" s="1" t="s">
        <v>7</v>
      </c>
      <c r="L158" s="12" t="e">
        <f>GEOMEAN(L98:L112)</f>
        <v>#REF!</v>
      </c>
      <c r="M158" s="12" t="e">
        <f>GEOMEAN(M98:M112)</f>
        <v>#REF!</v>
      </c>
      <c r="N158" s="12" t="e">
        <f>GEOMEAN(N98:N112)</f>
        <v>#REF!</v>
      </c>
      <c r="X158" s="12" t="e">
        <f>GEOMEAN(X98:X112)</f>
        <v>#REF!</v>
      </c>
      <c r="Y158" s="12" t="e">
        <f>GEOMEAN(Y98:Y112)</f>
        <v>#REF!</v>
      </c>
      <c r="Z158" s="12" t="e">
        <f>GEOMEAN(Z98:Z112)</f>
        <v>#REF!</v>
      </c>
      <c r="AA158" s="12" t="e">
        <f t="shared" ref="AA158:AC158" si="201">GEOMEAN(AA98:AA112)</f>
        <v>#DIV/0!</v>
      </c>
      <c r="AB158" s="12" t="e">
        <f t="shared" si="201"/>
        <v>#REF!</v>
      </c>
      <c r="AC158" s="12" t="e">
        <f t="shared" si="201"/>
        <v>#REF!</v>
      </c>
      <c r="AD158" s="12">
        <f>AVERAGE(AD98:AD109)</f>
        <v>5.0967431662531024E-3</v>
      </c>
      <c r="AF158" s="28">
        <f>AVERAGE(AF98:AF109)</f>
        <v>2.6041678961182441E-4</v>
      </c>
      <c r="AG158" s="32" t="e">
        <f t="shared" ref="AG158:AH158" si="202">AVERAGE(AG98:AG109)</f>
        <v>#VALUE!</v>
      </c>
      <c r="AH158" s="32" t="e">
        <f t="shared" si="202"/>
        <v>#VALUE!</v>
      </c>
      <c r="AI158" s="28" t="e">
        <f>AVERAGE(AI98:AI109)</f>
        <v>#VALUE!</v>
      </c>
      <c r="AJ158" s="32" t="e">
        <f t="shared" ref="AJ158:AK158" si="203">AVERAGE(AJ98:AJ109)</f>
        <v>#VALUE!</v>
      </c>
      <c r="AK158" s="32" t="e">
        <f t="shared" si="203"/>
        <v>#VALUE!</v>
      </c>
      <c r="AL158" s="28">
        <f t="shared" ref="AL158:AQ158" si="204">AVERAGE(AL99:AL110)</f>
        <v>-6.0570834502319627E-5</v>
      </c>
      <c r="AM158" s="32" t="e">
        <f t="shared" si="204"/>
        <v>#VALUE!</v>
      </c>
      <c r="AN158" s="32" t="e">
        <f t="shared" si="204"/>
        <v>#VALUE!</v>
      </c>
      <c r="AO158" s="28" t="e">
        <f t="shared" si="204"/>
        <v>#VALUE!</v>
      </c>
      <c r="AP158" s="32" t="e">
        <f t="shared" si="204"/>
        <v>#VALUE!</v>
      </c>
      <c r="AQ158" s="32" t="e">
        <f t="shared" si="204"/>
        <v>#VALUE!</v>
      </c>
      <c r="AR158" s="28">
        <f t="shared" ref="AR158:AW158" si="205">AVERAGE(AR98:AR109)</f>
        <v>2.2000746738456053E-4</v>
      </c>
      <c r="AS158" s="32" t="e">
        <f t="shared" si="205"/>
        <v>#VALUE!</v>
      </c>
      <c r="AT158" s="33" t="e">
        <f t="shared" si="205"/>
        <v>#VALUE!</v>
      </c>
      <c r="AU158" s="28" t="e">
        <f t="shared" si="205"/>
        <v>#VALUE!</v>
      </c>
      <c r="AV158" s="32" t="e">
        <f t="shared" si="205"/>
        <v>#VALUE!</v>
      </c>
      <c r="AW158" s="33" t="e">
        <f t="shared" si="205"/>
        <v>#VALUE!</v>
      </c>
      <c r="AX158" s="12" t="e">
        <f t="shared" ref="AX158:BC158" si="206">GEOMEAN(AX98:AX112)</f>
        <v>#DIV/0!</v>
      </c>
      <c r="AY158" s="12" t="e">
        <f t="shared" si="206"/>
        <v>#REF!</v>
      </c>
      <c r="AZ158" s="12" t="e">
        <f t="shared" si="206"/>
        <v>#REF!</v>
      </c>
      <c r="BA158" s="12" t="e">
        <f t="shared" si="206"/>
        <v>#DIV/0!</v>
      </c>
      <c r="BB158" s="12" t="e">
        <f t="shared" si="206"/>
        <v>#REF!</v>
      </c>
      <c r="BC158" s="12" t="e">
        <f t="shared" si="206"/>
        <v>#REF!</v>
      </c>
    </row>
    <row r="159" spans="1:55" ht="12.75" thickBot="1" x14ac:dyDescent="0.25">
      <c r="B159" s="1" t="s">
        <v>18</v>
      </c>
      <c r="L159" s="12" t="e">
        <f>GEOMEAN(L113:L132)</f>
        <v>#REF!</v>
      </c>
      <c r="M159" s="12" t="e">
        <f>GEOMEAN(M113:M132)</f>
        <v>#REF!</v>
      </c>
      <c r="N159" s="12" t="e">
        <f>GEOMEAN(N113:N132)</f>
        <v>#REF!</v>
      </c>
      <c r="X159" s="12" t="e">
        <f>GEOMEAN(X113:X132)</f>
        <v>#REF!</v>
      </c>
      <c r="Y159" s="12" t="e">
        <f>GEOMEAN(Y113:Y132)</f>
        <v>#REF!</v>
      </c>
      <c r="Z159" s="12" t="e">
        <f>GEOMEAN(Z113:Z132)</f>
        <v>#REF!</v>
      </c>
      <c r="AA159" s="12" t="e">
        <f t="shared" ref="AA159:AC160" si="207">GEOMEAN(AA113:AA132)</f>
        <v>#DIV/0!</v>
      </c>
      <c r="AB159" s="12" t="e">
        <f>GEOMEAN(AB113:AB132)</f>
        <v>#REF!</v>
      </c>
      <c r="AC159" s="12" t="e">
        <f>GEOMEAN(AC113:AC132)</f>
        <v>#REF!</v>
      </c>
      <c r="AD159" s="12">
        <f>AVERAGE(AD113:AD132)</f>
        <v>3.3637327686040067E-3</v>
      </c>
      <c r="AF159" s="28">
        <f>AVERAGE(AF113:AF132)</f>
        <v>-2.6567297454904715E-4</v>
      </c>
      <c r="AG159" s="32" t="e">
        <f t="shared" ref="AG159:AH159" si="208">AVERAGE(AG113:AG132)</f>
        <v>#VALUE!</v>
      </c>
      <c r="AH159" s="32" t="e">
        <f t="shared" si="208"/>
        <v>#VALUE!</v>
      </c>
      <c r="AI159" s="28" t="e">
        <f>AVERAGE(AI113:AI132)</f>
        <v>#VALUE!</v>
      </c>
      <c r="AJ159" s="32" t="e">
        <f t="shared" ref="AJ159:AK159" si="209">AVERAGE(AJ113:AJ132)</f>
        <v>#VALUE!</v>
      </c>
      <c r="AK159" s="32" t="e">
        <f t="shared" si="209"/>
        <v>#VALUE!</v>
      </c>
      <c r="AL159" s="28">
        <f t="shared" ref="AL159:AQ159" si="210">AVERAGE(AL114:AL132)</f>
        <v>-4.7966103932900461E-4</v>
      </c>
      <c r="AM159" s="32" t="e">
        <f t="shared" si="210"/>
        <v>#VALUE!</v>
      </c>
      <c r="AN159" s="32" t="e">
        <f t="shared" si="210"/>
        <v>#VALUE!</v>
      </c>
      <c r="AO159" s="28" t="e">
        <f t="shared" si="210"/>
        <v>#VALUE!</v>
      </c>
      <c r="AP159" s="32" t="e">
        <f t="shared" si="210"/>
        <v>#VALUE!</v>
      </c>
      <c r="AQ159" s="32" t="e">
        <f t="shared" si="210"/>
        <v>#VALUE!</v>
      </c>
      <c r="AR159" s="28">
        <f t="shared" ref="AR159:AW159" si="211">AVERAGE(AR113:AR132)</f>
        <v>8.1240088575901259E-4</v>
      </c>
      <c r="AS159" s="32" t="e">
        <f t="shared" si="211"/>
        <v>#VALUE!</v>
      </c>
      <c r="AT159" s="33" t="e">
        <f t="shared" si="211"/>
        <v>#VALUE!</v>
      </c>
      <c r="AU159" s="28" t="e">
        <f t="shared" si="211"/>
        <v>#VALUE!</v>
      </c>
      <c r="AV159" s="32" t="e">
        <f t="shared" si="211"/>
        <v>#VALUE!</v>
      </c>
      <c r="AW159" s="33" t="e">
        <f t="shared" si="211"/>
        <v>#VALUE!</v>
      </c>
      <c r="AX159" s="12" t="e">
        <f t="shared" ref="AX159" si="212">GEOMEAN(AX113:AX132)</f>
        <v>#DIV/0!</v>
      </c>
      <c r="AY159" s="12" t="e">
        <f>GEOMEAN(AY113:AY132)</f>
        <v>#REF!</v>
      </c>
      <c r="AZ159" s="12" t="e">
        <f>GEOMEAN(AZ113:AZ132)</f>
        <v>#REF!</v>
      </c>
      <c r="BA159" s="12" t="e">
        <f t="shared" ref="BA159" si="213">GEOMEAN(BA113:BA132)</f>
        <v>#DIV/0!</v>
      </c>
      <c r="BB159" s="12" t="e">
        <f>GEOMEAN(BB113:BB132)</f>
        <v>#REF!</v>
      </c>
      <c r="BC159" s="12" t="e">
        <f>GEOMEAN(BC113:BC132)</f>
        <v>#REF!</v>
      </c>
    </row>
    <row r="160" spans="1:55" ht="12.75" hidden="1" thickBot="1" x14ac:dyDescent="0.25">
      <c r="B160" s="1" t="s">
        <v>69</v>
      </c>
      <c r="L160" s="12" t="e">
        <f>GEOMEAN(L133:L152)</f>
        <v>#REF!</v>
      </c>
      <c r="M160" s="12" t="e">
        <f>GEOMEAN(M133:M152)</f>
        <v>#REF!</v>
      </c>
      <c r="N160" s="12" t="e">
        <f>GEOMEAN(N133:N152)</f>
        <v>#REF!</v>
      </c>
      <c r="X160" s="12" t="e">
        <f>GEOMEAN(X133:X152)</f>
        <v>#REF!</v>
      </c>
      <c r="Y160" s="12" t="e">
        <f>GEOMEAN(Y133:Y152)</f>
        <v>#REF!</v>
      </c>
      <c r="Z160" s="12" t="e">
        <f>GEOMEAN(Z133:Z152)</f>
        <v>#REF!</v>
      </c>
      <c r="AA160" s="12" t="e">
        <f>GEOMEAN(AA133:AA152)</f>
        <v>#REF!</v>
      </c>
      <c r="AB160" s="12" t="e">
        <f t="shared" si="207"/>
        <v>#REF!</v>
      </c>
      <c r="AC160" s="12" t="e">
        <f t="shared" si="207"/>
        <v>#REF!</v>
      </c>
      <c r="AD160" s="12" t="e">
        <f>AVERAGE(AD133:AD152)</f>
        <v>#REF!</v>
      </c>
      <c r="AF160" s="28" t="e">
        <f t="shared" ref="AF160:AW160" si="214">AVERAGE(AF133:AF152)</f>
        <v>#VALUE!</v>
      </c>
      <c r="AG160" s="32" t="e">
        <f t="shared" si="214"/>
        <v>#VALUE!</v>
      </c>
      <c r="AH160" s="32" t="e">
        <f t="shared" si="214"/>
        <v>#VALUE!</v>
      </c>
      <c r="AI160" s="28" t="e">
        <f t="shared" si="214"/>
        <v>#VALUE!</v>
      </c>
      <c r="AJ160" s="32" t="e">
        <f t="shared" si="214"/>
        <v>#VALUE!</v>
      </c>
      <c r="AK160" s="32" t="e">
        <f t="shared" si="214"/>
        <v>#VALUE!</v>
      </c>
      <c r="AL160" s="28" t="e">
        <f t="shared" si="214"/>
        <v>#VALUE!</v>
      </c>
      <c r="AM160" s="32" t="e">
        <f t="shared" si="214"/>
        <v>#VALUE!</v>
      </c>
      <c r="AN160" s="32" t="e">
        <f t="shared" si="214"/>
        <v>#VALUE!</v>
      </c>
      <c r="AO160" s="28" t="e">
        <f t="shared" si="214"/>
        <v>#VALUE!</v>
      </c>
      <c r="AP160" s="32" t="e">
        <f t="shared" si="214"/>
        <v>#VALUE!</v>
      </c>
      <c r="AQ160" s="32" t="e">
        <f t="shared" si="214"/>
        <v>#VALUE!</v>
      </c>
      <c r="AR160" s="28" t="e">
        <f t="shared" si="214"/>
        <v>#VALUE!</v>
      </c>
      <c r="AS160" s="32" t="e">
        <f t="shared" si="214"/>
        <v>#VALUE!</v>
      </c>
      <c r="AT160" s="32" t="e">
        <f t="shared" si="214"/>
        <v>#VALUE!</v>
      </c>
      <c r="AU160" s="28" t="e">
        <f t="shared" si="214"/>
        <v>#VALUE!</v>
      </c>
      <c r="AV160" s="32" t="e">
        <f t="shared" si="214"/>
        <v>#VALUE!</v>
      </c>
      <c r="AW160" s="32" t="e">
        <f t="shared" si="214"/>
        <v>#VALUE!</v>
      </c>
      <c r="AX160" s="12" t="e">
        <f>GEOMEAN(AX133:AX152)</f>
        <v>#REF!</v>
      </c>
      <c r="AY160" s="12" t="e">
        <f t="shared" ref="AY160:AZ160" si="215">GEOMEAN(AY114:AY133)</f>
        <v>#REF!</v>
      </c>
      <c r="AZ160" s="12" t="e">
        <f t="shared" si="215"/>
        <v>#REF!</v>
      </c>
      <c r="BA160" s="12" t="e">
        <f>GEOMEAN(BA133:BA152)</f>
        <v>#REF!</v>
      </c>
      <c r="BB160" s="12" t="e">
        <f>GEOMEAN(BB114:BB133)</f>
        <v>#REF!</v>
      </c>
      <c r="BC160" s="12" t="e">
        <f t="shared" ref="BC160" si="216">GEOMEAN(BC114:BC133)</f>
        <v>#REF!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#REF!</v>
      </c>
      <c r="M161" s="42" t="e">
        <f>GEOMEAN(M3:M77, M98:M112)</f>
        <v>#REF!</v>
      </c>
      <c r="N161" s="42" t="e">
        <f>GEOMEAN(N3:N77,N98:N112)</f>
        <v>#REF!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#REF!</v>
      </c>
      <c r="Y161" s="42" t="e">
        <f>GEOMEAN(Y3:Y77,Y98:Y112)</f>
        <v>#REF!</v>
      </c>
      <c r="Z161" s="42" t="e">
        <f>GEOMEAN(Z3:Z77,Z98:Z112)</f>
        <v>#REF!</v>
      </c>
      <c r="AA161" s="42" t="e">
        <f>GEOMEAN(AA3:AA77,AA98:AA112)</f>
        <v>#DIV/0!</v>
      </c>
      <c r="AB161" s="42" t="e">
        <f>GEOMEAN(AB3:AB77,AB98:AB112)</f>
        <v>#REF!</v>
      </c>
      <c r="AC161" s="42" t="e">
        <f>GEOMEAN(AC3:AC77,AC133:AC152)</f>
        <v>#REF!</v>
      </c>
      <c r="AD161" s="42">
        <f t="shared" ref="AD161" si="217">AVERAGE(AD3:AD77,AD98:AD112)</f>
        <v>2.8637981785317032E-3</v>
      </c>
      <c r="AE161" s="4"/>
      <c r="AF161" s="29">
        <f>AVERAGE(AF3:AF132)</f>
        <v>9.5964757531742133E-5</v>
      </c>
      <c r="AG161" s="29" t="e">
        <f t="shared" ref="AG161:AW161" si="218">AVERAGE(AG3:AG132)</f>
        <v>#VALUE!</v>
      </c>
      <c r="AH161" s="29" t="e">
        <f t="shared" si="218"/>
        <v>#VALUE!</v>
      </c>
      <c r="AI161" s="29" t="e">
        <f t="shared" si="218"/>
        <v>#VALUE!</v>
      </c>
      <c r="AJ161" s="29" t="e">
        <f t="shared" si="218"/>
        <v>#VALUE!</v>
      </c>
      <c r="AK161" s="29" t="e">
        <f t="shared" si="218"/>
        <v>#VALUE!</v>
      </c>
      <c r="AL161" s="29">
        <f t="shared" si="218"/>
        <v>6.1180212048543675E-5</v>
      </c>
      <c r="AM161" s="29" t="e">
        <f t="shared" si="218"/>
        <v>#VALUE!</v>
      </c>
      <c r="AN161" s="29" t="e">
        <f t="shared" si="218"/>
        <v>#VALUE!</v>
      </c>
      <c r="AO161" s="29" t="e">
        <f t="shared" si="218"/>
        <v>#VALUE!</v>
      </c>
      <c r="AP161" s="29" t="e">
        <f t="shared" si="218"/>
        <v>#VALUE!</v>
      </c>
      <c r="AQ161" s="29" t="e">
        <f t="shared" si="218"/>
        <v>#VALUE!</v>
      </c>
      <c r="AR161" s="29">
        <f t="shared" si="218"/>
        <v>1.0762756034324947E-4</v>
      </c>
      <c r="AS161" s="29" t="e">
        <f t="shared" si="218"/>
        <v>#VALUE!</v>
      </c>
      <c r="AT161" s="29" t="e">
        <f t="shared" si="218"/>
        <v>#VALUE!</v>
      </c>
      <c r="AU161" s="29" t="e">
        <f t="shared" si="218"/>
        <v>#VALUE!</v>
      </c>
      <c r="AV161" s="29" t="e">
        <f t="shared" si="218"/>
        <v>#VALUE!</v>
      </c>
      <c r="AW161" s="29" t="e">
        <f t="shared" si="218"/>
        <v>#VALUE!</v>
      </c>
      <c r="AX161" s="42" t="e">
        <f>GEOMEAN(AX3:AX77,AX98:AX112)</f>
        <v>#DIV/0!</v>
      </c>
      <c r="AY161" s="42" t="e">
        <f>GEOMEAN(AY3:AY77,AY133:AY152)</f>
        <v>#REF!</v>
      </c>
      <c r="AZ161" s="42" t="e">
        <f>GEOMEAN(AZ3:AZ77,AZ133:AZ152)</f>
        <v>#REF!</v>
      </c>
      <c r="BA161" s="42" t="e">
        <f>GEOMEAN(BA3:BA77,BA98:BA112)</f>
        <v>#DIV/0!</v>
      </c>
      <c r="BB161" s="42" t="e">
        <f>GEOMEAN(BB3:BB77,BB98:BB112)</f>
        <v>#REF!</v>
      </c>
      <c r="BC161" s="42" t="e">
        <f>GEOMEAN(BC3:BC77,BC98:BC112)</f>
        <v>#REF!</v>
      </c>
    </row>
    <row r="162" spans="1:55" hidden="1" x14ac:dyDescent="0.2">
      <c r="B162" s="1" t="s">
        <v>9</v>
      </c>
      <c r="L162" s="22" t="e">
        <f>GEOMEAN(L3:L132)</f>
        <v>#REF!</v>
      </c>
      <c r="M162" s="22" t="e">
        <f>GEOMEAN(M3:M132)</f>
        <v>#REF!</v>
      </c>
      <c r="N162" s="22" t="e">
        <f>GEOMEAN(N3:N132)</f>
        <v>#REF!</v>
      </c>
      <c r="X162" s="22" t="e">
        <f>GEOMEAN(X3:X132)</f>
        <v>#REF!</v>
      </c>
      <c r="Y162" s="22" t="e">
        <f>GEOMEAN(Y3:Y132)</f>
        <v>#REF!</v>
      </c>
      <c r="Z162" s="22" t="e">
        <f>GEOMEAN(Z3:Z132)</f>
        <v>#REF!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#REF!</v>
      </c>
      <c r="Y163" s="23" t="e">
        <f>Y162/M162</f>
        <v>#REF!</v>
      </c>
      <c r="Z163" s="23" t="e">
        <f>Z162/N162</f>
        <v>#REF!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 t="e">
        <f>SUM(L$3:L$17)</f>
        <v>#REF!</v>
      </c>
      <c r="M167" s="12" t="e">
        <f>SUM(M$3:M$17)</f>
        <v>#REF!</v>
      </c>
      <c r="N167" s="12" t="e">
        <f>SUM(N$3:N$17)</f>
        <v>#REF!</v>
      </c>
      <c r="X167" s="12" t="e">
        <f>SUM(X$3:X$17)</f>
        <v>#REF!</v>
      </c>
      <c r="Y167" s="12" t="e">
        <f>SUM(Y$3:Y$17)</f>
        <v>#REF!</v>
      </c>
      <c r="Z167" s="12" t="e">
        <f>SUM(Z$3:Z$17)</f>
        <v>#REF!</v>
      </c>
      <c r="AA167" s="12" t="e">
        <f t="shared" ref="AA167:AA174" si="219">Z167/L167</f>
        <v>#REF!</v>
      </c>
      <c r="AB167" s="12" t="e">
        <f t="shared" ref="AB167:AC174" si="220">X167/K167</f>
        <v>#REF!</v>
      </c>
      <c r="AC167" s="12" t="e">
        <f t="shared" si="220"/>
        <v>#REF!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 t="e">
        <f>SUM(L$18:L$32)</f>
        <v>#REF!</v>
      </c>
      <c r="M168" s="12" t="e">
        <f>SUM(M$18:M$32)</f>
        <v>#REF!</v>
      </c>
      <c r="N168" s="12" t="e">
        <f>SUM(N$18:N$32)</f>
        <v>#REF!</v>
      </c>
      <c r="X168" s="12" t="e">
        <f>SUM(X$18:X$32)</f>
        <v>#REF!</v>
      </c>
      <c r="Y168" s="12" t="e">
        <f>SUM(Y$18:Y$32)</f>
        <v>#REF!</v>
      </c>
      <c r="Z168" s="12" t="e">
        <f>SUM(Z$18:Z$32)</f>
        <v>#REF!</v>
      </c>
      <c r="AA168" s="12" t="e">
        <f t="shared" si="219"/>
        <v>#REF!</v>
      </c>
      <c r="AB168" s="12" t="e">
        <f t="shared" si="220"/>
        <v>#REF!</v>
      </c>
      <c r="AC168" s="12" t="e">
        <f t="shared" si="220"/>
        <v>#REF!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 t="e">
        <f>SUM(L$33:L$57)</f>
        <v>#REF!</v>
      </c>
      <c r="M169" s="12" t="e">
        <f>SUM(M$33:M$57)</f>
        <v>#REF!</v>
      </c>
      <c r="N169" s="12" t="e">
        <f>SUM(N$33:N$57)</f>
        <v>#REF!</v>
      </c>
      <c r="X169" s="12" t="e">
        <f>SUM(X$33:X$57)</f>
        <v>#REF!</v>
      </c>
      <c r="Y169" s="12" t="e">
        <f>SUM(Y$33:Y$57)</f>
        <v>#REF!</v>
      </c>
      <c r="Z169" s="12" t="e">
        <f>SUM(Z$33:Z$57)</f>
        <v>#REF!</v>
      </c>
      <c r="AA169" s="12" t="e">
        <f t="shared" si="219"/>
        <v>#REF!</v>
      </c>
      <c r="AB169" s="12" t="e">
        <f t="shared" si="220"/>
        <v>#REF!</v>
      </c>
      <c r="AC169" s="12" t="e">
        <f t="shared" si="220"/>
        <v>#REF!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 t="e">
        <f>SUM(L$58:L$77)</f>
        <v>#REF!</v>
      </c>
      <c r="M170" s="12" t="e">
        <f>SUM(M$58:M$77)</f>
        <v>#REF!</v>
      </c>
      <c r="N170" s="12" t="e">
        <f>SUM(N$58:N$77)</f>
        <v>#REF!</v>
      </c>
      <c r="X170" s="12" t="e">
        <f>SUM(X$58:X$77)</f>
        <v>#REF!</v>
      </c>
      <c r="Y170" s="12" t="e">
        <f>SUM(Y$58:Y$77)</f>
        <v>#REF!</v>
      </c>
      <c r="Z170" s="12" t="e">
        <f>SUM(Z$58:Z$77)</f>
        <v>#REF!</v>
      </c>
      <c r="AA170" s="12" t="e">
        <f t="shared" si="219"/>
        <v>#REF!</v>
      </c>
      <c r="AB170" s="12" t="e">
        <f t="shared" si="220"/>
        <v>#REF!</v>
      </c>
      <c r="AC170" s="12" t="e">
        <f t="shared" si="220"/>
        <v>#REF!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 t="e">
        <f>SUM(L$78:L$97)</f>
        <v>#REF!</v>
      </c>
      <c r="M171" s="12" t="e">
        <f>SUM(M$78:M$97)</f>
        <v>#REF!</v>
      </c>
      <c r="N171" s="12" t="e">
        <f>SUM(N$78:N$97)</f>
        <v>#REF!</v>
      </c>
      <c r="X171" s="12" t="e">
        <f>SUM(X$78:X$97)</f>
        <v>#REF!</v>
      </c>
      <c r="Y171" s="12" t="e">
        <f>SUM(Y$78:Y$97)</f>
        <v>#REF!</v>
      </c>
      <c r="Z171" s="12" t="e">
        <f>SUM(Z$78:Z$97)</f>
        <v>#REF!</v>
      </c>
      <c r="AA171" s="12" t="e">
        <f t="shared" si="219"/>
        <v>#REF!</v>
      </c>
      <c r="AB171" s="12" t="e">
        <f t="shared" si="220"/>
        <v>#REF!</v>
      </c>
      <c r="AC171" s="12" t="e">
        <f t="shared" si="220"/>
        <v>#REF!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 t="e">
        <f>SUM(L$98:L$112)</f>
        <v>#REF!</v>
      </c>
      <c r="M172" s="12" t="e">
        <f>SUM(M$98:M$112)</f>
        <v>#REF!</v>
      </c>
      <c r="N172" s="12" t="e">
        <f>SUM(N$98:N$112)</f>
        <v>#REF!</v>
      </c>
      <c r="X172" s="12" t="e">
        <f>SUM(X$98:X$112)</f>
        <v>#REF!</v>
      </c>
      <c r="Y172" s="12" t="e">
        <f>SUM(Y$98:Y$112)</f>
        <v>#REF!</v>
      </c>
      <c r="Z172" s="12" t="e">
        <f>SUM(Z$98:Z$112)</f>
        <v>#REF!</v>
      </c>
      <c r="AA172" s="12" t="e">
        <f t="shared" si="219"/>
        <v>#REF!</v>
      </c>
      <c r="AB172" s="12" t="e">
        <f t="shared" si="220"/>
        <v>#REF!</v>
      </c>
      <c r="AC172" s="12" t="e">
        <f t="shared" si="220"/>
        <v>#REF!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 t="e">
        <f>SUM(L$113:L$132)</f>
        <v>#REF!</v>
      </c>
      <c r="M173" s="12" t="e">
        <f>SUM(M$113:M$132)</f>
        <v>#REF!</v>
      </c>
      <c r="N173" s="12" t="e">
        <f>SUM(N$113:N$132)</f>
        <v>#REF!</v>
      </c>
      <c r="X173" s="12" t="e">
        <f>SUM(X$113:X$132)</f>
        <v>#REF!</v>
      </c>
      <c r="Y173" s="12" t="e">
        <f>SUM(Y$113:Y$132)</f>
        <v>#REF!</v>
      </c>
      <c r="Z173" s="12" t="e">
        <f>SUM(Z$113:Z$132)</f>
        <v>#REF!</v>
      </c>
      <c r="AA173" s="12" t="e">
        <f t="shared" si="219"/>
        <v>#REF!</v>
      </c>
      <c r="AB173" s="12" t="e">
        <f t="shared" si="220"/>
        <v>#REF!</v>
      </c>
      <c r="AC173" s="12" t="e">
        <f t="shared" si="220"/>
        <v>#REF!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 t="e">
        <f>SUM(L167:L173)</f>
        <v>#REF!</v>
      </c>
      <c r="M174" s="12" t="e">
        <f>SUM(M167:M173)</f>
        <v>#REF!</v>
      </c>
      <c r="N174" s="12" t="e">
        <f>SUM(N167:N173)</f>
        <v>#REF!</v>
      </c>
      <c r="X174" s="12" t="e">
        <f>SUM(X167:X173)</f>
        <v>#REF!</v>
      </c>
      <c r="Y174" s="12" t="e">
        <f>SUM(Y167:Y173)</f>
        <v>#REF!</v>
      </c>
      <c r="Z174" s="12" t="e">
        <f>SUM(Z167:Z173)</f>
        <v>#REF!</v>
      </c>
      <c r="AA174" s="12" t="e">
        <f t="shared" si="219"/>
        <v>#REF!</v>
      </c>
      <c r="AB174" s="12" t="e">
        <f t="shared" si="220"/>
        <v>#REF!</v>
      </c>
      <c r="AC174" s="12" t="e">
        <f t="shared" si="220"/>
        <v>#REF!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 t="e">
        <f>MAX(L$3:L$17)</f>
        <v>#REF!</v>
      </c>
      <c r="M177" s="12" t="e">
        <f>MAX(M$3:M$17)</f>
        <v>#REF!</v>
      </c>
      <c r="N177" s="12" t="e">
        <f>MAX(N$3:N$17)</f>
        <v>#REF!</v>
      </c>
      <c r="X177" s="12" t="e">
        <f>MAX(X$3:X$17)</f>
        <v>#REF!</v>
      </c>
      <c r="Y177" s="12" t="e">
        <f>MAX(Y$3:Y$17)</f>
        <v>#REF!</v>
      </c>
      <c r="Z177" s="12" t="e">
        <f>MAX(Z$3:Z$17)</f>
        <v>#REF!</v>
      </c>
      <c r="AA177" s="12" t="e">
        <f t="shared" ref="AA177:AA184" si="221">Z177/L177</f>
        <v>#REF!</v>
      </c>
      <c r="AB177" s="12" t="e">
        <f t="shared" ref="AB177:AC184" si="222">X177/K177</f>
        <v>#REF!</v>
      </c>
      <c r="AC177" s="12" t="e">
        <f t="shared" si="222"/>
        <v>#REF!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 t="e">
        <f>MAX(L$18:L$32)</f>
        <v>#REF!</v>
      </c>
      <c r="M178" s="12" t="e">
        <f>MAX(M$18:M$32)</f>
        <v>#REF!</v>
      </c>
      <c r="N178" s="12" t="e">
        <f>MAX(N$18:N$32)</f>
        <v>#REF!</v>
      </c>
      <c r="X178" s="12" t="e">
        <f>MAX(X$18:X$32)</f>
        <v>#REF!</v>
      </c>
      <c r="Y178" s="12" t="e">
        <f>MAX(Y$18:Y$32)</f>
        <v>#REF!</v>
      </c>
      <c r="Z178" s="12" t="e">
        <f>MAX(Z$18:Z$32)</f>
        <v>#REF!</v>
      </c>
      <c r="AA178" s="12" t="e">
        <f t="shared" si="221"/>
        <v>#REF!</v>
      </c>
      <c r="AB178" s="12" t="e">
        <f t="shared" si="222"/>
        <v>#REF!</v>
      </c>
      <c r="AC178" s="12" t="e">
        <f t="shared" si="222"/>
        <v>#REF!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 t="e">
        <f>MAX(L$33:L$57)</f>
        <v>#REF!</v>
      </c>
      <c r="M179" s="12" t="e">
        <f>MAX(M$33:M$57)</f>
        <v>#REF!</v>
      </c>
      <c r="N179" s="12" t="e">
        <f>MAX(N$33:N$57)</f>
        <v>#REF!</v>
      </c>
      <c r="X179" s="12" t="e">
        <f>MAX(X$33:X$57)</f>
        <v>#REF!</v>
      </c>
      <c r="Y179" s="12" t="e">
        <f>MAX(Y$33:Y$57)</f>
        <v>#REF!</v>
      </c>
      <c r="Z179" s="12" t="e">
        <f>MAX(Z$33:Z$57)</f>
        <v>#REF!</v>
      </c>
      <c r="AA179" s="12" t="e">
        <f t="shared" si="221"/>
        <v>#REF!</v>
      </c>
      <c r="AB179" s="12" t="e">
        <f t="shared" si="222"/>
        <v>#REF!</v>
      </c>
      <c r="AC179" s="12" t="e">
        <f t="shared" si="222"/>
        <v>#REF!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 t="e">
        <f>MAX(L$58:L$77)</f>
        <v>#REF!</v>
      </c>
      <c r="M180" s="12" t="e">
        <f>MAX(M$58:M$77)</f>
        <v>#REF!</v>
      </c>
      <c r="N180" s="12" t="e">
        <f>MAX(N$58:N$77)</f>
        <v>#REF!</v>
      </c>
      <c r="X180" s="12" t="e">
        <f>MAX(X$58:X$77)</f>
        <v>#REF!</v>
      </c>
      <c r="Y180" s="12" t="e">
        <f>MAX(Y$58:Y$77)</f>
        <v>#REF!</v>
      </c>
      <c r="Z180" s="12" t="e">
        <f>MAX(Z$58:Z$77)</f>
        <v>#REF!</v>
      </c>
      <c r="AA180" s="12" t="e">
        <f t="shared" si="221"/>
        <v>#REF!</v>
      </c>
      <c r="AB180" s="12" t="e">
        <f t="shared" si="222"/>
        <v>#REF!</v>
      </c>
      <c r="AC180" s="12" t="e">
        <f t="shared" si="222"/>
        <v>#REF!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 t="e">
        <f>MAX(L$78:L$97)</f>
        <v>#REF!</v>
      </c>
      <c r="M181" s="12" t="e">
        <f>MAX(M$78:M$97)</f>
        <v>#REF!</v>
      </c>
      <c r="N181" s="12" t="e">
        <f>MAX(N$78:N$97)</f>
        <v>#REF!</v>
      </c>
      <c r="X181" s="12" t="e">
        <f>MAX(X$78:X$97)</f>
        <v>#REF!</v>
      </c>
      <c r="Y181" s="12" t="e">
        <f>MAX(Y$78:Y$97)</f>
        <v>#REF!</v>
      </c>
      <c r="Z181" s="12" t="e">
        <f>MAX(Z$78:Z$97)</f>
        <v>#REF!</v>
      </c>
      <c r="AA181" s="12" t="e">
        <f t="shared" si="221"/>
        <v>#REF!</v>
      </c>
      <c r="AB181" s="12" t="e">
        <f t="shared" si="222"/>
        <v>#REF!</v>
      </c>
      <c r="AC181" s="12" t="e">
        <f t="shared" si="222"/>
        <v>#REF!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 t="e">
        <f>MAX(L$98:L$112)</f>
        <v>#REF!</v>
      </c>
      <c r="M182" s="12" t="e">
        <f>MAX(M$98:M$112)</f>
        <v>#REF!</v>
      </c>
      <c r="N182" s="12" t="e">
        <f>MAX(N$98:N$112)</f>
        <v>#REF!</v>
      </c>
      <c r="X182" s="12" t="e">
        <f>MAX(X$98:X$112)</f>
        <v>#REF!</v>
      </c>
      <c r="Y182" s="12" t="e">
        <f>MAX(Y$98:Y$112)</f>
        <v>#REF!</v>
      </c>
      <c r="Z182" s="12" t="e">
        <f>MAX(Z$98:Z$112)</f>
        <v>#REF!</v>
      </c>
      <c r="AA182" s="12" t="e">
        <f t="shared" si="221"/>
        <v>#REF!</v>
      </c>
      <c r="AB182" s="12" t="e">
        <f t="shared" si="222"/>
        <v>#REF!</v>
      </c>
      <c r="AC182" s="12" t="e">
        <f t="shared" si="222"/>
        <v>#REF!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 t="e">
        <f>MAX(L$113:L$132)</f>
        <v>#REF!</v>
      </c>
      <c r="M183" s="12" t="e">
        <f>MAX(M$113:M$132)</f>
        <v>#REF!</v>
      </c>
      <c r="N183" s="12" t="e">
        <f>MAX(N$113:N$132)</f>
        <v>#REF!</v>
      </c>
      <c r="X183" s="12" t="e">
        <f>MAX(X$113:X$132)</f>
        <v>#REF!</v>
      </c>
      <c r="Y183" s="12" t="e">
        <f>MAX(Y$113:Y$132)</f>
        <v>#REF!</v>
      </c>
      <c r="Z183" s="12" t="e">
        <f>MAX(Z$113:Z$132)</f>
        <v>#REF!</v>
      </c>
      <c r="AA183" s="12" t="e">
        <f t="shared" si="221"/>
        <v>#REF!</v>
      </c>
      <c r="AB183" s="12" t="e">
        <f t="shared" si="222"/>
        <v>#REF!</v>
      </c>
      <c r="AC183" s="12" t="e">
        <f t="shared" si="222"/>
        <v>#REF!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 t="e">
        <f>MAX(L177:L183)</f>
        <v>#REF!</v>
      </c>
      <c r="M184" s="12" t="e">
        <f>MAX(M177:M183)</f>
        <v>#REF!</v>
      </c>
      <c r="N184" s="12" t="e">
        <f>MAX(N177:N183)</f>
        <v>#REF!</v>
      </c>
      <c r="X184" s="12" t="e">
        <f>MAX(X177:X183)</f>
        <v>#REF!</v>
      </c>
      <c r="Y184" s="12" t="e">
        <f>MAX(Y177:Y183)</f>
        <v>#REF!</v>
      </c>
      <c r="Z184" s="12" t="e">
        <f>MAX(Z177:Z183)</f>
        <v>#REF!</v>
      </c>
      <c r="AA184" s="12" t="e">
        <f t="shared" si="221"/>
        <v>#REF!</v>
      </c>
      <c r="AB184" s="12" t="e">
        <f t="shared" si="222"/>
        <v>#REF!</v>
      </c>
      <c r="AC184" s="12" t="e">
        <f t="shared" si="222"/>
        <v>#REF!</v>
      </c>
      <c r="AD184" s="12"/>
      <c r="AX184" s="12"/>
      <c r="AY184" s="12"/>
      <c r="AZ184" s="12"/>
      <c r="BA184" s="12"/>
      <c r="BB184" s="12"/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13213" priority="1468" operator="greaterThan">
      <formula>0.03</formula>
    </cfRule>
    <cfRule type="cellIs" dxfId="13212" priority="1469" stopIfTrue="1" operator="lessThan">
      <formula>-0.03</formula>
    </cfRule>
  </conditionalFormatting>
  <conditionalFormatting sqref="AU7:AV7">
    <cfRule type="cellIs" dxfId="13211" priority="1466" operator="greaterThan">
      <formula>0.03</formula>
    </cfRule>
    <cfRule type="cellIs" dxfId="13210" priority="1467" stopIfTrue="1" operator="lessThan">
      <formula>-0.03</formula>
    </cfRule>
  </conditionalFormatting>
  <conditionalFormatting sqref="AO156:AQ156 AU156:AW156">
    <cfRule type="cellIs" dxfId="13209" priority="1458" operator="greaterThan">
      <formula>0.03</formula>
    </cfRule>
    <cfRule type="cellIs" dxfId="13208" priority="1459" stopIfTrue="1" operator="lessThan">
      <formula>-0.03</formula>
    </cfRule>
  </conditionalFormatting>
  <conditionalFormatting sqref="AO159:AQ159 AU159:AW159">
    <cfRule type="cellIs" dxfId="13207" priority="1456" operator="greaterThan">
      <formula>0.03</formula>
    </cfRule>
    <cfRule type="cellIs" dxfId="13206" priority="1457" stopIfTrue="1" operator="lessThan">
      <formula>-0.03</formula>
    </cfRule>
  </conditionalFormatting>
  <conditionalFormatting sqref="AO161:AQ161 AU161:AW161">
    <cfRule type="cellIs" dxfId="13205" priority="1464" operator="greaterThan">
      <formula>0.03</formula>
    </cfRule>
    <cfRule type="cellIs" dxfId="13204" priority="1465" stopIfTrue="1" operator="lessThan">
      <formula>-0.03</formula>
    </cfRule>
  </conditionalFormatting>
  <conditionalFormatting sqref="AO153:AQ153 AO155:AQ155 AU155:AW155 AU153:AW153">
    <cfRule type="cellIs" dxfId="13203" priority="1460" operator="greaterThan">
      <formula>0.03</formula>
    </cfRule>
    <cfRule type="cellIs" dxfId="13202" priority="1461" stopIfTrue="1" operator="lessThan">
      <formula>-0.03</formula>
    </cfRule>
  </conditionalFormatting>
  <conditionalFormatting sqref="AO157:AQ158 AU157:AW158">
    <cfRule type="cellIs" dxfId="13201" priority="1462" operator="greaterThan">
      <formula>0.03</formula>
    </cfRule>
    <cfRule type="cellIs" dxfId="13200" priority="1463" stopIfTrue="1" operator="lessThan">
      <formula>-0.03</formula>
    </cfRule>
  </conditionalFormatting>
  <conditionalFormatting sqref="AO154:AQ154 AU154:AW154">
    <cfRule type="cellIs" dxfId="13199" priority="1454" operator="greaterThan">
      <formula>0.03</formula>
    </cfRule>
    <cfRule type="cellIs" dxfId="13198" priority="1455" stopIfTrue="1" operator="lessThan">
      <formula>-0.03</formula>
    </cfRule>
  </conditionalFormatting>
  <conditionalFormatting sqref="AO7:AQ7">
    <cfRule type="cellIs" dxfId="13197" priority="1452" operator="greaterThan">
      <formula>0.03</formula>
    </cfRule>
    <cfRule type="cellIs" dxfId="13196" priority="1453" stopIfTrue="1" operator="lessThan">
      <formula>-0.03</formula>
    </cfRule>
  </conditionalFormatting>
  <conditionalFormatting sqref="AI7:AK7 AI3:AK5">
    <cfRule type="cellIs" dxfId="13195" priority="1450" operator="greaterThan">
      <formula>0.03</formula>
    </cfRule>
    <cfRule type="cellIs" dxfId="13194" priority="1451" stopIfTrue="1" operator="lessThan">
      <formula>-0.03</formula>
    </cfRule>
  </conditionalFormatting>
  <conditionalFormatting sqref="AI156:AK156">
    <cfRule type="cellIs" dxfId="13193" priority="1442" operator="greaterThan">
      <formula>0.03</formula>
    </cfRule>
    <cfRule type="cellIs" dxfId="13192" priority="1443" stopIfTrue="1" operator="lessThan">
      <formula>-0.03</formula>
    </cfRule>
  </conditionalFormatting>
  <conditionalFormatting sqref="AI159:AK159">
    <cfRule type="cellIs" dxfId="13191" priority="1440" operator="greaterThan">
      <formula>0.03</formula>
    </cfRule>
    <cfRule type="cellIs" dxfId="13190" priority="1441" stopIfTrue="1" operator="lessThan">
      <formula>-0.03</formula>
    </cfRule>
  </conditionalFormatting>
  <conditionalFormatting sqref="AI161:AK161">
    <cfRule type="cellIs" dxfId="13189" priority="1448" operator="greaterThan">
      <formula>0.03</formula>
    </cfRule>
    <cfRule type="cellIs" dxfId="13188" priority="1449" stopIfTrue="1" operator="lessThan">
      <formula>-0.03</formula>
    </cfRule>
  </conditionalFormatting>
  <conditionalFormatting sqref="AI153:AK153 AI155:AK155">
    <cfRule type="cellIs" dxfId="13187" priority="1444" operator="greaterThan">
      <formula>0.03</formula>
    </cfRule>
    <cfRule type="cellIs" dxfId="13186" priority="1445" stopIfTrue="1" operator="lessThan">
      <formula>-0.03</formula>
    </cfRule>
  </conditionalFormatting>
  <conditionalFormatting sqref="AI157:AK158">
    <cfRule type="cellIs" dxfId="13185" priority="1446" operator="greaterThan">
      <formula>0.03</formula>
    </cfRule>
    <cfRule type="cellIs" dxfId="13184" priority="1447" stopIfTrue="1" operator="lessThan">
      <formula>-0.03</formula>
    </cfRule>
  </conditionalFormatting>
  <conditionalFormatting sqref="AI154:AK154">
    <cfRule type="cellIs" dxfId="13183" priority="1438" operator="greaterThan">
      <formula>0.03</formula>
    </cfRule>
    <cfRule type="cellIs" dxfId="13182" priority="1439" stopIfTrue="1" operator="lessThan">
      <formula>-0.03</formula>
    </cfRule>
  </conditionalFormatting>
  <conditionalFormatting sqref="AI6:AK6">
    <cfRule type="cellIs" dxfId="13181" priority="1436" operator="greaterThan">
      <formula>0.03</formula>
    </cfRule>
    <cfRule type="cellIs" dxfId="13180" priority="1437" stopIfTrue="1" operator="lessThan">
      <formula>-0.03</formula>
    </cfRule>
  </conditionalFormatting>
  <conditionalFormatting sqref="AU3:AW3">
    <cfRule type="cellIs" dxfId="13179" priority="1434" operator="greaterThan">
      <formula>0.03</formula>
    </cfRule>
    <cfRule type="cellIs" dxfId="13178" priority="1435" stopIfTrue="1" operator="lessThan">
      <formula>-0.03</formula>
    </cfRule>
  </conditionalFormatting>
  <conditionalFormatting sqref="AO13:AQ13 AO10:AQ11">
    <cfRule type="cellIs" dxfId="13177" priority="1432" operator="greaterThan">
      <formula>0.03</formula>
    </cfRule>
    <cfRule type="cellIs" dxfId="13176" priority="1433" stopIfTrue="1" operator="lessThan">
      <formula>-0.03</formula>
    </cfRule>
  </conditionalFormatting>
  <conditionalFormatting sqref="AU12:AV12">
    <cfRule type="cellIs" dxfId="13175" priority="1430" operator="greaterThan">
      <formula>0.03</formula>
    </cfRule>
    <cfRule type="cellIs" dxfId="13174" priority="1431" stopIfTrue="1" operator="lessThan">
      <formula>-0.03</formula>
    </cfRule>
  </conditionalFormatting>
  <conditionalFormatting sqref="AO12:AQ12">
    <cfRule type="cellIs" dxfId="13173" priority="1428" operator="greaterThan">
      <formula>0.03</formula>
    </cfRule>
    <cfRule type="cellIs" dxfId="13172" priority="1429" stopIfTrue="1" operator="lessThan">
      <formula>-0.03</formula>
    </cfRule>
  </conditionalFormatting>
  <conditionalFormatting sqref="AI12:AK12 AI8:AK10">
    <cfRule type="cellIs" dxfId="13171" priority="1426" operator="greaterThan">
      <formula>0.03</formula>
    </cfRule>
    <cfRule type="cellIs" dxfId="13170" priority="1427" stopIfTrue="1" operator="lessThan">
      <formula>-0.03</formula>
    </cfRule>
  </conditionalFormatting>
  <conditionalFormatting sqref="AI11:AK11">
    <cfRule type="cellIs" dxfId="13169" priority="1424" operator="greaterThan">
      <formula>0.03</formula>
    </cfRule>
    <cfRule type="cellIs" dxfId="13168" priority="1425" stopIfTrue="1" operator="lessThan">
      <formula>-0.03</formula>
    </cfRule>
  </conditionalFormatting>
  <conditionalFormatting sqref="AU8:AW8">
    <cfRule type="cellIs" dxfId="13167" priority="1422" operator="greaterThan">
      <formula>0.03</formula>
    </cfRule>
    <cfRule type="cellIs" dxfId="13166" priority="1423" stopIfTrue="1" operator="lessThan">
      <formula>-0.03</formula>
    </cfRule>
  </conditionalFormatting>
  <conditionalFormatting sqref="AO18:AQ18 AO15:AQ16">
    <cfRule type="cellIs" dxfId="13165" priority="1420" operator="greaterThan">
      <formula>0.03</formula>
    </cfRule>
    <cfRule type="cellIs" dxfId="13164" priority="1421" stopIfTrue="1" operator="lessThan">
      <formula>-0.03</formula>
    </cfRule>
  </conditionalFormatting>
  <conditionalFormatting sqref="AU17:AV17">
    <cfRule type="cellIs" dxfId="13163" priority="1418" operator="greaterThan">
      <formula>0.03</formula>
    </cfRule>
    <cfRule type="cellIs" dxfId="13162" priority="1419" stopIfTrue="1" operator="lessThan">
      <formula>-0.03</formula>
    </cfRule>
  </conditionalFormatting>
  <conditionalFormatting sqref="AO17:AQ17">
    <cfRule type="cellIs" dxfId="13161" priority="1416" operator="greaterThan">
      <formula>0.03</formula>
    </cfRule>
    <cfRule type="cellIs" dxfId="13160" priority="1417" stopIfTrue="1" operator="lessThan">
      <formula>-0.03</formula>
    </cfRule>
  </conditionalFormatting>
  <conditionalFormatting sqref="AI17:AK17 AI13:AK15">
    <cfRule type="cellIs" dxfId="13159" priority="1414" operator="greaterThan">
      <formula>0.03</formula>
    </cfRule>
    <cfRule type="cellIs" dxfId="13158" priority="1415" stopIfTrue="1" operator="lessThan">
      <formula>-0.03</formula>
    </cfRule>
  </conditionalFormatting>
  <conditionalFormatting sqref="AI16:AK16">
    <cfRule type="cellIs" dxfId="13157" priority="1412" operator="greaterThan">
      <formula>0.03</formula>
    </cfRule>
    <cfRule type="cellIs" dxfId="13156" priority="1413" stopIfTrue="1" operator="lessThan">
      <formula>-0.03</formula>
    </cfRule>
  </conditionalFormatting>
  <conditionalFormatting sqref="AU13:AW13">
    <cfRule type="cellIs" dxfId="13155" priority="1410" operator="greaterThan">
      <formula>0.03</formula>
    </cfRule>
    <cfRule type="cellIs" dxfId="13154" priority="1411" stopIfTrue="1" operator="lessThan">
      <formula>-0.03</formula>
    </cfRule>
  </conditionalFormatting>
  <conditionalFormatting sqref="AO23:AQ23 AO20:AQ21">
    <cfRule type="cellIs" dxfId="13153" priority="1408" operator="greaterThan">
      <formula>0.03</formula>
    </cfRule>
    <cfRule type="cellIs" dxfId="13152" priority="1409" stopIfTrue="1" operator="lessThan">
      <formula>-0.03</formula>
    </cfRule>
  </conditionalFormatting>
  <conditionalFormatting sqref="AU22:AV22">
    <cfRule type="cellIs" dxfId="13151" priority="1406" operator="greaterThan">
      <formula>0.03</formula>
    </cfRule>
    <cfRule type="cellIs" dxfId="13150" priority="1407" stopIfTrue="1" operator="lessThan">
      <formula>-0.03</formula>
    </cfRule>
  </conditionalFormatting>
  <conditionalFormatting sqref="AO22:AQ22">
    <cfRule type="cellIs" dxfId="13149" priority="1404" operator="greaterThan">
      <formula>0.03</formula>
    </cfRule>
    <cfRule type="cellIs" dxfId="13148" priority="1405" stopIfTrue="1" operator="lessThan">
      <formula>-0.03</formula>
    </cfRule>
  </conditionalFormatting>
  <conditionalFormatting sqref="AI22:AK22 AI18:AK20">
    <cfRule type="cellIs" dxfId="13147" priority="1402" operator="greaterThan">
      <formula>0.03</formula>
    </cfRule>
    <cfRule type="cellIs" dxfId="13146" priority="1403" stopIfTrue="1" operator="lessThan">
      <formula>-0.03</formula>
    </cfRule>
  </conditionalFormatting>
  <conditionalFormatting sqref="AI21:AK21">
    <cfRule type="cellIs" dxfId="13145" priority="1400" operator="greaterThan">
      <formula>0.03</formula>
    </cfRule>
    <cfRule type="cellIs" dxfId="13144" priority="1401" stopIfTrue="1" operator="lessThan">
      <formula>-0.03</formula>
    </cfRule>
  </conditionalFormatting>
  <conditionalFormatting sqref="AU18:AW18">
    <cfRule type="cellIs" dxfId="13143" priority="1398" operator="greaterThan">
      <formula>0.03</formula>
    </cfRule>
    <cfRule type="cellIs" dxfId="13142" priority="1399" stopIfTrue="1" operator="lessThan">
      <formula>-0.03</formula>
    </cfRule>
  </conditionalFormatting>
  <conditionalFormatting sqref="AO28:AQ28 AO25:AQ26">
    <cfRule type="cellIs" dxfId="13141" priority="1396" operator="greaterThan">
      <formula>0.03</formula>
    </cfRule>
    <cfRule type="cellIs" dxfId="13140" priority="1397" stopIfTrue="1" operator="lessThan">
      <formula>-0.03</formula>
    </cfRule>
  </conditionalFormatting>
  <conditionalFormatting sqref="AU27:AV27">
    <cfRule type="cellIs" dxfId="13139" priority="1394" operator="greaterThan">
      <formula>0.03</formula>
    </cfRule>
    <cfRule type="cellIs" dxfId="13138" priority="1395" stopIfTrue="1" operator="lessThan">
      <formula>-0.03</formula>
    </cfRule>
  </conditionalFormatting>
  <conditionalFormatting sqref="AO27:AQ27">
    <cfRule type="cellIs" dxfId="13137" priority="1392" operator="greaterThan">
      <formula>0.03</formula>
    </cfRule>
    <cfRule type="cellIs" dxfId="13136" priority="1393" stopIfTrue="1" operator="lessThan">
      <formula>-0.03</formula>
    </cfRule>
  </conditionalFormatting>
  <conditionalFormatting sqref="AI27:AK27 AI23:AK25">
    <cfRule type="cellIs" dxfId="13135" priority="1390" operator="greaterThan">
      <formula>0.03</formula>
    </cfRule>
    <cfRule type="cellIs" dxfId="13134" priority="1391" stopIfTrue="1" operator="lessThan">
      <formula>-0.03</formula>
    </cfRule>
  </conditionalFormatting>
  <conditionalFormatting sqref="AI26:AK26">
    <cfRule type="cellIs" dxfId="13133" priority="1388" operator="greaterThan">
      <formula>0.03</formula>
    </cfRule>
    <cfRule type="cellIs" dxfId="13132" priority="1389" stopIfTrue="1" operator="lessThan">
      <formula>-0.03</formula>
    </cfRule>
  </conditionalFormatting>
  <conditionalFormatting sqref="AU23:AW23">
    <cfRule type="cellIs" dxfId="13131" priority="1386" operator="greaterThan">
      <formula>0.03</formula>
    </cfRule>
    <cfRule type="cellIs" dxfId="13130" priority="1387" stopIfTrue="1" operator="lessThan">
      <formula>-0.03</formula>
    </cfRule>
  </conditionalFormatting>
  <conditionalFormatting sqref="AO33:AQ33 AO30:AQ31">
    <cfRule type="cellIs" dxfId="13129" priority="1384" operator="greaterThan">
      <formula>0.03</formula>
    </cfRule>
    <cfRule type="cellIs" dxfId="13128" priority="1385" stopIfTrue="1" operator="lessThan">
      <formula>-0.03</formula>
    </cfRule>
  </conditionalFormatting>
  <conditionalFormatting sqref="AU32:AV32">
    <cfRule type="cellIs" dxfId="13127" priority="1382" operator="greaterThan">
      <formula>0.03</formula>
    </cfRule>
    <cfRule type="cellIs" dxfId="13126" priority="1383" stopIfTrue="1" operator="lessThan">
      <formula>-0.03</formula>
    </cfRule>
  </conditionalFormatting>
  <conditionalFormatting sqref="AO32:AQ32">
    <cfRule type="cellIs" dxfId="13125" priority="1380" operator="greaterThan">
      <formula>0.03</formula>
    </cfRule>
    <cfRule type="cellIs" dxfId="13124" priority="1381" stopIfTrue="1" operator="lessThan">
      <formula>-0.03</formula>
    </cfRule>
  </conditionalFormatting>
  <conditionalFormatting sqref="AI32:AK32 AI28:AK30">
    <cfRule type="cellIs" dxfId="13123" priority="1378" operator="greaterThan">
      <formula>0.03</formula>
    </cfRule>
    <cfRule type="cellIs" dxfId="13122" priority="1379" stopIfTrue="1" operator="lessThan">
      <formula>-0.03</formula>
    </cfRule>
  </conditionalFormatting>
  <conditionalFormatting sqref="AI31:AK31">
    <cfRule type="cellIs" dxfId="13121" priority="1376" operator="greaterThan">
      <formula>0.03</formula>
    </cfRule>
    <cfRule type="cellIs" dxfId="13120" priority="1377" stopIfTrue="1" operator="lessThan">
      <formula>-0.03</formula>
    </cfRule>
  </conditionalFormatting>
  <conditionalFormatting sqref="AU28:AW28">
    <cfRule type="cellIs" dxfId="13119" priority="1374" operator="greaterThan">
      <formula>0.03</formula>
    </cfRule>
    <cfRule type="cellIs" dxfId="13118" priority="1375" stopIfTrue="1" operator="lessThan">
      <formula>-0.03</formula>
    </cfRule>
  </conditionalFormatting>
  <conditionalFormatting sqref="AO38:AQ38 AO35:AQ36">
    <cfRule type="cellIs" dxfId="13117" priority="1372" operator="greaterThan">
      <formula>0.03</formula>
    </cfRule>
    <cfRule type="cellIs" dxfId="13116" priority="1373" stopIfTrue="1" operator="lessThan">
      <formula>-0.03</formula>
    </cfRule>
  </conditionalFormatting>
  <conditionalFormatting sqref="AU37:AV37">
    <cfRule type="cellIs" dxfId="13115" priority="1370" operator="greaterThan">
      <formula>0.03</formula>
    </cfRule>
    <cfRule type="cellIs" dxfId="13114" priority="1371" stopIfTrue="1" operator="lessThan">
      <formula>-0.03</formula>
    </cfRule>
  </conditionalFormatting>
  <conditionalFormatting sqref="AO37:AQ37">
    <cfRule type="cellIs" dxfId="13113" priority="1368" operator="greaterThan">
      <formula>0.03</formula>
    </cfRule>
    <cfRule type="cellIs" dxfId="13112" priority="1369" stopIfTrue="1" operator="lessThan">
      <formula>-0.03</formula>
    </cfRule>
  </conditionalFormatting>
  <conditionalFormatting sqref="AI37:AK37 AI33:AK35">
    <cfRule type="cellIs" dxfId="13111" priority="1366" operator="greaterThan">
      <formula>0.03</formula>
    </cfRule>
    <cfRule type="cellIs" dxfId="13110" priority="1367" stopIfTrue="1" operator="lessThan">
      <formula>-0.03</formula>
    </cfRule>
  </conditionalFormatting>
  <conditionalFormatting sqref="AI36:AK36">
    <cfRule type="cellIs" dxfId="13109" priority="1364" operator="greaterThan">
      <formula>0.03</formula>
    </cfRule>
    <cfRule type="cellIs" dxfId="13108" priority="1365" stopIfTrue="1" operator="lessThan">
      <formula>-0.03</formula>
    </cfRule>
  </conditionalFormatting>
  <conditionalFormatting sqref="AU33:AW33">
    <cfRule type="cellIs" dxfId="13107" priority="1362" operator="greaterThan">
      <formula>0.03</formula>
    </cfRule>
    <cfRule type="cellIs" dxfId="13106" priority="1363" stopIfTrue="1" operator="lessThan">
      <formula>-0.03</formula>
    </cfRule>
  </conditionalFormatting>
  <conditionalFormatting sqref="AO43:AQ43 AO40:AQ41">
    <cfRule type="cellIs" dxfId="13105" priority="1360" operator="greaterThan">
      <formula>0.03</formula>
    </cfRule>
    <cfRule type="cellIs" dxfId="13104" priority="1361" stopIfTrue="1" operator="lessThan">
      <formula>-0.03</formula>
    </cfRule>
  </conditionalFormatting>
  <conditionalFormatting sqref="AU42:AV42">
    <cfRule type="cellIs" dxfId="13103" priority="1358" operator="greaterThan">
      <formula>0.03</formula>
    </cfRule>
    <cfRule type="cellIs" dxfId="13102" priority="1359" stopIfTrue="1" operator="lessThan">
      <formula>-0.03</formula>
    </cfRule>
  </conditionalFormatting>
  <conditionalFormatting sqref="AO42:AQ42">
    <cfRule type="cellIs" dxfId="13101" priority="1356" operator="greaterThan">
      <formula>0.03</formula>
    </cfRule>
    <cfRule type="cellIs" dxfId="13100" priority="1357" stopIfTrue="1" operator="lessThan">
      <formula>-0.03</formula>
    </cfRule>
  </conditionalFormatting>
  <conditionalFormatting sqref="AI42:AK42 AI38:AK40">
    <cfRule type="cellIs" dxfId="13099" priority="1354" operator="greaterThan">
      <formula>0.03</formula>
    </cfRule>
    <cfRule type="cellIs" dxfId="13098" priority="1355" stopIfTrue="1" operator="lessThan">
      <formula>-0.03</formula>
    </cfRule>
  </conditionalFormatting>
  <conditionalFormatting sqref="AI41:AK41">
    <cfRule type="cellIs" dxfId="13097" priority="1352" operator="greaterThan">
      <formula>0.03</formula>
    </cfRule>
    <cfRule type="cellIs" dxfId="13096" priority="1353" stopIfTrue="1" operator="lessThan">
      <formula>-0.03</formula>
    </cfRule>
  </conditionalFormatting>
  <conditionalFormatting sqref="AU38:AW38">
    <cfRule type="cellIs" dxfId="13095" priority="1350" operator="greaterThan">
      <formula>0.03</formula>
    </cfRule>
    <cfRule type="cellIs" dxfId="13094" priority="1351" stopIfTrue="1" operator="lessThan">
      <formula>-0.03</formula>
    </cfRule>
  </conditionalFormatting>
  <conditionalFormatting sqref="AO48:AQ48 AO45:AQ46">
    <cfRule type="cellIs" dxfId="13093" priority="1348" operator="greaterThan">
      <formula>0.03</formula>
    </cfRule>
    <cfRule type="cellIs" dxfId="13092" priority="1349" stopIfTrue="1" operator="lessThan">
      <formula>-0.03</formula>
    </cfRule>
  </conditionalFormatting>
  <conditionalFormatting sqref="AU47:AV47">
    <cfRule type="cellIs" dxfId="13091" priority="1346" operator="greaterThan">
      <formula>0.03</formula>
    </cfRule>
    <cfRule type="cellIs" dxfId="13090" priority="1347" stopIfTrue="1" operator="lessThan">
      <formula>-0.03</formula>
    </cfRule>
  </conditionalFormatting>
  <conditionalFormatting sqref="AO47:AQ47">
    <cfRule type="cellIs" dxfId="13089" priority="1344" operator="greaterThan">
      <formula>0.03</formula>
    </cfRule>
    <cfRule type="cellIs" dxfId="13088" priority="1345" stopIfTrue="1" operator="lessThan">
      <formula>-0.03</formula>
    </cfRule>
  </conditionalFormatting>
  <conditionalFormatting sqref="AI47:AK47 AI43:AK45">
    <cfRule type="cellIs" dxfId="13087" priority="1342" operator="greaterThan">
      <formula>0.03</formula>
    </cfRule>
    <cfRule type="cellIs" dxfId="13086" priority="1343" stopIfTrue="1" operator="lessThan">
      <formula>-0.03</formula>
    </cfRule>
  </conditionalFormatting>
  <conditionalFormatting sqref="AI46:AK46">
    <cfRule type="cellIs" dxfId="13085" priority="1340" operator="greaterThan">
      <formula>0.03</formula>
    </cfRule>
    <cfRule type="cellIs" dxfId="13084" priority="1341" stopIfTrue="1" operator="lessThan">
      <formula>-0.03</formula>
    </cfRule>
  </conditionalFormatting>
  <conditionalFormatting sqref="AU43:AW43">
    <cfRule type="cellIs" dxfId="13083" priority="1338" operator="greaterThan">
      <formula>0.03</formula>
    </cfRule>
    <cfRule type="cellIs" dxfId="13082" priority="1339" stopIfTrue="1" operator="lessThan">
      <formula>-0.03</formula>
    </cfRule>
  </conditionalFormatting>
  <conditionalFormatting sqref="AO53:AQ53 AO50:AQ51">
    <cfRule type="cellIs" dxfId="13081" priority="1336" operator="greaterThan">
      <formula>0.03</formula>
    </cfRule>
    <cfRule type="cellIs" dxfId="13080" priority="1337" stopIfTrue="1" operator="lessThan">
      <formula>-0.03</formula>
    </cfRule>
  </conditionalFormatting>
  <conditionalFormatting sqref="AU52:AV52">
    <cfRule type="cellIs" dxfId="13079" priority="1334" operator="greaterThan">
      <formula>0.03</formula>
    </cfRule>
    <cfRule type="cellIs" dxfId="13078" priority="1335" stopIfTrue="1" operator="lessThan">
      <formula>-0.03</formula>
    </cfRule>
  </conditionalFormatting>
  <conditionalFormatting sqref="AO52:AQ52">
    <cfRule type="cellIs" dxfId="13077" priority="1332" operator="greaterThan">
      <formula>0.03</formula>
    </cfRule>
    <cfRule type="cellIs" dxfId="13076" priority="1333" stopIfTrue="1" operator="lessThan">
      <formula>-0.03</formula>
    </cfRule>
  </conditionalFormatting>
  <conditionalFormatting sqref="AI52:AK52 AI48:AK50">
    <cfRule type="cellIs" dxfId="13075" priority="1330" operator="greaterThan">
      <formula>0.03</formula>
    </cfRule>
    <cfRule type="cellIs" dxfId="13074" priority="1331" stopIfTrue="1" operator="lessThan">
      <formula>-0.03</formula>
    </cfRule>
  </conditionalFormatting>
  <conditionalFormatting sqref="AI51:AK51">
    <cfRule type="cellIs" dxfId="13073" priority="1328" operator="greaterThan">
      <formula>0.03</formula>
    </cfRule>
    <cfRule type="cellIs" dxfId="13072" priority="1329" stopIfTrue="1" operator="lessThan">
      <formula>-0.03</formula>
    </cfRule>
  </conditionalFormatting>
  <conditionalFormatting sqref="AU48:AW48">
    <cfRule type="cellIs" dxfId="13071" priority="1326" operator="greaterThan">
      <formula>0.03</formula>
    </cfRule>
    <cfRule type="cellIs" dxfId="13070" priority="1327" stopIfTrue="1" operator="lessThan">
      <formula>-0.03</formula>
    </cfRule>
  </conditionalFormatting>
  <conditionalFormatting sqref="AO58:AQ58 AO55:AQ56">
    <cfRule type="cellIs" dxfId="13069" priority="1324" operator="greaterThan">
      <formula>0.03</formula>
    </cfRule>
    <cfRule type="cellIs" dxfId="13068" priority="1325" stopIfTrue="1" operator="lessThan">
      <formula>-0.03</formula>
    </cfRule>
  </conditionalFormatting>
  <conditionalFormatting sqref="AU57:AV57">
    <cfRule type="cellIs" dxfId="13067" priority="1322" operator="greaterThan">
      <formula>0.03</formula>
    </cfRule>
    <cfRule type="cellIs" dxfId="13066" priority="1323" stopIfTrue="1" operator="lessThan">
      <formula>-0.03</formula>
    </cfRule>
  </conditionalFormatting>
  <conditionalFormatting sqref="AO57:AQ57">
    <cfRule type="cellIs" dxfId="13065" priority="1320" operator="greaterThan">
      <formula>0.03</formula>
    </cfRule>
    <cfRule type="cellIs" dxfId="13064" priority="1321" stopIfTrue="1" operator="lessThan">
      <formula>-0.03</formula>
    </cfRule>
  </conditionalFormatting>
  <conditionalFormatting sqref="AI57:AK57 AI53:AK55">
    <cfRule type="cellIs" dxfId="13063" priority="1318" operator="greaterThan">
      <formula>0.03</formula>
    </cfRule>
    <cfRule type="cellIs" dxfId="13062" priority="1319" stopIfTrue="1" operator="lessThan">
      <formula>-0.03</formula>
    </cfRule>
  </conditionalFormatting>
  <conditionalFormatting sqref="AI56:AK56">
    <cfRule type="cellIs" dxfId="13061" priority="1316" operator="greaterThan">
      <formula>0.03</formula>
    </cfRule>
    <cfRule type="cellIs" dxfId="13060" priority="1317" stopIfTrue="1" operator="lessThan">
      <formula>-0.03</formula>
    </cfRule>
  </conditionalFormatting>
  <conditionalFormatting sqref="AU53:AW53">
    <cfRule type="cellIs" dxfId="13059" priority="1314" operator="greaterThan">
      <formula>0.03</formula>
    </cfRule>
    <cfRule type="cellIs" dxfId="13058" priority="1315" stopIfTrue="1" operator="lessThan">
      <formula>-0.03</formula>
    </cfRule>
  </conditionalFormatting>
  <conditionalFormatting sqref="AO63:AQ63 AO60:AQ61">
    <cfRule type="cellIs" dxfId="13057" priority="1312" operator="greaterThan">
      <formula>0.03</formula>
    </cfRule>
    <cfRule type="cellIs" dxfId="13056" priority="1313" stopIfTrue="1" operator="lessThan">
      <formula>-0.03</formula>
    </cfRule>
  </conditionalFormatting>
  <conditionalFormatting sqref="AU62:AV62">
    <cfRule type="cellIs" dxfId="13055" priority="1310" operator="greaterThan">
      <formula>0.03</formula>
    </cfRule>
    <cfRule type="cellIs" dxfId="13054" priority="1311" stopIfTrue="1" operator="lessThan">
      <formula>-0.03</formula>
    </cfRule>
  </conditionalFormatting>
  <conditionalFormatting sqref="AO62:AQ62">
    <cfRule type="cellIs" dxfId="13053" priority="1308" operator="greaterThan">
      <formula>0.03</formula>
    </cfRule>
    <cfRule type="cellIs" dxfId="13052" priority="1309" stopIfTrue="1" operator="lessThan">
      <formula>-0.03</formula>
    </cfRule>
  </conditionalFormatting>
  <conditionalFormatting sqref="AI62:AK62 AI58:AK60">
    <cfRule type="cellIs" dxfId="13051" priority="1306" operator="greaterThan">
      <formula>0.03</formula>
    </cfRule>
    <cfRule type="cellIs" dxfId="13050" priority="1307" stopIfTrue="1" operator="lessThan">
      <formula>-0.03</formula>
    </cfRule>
  </conditionalFormatting>
  <conditionalFormatting sqref="AI61:AK61">
    <cfRule type="cellIs" dxfId="13049" priority="1304" operator="greaterThan">
      <formula>0.03</formula>
    </cfRule>
    <cfRule type="cellIs" dxfId="13048" priority="1305" stopIfTrue="1" operator="lessThan">
      <formula>-0.03</formula>
    </cfRule>
  </conditionalFormatting>
  <conditionalFormatting sqref="AU58:AW58">
    <cfRule type="cellIs" dxfId="13047" priority="1302" operator="greaterThan">
      <formula>0.03</formula>
    </cfRule>
    <cfRule type="cellIs" dxfId="13046" priority="1303" stopIfTrue="1" operator="lessThan">
      <formula>-0.03</formula>
    </cfRule>
  </conditionalFormatting>
  <conditionalFormatting sqref="AO68:AQ68 AO65:AQ66">
    <cfRule type="cellIs" dxfId="13045" priority="1300" operator="greaterThan">
      <formula>0.03</formula>
    </cfRule>
    <cfRule type="cellIs" dxfId="13044" priority="1301" stopIfTrue="1" operator="lessThan">
      <formula>-0.03</formula>
    </cfRule>
  </conditionalFormatting>
  <conditionalFormatting sqref="AU67:AV67">
    <cfRule type="cellIs" dxfId="13043" priority="1298" operator="greaterThan">
      <formula>0.03</formula>
    </cfRule>
    <cfRule type="cellIs" dxfId="13042" priority="1299" stopIfTrue="1" operator="lessThan">
      <formula>-0.03</formula>
    </cfRule>
  </conditionalFormatting>
  <conditionalFormatting sqref="AO67:AQ67">
    <cfRule type="cellIs" dxfId="13041" priority="1296" operator="greaterThan">
      <formula>0.03</formula>
    </cfRule>
    <cfRule type="cellIs" dxfId="13040" priority="1297" stopIfTrue="1" operator="lessThan">
      <formula>-0.03</formula>
    </cfRule>
  </conditionalFormatting>
  <conditionalFormatting sqref="AI67:AK67 AI63:AK65">
    <cfRule type="cellIs" dxfId="13039" priority="1294" operator="greaterThan">
      <formula>0.03</formula>
    </cfRule>
    <cfRule type="cellIs" dxfId="13038" priority="1295" stopIfTrue="1" operator="lessThan">
      <formula>-0.03</formula>
    </cfRule>
  </conditionalFormatting>
  <conditionalFormatting sqref="AI66:AK66">
    <cfRule type="cellIs" dxfId="13037" priority="1292" operator="greaterThan">
      <formula>0.03</formula>
    </cfRule>
    <cfRule type="cellIs" dxfId="13036" priority="1293" stopIfTrue="1" operator="lessThan">
      <formula>-0.03</formula>
    </cfRule>
  </conditionalFormatting>
  <conditionalFormatting sqref="AU63:AW63">
    <cfRule type="cellIs" dxfId="13035" priority="1290" operator="greaterThan">
      <formula>0.03</formula>
    </cfRule>
    <cfRule type="cellIs" dxfId="13034" priority="1291" stopIfTrue="1" operator="lessThan">
      <formula>-0.03</formula>
    </cfRule>
  </conditionalFormatting>
  <conditionalFormatting sqref="AO73:AQ73 AO70:AQ71">
    <cfRule type="cellIs" dxfId="13033" priority="1288" operator="greaterThan">
      <formula>0.03</formula>
    </cfRule>
    <cfRule type="cellIs" dxfId="13032" priority="1289" stopIfTrue="1" operator="lessThan">
      <formula>-0.03</formula>
    </cfRule>
  </conditionalFormatting>
  <conditionalFormatting sqref="AU72:AV72">
    <cfRule type="cellIs" dxfId="13031" priority="1286" operator="greaterThan">
      <formula>0.03</formula>
    </cfRule>
    <cfRule type="cellIs" dxfId="13030" priority="1287" stopIfTrue="1" operator="lessThan">
      <formula>-0.03</formula>
    </cfRule>
  </conditionalFormatting>
  <conditionalFormatting sqref="AO72:AQ72">
    <cfRule type="cellIs" dxfId="13029" priority="1284" operator="greaterThan">
      <formula>0.03</formula>
    </cfRule>
    <cfRule type="cellIs" dxfId="13028" priority="1285" stopIfTrue="1" operator="lessThan">
      <formula>-0.03</formula>
    </cfRule>
  </conditionalFormatting>
  <conditionalFormatting sqref="AI72:AK72 AI68:AK70">
    <cfRule type="cellIs" dxfId="13027" priority="1282" operator="greaterThan">
      <formula>0.03</formula>
    </cfRule>
    <cfRule type="cellIs" dxfId="13026" priority="1283" stopIfTrue="1" operator="lessThan">
      <formula>-0.03</formula>
    </cfRule>
  </conditionalFormatting>
  <conditionalFormatting sqref="AI71:AK71">
    <cfRule type="cellIs" dxfId="13025" priority="1280" operator="greaterThan">
      <formula>0.03</formula>
    </cfRule>
    <cfRule type="cellIs" dxfId="13024" priority="1281" stopIfTrue="1" operator="lessThan">
      <formula>-0.03</formula>
    </cfRule>
  </conditionalFormatting>
  <conditionalFormatting sqref="AU68:AW68">
    <cfRule type="cellIs" dxfId="13023" priority="1278" operator="greaterThan">
      <formula>0.03</formula>
    </cfRule>
    <cfRule type="cellIs" dxfId="13022" priority="1279" stopIfTrue="1" operator="lessThan">
      <formula>-0.03</formula>
    </cfRule>
  </conditionalFormatting>
  <conditionalFormatting sqref="AO78:AQ78 AO75:AQ76">
    <cfRule type="cellIs" dxfId="13021" priority="1276" operator="greaterThan">
      <formula>0.03</formula>
    </cfRule>
    <cfRule type="cellIs" dxfId="13020" priority="1277" stopIfTrue="1" operator="lessThan">
      <formula>-0.03</formula>
    </cfRule>
  </conditionalFormatting>
  <conditionalFormatting sqref="AU77:AV77">
    <cfRule type="cellIs" dxfId="13019" priority="1274" operator="greaterThan">
      <formula>0.03</formula>
    </cfRule>
    <cfRule type="cellIs" dxfId="13018" priority="1275" stopIfTrue="1" operator="lessThan">
      <formula>-0.03</formula>
    </cfRule>
  </conditionalFormatting>
  <conditionalFormatting sqref="AO77:AQ77">
    <cfRule type="cellIs" dxfId="13017" priority="1272" operator="greaterThan">
      <formula>0.03</formula>
    </cfRule>
    <cfRule type="cellIs" dxfId="13016" priority="1273" stopIfTrue="1" operator="lessThan">
      <formula>-0.03</formula>
    </cfRule>
  </conditionalFormatting>
  <conditionalFormatting sqref="AI77:AK77 AI73:AK75">
    <cfRule type="cellIs" dxfId="13015" priority="1270" operator="greaterThan">
      <formula>0.03</formula>
    </cfRule>
    <cfRule type="cellIs" dxfId="13014" priority="1271" stopIfTrue="1" operator="lessThan">
      <formula>-0.03</formula>
    </cfRule>
  </conditionalFormatting>
  <conditionalFormatting sqref="AI76:AK76">
    <cfRule type="cellIs" dxfId="13013" priority="1268" operator="greaterThan">
      <formula>0.03</formula>
    </cfRule>
    <cfRule type="cellIs" dxfId="13012" priority="1269" stopIfTrue="1" operator="lessThan">
      <formula>-0.03</formula>
    </cfRule>
  </conditionalFormatting>
  <conditionalFormatting sqref="AU73:AW73">
    <cfRule type="cellIs" dxfId="13011" priority="1266" operator="greaterThan">
      <formula>0.03</formula>
    </cfRule>
    <cfRule type="cellIs" dxfId="13010" priority="1267" stopIfTrue="1" operator="lessThan">
      <formula>-0.03</formula>
    </cfRule>
  </conditionalFormatting>
  <conditionalFormatting sqref="AO83:AQ83 AO80:AQ81">
    <cfRule type="cellIs" dxfId="13009" priority="1264" operator="greaterThan">
      <formula>0.03</formula>
    </cfRule>
    <cfRule type="cellIs" dxfId="13008" priority="1265" stopIfTrue="1" operator="lessThan">
      <formula>-0.03</formula>
    </cfRule>
  </conditionalFormatting>
  <conditionalFormatting sqref="AU82:AV82">
    <cfRule type="cellIs" dxfId="13007" priority="1262" operator="greaterThan">
      <formula>0.03</formula>
    </cfRule>
    <cfRule type="cellIs" dxfId="13006" priority="1263" stopIfTrue="1" operator="lessThan">
      <formula>-0.03</formula>
    </cfRule>
  </conditionalFormatting>
  <conditionalFormatting sqref="AO82:AQ82">
    <cfRule type="cellIs" dxfId="13005" priority="1260" operator="greaterThan">
      <formula>0.03</formula>
    </cfRule>
    <cfRule type="cellIs" dxfId="13004" priority="1261" stopIfTrue="1" operator="lessThan">
      <formula>-0.03</formula>
    </cfRule>
  </conditionalFormatting>
  <conditionalFormatting sqref="AI82:AK82 AI78:AK80">
    <cfRule type="cellIs" dxfId="13003" priority="1258" operator="greaterThan">
      <formula>0.03</formula>
    </cfRule>
    <cfRule type="cellIs" dxfId="13002" priority="1259" stopIfTrue="1" operator="lessThan">
      <formula>-0.03</formula>
    </cfRule>
  </conditionalFormatting>
  <conditionalFormatting sqref="AI81:AK81">
    <cfRule type="cellIs" dxfId="13001" priority="1256" operator="greaterThan">
      <formula>0.03</formula>
    </cfRule>
    <cfRule type="cellIs" dxfId="13000" priority="1257" stopIfTrue="1" operator="lessThan">
      <formula>-0.03</formula>
    </cfRule>
  </conditionalFormatting>
  <conditionalFormatting sqref="AU78:AW78">
    <cfRule type="cellIs" dxfId="12999" priority="1254" operator="greaterThan">
      <formula>0.03</formula>
    </cfRule>
    <cfRule type="cellIs" dxfId="12998" priority="1255" stopIfTrue="1" operator="lessThan">
      <formula>-0.03</formula>
    </cfRule>
  </conditionalFormatting>
  <conditionalFormatting sqref="AO88:AQ88 AO85:AQ86">
    <cfRule type="cellIs" dxfId="12997" priority="1252" operator="greaterThan">
      <formula>0.03</formula>
    </cfRule>
    <cfRule type="cellIs" dxfId="12996" priority="1253" stopIfTrue="1" operator="lessThan">
      <formula>-0.03</formula>
    </cfRule>
  </conditionalFormatting>
  <conditionalFormatting sqref="AU87:AV87">
    <cfRule type="cellIs" dxfId="12995" priority="1250" operator="greaterThan">
      <formula>0.03</formula>
    </cfRule>
    <cfRule type="cellIs" dxfId="12994" priority="1251" stopIfTrue="1" operator="lessThan">
      <formula>-0.03</formula>
    </cfRule>
  </conditionalFormatting>
  <conditionalFormatting sqref="AO87:AQ87">
    <cfRule type="cellIs" dxfId="12993" priority="1248" operator="greaterThan">
      <formula>0.03</formula>
    </cfRule>
    <cfRule type="cellIs" dxfId="12992" priority="1249" stopIfTrue="1" operator="lessThan">
      <formula>-0.03</formula>
    </cfRule>
  </conditionalFormatting>
  <conditionalFormatting sqref="AI87:AK87 AI83:AK85">
    <cfRule type="cellIs" dxfId="12991" priority="1246" operator="greaterThan">
      <formula>0.03</formula>
    </cfRule>
    <cfRule type="cellIs" dxfId="12990" priority="1247" stopIfTrue="1" operator="lessThan">
      <formula>-0.03</formula>
    </cfRule>
  </conditionalFormatting>
  <conditionalFormatting sqref="AI86:AK86">
    <cfRule type="cellIs" dxfId="12989" priority="1244" operator="greaterThan">
      <formula>0.03</formula>
    </cfRule>
    <cfRule type="cellIs" dxfId="12988" priority="1245" stopIfTrue="1" operator="lessThan">
      <formula>-0.03</formula>
    </cfRule>
  </conditionalFormatting>
  <conditionalFormatting sqref="AU83:AW83">
    <cfRule type="cellIs" dxfId="12987" priority="1242" operator="greaterThan">
      <formula>0.03</formula>
    </cfRule>
    <cfRule type="cellIs" dxfId="12986" priority="1243" stopIfTrue="1" operator="lessThan">
      <formula>-0.03</formula>
    </cfRule>
  </conditionalFormatting>
  <conditionalFormatting sqref="AO93:AQ93 AO90:AQ91">
    <cfRule type="cellIs" dxfId="12985" priority="1240" operator="greaterThan">
      <formula>0.03</formula>
    </cfRule>
    <cfRule type="cellIs" dxfId="12984" priority="1241" stopIfTrue="1" operator="lessThan">
      <formula>-0.03</formula>
    </cfRule>
  </conditionalFormatting>
  <conditionalFormatting sqref="AU92:AV92">
    <cfRule type="cellIs" dxfId="12983" priority="1238" operator="greaterThan">
      <formula>0.03</formula>
    </cfRule>
    <cfRule type="cellIs" dxfId="12982" priority="1239" stopIfTrue="1" operator="lessThan">
      <formula>-0.03</formula>
    </cfRule>
  </conditionalFormatting>
  <conditionalFormatting sqref="AO92:AQ92">
    <cfRule type="cellIs" dxfId="12981" priority="1236" operator="greaterThan">
      <formula>0.03</formula>
    </cfRule>
    <cfRule type="cellIs" dxfId="12980" priority="1237" stopIfTrue="1" operator="lessThan">
      <formula>-0.03</formula>
    </cfRule>
  </conditionalFormatting>
  <conditionalFormatting sqref="AI92:AK92 AI88:AK90">
    <cfRule type="cellIs" dxfId="12979" priority="1234" operator="greaterThan">
      <formula>0.03</formula>
    </cfRule>
    <cfRule type="cellIs" dxfId="12978" priority="1235" stopIfTrue="1" operator="lessThan">
      <formula>-0.03</formula>
    </cfRule>
  </conditionalFormatting>
  <conditionalFormatting sqref="AI91:AK91">
    <cfRule type="cellIs" dxfId="12977" priority="1232" operator="greaterThan">
      <formula>0.03</formula>
    </cfRule>
    <cfRule type="cellIs" dxfId="12976" priority="1233" stopIfTrue="1" operator="lessThan">
      <formula>-0.03</formula>
    </cfRule>
  </conditionalFormatting>
  <conditionalFormatting sqref="AU88:AW88">
    <cfRule type="cellIs" dxfId="12975" priority="1230" operator="greaterThan">
      <formula>0.03</formula>
    </cfRule>
    <cfRule type="cellIs" dxfId="12974" priority="1231" stopIfTrue="1" operator="lessThan">
      <formula>-0.03</formula>
    </cfRule>
  </conditionalFormatting>
  <conditionalFormatting sqref="AO98:AQ98 AO95:AQ96">
    <cfRule type="cellIs" dxfId="12973" priority="1228" operator="greaterThan">
      <formula>0.03</formula>
    </cfRule>
    <cfRule type="cellIs" dxfId="12972" priority="1229" stopIfTrue="1" operator="lessThan">
      <formula>-0.03</formula>
    </cfRule>
  </conditionalFormatting>
  <conditionalFormatting sqref="AU97:AV97">
    <cfRule type="cellIs" dxfId="12971" priority="1226" operator="greaterThan">
      <formula>0.03</formula>
    </cfRule>
    <cfRule type="cellIs" dxfId="12970" priority="1227" stopIfTrue="1" operator="lessThan">
      <formula>-0.03</formula>
    </cfRule>
  </conditionalFormatting>
  <conditionalFormatting sqref="AO97:AQ97">
    <cfRule type="cellIs" dxfId="12969" priority="1224" operator="greaterThan">
      <formula>0.03</formula>
    </cfRule>
    <cfRule type="cellIs" dxfId="12968" priority="1225" stopIfTrue="1" operator="lessThan">
      <formula>-0.03</formula>
    </cfRule>
  </conditionalFormatting>
  <conditionalFormatting sqref="AI97:AK97 AI93:AK95">
    <cfRule type="cellIs" dxfId="12967" priority="1222" operator="greaterThan">
      <formula>0.03</formula>
    </cfRule>
    <cfRule type="cellIs" dxfId="12966" priority="1223" stopIfTrue="1" operator="lessThan">
      <formula>-0.03</formula>
    </cfRule>
  </conditionalFormatting>
  <conditionalFormatting sqref="AI96:AK96">
    <cfRule type="cellIs" dxfId="12965" priority="1220" operator="greaterThan">
      <formula>0.03</formula>
    </cfRule>
    <cfRule type="cellIs" dxfId="12964" priority="1221" stopIfTrue="1" operator="lessThan">
      <formula>-0.03</formula>
    </cfRule>
  </conditionalFormatting>
  <conditionalFormatting sqref="AU93:AW93">
    <cfRule type="cellIs" dxfId="12963" priority="1218" operator="greaterThan">
      <formula>0.03</formula>
    </cfRule>
    <cfRule type="cellIs" dxfId="12962" priority="1219" stopIfTrue="1" operator="lessThan">
      <formula>-0.03</formula>
    </cfRule>
  </conditionalFormatting>
  <conditionalFormatting sqref="AO103:AQ103 AO100:AQ101">
    <cfRule type="cellIs" dxfId="12961" priority="1216" operator="greaterThan">
      <formula>0.03</formula>
    </cfRule>
    <cfRule type="cellIs" dxfId="12960" priority="1217" stopIfTrue="1" operator="lessThan">
      <formula>-0.03</formula>
    </cfRule>
  </conditionalFormatting>
  <conditionalFormatting sqref="AU102:AV102">
    <cfRule type="cellIs" dxfId="12959" priority="1214" operator="greaterThan">
      <formula>0.03</formula>
    </cfRule>
    <cfRule type="cellIs" dxfId="12958" priority="1215" stopIfTrue="1" operator="lessThan">
      <formula>-0.03</formula>
    </cfRule>
  </conditionalFormatting>
  <conditionalFormatting sqref="AO102:AQ102">
    <cfRule type="cellIs" dxfId="12957" priority="1212" operator="greaterThan">
      <formula>0.03</formula>
    </cfRule>
    <cfRule type="cellIs" dxfId="12956" priority="1213" stopIfTrue="1" operator="lessThan">
      <formula>-0.03</formula>
    </cfRule>
  </conditionalFormatting>
  <conditionalFormatting sqref="AI102:AK102 AI98:AK100">
    <cfRule type="cellIs" dxfId="12955" priority="1210" operator="greaterThan">
      <formula>0.03</formula>
    </cfRule>
    <cfRule type="cellIs" dxfId="12954" priority="1211" stopIfTrue="1" operator="lessThan">
      <formula>-0.03</formula>
    </cfRule>
  </conditionalFormatting>
  <conditionalFormatting sqref="AI101:AK101">
    <cfRule type="cellIs" dxfId="12953" priority="1208" operator="greaterThan">
      <formula>0.03</formula>
    </cfRule>
    <cfRule type="cellIs" dxfId="12952" priority="1209" stopIfTrue="1" operator="lessThan">
      <formula>-0.03</formula>
    </cfRule>
  </conditionalFormatting>
  <conditionalFormatting sqref="AU98:AW98">
    <cfRule type="cellIs" dxfId="12951" priority="1206" operator="greaterThan">
      <formula>0.03</formula>
    </cfRule>
    <cfRule type="cellIs" dxfId="12950" priority="1207" stopIfTrue="1" operator="lessThan">
      <formula>-0.03</formula>
    </cfRule>
  </conditionalFormatting>
  <conditionalFormatting sqref="AO108:AQ108 AO105:AQ106">
    <cfRule type="cellIs" dxfId="12949" priority="1204" operator="greaterThan">
      <formula>0.03</formula>
    </cfRule>
    <cfRule type="cellIs" dxfId="12948" priority="1205" stopIfTrue="1" operator="lessThan">
      <formula>-0.03</formula>
    </cfRule>
  </conditionalFormatting>
  <conditionalFormatting sqref="AU107:AV107">
    <cfRule type="cellIs" dxfId="12947" priority="1202" operator="greaterThan">
      <formula>0.03</formula>
    </cfRule>
    <cfRule type="cellIs" dxfId="12946" priority="1203" stopIfTrue="1" operator="lessThan">
      <formula>-0.03</formula>
    </cfRule>
  </conditionalFormatting>
  <conditionalFormatting sqref="AO107:AQ107">
    <cfRule type="cellIs" dxfId="12945" priority="1200" operator="greaterThan">
      <formula>0.03</formula>
    </cfRule>
    <cfRule type="cellIs" dxfId="12944" priority="1201" stopIfTrue="1" operator="lessThan">
      <formula>-0.03</formula>
    </cfRule>
  </conditionalFormatting>
  <conditionalFormatting sqref="AI107:AK107 AI103:AK105">
    <cfRule type="cellIs" dxfId="12943" priority="1198" operator="greaterThan">
      <formula>0.03</formula>
    </cfRule>
    <cfRule type="cellIs" dxfId="12942" priority="1199" stopIfTrue="1" operator="lessThan">
      <formula>-0.03</formula>
    </cfRule>
  </conditionalFormatting>
  <conditionalFormatting sqref="AI106:AK106">
    <cfRule type="cellIs" dxfId="12941" priority="1196" operator="greaterThan">
      <formula>0.03</formula>
    </cfRule>
    <cfRule type="cellIs" dxfId="12940" priority="1197" stopIfTrue="1" operator="lessThan">
      <formula>-0.03</formula>
    </cfRule>
  </conditionalFormatting>
  <conditionalFormatting sqref="AU103:AW103">
    <cfRule type="cellIs" dxfId="12939" priority="1194" operator="greaterThan">
      <formula>0.03</formula>
    </cfRule>
    <cfRule type="cellIs" dxfId="12938" priority="1195" stopIfTrue="1" operator="lessThan">
      <formula>-0.03</formula>
    </cfRule>
  </conditionalFormatting>
  <conditionalFormatting sqref="AO113:AQ113 AO110:AQ111">
    <cfRule type="cellIs" dxfId="12937" priority="1192" operator="greaterThan">
      <formula>0.03</formula>
    </cfRule>
    <cfRule type="cellIs" dxfId="12936" priority="1193" stopIfTrue="1" operator="lessThan">
      <formula>-0.03</formula>
    </cfRule>
  </conditionalFormatting>
  <conditionalFormatting sqref="AU112:AV112">
    <cfRule type="cellIs" dxfId="12935" priority="1190" operator="greaterThan">
      <formula>0.03</formula>
    </cfRule>
    <cfRule type="cellIs" dxfId="12934" priority="1191" stopIfTrue="1" operator="lessThan">
      <formula>-0.03</formula>
    </cfRule>
  </conditionalFormatting>
  <conditionalFormatting sqref="AO112:AQ112">
    <cfRule type="cellIs" dxfId="12933" priority="1188" operator="greaterThan">
      <formula>0.03</formula>
    </cfRule>
    <cfRule type="cellIs" dxfId="12932" priority="1189" stopIfTrue="1" operator="lessThan">
      <formula>-0.03</formula>
    </cfRule>
  </conditionalFormatting>
  <conditionalFormatting sqref="AI112:AK112 AI108:AK110">
    <cfRule type="cellIs" dxfId="12931" priority="1186" operator="greaterThan">
      <formula>0.03</formula>
    </cfRule>
    <cfRule type="cellIs" dxfId="12930" priority="1187" stopIfTrue="1" operator="lessThan">
      <formula>-0.03</formula>
    </cfRule>
  </conditionalFormatting>
  <conditionalFormatting sqref="AI111:AK111">
    <cfRule type="cellIs" dxfId="12929" priority="1184" operator="greaterThan">
      <formula>0.03</formula>
    </cfRule>
    <cfRule type="cellIs" dxfId="12928" priority="1185" stopIfTrue="1" operator="lessThan">
      <formula>-0.03</formula>
    </cfRule>
  </conditionalFormatting>
  <conditionalFormatting sqref="AU108:AW108">
    <cfRule type="cellIs" dxfId="12927" priority="1182" operator="greaterThan">
      <formula>0.03</formula>
    </cfRule>
    <cfRule type="cellIs" dxfId="12926" priority="1183" stopIfTrue="1" operator="lessThan">
      <formula>-0.03</formula>
    </cfRule>
  </conditionalFormatting>
  <conditionalFormatting sqref="AO118:AQ118 AO115:AQ116">
    <cfRule type="cellIs" dxfId="12925" priority="1180" operator="greaterThan">
      <formula>0.03</formula>
    </cfRule>
    <cfRule type="cellIs" dxfId="12924" priority="1181" stopIfTrue="1" operator="lessThan">
      <formula>-0.03</formula>
    </cfRule>
  </conditionalFormatting>
  <conditionalFormatting sqref="AU117:AV117">
    <cfRule type="cellIs" dxfId="12923" priority="1178" operator="greaterThan">
      <formula>0.03</formula>
    </cfRule>
    <cfRule type="cellIs" dxfId="12922" priority="1179" stopIfTrue="1" operator="lessThan">
      <formula>-0.03</formula>
    </cfRule>
  </conditionalFormatting>
  <conditionalFormatting sqref="AO117:AQ117">
    <cfRule type="cellIs" dxfId="12921" priority="1176" operator="greaterThan">
      <formula>0.03</formula>
    </cfRule>
    <cfRule type="cellIs" dxfId="12920" priority="1177" stopIfTrue="1" operator="lessThan">
      <formula>-0.03</formula>
    </cfRule>
  </conditionalFormatting>
  <conditionalFormatting sqref="AI117:AK117 AI113:AK115">
    <cfRule type="cellIs" dxfId="12919" priority="1174" operator="greaterThan">
      <formula>0.03</formula>
    </cfRule>
    <cfRule type="cellIs" dxfId="12918" priority="1175" stopIfTrue="1" operator="lessThan">
      <formula>-0.03</formula>
    </cfRule>
  </conditionalFormatting>
  <conditionalFormatting sqref="AI116:AK116">
    <cfRule type="cellIs" dxfId="12917" priority="1172" operator="greaterThan">
      <formula>0.03</formula>
    </cfRule>
    <cfRule type="cellIs" dxfId="12916" priority="1173" stopIfTrue="1" operator="lessThan">
      <formula>-0.03</formula>
    </cfRule>
  </conditionalFormatting>
  <conditionalFormatting sqref="AU113:AW113">
    <cfRule type="cellIs" dxfId="12915" priority="1170" operator="greaterThan">
      <formula>0.03</formula>
    </cfRule>
    <cfRule type="cellIs" dxfId="12914" priority="1171" stopIfTrue="1" operator="lessThan">
      <formula>-0.03</formula>
    </cfRule>
  </conditionalFormatting>
  <conditionalFormatting sqref="AO123:AQ123 AO120:AQ121">
    <cfRule type="cellIs" dxfId="12913" priority="1168" operator="greaterThan">
      <formula>0.03</formula>
    </cfRule>
    <cfRule type="cellIs" dxfId="12912" priority="1169" stopIfTrue="1" operator="lessThan">
      <formula>-0.03</formula>
    </cfRule>
  </conditionalFormatting>
  <conditionalFormatting sqref="AU122:AV122">
    <cfRule type="cellIs" dxfId="12911" priority="1166" operator="greaterThan">
      <formula>0.03</formula>
    </cfRule>
    <cfRule type="cellIs" dxfId="12910" priority="1167" stopIfTrue="1" operator="lessThan">
      <formula>-0.03</formula>
    </cfRule>
  </conditionalFormatting>
  <conditionalFormatting sqref="AO122:AQ122">
    <cfRule type="cellIs" dxfId="12909" priority="1164" operator="greaterThan">
      <formula>0.03</formula>
    </cfRule>
    <cfRule type="cellIs" dxfId="12908" priority="1165" stopIfTrue="1" operator="lessThan">
      <formula>-0.03</formula>
    </cfRule>
  </conditionalFormatting>
  <conditionalFormatting sqref="AI122:AK122 AI118:AK120">
    <cfRule type="cellIs" dxfId="12907" priority="1162" operator="greaterThan">
      <formula>0.03</formula>
    </cfRule>
    <cfRule type="cellIs" dxfId="12906" priority="1163" stopIfTrue="1" operator="lessThan">
      <formula>-0.03</formula>
    </cfRule>
  </conditionalFormatting>
  <conditionalFormatting sqref="AI121:AK121">
    <cfRule type="cellIs" dxfId="12905" priority="1160" operator="greaterThan">
      <formula>0.03</formula>
    </cfRule>
    <cfRule type="cellIs" dxfId="12904" priority="1161" stopIfTrue="1" operator="lessThan">
      <formula>-0.03</formula>
    </cfRule>
  </conditionalFormatting>
  <conditionalFormatting sqref="AU118:AW118">
    <cfRule type="cellIs" dxfId="12903" priority="1158" operator="greaterThan">
      <formula>0.03</formula>
    </cfRule>
    <cfRule type="cellIs" dxfId="12902" priority="1159" stopIfTrue="1" operator="lessThan">
      <formula>-0.03</formula>
    </cfRule>
  </conditionalFormatting>
  <conditionalFormatting sqref="AO128:AQ128 AO125:AQ126">
    <cfRule type="cellIs" dxfId="12901" priority="1156" operator="greaterThan">
      <formula>0.03</formula>
    </cfRule>
    <cfRule type="cellIs" dxfId="12900" priority="1157" stopIfTrue="1" operator="lessThan">
      <formula>-0.03</formula>
    </cfRule>
  </conditionalFormatting>
  <conditionalFormatting sqref="AU127:AV127">
    <cfRule type="cellIs" dxfId="12899" priority="1154" operator="greaterThan">
      <formula>0.03</formula>
    </cfRule>
    <cfRule type="cellIs" dxfId="12898" priority="1155" stopIfTrue="1" operator="lessThan">
      <formula>-0.03</formula>
    </cfRule>
  </conditionalFormatting>
  <conditionalFormatting sqref="AO127:AQ127">
    <cfRule type="cellIs" dxfId="12897" priority="1152" operator="greaterThan">
      <formula>0.03</formula>
    </cfRule>
    <cfRule type="cellIs" dxfId="12896" priority="1153" stopIfTrue="1" operator="lessThan">
      <formula>-0.03</formula>
    </cfRule>
  </conditionalFormatting>
  <conditionalFormatting sqref="AI127:AK127 AI123:AK125">
    <cfRule type="cellIs" dxfId="12895" priority="1150" operator="greaterThan">
      <formula>0.03</formula>
    </cfRule>
    <cfRule type="cellIs" dxfId="12894" priority="1151" stopIfTrue="1" operator="lessThan">
      <formula>-0.03</formula>
    </cfRule>
  </conditionalFormatting>
  <conditionalFormatting sqref="AI126:AK126">
    <cfRule type="cellIs" dxfId="12893" priority="1148" operator="greaterThan">
      <formula>0.03</formula>
    </cfRule>
    <cfRule type="cellIs" dxfId="12892" priority="1149" stopIfTrue="1" operator="lessThan">
      <formula>-0.03</formula>
    </cfRule>
  </conditionalFormatting>
  <conditionalFormatting sqref="AU123:AW123">
    <cfRule type="cellIs" dxfId="12891" priority="1146" operator="greaterThan">
      <formula>0.03</formula>
    </cfRule>
    <cfRule type="cellIs" dxfId="12890" priority="1147" stopIfTrue="1" operator="lessThan">
      <formula>-0.03</formula>
    </cfRule>
  </conditionalFormatting>
  <conditionalFormatting sqref="AO130:AQ132">
    <cfRule type="cellIs" dxfId="12889" priority="1144" operator="greaterThan">
      <formula>0.03</formula>
    </cfRule>
    <cfRule type="cellIs" dxfId="12888" priority="1145" stopIfTrue="1" operator="lessThan">
      <formula>-0.03</formula>
    </cfRule>
  </conditionalFormatting>
  <conditionalFormatting sqref="AU132:AV132">
    <cfRule type="cellIs" dxfId="12887" priority="1142" operator="greaterThan">
      <formula>0.03</formula>
    </cfRule>
    <cfRule type="cellIs" dxfId="12886" priority="1143" stopIfTrue="1" operator="lessThan">
      <formula>-0.03</formula>
    </cfRule>
  </conditionalFormatting>
  <conditionalFormatting sqref="AI132:AK132 AI128:AK130">
    <cfRule type="cellIs" dxfId="12885" priority="1140" operator="greaterThan">
      <formula>0.03</formula>
    </cfRule>
    <cfRule type="cellIs" dxfId="12884" priority="1141" stopIfTrue="1" operator="lessThan">
      <formula>-0.03</formula>
    </cfRule>
  </conditionalFormatting>
  <conditionalFormatting sqref="AI131:AK131">
    <cfRule type="cellIs" dxfId="12883" priority="1138" operator="greaterThan">
      <formula>0.03</formula>
    </cfRule>
    <cfRule type="cellIs" dxfId="12882" priority="1139" stopIfTrue="1" operator="lessThan">
      <formula>-0.03</formula>
    </cfRule>
  </conditionalFormatting>
  <conditionalFormatting sqref="AU128:AW128">
    <cfRule type="cellIs" dxfId="12881" priority="1136" operator="greaterThan">
      <formula>0.03</formula>
    </cfRule>
    <cfRule type="cellIs" dxfId="12880" priority="1137" stopIfTrue="1" operator="lessThan">
      <formula>-0.03</formula>
    </cfRule>
  </conditionalFormatting>
  <conditionalFormatting sqref="AF7:AH7 AF3:AH5">
    <cfRule type="cellIs" dxfId="12879" priority="1134" operator="greaterThan">
      <formula>0.03</formula>
    </cfRule>
    <cfRule type="cellIs" dxfId="12878" priority="1135" stopIfTrue="1" operator="lessThan">
      <formula>-0.03</formula>
    </cfRule>
  </conditionalFormatting>
  <conditionalFormatting sqref="AF156:AH156">
    <cfRule type="cellIs" dxfId="12877" priority="1126" operator="greaterThan">
      <formula>0.03</formula>
    </cfRule>
    <cfRule type="cellIs" dxfId="12876" priority="1127" stopIfTrue="1" operator="lessThan">
      <formula>-0.03</formula>
    </cfRule>
  </conditionalFormatting>
  <conditionalFormatting sqref="AF159:AH159">
    <cfRule type="cellIs" dxfId="12875" priority="1124" operator="greaterThan">
      <formula>0.03</formula>
    </cfRule>
    <cfRule type="cellIs" dxfId="12874" priority="1125" stopIfTrue="1" operator="lessThan">
      <formula>-0.03</formula>
    </cfRule>
  </conditionalFormatting>
  <conditionalFormatting sqref="AF161:AW161">
    <cfRule type="cellIs" dxfId="12873" priority="1132" operator="greaterThan">
      <formula>0.03</formula>
    </cfRule>
    <cfRule type="cellIs" dxfId="12872" priority="1133" stopIfTrue="1" operator="lessThan">
      <formula>-0.03</formula>
    </cfRule>
  </conditionalFormatting>
  <conditionalFormatting sqref="AF153:AH153 AF155:AH155">
    <cfRule type="cellIs" dxfId="12871" priority="1128" operator="greaterThan">
      <formula>0.03</formula>
    </cfRule>
    <cfRule type="cellIs" dxfId="12870" priority="1129" stopIfTrue="1" operator="lessThan">
      <formula>-0.03</formula>
    </cfRule>
  </conditionalFormatting>
  <conditionalFormatting sqref="AF157:AH158">
    <cfRule type="cellIs" dxfId="12869" priority="1130" operator="greaterThan">
      <formula>0.03</formula>
    </cfRule>
    <cfRule type="cellIs" dxfId="12868" priority="1131" stopIfTrue="1" operator="lessThan">
      <formula>-0.03</formula>
    </cfRule>
  </conditionalFormatting>
  <conditionalFormatting sqref="AF154:AH154">
    <cfRule type="cellIs" dxfId="12867" priority="1122" operator="greaterThan">
      <formula>0.03</formula>
    </cfRule>
    <cfRule type="cellIs" dxfId="12866" priority="1123" stopIfTrue="1" operator="lessThan">
      <formula>-0.03</formula>
    </cfRule>
  </conditionalFormatting>
  <conditionalFormatting sqref="AF6:AH6">
    <cfRule type="cellIs" dxfId="12865" priority="1120" operator="greaterThan">
      <formula>0.03</formula>
    </cfRule>
    <cfRule type="cellIs" dxfId="12864" priority="1121" stopIfTrue="1" operator="lessThan">
      <formula>-0.03</formula>
    </cfRule>
  </conditionalFormatting>
  <conditionalFormatting sqref="AF12:AH12 AF8:AH10">
    <cfRule type="cellIs" dxfId="12863" priority="1118" operator="greaterThan">
      <formula>0.03</formula>
    </cfRule>
    <cfRule type="cellIs" dxfId="12862" priority="1119" stopIfTrue="1" operator="lessThan">
      <formula>-0.03</formula>
    </cfRule>
  </conditionalFormatting>
  <conditionalFormatting sqref="AF11:AH11">
    <cfRule type="cellIs" dxfId="12861" priority="1116" operator="greaterThan">
      <formula>0.03</formula>
    </cfRule>
    <cfRule type="cellIs" dxfId="12860" priority="1117" stopIfTrue="1" operator="lessThan">
      <formula>-0.03</formula>
    </cfRule>
  </conditionalFormatting>
  <conditionalFormatting sqref="AF17:AH17 AF13:AH15">
    <cfRule type="cellIs" dxfId="12859" priority="1114" operator="greaterThan">
      <formula>0.03</formula>
    </cfRule>
    <cfRule type="cellIs" dxfId="12858" priority="1115" stopIfTrue="1" operator="lessThan">
      <formula>-0.03</formula>
    </cfRule>
  </conditionalFormatting>
  <conditionalFormatting sqref="AF16:AH16">
    <cfRule type="cellIs" dxfId="12857" priority="1112" operator="greaterThan">
      <formula>0.03</formula>
    </cfRule>
    <cfRule type="cellIs" dxfId="12856" priority="1113" stopIfTrue="1" operator="lessThan">
      <formula>-0.03</formula>
    </cfRule>
  </conditionalFormatting>
  <conditionalFormatting sqref="AF22:AH22 AF18:AH20">
    <cfRule type="cellIs" dxfId="12855" priority="1110" operator="greaterThan">
      <formula>0.03</formula>
    </cfRule>
    <cfRule type="cellIs" dxfId="12854" priority="1111" stopIfTrue="1" operator="lessThan">
      <formula>-0.03</formula>
    </cfRule>
  </conditionalFormatting>
  <conditionalFormatting sqref="AF21:AH21">
    <cfRule type="cellIs" dxfId="12853" priority="1108" operator="greaterThan">
      <formula>0.03</formula>
    </cfRule>
    <cfRule type="cellIs" dxfId="12852" priority="1109" stopIfTrue="1" operator="lessThan">
      <formula>-0.03</formula>
    </cfRule>
  </conditionalFormatting>
  <conditionalFormatting sqref="AF27:AH27 AF23:AH25">
    <cfRule type="cellIs" dxfId="12851" priority="1106" operator="greaterThan">
      <formula>0.03</formula>
    </cfRule>
    <cfRule type="cellIs" dxfId="12850" priority="1107" stopIfTrue="1" operator="lessThan">
      <formula>-0.03</formula>
    </cfRule>
  </conditionalFormatting>
  <conditionalFormatting sqref="AF26:AH26">
    <cfRule type="cellIs" dxfId="12849" priority="1104" operator="greaterThan">
      <formula>0.03</formula>
    </cfRule>
    <cfRule type="cellIs" dxfId="12848" priority="1105" stopIfTrue="1" operator="lessThan">
      <formula>-0.03</formula>
    </cfRule>
  </conditionalFormatting>
  <conditionalFormatting sqref="AF32:AH32 AF28:AH30">
    <cfRule type="cellIs" dxfId="12847" priority="1102" operator="greaterThan">
      <formula>0.03</formula>
    </cfRule>
    <cfRule type="cellIs" dxfId="12846" priority="1103" stopIfTrue="1" operator="lessThan">
      <formula>-0.03</formula>
    </cfRule>
  </conditionalFormatting>
  <conditionalFormatting sqref="AF31:AH31">
    <cfRule type="cellIs" dxfId="12845" priority="1100" operator="greaterThan">
      <formula>0.03</formula>
    </cfRule>
    <cfRule type="cellIs" dxfId="12844" priority="1101" stopIfTrue="1" operator="lessThan">
      <formula>-0.03</formula>
    </cfRule>
  </conditionalFormatting>
  <conditionalFormatting sqref="AF37:AH37 AF33:AH35">
    <cfRule type="cellIs" dxfId="12843" priority="1098" operator="greaterThan">
      <formula>0.03</formula>
    </cfRule>
    <cfRule type="cellIs" dxfId="12842" priority="1099" stopIfTrue="1" operator="lessThan">
      <formula>-0.03</formula>
    </cfRule>
  </conditionalFormatting>
  <conditionalFormatting sqref="AF36:AH36">
    <cfRule type="cellIs" dxfId="12841" priority="1096" operator="greaterThan">
      <formula>0.03</formula>
    </cfRule>
    <cfRule type="cellIs" dxfId="12840" priority="1097" stopIfTrue="1" operator="lessThan">
      <formula>-0.03</formula>
    </cfRule>
  </conditionalFormatting>
  <conditionalFormatting sqref="AF42:AH42 AF38:AH40">
    <cfRule type="cellIs" dxfId="12839" priority="1094" operator="greaterThan">
      <formula>0.03</formula>
    </cfRule>
    <cfRule type="cellIs" dxfId="12838" priority="1095" stopIfTrue="1" operator="lessThan">
      <formula>-0.03</formula>
    </cfRule>
  </conditionalFormatting>
  <conditionalFormatting sqref="AF41:AH41">
    <cfRule type="cellIs" dxfId="12837" priority="1092" operator="greaterThan">
      <formula>0.03</formula>
    </cfRule>
    <cfRule type="cellIs" dxfId="12836" priority="1093" stopIfTrue="1" operator="lessThan">
      <formula>-0.03</formula>
    </cfRule>
  </conditionalFormatting>
  <conditionalFormatting sqref="AF47:AH47 AF43:AH45">
    <cfRule type="cellIs" dxfId="12835" priority="1090" operator="greaterThan">
      <formula>0.03</formula>
    </cfRule>
    <cfRule type="cellIs" dxfId="12834" priority="1091" stopIfTrue="1" operator="lessThan">
      <formula>-0.03</formula>
    </cfRule>
  </conditionalFormatting>
  <conditionalFormatting sqref="AF46:AH46">
    <cfRule type="cellIs" dxfId="12833" priority="1088" operator="greaterThan">
      <formula>0.03</formula>
    </cfRule>
    <cfRule type="cellIs" dxfId="12832" priority="1089" stopIfTrue="1" operator="lessThan">
      <formula>-0.03</formula>
    </cfRule>
  </conditionalFormatting>
  <conditionalFormatting sqref="AF52:AH52 AF48:AH50">
    <cfRule type="cellIs" dxfId="12831" priority="1086" operator="greaterThan">
      <formula>0.03</formula>
    </cfRule>
    <cfRule type="cellIs" dxfId="12830" priority="1087" stopIfTrue="1" operator="lessThan">
      <formula>-0.03</formula>
    </cfRule>
  </conditionalFormatting>
  <conditionalFormatting sqref="AF51:AH51">
    <cfRule type="cellIs" dxfId="12829" priority="1084" operator="greaterThan">
      <formula>0.03</formula>
    </cfRule>
    <cfRule type="cellIs" dxfId="12828" priority="1085" stopIfTrue="1" operator="lessThan">
      <formula>-0.03</formula>
    </cfRule>
  </conditionalFormatting>
  <conditionalFormatting sqref="AF57:AH57 AF53:AH55">
    <cfRule type="cellIs" dxfId="12827" priority="1082" operator="greaterThan">
      <formula>0.03</formula>
    </cfRule>
    <cfRule type="cellIs" dxfId="12826" priority="1083" stopIfTrue="1" operator="lessThan">
      <formula>-0.03</formula>
    </cfRule>
  </conditionalFormatting>
  <conditionalFormatting sqref="AF56:AH56">
    <cfRule type="cellIs" dxfId="12825" priority="1080" operator="greaterThan">
      <formula>0.03</formula>
    </cfRule>
    <cfRule type="cellIs" dxfId="12824" priority="1081" stopIfTrue="1" operator="lessThan">
      <formula>-0.03</formula>
    </cfRule>
  </conditionalFormatting>
  <conditionalFormatting sqref="AF62:AH62 AF58:AH60">
    <cfRule type="cellIs" dxfId="12823" priority="1078" operator="greaterThan">
      <formula>0.03</formula>
    </cfRule>
    <cfRule type="cellIs" dxfId="12822" priority="1079" stopIfTrue="1" operator="lessThan">
      <formula>-0.03</formula>
    </cfRule>
  </conditionalFormatting>
  <conditionalFormatting sqref="AF61:AH61">
    <cfRule type="cellIs" dxfId="12821" priority="1076" operator="greaterThan">
      <formula>0.03</formula>
    </cfRule>
    <cfRule type="cellIs" dxfId="12820" priority="1077" stopIfTrue="1" operator="lessThan">
      <formula>-0.03</formula>
    </cfRule>
  </conditionalFormatting>
  <conditionalFormatting sqref="AF67:AH67 AF63:AH65">
    <cfRule type="cellIs" dxfId="12819" priority="1074" operator="greaterThan">
      <formula>0.03</formula>
    </cfRule>
    <cfRule type="cellIs" dxfId="12818" priority="1075" stopIfTrue="1" operator="lessThan">
      <formula>-0.03</formula>
    </cfRule>
  </conditionalFormatting>
  <conditionalFormatting sqref="AF66:AH66">
    <cfRule type="cellIs" dxfId="12817" priority="1072" operator="greaterThan">
      <formula>0.03</formula>
    </cfRule>
    <cfRule type="cellIs" dxfId="12816" priority="1073" stopIfTrue="1" operator="lessThan">
      <formula>-0.03</formula>
    </cfRule>
  </conditionalFormatting>
  <conditionalFormatting sqref="AF72:AH72 AF68:AH70">
    <cfRule type="cellIs" dxfId="12815" priority="1070" operator="greaterThan">
      <formula>0.03</formula>
    </cfRule>
    <cfRule type="cellIs" dxfId="12814" priority="1071" stopIfTrue="1" operator="lessThan">
      <formula>-0.03</formula>
    </cfRule>
  </conditionalFormatting>
  <conditionalFormatting sqref="AF71:AH71">
    <cfRule type="cellIs" dxfId="12813" priority="1068" operator="greaterThan">
      <formula>0.03</formula>
    </cfRule>
    <cfRule type="cellIs" dxfId="12812" priority="1069" stopIfTrue="1" operator="lessThan">
      <formula>-0.03</formula>
    </cfRule>
  </conditionalFormatting>
  <conditionalFormatting sqref="AF77:AH77 AF73:AH75">
    <cfRule type="cellIs" dxfId="12811" priority="1066" operator="greaterThan">
      <formula>0.03</formula>
    </cfRule>
    <cfRule type="cellIs" dxfId="12810" priority="1067" stopIfTrue="1" operator="lessThan">
      <formula>-0.03</formula>
    </cfRule>
  </conditionalFormatting>
  <conditionalFormatting sqref="AF76:AH76">
    <cfRule type="cellIs" dxfId="12809" priority="1064" operator="greaterThan">
      <formula>0.03</formula>
    </cfRule>
    <cfRule type="cellIs" dxfId="12808" priority="1065" stopIfTrue="1" operator="lessThan">
      <formula>-0.03</formula>
    </cfRule>
  </conditionalFormatting>
  <conditionalFormatting sqref="AF82:AH82 AF78:AH80">
    <cfRule type="cellIs" dxfId="12807" priority="1062" operator="greaterThan">
      <formula>0.03</formula>
    </cfRule>
    <cfRule type="cellIs" dxfId="12806" priority="1063" stopIfTrue="1" operator="lessThan">
      <formula>-0.03</formula>
    </cfRule>
  </conditionalFormatting>
  <conditionalFormatting sqref="AF81:AH81">
    <cfRule type="cellIs" dxfId="12805" priority="1060" operator="greaterThan">
      <formula>0.03</formula>
    </cfRule>
    <cfRule type="cellIs" dxfId="12804" priority="1061" stopIfTrue="1" operator="lessThan">
      <formula>-0.03</formula>
    </cfRule>
  </conditionalFormatting>
  <conditionalFormatting sqref="AF87:AH87 AF83:AH85">
    <cfRule type="cellIs" dxfId="12803" priority="1058" operator="greaterThan">
      <formula>0.03</formula>
    </cfRule>
    <cfRule type="cellIs" dxfId="12802" priority="1059" stopIfTrue="1" operator="lessThan">
      <formula>-0.03</formula>
    </cfRule>
  </conditionalFormatting>
  <conditionalFormatting sqref="AF86:AH86">
    <cfRule type="cellIs" dxfId="12801" priority="1056" operator="greaterThan">
      <formula>0.03</formula>
    </cfRule>
    <cfRule type="cellIs" dxfId="12800" priority="1057" stopIfTrue="1" operator="lessThan">
      <formula>-0.03</formula>
    </cfRule>
  </conditionalFormatting>
  <conditionalFormatting sqref="AF92:AH92 AF88:AH90">
    <cfRule type="cellIs" dxfId="12799" priority="1054" operator="greaterThan">
      <formula>0.03</formula>
    </cfRule>
    <cfRule type="cellIs" dxfId="12798" priority="1055" stopIfTrue="1" operator="lessThan">
      <formula>-0.03</formula>
    </cfRule>
  </conditionalFormatting>
  <conditionalFormatting sqref="AF91:AH91">
    <cfRule type="cellIs" dxfId="12797" priority="1052" operator="greaterThan">
      <formula>0.03</formula>
    </cfRule>
    <cfRule type="cellIs" dxfId="12796" priority="1053" stopIfTrue="1" operator="lessThan">
      <formula>-0.03</formula>
    </cfRule>
  </conditionalFormatting>
  <conditionalFormatting sqref="AF97:AH97 AF93:AH95">
    <cfRule type="cellIs" dxfId="12795" priority="1050" operator="greaterThan">
      <formula>0.03</formula>
    </cfRule>
    <cfRule type="cellIs" dxfId="12794" priority="1051" stopIfTrue="1" operator="lessThan">
      <formula>-0.03</formula>
    </cfRule>
  </conditionalFormatting>
  <conditionalFormatting sqref="AF96:AH96">
    <cfRule type="cellIs" dxfId="12793" priority="1048" operator="greaterThan">
      <formula>0.03</formula>
    </cfRule>
    <cfRule type="cellIs" dxfId="12792" priority="1049" stopIfTrue="1" operator="lessThan">
      <formula>-0.03</formula>
    </cfRule>
  </conditionalFormatting>
  <conditionalFormatting sqref="AF102:AH102 AF98:AH100">
    <cfRule type="cellIs" dxfId="12791" priority="1046" operator="greaterThan">
      <formula>0.03</formula>
    </cfRule>
    <cfRule type="cellIs" dxfId="12790" priority="1047" stopIfTrue="1" operator="lessThan">
      <formula>-0.03</formula>
    </cfRule>
  </conditionalFormatting>
  <conditionalFormatting sqref="AF101:AH101">
    <cfRule type="cellIs" dxfId="12789" priority="1044" operator="greaterThan">
      <formula>0.03</formula>
    </cfRule>
    <cfRule type="cellIs" dxfId="12788" priority="1045" stopIfTrue="1" operator="lessThan">
      <formula>-0.03</formula>
    </cfRule>
  </conditionalFormatting>
  <conditionalFormatting sqref="AF107:AH107 AF103:AH105">
    <cfRule type="cellIs" dxfId="12787" priority="1042" operator="greaterThan">
      <formula>0.03</formula>
    </cfRule>
    <cfRule type="cellIs" dxfId="12786" priority="1043" stopIfTrue="1" operator="lessThan">
      <formula>-0.03</formula>
    </cfRule>
  </conditionalFormatting>
  <conditionalFormatting sqref="AF106:AH106">
    <cfRule type="cellIs" dxfId="12785" priority="1040" operator="greaterThan">
      <formula>0.03</formula>
    </cfRule>
    <cfRule type="cellIs" dxfId="12784" priority="1041" stopIfTrue="1" operator="lessThan">
      <formula>-0.03</formula>
    </cfRule>
  </conditionalFormatting>
  <conditionalFormatting sqref="AF112:AH112 AF108:AH110">
    <cfRule type="cellIs" dxfId="12783" priority="1038" operator="greaterThan">
      <formula>0.03</formula>
    </cfRule>
    <cfRule type="cellIs" dxfId="12782" priority="1039" stopIfTrue="1" operator="lessThan">
      <formula>-0.03</formula>
    </cfRule>
  </conditionalFormatting>
  <conditionalFormatting sqref="AF111:AH111">
    <cfRule type="cellIs" dxfId="12781" priority="1036" operator="greaterThan">
      <formula>0.03</formula>
    </cfRule>
    <cfRule type="cellIs" dxfId="12780" priority="1037" stopIfTrue="1" operator="lessThan">
      <formula>-0.03</formula>
    </cfRule>
  </conditionalFormatting>
  <conditionalFormatting sqref="AF117:AH117 AF113:AH115">
    <cfRule type="cellIs" dxfId="12779" priority="1034" operator="greaterThan">
      <formula>0.03</formula>
    </cfRule>
    <cfRule type="cellIs" dxfId="12778" priority="1035" stopIfTrue="1" operator="lessThan">
      <formula>-0.03</formula>
    </cfRule>
  </conditionalFormatting>
  <conditionalFormatting sqref="AF116:AH116">
    <cfRule type="cellIs" dxfId="12777" priority="1032" operator="greaterThan">
      <formula>0.03</formula>
    </cfRule>
    <cfRule type="cellIs" dxfId="12776" priority="1033" stopIfTrue="1" operator="lessThan">
      <formula>-0.03</formula>
    </cfRule>
  </conditionalFormatting>
  <conditionalFormatting sqref="AF122:AH122 AF118:AH120">
    <cfRule type="cellIs" dxfId="12775" priority="1030" operator="greaterThan">
      <formula>0.03</formula>
    </cfRule>
    <cfRule type="cellIs" dxfId="12774" priority="1031" stopIfTrue="1" operator="lessThan">
      <formula>-0.03</formula>
    </cfRule>
  </conditionalFormatting>
  <conditionalFormatting sqref="AF121:AH121">
    <cfRule type="cellIs" dxfId="12773" priority="1028" operator="greaterThan">
      <formula>0.03</formula>
    </cfRule>
    <cfRule type="cellIs" dxfId="12772" priority="1029" stopIfTrue="1" operator="lessThan">
      <formula>-0.03</formula>
    </cfRule>
  </conditionalFormatting>
  <conditionalFormatting sqref="AF127:AH127 AF123:AH125">
    <cfRule type="cellIs" dxfId="12771" priority="1026" operator="greaterThan">
      <formula>0.03</formula>
    </cfRule>
    <cfRule type="cellIs" dxfId="12770" priority="1027" stopIfTrue="1" operator="lessThan">
      <formula>-0.03</formula>
    </cfRule>
  </conditionalFormatting>
  <conditionalFormatting sqref="AF126:AH126">
    <cfRule type="cellIs" dxfId="12769" priority="1024" operator="greaterThan">
      <formula>0.03</formula>
    </cfRule>
    <cfRule type="cellIs" dxfId="12768" priority="1025" stopIfTrue="1" operator="lessThan">
      <formula>-0.03</formula>
    </cfRule>
  </conditionalFormatting>
  <conditionalFormatting sqref="AF132:AH132 AF128:AH130">
    <cfRule type="cellIs" dxfId="12767" priority="1022" operator="greaterThan">
      <formula>0.03</formula>
    </cfRule>
    <cfRule type="cellIs" dxfId="12766" priority="1023" stopIfTrue="1" operator="lessThan">
      <formula>-0.03</formula>
    </cfRule>
  </conditionalFormatting>
  <conditionalFormatting sqref="AF131:AH131">
    <cfRule type="cellIs" dxfId="12765" priority="1020" operator="greaterThan">
      <formula>0.03</formula>
    </cfRule>
    <cfRule type="cellIs" dxfId="12764" priority="1021" stopIfTrue="1" operator="lessThan">
      <formula>-0.03</formula>
    </cfRule>
  </conditionalFormatting>
  <conditionalFormatting sqref="AL8:AN8 AL5:AN6">
    <cfRule type="cellIs" dxfId="12763" priority="1018" operator="greaterThan">
      <formula>0.03</formula>
    </cfRule>
    <cfRule type="cellIs" dxfId="12762" priority="1019" stopIfTrue="1" operator="lessThan">
      <formula>-0.03</formula>
    </cfRule>
  </conditionalFormatting>
  <conditionalFormatting sqref="AL156:AN156">
    <cfRule type="cellIs" dxfId="12761" priority="1010" operator="greaterThan">
      <formula>0.03</formula>
    </cfRule>
    <cfRule type="cellIs" dxfId="12760" priority="1011" stopIfTrue="1" operator="lessThan">
      <formula>-0.03</formula>
    </cfRule>
  </conditionalFormatting>
  <conditionalFormatting sqref="AL159:AN159">
    <cfRule type="cellIs" dxfId="12759" priority="1008" operator="greaterThan">
      <formula>0.03</formula>
    </cfRule>
    <cfRule type="cellIs" dxfId="12758" priority="1009" stopIfTrue="1" operator="lessThan">
      <formula>-0.03</formula>
    </cfRule>
  </conditionalFormatting>
  <conditionalFormatting sqref="AL161:AN161">
    <cfRule type="cellIs" dxfId="12757" priority="1016" operator="greaterThan">
      <formula>0.03</formula>
    </cfRule>
    <cfRule type="cellIs" dxfId="12756" priority="1017" stopIfTrue="1" operator="lessThan">
      <formula>-0.03</formula>
    </cfRule>
  </conditionalFormatting>
  <conditionalFormatting sqref="AL153:AN153 AL155:AN155">
    <cfRule type="cellIs" dxfId="12755" priority="1012" operator="greaterThan">
      <formula>0.03</formula>
    </cfRule>
    <cfRule type="cellIs" dxfId="12754" priority="1013" stopIfTrue="1" operator="lessThan">
      <formula>-0.03</formula>
    </cfRule>
  </conditionalFormatting>
  <conditionalFormatting sqref="AL157:AN158">
    <cfRule type="cellIs" dxfId="12753" priority="1014" operator="greaterThan">
      <formula>0.03</formula>
    </cfRule>
    <cfRule type="cellIs" dxfId="12752" priority="1015" stopIfTrue="1" operator="lessThan">
      <formula>-0.03</formula>
    </cfRule>
  </conditionalFormatting>
  <conditionalFormatting sqref="AL154:AN154">
    <cfRule type="cellIs" dxfId="12751" priority="1006" operator="greaterThan">
      <formula>0.03</formula>
    </cfRule>
    <cfRule type="cellIs" dxfId="12750" priority="1007" stopIfTrue="1" operator="lessThan">
      <formula>-0.03</formula>
    </cfRule>
  </conditionalFormatting>
  <conditionalFormatting sqref="AL7:AN7">
    <cfRule type="cellIs" dxfId="12749" priority="1004" operator="greaterThan">
      <formula>0.03</formula>
    </cfRule>
    <cfRule type="cellIs" dxfId="12748" priority="1005" stopIfTrue="1" operator="lessThan">
      <formula>-0.03</formula>
    </cfRule>
  </conditionalFormatting>
  <conditionalFormatting sqref="AL13:AN13 AL10:AN11">
    <cfRule type="cellIs" dxfId="12747" priority="1002" operator="greaterThan">
      <formula>0.03</formula>
    </cfRule>
    <cfRule type="cellIs" dxfId="12746" priority="1003" stopIfTrue="1" operator="lessThan">
      <formula>-0.03</formula>
    </cfRule>
  </conditionalFormatting>
  <conditionalFormatting sqref="AL12:AN12">
    <cfRule type="cellIs" dxfId="12745" priority="1000" operator="greaterThan">
      <formula>0.03</formula>
    </cfRule>
    <cfRule type="cellIs" dxfId="12744" priority="1001" stopIfTrue="1" operator="lessThan">
      <formula>-0.03</formula>
    </cfRule>
  </conditionalFormatting>
  <conditionalFormatting sqref="AL18:AN18 AL15:AN16">
    <cfRule type="cellIs" dxfId="12743" priority="998" operator="greaterThan">
      <formula>0.03</formula>
    </cfRule>
    <cfRule type="cellIs" dxfId="12742" priority="999" stopIfTrue="1" operator="lessThan">
      <formula>-0.03</formula>
    </cfRule>
  </conditionalFormatting>
  <conditionalFormatting sqref="AL17:AN17">
    <cfRule type="cellIs" dxfId="12741" priority="996" operator="greaterThan">
      <formula>0.03</formula>
    </cfRule>
    <cfRule type="cellIs" dxfId="12740" priority="997" stopIfTrue="1" operator="lessThan">
      <formula>-0.03</formula>
    </cfRule>
  </conditionalFormatting>
  <conditionalFormatting sqref="AL23:AN23 AL20:AN21">
    <cfRule type="cellIs" dxfId="12739" priority="994" operator="greaterThan">
      <formula>0.03</formula>
    </cfRule>
    <cfRule type="cellIs" dxfId="12738" priority="995" stopIfTrue="1" operator="lessThan">
      <formula>-0.03</formula>
    </cfRule>
  </conditionalFormatting>
  <conditionalFormatting sqref="AL22:AN22">
    <cfRule type="cellIs" dxfId="12737" priority="992" operator="greaterThan">
      <formula>0.03</formula>
    </cfRule>
    <cfRule type="cellIs" dxfId="12736" priority="993" stopIfTrue="1" operator="lessThan">
      <formula>-0.03</formula>
    </cfRule>
  </conditionalFormatting>
  <conditionalFormatting sqref="AL28:AN28 AL25:AN26">
    <cfRule type="cellIs" dxfId="12735" priority="990" operator="greaterThan">
      <formula>0.03</formula>
    </cfRule>
    <cfRule type="cellIs" dxfId="12734" priority="991" stopIfTrue="1" operator="lessThan">
      <formula>-0.03</formula>
    </cfRule>
  </conditionalFormatting>
  <conditionalFormatting sqref="AL27:AN27">
    <cfRule type="cellIs" dxfId="12733" priority="988" operator="greaterThan">
      <formula>0.03</formula>
    </cfRule>
    <cfRule type="cellIs" dxfId="12732" priority="989" stopIfTrue="1" operator="lessThan">
      <formula>-0.03</formula>
    </cfRule>
  </conditionalFormatting>
  <conditionalFormatting sqref="AL33:AN33 AL30:AN31">
    <cfRule type="cellIs" dxfId="12731" priority="986" operator="greaterThan">
      <formula>0.03</formula>
    </cfRule>
    <cfRule type="cellIs" dxfId="12730" priority="987" stopIfTrue="1" operator="lessThan">
      <formula>-0.03</formula>
    </cfRule>
  </conditionalFormatting>
  <conditionalFormatting sqref="AL32:AN32">
    <cfRule type="cellIs" dxfId="12729" priority="984" operator="greaterThan">
      <formula>0.03</formula>
    </cfRule>
    <cfRule type="cellIs" dxfId="12728" priority="985" stopIfTrue="1" operator="lessThan">
      <formula>-0.03</formula>
    </cfRule>
  </conditionalFormatting>
  <conditionalFormatting sqref="AL38:AN38 AL35:AN36">
    <cfRule type="cellIs" dxfId="12727" priority="982" operator="greaterThan">
      <formula>0.03</formula>
    </cfRule>
    <cfRule type="cellIs" dxfId="12726" priority="983" stopIfTrue="1" operator="lessThan">
      <formula>-0.03</formula>
    </cfRule>
  </conditionalFormatting>
  <conditionalFormatting sqref="AL37:AN37">
    <cfRule type="cellIs" dxfId="12725" priority="980" operator="greaterThan">
      <formula>0.03</formula>
    </cfRule>
    <cfRule type="cellIs" dxfId="12724" priority="981" stopIfTrue="1" operator="lessThan">
      <formula>-0.03</formula>
    </cfRule>
  </conditionalFormatting>
  <conditionalFormatting sqref="AL43:AN43 AL40:AN41">
    <cfRule type="cellIs" dxfId="12723" priority="978" operator="greaterThan">
      <formula>0.03</formula>
    </cfRule>
    <cfRule type="cellIs" dxfId="12722" priority="979" stopIfTrue="1" operator="lessThan">
      <formula>-0.03</formula>
    </cfRule>
  </conditionalFormatting>
  <conditionalFormatting sqref="AL42:AN42">
    <cfRule type="cellIs" dxfId="12721" priority="976" operator="greaterThan">
      <formula>0.03</formula>
    </cfRule>
    <cfRule type="cellIs" dxfId="12720" priority="977" stopIfTrue="1" operator="lessThan">
      <formula>-0.03</formula>
    </cfRule>
  </conditionalFormatting>
  <conditionalFormatting sqref="AL48:AN48 AL45:AN46">
    <cfRule type="cellIs" dxfId="12719" priority="974" operator="greaterThan">
      <formula>0.03</formula>
    </cfRule>
    <cfRule type="cellIs" dxfId="12718" priority="975" stopIfTrue="1" operator="lessThan">
      <formula>-0.03</formula>
    </cfRule>
  </conditionalFormatting>
  <conditionalFormatting sqref="AL47:AN47">
    <cfRule type="cellIs" dxfId="12717" priority="972" operator="greaterThan">
      <formula>0.03</formula>
    </cfRule>
    <cfRule type="cellIs" dxfId="12716" priority="973" stopIfTrue="1" operator="lessThan">
      <formula>-0.03</formula>
    </cfRule>
  </conditionalFormatting>
  <conditionalFormatting sqref="AL53:AN53 AL50:AN51">
    <cfRule type="cellIs" dxfId="12715" priority="970" operator="greaterThan">
      <formula>0.03</formula>
    </cfRule>
    <cfRule type="cellIs" dxfId="12714" priority="971" stopIfTrue="1" operator="lessThan">
      <formula>-0.03</formula>
    </cfRule>
  </conditionalFormatting>
  <conditionalFormatting sqref="AL52:AN52">
    <cfRule type="cellIs" dxfId="12713" priority="968" operator="greaterThan">
      <formula>0.03</formula>
    </cfRule>
    <cfRule type="cellIs" dxfId="12712" priority="969" stopIfTrue="1" operator="lessThan">
      <formula>-0.03</formula>
    </cfRule>
  </conditionalFormatting>
  <conditionalFormatting sqref="AL58:AN58 AL55:AN56">
    <cfRule type="cellIs" dxfId="12711" priority="966" operator="greaterThan">
      <formula>0.03</formula>
    </cfRule>
    <cfRule type="cellIs" dxfId="12710" priority="967" stopIfTrue="1" operator="lessThan">
      <formula>-0.03</formula>
    </cfRule>
  </conditionalFormatting>
  <conditionalFormatting sqref="AL57:AN57">
    <cfRule type="cellIs" dxfId="12709" priority="964" operator="greaterThan">
      <formula>0.03</formula>
    </cfRule>
    <cfRule type="cellIs" dxfId="12708" priority="965" stopIfTrue="1" operator="lessThan">
      <formula>-0.03</formula>
    </cfRule>
  </conditionalFormatting>
  <conditionalFormatting sqref="AL63:AN63 AL60:AN61">
    <cfRule type="cellIs" dxfId="12707" priority="962" operator="greaterThan">
      <formula>0.03</formula>
    </cfRule>
    <cfRule type="cellIs" dxfId="12706" priority="963" stopIfTrue="1" operator="lessThan">
      <formula>-0.03</formula>
    </cfRule>
  </conditionalFormatting>
  <conditionalFormatting sqref="AL62:AN62">
    <cfRule type="cellIs" dxfId="12705" priority="960" operator="greaterThan">
      <formula>0.03</formula>
    </cfRule>
    <cfRule type="cellIs" dxfId="12704" priority="961" stopIfTrue="1" operator="lessThan">
      <formula>-0.03</formula>
    </cfRule>
  </conditionalFormatting>
  <conditionalFormatting sqref="AL68:AN68 AL65:AN66">
    <cfRule type="cellIs" dxfId="12703" priority="958" operator="greaterThan">
      <formula>0.03</formula>
    </cfRule>
    <cfRule type="cellIs" dxfId="12702" priority="959" stopIfTrue="1" operator="lessThan">
      <formula>-0.03</formula>
    </cfRule>
  </conditionalFormatting>
  <conditionalFormatting sqref="AL67:AN67">
    <cfRule type="cellIs" dxfId="12701" priority="956" operator="greaterThan">
      <formula>0.03</formula>
    </cfRule>
    <cfRule type="cellIs" dxfId="12700" priority="957" stopIfTrue="1" operator="lessThan">
      <formula>-0.03</formula>
    </cfRule>
  </conditionalFormatting>
  <conditionalFormatting sqref="AL73:AN73 AL70:AN71">
    <cfRule type="cellIs" dxfId="12699" priority="954" operator="greaterThan">
      <formula>0.03</formula>
    </cfRule>
    <cfRule type="cellIs" dxfId="12698" priority="955" stopIfTrue="1" operator="lessThan">
      <formula>-0.03</formula>
    </cfRule>
  </conditionalFormatting>
  <conditionalFormatting sqref="AL72:AN72">
    <cfRule type="cellIs" dxfId="12697" priority="952" operator="greaterThan">
      <formula>0.03</formula>
    </cfRule>
    <cfRule type="cellIs" dxfId="12696" priority="953" stopIfTrue="1" operator="lessThan">
      <formula>-0.03</formula>
    </cfRule>
  </conditionalFormatting>
  <conditionalFormatting sqref="AL78:AN78 AL75:AN76">
    <cfRule type="cellIs" dxfId="12695" priority="950" operator="greaterThan">
      <formula>0.03</formula>
    </cfRule>
    <cfRule type="cellIs" dxfId="12694" priority="951" stopIfTrue="1" operator="lessThan">
      <formula>-0.03</formula>
    </cfRule>
  </conditionalFormatting>
  <conditionalFormatting sqref="AL77:AN77">
    <cfRule type="cellIs" dxfId="12693" priority="948" operator="greaterThan">
      <formula>0.03</formula>
    </cfRule>
    <cfRule type="cellIs" dxfId="12692" priority="949" stopIfTrue="1" operator="lessThan">
      <formula>-0.03</formula>
    </cfRule>
  </conditionalFormatting>
  <conditionalFormatting sqref="AL83:AN83 AL80:AN81">
    <cfRule type="cellIs" dxfId="12691" priority="946" operator="greaterThan">
      <formula>0.03</formula>
    </cfRule>
    <cfRule type="cellIs" dxfId="12690" priority="947" stopIfTrue="1" operator="lessThan">
      <formula>-0.03</formula>
    </cfRule>
  </conditionalFormatting>
  <conditionalFormatting sqref="AL82:AN82">
    <cfRule type="cellIs" dxfId="12689" priority="944" operator="greaterThan">
      <formula>0.03</formula>
    </cfRule>
    <cfRule type="cellIs" dxfId="12688" priority="945" stopIfTrue="1" operator="lessThan">
      <formula>-0.03</formula>
    </cfRule>
  </conditionalFormatting>
  <conditionalFormatting sqref="AL88:AN88 AL85:AN86">
    <cfRule type="cellIs" dxfId="12687" priority="942" operator="greaterThan">
      <formula>0.03</formula>
    </cfRule>
    <cfRule type="cellIs" dxfId="12686" priority="943" stopIfTrue="1" operator="lessThan">
      <formula>-0.03</formula>
    </cfRule>
  </conditionalFormatting>
  <conditionalFormatting sqref="AL87:AN87">
    <cfRule type="cellIs" dxfId="12685" priority="940" operator="greaterThan">
      <formula>0.03</formula>
    </cfRule>
    <cfRule type="cellIs" dxfId="12684" priority="941" stopIfTrue="1" operator="lessThan">
      <formula>-0.03</formula>
    </cfRule>
  </conditionalFormatting>
  <conditionalFormatting sqref="AL93:AN93 AL90:AN91">
    <cfRule type="cellIs" dxfId="12683" priority="938" operator="greaterThan">
      <formula>0.03</formula>
    </cfRule>
    <cfRule type="cellIs" dxfId="12682" priority="939" stopIfTrue="1" operator="lessThan">
      <formula>-0.03</formula>
    </cfRule>
  </conditionalFormatting>
  <conditionalFormatting sqref="AL92:AN92">
    <cfRule type="cellIs" dxfId="12681" priority="936" operator="greaterThan">
      <formula>0.03</formula>
    </cfRule>
    <cfRule type="cellIs" dxfId="12680" priority="937" stopIfTrue="1" operator="lessThan">
      <formula>-0.03</formula>
    </cfRule>
  </conditionalFormatting>
  <conditionalFormatting sqref="AL98:AN98 AL95:AN96">
    <cfRule type="cellIs" dxfId="12679" priority="934" operator="greaterThan">
      <formula>0.03</formula>
    </cfRule>
    <cfRule type="cellIs" dxfId="12678" priority="935" stopIfTrue="1" operator="lessThan">
      <formula>-0.03</formula>
    </cfRule>
  </conditionalFormatting>
  <conditionalFormatting sqref="AL97:AN97">
    <cfRule type="cellIs" dxfId="12677" priority="932" operator="greaterThan">
      <formula>0.03</formula>
    </cfRule>
    <cfRule type="cellIs" dxfId="12676" priority="933" stopIfTrue="1" operator="lessThan">
      <formula>-0.03</formula>
    </cfRule>
  </conditionalFormatting>
  <conditionalFormatting sqref="AL103:AN103 AL100:AN101">
    <cfRule type="cellIs" dxfId="12675" priority="930" operator="greaterThan">
      <formula>0.03</formula>
    </cfRule>
    <cfRule type="cellIs" dxfId="12674" priority="931" stopIfTrue="1" operator="lessThan">
      <formula>-0.03</formula>
    </cfRule>
  </conditionalFormatting>
  <conditionalFormatting sqref="AL102:AN102">
    <cfRule type="cellIs" dxfId="12673" priority="928" operator="greaterThan">
      <formula>0.03</formula>
    </cfRule>
    <cfRule type="cellIs" dxfId="12672" priority="929" stopIfTrue="1" operator="lessThan">
      <formula>-0.03</formula>
    </cfRule>
  </conditionalFormatting>
  <conditionalFormatting sqref="AL108:AN108 AL105:AN106">
    <cfRule type="cellIs" dxfId="12671" priority="926" operator="greaterThan">
      <formula>0.03</formula>
    </cfRule>
    <cfRule type="cellIs" dxfId="12670" priority="927" stopIfTrue="1" operator="lessThan">
      <formula>-0.03</formula>
    </cfRule>
  </conditionalFormatting>
  <conditionalFormatting sqref="AL107:AN107">
    <cfRule type="cellIs" dxfId="12669" priority="924" operator="greaterThan">
      <formula>0.03</formula>
    </cfRule>
    <cfRule type="cellIs" dxfId="12668" priority="925" stopIfTrue="1" operator="lessThan">
      <formula>-0.03</formula>
    </cfRule>
  </conditionalFormatting>
  <conditionalFormatting sqref="AL113:AN113 AL110:AN111">
    <cfRule type="cellIs" dxfId="12667" priority="922" operator="greaterThan">
      <formula>0.03</formula>
    </cfRule>
    <cfRule type="cellIs" dxfId="12666" priority="923" stopIfTrue="1" operator="lessThan">
      <formula>-0.03</formula>
    </cfRule>
  </conditionalFormatting>
  <conditionalFormatting sqref="AL112:AN112">
    <cfRule type="cellIs" dxfId="12665" priority="920" operator="greaterThan">
      <formula>0.03</formula>
    </cfRule>
    <cfRule type="cellIs" dxfId="12664" priority="921" stopIfTrue="1" operator="lessThan">
      <formula>-0.03</formula>
    </cfRule>
  </conditionalFormatting>
  <conditionalFormatting sqref="AL118:AN118 AL115:AN116">
    <cfRule type="cellIs" dxfId="12663" priority="918" operator="greaterThan">
      <formula>0.03</formula>
    </cfRule>
    <cfRule type="cellIs" dxfId="12662" priority="919" stopIfTrue="1" operator="lessThan">
      <formula>-0.03</formula>
    </cfRule>
  </conditionalFormatting>
  <conditionalFormatting sqref="AL117:AN117">
    <cfRule type="cellIs" dxfId="12661" priority="916" operator="greaterThan">
      <formula>0.03</formula>
    </cfRule>
    <cfRule type="cellIs" dxfId="12660" priority="917" stopIfTrue="1" operator="lessThan">
      <formula>-0.03</formula>
    </cfRule>
  </conditionalFormatting>
  <conditionalFormatting sqref="AL123:AN123 AL120:AN121">
    <cfRule type="cellIs" dxfId="12659" priority="914" operator="greaterThan">
      <formula>0.03</formula>
    </cfRule>
    <cfRule type="cellIs" dxfId="12658" priority="915" stopIfTrue="1" operator="lessThan">
      <formula>-0.03</formula>
    </cfRule>
  </conditionalFormatting>
  <conditionalFormatting sqref="AL122:AN122">
    <cfRule type="cellIs" dxfId="12657" priority="912" operator="greaterThan">
      <formula>0.03</formula>
    </cfRule>
    <cfRule type="cellIs" dxfId="12656" priority="913" stopIfTrue="1" operator="lessThan">
      <formula>-0.03</formula>
    </cfRule>
  </conditionalFormatting>
  <conditionalFormatting sqref="AL128:AN128 AL125:AN126">
    <cfRule type="cellIs" dxfId="12655" priority="910" operator="greaterThan">
      <formula>0.03</formula>
    </cfRule>
    <cfRule type="cellIs" dxfId="12654" priority="911" stopIfTrue="1" operator="lessThan">
      <formula>-0.03</formula>
    </cfRule>
  </conditionalFormatting>
  <conditionalFormatting sqref="AL127:AN127">
    <cfRule type="cellIs" dxfId="12653" priority="908" operator="greaterThan">
      <formula>0.03</formula>
    </cfRule>
    <cfRule type="cellIs" dxfId="12652" priority="909" stopIfTrue="1" operator="lessThan">
      <formula>-0.03</formula>
    </cfRule>
  </conditionalFormatting>
  <conditionalFormatting sqref="AL130:AN132">
    <cfRule type="cellIs" dxfId="12651" priority="906" operator="greaterThan">
      <formula>0.03</formula>
    </cfRule>
    <cfRule type="cellIs" dxfId="12650" priority="907" stopIfTrue="1" operator="lessThan">
      <formula>-0.03</formula>
    </cfRule>
  </conditionalFormatting>
  <conditionalFormatting sqref="AR7:AS7">
    <cfRule type="cellIs" dxfId="12649" priority="904" operator="greaterThan">
      <formula>0.03</formula>
    </cfRule>
    <cfRule type="cellIs" dxfId="12648" priority="905" stopIfTrue="1" operator="lessThan">
      <formula>-0.03</formula>
    </cfRule>
  </conditionalFormatting>
  <conditionalFormatting sqref="AR156:AT156">
    <cfRule type="cellIs" dxfId="12647" priority="896" operator="greaterThan">
      <formula>0.03</formula>
    </cfRule>
    <cfRule type="cellIs" dxfId="12646" priority="897" stopIfTrue="1" operator="lessThan">
      <formula>-0.03</formula>
    </cfRule>
  </conditionalFormatting>
  <conditionalFormatting sqref="AR159:AT159">
    <cfRule type="cellIs" dxfId="12645" priority="894" operator="greaterThan">
      <formula>0.03</formula>
    </cfRule>
    <cfRule type="cellIs" dxfId="12644" priority="895" stopIfTrue="1" operator="lessThan">
      <formula>-0.03</formula>
    </cfRule>
  </conditionalFormatting>
  <conditionalFormatting sqref="AR161:AT161">
    <cfRule type="cellIs" dxfId="12643" priority="902" operator="greaterThan">
      <formula>0.03</formula>
    </cfRule>
    <cfRule type="cellIs" dxfId="12642" priority="903" stopIfTrue="1" operator="lessThan">
      <formula>-0.03</formula>
    </cfRule>
  </conditionalFormatting>
  <conditionalFormatting sqref="AR155:AT155 AR153:AT153">
    <cfRule type="cellIs" dxfId="12641" priority="898" operator="greaterThan">
      <formula>0.03</formula>
    </cfRule>
    <cfRule type="cellIs" dxfId="12640" priority="899" stopIfTrue="1" operator="lessThan">
      <formula>-0.03</formula>
    </cfRule>
  </conditionalFormatting>
  <conditionalFormatting sqref="AR157:AT158">
    <cfRule type="cellIs" dxfId="12639" priority="900" operator="greaterThan">
      <formula>0.03</formula>
    </cfRule>
    <cfRule type="cellIs" dxfId="12638" priority="901" stopIfTrue="1" operator="lessThan">
      <formula>-0.03</formula>
    </cfRule>
  </conditionalFormatting>
  <conditionalFormatting sqref="AR154:AT154">
    <cfRule type="cellIs" dxfId="12637" priority="892" operator="greaterThan">
      <formula>0.03</formula>
    </cfRule>
    <cfRule type="cellIs" dxfId="12636" priority="893" stopIfTrue="1" operator="lessThan">
      <formula>-0.03</formula>
    </cfRule>
  </conditionalFormatting>
  <conditionalFormatting sqref="AR3:AT3">
    <cfRule type="cellIs" dxfId="12635" priority="890" operator="greaterThan">
      <formula>0.03</formula>
    </cfRule>
    <cfRule type="cellIs" dxfId="12634" priority="891" stopIfTrue="1" operator="lessThan">
      <formula>-0.03</formula>
    </cfRule>
  </conditionalFormatting>
  <conditionalFormatting sqref="AR12:AS12">
    <cfRule type="cellIs" dxfId="12633" priority="888" operator="greaterThan">
      <formula>0.03</formula>
    </cfRule>
    <cfRule type="cellIs" dxfId="12632" priority="889" stopIfTrue="1" operator="lessThan">
      <formula>-0.03</formula>
    </cfRule>
  </conditionalFormatting>
  <conditionalFormatting sqref="AR8:AT8">
    <cfRule type="cellIs" dxfId="12631" priority="886" operator="greaterThan">
      <formula>0.03</formula>
    </cfRule>
    <cfRule type="cellIs" dxfId="12630" priority="887" stopIfTrue="1" operator="lessThan">
      <formula>-0.03</formula>
    </cfRule>
  </conditionalFormatting>
  <conditionalFormatting sqref="AR17:AS17">
    <cfRule type="cellIs" dxfId="12629" priority="884" operator="greaterThan">
      <formula>0.03</formula>
    </cfRule>
    <cfRule type="cellIs" dxfId="12628" priority="885" stopIfTrue="1" operator="lessThan">
      <formula>-0.03</formula>
    </cfRule>
  </conditionalFormatting>
  <conditionalFormatting sqref="AR13:AT13">
    <cfRule type="cellIs" dxfId="12627" priority="882" operator="greaterThan">
      <formula>0.03</formula>
    </cfRule>
    <cfRule type="cellIs" dxfId="12626" priority="883" stopIfTrue="1" operator="lessThan">
      <formula>-0.03</formula>
    </cfRule>
  </conditionalFormatting>
  <conditionalFormatting sqref="AR22:AS22">
    <cfRule type="cellIs" dxfId="12625" priority="880" operator="greaterThan">
      <formula>0.03</formula>
    </cfRule>
    <cfRule type="cellIs" dxfId="12624" priority="881" stopIfTrue="1" operator="lessThan">
      <formula>-0.03</formula>
    </cfRule>
  </conditionalFormatting>
  <conditionalFormatting sqref="AR18:AT18">
    <cfRule type="cellIs" dxfId="12623" priority="878" operator="greaterThan">
      <formula>0.03</formula>
    </cfRule>
    <cfRule type="cellIs" dxfId="12622" priority="879" stopIfTrue="1" operator="lessThan">
      <formula>-0.03</formula>
    </cfRule>
  </conditionalFormatting>
  <conditionalFormatting sqref="AR27:AS27">
    <cfRule type="cellIs" dxfId="12621" priority="876" operator="greaterThan">
      <formula>0.03</formula>
    </cfRule>
    <cfRule type="cellIs" dxfId="12620" priority="877" stopIfTrue="1" operator="lessThan">
      <formula>-0.03</formula>
    </cfRule>
  </conditionalFormatting>
  <conditionalFormatting sqref="AR23:AT23">
    <cfRule type="cellIs" dxfId="12619" priority="874" operator="greaterThan">
      <formula>0.03</formula>
    </cfRule>
    <cfRule type="cellIs" dxfId="12618" priority="875" stopIfTrue="1" operator="lessThan">
      <formula>-0.03</formula>
    </cfRule>
  </conditionalFormatting>
  <conditionalFormatting sqref="AR32:AS32">
    <cfRule type="cellIs" dxfId="12617" priority="872" operator="greaterThan">
      <formula>0.03</formula>
    </cfRule>
    <cfRule type="cellIs" dxfId="12616" priority="873" stopIfTrue="1" operator="lessThan">
      <formula>-0.03</formula>
    </cfRule>
  </conditionalFormatting>
  <conditionalFormatting sqref="AR28:AT28">
    <cfRule type="cellIs" dxfId="12615" priority="870" operator="greaterThan">
      <formula>0.03</formula>
    </cfRule>
    <cfRule type="cellIs" dxfId="12614" priority="871" stopIfTrue="1" operator="lessThan">
      <formula>-0.03</formula>
    </cfRule>
  </conditionalFormatting>
  <conditionalFormatting sqref="AR37:AS37">
    <cfRule type="cellIs" dxfId="12613" priority="868" operator="greaterThan">
      <formula>0.03</formula>
    </cfRule>
    <cfRule type="cellIs" dxfId="12612" priority="869" stopIfTrue="1" operator="lessThan">
      <formula>-0.03</formula>
    </cfRule>
  </conditionalFormatting>
  <conditionalFormatting sqref="AR33:AT33">
    <cfRule type="cellIs" dxfId="12611" priority="866" operator="greaterThan">
      <formula>0.03</formula>
    </cfRule>
    <cfRule type="cellIs" dxfId="12610" priority="867" stopIfTrue="1" operator="lessThan">
      <formula>-0.03</formula>
    </cfRule>
  </conditionalFormatting>
  <conditionalFormatting sqref="AR42:AS42">
    <cfRule type="cellIs" dxfId="12609" priority="864" operator="greaterThan">
      <formula>0.03</formula>
    </cfRule>
    <cfRule type="cellIs" dxfId="12608" priority="865" stopIfTrue="1" operator="lessThan">
      <formula>-0.03</formula>
    </cfRule>
  </conditionalFormatting>
  <conditionalFormatting sqref="AR38:AT38">
    <cfRule type="cellIs" dxfId="12607" priority="862" operator="greaterThan">
      <formula>0.03</formula>
    </cfRule>
    <cfRule type="cellIs" dxfId="12606" priority="863" stopIfTrue="1" operator="lessThan">
      <formula>-0.03</formula>
    </cfRule>
  </conditionalFormatting>
  <conditionalFormatting sqref="AR47:AS47">
    <cfRule type="cellIs" dxfId="12605" priority="860" operator="greaterThan">
      <formula>0.03</formula>
    </cfRule>
    <cfRule type="cellIs" dxfId="12604" priority="861" stopIfTrue="1" operator="lessThan">
      <formula>-0.03</formula>
    </cfRule>
  </conditionalFormatting>
  <conditionalFormatting sqref="AR43:AT43">
    <cfRule type="cellIs" dxfId="12603" priority="858" operator="greaterThan">
      <formula>0.03</formula>
    </cfRule>
    <cfRule type="cellIs" dxfId="12602" priority="859" stopIfTrue="1" operator="lessThan">
      <formula>-0.03</formula>
    </cfRule>
  </conditionalFormatting>
  <conditionalFormatting sqref="AR52:AS52">
    <cfRule type="cellIs" dxfId="12601" priority="856" operator="greaterThan">
      <formula>0.03</formula>
    </cfRule>
    <cfRule type="cellIs" dxfId="12600" priority="857" stopIfTrue="1" operator="lessThan">
      <formula>-0.03</formula>
    </cfRule>
  </conditionalFormatting>
  <conditionalFormatting sqref="AR48:AT48">
    <cfRule type="cellIs" dxfId="12599" priority="854" operator="greaterThan">
      <formula>0.03</formula>
    </cfRule>
    <cfRule type="cellIs" dxfId="12598" priority="855" stopIfTrue="1" operator="lessThan">
      <formula>-0.03</formula>
    </cfRule>
  </conditionalFormatting>
  <conditionalFormatting sqref="AR57:AS57">
    <cfRule type="cellIs" dxfId="12597" priority="852" operator="greaterThan">
      <formula>0.03</formula>
    </cfRule>
    <cfRule type="cellIs" dxfId="12596" priority="853" stopIfTrue="1" operator="lessThan">
      <formula>-0.03</formula>
    </cfRule>
  </conditionalFormatting>
  <conditionalFormatting sqref="AR53:AT53">
    <cfRule type="cellIs" dxfId="12595" priority="850" operator="greaterThan">
      <formula>0.03</formula>
    </cfRule>
    <cfRule type="cellIs" dxfId="12594" priority="851" stopIfTrue="1" operator="lessThan">
      <formula>-0.03</formula>
    </cfRule>
  </conditionalFormatting>
  <conditionalFormatting sqref="AR62:AS62">
    <cfRule type="cellIs" dxfId="12593" priority="848" operator="greaterThan">
      <formula>0.03</formula>
    </cfRule>
    <cfRule type="cellIs" dxfId="12592" priority="849" stopIfTrue="1" operator="lessThan">
      <formula>-0.03</formula>
    </cfRule>
  </conditionalFormatting>
  <conditionalFormatting sqref="AR58:AT58">
    <cfRule type="cellIs" dxfId="12591" priority="846" operator="greaterThan">
      <formula>0.03</formula>
    </cfRule>
    <cfRule type="cellIs" dxfId="12590" priority="847" stopIfTrue="1" operator="lessThan">
      <formula>-0.03</formula>
    </cfRule>
  </conditionalFormatting>
  <conditionalFormatting sqref="AR67:AS67">
    <cfRule type="cellIs" dxfId="12589" priority="844" operator="greaterThan">
      <formula>0.03</formula>
    </cfRule>
    <cfRule type="cellIs" dxfId="12588" priority="845" stopIfTrue="1" operator="lessThan">
      <formula>-0.03</formula>
    </cfRule>
  </conditionalFormatting>
  <conditionalFormatting sqref="AR63:AT63">
    <cfRule type="cellIs" dxfId="12587" priority="842" operator="greaterThan">
      <formula>0.03</formula>
    </cfRule>
    <cfRule type="cellIs" dxfId="12586" priority="843" stopIfTrue="1" operator="lessThan">
      <formula>-0.03</formula>
    </cfRule>
  </conditionalFormatting>
  <conditionalFormatting sqref="AR72:AS72">
    <cfRule type="cellIs" dxfId="12585" priority="840" operator="greaterThan">
      <formula>0.03</formula>
    </cfRule>
    <cfRule type="cellIs" dxfId="12584" priority="841" stopIfTrue="1" operator="lessThan">
      <formula>-0.03</formula>
    </cfRule>
  </conditionalFormatting>
  <conditionalFormatting sqref="AR68:AT68">
    <cfRule type="cellIs" dxfId="12583" priority="838" operator="greaterThan">
      <formula>0.03</formula>
    </cfRule>
    <cfRule type="cellIs" dxfId="12582" priority="839" stopIfTrue="1" operator="lessThan">
      <formula>-0.03</formula>
    </cfRule>
  </conditionalFormatting>
  <conditionalFormatting sqref="AR77:AS77">
    <cfRule type="cellIs" dxfId="12581" priority="836" operator="greaterThan">
      <formula>0.03</formula>
    </cfRule>
    <cfRule type="cellIs" dxfId="12580" priority="837" stopIfTrue="1" operator="lessThan">
      <formula>-0.03</formula>
    </cfRule>
  </conditionalFormatting>
  <conditionalFormatting sqref="AR73:AT73">
    <cfRule type="cellIs" dxfId="12579" priority="834" operator="greaterThan">
      <formula>0.03</formula>
    </cfRule>
    <cfRule type="cellIs" dxfId="12578" priority="835" stopIfTrue="1" operator="lessThan">
      <formula>-0.03</formula>
    </cfRule>
  </conditionalFormatting>
  <conditionalFormatting sqref="AR82:AS82">
    <cfRule type="cellIs" dxfId="12577" priority="832" operator="greaterThan">
      <formula>0.03</formula>
    </cfRule>
    <cfRule type="cellIs" dxfId="12576" priority="833" stopIfTrue="1" operator="lessThan">
      <formula>-0.03</formula>
    </cfRule>
  </conditionalFormatting>
  <conditionalFormatting sqref="AR78:AT78">
    <cfRule type="cellIs" dxfId="12575" priority="830" operator="greaterThan">
      <formula>0.03</formula>
    </cfRule>
    <cfRule type="cellIs" dxfId="12574" priority="831" stopIfTrue="1" operator="lessThan">
      <formula>-0.03</formula>
    </cfRule>
  </conditionalFormatting>
  <conditionalFormatting sqref="AR87:AS87">
    <cfRule type="cellIs" dxfId="12573" priority="828" operator="greaterThan">
      <formula>0.03</formula>
    </cfRule>
    <cfRule type="cellIs" dxfId="12572" priority="829" stopIfTrue="1" operator="lessThan">
      <formula>-0.03</formula>
    </cfRule>
  </conditionalFormatting>
  <conditionalFormatting sqref="AR83:AT83">
    <cfRule type="cellIs" dxfId="12571" priority="826" operator="greaterThan">
      <formula>0.03</formula>
    </cfRule>
    <cfRule type="cellIs" dxfId="12570" priority="827" stopIfTrue="1" operator="lessThan">
      <formula>-0.03</formula>
    </cfRule>
  </conditionalFormatting>
  <conditionalFormatting sqref="AR92:AS92">
    <cfRule type="cellIs" dxfId="12569" priority="824" operator="greaterThan">
      <formula>0.03</formula>
    </cfRule>
    <cfRule type="cellIs" dxfId="12568" priority="825" stopIfTrue="1" operator="lessThan">
      <formula>-0.03</formula>
    </cfRule>
  </conditionalFormatting>
  <conditionalFormatting sqref="AR88:AT88">
    <cfRule type="cellIs" dxfId="12567" priority="822" operator="greaterThan">
      <formula>0.03</formula>
    </cfRule>
    <cfRule type="cellIs" dxfId="12566" priority="823" stopIfTrue="1" operator="lessThan">
      <formula>-0.03</formula>
    </cfRule>
  </conditionalFormatting>
  <conditionalFormatting sqref="AR97:AS97">
    <cfRule type="cellIs" dxfId="12565" priority="820" operator="greaterThan">
      <formula>0.03</formula>
    </cfRule>
    <cfRule type="cellIs" dxfId="12564" priority="821" stopIfTrue="1" operator="lessThan">
      <formula>-0.03</formula>
    </cfRule>
  </conditionalFormatting>
  <conditionalFormatting sqref="AR93:AT93">
    <cfRule type="cellIs" dxfId="12563" priority="818" operator="greaterThan">
      <formula>0.03</formula>
    </cfRule>
    <cfRule type="cellIs" dxfId="12562" priority="819" stopIfTrue="1" operator="lessThan">
      <formula>-0.03</formula>
    </cfRule>
  </conditionalFormatting>
  <conditionalFormatting sqref="AR102:AS102">
    <cfRule type="cellIs" dxfId="12561" priority="816" operator="greaterThan">
      <formula>0.03</formula>
    </cfRule>
    <cfRule type="cellIs" dxfId="12560" priority="817" stopIfTrue="1" operator="lessThan">
      <formula>-0.03</formula>
    </cfRule>
  </conditionalFormatting>
  <conditionalFormatting sqref="AR98:AT98">
    <cfRule type="cellIs" dxfId="12559" priority="814" operator="greaterThan">
      <formula>0.03</formula>
    </cfRule>
    <cfRule type="cellIs" dxfId="12558" priority="815" stopIfTrue="1" operator="lessThan">
      <formula>-0.03</formula>
    </cfRule>
  </conditionalFormatting>
  <conditionalFormatting sqref="AR107:AS107">
    <cfRule type="cellIs" dxfId="12557" priority="812" operator="greaterThan">
      <formula>0.03</formula>
    </cfRule>
    <cfRule type="cellIs" dxfId="12556" priority="813" stopIfTrue="1" operator="lessThan">
      <formula>-0.03</formula>
    </cfRule>
  </conditionalFormatting>
  <conditionalFormatting sqref="AR103:AT103">
    <cfRule type="cellIs" dxfId="12555" priority="810" operator="greaterThan">
      <formula>0.03</formula>
    </cfRule>
    <cfRule type="cellIs" dxfId="12554" priority="811" stopIfTrue="1" operator="lessThan">
      <formula>-0.03</formula>
    </cfRule>
  </conditionalFormatting>
  <conditionalFormatting sqref="AR112:AS112">
    <cfRule type="cellIs" dxfId="12553" priority="808" operator="greaterThan">
      <formula>0.03</formula>
    </cfRule>
    <cfRule type="cellIs" dxfId="12552" priority="809" stopIfTrue="1" operator="lessThan">
      <formula>-0.03</formula>
    </cfRule>
  </conditionalFormatting>
  <conditionalFormatting sqref="AR108:AT108">
    <cfRule type="cellIs" dxfId="12551" priority="806" operator="greaterThan">
      <formula>0.03</formula>
    </cfRule>
    <cfRule type="cellIs" dxfId="12550" priority="807" stopIfTrue="1" operator="lessThan">
      <formula>-0.03</formula>
    </cfRule>
  </conditionalFormatting>
  <conditionalFormatting sqref="AR117:AS117">
    <cfRule type="cellIs" dxfId="12549" priority="804" operator="greaterThan">
      <formula>0.03</formula>
    </cfRule>
    <cfRule type="cellIs" dxfId="12548" priority="805" stopIfTrue="1" operator="lessThan">
      <formula>-0.03</formula>
    </cfRule>
  </conditionalFormatting>
  <conditionalFormatting sqref="AR113:AT113">
    <cfRule type="cellIs" dxfId="12547" priority="802" operator="greaterThan">
      <formula>0.03</formula>
    </cfRule>
    <cfRule type="cellIs" dxfId="12546" priority="803" stopIfTrue="1" operator="lessThan">
      <formula>-0.03</formula>
    </cfRule>
  </conditionalFormatting>
  <conditionalFormatting sqref="AR122:AS122">
    <cfRule type="cellIs" dxfId="12545" priority="800" operator="greaterThan">
      <formula>0.03</formula>
    </cfRule>
    <cfRule type="cellIs" dxfId="12544" priority="801" stopIfTrue="1" operator="lessThan">
      <formula>-0.03</formula>
    </cfRule>
  </conditionalFormatting>
  <conditionalFormatting sqref="AR118:AT118">
    <cfRule type="cellIs" dxfId="12543" priority="798" operator="greaterThan">
      <formula>0.03</formula>
    </cfRule>
    <cfRule type="cellIs" dxfId="12542" priority="799" stopIfTrue="1" operator="lessThan">
      <formula>-0.03</formula>
    </cfRule>
  </conditionalFormatting>
  <conditionalFormatting sqref="AR127:AS127">
    <cfRule type="cellIs" dxfId="12541" priority="796" operator="greaterThan">
      <formula>0.03</formula>
    </cfRule>
    <cfRule type="cellIs" dxfId="12540" priority="797" stopIfTrue="1" operator="lessThan">
      <formula>-0.03</formula>
    </cfRule>
  </conditionalFormatting>
  <conditionalFormatting sqref="AR123:AT123">
    <cfRule type="cellIs" dxfId="12539" priority="794" operator="greaterThan">
      <formula>0.03</formula>
    </cfRule>
    <cfRule type="cellIs" dxfId="12538" priority="795" stopIfTrue="1" operator="lessThan">
      <formula>-0.03</formula>
    </cfRule>
  </conditionalFormatting>
  <conditionalFormatting sqref="AR132:AS132">
    <cfRule type="cellIs" dxfId="12537" priority="792" operator="greaterThan">
      <formula>0.03</formula>
    </cfRule>
    <cfRule type="cellIs" dxfId="12536" priority="793" stopIfTrue="1" operator="lessThan">
      <formula>-0.03</formula>
    </cfRule>
  </conditionalFormatting>
  <conditionalFormatting sqref="AR128:AT128">
    <cfRule type="cellIs" dxfId="12535" priority="790" operator="greaterThan">
      <formula>0.03</formula>
    </cfRule>
    <cfRule type="cellIs" dxfId="12534" priority="791" stopIfTrue="1" operator="lessThan">
      <formula>-0.03</formula>
    </cfRule>
  </conditionalFormatting>
  <conditionalFormatting sqref="AO133:AQ133">
    <cfRule type="cellIs" dxfId="12533" priority="788" operator="greaterThan">
      <formula>0.03</formula>
    </cfRule>
    <cfRule type="cellIs" dxfId="12532" priority="789" stopIfTrue="1" operator="lessThan">
      <formula>-0.03</formula>
    </cfRule>
  </conditionalFormatting>
  <conditionalFormatting sqref="AO137:AQ137">
    <cfRule type="cellIs" dxfId="12531" priority="782" operator="greaterThan">
      <formula>0.03</formula>
    </cfRule>
    <cfRule type="cellIs" dxfId="12530" priority="783" stopIfTrue="1" operator="lessThan">
      <formula>-0.03</formula>
    </cfRule>
  </conditionalFormatting>
  <conditionalFormatting sqref="AI137:AK137 AI133:AK135">
    <cfRule type="cellIs" dxfId="12529" priority="780" operator="greaterThan">
      <formula>0.03</formula>
    </cfRule>
    <cfRule type="cellIs" dxfId="12528" priority="781" stopIfTrue="1" operator="lessThan">
      <formula>-0.03</formula>
    </cfRule>
  </conditionalFormatting>
  <conditionalFormatting sqref="AU137:AV137">
    <cfRule type="cellIs" dxfId="12527" priority="784" operator="greaterThan">
      <formula>0.03</formula>
    </cfRule>
    <cfRule type="cellIs" dxfId="12526" priority="785" stopIfTrue="1" operator="lessThan">
      <formula>-0.03</formula>
    </cfRule>
  </conditionalFormatting>
  <conditionalFormatting sqref="AO138:AQ138 AO135:AQ136">
    <cfRule type="cellIs" dxfId="12525" priority="786" operator="greaterThan">
      <formula>0.03</formula>
    </cfRule>
    <cfRule type="cellIs" dxfId="12524" priority="787" stopIfTrue="1" operator="lessThan">
      <formula>-0.03</formula>
    </cfRule>
  </conditionalFormatting>
  <conditionalFormatting sqref="AI136:AK136">
    <cfRule type="cellIs" dxfId="12523" priority="778" operator="greaterThan">
      <formula>0.03</formula>
    </cfRule>
    <cfRule type="cellIs" dxfId="12522" priority="779" stopIfTrue="1" operator="lessThan">
      <formula>-0.03</formula>
    </cfRule>
  </conditionalFormatting>
  <conditionalFormatting sqref="AU133:AW133">
    <cfRule type="cellIs" dxfId="12521" priority="776" operator="greaterThan">
      <formula>0.03</formula>
    </cfRule>
    <cfRule type="cellIs" dxfId="12520" priority="777" stopIfTrue="1" operator="lessThan">
      <formula>-0.03</formula>
    </cfRule>
  </conditionalFormatting>
  <conditionalFormatting sqref="AO143:AQ143 AO140:AQ141">
    <cfRule type="cellIs" dxfId="12519" priority="774" operator="greaterThan">
      <formula>0.03</formula>
    </cfRule>
    <cfRule type="cellIs" dxfId="12518" priority="775" stopIfTrue="1" operator="lessThan">
      <formula>-0.03</formula>
    </cfRule>
  </conditionalFormatting>
  <conditionalFormatting sqref="AU142:AV142">
    <cfRule type="cellIs" dxfId="12517" priority="772" operator="greaterThan">
      <formula>0.03</formula>
    </cfRule>
    <cfRule type="cellIs" dxfId="12516" priority="773" stopIfTrue="1" operator="lessThan">
      <formula>-0.03</formula>
    </cfRule>
  </conditionalFormatting>
  <conditionalFormatting sqref="AO142:AQ142">
    <cfRule type="cellIs" dxfId="12515" priority="770" operator="greaterThan">
      <formula>0.03</formula>
    </cfRule>
    <cfRule type="cellIs" dxfId="12514" priority="771" stopIfTrue="1" operator="lessThan">
      <formula>-0.03</formula>
    </cfRule>
  </conditionalFormatting>
  <conditionalFormatting sqref="AI142:AK142 AI138:AK140">
    <cfRule type="cellIs" dxfId="12513" priority="768" operator="greaterThan">
      <formula>0.03</formula>
    </cfRule>
    <cfRule type="cellIs" dxfId="12512" priority="769" stopIfTrue="1" operator="lessThan">
      <formula>-0.03</formula>
    </cfRule>
  </conditionalFormatting>
  <conditionalFormatting sqref="AI141:AK141">
    <cfRule type="cellIs" dxfId="12511" priority="766" operator="greaterThan">
      <formula>0.03</formula>
    </cfRule>
    <cfRule type="cellIs" dxfId="12510" priority="767" stopIfTrue="1" operator="lessThan">
      <formula>-0.03</formula>
    </cfRule>
  </conditionalFormatting>
  <conditionalFormatting sqref="AU138:AW138">
    <cfRule type="cellIs" dxfId="12509" priority="764" operator="greaterThan">
      <formula>0.03</formula>
    </cfRule>
    <cfRule type="cellIs" dxfId="12508" priority="765" stopIfTrue="1" operator="lessThan">
      <formula>-0.03</formula>
    </cfRule>
  </conditionalFormatting>
  <conditionalFormatting sqref="AO148:AQ148 AO145:AQ146">
    <cfRule type="cellIs" dxfId="12507" priority="762" operator="greaterThan">
      <formula>0.03</formula>
    </cfRule>
    <cfRule type="cellIs" dxfId="12506" priority="763" stopIfTrue="1" operator="lessThan">
      <formula>-0.03</formula>
    </cfRule>
  </conditionalFormatting>
  <conditionalFormatting sqref="AU147:AV147">
    <cfRule type="cellIs" dxfId="12505" priority="760" operator="greaterThan">
      <formula>0.03</formula>
    </cfRule>
    <cfRule type="cellIs" dxfId="12504" priority="761" stopIfTrue="1" operator="lessThan">
      <formula>-0.03</formula>
    </cfRule>
  </conditionalFormatting>
  <conditionalFormatting sqref="AO147:AQ147">
    <cfRule type="cellIs" dxfId="12503" priority="758" operator="greaterThan">
      <formula>0.03</formula>
    </cfRule>
    <cfRule type="cellIs" dxfId="12502" priority="759" stopIfTrue="1" operator="lessThan">
      <formula>-0.03</formula>
    </cfRule>
  </conditionalFormatting>
  <conditionalFormatting sqref="AI147:AK147 AI143:AK145">
    <cfRule type="cellIs" dxfId="12501" priority="756" operator="greaterThan">
      <formula>0.03</formula>
    </cfRule>
    <cfRule type="cellIs" dxfId="12500" priority="757" stopIfTrue="1" operator="lessThan">
      <formula>-0.03</formula>
    </cfRule>
  </conditionalFormatting>
  <conditionalFormatting sqref="AI146:AK146">
    <cfRule type="cellIs" dxfId="12499" priority="754" operator="greaterThan">
      <formula>0.03</formula>
    </cfRule>
    <cfRule type="cellIs" dxfId="12498" priority="755" stopIfTrue="1" operator="lessThan">
      <formula>-0.03</formula>
    </cfRule>
  </conditionalFormatting>
  <conditionalFormatting sqref="AU143:AW143">
    <cfRule type="cellIs" dxfId="12497" priority="752" operator="greaterThan">
      <formula>0.03</formula>
    </cfRule>
    <cfRule type="cellIs" dxfId="12496" priority="753" stopIfTrue="1" operator="lessThan">
      <formula>-0.03</formula>
    </cfRule>
  </conditionalFormatting>
  <conditionalFormatting sqref="AO150:AQ152">
    <cfRule type="cellIs" dxfId="12495" priority="750" operator="greaterThan">
      <formula>0.03</formula>
    </cfRule>
    <cfRule type="cellIs" dxfId="12494" priority="751" stopIfTrue="1" operator="lessThan">
      <formula>-0.03</formula>
    </cfRule>
  </conditionalFormatting>
  <conditionalFormatting sqref="AU152:AV152">
    <cfRule type="cellIs" dxfId="12493" priority="748" operator="greaterThan">
      <formula>0.03</formula>
    </cfRule>
    <cfRule type="cellIs" dxfId="12492" priority="749" stopIfTrue="1" operator="lessThan">
      <formula>-0.03</formula>
    </cfRule>
  </conditionalFormatting>
  <conditionalFormatting sqref="AI152:AK152 AI148:AK150">
    <cfRule type="cellIs" dxfId="12491" priority="746" operator="greaterThan">
      <formula>0.03</formula>
    </cfRule>
    <cfRule type="cellIs" dxfId="12490" priority="747" stopIfTrue="1" operator="lessThan">
      <formula>-0.03</formula>
    </cfRule>
  </conditionalFormatting>
  <conditionalFormatting sqref="AI151:AK151">
    <cfRule type="cellIs" dxfId="12489" priority="744" operator="greaterThan">
      <formula>0.03</formula>
    </cfRule>
    <cfRule type="cellIs" dxfId="12488" priority="745" stopIfTrue="1" operator="lessThan">
      <formula>-0.03</formula>
    </cfRule>
  </conditionalFormatting>
  <conditionalFormatting sqref="AU148:AW148">
    <cfRule type="cellIs" dxfId="12487" priority="742" operator="greaterThan">
      <formula>0.03</formula>
    </cfRule>
    <cfRule type="cellIs" dxfId="12486" priority="743" stopIfTrue="1" operator="lessThan">
      <formula>-0.03</formula>
    </cfRule>
  </conditionalFormatting>
  <conditionalFormatting sqref="AF137:AH137 AF133:AH135">
    <cfRule type="cellIs" dxfId="12485" priority="740" operator="greaterThan">
      <formula>0.03</formula>
    </cfRule>
    <cfRule type="cellIs" dxfId="12484" priority="741" stopIfTrue="1" operator="lessThan">
      <formula>-0.03</formula>
    </cfRule>
  </conditionalFormatting>
  <conditionalFormatting sqref="AF136:AH136">
    <cfRule type="cellIs" dxfId="12483" priority="738" operator="greaterThan">
      <formula>0.03</formula>
    </cfRule>
    <cfRule type="cellIs" dxfId="12482" priority="739" stopIfTrue="1" operator="lessThan">
      <formula>-0.03</formula>
    </cfRule>
  </conditionalFormatting>
  <conditionalFormatting sqref="AF142:AH142 AF138:AH140">
    <cfRule type="cellIs" dxfId="12481" priority="736" operator="greaterThan">
      <formula>0.03</formula>
    </cfRule>
    <cfRule type="cellIs" dxfId="12480" priority="737" stopIfTrue="1" operator="lessThan">
      <formula>-0.03</formula>
    </cfRule>
  </conditionalFormatting>
  <conditionalFormatting sqref="AF141:AH141">
    <cfRule type="cellIs" dxfId="12479" priority="734" operator="greaterThan">
      <formula>0.03</formula>
    </cfRule>
    <cfRule type="cellIs" dxfId="12478" priority="735" stopIfTrue="1" operator="lessThan">
      <formula>-0.03</formula>
    </cfRule>
  </conditionalFormatting>
  <conditionalFormatting sqref="AF147:AH147 AF143:AH145">
    <cfRule type="cellIs" dxfId="12477" priority="732" operator="greaterThan">
      <formula>0.03</formula>
    </cfRule>
    <cfRule type="cellIs" dxfId="12476" priority="733" stopIfTrue="1" operator="lessThan">
      <formula>-0.03</formula>
    </cfRule>
  </conditionalFormatting>
  <conditionalFormatting sqref="AF146:AH146">
    <cfRule type="cellIs" dxfId="12475" priority="730" operator="greaterThan">
      <formula>0.03</formula>
    </cfRule>
    <cfRule type="cellIs" dxfId="12474" priority="731" stopIfTrue="1" operator="lessThan">
      <formula>-0.03</formula>
    </cfRule>
  </conditionalFormatting>
  <conditionalFormatting sqref="AF152:AH152 AF148:AH150">
    <cfRule type="cellIs" dxfId="12473" priority="728" operator="greaterThan">
      <formula>0.03</formula>
    </cfRule>
    <cfRule type="cellIs" dxfId="12472" priority="729" stopIfTrue="1" operator="lessThan">
      <formula>-0.03</formula>
    </cfRule>
  </conditionalFormatting>
  <conditionalFormatting sqref="AF151:AH151">
    <cfRule type="cellIs" dxfId="12471" priority="726" operator="greaterThan">
      <formula>0.03</formula>
    </cfRule>
    <cfRule type="cellIs" dxfId="12470" priority="727" stopIfTrue="1" operator="lessThan">
      <formula>-0.03</formula>
    </cfRule>
  </conditionalFormatting>
  <conditionalFormatting sqref="AL133:AN133">
    <cfRule type="cellIs" dxfId="12469" priority="724" operator="greaterThan">
      <formula>0.03</formula>
    </cfRule>
    <cfRule type="cellIs" dxfId="12468" priority="725" stopIfTrue="1" operator="lessThan">
      <formula>-0.03</formula>
    </cfRule>
  </conditionalFormatting>
  <conditionalFormatting sqref="AL138:AN138 AL135:AN136">
    <cfRule type="cellIs" dxfId="12467" priority="722" operator="greaterThan">
      <formula>0.03</formula>
    </cfRule>
    <cfRule type="cellIs" dxfId="12466" priority="723" stopIfTrue="1" operator="lessThan">
      <formula>-0.03</formula>
    </cfRule>
  </conditionalFormatting>
  <conditionalFormatting sqref="AL137:AN137">
    <cfRule type="cellIs" dxfId="12465" priority="720" operator="greaterThan">
      <formula>0.03</formula>
    </cfRule>
    <cfRule type="cellIs" dxfId="12464" priority="721" stopIfTrue="1" operator="lessThan">
      <formula>-0.03</formula>
    </cfRule>
  </conditionalFormatting>
  <conditionalFormatting sqref="AL143:AN143 AL140:AN141">
    <cfRule type="cellIs" dxfId="12463" priority="718" operator="greaterThan">
      <formula>0.03</formula>
    </cfRule>
    <cfRule type="cellIs" dxfId="12462" priority="719" stopIfTrue="1" operator="lessThan">
      <formula>-0.03</formula>
    </cfRule>
  </conditionalFormatting>
  <conditionalFormatting sqref="AL142:AN142">
    <cfRule type="cellIs" dxfId="12461" priority="716" operator="greaterThan">
      <formula>0.03</formula>
    </cfRule>
    <cfRule type="cellIs" dxfId="12460" priority="717" stopIfTrue="1" operator="lessThan">
      <formula>-0.03</formula>
    </cfRule>
  </conditionalFormatting>
  <conditionalFormatting sqref="AL148:AN148 AL145:AN146">
    <cfRule type="cellIs" dxfId="12459" priority="714" operator="greaterThan">
      <formula>0.03</formula>
    </cfRule>
    <cfRule type="cellIs" dxfId="12458" priority="715" stopIfTrue="1" operator="lessThan">
      <formula>-0.03</formula>
    </cfRule>
  </conditionalFormatting>
  <conditionalFormatting sqref="AL147:AN147">
    <cfRule type="cellIs" dxfId="12457" priority="712" operator="greaterThan">
      <formula>0.03</formula>
    </cfRule>
    <cfRule type="cellIs" dxfId="12456" priority="713" stopIfTrue="1" operator="lessThan">
      <formula>-0.03</formula>
    </cfRule>
  </conditionalFormatting>
  <conditionalFormatting sqref="AL150:AN152">
    <cfRule type="cellIs" dxfId="12455" priority="710" operator="greaterThan">
      <formula>0.03</formula>
    </cfRule>
    <cfRule type="cellIs" dxfId="12454" priority="711" stopIfTrue="1" operator="lessThan">
      <formula>-0.03</formula>
    </cfRule>
  </conditionalFormatting>
  <conditionalFormatting sqref="AR137:AS137">
    <cfRule type="cellIs" dxfId="12453" priority="708" operator="greaterThan">
      <formula>0.03</formula>
    </cfRule>
    <cfRule type="cellIs" dxfId="12452" priority="709" stopIfTrue="1" operator="lessThan">
      <formula>-0.03</formula>
    </cfRule>
  </conditionalFormatting>
  <conditionalFormatting sqref="AR133:AT133">
    <cfRule type="cellIs" dxfId="12451" priority="706" operator="greaterThan">
      <formula>0.03</formula>
    </cfRule>
    <cfRule type="cellIs" dxfId="12450" priority="707" stopIfTrue="1" operator="lessThan">
      <formula>-0.03</formula>
    </cfRule>
  </conditionalFormatting>
  <conditionalFormatting sqref="AR142:AS142">
    <cfRule type="cellIs" dxfId="12449" priority="704" operator="greaterThan">
      <formula>0.03</formula>
    </cfRule>
    <cfRule type="cellIs" dxfId="12448" priority="705" stopIfTrue="1" operator="lessThan">
      <formula>-0.03</formula>
    </cfRule>
  </conditionalFormatting>
  <conditionalFormatting sqref="AR138:AT138">
    <cfRule type="cellIs" dxfId="12447" priority="702" operator="greaterThan">
      <formula>0.03</formula>
    </cfRule>
    <cfRule type="cellIs" dxfId="12446" priority="703" stopIfTrue="1" operator="lessThan">
      <formula>-0.03</formula>
    </cfRule>
  </conditionalFormatting>
  <conditionalFormatting sqref="AR147:AS147">
    <cfRule type="cellIs" dxfId="12445" priority="700" operator="greaterThan">
      <formula>0.03</formula>
    </cfRule>
    <cfRule type="cellIs" dxfId="12444" priority="701" stopIfTrue="1" operator="lessThan">
      <formula>-0.03</formula>
    </cfRule>
  </conditionalFormatting>
  <conditionalFormatting sqref="AR143:AT143">
    <cfRule type="cellIs" dxfId="12443" priority="698" operator="greaterThan">
      <formula>0.03</formula>
    </cfRule>
    <cfRule type="cellIs" dxfId="12442" priority="699" stopIfTrue="1" operator="lessThan">
      <formula>-0.03</formula>
    </cfRule>
  </conditionalFormatting>
  <conditionalFormatting sqref="AR152:AS152">
    <cfRule type="cellIs" dxfId="12441" priority="696" operator="greaterThan">
      <formula>0.03</formula>
    </cfRule>
    <cfRule type="cellIs" dxfId="12440" priority="697" stopIfTrue="1" operator="lessThan">
      <formula>-0.03</formula>
    </cfRule>
  </conditionalFormatting>
  <conditionalFormatting sqref="AR148:AT148">
    <cfRule type="cellIs" dxfId="12439" priority="694" operator="greaterThan">
      <formula>0.03</formula>
    </cfRule>
    <cfRule type="cellIs" dxfId="12438" priority="695" stopIfTrue="1" operator="lessThan">
      <formula>-0.03</formula>
    </cfRule>
  </conditionalFormatting>
  <conditionalFormatting sqref="AO19:AQ19">
    <cfRule type="cellIs" dxfId="12437" priority="574" operator="greaterThan">
      <formula>0.03</formula>
    </cfRule>
    <cfRule type="cellIs" dxfId="12436" priority="575" stopIfTrue="1" operator="lessThan">
      <formula>-0.03</formula>
    </cfRule>
  </conditionalFormatting>
  <conditionalFormatting sqref="AF160:AH160">
    <cfRule type="cellIs" dxfId="12435" priority="692" operator="greaterThan">
      <formula>0.03</formula>
    </cfRule>
    <cfRule type="cellIs" dxfId="12434" priority="693" stopIfTrue="1" operator="lessThan">
      <formula>-0.03</formula>
    </cfRule>
  </conditionalFormatting>
  <conditionalFormatting sqref="AI160:AK160">
    <cfRule type="cellIs" dxfId="12433" priority="690" operator="greaterThan">
      <formula>0.03</formula>
    </cfRule>
    <cfRule type="cellIs" dxfId="12432" priority="691" stopIfTrue="1" operator="lessThan">
      <formula>-0.03</formula>
    </cfRule>
  </conditionalFormatting>
  <conditionalFormatting sqref="AL160:AN160">
    <cfRule type="cellIs" dxfId="12431" priority="688" operator="greaterThan">
      <formula>0.03</formula>
    </cfRule>
    <cfRule type="cellIs" dxfId="12430" priority="689" stopIfTrue="1" operator="lessThan">
      <formula>-0.03</formula>
    </cfRule>
  </conditionalFormatting>
  <conditionalFormatting sqref="AO160:AQ160">
    <cfRule type="cellIs" dxfId="12429" priority="686" operator="greaterThan">
      <formula>0.03</formula>
    </cfRule>
    <cfRule type="cellIs" dxfId="12428" priority="687" stopIfTrue="1" operator="lessThan">
      <formula>-0.03</formula>
    </cfRule>
  </conditionalFormatting>
  <conditionalFormatting sqref="AR160:AT160">
    <cfRule type="cellIs" dxfId="12427" priority="684" operator="greaterThan">
      <formula>0.03</formula>
    </cfRule>
    <cfRule type="cellIs" dxfId="12426" priority="685" stopIfTrue="1" operator="lessThan">
      <formula>-0.03</formula>
    </cfRule>
  </conditionalFormatting>
  <conditionalFormatting sqref="AO4:AQ4">
    <cfRule type="cellIs" dxfId="12425" priority="562" operator="greaterThan">
      <formula>0.03</formula>
    </cfRule>
    <cfRule type="cellIs" dxfId="12424" priority="563" stopIfTrue="1" operator="lessThan">
      <formula>-0.03</formula>
    </cfRule>
  </conditionalFormatting>
  <conditionalFormatting sqref="AU160:AW160">
    <cfRule type="cellIs" dxfId="12423" priority="682" operator="greaterThan">
      <formula>0.03</formula>
    </cfRule>
    <cfRule type="cellIs" dxfId="12422" priority="683" stopIfTrue="1" operator="lessThan">
      <formula>-0.03</formula>
    </cfRule>
  </conditionalFormatting>
  <conditionalFormatting sqref="AL29:AN29">
    <cfRule type="cellIs" dxfId="12421" priority="584" operator="greaterThan">
      <formula>0.03</formula>
    </cfRule>
    <cfRule type="cellIs" dxfId="12420" priority="585" stopIfTrue="1" operator="lessThan">
      <formula>-0.03</formula>
    </cfRule>
  </conditionalFormatting>
  <conditionalFormatting sqref="AO59:AQ59">
    <cfRule type="cellIs" dxfId="12419" priority="606" operator="greaterThan">
      <formula>0.03</formula>
    </cfRule>
    <cfRule type="cellIs" dxfId="12418" priority="607" stopIfTrue="1" operator="lessThan">
      <formula>-0.03</formula>
    </cfRule>
  </conditionalFormatting>
  <conditionalFormatting sqref="AO49:AQ49">
    <cfRule type="cellIs" dxfId="12417" priority="598" operator="greaterThan">
      <formula>0.03</formula>
    </cfRule>
    <cfRule type="cellIs" dxfId="12416" priority="599" stopIfTrue="1" operator="lessThan">
      <formula>-0.03</formula>
    </cfRule>
  </conditionalFormatting>
  <conditionalFormatting sqref="AO39:AQ39">
    <cfRule type="cellIs" dxfId="12415" priority="590" operator="greaterThan">
      <formula>0.03</formula>
    </cfRule>
    <cfRule type="cellIs" dxfId="12414" priority="591" stopIfTrue="1" operator="lessThan">
      <formula>-0.03</formula>
    </cfRule>
  </conditionalFormatting>
  <conditionalFormatting sqref="AL49:AN49">
    <cfRule type="cellIs" dxfId="12413" priority="600" operator="greaterThan">
      <formula>0.03</formula>
    </cfRule>
    <cfRule type="cellIs" dxfId="12412" priority="601" stopIfTrue="1" operator="lessThan">
      <formula>-0.03</formula>
    </cfRule>
  </conditionalFormatting>
  <conditionalFormatting sqref="AL134:AN134">
    <cfRule type="cellIs" dxfId="12411" priority="680" operator="greaterThan">
      <formula>0.03</formula>
    </cfRule>
    <cfRule type="cellIs" dxfId="12410" priority="681" stopIfTrue="1" operator="lessThan">
      <formula>-0.03</formula>
    </cfRule>
  </conditionalFormatting>
  <conditionalFormatting sqref="AO134:AQ134">
    <cfRule type="cellIs" dxfId="12409" priority="678" operator="greaterThan">
      <formula>0.03</formula>
    </cfRule>
    <cfRule type="cellIs" dxfId="12408" priority="679" stopIfTrue="1" operator="lessThan">
      <formula>-0.03</formula>
    </cfRule>
  </conditionalFormatting>
  <conditionalFormatting sqref="AL24:AN24">
    <cfRule type="cellIs" dxfId="12407" priority="580" operator="greaterThan">
      <formula>0.03</formula>
    </cfRule>
    <cfRule type="cellIs" dxfId="12406" priority="581" stopIfTrue="1" operator="lessThan">
      <formula>-0.03</formula>
    </cfRule>
  </conditionalFormatting>
  <conditionalFormatting sqref="AO24:AQ24">
    <cfRule type="cellIs" dxfId="12405" priority="578" operator="greaterThan">
      <formula>0.03</formula>
    </cfRule>
    <cfRule type="cellIs" dxfId="12404" priority="579" stopIfTrue="1" operator="lessThan">
      <formula>-0.03</formula>
    </cfRule>
  </conditionalFormatting>
  <conditionalFormatting sqref="AL14:AN14">
    <cfRule type="cellIs" dxfId="12403" priority="572" operator="greaterThan">
      <formula>0.03</formula>
    </cfRule>
    <cfRule type="cellIs" dxfId="12402" priority="573" stopIfTrue="1" operator="lessThan">
      <formula>-0.03</formula>
    </cfRule>
  </conditionalFormatting>
  <conditionalFormatting sqref="AO14:AQ14">
    <cfRule type="cellIs" dxfId="12401" priority="570" operator="greaterThan">
      <formula>0.03</formula>
    </cfRule>
    <cfRule type="cellIs" dxfId="12400" priority="571" stopIfTrue="1" operator="lessThan">
      <formula>-0.03</formula>
    </cfRule>
  </conditionalFormatting>
  <conditionalFormatting sqref="AL149:AN149">
    <cfRule type="cellIs" dxfId="12399" priority="676" operator="greaterThan">
      <formula>0.03</formula>
    </cfRule>
    <cfRule type="cellIs" dxfId="12398" priority="677" stopIfTrue="1" operator="lessThan">
      <formula>-0.03</formula>
    </cfRule>
  </conditionalFormatting>
  <conditionalFormatting sqref="AO149:AQ149">
    <cfRule type="cellIs" dxfId="12397" priority="674" operator="greaterThan">
      <formula>0.03</formula>
    </cfRule>
    <cfRule type="cellIs" dxfId="12396" priority="675" stopIfTrue="1" operator="lessThan">
      <formula>-0.03</formula>
    </cfRule>
  </conditionalFormatting>
  <conditionalFormatting sqref="AL144:AN144">
    <cfRule type="cellIs" dxfId="12395" priority="672" operator="greaterThan">
      <formula>0.03</formula>
    </cfRule>
    <cfRule type="cellIs" dxfId="12394" priority="673" stopIfTrue="1" operator="lessThan">
      <formula>-0.03</formula>
    </cfRule>
  </conditionalFormatting>
  <conditionalFormatting sqref="AO144:AQ144">
    <cfRule type="cellIs" dxfId="12393" priority="670" operator="greaterThan">
      <formula>0.03</formula>
    </cfRule>
    <cfRule type="cellIs" dxfId="12392" priority="671" stopIfTrue="1" operator="lessThan">
      <formula>-0.03</formula>
    </cfRule>
  </conditionalFormatting>
  <conditionalFormatting sqref="AL139:AN139">
    <cfRule type="cellIs" dxfId="12391" priority="668" operator="greaterThan">
      <formula>0.03</formula>
    </cfRule>
    <cfRule type="cellIs" dxfId="12390" priority="669" stopIfTrue="1" operator="lessThan">
      <formula>-0.03</formula>
    </cfRule>
  </conditionalFormatting>
  <conditionalFormatting sqref="AO139:AQ139">
    <cfRule type="cellIs" dxfId="12389" priority="666" operator="greaterThan">
      <formula>0.03</formula>
    </cfRule>
    <cfRule type="cellIs" dxfId="12388" priority="667" stopIfTrue="1" operator="lessThan">
      <formula>-0.03</formula>
    </cfRule>
  </conditionalFormatting>
  <conditionalFormatting sqref="AL129:AN129">
    <cfRule type="cellIs" dxfId="12387" priority="664" operator="greaterThan">
      <formula>0.03</formula>
    </cfRule>
    <cfRule type="cellIs" dxfId="12386" priority="665" stopIfTrue="1" operator="lessThan">
      <formula>-0.03</formula>
    </cfRule>
  </conditionalFormatting>
  <conditionalFormatting sqref="AO129:AQ129">
    <cfRule type="cellIs" dxfId="12385" priority="662" operator="greaterThan">
      <formula>0.03</formula>
    </cfRule>
    <cfRule type="cellIs" dxfId="12384" priority="663" stopIfTrue="1" operator="lessThan">
      <formula>-0.03</formula>
    </cfRule>
  </conditionalFormatting>
  <conditionalFormatting sqref="AL124:AN124">
    <cfRule type="cellIs" dxfId="12383" priority="660" operator="greaterThan">
      <formula>0.03</formula>
    </cfRule>
    <cfRule type="cellIs" dxfId="12382" priority="661" stopIfTrue="1" operator="lessThan">
      <formula>-0.03</formula>
    </cfRule>
  </conditionalFormatting>
  <conditionalFormatting sqref="AO124:AQ124">
    <cfRule type="cellIs" dxfId="12381" priority="658" operator="greaterThan">
      <formula>0.03</formula>
    </cfRule>
    <cfRule type="cellIs" dxfId="12380" priority="659" stopIfTrue="1" operator="lessThan">
      <formula>-0.03</formula>
    </cfRule>
  </conditionalFormatting>
  <conditionalFormatting sqref="AL119:AN119">
    <cfRule type="cellIs" dxfId="12379" priority="656" operator="greaterThan">
      <formula>0.03</formula>
    </cfRule>
    <cfRule type="cellIs" dxfId="12378" priority="657" stopIfTrue="1" operator="lessThan">
      <formula>-0.03</formula>
    </cfRule>
  </conditionalFormatting>
  <conditionalFormatting sqref="AO119:AQ119">
    <cfRule type="cellIs" dxfId="12377" priority="654" operator="greaterThan">
      <formula>0.03</formula>
    </cfRule>
    <cfRule type="cellIs" dxfId="12376" priority="655" stopIfTrue="1" operator="lessThan">
      <formula>-0.03</formula>
    </cfRule>
  </conditionalFormatting>
  <conditionalFormatting sqref="AL114:AN114">
    <cfRule type="cellIs" dxfId="12375" priority="652" operator="greaterThan">
      <formula>0.03</formula>
    </cfRule>
    <cfRule type="cellIs" dxfId="12374" priority="653" stopIfTrue="1" operator="lessThan">
      <formula>-0.03</formula>
    </cfRule>
  </conditionalFormatting>
  <conditionalFormatting sqref="AO114:AQ114">
    <cfRule type="cellIs" dxfId="12373" priority="650" operator="greaterThan">
      <formula>0.03</formula>
    </cfRule>
    <cfRule type="cellIs" dxfId="12372" priority="651" stopIfTrue="1" operator="lessThan">
      <formula>-0.03</formula>
    </cfRule>
  </conditionalFormatting>
  <conditionalFormatting sqref="AL109:AN109">
    <cfRule type="cellIs" dxfId="12371" priority="648" operator="greaterThan">
      <formula>0.03</formula>
    </cfRule>
    <cfRule type="cellIs" dxfId="12370" priority="649" stopIfTrue="1" operator="lessThan">
      <formula>-0.03</formula>
    </cfRule>
  </conditionalFormatting>
  <conditionalFormatting sqref="AO109:AQ109">
    <cfRule type="cellIs" dxfId="12369" priority="646" operator="greaterThan">
      <formula>0.03</formula>
    </cfRule>
    <cfRule type="cellIs" dxfId="12368" priority="647" stopIfTrue="1" operator="lessThan">
      <formula>-0.03</formula>
    </cfRule>
  </conditionalFormatting>
  <conditionalFormatting sqref="AL104:AN104">
    <cfRule type="cellIs" dxfId="12367" priority="644" operator="greaterThan">
      <formula>0.03</formula>
    </cfRule>
    <cfRule type="cellIs" dxfId="12366" priority="645" stopIfTrue="1" operator="lessThan">
      <formula>-0.03</formula>
    </cfRule>
  </conditionalFormatting>
  <conditionalFormatting sqref="AO104:AQ104">
    <cfRule type="cellIs" dxfId="12365" priority="642" operator="greaterThan">
      <formula>0.03</formula>
    </cfRule>
    <cfRule type="cellIs" dxfId="12364" priority="643" stopIfTrue="1" operator="lessThan">
      <formula>-0.03</formula>
    </cfRule>
  </conditionalFormatting>
  <conditionalFormatting sqref="AL99:AN99">
    <cfRule type="cellIs" dxfId="12363" priority="640" operator="greaterThan">
      <formula>0.03</formula>
    </cfRule>
    <cfRule type="cellIs" dxfId="12362" priority="641" stopIfTrue="1" operator="lessThan">
      <formula>-0.03</formula>
    </cfRule>
  </conditionalFormatting>
  <conditionalFormatting sqref="AO99:AQ99">
    <cfRule type="cellIs" dxfId="12361" priority="638" operator="greaterThan">
      <formula>0.03</formula>
    </cfRule>
    <cfRule type="cellIs" dxfId="12360" priority="639" stopIfTrue="1" operator="lessThan">
      <formula>-0.03</formula>
    </cfRule>
  </conditionalFormatting>
  <conditionalFormatting sqref="AL94:AN94">
    <cfRule type="cellIs" dxfId="12359" priority="636" operator="greaterThan">
      <formula>0.03</formula>
    </cfRule>
    <cfRule type="cellIs" dxfId="12358" priority="637" stopIfTrue="1" operator="lessThan">
      <formula>-0.03</formula>
    </cfRule>
  </conditionalFormatting>
  <conditionalFormatting sqref="AO94:AQ94">
    <cfRule type="cellIs" dxfId="12357" priority="634" operator="greaterThan">
      <formula>0.03</formula>
    </cfRule>
    <cfRule type="cellIs" dxfId="12356" priority="635" stopIfTrue="1" operator="lessThan">
      <formula>-0.03</formula>
    </cfRule>
  </conditionalFormatting>
  <conditionalFormatting sqref="AL89:AN89">
    <cfRule type="cellIs" dxfId="12355" priority="632" operator="greaterThan">
      <formula>0.03</formula>
    </cfRule>
    <cfRule type="cellIs" dxfId="12354" priority="633" stopIfTrue="1" operator="lessThan">
      <formula>-0.03</formula>
    </cfRule>
  </conditionalFormatting>
  <conditionalFormatting sqref="AO89:AQ89">
    <cfRule type="cellIs" dxfId="12353" priority="630" operator="greaterThan">
      <formula>0.03</formula>
    </cfRule>
    <cfRule type="cellIs" dxfId="12352" priority="631" stopIfTrue="1" operator="lessThan">
      <formula>-0.03</formula>
    </cfRule>
  </conditionalFormatting>
  <conditionalFormatting sqref="AL84:AN84">
    <cfRule type="cellIs" dxfId="12351" priority="628" operator="greaterThan">
      <formula>0.03</formula>
    </cfRule>
    <cfRule type="cellIs" dxfId="12350" priority="629" stopIfTrue="1" operator="lessThan">
      <formula>-0.03</formula>
    </cfRule>
  </conditionalFormatting>
  <conditionalFormatting sqref="AO84:AQ84">
    <cfRule type="cellIs" dxfId="12349" priority="626" operator="greaterThan">
      <formula>0.03</formula>
    </cfRule>
    <cfRule type="cellIs" dxfId="12348" priority="627" stopIfTrue="1" operator="lessThan">
      <formula>-0.03</formula>
    </cfRule>
  </conditionalFormatting>
  <conditionalFormatting sqref="AL79:AN79">
    <cfRule type="cellIs" dxfId="12347" priority="624" operator="greaterThan">
      <formula>0.03</formula>
    </cfRule>
    <cfRule type="cellIs" dxfId="12346" priority="625" stopIfTrue="1" operator="lessThan">
      <formula>-0.03</formula>
    </cfRule>
  </conditionalFormatting>
  <conditionalFormatting sqref="AO79:AQ79">
    <cfRule type="cellIs" dxfId="12345" priority="622" operator="greaterThan">
      <formula>0.03</formula>
    </cfRule>
    <cfRule type="cellIs" dxfId="12344" priority="623" stopIfTrue="1" operator="lessThan">
      <formula>-0.03</formula>
    </cfRule>
  </conditionalFormatting>
  <conditionalFormatting sqref="AL74:AN74">
    <cfRule type="cellIs" dxfId="12343" priority="620" operator="greaterThan">
      <formula>0.03</formula>
    </cfRule>
    <cfRule type="cellIs" dxfId="12342" priority="621" stopIfTrue="1" operator="lessThan">
      <formula>-0.03</formula>
    </cfRule>
  </conditionalFormatting>
  <conditionalFormatting sqref="AO74:AQ74">
    <cfRule type="cellIs" dxfId="12341" priority="618" operator="greaterThan">
      <formula>0.03</formula>
    </cfRule>
    <cfRule type="cellIs" dxfId="12340" priority="619" stopIfTrue="1" operator="lessThan">
      <formula>-0.03</formula>
    </cfRule>
  </conditionalFormatting>
  <conditionalFormatting sqref="AL69:AN69">
    <cfRule type="cellIs" dxfId="12339" priority="616" operator="greaterThan">
      <formula>0.03</formula>
    </cfRule>
    <cfRule type="cellIs" dxfId="12338" priority="617" stopIfTrue="1" operator="lessThan">
      <formula>-0.03</formula>
    </cfRule>
  </conditionalFormatting>
  <conditionalFormatting sqref="AO69:AQ69">
    <cfRule type="cellIs" dxfId="12337" priority="614" operator="greaterThan">
      <formula>0.03</formula>
    </cfRule>
    <cfRule type="cellIs" dxfId="12336" priority="615" stopIfTrue="1" operator="lessThan">
      <formula>-0.03</formula>
    </cfRule>
  </conditionalFormatting>
  <conditionalFormatting sqref="AL64:AN64">
    <cfRule type="cellIs" dxfId="12335" priority="612" operator="greaterThan">
      <formula>0.03</formula>
    </cfRule>
    <cfRule type="cellIs" dxfId="12334" priority="613" stopIfTrue="1" operator="lessThan">
      <formula>-0.03</formula>
    </cfRule>
  </conditionalFormatting>
  <conditionalFormatting sqref="AO64:AQ64">
    <cfRule type="cellIs" dxfId="12333" priority="610" operator="greaterThan">
      <formula>0.03</formula>
    </cfRule>
    <cfRule type="cellIs" dxfId="12332" priority="611" stopIfTrue="1" operator="lessThan">
      <formula>-0.03</formula>
    </cfRule>
  </conditionalFormatting>
  <conditionalFormatting sqref="AL59:AN59">
    <cfRule type="cellIs" dxfId="12331" priority="608" operator="greaterThan">
      <formula>0.03</formula>
    </cfRule>
    <cfRule type="cellIs" dxfId="12330" priority="609" stopIfTrue="1" operator="lessThan">
      <formula>-0.03</formula>
    </cfRule>
  </conditionalFormatting>
  <conditionalFormatting sqref="AL54:AN54">
    <cfRule type="cellIs" dxfId="12329" priority="604" operator="greaterThan">
      <formula>0.03</formula>
    </cfRule>
    <cfRule type="cellIs" dxfId="12328" priority="605" stopIfTrue="1" operator="lessThan">
      <formula>-0.03</formula>
    </cfRule>
  </conditionalFormatting>
  <conditionalFormatting sqref="AO54:AQ54">
    <cfRule type="cellIs" dxfId="12327" priority="602" operator="greaterThan">
      <formula>0.03</formula>
    </cfRule>
    <cfRule type="cellIs" dxfId="12326" priority="603" stopIfTrue="1" operator="lessThan">
      <formula>-0.03</formula>
    </cfRule>
  </conditionalFormatting>
  <conditionalFormatting sqref="AL44:AN44">
    <cfRule type="cellIs" dxfId="12325" priority="596" operator="greaterThan">
      <formula>0.03</formula>
    </cfRule>
    <cfRule type="cellIs" dxfId="12324" priority="597" stopIfTrue="1" operator="lessThan">
      <formula>-0.03</formula>
    </cfRule>
  </conditionalFormatting>
  <conditionalFormatting sqref="AO44:AQ44">
    <cfRule type="cellIs" dxfId="12323" priority="594" operator="greaterThan">
      <formula>0.03</formula>
    </cfRule>
    <cfRule type="cellIs" dxfId="12322" priority="595" stopIfTrue="1" operator="lessThan">
      <formula>-0.03</formula>
    </cfRule>
  </conditionalFormatting>
  <conditionalFormatting sqref="AL39:AN39">
    <cfRule type="cellIs" dxfId="12321" priority="592" operator="greaterThan">
      <formula>0.03</formula>
    </cfRule>
    <cfRule type="cellIs" dxfId="12320" priority="593" stopIfTrue="1" operator="lessThan">
      <formula>-0.03</formula>
    </cfRule>
  </conditionalFormatting>
  <conditionalFormatting sqref="AL34:AN34">
    <cfRule type="cellIs" dxfId="12319" priority="588" operator="greaterThan">
      <formula>0.03</formula>
    </cfRule>
    <cfRule type="cellIs" dxfId="12318" priority="589" stopIfTrue="1" operator="lessThan">
      <formula>-0.03</formula>
    </cfRule>
  </conditionalFormatting>
  <conditionalFormatting sqref="AO34:AQ34">
    <cfRule type="cellIs" dxfId="12317" priority="586" operator="greaterThan">
      <formula>0.03</formula>
    </cfRule>
    <cfRule type="cellIs" dxfId="12316" priority="587" stopIfTrue="1" operator="lessThan">
      <formula>-0.03</formula>
    </cfRule>
  </conditionalFormatting>
  <conditionalFormatting sqref="AO29:AQ29">
    <cfRule type="cellIs" dxfId="12315" priority="582" operator="greaterThan">
      <formula>0.03</formula>
    </cfRule>
    <cfRule type="cellIs" dxfId="12314" priority="583" stopIfTrue="1" operator="lessThan">
      <formula>-0.03</formula>
    </cfRule>
  </conditionalFormatting>
  <conditionalFormatting sqref="AL19:AN19">
    <cfRule type="cellIs" dxfId="12313" priority="576" operator="greaterThan">
      <formula>0.03</formula>
    </cfRule>
    <cfRule type="cellIs" dxfId="12312" priority="577" stopIfTrue="1" operator="lessThan">
      <formula>-0.03</formula>
    </cfRule>
  </conditionalFormatting>
  <conditionalFormatting sqref="AL9:AN9">
    <cfRule type="cellIs" dxfId="12311" priority="568" operator="greaterThan">
      <formula>0.03</formula>
    </cfRule>
    <cfRule type="cellIs" dxfId="12310" priority="569" stopIfTrue="1" operator="lessThan">
      <formula>-0.03</formula>
    </cfRule>
  </conditionalFormatting>
  <conditionalFormatting sqref="AO9:AQ9">
    <cfRule type="cellIs" dxfId="12309" priority="566" operator="greaterThan">
      <formula>0.03</formula>
    </cfRule>
    <cfRule type="cellIs" dxfId="12308" priority="567" stopIfTrue="1" operator="lessThan">
      <formula>-0.03</formula>
    </cfRule>
  </conditionalFormatting>
  <conditionalFormatting sqref="AL4:AN4">
    <cfRule type="cellIs" dxfId="12307" priority="564" operator="greaterThan">
      <formula>0.03</formula>
    </cfRule>
    <cfRule type="cellIs" dxfId="12306" priority="565" stopIfTrue="1" operator="lessThan">
      <formula>-0.03</formula>
    </cfRule>
  </conditionalFormatting>
  <conditionalFormatting sqref="AF3:AW1048576">
    <cfRule type="cellIs" dxfId="12305" priority="559" operator="greaterThan">
      <formula>0</formula>
    </cfRule>
    <cfRule type="cellIs" dxfId="12304" priority="560" operator="lessThan">
      <formula>0</formula>
    </cfRule>
    <cfRule type="cellIs" dxfId="12303" priority="561" operator="lessThan">
      <formula>0</formula>
    </cfRule>
  </conditionalFormatting>
  <conditionalFormatting sqref="AI8">
    <cfRule type="cellIs" dxfId="12302" priority="557" operator="greaterThan">
      <formula>0.03</formula>
    </cfRule>
    <cfRule type="cellIs" dxfId="12301" priority="558" stopIfTrue="1" operator="lessThan">
      <formula>-0.03</formula>
    </cfRule>
  </conditionalFormatting>
  <conditionalFormatting sqref="AI13">
    <cfRule type="cellIs" dxfId="12300" priority="555" operator="greaterThan">
      <formula>0.03</formula>
    </cfRule>
    <cfRule type="cellIs" dxfId="12299" priority="556" stopIfTrue="1" operator="lessThan">
      <formula>-0.03</formula>
    </cfRule>
  </conditionalFormatting>
  <conditionalFormatting sqref="AI13">
    <cfRule type="cellIs" dxfId="12298" priority="553" operator="greaterThan">
      <formula>0.03</formula>
    </cfRule>
    <cfRule type="cellIs" dxfId="12297" priority="554" stopIfTrue="1" operator="lessThan">
      <formula>-0.03</formula>
    </cfRule>
  </conditionalFormatting>
  <conditionalFormatting sqref="AI18">
    <cfRule type="cellIs" dxfId="12296" priority="551" operator="greaterThan">
      <formula>0.03</formula>
    </cfRule>
    <cfRule type="cellIs" dxfId="12295" priority="552" stopIfTrue="1" operator="lessThan">
      <formula>-0.03</formula>
    </cfRule>
  </conditionalFormatting>
  <conditionalFormatting sqref="AI18">
    <cfRule type="cellIs" dxfId="12294" priority="549" operator="greaterThan">
      <formula>0.03</formula>
    </cfRule>
    <cfRule type="cellIs" dxfId="12293" priority="550" stopIfTrue="1" operator="lessThan">
      <formula>-0.03</formula>
    </cfRule>
  </conditionalFormatting>
  <conditionalFormatting sqref="AI23">
    <cfRule type="cellIs" dxfId="12292" priority="547" operator="greaterThan">
      <formula>0.03</formula>
    </cfRule>
    <cfRule type="cellIs" dxfId="12291" priority="548" stopIfTrue="1" operator="lessThan">
      <formula>-0.03</formula>
    </cfRule>
  </conditionalFormatting>
  <conditionalFormatting sqref="AI23">
    <cfRule type="cellIs" dxfId="12290" priority="545" operator="greaterThan">
      <formula>0.03</formula>
    </cfRule>
    <cfRule type="cellIs" dxfId="12289" priority="546" stopIfTrue="1" operator="lessThan">
      <formula>-0.03</formula>
    </cfRule>
  </conditionalFormatting>
  <conditionalFormatting sqref="AI28">
    <cfRule type="cellIs" dxfId="12288" priority="543" operator="greaterThan">
      <formula>0.03</formula>
    </cfRule>
    <cfRule type="cellIs" dxfId="12287" priority="544" stopIfTrue="1" operator="lessThan">
      <formula>-0.03</formula>
    </cfRule>
  </conditionalFormatting>
  <conditionalFormatting sqref="AI28">
    <cfRule type="cellIs" dxfId="12286" priority="541" operator="greaterThan">
      <formula>0.03</formula>
    </cfRule>
    <cfRule type="cellIs" dxfId="12285" priority="542" stopIfTrue="1" operator="lessThan">
      <formula>-0.03</formula>
    </cfRule>
  </conditionalFormatting>
  <conditionalFormatting sqref="AI33">
    <cfRule type="cellIs" dxfId="12284" priority="539" operator="greaterThan">
      <formula>0.03</formula>
    </cfRule>
    <cfRule type="cellIs" dxfId="12283" priority="540" stopIfTrue="1" operator="lessThan">
      <formula>-0.03</formula>
    </cfRule>
  </conditionalFormatting>
  <conditionalFormatting sqref="AI33">
    <cfRule type="cellIs" dxfId="12282" priority="537" operator="greaterThan">
      <formula>0.03</formula>
    </cfRule>
    <cfRule type="cellIs" dxfId="12281" priority="538" stopIfTrue="1" operator="lessThan">
      <formula>-0.03</formula>
    </cfRule>
  </conditionalFormatting>
  <conditionalFormatting sqref="AI38">
    <cfRule type="cellIs" dxfId="12280" priority="535" operator="greaterThan">
      <formula>0.03</formula>
    </cfRule>
    <cfRule type="cellIs" dxfId="12279" priority="536" stopIfTrue="1" operator="lessThan">
      <formula>-0.03</formula>
    </cfRule>
  </conditionalFormatting>
  <conditionalFormatting sqref="AI38">
    <cfRule type="cellIs" dxfId="12278" priority="533" operator="greaterThan">
      <formula>0.03</formula>
    </cfRule>
    <cfRule type="cellIs" dxfId="12277" priority="534" stopIfTrue="1" operator="lessThan">
      <formula>-0.03</formula>
    </cfRule>
  </conditionalFormatting>
  <conditionalFormatting sqref="AI43">
    <cfRule type="cellIs" dxfId="12276" priority="531" operator="greaterThan">
      <formula>0.03</formula>
    </cfRule>
    <cfRule type="cellIs" dxfId="12275" priority="532" stopIfTrue="1" operator="lessThan">
      <formula>-0.03</formula>
    </cfRule>
  </conditionalFormatting>
  <conditionalFormatting sqref="AI43">
    <cfRule type="cellIs" dxfId="12274" priority="529" operator="greaterThan">
      <formula>0.03</formula>
    </cfRule>
    <cfRule type="cellIs" dxfId="12273" priority="530" stopIfTrue="1" operator="lessThan">
      <formula>-0.03</formula>
    </cfRule>
  </conditionalFormatting>
  <conditionalFormatting sqref="AI48">
    <cfRule type="cellIs" dxfId="12272" priority="527" operator="greaterThan">
      <formula>0.03</formula>
    </cfRule>
    <cfRule type="cellIs" dxfId="12271" priority="528" stopIfTrue="1" operator="lessThan">
      <formula>-0.03</formula>
    </cfRule>
  </conditionalFormatting>
  <conditionalFormatting sqref="AI48">
    <cfRule type="cellIs" dxfId="12270" priority="525" operator="greaterThan">
      <formula>0.03</formula>
    </cfRule>
    <cfRule type="cellIs" dxfId="12269" priority="526" stopIfTrue="1" operator="lessThan">
      <formula>-0.03</formula>
    </cfRule>
  </conditionalFormatting>
  <conditionalFormatting sqref="AI53">
    <cfRule type="cellIs" dxfId="12268" priority="523" operator="greaterThan">
      <formula>0.03</formula>
    </cfRule>
    <cfRule type="cellIs" dxfId="12267" priority="524" stopIfTrue="1" operator="lessThan">
      <formula>-0.03</formula>
    </cfRule>
  </conditionalFormatting>
  <conditionalFormatting sqref="AI53">
    <cfRule type="cellIs" dxfId="12266" priority="521" operator="greaterThan">
      <formula>0.03</formula>
    </cfRule>
    <cfRule type="cellIs" dxfId="12265" priority="522" stopIfTrue="1" operator="lessThan">
      <formula>-0.03</formula>
    </cfRule>
  </conditionalFormatting>
  <conditionalFormatting sqref="AI58">
    <cfRule type="cellIs" dxfId="12264" priority="519" operator="greaterThan">
      <formula>0.03</formula>
    </cfRule>
    <cfRule type="cellIs" dxfId="12263" priority="520" stopIfTrue="1" operator="lessThan">
      <formula>-0.03</formula>
    </cfRule>
  </conditionalFormatting>
  <conditionalFormatting sqref="AI58">
    <cfRule type="cellIs" dxfId="12262" priority="517" operator="greaterThan">
      <formula>0.03</formula>
    </cfRule>
    <cfRule type="cellIs" dxfId="12261" priority="518" stopIfTrue="1" operator="lessThan">
      <formula>-0.03</formula>
    </cfRule>
  </conditionalFormatting>
  <conditionalFormatting sqref="AI63">
    <cfRule type="cellIs" dxfId="12260" priority="515" operator="greaterThan">
      <formula>0.03</formula>
    </cfRule>
    <cfRule type="cellIs" dxfId="12259" priority="516" stopIfTrue="1" operator="lessThan">
      <formula>-0.03</formula>
    </cfRule>
  </conditionalFormatting>
  <conditionalFormatting sqref="AI63">
    <cfRule type="cellIs" dxfId="12258" priority="513" operator="greaterThan">
      <formula>0.03</formula>
    </cfRule>
    <cfRule type="cellIs" dxfId="12257" priority="514" stopIfTrue="1" operator="lessThan">
      <formula>-0.03</formula>
    </cfRule>
  </conditionalFormatting>
  <conditionalFormatting sqref="AI68">
    <cfRule type="cellIs" dxfId="12256" priority="511" operator="greaterThan">
      <formula>0.03</formula>
    </cfRule>
    <cfRule type="cellIs" dxfId="12255" priority="512" stopIfTrue="1" operator="lessThan">
      <formula>-0.03</formula>
    </cfRule>
  </conditionalFormatting>
  <conditionalFormatting sqref="AI68">
    <cfRule type="cellIs" dxfId="12254" priority="509" operator="greaterThan">
      <formula>0.03</formula>
    </cfRule>
    <cfRule type="cellIs" dxfId="12253" priority="510" stopIfTrue="1" operator="lessThan">
      <formula>-0.03</formula>
    </cfRule>
  </conditionalFormatting>
  <conditionalFormatting sqref="AI73">
    <cfRule type="cellIs" dxfId="12252" priority="507" operator="greaterThan">
      <formula>0.03</formula>
    </cfRule>
    <cfRule type="cellIs" dxfId="12251" priority="508" stopIfTrue="1" operator="lessThan">
      <formula>-0.03</formula>
    </cfRule>
  </conditionalFormatting>
  <conditionalFormatting sqref="AI73">
    <cfRule type="cellIs" dxfId="12250" priority="505" operator="greaterThan">
      <formula>0.03</formula>
    </cfRule>
    <cfRule type="cellIs" dxfId="12249" priority="506" stopIfTrue="1" operator="lessThan">
      <formula>-0.03</formula>
    </cfRule>
  </conditionalFormatting>
  <conditionalFormatting sqref="AI78">
    <cfRule type="cellIs" dxfId="12248" priority="503" operator="greaterThan">
      <formula>0.03</formula>
    </cfRule>
    <cfRule type="cellIs" dxfId="12247" priority="504" stopIfTrue="1" operator="lessThan">
      <formula>-0.03</formula>
    </cfRule>
  </conditionalFormatting>
  <conditionalFormatting sqref="AI78">
    <cfRule type="cellIs" dxfId="12246" priority="501" operator="greaterThan">
      <formula>0.03</formula>
    </cfRule>
    <cfRule type="cellIs" dxfId="12245" priority="502" stopIfTrue="1" operator="lessThan">
      <formula>-0.03</formula>
    </cfRule>
  </conditionalFormatting>
  <conditionalFormatting sqref="AI83">
    <cfRule type="cellIs" dxfId="12244" priority="499" operator="greaterThan">
      <formula>0.03</formula>
    </cfRule>
    <cfRule type="cellIs" dxfId="12243" priority="500" stopIfTrue="1" operator="lessThan">
      <formula>-0.03</formula>
    </cfRule>
  </conditionalFormatting>
  <conditionalFormatting sqref="AI83">
    <cfRule type="cellIs" dxfId="12242" priority="497" operator="greaterThan">
      <formula>0.03</formula>
    </cfRule>
    <cfRule type="cellIs" dxfId="12241" priority="498" stopIfTrue="1" operator="lessThan">
      <formula>-0.03</formula>
    </cfRule>
  </conditionalFormatting>
  <conditionalFormatting sqref="AI88">
    <cfRule type="cellIs" dxfId="12240" priority="495" operator="greaterThan">
      <formula>0.03</formula>
    </cfRule>
    <cfRule type="cellIs" dxfId="12239" priority="496" stopIfTrue="1" operator="lessThan">
      <formula>-0.03</formula>
    </cfRule>
  </conditionalFormatting>
  <conditionalFormatting sqref="AI88">
    <cfRule type="cellIs" dxfId="12238" priority="493" operator="greaterThan">
      <formula>0.03</formula>
    </cfRule>
    <cfRule type="cellIs" dxfId="12237" priority="494" stopIfTrue="1" operator="lessThan">
      <formula>-0.03</formula>
    </cfRule>
  </conditionalFormatting>
  <conditionalFormatting sqref="AI93">
    <cfRule type="cellIs" dxfId="12236" priority="491" operator="greaterThan">
      <formula>0.03</formula>
    </cfRule>
    <cfRule type="cellIs" dxfId="12235" priority="492" stopIfTrue="1" operator="lessThan">
      <formula>-0.03</formula>
    </cfRule>
  </conditionalFormatting>
  <conditionalFormatting sqref="AI93">
    <cfRule type="cellIs" dxfId="12234" priority="489" operator="greaterThan">
      <formula>0.03</formula>
    </cfRule>
    <cfRule type="cellIs" dxfId="12233" priority="490" stopIfTrue="1" operator="lessThan">
      <formula>-0.03</formula>
    </cfRule>
  </conditionalFormatting>
  <conditionalFormatting sqref="AI98">
    <cfRule type="cellIs" dxfId="12232" priority="487" operator="greaterThan">
      <formula>0.03</formula>
    </cfRule>
    <cfRule type="cellIs" dxfId="12231" priority="488" stopIfTrue="1" operator="lessThan">
      <formula>-0.03</formula>
    </cfRule>
  </conditionalFormatting>
  <conditionalFormatting sqref="AI98">
    <cfRule type="cellIs" dxfId="12230" priority="485" operator="greaterThan">
      <formula>0.03</formula>
    </cfRule>
    <cfRule type="cellIs" dxfId="12229" priority="486" stopIfTrue="1" operator="lessThan">
      <formula>-0.03</formula>
    </cfRule>
  </conditionalFormatting>
  <conditionalFormatting sqref="AI103">
    <cfRule type="cellIs" dxfId="12228" priority="483" operator="greaterThan">
      <formula>0.03</formula>
    </cfRule>
    <cfRule type="cellIs" dxfId="12227" priority="484" stopIfTrue="1" operator="lessThan">
      <formula>-0.03</formula>
    </cfRule>
  </conditionalFormatting>
  <conditionalFormatting sqref="AI103">
    <cfRule type="cellIs" dxfId="12226" priority="481" operator="greaterThan">
      <formula>0.03</formula>
    </cfRule>
    <cfRule type="cellIs" dxfId="12225" priority="482" stopIfTrue="1" operator="lessThan">
      <formula>-0.03</formula>
    </cfRule>
  </conditionalFormatting>
  <conditionalFormatting sqref="AI108">
    <cfRule type="cellIs" dxfId="12224" priority="479" operator="greaterThan">
      <formula>0.03</formula>
    </cfRule>
    <cfRule type="cellIs" dxfId="12223" priority="480" stopIfTrue="1" operator="lessThan">
      <formula>-0.03</formula>
    </cfRule>
  </conditionalFormatting>
  <conditionalFormatting sqref="AI108">
    <cfRule type="cellIs" dxfId="12222" priority="477" operator="greaterThan">
      <formula>0.03</formula>
    </cfRule>
    <cfRule type="cellIs" dxfId="12221" priority="478" stopIfTrue="1" operator="lessThan">
      <formula>-0.03</formula>
    </cfRule>
  </conditionalFormatting>
  <conditionalFormatting sqref="AI113">
    <cfRule type="cellIs" dxfId="12220" priority="475" operator="greaterThan">
      <formula>0.03</formula>
    </cfRule>
    <cfRule type="cellIs" dxfId="12219" priority="476" stopIfTrue="1" operator="lessThan">
      <formula>-0.03</formula>
    </cfRule>
  </conditionalFormatting>
  <conditionalFormatting sqref="AI113">
    <cfRule type="cellIs" dxfId="12218" priority="473" operator="greaterThan">
      <formula>0.03</formula>
    </cfRule>
    <cfRule type="cellIs" dxfId="12217" priority="474" stopIfTrue="1" operator="lessThan">
      <formula>-0.03</formula>
    </cfRule>
  </conditionalFormatting>
  <conditionalFormatting sqref="AI118">
    <cfRule type="cellIs" dxfId="12216" priority="471" operator="greaterThan">
      <formula>0.03</formula>
    </cfRule>
    <cfRule type="cellIs" dxfId="12215" priority="472" stopIfTrue="1" operator="lessThan">
      <formula>-0.03</formula>
    </cfRule>
  </conditionalFormatting>
  <conditionalFormatting sqref="AI118">
    <cfRule type="cellIs" dxfId="12214" priority="469" operator="greaterThan">
      <formula>0.03</formula>
    </cfRule>
    <cfRule type="cellIs" dxfId="12213" priority="470" stopIfTrue="1" operator="lessThan">
      <formula>-0.03</formula>
    </cfRule>
  </conditionalFormatting>
  <conditionalFormatting sqref="AI123">
    <cfRule type="cellIs" dxfId="12212" priority="467" operator="greaterThan">
      <formula>0.03</formula>
    </cfRule>
    <cfRule type="cellIs" dxfId="12211" priority="468" stopIfTrue="1" operator="lessThan">
      <formula>-0.03</formula>
    </cfRule>
  </conditionalFormatting>
  <conditionalFormatting sqref="AI123">
    <cfRule type="cellIs" dxfId="12210" priority="465" operator="greaterThan">
      <formula>0.03</formula>
    </cfRule>
    <cfRule type="cellIs" dxfId="12209" priority="466" stopIfTrue="1" operator="lessThan">
      <formula>-0.03</formula>
    </cfRule>
  </conditionalFormatting>
  <conditionalFormatting sqref="AI128">
    <cfRule type="cellIs" dxfId="12208" priority="463" operator="greaterThan">
      <formula>0.03</formula>
    </cfRule>
    <cfRule type="cellIs" dxfId="12207" priority="464" stopIfTrue="1" operator="lessThan">
      <formula>-0.03</formula>
    </cfRule>
  </conditionalFormatting>
  <conditionalFormatting sqref="AI128">
    <cfRule type="cellIs" dxfId="12206" priority="461" operator="greaterThan">
      <formula>0.03</formula>
    </cfRule>
    <cfRule type="cellIs" dxfId="12205" priority="462" stopIfTrue="1" operator="lessThan">
      <formula>-0.03</formula>
    </cfRule>
  </conditionalFormatting>
  <conditionalFormatting sqref="AO9">
    <cfRule type="cellIs" dxfId="12204" priority="459" operator="greaterThan">
      <formula>0.03</formula>
    </cfRule>
    <cfRule type="cellIs" dxfId="12203" priority="460" stopIfTrue="1" operator="lessThan">
      <formula>-0.03</formula>
    </cfRule>
  </conditionalFormatting>
  <conditionalFormatting sqref="AO14">
    <cfRule type="cellIs" dxfId="12202" priority="457" operator="greaterThan">
      <formula>0.03</formula>
    </cfRule>
    <cfRule type="cellIs" dxfId="12201" priority="458" stopIfTrue="1" operator="lessThan">
      <formula>-0.03</formula>
    </cfRule>
  </conditionalFormatting>
  <conditionalFormatting sqref="AO19">
    <cfRule type="cellIs" dxfId="12200" priority="455" operator="greaterThan">
      <formula>0.03</formula>
    </cfRule>
    <cfRule type="cellIs" dxfId="12199" priority="456" stopIfTrue="1" operator="lessThan">
      <formula>-0.03</formula>
    </cfRule>
  </conditionalFormatting>
  <conditionalFormatting sqref="AO24">
    <cfRule type="cellIs" dxfId="12198" priority="453" operator="greaterThan">
      <formula>0.03</formula>
    </cfRule>
    <cfRule type="cellIs" dxfId="12197" priority="454" stopIfTrue="1" operator="lessThan">
      <formula>-0.03</formula>
    </cfRule>
  </conditionalFormatting>
  <conditionalFormatting sqref="AO29">
    <cfRule type="cellIs" dxfId="12196" priority="451" operator="greaterThan">
      <formula>0.03</formula>
    </cfRule>
    <cfRule type="cellIs" dxfId="12195" priority="452" stopIfTrue="1" operator="lessThan">
      <formula>-0.03</formula>
    </cfRule>
  </conditionalFormatting>
  <conditionalFormatting sqref="AO34">
    <cfRule type="cellIs" dxfId="12194" priority="449" operator="greaterThan">
      <formula>0.03</formula>
    </cfRule>
    <cfRule type="cellIs" dxfId="12193" priority="450" stopIfTrue="1" operator="lessThan">
      <formula>-0.03</formula>
    </cfRule>
  </conditionalFormatting>
  <conditionalFormatting sqref="AO39">
    <cfRule type="cellIs" dxfId="12192" priority="447" operator="greaterThan">
      <formula>0.03</formula>
    </cfRule>
    <cfRule type="cellIs" dxfId="12191" priority="448" stopIfTrue="1" operator="lessThan">
      <formula>-0.03</formula>
    </cfRule>
  </conditionalFormatting>
  <conditionalFormatting sqref="AO44">
    <cfRule type="cellIs" dxfId="12190" priority="445" operator="greaterThan">
      <formula>0.03</formula>
    </cfRule>
    <cfRule type="cellIs" dxfId="12189" priority="446" stopIfTrue="1" operator="lessThan">
      <formula>-0.03</formula>
    </cfRule>
  </conditionalFormatting>
  <conditionalFormatting sqref="AO49">
    <cfRule type="cellIs" dxfId="12188" priority="443" operator="greaterThan">
      <formula>0.03</formula>
    </cfRule>
    <cfRule type="cellIs" dxfId="12187" priority="444" stopIfTrue="1" operator="lessThan">
      <formula>-0.03</formula>
    </cfRule>
  </conditionalFormatting>
  <conditionalFormatting sqref="AO54">
    <cfRule type="cellIs" dxfId="12186" priority="441" operator="greaterThan">
      <formula>0.03</formula>
    </cfRule>
    <cfRule type="cellIs" dxfId="12185" priority="442" stopIfTrue="1" operator="lessThan">
      <formula>-0.03</formula>
    </cfRule>
  </conditionalFormatting>
  <conditionalFormatting sqref="AO59">
    <cfRule type="cellIs" dxfId="12184" priority="439" operator="greaterThan">
      <formula>0.03</formula>
    </cfRule>
    <cfRule type="cellIs" dxfId="12183" priority="440" stopIfTrue="1" operator="lessThan">
      <formula>-0.03</formula>
    </cfRule>
  </conditionalFormatting>
  <conditionalFormatting sqref="AO64">
    <cfRule type="cellIs" dxfId="12182" priority="437" operator="greaterThan">
      <formula>0.03</formula>
    </cfRule>
    <cfRule type="cellIs" dxfId="12181" priority="438" stopIfTrue="1" operator="lessThan">
      <formula>-0.03</formula>
    </cfRule>
  </conditionalFormatting>
  <conditionalFormatting sqref="AO69">
    <cfRule type="cellIs" dxfId="12180" priority="435" operator="greaterThan">
      <formula>0.03</formula>
    </cfRule>
    <cfRule type="cellIs" dxfId="12179" priority="436" stopIfTrue="1" operator="lessThan">
      <formula>-0.03</formula>
    </cfRule>
  </conditionalFormatting>
  <conditionalFormatting sqref="AO74">
    <cfRule type="cellIs" dxfId="12178" priority="433" operator="greaterThan">
      <formula>0.03</formula>
    </cfRule>
    <cfRule type="cellIs" dxfId="12177" priority="434" stopIfTrue="1" operator="lessThan">
      <formula>-0.03</formula>
    </cfRule>
  </conditionalFormatting>
  <conditionalFormatting sqref="AO79">
    <cfRule type="cellIs" dxfId="12176" priority="431" operator="greaterThan">
      <formula>0.03</formula>
    </cfRule>
    <cfRule type="cellIs" dxfId="12175" priority="432" stopIfTrue="1" operator="lessThan">
      <formula>-0.03</formula>
    </cfRule>
  </conditionalFormatting>
  <conditionalFormatting sqref="AO84">
    <cfRule type="cellIs" dxfId="12174" priority="429" operator="greaterThan">
      <formula>0.03</formula>
    </cfRule>
    <cfRule type="cellIs" dxfId="12173" priority="430" stopIfTrue="1" operator="lessThan">
      <formula>-0.03</formula>
    </cfRule>
  </conditionalFormatting>
  <conditionalFormatting sqref="AO89">
    <cfRule type="cellIs" dxfId="12172" priority="427" operator="greaterThan">
      <formula>0.03</formula>
    </cfRule>
    <cfRule type="cellIs" dxfId="12171" priority="428" stopIfTrue="1" operator="lessThan">
      <formula>-0.03</formula>
    </cfRule>
  </conditionalFormatting>
  <conditionalFormatting sqref="AO94">
    <cfRule type="cellIs" dxfId="12170" priority="425" operator="greaterThan">
      <formula>0.03</formula>
    </cfRule>
    <cfRule type="cellIs" dxfId="12169" priority="426" stopIfTrue="1" operator="lessThan">
      <formula>-0.03</formula>
    </cfRule>
  </conditionalFormatting>
  <conditionalFormatting sqref="AO99">
    <cfRule type="cellIs" dxfId="12168" priority="423" operator="greaterThan">
      <formula>0.03</formula>
    </cfRule>
    <cfRule type="cellIs" dxfId="12167" priority="424" stopIfTrue="1" operator="lessThan">
      <formula>-0.03</formula>
    </cfRule>
  </conditionalFormatting>
  <conditionalFormatting sqref="AO104">
    <cfRule type="cellIs" dxfId="12166" priority="421" operator="greaterThan">
      <formula>0.03</formula>
    </cfRule>
    <cfRule type="cellIs" dxfId="12165" priority="422" stopIfTrue="1" operator="lessThan">
      <formula>-0.03</formula>
    </cfRule>
  </conditionalFormatting>
  <conditionalFormatting sqref="AO109">
    <cfRule type="cellIs" dxfId="12164" priority="419" operator="greaterThan">
      <formula>0.03</formula>
    </cfRule>
    <cfRule type="cellIs" dxfId="12163" priority="420" stopIfTrue="1" operator="lessThan">
      <formula>-0.03</formula>
    </cfRule>
  </conditionalFormatting>
  <conditionalFormatting sqref="AO114">
    <cfRule type="cellIs" dxfId="12162" priority="417" operator="greaterThan">
      <formula>0.03</formula>
    </cfRule>
    <cfRule type="cellIs" dxfId="12161" priority="418" stopIfTrue="1" operator="lessThan">
      <formula>-0.03</formula>
    </cfRule>
  </conditionalFormatting>
  <conditionalFormatting sqref="AO119">
    <cfRule type="cellIs" dxfId="12160" priority="415" operator="greaterThan">
      <formula>0.03</formula>
    </cfRule>
    <cfRule type="cellIs" dxfId="12159" priority="416" stopIfTrue="1" operator="lessThan">
      <formula>-0.03</formula>
    </cfRule>
  </conditionalFormatting>
  <conditionalFormatting sqref="AO124">
    <cfRule type="cellIs" dxfId="12158" priority="413" operator="greaterThan">
      <formula>0.03</formula>
    </cfRule>
    <cfRule type="cellIs" dxfId="12157" priority="414" stopIfTrue="1" operator="lessThan">
      <formula>-0.03</formula>
    </cfRule>
  </conditionalFormatting>
  <conditionalFormatting sqref="AO129">
    <cfRule type="cellIs" dxfId="12156" priority="411" operator="greaterThan">
      <formula>0.03</formula>
    </cfRule>
    <cfRule type="cellIs" dxfId="12155" priority="412" stopIfTrue="1" operator="lessThan">
      <formula>-0.03</formula>
    </cfRule>
  </conditionalFormatting>
  <conditionalFormatting sqref="AU8">
    <cfRule type="cellIs" dxfId="12154" priority="409" operator="greaterThan">
      <formula>0.03</formula>
    </cfRule>
    <cfRule type="cellIs" dxfId="12153" priority="410" stopIfTrue="1" operator="lessThan">
      <formula>-0.03</formula>
    </cfRule>
  </conditionalFormatting>
  <conditionalFormatting sqref="AU13">
    <cfRule type="cellIs" dxfId="12152" priority="407" operator="greaterThan">
      <formula>0.03</formula>
    </cfRule>
    <cfRule type="cellIs" dxfId="12151" priority="408" stopIfTrue="1" operator="lessThan">
      <formula>-0.03</formula>
    </cfRule>
  </conditionalFormatting>
  <conditionalFormatting sqref="AU18">
    <cfRule type="cellIs" dxfId="12150" priority="405" operator="greaterThan">
      <formula>0.03</formula>
    </cfRule>
    <cfRule type="cellIs" dxfId="12149" priority="406" stopIfTrue="1" operator="lessThan">
      <formula>-0.03</formula>
    </cfRule>
  </conditionalFormatting>
  <conditionalFormatting sqref="AU23">
    <cfRule type="cellIs" dxfId="12148" priority="403" operator="greaterThan">
      <formula>0.03</formula>
    </cfRule>
    <cfRule type="cellIs" dxfId="12147" priority="404" stopIfTrue="1" operator="lessThan">
      <formula>-0.03</formula>
    </cfRule>
  </conditionalFormatting>
  <conditionalFormatting sqref="AU28">
    <cfRule type="cellIs" dxfId="12146" priority="401" operator="greaterThan">
      <formula>0.03</formula>
    </cfRule>
    <cfRule type="cellIs" dxfId="12145" priority="402" stopIfTrue="1" operator="lessThan">
      <formula>-0.03</formula>
    </cfRule>
  </conditionalFormatting>
  <conditionalFormatting sqref="AU33">
    <cfRule type="cellIs" dxfId="12144" priority="399" operator="greaterThan">
      <formula>0.03</formula>
    </cfRule>
    <cfRule type="cellIs" dxfId="12143" priority="400" stopIfTrue="1" operator="lessThan">
      <formula>-0.03</formula>
    </cfRule>
  </conditionalFormatting>
  <conditionalFormatting sqref="AU38">
    <cfRule type="cellIs" dxfId="12142" priority="397" operator="greaterThan">
      <formula>0.03</formula>
    </cfRule>
    <cfRule type="cellIs" dxfId="12141" priority="398" stopIfTrue="1" operator="lessThan">
      <formula>-0.03</formula>
    </cfRule>
  </conditionalFormatting>
  <conditionalFormatting sqref="AU43">
    <cfRule type="cellIs" dxfId="12140" priority="395" operator="greaterThan">
      <formula>0.03</formula>
    </cfRule>
    <cfRule type="cellIs" dxfId="12139" priority="396" stopIfTrue="1" operator="lessThan">
      <formula>-0.03</formula>
    </cfRule>
  </conditionalFormatting>
  <conditionalFormatting sqref="AU48">
    <cfRule type="cellIs" dxfId="12138" priority="393" operator="greaterThan">
      <formula>0.03</formula>
    </cfRule>
    <cfRule type="cellIs" dxfId="12137" priority="394" stopIfTrue="1" operator="lessThan">
      <formula>-0.03</formula>
    </cfRule>
  </conditionalFormatting>
  <conditionalFormatting sqref="AU53">
    <cfRule type="cellIs" dxfId="12136" priority="391" operator="greaterThan">
      <formula>0.03</formula>
    </cfRule>
    <cfRule type="cellIs" dxfId="12135" priority="392" stopIfTrue="1" operator="lessThan">
      <formula>-0.03</formula>
    </cfRule>
  </conditionalFormatting>
  <conditionalFormatting sqref="AU58">
    <cfRule type="cellIs" dxfId="12134" priority="389" operator="greaterThan">
      <formula>0.03</formula>
    </cfRule>
    <cfRule type="cellIs" dxfId="12133" priority="390" stopIfTrue="1" operator="lessThan">
      <formula>-0.03</formula>
    </cfRule>
  </conditionalFormatting>
  <conditionalFormatting sqref="AU63">
    <cfRule type="cellIs" dxfId="12132" priority="387" operator="greaterThan">
      <formula>0.03</formula>
    </cfRule>
    <cfRule type="cellIs" dxfId="12131" priority="388" stopIfTrue="1" operator="lessThan">
      <formula>-0.03</formula>
    </cfRule>
  </conditionalFormatting>
  <conditionalFormatting sqref="AU68">
    <cfRule type="cellIs" dxfId="12130" priority="385" operator="greaterThan">
      <formula>0.03</formula>
    </cfRule>
    <cfRule type="cellIs" dxfId="12129" priority="386" stopIfTrue="1" operator="lessThan">
      <formula>-0.03</formula>
    </cfRule>
  </conditionalFormatting>
  <conditionalFormatting sqref="AU73">
    <cfRule type="cellIs" dxfId="12128" priority="383" operator="greaterThan">
      <formula>0.03</formula>
    </cfRule>
    <cfRule type="cellIs" dxfId="12127" priority="384" stopIfTrue="1" operator="lessThan">
      <formula>-0.03</formula>
    </cfRule>
  </conditionalFormatting>
  <conditionalFormatting sqref="AU78">
    <cfRule type="cellIs" dxfId="12126" priority="381" operator="greaterThan">
      <formula>0.03</formula>
    </cfRule>
    <cfRule type="cellIs" dxfId="12125" priority="382" stopIfTrue="1" operator="lessThan">
      <formula>-0.03</formula>
    </cfRule>
  </conditionalFormatting>
  <conditionalFormatting sqref="AU83">
    <cfRule type="cellIs" dxfId="12124" priority="379" operator="greaterThan">
      <formula>0.03</formula>
    </cfRule>
    <cfRule type="cellIs" dxfId="12123" priority="380" stopIfTrue="1" operator="lessThan">
      <formula>-0.03</formula>
    </cfRule>
  </conditionalFormatting>
  <conditionalFormatting sqref="AU88">
    <cfRule type="cellIs" dxfId="12122" priority="377" operator="greaterThan">
      <formula>0.03</formula>
    </cfRule>
    <cfRule type="cellIs" dxfId="12121" priority="378" stopIfTrue="1" operator="lessThan">
      <formula>-0.03</formula>
    </cfRule>
  </conditionalFormatting>
  <conditionalFormatting sqref="AU93">
    <cfRule type="cellIs" dxfId="12120" priority="375" operator="greaterThan">
      <formula>0.03</formula>
    </cfRule>
    <cfRule type="cellIs" dxfId="12119" priority="376" stopIfTrue="1" operator="lessThan">
      <formula>-0.03</formula>
    </cfRule>
  </conditionalFormatting>
  <conditionalFormatting sqref="AU98">
    <cfRule type="cellIs" dxfId="12118" priority="373" operator="greaterThan">
      <formula>0.03</formula>
    </cfRule>
    <cfRule type="cellIs" dxfId="12117" priority="374" stopIfTrue="1" operator="lessThan">
      <formula>-0.03</formula>
    </cfRule>
  </conditionalFormatting>
  <conditionalFormatting sqref="AU103">
    <cfRule type="cellIs" dxfId="12116" priority="371" operator="greaterThan">
      <formula>0.03</formula>
    </cfRule>
    <cfRule type="cellIs" dxfId="12115" priority="372" stopIfTrue="1" operator="lessThan">
      <formula>-0.03</formula>
    </cfRule>
  </conditionalFormatting>
  <conditionalFormatting sqref="AU108">
    <cfRule type="cellIs" dxfId="12114" priority="369" operator="greaterThan">
      <formula>0.03</formula>
    </cfRule>
    <cfRule type="cellIs" dxfId="12113" priority="370" stopIfTrue="1" operator="lessThan">
      <formula>-0.03</formula>
    </cfRule>
  </conditionalFormatting>
  <conditionalFormatting sqref="AU113">
    <cfRule type="cellIs" dxfId="12112" priority="367" operator="greaterThan">
      <formula>0.03</formula>
    </cfRule>
    <cfRule type="cellIs" dxfId="12111" priority="368" stopIfTrue="1" operator="lessThan">
      <formula>-0.03</formula>
    </cfRule>
  </conditionalFormatting>
  <conditionalFormatting sqref="AU118">
    <cfRule type="cellIs" dxfId="12110" priority="365" operator="greaterThan">
      <formula>0.03</formula>
    </cfRule>
    <cfRule type="cellIs" dxfId="12109" priority="366" stopIfTrue="1" operator="lessThan">
      <formula>-0.03</formula>
    </cfRule>
  </conditionalFormatting>
  <conditionalFormatting sqref="AU123">
    <cfRule type="cellIs" dxfId="12108" priority="363" operator="greaterThan">
      <formula>0.03</formula>
    </cfRule>
    <cfRule type="cellIs" dxfId="12107" priority="364" stopIfTrue="1" operator="lessThan">
      <formula>-0.03</formula>
    </cfRule>
  </conditionalFormatting>
  <conditionalFormatting sqref="AU128">
    <cfRule type="cellIs" dxfId="12106" priority="361" operator="greaterThan">
      <formula>0.03</formula>
    </cfRule>
    <cfRule type="cellIs" dxfId="12105" priority="362" stopIfTrue="1" operator="lessThan">
      <formula>-0.03</formula>
    </cfRule>
  </conditionalFormatting>
  <conditionalFormatting sqref="AG73">
    <cfRule type="cellIs" dxfId="12104" priority="359" operator="equal">
      <formula>0</formula>
    </cfRule>
    <cfRule type="cellIs" dxfId="12103" priority="360" operator="equal">
      <formula>0</formula>
    </cfRule>
  </conditionalFormatting>
  <conditionalFormatting sqref="AP9">
    <cfRule type="cellIs" dxfId="12102" priority="357" operator="greaterThan">
      <formula>0.03</formula>
    </cfRule>
    <cfRule type="cellIs" dxfId="12101" priority="358" stopIfTrue="1" operator="lessThan">
      <formula>-0.03</formula>
    </cfRule>
  </conditionalFormatting>
  <conditionalFormatting sqref="AP14">
    <cfRule type="cellIs" dxfId="12100" priority="355" operator="greaterThan">
      <formula>0.03</formula>
    </cfRule>
    <cfRule type="cellIs" dxfId="12099" priority="356" stopIfTrue="1" operator="lessThan">
      <formula>-0.03</formula>
    </cfRule>
  </conditionalFormatting>
  <conditionalFormatting sqref="AP19">
    <cfRule type="cellIs" dxfId="12098" priority="353" operator="greaterThan">
      <formula>0.03</formula>
    </cfRule>
    <cfRule type="cellIs" dxfId="12097" priority="354" stopIfTrue="1" operator="lessThan">
      <formula>-0.03</formula>
    </cfRule>
  </conditionalFormatting>
  <conditionalFormatting sqref="AP24">
    <cfRule type="cellIs" dxfId="12096" priority="351" operator="greaterThan">
      <formula>0.03</formula>
    </cfRule>
    <cfRule type="cellIs" dxfId="12095" priority="352" stopIfTrue="1" operator="lessThan">
      <formula>-0.03</formula>
    </cfRule>
  </conditionalFormatting>
  <conditionalFormatting sqref="AP29">
    <cfRule type="cellIs" dxfId="12094" priority="349" operator="greaterThan">
      <formula>0.03</formula>
    </cfRule>
    <cfRule type="cellIs" dxfId="12093" priority="350" stopIfTrue="1" operator="lessThan">
      <formula>-0.03</formula>
    </cfRule>
  </conditionalFormatting>
  <conditionalFormatting sqref="AP34">
    <cfRule type="cellIs" dxfId="12092" priority="347" operator="greaterThan">
      <formula>0.03</formula>
    </cfRule>
    <cfRule type="cellIs" dxfId="12091" priority="348" stopIfTrue="1" operator="lessThan">
      <formula>-0.03</formula>
    </cfRule>
  </conditionalFormatting>
  <conditionalFormatting sqref="AP39">
    <cfRule type="cellIs" dxfId="12090" priority="345" operator="greaterThan">
      <formula>0.03</formula>
    </cfRule>
    <cfRule type="cellIs" dxfId="12089" priority="346" stopIfTrue="1" operator="lessThan">
      <formula>-0.03</formula>
    </cfRule>
  </conditionalFormatting>
  <conditionalFormatting sqref="AP44">
    <cfRule type="cellIs" dxfId="12088" priority="343" operator="greaterThan">
      <formula>0.03</formula>
    </cfRule>
    <cfRule type="cellIs" dxfId="12087" priority="344" stopIfTrue="1" operator="lessThan">
      <formula>-0.03</formula>
    </cfRule>
  </conditionalFormatting>
  <conditionalFormatting sqref="AP49">
    <cfRule type="cellIs" dxfId="12086" priority="341" operator="greaterThan">
      <formula>0.03</formula>
    </cfRule>
    <cfRule type="cellIs" dxfId="12085" priority="342" stopIfTrue="1" operator="lessThan">
      <formula>-0.03</formula>
    </cfRule>
  </conditionalFormatting>
  <conditionalFormatting sqref="AP54">
    <cfRule type="cellIs" dxfId="12084" priority="339" operator="greaterThan">
      <formula>0.03</formula>
    </cfRule>
    <cfRule type="cellIs" dxfId="12083" priority="340" stopIfTrue="1" operator="lessThan">
      <formula>-0.03</formula>
    </cfRule>
  </conditionalFormatting>
  <conditionalFormatting sqref="AP59">
    <cfRule type="cellIs" dxfId="12082" priority="337" operator="greaterThan">
      <formula>0.03</formula>
    </cfRule>
    <cfRule type="cellIs" dxfId="12081" priority="338" stopIfTrue="1" operator="lessThan">
      <formula>-0.03</formula>
    </cfRule>
  </conditionalFormatting>
  <conditionalFormatting sqref="AP64">
    <cfRule type="cellIs" dxfId="12080" priority="335" operator="greaterThan">
      <formula>0.03</formula>
    </cfRule>
    <cfRule type="cellIs" dxfId="12079" priority="336" stopIfTrue="1" operator="lessThan">
      <formula>-0.03</formula>
    </cfRule>
  </conditionalFormatting>
  <conditionalFormatting sqref="AP69">
    <cfRule type="cellIs" dxfId="12078" priority="333" operator="greaterThan">
      <formula>0.03</formula>
    </cfRule>
    <cfRule type="cellIs" dxfId="12077" priority="334" stopIfTrue="1" operator="lessThan">
      <formula>-0.03</formula>
    </cfRule>
  </conditionalFormatting>
  <conditionalFormatting sqref="AP74">
    <cfRule type="cellIs" dxfId="12076" priority="331" operator="greaterThan">
      <formula>0.03</formula>
    </cfRule>
    <cfRule type="cellIs" dxfId="12075" priority="332" stopIfTrue="1" operator="lessThan">
      <formula>-0.03</formula>
    </cfRule>
  </conditionalFormatting>
  <conditionalFormatting sqref="AP79">
    <cfRule type="cellIs" dxfId="12074" priority="329" operator="greaterThan">
      <formula>0.03</formula>
    </cfRule>
    <cfRule type="cellIs" dxfId="12073" priority="330" stopIfTrue="1" operator="lessThan">
      <formula>-0.03</formula>
    </cfRule>
  </conditionalFormatting>
  <conditionalFormatting sqref="AP84">
    <cfRule type="cellIs" dxfId="12072" priority="327" operator="greaterThan">
      <formula>0.03</formula>
    </cfRule>
    <cfRule type="cellIs" dxfId="12071" priority="328" stopIfTrue="1" operator="lessThan">
      <formula>-0.03</formula>
    </cfRule>
  </conditionalFormatting>
  <conditionalFormatting sqref="AP89">
    <cfRule type="cellIs" dxfId="12070" priority="325" operator="greaterThan">
      <formula>0.03</formula>
    </cfRule>
    <cfRule type="cellIs" dxfId="12069" priority="326" stopIfTrue="1" operator="lessThan">
      <formula>-0.03</formula>
    </cfRule>
  </conditionalFormatting>
  <conditionalFormatting sqref="AP94">
    <cfRule type="cellIs" dxfId="12068" priority="323" operator="greaterThan">
      <formula>0.03</formula>
    </cfRule>
    <cfRule type="cellIs" dxfId="12067" priority="324" stopIfTrue="1" operator="lessThan">
      <formula>-0.03</formula>
    </cfRule>
  </conditionalFormatting>
  <conditionalFormatting sqref="AP99">
    <cfRule type="cellIs" dxfId="12066" priority="321" operator="greaterThan">
      <formula>0.03</formula>
    </cfRule>
    <cfRule type="cellIs" dxfId="12065" priority="322" stopIfTrue="1" operator="lessThan">
      <formula>-0.03</formula>
    </cfRule>
  </conditionalFormatting>
  <conditionalFormatting sqref="AP104">
    <cfRule type="cellIs" dxfId="12064" priority="319" operator="greaterThan">
      <formula>0.03</formula>
    </cfRule>
    <cfRule type="cellIs" dxfId="12063" priority="320" stopIfTrue="1" operator="lessThan">
      <formula>-0.03</formula>
    </cfRule>
  </conditionalFormatting>
  <conditionalFormatting sqref="AP109">
    <cfRule type="cellIs" dxfId="12062" priority="317" operator="greaterThan">
      <formula>0.03</formula>
    </cfRule>
    <cfRule type="cellIs" dxfId="12061" priority="318" stopIfTrue="1" operator="lessThan">
      <formula>-0.03</formula>
    </cfRule>
  </conditionalFormatting>
  <conditionalFormatting sqref="AP114">
    <cfRule type="cellIs" dxfId="12060" priority="315" operator="greaterThan">
      <formula>0.03</formula>
    </cfRule>
    <cfRule type="cellIs" dxfId="12059" priority="316" stopIfTrue="1" operator="lessThan">
      <formula>-0.03</formula>
    </cfRule>
  </conditionalFormatting>
  <conditionalFormatting sqref="AP119">
    <cfRule type="cellIs" dxfId="12058" priority="313" operator="greaterThan">
      <formula>0.03</formula>
    </cfRule>
    <cfRule type="cellIs" dxfId="12057" priority="314" stopIfTrue="1" operator="lessThan">
      <formula>-0.03</formula>
    </cfRule>
  </conditionalFormatting>
  <conditionalFormatting sqref="AP124">
    <cfRule type="cellIs" dxfId="12056" priority="311" operator="greaterThan">
      <formula>0.03</formula>
    </cfRule>
    <cfRule type="cellIs" dxfId="12055" priority="312" stopIfTrue="1" operator="lessThan">
      <formula>-0.03</formula>
    </cfRule>
  </conditionalFormatting>
  <conditionalFormatting sqref="AP129">
    <cfRule type="cellIs" dxfId="12054" priority="309" operator="greaterThan">
      <formula>0.03</formula>
    </cfRule>
    <cfRule type="cellIs" dxfId="12053" priority="310" stopIfTrue="1" operator="lessThan">
      <formula>-0.03</formula>
    </cfRule>
  </conditionalFormatting>
  <conditionalFormatting sqref="AI8:AK8">
    <cfRule type="cellIs" dxfId="12052" priority="307" operator="greaterThan">
      <formula>0.03</formula>
    </cfRule>
    <cfRule type="cellIs" dxfId="12051" priority="308" stopIfTrue="1" operator="lessThan">
      <formula>-0.03</formula>
    </cfRule>
  </conditionalFormatting>
  <conditionalFormatting sqref="AF8:AH8">
    <cfRule type="cellIs" dxfId="12050" priority="305" operator="greaterThan">
      <formula>0.03</formula>
    </cfRule>
    <cfRule type="cellIs" dxfId="12049" priority="306" stopIfTrue="1" operator="lessThan">
      <formula>-0.03</formula>
    </cfRule>
  </conditionalFormatting>
  <conditionalFormatting sqref="AI13:AK13">
    <cfRule type="cellIs" dxfId="12048" priority="303" operator="greaterThan">
      <formula>0.03</formula>
    </cfRule>
    <cfRule type="cellIs" dxfId="12047" priority="304" stopIfTrue="1" operator="lessThan">
      <formula>-0.03</formula>
    </cfRule>
  </conditionalFormatting>
  <conditionalFormatting sqref="AF13:AH13">
    <cfRule type="cellIs" dxfId="12046" priority="301" operator="greaterThan">
      <formula>0.03</formula>
    </cfRule>
    <cfRule type="cellIs" dxfId="12045" priority="302" stopIfTrue="1" operator="lessThan">
      <formula>-0.03</formula>
    </cfRule>
  </conditionalFormatting>
  <conditionalFormatting sqref="AI18:AK18">
    <cfRule type="cellIs" dxfId="12044" priority="299" operator="greaterThan">
      <formula>0.03</formula>
    </cfRule>
    <cfRule type="cellIs" dxfId="12043" priority="300" stopIfTrue="1" operator="lessThan">
      <formula>-0.03</formula>
    </cfRule>
  </conditionalFormatting>
  <conditionalFormatting sqref="AF18:AH18">
    <cfRule type="cellIs" dxfId="12042" priority="297" operator="greaterThan">
      <formula>0.03</formula>
    </cfRule>
    <cfRule type="cellIs" dxfId="12041" priority="298" stopIfTrue="1" operator="lessThan">
      <formula>-0.03</formula>
    </cfRule>
  </conditionalFormatting>
  <conditionalFormatting sqref="AI23:AK23">
    <cfRule type="cellIs" dxfId="12040" priority="295" operator="greaterThan">
      <formula>0.03</formula>
    </cfRule>
    <cfRule type="cellIs" dxfId="12039" priority="296" stopIfTrue="1" operator="lessThan">
      <formula>-0.03</formula>
    </cfRule>
  </conditionalFormatting>
  <conditionalFormatting sqref="AF23:AH23">
    <cfRule type="cellIs" dxfId="12038" priority="293" operator="greaterThan">
      <formula>0.03</formula>
    </cfRule>
    <cfRule type="cellIs" dxfId="12037" priority="294" stopIfTrue="1" operator="lessThan">
      <formula>-0.03</formula>
    </cfRule>
  </conditionalFormatting>
  <conditionalFormatting sqref="AI28:AK28">
    <cfRule type="cellIs" dxfId="12036" priority="291" operator="greaterThan">
      <formula>0.03</formula>
    </cfRule>
    <cfRule type="cellIs" dxfId="12035" priority="292" stopIfTrue="1" operator="lessThan">
      <formula>-0.03</formula>
    </cfRule>
  </conditionalFormatting>
  <conditionalFormatting sqref="AF28:AH28">
    <cfRule type="cellIs" dxfId="12034" priority="289" operator="greaterThan">
      <formula>0.03</formula>
    </cfRule>
    <cfRule type="cellIs" dxfId="12033" priority="290" stopIfTrue="1" operator="lessThan">
      <formula>-0.03</formula>
    </cfRule>
  </conditionalFormatting>
  <conditionalFormatting sqref="AI33:AK33">
    <cfRule type="cellIs" dxfId="12032" priority="287" operator="greaterThan">
      <formula>0.03</formula>
    </cfRule>
    <cfRule type="cellIs" dxfId="12031" priority="288" stopIfTrue="1" operator="lessThan">
      <formula>-0.03</formula>
    </cfRule>
  </conditionalFormatting>
  <conditionalFormatting sqref="AF33:AH33">
    <cfRule type="cellIs" dxfId="12030" priority="285" operator="greaterThan">
      <formula>0.03</formula>
    </cfRule>
    <cfRule type="cellIs" dxfId="12029" priority="286" stopIfTrue="1" operator="lessThan">
      <formula>-0.03</formula>
    </cfRule>
  </conditionalFormatting>
  <conditionalFormatting sqref="AI38:AK38">
    <cfRule type="cellIs" dxfId="12028" priority="283" operator="greaterThan">
      <formula>0.03</formula>
    </cfRule>
    <cfRule type="cellIs" dxfId="12027" priority="284" stopIfTrue="1" operator="lessThan">
      <formula>-0.03</formula>
    </cfRule>
  </conditionalFormatting>
  <conditionalFormatting sqref="AF38:AH38">
    <cfRule type="cellIs" dxfId="12026" priority="281" operator="greaterThan">
      <formula>0.03</formula>
    </cfRule>
    <cfRule type="cellIs" dxfId="12025" priority="282" stopIfTrue="1" operator="lessThan">
      <formula>-0.03</formula>
    </cfRule>
  </conditionalFormatting>
  <conditionalFormatting sqref="AI43:AK43">
    <cfRule type="cellIs" dxfId="12024" priority="279" operator="greaterThan">
      <formula>0.03</formula>
    </cfRule>
    <cfRule type="cellIs" dxfId="12023" priority="280" stopIfTrue="1" operator="lessThan">
      <formula>-0.03</formula>
    </cfRule>
  </conditionalFormatting>
  <conditionalFormatting sqref="AF43:AH43">
    <cfRule type="cellIs" dxfId="12022" priority="277" operator="greaterThan">
      <formula>0.03</formula>
    </cfRule>
    <cfRule type="cellIs" dxfId="12021" priority="278" stopIfTrue="1" operator="lessThan">
      <formula>-0.03</formula>
    </cfRule>
  </conditionalFormatting>
  <conditionalFormatting sqref="AI48:AK48">
    <cfRule type="cellIs" dxfId="12020" priority="275" operator="greaterThan">
      <formula>0.03</formula>
    </cfRule>
    <cfRule type="cellIs" dxfId="12019" priority="276" stopIfTrue="1" operator="lessThan">
      <formula>-0.03</formula>
    </cfRule>
  </conditionalFormatting>
  <conditionalFormatting sqref="AF48:AH48">
    <cfRule type="cellIs" dxfId="12018" priority="273" operator="greaterThan">
      <formula>0.03</formula>
    </cfRule>
    <cfRule type="cellIs" dxfId="12017" priority="274" stopIfTrue="1" operator="lessThan">
      <formula>-0.03</formula>
    </cfRule>
  </conditionalFormatting>
  <conditionalFormatting sqref="AI53:AK53">
    <cfRule type="cellIs" dxfId="12016" priority="271" operator="greaterThan">
      <formula>0.03</formula>
    </cfRule>
    <cfRule type="cellIs" dxfId="12015" priority="272" stopIfTrue="1" operator="lessThan">
      <formula>-0.03</formula>
    </cfRule>
  </conditionalFormatting>
  <conditionalFormatting sqref="AF53:AH53">
    <cfRule type="cellIs" dxfId="12014" priority="269" operator="greaterThan">
      <formula>0.03</formula>
    </cfRule>
    <cfRule type="cellIs" dxfId="12013" priority="270" stopIfTrue="1" operator="lessThan">
      <formula>-0.03</formula>
    </cfRule>
  </conditionalFormatting>
  <conditionalFormatting sqref="AI58:AK58">
    <cfRule type="cellIs" dxfId="12012" priority="267" operator="greaterThan">
      <formula>0.03</formula>
    </cfRule>
    <cfRule type="cellIs" dxfId="12011" priority="268" stopIfTrue="1" operator="lessThan">
      <formula>-0.03</formula>
    </cfRule>
  </conditionalFormatting>
  <conditionalFormatting sqref="AF58:AH58">
    <cfRule type="cellIs" dxfId="12010" priority="265" operator="greaterThan">
      <formula>0.03</formula>
    </cfRule>
    <cfRule type="cellIs" dxfId="12009" priority="266" stopIfTrue="1" operator="lessThan">
      <formula>-0.03</formula>
    </cfRule>
  </conditionalFormatting>
  <conditionalFormatting sqref="AI63:AK63">
    <cfRule type="cellIs" dxfId="12008" priority="263" operator="greaterThan">
      <formula>0.03</formula>
    </cfRule>
    <cfRule type="cellIs" dxfId="12007" priority="264" stopIfTrue="1" operator="lessThan">
      <formula>-0.03</formula>
    </cfRule>
  </conditionalFormatting>
  <conditionalFormatting sqref="AF63:AH63">
    <cfRule type="cellIs" dxfId="12006" priority="261" operator="greaterThan">
      <formula>0.03</formula>
    </cfRule>
    <cfRule type="cellIs" dxfId="12005" priority="262" stopIfTrue="1" operator="lessThan">
      <formula>-0.03</formula>
    </cfRule>
  </conditionalFormatting>
  <conditionalFormatting sqref="AI68:AK68">
    <cfRule type="cellIs" dxfId="12004" priority="259" operator="greaterThan">
      <formula>0.03</formula>
    </cfRule>
    <cfRule type="cellIs" dxfId="12003" priority="260" stopIfTrue="1" operator="lessThan">
      <formula>-0.03</formula>
    </cfRule>
  </conditionalFormatting>
  <conditionalFormatting sqref="AF68:AH68">
    <cfRule type="cellIs" dxfId="12002" priority="257" operator="greaterThan">
      <formula>0.03</formula>
    </cfRule>
    <cfRule type="cellIs" dxfId="12001" priority="258" stopIfTrue="1" operator="lessThan">
      <formula>-0.03</formula>
    </cfRule>
  </conditionalFormatting>
  <conditionalFormatting sqref="AI73:AK73">
    <cfRule type="cellIs" dxfId="12000" priority="255" operator="greaterThan">
      <formula>0.03</formula>
    </cfRule>
    <cfRule type="cellIs" dxfId="11999" priority="256" stopIfTrue="1" operator="lessThan">
      <formula>-0.03</formula>
    </cfRule>
  </conditionalFormatting>
  <conditionalFormatting sqref="AF73:AH73">
    <cfRule type="cellIs" dxfId="11998" priority="253" operator="greaterThan">
      <formula>0.03</formula>
    </cfRule>
    <cfRule type="cellIs" dxfId="11997" priority="254" stopIfTrue="1" operator="lessThan">
      <formula>-0.03</formula>
    </cfRule>
  </conditionalFormatting>
  <conditionalFormatting sqref="AI78:AK78">
    <cfRule type="cellIs" dxfId="11996" priority="251" operator="greaterThan">
      <formula>0.03</formula>
    </cfRule>
    <cfRule type="cellIs" dxfId="11995" priority="252" stopIfTrue="1" operator="lessThan">
      <formula>-0.03</formula>
    </cfRule>
  </conditionalFormatting>
  <conditionalFormatting sqref="AF78:AH78">
    <cfRule type="cellIs" dxfId="11994" priority="249" operator="greaterThan">
      <formula>0.03</formula>
    </cfRule>
    <cfRule type="cellIs" dxfId="11993" priority="250" stopIfTrue="1" operator="lessThan">
      <formula>-0.03</formula>
    </cfRule>
  </conditionalFormatting>
  <conditionalFormatting sqref="AI83:AK83">
    <cfRule type="cellIs" dxfId="11992" priority="247" operator="greaterThan">
      <formula>0.03</formula>
    </cfRule>
    <cfRule type="cellIs" dxfId="11991" priority="248" stopIfTrue="1" operator="lessThan">
      <formula>-0.03</formula>
    </cfRule>
  </conditionalFormatting>
  <conditionalFormatting sqref="AF83:AH83">
    <cfRule type="cellIs" dxfId="11990" priority="245" operator="greaterThan">
      <formula>0.03</formula>
    </cfRule>
    <cfRule type="cellIs" dxfId="11989" priority="246" stopIfTrue="1" operator="lessThan">
      <formula>-0.03</formula>
    </cfRule>
  </conditionalFormatting>
  <conditionalFormatting sqref="AI88:AK88">
    <cfRule type="cellIs" dxfId="11988" priority="243" operator="greaterThan">
      <formula>0.03</formula>
    </cfRule>
    <cfRule type="cellIs" dxfId="11987" priority="244" stopIfTrue="1" operator="lessThan">
      <formula>-0.03</formula>
    </cfRule>
  </conditionalFormatting>
  <conditionalFormatting sqref="AF88:AH88">
    <cfRule type="cellIs" dxfId="11986" priority="241" operator="greaterThan">
      <formula>0.03</formula>
    </cfRule>
    <cfRule type="cellIs" dxfId="11985" priority="242" stopIfTrue="1" operator="lessThan">
      <formula>-0.03</formula>
    </cfRule>
  </conditionalFormatting>
  <conditionalFormatting sqref="AI93:AK93">
    <cfRule type="cellIs" dxfId="11984" priority="239" operator="greaterThan">
      <formula>0.03</formula>
    </cfRule>
    <cfRule type="cellIs" dxfId="11983" priority="240" stopIfTrue="1" operator="lessThan">
      <formula>-0.03</formula>
    </cfRule>
  </conditionalFormatting>
  <conditionalFormatting sqref="AF93:AH93">
    <cfRule type="cellIs" dxfId="11982" priority="237" operator="greaterThan">
      <formula>0.03</formula>
    </cfRule>
    <cfRule type="cellIs" dxfId="11981" priority="238" stopIfTrue="1" operator="lessThan">
      <formula>-0.03</formula>
    </cfRule>
  </conditionalFormatting>
  <conditionalFormatting sqref="AI98:AK98">
    <cfRule type="cellIs" dxfId="11980" priority="235" operator="greaterThan">
      <formula>0.03</formula>
    </cfRule>
    <cfRule type="cellIs" dxfId="11979" priority="236" stopIfTrue="1" operator="lessThan">
      <formula>-0.03</formula>
    </cfRule>
  </conditionalFormatting>
  <conditionalFormatting sqref="AF98:AH98">
    <cfRule type="cellIs" dxfId="11978" priority="233" operator="greaterThan">
      <formula>0.03</formula>
    </cfRule>
    <cfRule type="cellIs" dxfId="11977" priority="234" stopIfTrue="1" operator="lessThan">
      <formula>-0.03</formula>
    </cfRule>
  </conditionalFormatting>
  <conditionalFormatting sqref="AI103:AK103">
    <cfRule type="cellIs" dxfId="11976" priority="231" operator="greaterThan">
      <formula>0.03</formula>
    </cfRule>
    <cfRule type="cellIs" dxfId="11975" priority="232" stopIfTrue="1" operator="lessThan">
      <formula>-0.03</formula>
    </cfRule>
  </conditionalFormatting>
  <conditionalFormatting sqref="AF103:AH103">
    <cfRule type="cellIs" dxfId="11974" priority="229" operator="greaterThan">
      <formula>0.03</formula>
    </cfRule>
    <cfRule type="cellIs" dxfId="11973" priority="230" stopIfTrue="1" operator="lessThan">
      <formula>-0.03</formula>
    </cfRule>
  </conditionalFormatting>
  <conditionalFormatting sqref="AI108:AK108">
    <cfRule type="cellIs" dxfId="11972" priority="227" operator="greaterThan">
      <formula>0.03</formula>
    </cfRule>
    <cfRule type="cellIs" dxfId="11971" priority="228" stopIfTrue="1" operator="lessThan">
      <formula>-0.03</formula>
    </cfRule>
  </conditionalFormatting>
  <conditionalFormatting sqref="AF108:AH108">
    <cfRule type="cellIs" dxfId="11970" priority="225" operator="greaterThan">
      <formula>0.03</formula>
    </cfRule>
    <cfRule type="cellIs" dxfId="11969" priority="226" stopIfTrue="1" operator="lessThan">
      <formula>-0.03</formula>
    </cfRule>
  </conditionalFormatting>
  <conditionalFormatting sqref="AI113:AK113">
    <cfRule type="cellIs" dxfId="11968" priority="223" operator="greaterThan">
      <formula>0.03</formula>
    </cfRule>
    <cfRule type="cellIs" dxfId="11967" priority="224" stopIfTrue="1" operator="lessThan">
      <formula>-0.03</formula>
    </cfRule>
  </conditionalFormatting>
  <conditionalFormatting sqref="AF113:AH113">
    <cfRule type="cellIs" dxfId="11966" priority="221" operator="greaterThan">
      <formula>0.03</formula>
    </cfRule>
    <cfRule type="cellIs" dxfId="11965" priority="222" stopIfTrue="1" operator="lessThan">
      <formula>-0.03</formula>
    </cfRule>
  </conditionalFormatting>
  <conditionalFormatting sqref="AI118:AK118">
    <cfRule type="cellIs" dxfId="11964" priority="219" operator="greaterThan">
      <formula>0.03</formula>
    </cfRule>
    <cfRule type="cellIs" dxfId="11963" priority="220" stopIfTrue="1" operator="lessThan">
      <formula>-0.03</formula>
    </cfRule>
  </conditionalFormatting>
  <conditionalFormatting sqref="AF118:AH118">
    <cfRule type="cellIs" dxfId="11962" priority="217" operator="greaterThan">
      <formula>0.03</formula>
    </cfRule>
    <cfRule type="cellIs" dxfId="11961" priority="218" stopIfTrue="1" operator="lessThan">
      <formula>-0.03</formula>
    </cfRule>
  </conditionalFormatting>
  <conditionalFormatting sqref="AI123:AK123">
    <cfRule type="cellIs" dxfId="11960" priority="215" operator="greaterThan">
      <formula>0.03</formula>
    </cfRule>
    <cfRule type="cellIs" dxfId="11959" priority="216" stopIfTrue="1" operator="lessThan">
      <formula>-0.03</formula>
    </cfRule>
  </conditionalFormatting>
  <conditionalFormatting sqref="AF123:AH123">
    <cfRule type="cellIs" dxfId="11958" priority="213" operator="greaterThan">
      <formula>0.03</formula>
    </cfRule>
    <cfRule type="cellIs" dxfId="11957" priority="214" stopIfTrue="1" operator="lessThan">
      <formula>-0.03</formula>
    </cfRule>
  </conditionalFormatting>
  <conditionalFormatting sqref="AI128:AK128">
    <cfRule type="cellIs" dxfId="11956" priority="211" operator="greaterThan">
      <formula>0.03</formula>
    </cfRule>
    <cfRule type="cellIs" dxfId="11955" priority="212" stopIfTrue="1" operator="lessThan">
      <formula>-0.03</formula>
    </cfRule>
  </conditionalFormatting>
  <conditionalFormatting sqref="AF128:AH128">
    <cfRule type="cellIs" dxfId="11954" priority="209" operator="greaterThan">
      <formula>0.03</formula>
    </cfRule>
    <cfRule type="cellIs" dxfId="11953" priority="210" stopIfTrue="1" operator="lessThan">
      <formula>-0.03</formula>
    </cfRule>
  </conditionalFormatting>
  <conditionalFormatting sqref="AO9:AQ9">
    <cfRule type="cellIs" dxfId="11952" priority="205" operator="greaterThan">
      <formula>0.03</formula>
    </cfRule>
    <cfRule type="cellIs" dxfId="11951" priority="206" stopIfTrue="1" operator="lessThan">
      <formula>-0.03</formula>
    </cfRule>
  </conditionalFormatting>
  <conditionalFormatting sqref="AL9:AN9">
    <cfRule type="cellIs" dxfId="11950" priority="207" operator="greaterThan">
      <formula>0.03</formula>
    </cfRule>
    <cfRule type="cellIs" dxfId="11949" priority="208" stopIfTrue="1" operator="lessThan">
      <formula>-0.03</formula>
    </cfRule>
  </conditionalFormatting>
  <conditionalFormatting sqref="AO14:AQ14">
    <cfRule type="cellIs" dxfId="11948" priority="201" operator="greaterThan">
      <formula>0.03</formula>
    </cfRule>
    <cfRule type="cellIs" dxfId="11947" priority="202" stopIfTrue="1" operator="lessThan">
      <formula>-0.03</formula>
    </cfRule>
  </conditionalFormatting>
  <conditionalFormatting sqref="AL14:AN14">
    <cfRule type="cellIs" dxfId="11946" priority="203" operator="greaterThan">
      <formula>0.03</formula>
    </cfRule>
    <cfRule type="cellIs" dxfId="11945" priority="204" stopIfTrue="1" operator="lessThan">
      <formula>-0.03</formula>
    </cfRule>
  </conditionalFormatting>
  <conditionalFormatting sqref="AO19:AQ19">
    <cfRule type="cellIs" dxfId="11944" priority="197" operator="greaterThan">
      <formula>0.03</formula>
    </cfRule>
    <cfRule type="cellIs" dxfId="11943" priority="198" stopIfTrue="1" operator="lessThan">
      <formula>-0.03</formula>
    </cfRule>
  </conditionalFormatting>
  <conditionalFormatting sqref="AL19:AN19">
    <cfRule type="cellIs" dxfId="11942" priority="199" operator="greaterThan">
      <formula>0.03</formula>
    </cfRule>
    <cfRule type="cellIs" dxfId="11941" priority="200" stopIfTrue="1" operator="lessThan">
      <formula>-0.03</formula>
    </cfRule>
  </conditionalFormatting>
  <conditionalFormatting sqref="AO24:AQ24">
    <cfRule type="cellIs" dxfId="11940" priority="193" operator="greaterThan">
      <formula>0.03</formula>
    </cfRule>
    <cfRule type="cellIs" dxfId="11939" priority="194" stopIfTrue="1" operator="lessThan">
      <formula>-0.03</formula>
    </cfRule>
  </conditionalFormatting>
  <conditionalFormatting sqref="AL24:AN24">
    <cfRule type="cellIs" dxfId="11938" priority="195" operator="greaterThan">
      <formula>0.03</formula>
    </cfRule>
    <cfRule type="cellIs" dxfId="11937" priority="196" stopIfTrue="1" operator="lessThan">
      <formula>-0.03</formula>
    </cfRule>
  </conditionalFormatting>
  <conditionalFormatting sqref="AO29:AQ29">
    <cfRule type="cellIs" dxfId="11936" priority="189" operator="greaterThan">
      <formula>0.03</formula>
    </cfRule>
    <cfRule type="cellIs" dxfId="11935" priority="190" stopIfTrue="1" operator="lessThan">
      <formula>-0.03</formula>
    </cfRule>
  </conditionalFormatting>
  <conditionalFormatting sqref="AL29:AN29">
    <cfRule type="cellIs" dxfId="11934" priority="191" operator="greaterThan">
      <formula>0.03</formula>
    </cfRule>
    <cfRule type="cellIs" dxfId="11933" priority="192" stopIfTrue="1" operator="lessThan">
      <formula>-0.03</formula>
    </cfRule>
  </conditionalFormatting>
  <conditionalFormatting sqref="AO34:AQ34">
    <cfRule type="cellIs" dxfId="11932" priority="185" operator="greaterThan">
      <formula>0.03</formula>
    </cfRule>
    <cfRule type="cellIs" dxfId="11931" priority="186" stopIfTrue="1" operator="lessThan">
      <formula>-0.03</formula>
    </cfRule>
  </conditionalFormatting>
  <conditionalFormatting sqref="AL34:AN34">
    <cfRule type="cellIs" dxfId="11930" priority="187" operator="greaterThan">
      <formula>0.03</formula>
    </cfRule>
    <cfRule type="cellIs" dxfId="11929" priority="188" stopIfTrue="1" operator="lessThan">
      <formula>-0.03</formula>
    </cfRule>
  </conditionalFormatting>
  <conditionalFormatting sqref="AO39:AQ39">
    <cfRule type="cellIs" dxfId="11928" priority="181" operator="greaterThan">
      <formula>0.03</formula>
    </cfRule>
    <cfRule type="cellIs" dxfId="11927" priority="182" stopIfTrue="1" operator="lessThan">
      <formula>-0.03</formula>
    </cfRule>
  </conditionalFormatting>
  <conditionalFormatting sqref="AL39:AN39">
    <cfRule type="cellIs" dxfId="11926" priority="183" operator="greaterThan">
      <formula>0.03</formula>
    </cfRule>
    <cfRule type="cellIs" dxfId="11925" priority="184" stopIfTrue="1" operator="lessThan">
      <formula>-0.03</formula>
    </cfRule>
  </conditionalFormatting>
  <conditionalFormatting sqref="AO44:AQ44">
    <cfRule type="cellIs" dxfId="11924" priority="177" operator="greaterThan">
      <formula>0.03</formula>
    </cfRule>
    <cfRule type="cellIs" dxfId="11923" priority="178" stopIfTrue="1" operator="lessThan">
      <formula>-0.03</formula>
    </cfRule>
  </conditionalFormatting>
  <conditionalFormatting sqref="AL44:AN44">
    <cfRule type="cellIs" dxfId="11922" priority="179" operator="greaterThan">
      <formula>0.03</formula>
    </cfRule>
    <cfRule type="cellIs" dxfId="11921" priority="180" stopIfTrue="1" operator="lessThan">
      <formula>-0.03</formula>
    </cfRule>
  </conditionalFormatting>
  <conditionalFormatting sqref="AO49:AQ49">
    <cfRule type="cellIs" dxfId="11920" priority="173" operator="greaterThan">
      <formula>0.03</formula>
    </cfRule>
    <cfRule type="cellIs" dxfId="11919" priority="174" stopIfTrue="1" operator="lessThan">
      <formula>-0.03</formula>
    </cfRule>
  </conditionalFormatting>
  <conditionalFormatting sqref="AL49:AN49">
    <cfRule type="cellIs" dxfId="11918" priority="175" operator="greaterThan">
      <formula>0.03</formula>
    </cfRule>
    <cfRule type="cellIs" dxfId="11917" priority="176" stopIfTrue="1" operator="lessThan">
      <formula>-0.03</formula>
    </cfRule>
  </conditionalFormatting>
  <conditionalFormatting sqref="AO54:AQ54">
    <cfRule type="cellIs" dxfId="11916" priority="169" operator="greaterThan">
      <formula>0.03</formula>
    </cfRule>
    <cfRule type="cellIs" dxfId="11915" priority="170" stopIfTrue="1" operator="lessThan">
      <formula>-0.03</formula>
    </cfRule>
  </conditionalFormatting>
  <conditionalFormatting sqref="AL54:AN54">
    <cfRule type="cellIs" dxfId="11914" priority="171" operator="greaterThan">
      <formula>0.03</formula>
    </cfRule>
    <cfRule type="cellIs" dxfId="11913" priority="172" stopIfTrue="1" operator="lessThan">
      <formula>-0.03</formula>
    </cfRule>
  </conditionalFormatting>
  <conditionalFormatting sqref="AO59:AQ59">
    <cfRule type="cellIs" dxfId="11912" priority="165" operator="greaterThan">
      <formula>0.03</formula>
    </cfRule>
    <cfRule type="cellIs" dxfId="11911" priority="166" stopIfTrue="1" operator="lessThan">
      <formula>-0.03</formula>
    </cfRule>
  </conditionalFormatting>
  <conditionalFormatting sqref="AL59:AN59">
    <cfRule type="cellIs" dxfId="11910" priority="167" operator="greaterThan">
      <formula>0.03</formula>
    </cfRule>
    <cfRule type="cellIs" dxfId="11909" priority="168" stopIfTrue="1" operator="lessThan">
      <formula>-0.03</formula>
    </cfRule>
  </conditionalFormatting>
  <conditionalFormatting sqref="AO64:AQ64">
    <cfRule type="cellIs" dxfId="11908" priority="161" operator="greaterThan">
      <formula>0.03</formula>
    </cfRule>
    <cfRule type="cellIs" dxfId="11907" priority="162" stopIfTrue="1" operator="lessThan">
      <formula>-0.03</formula>
    </cfRule>
  </conditionalFormatting>
  <conditionalFormatting sqref="AL64:AN64">
    <cfRule type="cellIs" dxfId="11906" priority="163" operator="greaterThan">
      <formula>0.03</formula>
    </cfRule>
    <cfRule type="cellIs" dxfId="11905" priority="164" stopIfTrue="1" operator="lessThan">
      <formula>-0.03</formula>
    </cfRule>
  </conditionalFormatting>
  <conditionalFormatting sqref="AO69:AQ69">
    <cfRule type="cellIs" dxfId="11904" priority="157" operator="greaterThan">
      <formula>0.03</formula>
    </cfRule>
    <cfRule type="cellIs" dxfId="11903" priority="158" stopIfTrue="1" operator="lessThan">
      <formula>-0.03</formula>
    </cfRule>
  </conditionalFormatting>
  <conditionalFormatting sqref="AL69:AN69">
    <cfRule type="cellIs" dxfId="11902" priority="159" operator="greaterThan">
      <formula>0.03</formula>
    </cfRule>
    <cfRule type="cellIs" dxfId="11901" priority="160" stopIfTrue="1" operator="lessThan">
      <formula>-0.03</formula>
    </cfRule>
  </conditionalFormatting>
  <conditionalFormatting sqref="AO74:AQ74">
    <cfRule type="cellIs" dxfId="11900" priority="153" operator="greaterThan">
      <formula>0.03</formula>
    </cfRule>
    <cfRule type="cellIs" dxfId="11899" priority="154" stopIfTrue="1" operator="lessThan">
      <formula>-0.03</formula>
    </cfRule>
  </conditionalFormatting>
  <conditionalFormatting sqref="AL74:AN74">
    <cfRule type="cellIs" dxfId="11898" priority="155" operator="greaterThan">
      <formula>0.03</formula>
    </cfRule>
    <cfRule type="cellIs" dxfId="11897" priority="156" stopIfTrue="1" operator="lessThan">
      <formula>-0.03</formula>
    </cfRule>
  </conditionalFormatting>
  <conditionalFormatting sqref="AO79:AQ79">
    <cfRule type="cellIs" dxfId="11896" priority="149" operator="greaterThan">
      <formula>0.03</formula>
    </cfRule>
    <cfRule type="cellIs" dxfId="11895" priority="150" stopIfTrue="1" operator="lessThan">
      <formula>-0.03</formula>
    </cfRule>
  </conditionalFormatting>
  <conditionalFormatting sqref="AL79:AN79">
    <cfRule type="cellIs" dxfId="11894" priority="151" operator="greaterThan">
      <formula>0.03</formula>
    </cfRule>
    <cfRule type="cellIs" dxfId="11893" priority="152" stopIfTrue="1" operator="lessThan">
      <formula>-0.03</formula>
    </cfRule>
  </conditionalFormatting>
  <conditionalFormatting sqref="AO84:AQ84">
    <cfRule type="cellIs" dxfId="11892" priority="145" operator="greaterThan">
      <formula>0.03</formula>
    </cfRule>
    <cfRule type="cellIs" dxfId="11891" priority="146" stopIfTrue="1" operator="lessThan">
      <formula>-0.03</formula>
    </cfRule>
  </conditionalFormatting>
  <conditionalFormatting sqref="AL84:AN84">
    <cfRule type="cellIs" dxfId="11890" priority="147" operator="greaterThan">
      <formula>0.03</formula>
    </cfRule>
    <cfRule type="cellIs" dxfId="11889" priority="148" stopIfTrue="1" operator="lessThan">
      <formula>-0.03</formula>
    </cfRule>
  </conditionalFormatting>
  <conditionalFormatting sqref="AO89:AQ89">
    <cfRule type="cellIs" dxfId="11888" priority="141" operator="greaterThan">
      <formula>0.03</formula>
    </cfRule>
    <cfRule type="cellIs" dxfId="11887" priority="142" stopIfTrue="1" operator="lessThan">
      <formula>-0.03</formula>
    </cfRule>
  </conditionalFormatting>
  <conditionalFormatting sqref="AL89:AN89">
    <cfRule type="cellIs" dxfId="11886" priority="143" operator="greaterThan">
      <formula>0.03</formula>
    </cfRule>
    <cfRule type="cellIs" dxfId="11885" priority="144" stopIfTrue="1" operator="lessThan">
      <formula>-0.03</formula>
    </cfRule>
  </conditionalFormatting>
  <conditionalFormatting sqref="AO94:AQ94">
    <cfRule type="cellIs" dxfId="11884" priority="137" operator="greaterThan">
      <formula>0.03</formula>
    </cfRule>
    <cfRule type="cellIs" dxfId="11883" priority="138" stopIfTrue="1" operator="lessThan">
      <formula>-0.03</formula>
    </cfRule>
  </conditionalFormatting>
  <conditionalFormatting sqref="AL94:AN94">
    <cfRule type="cellIs" dxfId="11882" priority="139" operator="greaterThan">
      <formula>0.03</formula>
    </cfRule>
    <cfRule type="cellIs" dxfId="11881" priority="140" stopIfTrue="1" operator="lessThan">
      <formula>-0.03</formula>
    </cfRule>
  </conditionalFormatting>
  <conditionalFormatting sqref="AO99:AQ99">
    <cfRule type="cellIs" dxfId="11880" priority="133" operator="greaterThan">
      <formula>0.03</formula>
    </cfRule>
    <cfRule type="cellIs" dxfId="11879" priority="134" stopIfTrue="1" operator="lessThan">
      <formula>-0.03</formula>
    </cfRule>
  </conditionalFormatting>
  <conditionalFormatting sqref="AL99:AN99">
    <cfRule type="cellIs" dxfId="11878" priority="135" operator="greaterThan">
      <formula>0.03</formula>
    </cfRule>
    <cfRule type="cellIs" dxfId="11877" priority="136" stopIfTrue="1" operator="lessThan">
      <formula>-0.03</formula>
    </cfRule>
  </conditionalFormatting>
  <conditionalFormatting sqref="AO104:AQ104">
    <cfRule type="cellIs" dxfId="11876" priority="129" operator="greaterThan">
      <formula>0.03</formula>
    </cfRule>
    <cfRule type="cellIs" dxfId="11875" priority="130" stopIfTrue="1" operator="lessThan">
      <formula>-0.03</formula>
    </cfRule>
  </conditionalFormatting>
  <conditionalFormatting sqref="AL104:AN104">
    <cfRule type="cellIs" dxfId="11874" priority="131" operator="greaterThan">
      <formula>0.03</formula>
    </cfRule>
    <cfRule type="cellIs" dxfId="11873" priority="132" stopIfTrue="1" operator="lessThan">
      <formula>-0.03</formula>
    </cfRule>
  </conditionalFormatting>
  <conditionalFormatting sqref="AO109:AQ109">
    <cfRule type="cellIs" dxfId="11872" priority="125" operator="greaterThan">
      <formula>0.03</formula>
    </cfRule>
    <cfRule type="cellIs" dxfId="11871" priority="126" stopIfTrue="1" operator="lessThan">
      <formula>-0.03</formula>
    </cfRule>
  </conditionalFormatting>
  <conditionalFormatting sqref="AL109:AN109">
    <cfRule type="cellIs" dxfId="11870" priority="127" operator="greaterThan">
      <formula>0.03</formula>
    </cfRule>
    <cfRule type="cellIs" dxfId="11869" priority="128" stopIfTrue="1" operator="lessThan">
      <formula>-0.03</formula>
    </cfRule>
  </conditionalFormatting>
  <conditionalFormatting sqref="AO114:AQ114">
    <cfRule type="cellIs" dxfId="11868" priority="121" operator="greaterThan">
      <formula>0.03</formula>
    </cfRule>
    <cfRule type="cellIs" dxfId="11867" priority="122" stopIfTrue="1" operator="lessThan">
      <formula>-0.03</formula>
    </cfRule>
  </conditionalFormatting>
  <conditionalFormatting sqref="AL114:AN114">
    <cfRule type="cellIs" dxfId="11866" priority="123" operator="greaterThan">
      <formula>0.03</formula>
    </cfRule>
    <cfRule type="cellIs" dxfId="11865" priority="124" stopIfTrue="1" operator="lessThan">
      <formula>-0.03</formula>
    </cfRule>
  </conditionalFormatting>
  <conditionalFormatting sqref="AO119:AQ119">
    <cfRule type="cellIs" dxfId="11864" priority="117" operator="greaterThan">
      <formula>0.03</formula>
    </cfRule>
    <cfRule type="cellIs" dxfId="11863" priority="118" stopIfTrue="1" operator="lessThan">
      <formula>-0.03</formula>
    </cfRule>
  </conditionalFormatting>
  <conditionalFormatting sqref="AL119:AN119">
    <cfRule type="cellIs" dxfId="11862" priority="119" operator="greaterThan">
      <formula>0.03</formula>
    </cfRule>
    <cfRule type="cellIs" dxfId="11861" priority="120" stopIfTrue="1" operator="lessThan">
      <formula>-0.03</formula>
    </cfRule>
  </conditionalFormatting>
  <conditionalFormatting sqref="AO124:AQ124">
    <cfRule type="cellIs" dxfId="11860" priority="113" operator="greaterThan">
      <formula>0.03</formula>
    </cfRule>
    <cfRule type="cellIs" dxfId="11859" priority="114" stopIfTrue="1" operator="lessThan">
      <formula>-0.03</formula>
    </cfRule>
  </conditionalFormatting>
  <conditionalFormatting sqref="AL124:AN124">
    <cfRule type="cellIs" dxfId="11858" priority="115" operator="greaterThan">
      <formula>0.03</formula>
    </cfRule>
    <cfRule type="cellIs" dxfId="11857" priority="116" stopIfTrue="1" operator="lessThan">
      <formula>-0.03</formula>
    </cfRule>
  </conditionalFormatting>
  <conditionalFormatting sqref="AO129:AQ129">
    <cfRule type="cellIs" dxfId="11856" priority="109" operator="greaterThan">
      <formula>0.03</formula>
    </cfRule>
    <cfRule type="cellIs" dxfId="11855" priority="110" stopIfTrue="1" operator="lessThan">
      <formula>-0.03</formula>
    </cfRule>
  </conditionalFormatting>
  <conditionalFormatting sqref="AL129:AN129">
    <cfRule type="cellIs" dxfId="11854" priority="111" operator="greaterThan">
      <formula>0.03</formula>
    </cfRule>
    <cfRule type="cellIs" dxfId="11853" priority="112" stopIfTrue="1" operator="lessThan">
      <formula>-0.03</formula>
    </cfRule>
  </conditionalFormatting>
  <conditionalFormatting sqref="AU8:AW8">
    <cfRule type="cellIs" dxfId="11852" priority="107" operator="greaterThan">
      <formula>0.03</formula>
    </cfRule>
    <cfRule type="cellIs" dxfId="11851" priority="108" stopIfTrue="1" operator="lessThan">
      <formula>-0.03</formula>
    </cfRule>
  </conditionalFormatting>
  <conditionalFormatting sqref="AR8:AT8">
    <cfRule type="cellIs" dxfId="11850" priority="105" operator="greaterThan">
      <formula>0.03</formula>
    </cfRule>
    <cfRule type="cellIs" dxfId="11849" priority="106" stopIfTrue="1" operator="lessThan">
      <formula>-0.03</formula>
    </cfRule>
  </conditionalFormatting>
  <conditionalFormatting sqref="AU13:AW13">
    <cfRule type="cellIs" dxfId="11848" priority="103" operator="greaterThan">
      <formula>0.03</formula>
    </cfRule>
    <cfRule type="cellIs" dxfId="11847" priority="104" stopIfTrue="1" operator="lessThan">
      <formula>-0.03</formula>
    </cfRule>
  </conditionalFormatting>
  <conditionalFormatting sqref="AR13:AT13">
    <cfRule type="cellIs" dxfId="11846" priority="101" operator="greaterThan">
      <formula>0.03</formula>
    </cfRule>
    <cfRule type="cellIs" dxfId="11845" priority="102" stopIfTrue="1" operator="lessThan">
      <formula>-0.03</formula>
    </cfRule>
  </conditionalFormatting>
  <conditionalFormatting sqref="AU18:AW18">
    <cfRule type="cellIs" dxfId="11844" priority="99" operator="greaterThan">
      <formula>0.03</formula>
    </cfRule>
    <cfRule type="cellIs" dxfId="11843" priority="100" stopIfTrue="1" operator="lessThan">
      <formula>-0.03</formula>
    </cfRule>
  </conditionalFormatting>
  <conditionalFormatting sqref="AR18:AT18">
    <cfRule type="cellIs" dxfId="11842" priority="97" operator="greaterThan">
      <formula>0.03</formula>
    </cfRule>
    <cfRule type="cellIs" dxfId="11841" priority="98" stopIfTrue="1" operator="lessThan">
      <formula>-0.03</formula>
    </cfRule>
  </conditionalFormatting>
  <conditionalFormatting sqref="AU23:AW23">
    <cfRule type="cellIs" dxfId="11840" priority="95" operator="greaterThan">
      <formula>0.03</formula>
    </cfRule>
    <cfRule type="cellIs" dxfId="11839" priority="96" stopIfTrue="1" operator="lessThan">
      <formula>-0.03</formula>
    </cfRule>
  </conditionalFormatting>
  <conditionalFormatting sqref="AR23:AT23">
    <cfRule type="cellIs" dxfId="11838" priority="93" operator="greaterThan">
      <formula>0.03</formula>
    </cfRule>
    <cfRule type="cellIs" dxfId="11837" priority="94" stopIfTrue="1" operator="lessThan">
      <formula>-0.03</formula>
    </cfRule>
  </conditionalFormatting>
  <conditionalFormatting sqref="AU28:AW28">
    <cfRule type="cellIs" dxfId="11836" priority="91" operator="greaterThan">
      <formula>0.03</formula>
    </cfRule>
    <cfRule type="cellIs" dxfId="11835" priority="92" stopIfTrue="1" operator="lessThan">
      <formula>-0.03</formula>
    </cfRule>
  </conditionalFormatting>
  <conditionalFormatting sqref="AR28:AT28">
    <cfRule type="cellIs" dxfId="11834" priority="89" operator="greaterThan">
      <formula>0.03</formula>
    </cfRule>
    <cfRule type="cellIs" dxfId="11833" priority="90" stopIfTrue="1" operator="lessThan">
      <formula>-0.03</formula>
    </cfRule>
  </conditionalFormatting>
  <conditionalFormatting sqref="AU33:AW33">
    <cfRule type="cellIs" dxfId="11832" priority="87" operator="greaterThan">
      <formula>0.03</formula>
    </cfRule>
    <cfRule type="cellIs" dxfId="11831" priority="88" stopIfTrue="1" operator="lessThan">
      <formula>-0.03</formula>
    </cfRule>
  </conditionalFormatting>
  <conditionalFormatting sqref="AR33:AT33">
    <cfRule type="cellIs" dxfId="11830" priority="85" operator="greaterThan">
      <formula>0.03</formula>
    </cfRule>
    <cfRule type="cellIs" dxfId="11829" priority="86" stopIfTrue="1" operator="lessThan">
      <formula>-0.03</formula>
    </cfRule>
  </conditionalFormatting>
  <conditionalFormatting sqref="AU38:AW38">
    <cfRule type="cellIs" dxfId="11828" priority="83" operator="greaterThan">
      <formula>0.03</formula>
    </cfRule>
    <cfRule type="cellIs" dxfId="11827" priority="84" stopIfTrue="1" operator="lessThan">
      <formula>-0.03</formula>
    </cfRule>
  </conditionalFormatting>
  <conditionalFormatting sqref="AR38:AT38">
    <cfRule type="cellIs" dxfId="11826" priority="81" operator="greaterThan">
      <formula>0.03</formula>
    </cfRule>
    <cfRule type="cellIs" dxfId="11825" priority="82" stopIfTrue="1" operator="lessThan">
      <formula>-0.03</formula>
    </cfRule>
  </conditionalFormatting>
  <conditionalFormatting sqref="AU43:AW43">
    <cfRule type="cellIs" dxfId="11824" priority="79" operator="greaterThan">
      <formula>0.03</formula>
    </cfRule>
    <cfRule type="cellIs" dxfId="11823" priority="80" stopIfTrue="1" operator="lessThan">
      <formula>-0.03</formula>
    </cfRule>
  </conditionalFormatting>
  <conditionalFormatting sqref="AR43:AT43">
    <cfRule type="cellIs" dxfId="11822" priority="77" operator="greaterThan">
      <formula>0.03</formula>
    </cfRule>
    <cfRule type="cellIs" dxfId="11821" priority="78" stopIfTrue="1" operator="lessThan">
      <formula>-0.03</formula>
    </cfRule>
  </conditionalFormatting>
  <conditionalFormatting sqref="AU48:AW48">
    <cfRule type="cellIs" dxfId="11820" priority="75" operator="greaterThan">
      <formula>0.03</formula>
    </cfRule>
    <cfRule type="cellIs" dxfId="11819" priority="76" stopIfTrue="1" operator="lessThan">
      <formula>-0.03</formula>
    </cfRule>
  </conditionalFormatting>
  <conditionalFormatting sqref="AR48:AT48">
    <cfRule type="cellIs" dxfId="11818" priority="73" operator="greaterThan">
      <formula>0.03</formula>
    </cfRule>
    <cfRule type="cellIs" dxfId="11817" priority="74" stopIfTrue="1" operator="lessThan">
      <formula>-0.03</formula>
    </cfRule>
  </conditionalFormatting>
  <conditionalFormatting sqref="AU53:AW53">
    <cfRule type="cellIs" dxfId="11816" priority="71" operator="greaterThan">
      <formula>0.03</formula>
    </cfRule>
    <cfRule type="cellIs" dxfId="11815" priority="72" stopIfTrue="1" operator="lessThan">
      <formula>-0.03</formula>
    </cfRule>
  </conditionalFormatting>
  <conditionalFormatting sqref="AR53:AT53">
    <cfRule type="cellIs" dxfId="11814" priority="69" operator="greaterThan">
      <formula>0.03</formula>
    </cfRule>
    <cfRule type="cellIs" dxfId="11813" priority="70" stopIfTrue="1" operator="lessThan">
      <formula>-0.03</formula>
    </cfRule>
  </conditionalFormatting>
  <conditionalFormatting sqref="AU58:AW58">
    <cfRule type="cellIs" dxfId="11812" priority="67" operator="greaterThan">
      <formula>0.03</formula>
    </cfRule>
    <cfRule type="cellIs" dxfId="11811" priority="68" stopIfTrue="1" operator="lessThan">
      <formula>-0.03</formula>
    </cfRule>
  </conditionalFormatting>
  <conditionalFormatting sqref="AR58:AT58">
    <cfRule type="cellIs" dxfId="11810" priority="65" operator="greaterThan">
      <formula>0.03</formula>
    </cfRule>
    <cfRule type="cellIs" dxfId="11809" priority="66" stopIfTrue="1" operator="lessThan">
      <formula>-0.03</formula>
    </cfRule>
  </conditionalFormatting>
  <conditionalFormatting sqref="AU63:AW63">
    <cfRule type="cellIs" dxfId="11808" priority="63" operator="greaterThan">
      <formula>0.03</formula>
    </cfRule>
    <cfRule type="cellIs" dxfId="11807" priority="64" stopIfTrue="1" operator="lessThan">
      <formula>-0.03</formula>
    </cfRule>
  </conditionalFormatting>
  <conditionalFormatting sqref="AR63:AT63">
    <cfRule type="cellIs" dxfId="11806" priority="61" operator="greaterThan">
      <formula>0.03</formula>
    </cfRule>
    <cfRule type="cellIs" dxfId="11805" priority="62" stopIfTrue="1" operator="lessThan">
      <formula>-0.03</formula>
    </cfRule>
  </conditionalFormatting>
  <conditionalFormatting sqref="AU68:AW68">
    <cfRule type="cellIs" dxfId="11804" priority="59" operator="greaterThan">
      <formula>0.03</formula>
    </cfRule>
    <cfRule type="cellIs" dxfId="11803" priority="60" stopIfTrue="1" operator="lessThan">
      <formula>-0.03</formula>
    </cfRule>
  </conditionalFormatting>
  <conditionalFormatting sqref="AR68:AT68">
    <cfRule type="cellIs" dxfId="11802" priority="57" operator="greaterThan">
      <formula>0.03</formula>
    </cfRule>
    <cfRule type="cellIs" dxfId="11801" priority="58" stopIfTrue="1" operator="lessThan">
      <formula>-0.03</formula>
    </cfRule>
  </conditionalFormatting>
  <conditionalFormatting sqref="AU78:AW78">
    <cfRule type="cellIs" dxfId="11800" priority="55" operator="greaterThan">
      <formula>0.03</formula>
    </cfRule>
    <cfRule type="cellIs" dxfId="11799" priority="56" stopIfTrue="1" operator="lessThan">
      <formula>-0.03</formula>
    </cfRule>
  </conditionalFormatting>
  <conditionalFormatting sqref="AR78:AT78">
    <cfRule type="cellIs" dxfId="11798" priority="53" operator="greaterThan">
      <formula>0.03</formula>
    </cfRule>
    <cfRule type="cellIs" dxfId="11797" priority="54" stopIfTrue="1" operator="lessThan">
      <formula>-0.03</formula>
    </cfRule>
  </conditionalFormatting>
  <conditionalFormatting sqref="AU83:AW83">
    <cfRule type="cellIs" dxfId="11796" priority="51" operator="greaterThan">
      <formula>0.03</formula>
    </cfRule>
    <cfRule type="cellIs" dxfId="11795" priority="52" stopIfTrue="1" operator="lessThan">
      <formula>-0.03</formula>
    </cfRule>
  </conditionalFormatting>
  <conditionalFormatting sqref="AR83:AT83">
    <cfRule type="cellIs" dxfId="11794" priority="49" operator="greaterThan">
      <formula>0.03</formula>
    </cfRule>
    <cfRule type="cellIs" dxfId="11793" priority="50" stopIfTrue="1" operator="lessThan">
      <formula>-0.03</formula>
    </cfRule>
  </conditionalFormatting>
  <conditionalFormatting sqref="AU88:AW88">
    <cfRule type="cellIs" dxfId="11792" priority="47" operator="greaterThan">
      <formula>0.03</formula>
    </cfRule>
    <cfRule type="cellIs" dxfId="11791" priority="48" stopIfTrue="1" operator="lessThan">
      <formula>-0.03</formula>
    </cfRule>
  </conditionalFormatting>
  <conditionalFormatting sqref="AR88:AT88">
    <cfRule type="cellIs" dxfId="11790" priority="45" operator="greaterThan">
      <formula>0.03</formula>
    </cfRule>
    <cfRule type="cellIs" dxfId="11789" priority="46" stopIfTrue="1" operator="lessThan">
      <formula>-0.03</formula>
    </cfRule>
  </conditionalFormatting>
  <conditionalFormatting sqref="AU93:AW93">
    <cfRule type="cellIs" dxfId="11788" priority="43" operator="greaterThan">
      <formula>0.03</formula>
    </cfRule>
    <cfRule type="cellIs" dxfId="11787" priority="44" stopIfTrue="1" operator="lessThan">
      <formula>-0.03</formula>
    </cfRule>
  </conditionalFormatting>
  <conditionalFormatting sqref="AR93:AT93">
    <cfRule type="cellIs" dxfId="11786" priority="41" operator="greaterThan">
      <formula>0.03</formula>
    </cfRule>
    <cfRule type="cellIs" dxfId="11785" priority="42" stopIfTrue="1" operator="lessThan">
      <formula>-0.03</formula>
    </cfRule>
  </conditionalFormatting>
  <conditionalFormatting sqref="AU98:AW98">
    <cfRule type="cellIs" dxfId="11784" priority="39" operator="greaterThan">
      <formula>0.03</formula>
    </cfRule>
    <cfRule type="cellIs" dxfId="11783" priority="40" stopIfTrue="1" operator="lessThan">
      <formula>-0.03</formula>
    </cfRule>
  </conditionalFormatting>
  <conditionalFormatting sqref="AR98:AT98">
    <cfRule type="cellIs" dxfId="11782" priority="37" operator="greaterThan">
      <formula>0.03</formula>
    </cfRule>
    <cfRule type="cellIs" dxfId="11781" priority="38" stopIfTrue="1" operator="lessThan">
      <formula>-0.03</formula>
    </cfRule>
  </conditionalFormatting>
  <conditionalFormatting sqref="AU103:AW103">
    <cfRule type="cellIs" dxfId="11780" priority="35" operator="greaterThan">
      <formula>0.03</formula>
    </cfRule>
    <cfRule type="cellIs" dxfId="11779" priority="36" stopIfTrue="1" operator="lessThan">
      <formula>-0.03</formula>
    </cfRule>
  </conditionalFormatting>
  <conditionalFormatting sqref="AR103:AT103">
    <cfRule type="cellIs" dxfId="11778" priority="33" operator="greaterThan">
      <formula>0.03</formula>
    </cfRule>
    <cfRule type="cellIs" dxfId="11777" priority="34" stopIfTrue="1" operator="lessThan">
      <formula>-0.03</formula>
    </cfRule>
  </conditionalFormatting>
  <conditionalFormatting sqref="AU108:AW108">
    <cfRule type="cellIs" dxfId="11776" priority="31" operator="greaterThan">
      <formula>0.03</formula>
    </cfRule>
    <cfRule type="cellIs" dxfId="11775" priority="32" stopIfTrue="1" operator="lessThan">
      <formula>-0.03</formula>
    </cfRule>
  </conditionalFormatting>
  <conditionalFormatting sqref="AR108:AT108">
    <cfRule type="cellIs" dxfId="11774" priority="29" operator="greaterThan">
      <formula>0.03</formula>
    </cfRule>
    <cfRule type="cellIs" dxfId="11773" priority="30" stopIfTrue="1" operator="lessThan">
      <formula>-0.03</formula>
    </cfRule>
  </conditionalFormatting>
  <conditionalFormatting sqref="AU113:AW113">
    <cfRule type="cellIs" dxfId="11772" priority="27" operator="greaterThan">
      <formula>0.03</formula>
    </cfRule>
    <cfRule type="cellIs" dxfId="11771" priority="28" stopIfTrue="1" operator="lessThan">
      <formula>-0.03</formula>
    </cfRule>
  </conditionalFormatting>
  <conditionalFormatting sqref="AR113:AT113">
    <cfRule type="cellIs" dxfId="11770" priority="25" operator="greaterThan">
      <formula>0.03</formula>
    </cfRule>
    <cfRule type="cellIs" dxfId="11769" priority="26" stopIfTrue="1" operator="lessThan">
      <formula>-0.03</formula>
    </cfRule>
  </conditionalFormatting>
  <conditionalFormatting sqref="AU118:AW118">
    <cfRule type="cellIs" dxfId="11768" priority="23" operator="greaterThan">
      <formula>0.03</formula>
    </cfRule>
    <cfRule type="cellIs" dxfId="11767" priority="24" stopIfTrue="1" operator="lessThan">
      <formula>-0.03</formula>
    </cfRule>
  </conditionalFormatting>
  <conditionalFormatting sqref="AR118:AT118">
    <cfRule type="cellIs" dxfId="11766" priority="21" operator="greaterThan">
      <formula>0.03</formula>
    </cfRule>
    <cfRule type="cellIs" dxfId="11765" priority="22" stopIfTrue="1" operator="lessThan">
      <formula>-0.03</formula>
    </cfRule>
  </conditionalFormatting>
  <conditionalFormatting sqref="AU123:AW123">
    <cfRule type="cellIs" dxfId="11764" priority="19" operator="greaterThan">
      <formula>0.03</formula>
    </cfRule>
    <cfRule type="cellIs" dxfId="11763" priority="20" stopIfTrue="1" operator="lessThan">
      <formula>-0.03</formula>
    </cfRule>
  </conditionalFormatting>
  <conditionalFormatting sqref="AR123:AT123">
    <cfRule type="cellIs" dxfId="11762" priority="17" operator="greaterThan">
      <formula>0.03</formula>
    </cfRule>
    <cfRule type="cellIs" dxfId="11761" priority="18" stopIfTrue="1" operator="lessThan">
      <formula>-0.03</formula>
    </cfRule>
  </conditionalFormatting>
  <conditionalFormatting sqref="AU128:AW128">
    <cfRule type="cellIs" dxfId="11760" priority="15" operator="greaterThan">
      <formula>0.03</formula>
    </cfRule>
    <cfRule type="cellIs" dxfId="11759" priority="16" stopIfTrue="1" operator="lessThan">
      <formula>-0.03</formula>
    </cfRule>
  </conditionalFormatting>
  <conditionalFormatting sqref="AR128:AT128">
    <cfRule type="cellIs" dxfId="11758" priority="13" operator="greaterThan">
      <formula>0.03</formula>
    </cfRule>
    <cfRule type="cellIs" dxfId="11757" priority="14" stopIfTrue="1" operator="lessThan">
      <formula>-0.03</formula>
    </cfRule>
  </conditionalFormatting>
  <conditionalFormatting sqref="AF93">
    <cfRule type="cellIs" dxfId="11756" priority="11" operator="greaterThan">
      <formula>0.03</formula>
    </cfRule>
    <cfRule type="cellIs" dxfId="11755" priority="12" stopIfTrue="1" operator="lessThan">
      <formula>-0.03</formula>
    </cfRule>
  </conditionalFormatting>
  <conditionalFormatting sqref="AF93">
    <cfRule type="cellIs" dxfId="11754" priority="9" operator="greaterThan">
      <formula>0.03</formula>
    </cfRule>
    <cfRule type="cellIs" dxfId="11753" priority="10" stopIfTrue="1" operator="lessThan">
      <formula>-0.03</formula>
    </cfRule>
  </conditionalFormatting>
  <conditionalFormatting sqref="AL94">
    <cfRule type="cellIs" dxfId="11752" priority="7" operator="greaterThan">
      <formula>0.03</formula>
    </cfRule>
    <cfRule type="cellIs" dxfId="11751" priority="8" stopIfTrue="1" operator="lessThan">
      <formula>-0.03</formula>
    </cfRule>
  </conditionalFormatting>
  <conditionalFormatting sqref="AL94">
    <cfRule type="cellIs" dxfId="11750" priority="5" operator="greaterThan">
      <formula>0.03</formula>
    </cfRule>
    <cfRule type="cellIs" dxfId="11749" priority="6" stopIfTrue="1" operator="lessThan">
      <formula>-0.03</formula>
    </cfRule>
  </conditionalFormatting>
  <conditionalFormatting sqref="AR93">
    <cfRule type="cellIs" dxfId="11748" priority="3" operator="greaterThan">
      <formula>0.03</formula>
    </cfRule>
    <cfRule type="cellIs" dxfId="11747" priority="4" stopIfTrue="1" operator="lessThan">
      <formula>-0.03</formula>
    </cfRule>
  </conditionalFormatting>
  <conditionalFormatting sqref="AR93">
    <cfRule type="cellIs" dxfId="11746" priority="1" operator="greaterThan">
      <formula>0.03</formula>
    </cfRule>
    <cfRule type="cellIs" dxfId="11745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155F-5C9C-42BF-B055-8B74D09FA4C9}">
  <sheetPr codeName="Sheet16"/>
  <dimension ref="A1:BC184"/>
  <sheetViews>
    <sheetView topLeftCell="A21" zoomScale="55" zoomScaleNormal="55" workbookViewId="0">
      <selection activeCell="AU2" sqref="AU1:BD1048576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34" width="8.75" style="1" customWidth="1"/>
    <col min="35" max="37" width="8.75" style="1" hidden="1" customWidth="1"/>
    <col min="38" max="40" width="8.75" style="1" customWidth="1"/>
    <col min="41" max="43" width="8.75" style="1" hidden="1" customWidth="1"/>
    <col min="44" max="46" width="8.75" style="1" customWidth="1"/>
    <col min="47" max="49" width="8.75" style="1" hidden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56" width="0" style="1" hidden="1" customWidth="1"/>
    <col min="57" max="16384" width="10.75" style="1"/>
  </cols>
  <sheetData>
    <row r="1" spans="1:55" ht="12.75" thickBot="1" x14ac:dyDescent="0.25">
      <c r="D1" s="67" t="s">
        <v>12</v>
      </c>
      <c r="E1" s="68"/>
      <c r="F1" s="68"/>
      <c r="G1" s="68"/>
      <c r="H1" s="68"/>
      <c r="I1" s="68"/>
      <c r="J1" s="68"/>
      <c r="K1" s="68"/>
      <c r="L1" s="68"/>
      <c r="M1" s="68"/>
      <c r="N1" s="69"/>
      <c r="P1" s="67" t="s">
        <v>13</v>
      </c>
      <c r="Q1" s="68"/>
      <c r="R1" s="68"/>
      <c r="S1" s="68"/>
      <c r="T1" s="68"/>
      <c r="U1" s="68"/>
      <c r="V1" s="68"/>
      <c r="W1" s="68"/>
      <c r="X1" s="68"/>
      <c r="Y1" s="68"/>
      <c r="Z1" s="69"/>
      <c r="AA1" s="24"/>
      <c r="AB1" s="24" t="s">
        <v>74</v>
      </c>
      <c r="AC1" s="24" t="s">
        <v>75</v>
      </c>
      <c r="AD1" s="24"/>
      <c r="AE1" s="2"/>
      <c r="AF1" s="67" t="s">
        <v>62</v>
      </c>
      <c r="AG1" s="68"/>
      <c r="AH1" s="69"/>
      <c r="AI1" s="67" t="s">
        <v>61</v>
      </c>
      <c r="AJ1" s="68"/>
      <c r="AK1" s="69"/>
      <c r="AL1" s="67" t="s">
        <v>59</v>
      </c>
      <c r="AM1" s="68"/>
      <c r="AN1" s="69"/>
      <c r="AO1" s="67" t="s">
        <v>60</v>
      </c>
      <c r="AP1" s="68"/>
      <c r="AQ1" s="69"/>
      <c r="AR1" s="67" t="s">
        <v>76</v>
      </c>
      <c r="AS1" s="68"/>
      <c r="AT1" s="69"/>
      <c r="AU1" s="67" t="s">
        <v>76</v>
      </c>
      <c r="AV1" s="68"/>
      <c r="AW1" s="69"/>
      <c r="AX1" s="65" t="s">
        <v>71</v>
      </c>
      <c r="AY1" s="66"/>
      <c r="AZ1" s="24"/>
      <c r="BA1" s="66" t="s">
        <v>70</v>
      </c>
      <c r="BB1" s="6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44.472700000000003</v>
      </c>
      <c r="F3" s="55"/>
      <c r="G3" s="55"/>
      <c r="H3" s="55"/>
      <c r="I3" s="55"/>
      <c r="J3" s="55"/>
      <c r="K3" s="10" t="e">
        <f>#REF!</f>
        <v>#REF!</v>
      </c>
      <c r="L3" s="10" t="e">
        <f>#REF!</f>
        <v>#REF!</v>
      </c>
      <c r="M3" s="10" t="e">
        <f>#REF!</f>
        <v>#REF!</v>
      </c>
      <c r="N3" s="11" t="e">
        <f t="shared" ref="N3:N66" si="0">K3/3600</f>
        <v>#REF!</v>
      </c>
      <c r="P3" s="57">
        <v>20733.84</v>
      </c>
      <c r="Q3" s="57">
        <v>44.475900000000003</v>
      </c>
      <c r="R3" s="54"/>
      <c r="S3" s="54"/>
      <c r="T3" s="54"/>
      <c r="U3" s="54"/>
      <c r="V3" s="54"/>
      <c r="W3" s="10" t="e">
        <f>#REF!</f>
        <v>#REF!</v>
      </c>
      <c r="X3" s="10" t="e">
        <f>#REF!</f>
        <v>#REF!</v>
      </c>
      <c r="Y3" s="10" t="e">
        <f>#REF!</f>
        <v>#REF!</v>
      </c>
      <c r="Z3" s="11" t="e">
        <f>W3/3600</f>
        <v>#REF!</v>
      </c>
      <c r="AA3" s="10" t="e">
        <f t="shared" ref="AA3:AA66" si="1">V3/J3</f>
        <v>#DIV/0!</v>
      </c>
      <c r="AB3" s="10" t="e">
        <f t="shared" ref="AB3:AC18" si="2">X3/L3</f>
        <v>#REF!</v>
      </c>
      <c r="AC3" s="10" t="e">
        <f t="shared" si="2"/>
        <v>#REF!</v>
      </c>
      <c r="AD3" s="11">
        <f>ABS(P3-D3)/D3</f>
        <v>5.9503385612350392E-4</v>
      </c>
      <c r="AE3" s="40"/>
      <c r="AF3" s="25">
        <f t="shared" ref="AF3:AK3" si="3">bdRateExtend($D3:$D7,E3:E7,$P3:$P7,Q3:Q7)</f>
        <v>7.7904569052678063E-4</v>
      </c>
      <c r="AG3" s="30" t="e">
        <f t="shared" si="3"/>
        <v>#VALUE!</v>
      </c>
      <c r="AH3" s="31" t="e">
        <f t="shared" si="3"/>
        <v>#VALUE!</v>
      </c>
      <c r="AI3" s="25" t="e">
        <f t="shared" si="3"/>
        <v>#VALUE!</v>
      </c>
      <c r="AJ3" s="30" t="e">
        <f t="shared" si="3"/>
        <v>#VALUE!</v>
      </c>
      <c r="AK3" s="30" t="e">
        <f t="shared" si="3"/>
        <v>#VALUE!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1.4385417765705455E-4</v>
      </c>
      <c r="AS3" s="30" t="e">
        <f t="shared" si="4"/>
        <v>#VALUE!</v>
      </c>
      <c r="AT3" s="31" t="e">
        <f t="shared" si="4"/>
        <v>#VALUE!</v>
      </c>
      <c r="AU3" s="25" t="e">
        <f t="shared" si="4"/>
        <v>#VALUE!</v>
      </c>
      <c r="AV3" s="30" t="e">
        <f t="shared" si="4"/>
        <v>#VALUE!</v>
      </c>
      <c r="AW3" s="31" t="e">
        <f t="shared" si="4"/>
        <v>#VALUE!</v>
      </c>
      <c r="AX3" s="10"/>
      <c r="AY3" s="10"/>
      <c r="AZ3" s="10"/>
      <c r="BA3" s="10" t="e">
        <f>V3/J3</f>
        <v>#DIV/0!</v>
      </c>
      <c r="BB3" s="10" t="e">
        <f t="shared" ref="BB3:BB6" si="5">X3/L3</f>
        <v>#REF!</v>
      </c>
      <c r="BC3" s="10" t="e">
        <f>Z3/N3</f>
        <v>#REF!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40.903599999999997</v>
      </c>
      <c r="F4" s="55"/>
      <c r="G4" s="55"/>
      <c r="H4" s="55"/>
      <c r="I4" s="55"/>
      <c r="J4" s="55"/>
      <c r="K4" s="15" t="e">
        <f>#REF!</f>
        <v>#REF!</v>
      </c>
      <c r="L4" s="15" t="e">
        <f>#REF!</f>
        <v>#REF!</v>
      </c>
      <c r="M4" s="15" t="e">
        <f>#REF!</f>
        <v>#REF!</v>
      </c>
      <c r="N4" s="16" t="e">
        <f t="shared" si="0"/>
        <v>#REF!</v>
      </c>
      <c r="P4" s="57">
        <v>8931.6</v>
      </c>
      <c r="Q4" s="57">
        <v>40.909500000000001</v>
      </c>
      <c r="R4" s="54"/>
      <c r="S4" s="54"/>
      <c r="T4" s="54"/>
      <c r="U4" s="54"/>
      <c r="V4" s="54"/>
      <c r="W4" s="15" t="e">
        <f>#REF!</f>
        <v>#REF!</v>
      </c>
      <c r="X4" s="15" t="e">
        <f>#REF!</f>
        <v>#REF!</v>
      </c>
      <c r="Y4" s="15" t="e">
        <f>#REF!</f>
        <v>#REF!</v>
      </c>
      <c r="Z4" s="16" t="e">
        <f t="shared" ref="Z4:Z67" si="6">W4/3600</f>
        <v>#REF!</v>
      </c>
      <c r="AA4" s="15" t="e">
        <f t="shared" si="1"/>
        <v>#DIV/0!</v>
      </c>
      <c r="AB4" s="15" t="e">
        <f t="shared" si="2"/>
        <v>#REF!</v>
      </c>
      <c r="AC4" s="15" t="e">
        <f t="shared" si="2"/>
        <v>#REF!</v>
      </c>
      <c r="AD4" s="16">
        <f t="shared" ref="AD4:AD67" si="7">ABS(P4-D4)/D4</f>
        <v>2.0902123534580529E-3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9.1653052268680923E-4</v>
      </c>
      <c r="AM4" s="21" t="e">
        <f>bdrate($D4:$D7,F4:F7,$P4:$P7,R4:R7)</f>
        <v>#VALUE!</v>
      </c>
      <c r="AN4" s="36" t="e">
        <f t="shared" ref="AN4" si="8">bdrate($D4:$D7,G4:G7,$P4:$P7,S4:S7)</f>
        <v>#VALUE!</v>
      </c>
      <c r="AO4" s="26" t="e">
        <f>bdrate($D4:$D7,H4:H7,$P4:$P7,T4:T7)</f>
        <v>#VALUE!</v>
      </c>
      <c r="AP4" s="21" t="e">
        <f>bdrate($D4:$D7,I4:I7,$P4:$P7,U4:U7)</f>
        <v>#VALUE!</v>
      </c>
      <c r="AQ4" s="36" t="e">
        <f>bdrate($D4:$D7,J4:J7,$P4:$P7,V4:V7)</f>
        <v>#VALUE!</v>
      </c>
      <c r="AR4" s="21"/>
      <c r="AS4" s="21"/>
      <c r="AT4" s="36"/>
      <c r="AU4" s="26"/>
      <c r="AV4" s="21"/>
      <c r="AW4" s="36"/>
      <c r="AX4" s="15" t="e">
        <f>V4/J4</f>
        <v>#DIV/0!</v>
      </c>
      <c r="AY4" s="15" t="e">
        <f t="shared" ref="AY4:AY7" si="9">X4/L4</f>
        <v>#REF!</v>
      </c>
      <c r="AZ4" s="15" t="e">
        <f t="shared" ref="AZ4:AZ67" si="10">Z4/N4</f>
        <v>#REF!</v>
      </c>
      <c r="BA4" s="15" t="e">
        <f>V4/J4</f>
        <v>#DIV/0!</v>
      </c>
      <c r="BB4" s="15" t="e">
        <f t="shared" si="5"/>
        <v>#REF!</v>
      </c>
      <c r="BC4" s="15" t="e">
        <f t="shared" ref="BC4:BC66" si="11">Z4/N4</f>
        <v>#REF!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38.310699999999997</v>
      </c>
      <c r="F5" s="55"/>
      <c r="G5" s="55"/>
      <c r="H5" s="55"/>
      <c r="I5" s="55"/>
      <c r="J5" s="55"/>
      <c r="K5" s="15" t="e">
        <f>#REF!</f>
        <v>#REF!</v>
      </c>
      <c r="L5" s="15" t="e">
        <f>#REF!</f>
        <v>#REF!</v>
      </c>
      <c r="M5" s="15" t="e">
        <f>#REF!</f>
        <v>#REF!</v>
      </c>
      <c r="N5" s="16" t="e">
        <f t="shared" si="0"/>
        <v>#REF!</v>
      </c>
      <c r="P5" s="57">
        <v>3203.85</v>
      </c>
      <c r="Q5" s="57">
        <v>38.311100000000003</v>
      </c>
      <c r="R5" s="54"/>
      <c r="S5" s="54"/>
      <c r="T5" s="54"/>
      <c r="U5" s="54"/>
      <c r="V5" s="54"/>
      <c r="W5" s="15" t="e">
        <f>#REF!</f>
        <v>#REF!</v>
      </c>
      <c r="X5" s="15" t="e">
        <f>#REF!</f>
        <v>#REF!</v>
      </c>
      <c r="Y5" s="15" t="e">
        <f>#REF!</f>
        <v>#REF!</v>
      </c>
      <c r="Z5" s="16" t="e">
        <f t="shared" si="6"/>
        <v>#REF!</v>
      </c>
      <c r="AA5" s="15" t="e">
        <f t="shared" si="1"/>
        <v>#DIV/0!</v>
      </c>
      <c r="AB5" s="15" t="e">
        <f t="shared" si="2"/>
        <v>#REF!</v>
      </c>
      <c r="AC5" s="15" t="e">
        <f t="shared" si="2"/>
        <v>#REF!</v>
      </c>
      <c r="AD5" s="16">
        <f t="shared" si="7"/>
        <v>3.4633817582750714E-4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 t="e">
        <f>V5/J5</f>
        <v>#DIV/0!</v>
      </c>
      <c r="AY5" s="15" t="e">
        <f t="shared" si="9"/>
        <v>#REF!</v>
      </c>
      <c r="AZ5" s="15" t="e">
        <f t="shared" si="10"/>
        <v>#REF!</v>
      </c>
      <c r="BA5" s="15" t="e">
        <f>V5/J5</f>
        <v>#DIV/0!</v>
      </c>
      <c r="BB5" s="15" t="e">
        <f t="shared" si="5"/>
        <v>#REF!</v>
      </c>
      <c r="BC5" s="15" t="e">
        <f t="shared" si="11"/>
        <v>#REF!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36.691600000000001</v>
      </c>
      <c r="F6" s="55"/>
      <c r="G6" s="55"/>
      <c r="H6" s="55"/>
      <c r="I6" s="55"/>
      <c r="J6" s="55"/>
      <c r="K6" s="15" t="e">
        <f>#REF!</f>
        <v>#REF!</v>
      </c>
      <c r="L6" s="15" t="e">
        <f>#REF!</f>
        <v>#REF!</v>
      </c>
      <c r="M6" s="15" t="e">
        <f>#REF!</f>
        <v>#REF!</v>
      </c>
      <c r="N6" s="16" t="e">
        <f t="shared" si="0"/>
        <v>#REF!</v>
      </c>
      <c r="P6" s="57">
        <v>1668.33</v>
      </c>
      <c r="Q6" s="57">
        <v>36.6845</v>
      </c>
      <c r="R6" s="54"/>
      <c r="S6" s="54"/>
      <c r="T6" s="54"/>
      <c r="U6" s="54"/>
      <c r="V6" s="54"/>
      <c r="W6" s="15" t="e">
        <f>#REF!</f>
        <v>#REF!</v>
      </c>
      <c r="X6" s="15" t="e">
        <f>#REF!</f>
        <v>#REF!</v>
      </c>
      <c r="Y6" s="15" t="e">
        <f>#REF!</f>
        <v>#REF!</v>
      </c>
      <c r="Z6" s="16" t="e">
        <f t="shared" si="6"/>
        <v>#REF!</v>
      </c>
      <c r="AA6" s="15" t="e">
        <f t="shared" si="1"/>
        <v>#DIV/0!</v>
      </c>
      <c r="AB6" s="15" t="e">
        <f t="shared" si="2"/>
        <v>#REF!</v>
      </c>
      <c r="AC6" s="15" t="e">
        <f t="shared" si="2"/>
        <v>#REF!</v>
      </c>
      <c r="AD6" s="16">
        <f t="shared" si="7"/>
        <v>3.596281444996242E-5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 t="e">
        <f>V6/J6</f>
        <v>#DIV/0!</v>
      </c>
      <c r="AY6" s="15" t="e">
        <f t="shared" si="9"/>
        <v>#REF!</v>
      </c>
      <c r="AZ6" s="15" t="e">
        <f t="shared" si="10"/>
        <v>#REF!</v>
      </c>
      <c r="BA6" s="15" t="e">
        <f>V6/J6</f>
        <v>#DIV/0!</v>
      </c>
      <c r="BB6" s="15" t="e">
        <f t="shared" si="5"/>
        <v>#REF!</v>
      </c>
      <c r="BC6" s="15" t="e">
        <f t="shared" si="11"/>
        <v>#REF!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35.027700000000003</v>
      </c>
      <c r="F7" s="55"/>
      <c r="G7" s="55"/>
      <c r="H7" s="55"/>
      <c r="I7" s="55"/>
      <c r="J7" s="55"/>
      <c r="K7" s="19" t="e">
        <f>#REF!</f>
        <v>#REF!</v>
      </c>
      <c r="L7" s="19" t="e">
        <f>#REF!</f>
        <v>#REF!</v>
      </c>
      <c r="M7" s="19" t="e">
        <f>#REF!</f>
        <v>#REF!</v>
      </c>
      <c r="N7" s="20" t="e">
        <f t="shared" si="0"/>
        <v>#REF!</v>
      </c>
      <c r="P7" s="57">
        <v>894.81</v>
      </c>
      <c r="Q7" s="57">
        <v>35.0184</v>
      </c>
      <c r="R7" s="54"/>
      <c r="S7" s="54"/>
      <c r="T7" s="54"/>
      <c r="U7" s="54"/>
      <c r="V7" s="54"/>
      <c r="W7" s="19" t="e">
        <f>#REF!</f>
        <v>#REF!</v>
      </c>
      <c r="X7" s="19" t="e">
        <f>#REF!</f>
        <v>#REF!</v>
      </c>
      <c r="Y7" s="19" t="e">
        <f>#REF!</f>
        <v>#REF!</v>
      </c>
      <c r="Z7" s="20" t="e">
        <f t="shared" si="6"/>
        <v>#REF!</v>
      </c>
      <c r="AA7" s="15" t="e">
        <f t="shared" si="1"/>
        <v>#DIV/0!</v>
      </c>
      <c r="AB7" s="15" t="e">
        <f t="shared" si="2"/>
        <v>#REF!</v>
      </c>
      <c r="AC7" s="15" t="e">
        <f t="shared" si="2"/>
        <v>#REF!</v>
      </c>
      <c r="AD7" s="20">
        <f t="shared" si="7"/>
        <v>8.0528805824907292E-4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 t="e">
        <f>V7/J7</f>
        <v>#DIV/0!</v>
      </c>
      <c r="AY7" s="15" t="e">
        <f t="shared" si="9"/>
        <v>#REF!</v>
      </c>
      <c r="AZ7" s="15" t="e">
        <f t="shared" si="10"/>
        <v>#REF!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47.523699999999998</v>
      </c>
      <c r="F8" s="55"/>
      <c r="G8" s="55"/>
      <c r="H8" s="55"/>
      <c r="I8" s="55"/>
      <c r="J8" s="55"/>
      <c r="K8" s="10" t="e">
        <f>#REF!</f>
        <v>#REF!</v>
      </c>
      <c r="L8" s="10" t="e">
        <f>#REF!</f>
        <v>#REF!</v>
      </c>
      <c r="M8" s="10" t="e">
        <f>#REF!</f>
        <v>#REF!</v>
      </c>
      <c r="N8" s="11" t="e">
        <f t="shared" si="0"/>
        <v>#REF!</v>
      </c>
      <c r="P8" s="57">
        <v>6088.62</v>
      </c>
      <c r="Q8" s="57">
        <v>47.526899999999998</v>
      </c>
      <c r="R8" s="54"/>
      <c r="S8" s="54"/>
      <c r="T8" s="54"/>
      <c r="U8" s="54"/>
      <c r="V8" s="54"/>
      <c r="W8" s="10" t="e">
        <f>#REF!</f>
        <v>#REF!</v>
      </c>
      <c r="X8" s="10" t="e">
        <f>#REF!</f>
        <v>#REF!</v>
      </c>
      <c r="Y8" s="10" t="e">
        <f>#REF!</f>
        <v>#REF!</v>
      </c>
      <c r="Z8" s="11" t="e">
        <f t="shared" si="6"/>
        <v>#REF!</v>
      </c>
      <c r="AA8" s="15" t="e">
        <f t="shared" si="1"/>
        <v>#DIV/0!</v>
      </c>
      <c r="AB8" s="15" t="e">
        <f t="shared" si="2"/>
        <v>#REF!</v>
      </c>
      <c r="AC8" s="15" t="e">
        <f t="shared" si="2"/>
        <v>#REF!</v>
      </c>
      <c r="AD8" s="11">
        <f t="shared" si="7"/>
        <v>1.8956410129830883E-3</v>
      </c>
      <c r="AE8" s="12"/>
      <c r="AF8" s="25">
        <f t="shared" ref="AF8:AK8" si="12">bdRateExtend($D8:$D12,E8:E12,$P8:$P12,Q8:Q12)</f>
        <v>3.2053235256110924E-3</v>
      </c>
      <c r="AG8" s="30" t="e">
        <f t="shared" si="12"/>
        <v>#VALUE!</v>
      </c>
      <c r="AH8" s="31" t="e">
        <f t="shared" si="12"/>
        <v>#VALUE!</v>
      </c>
      <c r="AI8" s="25" t="e">
        <f t="shared" si="12"/>
        <v>#VALUE!</v>
      </c>
      <c r="AJ8" s="30" t="e">
        <f t="shared" si="12"/>
        <v>#VALUE!</v>
      </c>
      <c r="AK8" s="30" t="e">
        <f t="shared" si="12"/>
        <v>#VALUE!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1.0384235590361612E-3</v>
      </c>
      <c r="AS8" s="30" t="e">
        <f t="shared" si="13"/>
        <v>#VALUE!</v>
      </c>
      <c r="AT8" s="31" t="e">
        <f t="shared" si="13"/>
        <v>#VALUE!</v>
      </c>
      <c r="AU8" s="25" t="e">
        <f t="shared" si="13"/>
        <v>#VALUE!</v>
      </c>
      <c r="AV8" s="30" t="e">
        <f t="shared" si="13"/>
        <v>#VALUE!</v>
      </c>
      <c r="AW8" s="31" t="e">
        <f t="shared" si="13"/>
        <v>#VALUE!</v>
      </c>
      <c r="AX8" s="15"/>
      <c r="AY8" s="15"/>
      <c r="AZ8" s="15"/>
      <c r="BA8" s="15" t="e">
        <f>V8/J8</f>
        <v>#DIV/0!</v>
      </c>
      <c r="BB8" s="15" t="e">
        <f t="shared" ref="BB8:BB11" si="14">X8/L8</f>
        <v>#REF!</v>
      </c>
      <c r="BC8" s="15" t="e">
        <f t="shared" si="11"/>
        <v>#REF!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46.576799999999999</v>
      </c>
      <c r="F9" s="55"/>
      <c r="G9" s="55"/>
      <c r="H9" s="55"/>
      <c r="I9" s="55"/>
      <c r="J9" s="55"/>
      <c r="K9" s="15" t="e">
        <f>#REF!</f>
        <v>#REF!</v>
      </c>
      <c r="L9" s="15" t="e">
        <f>#REF!</f>
        <v>#REF!</v>
      </c>
      <c r="M9" s="15" t="e">
        <f>#REF!</f>
        <v>#REF!</v>
      </c>
      <c r="N9" s="16" t="e">
        <f t="shared" si="0"/>
        <v>#REF!</v>
      </c>
      <c r="P9" s="57">
        <v>2776.08</v>
      </c>
      <c r="Q9" s="57">
        <v>46.581800000000001</v>
      </c>
      <c r="R9" s="54"/>
      <c r="S9" s="54"/>
      <c r="T9" s="54"/>
      <c r="U9" s="54"/>
      <c r="V9" s="54"/>
      <c r="W9" s="15" t="e">
        <f>#REF!</f>
        <v>#REF!</v>
      </c>
      <c r="X9" s="15" t="e">
        <f>#REF!</f>
        <v>#REF!</v>
      </c>
      <c r="Y9" s="15" t="e">
        <f>#REF!</f>
        <v>#REF!</v>
      </c>
      <c r="Z9" s="16" t="e">
        <f t="shared" si="6"/>
        <v>#REF!</v>
      </c>
      <c r="AA9" s="15" t="e">
        <f t="shared" si="1"/>
        <v>#DIV/0!</v>
      </c>
      <c r="AB9" s="15" t="e">
        <f t="shared" si="2"/>
        <v>#REF!</v>
      </c>
      <c r="AC9" s="15" t="e">
        <f t="shared" si="2"/>
        <v>#REF!</v>
      </c>
      <c r="AD9" s="16">
        <f t="shared" si="7"/>
        <v>3.2090199479618783E-3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4.0425199994247318E-3</v>
      </c>
      <c r="AM9" s="21" t="e">
        <f>bdrate($D9:$D12,F9:F12,$P9:$P12,R9:R12)</f>
        <v>#VALUE!</v>
      </c>
      <c r="AN9" s="36" t="e">
        <f t="shared" ref="AN9" si="15">bdrate($D9:$D12,G9:G12,$P9:$P12,S9:S12)</f>
        <v>#VALUE!</v>
      </c>
      <c r="AO9" s="26" t="e">
        <f>bdrate($D9:$D12,H9:H12,$P9:$P12,T9:T12)</f>
        <v>#VALUE!</v>
      </c>
      <c r="AP9" s="21" t="e">
        <f>bdrate($D9:$D12,I9:I12,$P9:$P12,U9:U12)</f>
        <v>#VALUE!</v>
      </c>
      <c r="AQ9" s="36" t="e">
        <f>bdrate($D9:$D12,J9:J12,$P9:$P12,V9:V12)</f>
        <v>#VALUE!</v>
      </c>
      <c r="AR9" s="21"/>
      <c r="AS9" s="21"/>
      <c r="AT9" s="36"/>
      <c r="AU9" s="26"/>
      <c r="AV9" s="21"/>
      <c r="AW9" s="36"/>
      <c r="AX9" s="15" t="e">
        <f>V9/J9</f>
        <v>#DIV/0!</v>
      </c>
      <c r="AY9" s="15" t="e">
        <f t="shared" ref="AY9:AY12" si="16">X9/L9</f>
        <v>#REF!</v>
      </c>
      <c r="AZ9" s="15" t="e">
        <f t="shared" si="10"/>
        <v>#REF!</v>
      </c>
      <c r="BA9" s="15" t="e">
        <f>V9/J9</f>
        <v>#DIV/0!</v>
      </c>
      <c r="BB9" s="15" t="e">
        <f t="shared" si="14"/>
        <v>#REF!</v>
      </c>
      <c r="BC9" s="15" t="e">
        <f t="shared" si="11"/>
        <v>#REF!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45.583799999999997</v>
      </c>
      <c r="F10" s="55"/>
      <c r="G10" s="55"/>
      <c r="H10" s="55"/>
      <c r="I10" s="55"/>
      <c r="J10" s="55"/>
      <c r="K10" s="15" t="e">
        <f>#REF!</f>
        <v>#REF!</v>
      </c>
      <c r="L10" s="15" t="e">
        <f>#REF!</f>
        <v>#REF!</v>
      </c>
      <c r="M10" s="15" t="e">
        <f>#REF!</f>
        <v>#REF!</v>
      </c>
      <c r="N10" s="16" t="e">
        <f t="shared" si="0"/>
        <v>#REF!</v>
      </c>
      <c r="P10" s="57">
        <v>1738.08</v>
      </c>
      <c r="Q10" s="57">
        <v>45.572699999999998</v>
      </c>
      <c r="R10" s="54"/>
      <c r="S10" s="54"/>
      <c r="T10" s="54"/>
      <c r="U10" s="54"/>
      <c r="V10" s="54"/>
      <c r="W10" s="15" t="e">
        <f>#REF!</f>
        <v>#REF!</v>
      </c>
      <c r="X10" s="15" t="e">
        <f>#REF!</f>
        <v>#REF!</v>
      </c>
      <c r="Y10" s="15" t="e">
        <f>#REF!</f>
        <v>#REF!</v>
      </c>
      <c r="Z10" s="16" t="e">
        <f t="shared" si="6"/>
        <v>#REF!</v>
      </c>
      <c r="AA10" s="15" t="e">
        <f t="shared" si="1"/>
        <v>#DIV/0!</v>
      </c>
      <c r="AB10" s="15" t="e">
        <f t="shared" si="2"/>
        <v>#REF!</v>
      </c>
      <c r="AC10" s="15" t="e">
        <f t="shared" si="2"/>
        <v>#REF!</v>
      </c>
      <c r="AD10" s="16">
        <f t="shared" si="7"/>
        <v>4.2965661843055031E-3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 t="e">
        <f>V10/J10</f>
        <v>#DIV/0!</v>
      </c>
      <c r="AY10" s="15" t="e">
        <f t="shared" si="16"/>
        <v>#REF!</v>
      </c>
      <c r="AZ10" s="15" t="e">
        <f t="shared" si="10"/>
        <v>#REF!</v>
      </c>
      <c r="BA10" s="15" t="e">
        <f>V10/J10</f>
        <v>#DIV/0!</v>
      </c>
      <c r="BB10" s="15" t="e">
        <f t="shared" si="14"/>
        <v>#REF!</v>
      </c>
      <c r="BC10" s="15" t="e">
        <f t="shared" si="11"/>
        <v>#REF!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44.218200000000003</v>
      </c>
      <c r="F11" s="55"/>
      <c r="G11" s="55"/>
      <c r="H11" s="55"/>
      <c r="I11" s="55"/>
      <c r="J11" s="55"/>
      <c r="K11" s="15" t="e">
        <f>#REF!</f>
        <v>#REF!</v>
      </c>
      <c r="L11" s="15" t="e">
        <f>#REF!</f>
        <v>#REF!</v>
      </c>
      <c r="M11" s="15" t="e">
        <f>#REF!</f>
        <v>#REF!</v>
      </c>
      <c r="N11" s="16" t="e">
        <f t="shared" si="0"/>
        <v>#REF!</v>
      </c>
      <c r="P11" s="57">
        <v>1134.18</v>
      </c>
      <c r="Q11" s="57">
        <v>44.190100000000001</v>
      </c>
      <c r="R11" s="54"/>
      <c r="S11" s="54"/>
      <c r="T11" s="54"/>
      <c r="U11" s="54"/>
      <c r="V11" s="54"/>
      <c r="W11" s="15" t="e">
        <f>#REF!</f>
        <v>#REF!</v>
      </c>
      <c r="X11" s="15" t="e">
        <f>#REF!</f>
        <v>#REF!</v>
      </c>
      <c r="Y11" s="15" t="e">
        <f>#REF!</f>
        <v>#REF!</v>
      </c>
      <c r="Z11" s="16" t="e">
        <f t="shared" si="6"/>
        <v>#REF!</v>
      </c>
      <c r="AA11" s="15" t="e">
        <f t="shared" si="1"/>
        <v>#DIV/0!</v>
      </c>
      <c r="AB11" s="15" t="e">
        <f t="shared" si="2"/>
        <v>#REF!</v>
      </c>
      <c r="AC11" s="15" t="e">
        <f t="shared" si="2"/>
        <v>#REF!</v>
      </c>
      <c r="AD11" s="16">
        <f t="shared" si="7"/>
        <v>6.352231221216693E-4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 t="e">
        <f>V11/J11</f>
        <v>#DIV/0!</v>
      </c>
      <c r="AY11" s="15" t="e">
        <f t="shared" si="16"/>
        <v>#REF!</v>
      </c>
      <c r="AZ11" s="15" t="e">
        <f t="shared" si="10"/>
        <v>#REF!</v>
      </c>
      <c r="BA11" s="15" t="e">
        <f>V11/J11</f>
        <v>#DIV/0!</v>
      </c>
      <c r="BB11" s="15" t="e">
        <f t="shared" si="14"/>
        <v>#REF!</v>
      </c>
      <c r="BC11" s="15" t="e">
        <f t="shared" si="11"/>
        <v>#REF!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42.343699999999998</v>
      </c>
      <c r="F12" s="55"/>
      <c r="G12" s="55"/>
      <c r="H12" s="55"/>
      <c r="I12" s="55"/>
      <c r="J12" s="55"/>
      <c r="K12" s="19" t="e">
        <f>#REF!</f>
        <v>#REF!</v>
      </c>
      <c r="L12" s="19" t="e">
        <f>#REF!</f>
        <v>#REF!</v>
      </c>
      <c r="M12" s="19" t="e">
        <f>#REF!</f>
        <v>#REF!</v>
      </c>
      <c r="N12" s="20" t="e">
        <f t="shared" si="0"/>
        <v>#REF!</v>
      </c>
      <c r="P12" s="57">
        <v>743.58</v>
      </c>
      <c r="Q12" s="57">
        <v>42.317999999999998</v>
      </c>
      <c r="R12" s="54"/>
      <c r="S12" s="54"/>
      <c r="T12" s="54"/>
      <c r="U12" s="54"/>
      <c r="V12" s="54"/>
      <c r="W12" s="19" t="e">
        <f>#REF!</f>
        <v>#REF!</v>
      </c>
      <c r="X12" s="19" t="e">
        <f>#REF!</f>
        <v>#REF!</v>
      </c>
      <c r="Y12" s="19" t="e">
        <f>#REF!</f>
        <v>#REF!</v>
      </c>
      <c r="Z12" s="20" t="e">
        <f t="shared" si="6"/>
        <v>#REF!</v>
      </c>
      <c r="AA12" s="15" t="e">
        <f t="shared" si="1"/>
        <v>#DIV/0!</v>
      </c>
      <c r="AB12" s="15" t="e">
        <f t="shared" si="2"/>
        <v>#REF!</v>
      </c>
      <c r="AC12" s="15" t="e">
        <f t="shared" si="2"/>
        <v>#REF!</v>
      </c>
      <c r="AD12" s="20">
        <f t="shared" si="7"/>
        <v>3.8582107547624725E-3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 t="e">
        <f>V12/J12</f>
        <v>#DIV/0!</v>
      </c>
      <c r="AY12" s="15" t="e">
        <f t="shared" si="16"/>
        <v>#REF!</v>
      </c>
      <c r="AZ12" s="15" t="e">
        <f t="shared" si="10"/>
        <v>#REF!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43.499000000000002</v>
      </c>
      <c r="F13" s="55"/>
      <c r="G13" s="55"/>
      <c r="H13" s="55"/>
      <c r="I13" s="55"/>
      <c r="J13" s="55"/>
      <c r="K13" s="10" t="e">
        <f>#REF!</f>
        <v>#REF!</v>
      </c>
      <c r="L13" s="10" t="e">
        <f>#REF!</f>
        <v>#REF!</v>
      </c>
      <c r="M13" s="10" t="e">
        <f>#REF!</f>
        <v>#REF!</v>
      </c>
      <c r="N13" s="11" t="e">
        <f t="shared" si="0"/>
        <v>#REF!</v>
      </c>
      <c r="P13" s="57">
        <v>18456.36</v>
      </c>
      <c r="Q13" s="57">
        <v>43.497</v>
      </c>
      <c r="R13" s="54"/>
      <c r="S13" s="54"/>
      <c r="T13" s="54"/>
      <c r="U13" s="54"/>
      <c r="V13" s="54"/>
      <c r="W13" s="10" t="e">
        <f>#REF!</f>
        <v>#REF!</v>
      </c>
      <c r="X13" s="10" t="e">
        <f>#REF!</f>
        <v>#REF!</v>
      </c>
      <c r="Y13" s="10" t="e">
        <f>#REF!</f>
        <v>#REF!</v>
      </c>
      <c r="Z13" s="11" t="e">
        <f t="shared" si="6"/>
        <v>#REF!</v>
      </c>
      <c r="AA13" s="15" t="e">
        <f t="shared" si="1"/>
        <v>#DIV/0!</v>
      </c>
      <c r="AB13" s="15" t="e">
        <f t="shared" si="2"/>
        <v>#REF!</v>
      </c>
      <c r="AC13" s="15" t="e">
        <f t="shared" si="2"/>
        <v>#REF!</v>
      </c>
      <c r="AD13" s="11">
        <f t="shared" si="7"/>
        <v>1.162473535867805E-3</v>
      </c>
      <c r="AE13" s="12"/>
      <c r="AF13" s="25">
        <f t="shared" ref="AF13:AK13" si="17">bdRateExtend($D13:$D17,E13:E17,$P13:$P17,Q13:Q17)</f>
        <v>1.4058131055358913E-3</v>
      </c>
      <c r="AG13" s="30" t="e">
        <f t="shared" si="17"/>
        <v>#VALUE!</v>
      </c>
      <c r="AH13" s="31" t="e">
        <f t="shared" si="17"/>
        <v>#VALUE!</v>
      </c>
      <c r="AI13" s="25" t="e">
        <f t="shared" si="17"/>
        <v>#VALUE!</v>
      </c>
      <c r="AJ13" s="30" t="e">
        <f t="shared" si="17"/>
        <v>#VALUE!</v>
      </c>
      <c r="AK13" s="30" t="e">
        <f t="shared" si="17"/>
        <v>#VALUE!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1.1734410667585404E-3</v>
      </c>
      <c r="AS13" s="30" t="e">
        <f t="shared" si="18"/>
        <v>#VALUE!</v>
      </c>
      <c r="AT13" s="31" t="e">
        <f t="shared" si="18"/>
        <v>#VALUE!</v>
      </c>
      <c r="AU13" s="25" t="e">
        <f t="shared" si="18"/>
        <v>#VALUE!</v>
      </c>
      <c r="AV13" s="30" t="e">
        <f t="shared" si="18"/>
        <v>#VALUE!</v>
      </c>
      <c r="AW13" s="31" t="e">
        <f t="shared" si="18"/>
        <v>#VALUE!</v>
      </c>
      <c r="AX13" s="15"/>
      <c r="AY13" s="15"/>
      <c r="AZ13" s="15"/>
      <c r="BA13" s="15" t="e">
        <f>V13/J13</f>
        <v>#DIV/0!</v>
      </c>
      <c r="BB13" s="15" t="e">
        <f t="shared" ref="BB13:BB16" si="19">X13/L13</f>
        <v>#REF!</v>
      </c>
      <c r="BC13" s="15" t="e">
        <f t="shared" si="11"/>
        <v>#REF!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41.684800000000003</v>
      </c>
      <c r="F14" s="55"/>
      <c r="G14" s="55"/>
      <c r="H14" s="55"/>
      <c r="I14" s="55"/>
      <c r="J14" s="55"/>
      <c r="K14" s="15" t="e">
        <f>#REF!</f>
        <v>#REF!</v>
      </c>
      <c r="L14" s="15" t="e">
        <f>#REF!</f>
        <v>#REF!</v>
      </c>
      <c r="M14" s="15" t="e">
        <f>#REF!</f>
        <v>#REF!</v>
      </c>
      <c r="N14" s="16" t="e">
        <f t="shared" si="0"/>
        <v>#REF!</v>
      </c>
      <c r="P14" s="57">
        <v>4406.28</v>
      </c>
      <c r="Q14" s="57">
        <v>41.688299999999998</v>
      </c>
      <c r="R14" s="54"/>
      <c r="S14" s="54"/>
      <c r="T14" s="54"/>
      <c r="U14" s="54"/>
      <c r="V14" s="54"/>
      <c r="W14" s="15" t="e">
        <f>#REF!</f>
        <v>#REF!</v>
      </c>
      <c r="X14" s="15" t="e">
        <f>#REF!</f>
        <v>#REF!</v>
      </c>
      <c r="Y14" s="15" t="e">
        <f>#REF!</f>
        <v>#REF!</v>
      </c>
      <c r="Z14" s="16" t="e">
        <f t="shared" si="6"/>
        <v>#REF!</v>
      </c>
      <c r="AA14" s="15" t="e">
        <f t="shared" si="1"/>
        <v>#DIV/0!</v>
      </c>
      <c r="AB14" s="15" t="e">
        <f t="shared" si="2"/>
        <v>#REF!</v>
      </c>
      <c r="AC14" s="15" t="e">
        <f t="shared" si="2"/>
        <v>#REF!</v>
      </c>
      <c r="AD14" s="16">
        <f t="shared" si="7"/>
        <v>2.7308227969087087E-3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1.9165256969249089E-3</v>
      </c>
      <c r="AM14" s="21" t="e">
        <f>bdrate($D14:$D17,F14:F17,$P14:$P17,R14:R17)</f>
        <v>#VALUE!</v>
      </c>
      <c r="AN14" s="36" t="e">
        <f t="shared" ref="AN14" si="20">bdrate($D14:$D17,G14:G17,$P14:$P17,S14:S17)</f>
        <v>#VALUE!</v>
      </c>
      <c r="AO14" s="26" t="e">
        <f>bdrate($D14:$D17,H14:H17,$P14:$P17,T14:T17)</f>
        <v>#VALUE!</v>
      </c>
      <c r="AP14" s="21" t="e">
        <f>bdrate($D14:$D17,I14:I17,$P14:$P17,U14:U17)</f>
        <v>#VALUE!</v>
      </c>
      <c r="AQ14" s="36" t="e">
        <f>bdrate($D14:$D17,J14:J17,$P14:$P17,V14:V17)</f>
        <v>#VALUE!</v>
      </c>
      <c r="AR14" s="21"/>
      <c r="AS14" s="21"/>
      <c r="AT14" s="36"/>
      <c r="AU14" s="26"/>
      <c r="AV14" s="21"/>
      <c r="AW14" s="36"/>
      <c r="AX14" s="15" t="e">
        <f>V14/J14</f>
        <v>#DIV/0!</v>
      </c>
      <c r="AY14" s="15" t="e">
        <f t="shared" ref="AY14:AY17" si="21">X14/L14</f>
        <v>#REF!</v>
      </c>
      <c r="AZ14" s="15" t="e">
        <f t="shared" si="10"/>
        <v>#REF!</v>
      </c>
      <c r="BA14" s="15" t="e">
        <f>V14/J14</f>
        <v>#DIV/0!</v>
      </c>
      <c r="BB14" s="15" t="e">
        <f t="shared" si="19"/>
        <v>#REF!</v>
      </c>
      <c r="BC14" s="15" t="e">
        <f t="shared" si="11"/>
        <v>#REF!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40.764499999999998</v>
      </c>
      <c r="F15" s="55"/>
      <c r="G15" s="55"/>
      <c r="H15" s="55"/>
      <c r="I15" s="55"/>
      <c r="J15" s="55"/>
      <c r="K15" s="15" t="e">
        <f>#REF!</f>
        <v>#REF!</v>
      </c>
      <c r="L15" s="15" t="e">
        <f>#REF!</f>
        <v>#REF!</v>
      </c>
      <c r="M15" s="15" t="e">
        <f>#REF!</f>
        <v>#REF!</v>
      </c>
      <c r="N15" s="16" t="e">
        <f t="shared" si="0"/>
        <v>#REF!</v>
      </c>
      <c r="P15" s="57">
        <v>2473.7399999999998</v>
      </c>
      <c r="Q15" s="57">
        <v>40.768599999999999</v>
      </c>
      <c r="R15" s="54"/>
      <c r="S15" s="54"/>
      <c r="T15" s="54"/>
      <c r="U15" s="54"/>
      <c r="V15" s="54"/>
      <c r="W15" s="15" t="e">
        <f>#REF!</f>
        <v>#REF!</v>
      </c>
      <c r="X15" s="15" t="e">
        <f>#REF!</f>
        <v>#REF!</v>
      </c>
      <c r="Y15" s="15" t="e">
        <f>#REF!</f>
        <v>#REF!</v>
      </c>
      <c r="Z15" s="16" t="e">
        <f t="shared" si="6"/>
        <v>#REF!</v>
      </c>
      <c r="AA15" s="15" t="e">
        <f t="shared" si="1"/>
        <v>#DIV/0!</v>
      </c>
      <c r="AB15" s="15" t="e">
        <f t="shared" si="2"/>
        <v>#REF!</v>
      </c>
      <c r="AC15" s="15" t="e">
        <f t="shared" si="2"/>
        <v>#REF!</v>
      </c>
      <c r="AD15" s="16">
        <f t="shared" si="7"/>
        <v>3.3339822836561048E-3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 t="e">
        <f>V15/J15</f>
        <v>#DIV/0!</v>
      </c>
      <c r="AY15" s="15" t="e">
        <f t="shared" si="21"/>
        <v>#REF!</v>
      </c>
      <c r="AZ15" s="15" t="e">
        <f t="shared" si="10"/>
        <v>#REF!</v>
      </c>
      <c r="BA15" s="15" t="e">
        <f>V15/J15</f>
        <v>#DIV/0!</v>
      </c>
      <c r="BB15" s="15" t="e">
        <f t="shared" si="19"/>
        <v>#REF!</v>
      </c>
      <c r="BC15" s="15" t="e">
        <f t="shared" si="11"/>
        <v>#REF!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39.523200000000003</v>
      </c>
      <c r="F16" s="55"/>
      <c r="G16" s="55"/>
      <c r="H16" s="55"/>
      <c r="I16" s="55"/>
      <c r="J16" s="55"/>
      <c r="K16" s="15" t="e">
        <f>#REF!</f>
        <v>#REF!</v>
      </c>
      <c r="L16" s="15" t="e">
        <f>#REF!</f>
        <v>#REF!</v>
      </c>
      <c r="M16" s="15" t="e">
        <f>#REF!</f>
        <v>#REF!</v>
      </c>
      <c r="N16" s="16" t="e">
        <f t="shared" si="0"/>
        <v>#REF!</v>
      </c>
      <c r="P16" s="57">
        <v>1453.32</v>
      </c>
      <c r="Q16" s="57">
        <v>39.531500000000001</v>
      </c>
      <c r="R16" s="54"/>
      <c r="S16" s="54"/>
      <c r="T16" s="54"/>
      <c r="U16" s="54"/>
      <c r="V16" s="54"/>
      <c r="W16" s="15" t="e">
        <f>#REF!</f>
        <v>#REF!</v>
      </c>
      <c r="X16" s="15" t="e">
        <f>#REF!</f>
        <v>#REF!</v>
      </c>
      <c r="Y16" s="15" t="e">
        <f>#REF!</f>
        <v>#REF!</v>
      </c>
      <c r="Z16" s="16" t="e">
        <f t="shared" si="6"/>
        <v>#REF!</v>
      </c>
      <c r="AA16" s="15" t="e">
        <f t="shared" si="1"/>
        <v>#DIV/0!</v>
      </c>
      <c r="AB16" s="15" t="e">
        <f t="shared" si="2"/>
        <v>#REF!</v>
      </c>
      <c r="AC16" s="15" t="e">
        <f t="shared" si="2"/>
        <v>#REF!</v>
      </c>
      <c r="AD16" s="16">
        <f t="shared" si="7"/>
        <v>7.9900124843944945E-3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 t="e">
        <f>V16/J16</f>
        <v>#DIV/0!</v>
      </c>
      <c r="AY16" s="15" t="e">
        <f t="shared" si="21"/>
        <v>#REF!</v>
      </c>
      <c r="AZ16" s="15" t="e">
        <f t="shared" si="10"/>
        <v>#REF!</v>
      </c>
      <c r="BA16" s="15" t="e">
        <f>V16/J16</f>
        <v>#DIV/0!</v>
      </c>
      <c r="BB16" s="15" t="e">
        <f t="shared" si="19"/>
        <v>#REF!</v>
      </c>
      <c r="BC16" s="15" t="e">
        <f t="shared" si="11"/>
        <v>#REF!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37.832000000000001</v>
      </c>
      <c r="F17" s="55"/>
      <c r="G17" s="55"/>
      <c r="H17" s="55"/>
      <c r="I17" s="55"/>
      <c r="J17" s="55"/>
      <c r="K17" s="19" t="e">
        <f>#REF!</f>
        <v>#REF!</v>
      </c>
      <c r="L17" s="19" t="e">
        <f>#REF!</f>
        <v>#REF!</v>
      </c>
      <c r="M17" s="19" t="e">
        <f>#REF!</f>
        <v>#REF!</v>
      </c>
      <c r="N17" s="20" t="e">
        <f t="shared" si="0"/>
        <v>#REF!</v>
      </c>
      <c r="P17" s="57">
        <v>863.16</v>
      </c>
      <c r="Q17" s="57">
        <v>37.8521</v>
      </c>
      <c r="R17" s="54"/>
      <c r="S17" s="54"/>
      <c r="T17" s="54"/>
      <c r="U17" s="54"/>
      <c r="V17" s="54"/>
      <c r="W17" s="19" t="e">
        <f>#REF!</f>
        <v>#REF!</v>
      </c>
      <c r="X17" s="19" t="e">
        <f>#REF!</f>
        <v>#REF!</v>
      </c>
      <c r="Y17" s="19" t="e">
        <f>#REF!</f>
        <v>#REF!</v>
      </c>
      <c r="Z17" s="20" t="e">
        <f t="shared" si="6"/>
        <v>#REF!</v>
      </c>
      <c r="AA17" s="15" t="e">
        <f t="shared" si="1"/>
        <v>#DIV/0!</v>
      </c>
      <c r="AB17" s="15" t="e">
        <f t="shared" si="2"/>
        <v>#REF!</v>
      </c>
      <c r="AC17" s="15" t="e">
        <f t="shared" si="2"/>
        <v>#REF!</v>
      </c>
      <c r="AD17" s="20">
        <f t="shared" si="7"/>
        <v>8.3484068456926108E-4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 t="e">
        <f>V17/J17</f>
        <v>#DIV/0!</v>
      </c>
      <c r="AY17" s="15" t="e">
        <f t="shared" si="21"/>
        <v>#REF!</v>
      </c>
      <c r="AZ17" s="15" t="e">
        <f t="shared" si="10"/>
        <v>#REF!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43.014600000000002</v>
      </c>
      <c r="F18" s="55"/>
      <c r="G18" s="55"/>
      <c r="H18" s="55"/>
      <c r="I18" s="55"/>
      <c r="J18" s="55"/>
      <c r="K18" s="10" t="e">
        <f>#REF!</f>
        <v>#REF!</v>
      </c>
      <c r="L18" s="10" t="e">
        <f>#REF!</f>
        <v>#REF!</v>
      </c>
      <c r="M18" s="10" t="e">
        <f>#REF!</f>
        <v>#REF!</v>
      </c>
      <c r="N18" s="11" t="e">
        <f t="shared" si="0"/>
        <v>#REF!</v>
      </c>
      <c r="P18" s="57">
        <v>34380.660000000003</v>
      </c>
      <c r="Q18" s="57">
        <v>43.010300000000001</v>
      </c>
      <c r="R18" s="54"/>
      <c r="S18" s="54"/>
      <c r="T18" s="54"/>
      <c r="U18" s="54"/>
      <c r="V18" s="54"/>
      <c r="W18" s="10" t="e">
        <f>#REF!</f>
        <v>#REF!</v>
      </c>
      <c r="X18" s="10" t="e">
        <f>#REF!</f>
        <v>#REF!</v>
      </c>
      <c r="Y18" s="10" t="e">
        <f>#REF!</f>
        <v>#REF!</v>
      </c>
      <c r="Z18" s="11" t="e">
        <f t="shared" si="6"/>
        <v>#REF!</v>
      </c>
      <c r="AA18" s="10" t="e">
        <f t="shared" si="1"/>
        <v>#DIV/0!</v>
      </c>
      <c r="AB18" s="10" t="e">
        <f t="shared" si="2"/>
        <v>#REF!</v>
      </c>
      <c r="AC18" s="10" t="e">
        <f t="shared" si="2"/>
        <v>#REF!</v>
      </c>
      <c r="AD18" s="11">
        <f t="shared" si="7"/>
        <v>9.1711607097704449E-4</v>
      </c>
      <c r="AE18" s="40"/>
      <c r="AF18" s="25">
        <f t="shared" ref="AF18:AK18" si="22">bdRateExtend($D18:$D22,E18:E22,$P18:$P22,Q18:Q22)</f>
        <v>7.4497821575647549E-5</v>
      </c>
      <c r="AG18" s="30" t="e">
        <f t="shared" si="22"/>
        <v>#VALUE!</v>
      </c>
      <c r="AH18" s="31" t="e">
        <f t="shared" si="22"/>
        <v>#VALUE!</v>
      </c>
      <c r="AI18" s="25" t="e">
        <f t="shared" si="22"/>
        <v>#VALUE!</v>
      </c>
      <c r="AJ18" s="30" t="e">
        <f t="shared" si="22"/>
        <v>#VALUE!</v>
      </c>
      <c r="AK18" s="30" t="e">
        <f t="shared" si="22"/>
        <v>#VALUE!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4.7489304454795267E-4</v>
      </c>
      <c r="AS18" s="30" t="e">
        <f t="shared" si="23"/>
        <v>#VALUE!</v>
      </c>
      <c r="AT18" s="31" t="e">
        <f t="shared" si="23"/>
        <v>#VALUE!</v>
      </c>
      <c r="AU18" s="25" t="e">
        <f t="shared" si="23"/>
        <v>#VALUE!</v>
      </c>
      <c r="AV18" s="30" t="e">
        <f t="shared" si="23"/>
        <v>#VALUE!</v>
      </c>
      <c r="AW18" s="31" t="e">
        <f t="shared" si="23"/>
        <v>#VALUE!</v>
      </c>
      <c r="AX18" s="10"/>
      <c r="AY18" s="10"/>
      <c r="AZ18" s="10"/>
      <c r="BA18" s="10" t="e">
        <f>V18/J18</f>
        <v>#DIV/0!</v>
      </c>
      <c r="BB18" s="10" t="e">
        <f t="shared" ref="BB18:BB21" si="24">X18/L18</f>
        <v>#REF!</v>
      </c>
      <c r="BC18" s="10" t="e">
        <f t="shared" si="11"/>
        <v>#REF!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40.496499999999997</v>
      </c>
      <c r="F19" s="55"/>
      <c r="G19" s="55"/>
      <c r="H19" s="55"/>
      <c r="I19" s="55"/>
      <c r="J19" s="55"/>
      <c r="K19" s="15" t="e">
        <f>#REF!</f>
        <v>#REF!</v>
      </c>
      <c r="L19" s="15" t="e">
        <f>#REF!</f>
        <v>#REF!</v>
      </c>
      <c r="M19" s="15" t="e">
        <f>#REF!</f>
        <v>#REF!</v>
      </c>
      <c r="N19" s="16" t="e">
        <f t="shared" si="0"/>
        <v>#REF!</v>
      </c>
      <c r="P19" s="57">
        <v>9933.18</v>
      </c>
      <c r="Q19" s="57">
        <v>40.497500000000002</v>
      </c>
      <c r="R19" s="54"/>
      <c r="S19" s="54"/>
      <c r="T19" s="54"/>
      <c r="U19" s="54"/>
      <c r="V19" s="54"/>
      <c r="W19" s="15" t="e">
        <f>#REF!</f>
        <v>#REF!</v>
      </c>
      <c r="X19" s="15" t="e">
        <f>#REF!</f>
        <v>#REF!</v>
      </c>
      <c r="Y19" s="15" t="e">
        <f>#REF!</f>
        <v>#REF!</v>
      </c>
      <c r="Z19" s="16" t="e">
        <f t="shared" si="6"/>
        <v>#REF!</v>
      </c>
      <c r="AA19" s="15" t="e">
        <f t="shared" si="1"/>
        <v>#DIV/0!</v>
      </c>
      <c r="AB19" s="15" t="e">
        <f t="shared" ref="AB19:AC32" si="25">X19/L19</f>
        <v>#REF!</v>
      </c>
      <c r="AC19" s="15" t="e">
        <f t="shared" si="25"/>
        <v>#REF!</v>
      </c>
      <c r="AD19" s="16">
        <f t="shared" si="7"/>
        <v>4.8950879907180497E-4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-1.249221689125779E-4</v>
      </c>
      <c r="AM19" s="21" t="e">
        <f>bdrate($D19:$D22,F19:F22,$P19:$P22,R19:R22)</f>
        <v>#VALUE!</v>
      </c>
      <c r="AN19" s="36" t="e">
        <f t="shared" ref="AN19" si="26">bdrate($D19:$D22,G19:G22,$P19:$P22,S19:S22)</f>
        <v>#VALUE!</v>
      </c>
      <c r="AO19" s="26" t="e">
        <f>bdrate($D19:$D22,H19:H22,$P19:$P22,T19:T22)</f>
        <v>#VALUE!</v>
      </c>
      <c r="AP19" s="21" t="e">
        <f>bdrate($D19:$D22,I19:I22,$P19:$P22,U19:U22)</f>
        <v>#VALUE!</v>
      </c>
      <c r="AQ19" s="36" t="e">
        <f>bdrate($D19:$D22,J19:J22,$P19:$P22,V19:V22)</f>
        <v>#VALUE!</v>
      </c>
      <c r="AR19" s="21"/>
      <c r="AS19" s="21"/>
      <c r="AT19" s="36"/>
      <c r="AU19" s="26"/>
      <c r="AV19" s="21"/>
      <c r="AW19" s="36"/>
      <c r="AX19" s="15" t="e">
        <f>V19/J19</f>
        <v>#DIV/0!</v>
      </c>
      <c r="AY19" s="15" t="e">
        <f t="shared" ref="AY19:AY22" si="27">X19/L19</f>
        <v>#REF!</v>
      </c>
      <c r="AZ19" s="15" t="e">
        <f t="shared" si="10"/>
        <v>#REF!</v>
      </c>
      <c r="BA19" s="15" t="e">
        <f>V19/J19</f>
        <v>#DIV/0!</v>
      </c>
      <c r="BB19" s="15" t="e">
        <f t="shared" si="24"/>
        <v>#REF!</v>
      </c>
      <c r="BC19" s="15" t="e">
        <f t="shared" si="11"/>
        <v>#REF!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39.125500000000002</v>
      </c>
      <c r="F20" s="55"/>
      <c r="G20" s="55"/>
      <c r="H20" s="55"/>
      <c r="I20" s="55"/>
      <c r="J20" s="55"/>
      <c r="K20" s="15" t="e">
        <f>#REF!</f>
        <v>#REF!</v>
      </c>
      <c r="L20" s="15" t="e">
        <f>#REF!</f>
        <v>#REF!</v>
      </c>
      <c r="M20" s="15" t="e">
        <f>#REF!</f>
        <v>#REF!</v>
      </c>
      <c r="N20" s="16" t="e">
        <f t="shared" si="0"/>
        <v>#REF!</v>
      </c>
      <c r="P20" s="57">
        <v>5699.28</v>
      </c>
      <c r="Q20" s="57">
        <v>39.125700000000002</v>
      </c>
      <c r="R20" s="54"/>
      <c r="S20" s="54"/>
      <c r="T20" s="54"/>
      <c r="U20" s="54"/>
      <c r="V20" s="54"/>
      <c r="W20" s="15" t="e">
        <f>#REF!</f>
        <v>#REF!</v>
      </c>
      <c r="X20" s="15" t="e">
        <f>#REF!</f>
        <v>#REF!</v>
      </c>
      <c r="Y20" s="15" t="e">
        <f>#REF!</f>
        <v>#REF!</v>
      </c>
      <c r="Z20" s="16" t="e">
        <f t="shared" si="6"/>
        <v>#REF!</v>
      </c>
      <c r="AA20" s="15" t="e">
        <f t="shared" si="1"/>
        <v>#DIV/0!</v>
      </c>
      <c r="AB20" s="15" t="e">
        <f t="shared" si="25"/>
        <v>#REF!</v>
      </c>
      <c r="AC20" s="15" t="e">
        <f t="shared" si="25"/>
        <v>#REF!</v>
      </c>
      <c r="AD20" s="16">
        <f t="shared" si="7"/>
        <v>5.2665950409741102E-4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 t="e">
        <f>V20/J20</f>
        <v>#DIV/0!</v>
      </c>
      <c r="AY20" s="15" t="e">
        <f t="shared" si="27"/>
        <v>#REF!</v>
      </c>
      <c r="AZ20" s="15" t="e">
        <f t="shared" si="10"/>
        <v>#REF!</v>
      </c>
      <c r="BA20" s="15" t="e">
        <f>V20/J20</f>
        <v>#DIV/0!</v>
      </c>
      <c r="BB20" s="15" t="e">
        <f t="shared" si="24"/>
        <v>#REF!</v>
      </c>
      <c r="BC20" s="15" t="e">
        <f t="shared" si="11"/>
        <v>#REF!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37.358199999999997</v>
      </c>
      <c r="F21" s="55"/>
      <c r="G21" s="55"/>
      <c r="H21" s="55"/>
      <c r="I21" s="55"/>
      <c r="J21" s="55"/>
      <c r="K21" s="15" t="e">
        <f>#REF!</f>
        <v>#REF!</v>
      </c>
      <c r="L21" s="15" t="e">
        <f>#REF!</f>
        <v>#REF!</v>
      </c>
      <c r="M21" s="15" t="e">
        <f>#REF!</f>
        <v>#REF!</v>
      </c>
      <c r="N21" s="16" t="e">
        <f t="shared" si="0"/>
        <v>#REF!</v>
      </c>
      <c r="P21" s="57">
        <v>3376.32</v>
      </c>
      <c r="Q21" s="57">
        <v>37.370899999999999</v>
      </c>
      <c r="R21" s="54"/>
      <c r="S21" s="54"/>
      <c r="T21" s="54"/>
      <c r="U21" s="54"/>
      <c r="V21" s="54"/>
      <c r="W21" s="15" t="e">
        <f>#REF!</f>
        <v>#REF!</v>
      </c>
      <c r="X21" s="15" t="e">
        <f>#REF!</f>
        <v>#REF!</v>
      </c>
      <c r="Y21" s="15" t="e">
        <f>#REF!</f>
        <v>#REF!</v>
      </c>
      <c r="Z21" s="16" t="e">
        <f t="shared" si="6"/>
        <v>#REF!</v>
      </c>
      <c r="AA21" s="15" t="e">
        <f t="shared" si="1"/>
        <v>#DIV/0!</v>
      </c>
      <c r="AB21" s="15" t="e">
        <f t="shared" si="25"/>
        <v>#REF!</v>
      </c>
      <c r="AC21" s="15" t="e">
        <f t="shared" si="25"/>
        <v>#REF!</v>
      </c>
      <c r="AD21" s="16">
        <f t="shared" si="7"/>
        <v>3.8711979306038655E-3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 t="e">
        <f>V21/J21</f>
        <v>#DIV/0!</v>
      </c>
      <c r="AY21" s="15" t="e">
        <f t="shared" si="27"/>
        <v>#REF!</v>
      </c>
      <c r="AZ21" s="15" t="e">
        <f t="shared" si="10"/>
        <v>#REF!</v>
      </c>
      <c r="BA21" s="15" t="e">
        <f>V21/J21</f>
        <v>#DIV/0!</v>
      </c>
      <c r="BB21" s="15" t="e">
        <f t="shared" si="24"/>
        <v>#REF!</v>
      </c>
      <c r="BC21" s="15" t="e">
        <f t="shared" si="11"/>
        <v>#REF!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35.204599999999999</v>
      </c>
      <c r="F22" s="55"/>
      <c r="G22" s="55"/>
      <c r="H22" s="55"/>
      <c r="I22" s="55"/>
      <c r="J22" s="55"/>
      <c r="K22" s="19" t="e">
        <f>#REF!</f>
        <v>#REF!</v>
      </c>
      <c r="L22" s="19" t="e">
        <f>#REF!</f>
        <v>#REF!</v>
      </c>
      <c r="M22" s="19" t="e">
        <f>#REF!</f>
        <v>#REF!</v>
      </c>
      <c r="N22" s="20" t="e">
        <f t="shared" si="0"/>
        <v>#REF!</v>
      </c>
      <c r="P22" s="57">
        <v>1949.58</v>
      </c>
      <c r="Q22" s="57">
        <v>35.213299999999997</v>
      </c>
      <c r="R22" s="54"/>
      <c r="S22" s="54"/>
      <c r="T22" s="54"/>
      <c r="U22" s="54"/>
      <c r="V22" s="54"/>
      <c r="W22" s="19" t="e">
        <f>#REF!</f>
        <v>#REF!</v>
      </c>
      <c r="X22" s="19" t="e">
        <f>#REF!</f>
        <v>#REF!</v>
      </c>
      <c r="Y22" s="19" t="e">
        <f>#REF!</f>
        <v>#REF!</v>
      </c>
      <c r="Z22" s="20" t="e">
        <f t="shared" si="6"/>
        <v>#REF!</v>
      </c>
      <c r="AA22" s="15" t="e">
        <f t="shared" si="1"/>
        <v>#DIV/0!</v>
      </c>
      <c r="AB22" s="15" t="e">
        <f t="shared" si="25"/>
        <v>#REF!</v>
      </c>
      <c r="AC22" s="15" t="e">
        <f t="shared" si="25"/>
        <v>#REF!</v>
      </c>
      <c r="AD22" s="20">
        <f t="shared" si="7"/>
        <v>7.6880496955532328E-4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 t="e">
        <f>V22/J22</f>
        <v>#DIV/0!</v>
      </c>
      <c r="AY22" s="15" t="e">
        <f t="shared" si="27"/>
        <v>#REF!</v>
      </c>
      <c r="AZ22" s="15" t="e">
        <f t="shared" si="10"/>
        <v>#REF!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42.5867</v>
      </c>
      <c r="F23" s="55"/>
      <c r="G23" s="55"/>
      <c r="H23" s="55"/>
      <c r="I23" s="55"/>
      <c r="J23" s="55"/>
      <c r="K23" s="10" t="e">
        <f>#REF!</f>
        <v>#REF!</v>
      </c>
      <c r="L23" s="10" t="e">
        <f>#REF!</f>
        <v>#REF!</v>
      </c>
      <c r="M23" s="10" t="e">
        <f>#REF!</f>
        <v>#REF!</v>
      </c>
      <c r="N23" s="11" t="e">
        <f t="shared" si="0"/>
        <v>#REF!</v>
      </c>
      <c r="P23" s="57">
        <v>60118.86</v>
      </c>
      <c r="Q23" s="57">
        <v>42.589300000000001</v>
      </c>
      <c r="R23" s="54"/>
      <c r="S23" s="54"/>
      <c r="T23" s="54"/>
      <c r="U23" s="54"/>
      <c r="V23" s="54"/>
      <c r="W23" s="10" t="e">
        <f>#REF!</f>
        <v>#REF!</v>
      </c>
      <c r="X23" s="10" t="e">
        <f>#REF!</f>
        <v>#REF!</v>
      </c>
      <c r="Y23" s="10" t="e">
        <f>#REF!</f>
        <v>#REF!</v>
      </c>
      <c r="Z23" s="11" t="e">
        <f t="shared" si="6"/>
        <v>#REF!</v>
      </c>
      <c r="AA23" s="15" t="e">
        <f t="shared" si="1"/>
        <v>#DIV/0!</v>
      </c>
      <c r="AB23" s="15" t="e">
        <f t="shared" si="25"/>
        <v>#REF!</v>
      </c>
      <c r="AC23" s="15" t="e">
        <f t="shared" si="25"/>
        <v>#REF!</v>
      </c>
      <c r="AD23" s="11">
        <f t="shared" si="7"/>
        <v>8.8303131464784591E-4</v>
      </c>
      <c r="AE23" s="12"/>
      <c r="AF23" s="25">
        <f t="shared" ref="AF23:AK23" si="28">bdRateExtend($D23:$D27,E23:E27,$P23:$P27,Q23:Q27)</f>
        <v>1.802174275025159E-4</v>
      </c>
      <c r="AG23" s="30" t="e">
        <f t="shared" si="28"/>
        <v>#VALUE!</v>
      </c>
      <c r="AH23" s="31" t="e">
        <f t="shared" si="28"/>
        <v>#VALUE!</v>
      </c>
      <c r="AI23" s="25" t="e">
        <f t="shared" si="28"/>
        <v>#VALUE!</v>
      </c>
      <c r="AJ23" s="30" t="e">
        <f t="shared" si="28"/>
        <v>#VALUE!</v>
      </c>
      <c r="AK23" s="30" t="e">
        <f t="shared" si="28"/>
        <v>#VALUE!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7.6124015737288886E-4</v>
      </c>
      <c r="AS23" s="30" t="e">
        <f t="shared" si="29"/>
        <v>#VALUE!</v>
      </c>
      <c r="AT23" s="31" t="e">
        <f t="shared" si="29"/>
        <v>#VALUE!</v>
      </c>
      <c r="AU23" s="25" t="e">
        <f t="shared" si="29"/>
        <v>#VALUE!</v>
      </c>
      <c r="AV23" s="30" t="e">
        <f t="shared" si="29"/>
        <v>#VALUE!</v>
      </c>
      <c r="AW23" s="31" t="e">
        <f t="shared" si="29"/>
        <v>#VALUE!</v>
      </c>
      <c r="AX23" s="15"/>
      <c r="AY23" s="15"/>
      <c r="AZ23" s="15"/>
      <c r="BA23" s="15" t="e">
        <f>V23/J23</f>
        <v>#DIV/0!</v>
      </c>
      <c r="BB23" s="15" t="e">
        <f t="shared" ref="BB23:BB26" si="30">X23/L23</f>
        <v>#REF!</v>
      </c>
      <c r="BC23" s="15" t="e">
        <f t="shared" si="11"/>
        <v>#REF!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38.825299999999999</v>
      </c>
      <c r="F24" s="55"/>
      <c r="G24" s="55"/>
      <c r="H24" s="55"/>
      <c r="I24" s="55"/>
      <c r="J24" s="55"/>
      <c r="K24" s="15" t="e">
        <f>#REF!</f>
        <v>#REF!</v>
      </c>
      <c r="L24" s="15" t="e">
        <f>#REF!</f>
        <v>#REF!</v>
      </c>
      <c r="M24" s="15" t="e">
        <f>#REF!</f>
        <v>#REF!</v>
      </c>
      <c r="N24" s="16" t="e">
        <f t="shared" si="0"/>
        <v>#REF!</v>
      </c>
      <c r="P24" s="57">
        <v>9987</v>
      </c>
      <c r="Q24" s="57">
        <v>38.822200000000002</v>
      </c>
      <c r="R24" s="54"/>
      <c r="S24" s="54"/>
      <c r="T24" s="54"/>
      <c r="U24" s="54"/>
      <c r="V24" s="54"/>
      <c r="W24" s="15" t="e">
        <f>#REF!</f>
        <v>#REF!</v>
      </c>
      <c r="X24" s="15" t="e">
        <f>#REF!</f>
        <v>#REF!</v>
      </c>
      <c r="Y24" s="15" t="e">
        <f>#REF!</f>
        <v>#REF!</v>
      </c>
      <c r="Z24" s="16" t="e">
        <f t="shared" si="6"/>
        <v>#REF!</v>
      </c>
      <c r="AA24" s="15" t="e">
        <f t="shared" si="1"/>
        <v>#DIV/0!</v>
      </c>
      <c r="AB24" s="15" t="e">
        <f t="shared" si="25"/>
        <v>#REF!</v>
      </c>
      <c r="AC24" s="15" t="e">
        <f t="shared" si="25"/>
        <v>#REF!</v>
      </c>
      <c r="AD24" s="16">
        <f t="shared" si="7"/>
        <v>2.4025466995011074E-4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-8.4055029237006806E-4</v>
      </c>
      <c r="AM24" s="21" t="e">
        <f>bdrate($D24:$D27,F24:F27,$P24:$P27,R24:R27)</f>
        <v>#VALUE!</v>
      </c>
      <c r="AN24" s="36" t="e">
        <f t="shared" ref="AN24" si="31">bdrate($D24:$D27,G24:G27,$P24:$P27,S24:S27)</f>
        <v>#VALUE!</v>
      </c>
      <c r="AO24" s="26" t="e">
        <f>bdrate($D24:$D27,H24:H27,$P24:$P27,T24:T27)</f>
        <v>#VALUE!</v>
      </c>
      <c r="AP24" s="21" t="e">
        <f>bdrate($D24:$D27,I24:I27,$P24:$P27,U24:U27)</f>
        <v>#VALUE!</v>
      </c>
      <c r="AQ24" s="36" t="e">
        <f>bdrate($D24:$D27,J24:J27,$P24:$P27,V24:V27)</f>
        <v>#VALUE!</v>
      </c>
      <c r="AR24" s="21"/>
      <c r="AS24" s="21"/>
      <c r="AT24" s="36"/>
      <c r="AU24" s="26"/>
      <c r="AV24" s="21"/>
      <c r="AW24" s="36"/>
      <c r="AX24" s="15" t="e">
        <f>V24/J24</f>
        <v>#DIV/0!</v>
      </c>
      <c r="AY24" s="15" t="e">
        <f t="shared" ref="AY24:AY27" si="32">X24/L24</f>
        <v>#REF!</v>
      </c>
      <c r="AZ24" s="15" t="e">
        <f t="shared" si="10"/>
        <v>#REF!</v>
      </c>
      <c r="BA24" s="15" t="e">
        <f>V24/J24</f>
        <v>#DIV/0!</v>
      </c>
      <c r="BB24" s="15" t="e">
        <f t="shared" si="30"/>
        <v>#REF!</v>
      </c>
      <c r="BC24" s="15" t="e">
        <f t="shared" si="11"/>
        <v>#REF!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37.817100000000003</v>
      </c>
      <c r="F25" s="55"/>
      <c r="G25" s="55"/>
      <c r="H25" s="55"/>
      <c r="I25" s="55"/>
      <c r="J25" s="55"/>
      <c r="K25" s="15" t="e">
        <f>#REF!</f>
        <v>#REF!</v>
      </c>
      <c r="L25" s="15" t="e">
        <f>#REF!</f>
        <v>#REF!</v>
      </c>
      <c r="M25" s="15" t="e">
        <f>#REF!</f>
        <v>#REF!</v>
      </c>
      <c r="N25" s="16" t="e">
        <f t="shared" si="0"/>
        <v>#REF!</v>
      </c>
      <c r="P25" s="57">
        <v>5384.82</v>
      </c>
      <c r="Q25" s="57">
        <v>37.815800000000003</v>
      </c>
      <c r="R25" s="54"/>
      <c r="S25" s="54"/>
      <c r="T25" s="54"/>
      <c r="U25" s="54"/>
      <c r="V25" s="54"/>
      <c r="W25" s="15" t="e">
        <f>#REF!</f>
        <v>#REF!</v>
      </c>
      <c r="X25" s="15" t="e">
        <f>#REF!</f>
        <v>#REF!</v>
      </c>
      <c r="Y25" s="15" t="e">
        <f>#REF!</f>
        <v>#REF!</v>
      </c>
      <c r="Z25" s="16" t="e">
        <f t="shared" si="6"/>
        <v>#REF!</v>
      </c>
      <c r="AA25" s="15" t="e">
        <f t="shared" si="1"/>
        <v>#DIV/0!</v>
      </c>
      <c r="AB25" s="15" t="e">
        <f t="shared" si="25"/>
        <v>#REF!</v>
      </c>
      <c r="AC25" s="15" t="e">
        <f t="shared" si="25"/>
        <v>#REF!</v>
      </c>
      <c r="AD25" s="16">
        <f t="shared" si="7"/>
        <v>4.4549879158462913E-4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 t="e">
        <f>V25/J25</f>
        <v>#DIV/0!</v>
      </c>
      <c r="AY25" s="15" t="e">
        <f t="shared" si="32"/>
        <v>#REF!</v>
      </c>
      <c r="AZ25" s="15" t="e">
        <f t="shared" si="10"/>
        <v>#REF!</v>
      </c>
      <c r="BA25" s="15" t="e">
        <f>V25/J25</f>
        <v>#DIV/0!</v>
      </c>
      <c r="BB25" s="15" t="e">
        <f t="shared" si="30"/>
        <v>#REF!</v>
      </c>
      <c r="BC25" s="15" t="e">
        <f t="shared" si="11"/>
        <v>#REF!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36.379399999999997</v>
      </c>
      <c r="F26" s="55"/>
      <c r="G26" s="55"/>
      <c r="H26" s="55"/>
      <c r="I26" s="55"/>
      <c r="J26" s="55"/>
      <c r="K26" s="15" t="e">
        <f>#REF!</f>
        <v>#REF!</v>
      </c>
      <c r="L26" s="15" t="e">
        <f>#REF!</f>
        <v>#REF!</v>
      </c>
      <c r="M26" s="15" t="e">
        <f>#REF!</f>
        <v>#REF!</v>
      </c>
      <c r="N26" s="16" t="e">
        <f t="shared" si="0"/>
        <v>#REF!</v>
      </c>
      <c r="P26" s="57">
        <v>2990.46</v>
      </c>
      <c r="Q26" s="57">
        <v>36.372900000000001</v>
      </c>
      <c r="R26" s="54"/>
      <c r="S26" s="54"/>
      <c r="T26" s="54"/>
      <c r="U26" s="54"/>
      <c r="V26" s="54"/>
      <c r="W26" s="15" t="e">
        <f>#REF!</f>
        <v>#REF!</v>
      </c>
      <c r="X26" s="15" t="e">
        <f>#REF!</f>
        <v>#REF!</v>
      </c>
      <c r="Y26" s="15" t="e">
        <f>#REF!</f>
        <v>#REF!</v>
      </c>
      <c r="Z26" s="16" t="e">
        <f t="shared" si="6"/>
        <v>#REF!</v>
      </c>
      <c r="AA26" s="15" t="e">
        <f t="shared" si="1"/>
        <v>#DIV/0!</v>
      </c>
      <c r="AB26" s="15" t="e">
        <f t="shared" si="25"/>
        <v>#REF!</v>
      </c>
      <c r="AC26" s="15" t="e">
        <f t="shared" si="25"/>
        <v>#REF!</v>
      </c>
      <c r="AD26" s="16">
        <f t="shared" si="7"/>
        <v>4.1360294117647302E-3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 t="e">
        <f>V26/J26</f>
        <v>#DIV/0!</v>
      </c>
      <c r="AY26" s="15" t="e">
        <f t="shared" si="32"/>
        <v>#REF!</v>
      </c>
      <c r="AZ26" s="15" t="e">
        <f t="shared" si="10"/>
        <v>#REF!</v>
      </c>
      <c r="BA26" s="15" t="e">
        <f>V26/J26</f>
        <v>#DIV/0!</v>
      </c>
      <c r="BB26" s="15" t="e">
        <f t="shared" si="30"/>
        <v>#REF!</v>
      </c>
      <c r="BC26" s="15" t="e">
        <f t="shared" si="11"/>
        <v>#REF!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34.579099999999997</v>
      </c>
      <c r="F27" s="55"/>
      <c r="G27" s="55"/>
      <c r="H27" s="55"/>
      <c r="I27" s="55"/>
      <c r="J27" s="55"/>
      <c r="K27" s="19" t="e">
        <f>#REF!</f>
        <v>#REF!</v>
      </c>
      <c r="L27" s="19" t="e">
        <f>#REF!</f>
        <v>#REF!</v>
      </c>
      <c r="M27" s="19" t="e">
        <f>#REF!</f>
        <v>#REF!</v>
      </c>
      <c r="N27" s="20" t="e">
        <f t="shared" si="0"/>
        <v>#REF!</v>
      </c>
      <c r="P27" s="57">
        <v>1604.34</v>
      </c>
      <c r="Q27" s="57">
        <v>34.576999999999998</v>
      </c>
      <c r="R27" s="54"/>
      <c r="S27" s="54"/>
      <c r="T27" s="54"/>
      <c r="U27" s="54"/>
      <c r="V27" s="54"/>
      <c r="W27" s="19" t="e">
        <f>#REF!</f>
        <v>#REF!</v>
      </c>
      <c r="X27" s="19" t="e">
        <f>#REF!</f>
        <v>#REF!</v>
      </c>
      <c r="Y27" s="19" t="e">
        <f>#REF!</f>
        <v>#REF!</v>
      </c>
      <c r="Z27" s="20" t="e">
        <f t="shared" si="6"/>
        <v>#REF!</v>
      </c>
      <c r="AA27" s="15" t="e">
        <f t="shared" si="1"/>
        <v>#DIV/0!</v>
      </c>
      <c r="AB27" s="15" t="e">
        <f t="shared" si="25"/>
        <v>#REF!</v>
      </c>
      <c r="AC27" s="15" t="e">
        <f t="shared" si="25"/>
        <v>#REF!</v>
      </c>
      <c r="AD27" s="20">
        <f t="shared" si="7"/>
        <v>2.2761194029851254E-3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 t="e">
        <f>V27/J27</f>
        <v>#DIV/0!</v>
      </c>
      <c r="AY27" s="15" t="e">
        <f t="shared" si="32"/>
        <v>#REF!</v>
      </c>
      <c r="AZ27" s="15" t="e">
        <f t="shared" si="10"/>
        <v>#REF!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44.1111</v>
      </c>
      <c r="F28" s="55"/>
      <c r="G28" s="55"/>
      <c r="H28" s="55"/>
      <c r="I28" s="55"/>
      <c r="J28" s="55"/>
      <c r="K28" s="10" t="e">
        <f>#REF!</f>
        <v>#REF!</v>
      </c>
      <c r="L28" s="10" t="e">
        <f>#REF!</f>
        <v>#REF!</v>
      </c>
      <c r="M28" s="10" t="e">
        <f>#REF!</f>
        <v>#REF!</v>
      </c>
      <c r="N28" s="11" t="e">
        <f t="shared" si="0"/>
        <v>#REF!</v>
      </c>
      <c r="P28" s="56">
        <v>48072.75</v>
      </c>
      <c r="Q28" s="56">
        <v>44.119799999999998</v>
      </c>
      <c r="R28" s="50"/>
      <c r="S28" s="50"/>
      <c r="T28" s="50"/>
      <c r="U28" s="50"/>
      <c r="V28" s="50"/>
      <c r="W28" s="10" t="e">
        <f>#REF!</f>
        <v>#REF!</v>
      </c>
      <c r="X28" s="10" t="e">
        <f>#REF!</f>
        <v>#REF!</v>
      </c>
      <c r="Y28" s="10" t="e">
        <f>#REF!</f>
        <v>#REF!</v>
      </c>
      <c r="Z28" s="11" t="e">
        <f t="shared" si="6"/>
        <v>#REF!</v>
      </c>
      <c r="AA28" s="15" t="e">
        <f t="shared" si="1"/>
        <v>#DIV/0!</v>
      </c>
      <c r="AB28" s="15" t="e">
        <f t="shared" si="25"/>
        <v>#REF!</v>
      </c>
      <c r="AC28" s="15" t="e">
        <f t="shared" si="25"/>
        <v>#REF!</v>
      </c>
      <c r="AD28" s="11">
        <f t="shared" si="7"/>
        <v>4.4431587841350185E-4</v>
      </c>
      <c r="AE28" s="12"/>
      <c r="AF28" s="25">
        <f t="shared" ref="AF28:AK28" si="33">bdRateExtend($D28:$D32,E28:E32,$P28:$P32,Q28:Q32)</f>
        <v>1.3370935827827779E-4</v>
      </c>
      <c r="AG28" s="30" t="e">
        <f t="shared" si="33"/>
        <v>#VALUE!</v>
      </c>
      <c r="AH28" s="31" t="e">
        <f t="shared" si="33"/>
        <v>#VALUE!</v>
      </c>
      <c r="AI28" s="25" t="e">
        <f t="shared" si="33"/>
        <v>#VALUE!</v>
      </c>
      <c r="AJ28" s="30" t="e">
        <f t="shared" si="33"/>
        <v>#VALUE!</v>
      </c>
      <c r="AK28" s="30" t="e">
        <f t="shared" si="33"/>
        <v>#VALUE!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1.2878588485132347E-4</v>
      </c>
      <c r="AS28" s="30" t="e">
        <f t="shared" si="34"/>
        <v>#VALUE!</v>
      </c>
      <c r="AT28" s="31" t="e">
        <f t="shared" si="34"/>
        <v>#VALUE!</v>
      </c>
      <c r="AU28" s="25" t="e">
        <f t="shared" si="34"/>
        <v>#VALUE!</v>
      </c>
      <c r="AV28" s="30" t="e">
        <f t="shared" si="34"/>
        <v>#VALUE!</v>
      </c>
      <c r="AW28" s="31" t="e">
        <f t="shared" si="34"/>
        <v>#VALUE!</v>
      </c>
      <c r="AX28" s="15"/>
      <c r="AY28" s="15"/>
      <c r="AZ28" s="15"/>
      <c r="BA28" s="15" t="e">
        <f>V28/J28</f>
        <v>#DIV/0!</v>
      </c>
      <c r="BB28" s="15" t="e">
        <f t="shared" ref="BB28:BB31" si="35">X28/L28</f>
        <v>#REF!</v>
      </c>
      <c r="BC28" s="15" t="e">
        <f t="shared" si="11"/>
        <v>#REF!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40.295900000000003</v>
      </c>
      <c r="F29" s="55"/>
      <c r="G29" s="55"/>
      <c r="H29" s="55"/>
      <c r="I29" s="55"/>
      <c r="J29" s="55"/>
      <c r="K29" s="15" t="e">
        <f>#REF!</f>
        <v>#REF!</v>
      </c>
      <c r="L29" s="15" t="e">
        <f>#REF!</f>
        <v>#REF!</v>
      </c>
      <c r="M29" s="15" t="e">
        <f>#REF!</f>
        <v>#REF!</v>
      </c>
      <c r="N29" s="16" t="e">
        <f t="shared" si="0"/>
        <v>#REF!</v>
      </c>
      <c r="P29" s="56">
        <v>26149.55</v>
      </c>
      <c r="Q29" s="56">
        <v>40.295699999999997</v>
      </c>
      <c r="R29" s="50"/>
      <c r="S29" s="50"/>
      <c r="T29" s="50"/>
      <c r="U29" s="50"/>
      <c r="V29" s="50"/>
      <c r="W29" s="15" t="e">
        <f>#REF!</f>
        <v>#REF!</v>
      </c>
      <c r="X29" s="15" t="e">
        <f>#REF!</f>
        <v>#REF!</v>
      </c>
      <c r="Y29" s="15" t="e">
        <f>#REF!</f>
        <v>#REF!</v>
      </c>
      <c r="Z29" s="16" t="e">
        <f t="shared" si="6"/>
        <v>#REF!</v>
      </c>
      <c r="AA29" s="15" t="e">
        <f t="shared" si="1"/>
        <v>#DIV/0!</v>
      </c>
      <c r="AB29" s="15" t="e">
        <f t="shared" si="25"/>
        <v>#REF!</v>
      </c>
      <c r="AC29" s="15" t="e">
        <f t="shared" si="25"/>
        <v>#REF!</v>
      </c>
      <c r="AD29" s="16">
        <f t="shared" si="7"/>
        <v>2.0072797345038006E-4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4.9533885380981246E-4</v>
      </c>
      <c r="AM29" s="21" t="e">
        <f>bdrate($D29:$D32,F29:F32,$P29:$P32,R29:R32)</f>
        <v>#VALUE!</v>
      </c>
      <c r="AN29" s="36" t="e">
        <f t="shared" ref="AN29" si="36">bdrate($D29:$D32,G29:G32,$P29:$P32,S29:S32)</f>
        <v>#VALUE!</v>
      </c>
      <c r="AO29" s="26" t="e">
        <f>bdrate($D29:$D32,H29:H32,$P29:$P32,T29:T32)</f>
        <v>#VALUE!</v>
      </c>
      <c r="AP29" s="21" t="e">
        <f>bdrate($D29:$D32,I29:I32,$P29:$P32,U29:U32)</f>
        <v>#VALUE!</v>
      </c>
      <c r="AQ29" s="36" t="e">
        <f>bdrate($D29:$D32,J29:J32,$P29:$P32,V29:V32)</f>
        <v>#VALUE!</v>
      </c>
      <c r="AR29" s="21"/>
      <c r="AS29" s="21"/>
      <c r="AT29" s="36"/>
      <c r="AU29" s="26"/>
      <c r="AV29" s="21"/>
      <c r="AW29" s="36"/>
      <c r="AX29" s="15" t="e">
        <f>V29/J29</f>
        <v>#DIV/0!</v>
      </c>
      <c r="AY29" s="15" t="e">
        <f t="shared" ref="AY29:AY32" si="37">X29/L29</f>
        <v>#REF!</v>
      </c>
      <c r="AZ29" s="15" t="e">
        <f t="shared" si="10"/>
        <v>#REF!</v>
      </c>
      <c r="BA29" s="15" t="e">
        <f>V29/J29</f>
        <v>#DIV/0!</v>
      </c>
      <c r="BB29" s="15" t="e">
        <f t="shared" si="35"/>
        <v>#REF!</v>
      </c>
      <c r="BC29" s="15" t="e">
        <f t="shared" si="11"/>
        <v>#REF!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37.235300000000002</v>
      </c>
      <c r="F30" s="55"/>
      <c r="G30" s="55"/>
      <c r="H30" s="55"/>
      <c r="I30" s="55"/>
      <c r="J30" s="55"/>
      <c r="K30" s="15" t="e">
        <f>#REF!</f>
        <v>#REF!</v>
      </c>
      <c r="L30" s="15" t="e">
        <f>#REF!</f>
        <v>#REF!</v>
      </c>
      <c r="M30" s="15" t="e">
        <f>#REF!</f>
        <v>#REF!</v>
      </c>
      <c r="N30" s="16" t="e">
        <f t="shared" si="0"/>
        <v>#REF!</v>
      </c>
      <c r="P30" s="56">
        <v>13883.55</v>
      </c>
      <c r="Q30" s="56">
        <v>37.234400000000001</v>
      </c>
      <c r="R30" s="50"/>
      <c r="S30" s="50"/>
      <c r="T30" s="50"/>
      <c r="U30" s="50"/>
      <c r="V30" s="50"/>
      <c r="W30" s="15" t="e">
        <f>#REF!</f>
        <v>#REF!</v>
      </c>
      <c r="X30" s="15" t="e">
        <f>#REF!</f>
        <v>#REF!</v>
      </c>
      <c r="Y30" s="15" t="e">
        <f>#REF!</f>
        <v>#REF!</v>
      </c>
      <c r="Z30" s="16" t="e">
        <f t="shared" si="6"/>
        <v>#REF!</v>
      </c>
      <c r="AA30" s="15" t="e">
        <f t="shared" si="1"/>
        <v>#DIV/0!</v>
      </c>
      <c r="AB30" s="15" t="e">
        <f t="shared" si="25"/>
        <v>#REF!</v>
      </c>
      <c r="AC30" s="15" t="e">
        <f t="shared" si="25"/>
        <v>#REF!</v>
      </c>
      <c r="AD30" s="16">
        <f t="shared" si="7"/>
        <v>7.5686312670969979E-4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 t="e">
        <f>V30/J30</f>
        <v>#DIV/0!</v>
      </c>
      <c r="AY30" s="15" t="e">
        <f t="shared" si="37"/>
        <v>#REF!</v>
      </c>
      <c r="AZ30" s="15" t="e">
        <f t="shared" si="10"/>
        <v>#REF!</v>
      </c>
      <c r="BA30" s="15" t="e">
        <f>V30/J30</f>
        <v>#DIV/0!</v>
      </c>
      <c r="BB30" s="15" t="e">
        <f t="shared" si="35"/>
        <v>#REF!</v>
      </c>
      <c r="BC30" s="15" t="e">
        <f t="shared" si="11"/>
        <v>#REF!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34.6053</v>
      </c>
      <c r="F31" s="55"/>
      <c r="G31" s="55"/>
      <c r="H31" s="55"/>
      <c r="I31" s="55"/>
      <c r="J31" s="55"/>
      <c r="K31" s="15" t="e">
        <f>#REF!</f>
        <v>#REF!</v>
      </c>
      <c r="L31" s="15" t="e">
        <f>#REF!</f>
        <v>#REF!</v>
      </c>
      <c r="M31" s="15" t="e">
        <f>#REF!</f>
        <v>#REF!</v>
      </c>
      <c r="N31" s="16" t="e">
        <f t="shared" si="0"/>
        <v>#REF!</v>
      </c>
      <c r="P31" s="56">
        <v>7454.3</v>
      </c>
      <c r="Q31" s="56">
        <v>34.604799999999997</v>
      </c>
      <c r="R31" s="50"/>
      <c r="S31" s="50"/>
      <c r="T31" s="50"/>
      <c r="U31" s="50"/>
      <c r="V31" s="50"/>
      <c r="W31" s="15" t="e">
        <f>#REF!</f>
        <v>#REF!</v>
      </c>
      <c r="X31" s="15" t="e">
        <f>#REF!</f>
        <v>#REF!</v>
      </c>
      <c r="Y31" s="15" t="e">
        <f>#REF!</f>
        <v>#REF!</v>
      </c>
      <c r="Z31" s="16" t="e">
        <f t="shared" si="6"/>
        <v>#REF!</v>
      </c>
      <c r="AA31" s="15" t="e">
        <f t="shared" si="1"/>
        <v>#DIV/0!</v>
      </c>
      <c r="AB31" s="15" t="e">
        <f t="shared" si="25"/>
        <v>#REF!</v>
      </c>
      <c r="AC31" s="15" t="e">
        <f t="shared" si="25"/>
        <v>#REF!</v>
      </c>
      <c r="AD31" s="16">
        <f t="shared" si="7"/>
        <v>2.0123018721188293E-5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 t="e">
        <f>V31/J31</f>
        <v>#DIV/0!</v>
      </c>
      <c r="AY31" s="15" t="e">
        <f t="shared" si="37"/>
        <v>#REF!</v>
      </c>
      <c r="AZ31" s="15" t="e">
        <f t="shared" si="10"/>
        <v>#REF!</v>
      </c>
      <c r="BA31" s="15" t="e">
        <f>V31/J31</f>
        <v>#DIV/0!</v>
      </c>
      <c r="BB31" s="15" t="e">
        <f t="shared" si="35"/>
        <v>#REF!</v>
      </c>
      <c r="BC31" s="15" t="e">
        <f t="shared" si="11"/>
        <v>#REF!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32.375799999999998</v>
      </c>
      <c r="F32" s="55"/>
      <c r="G32" s="55"/>
      <c r="H32" s="55"/>
      <c r="I32" s="55"/>
      <c r="J32" s="55"/>
      <c r="K32" s="19" t="e">
        <f>#REF!</f>
        <v>#REF!</v>
      </c>
      <c r="L32" s="19" t="e">
        <f>#REF!</f>
        <v>#REF!</v>
      </c>
      <c r="M32" s="19" t="e">
        <f>#REF!</f>
        <v>#REF!</v>
      </c>
      <c r="N32" s="20" t="e">
        <f t="shared" si="0"/>
        <v>#REF!</v>
      </c>
      <c r="P32" s="56">
        <v>3681.7</v>
      </c>
      <c r="Q32" s="56">
        <v>32.371299999999998</v>
      </c>
      <c r="R32" s="50"/>
      <c r="S32" s="50"/>
      <c r="T32" s="50"/>
      <c r="U32" s="50"/>
      <c r="V32" s="50"/>
      <c r="W32" s="19" t="e">
        <f>#REF!</f>
        <v>#REF!</v>
      </c>
      <c r="X32" s="19" t="e">
        <f>#REF!</f>
        <v>#REF!</v>
      </c>
      <c r="Y32" s="19" t="e">
        <f>#REF!</f>
        <v>#REF!</v>
      </c>
      <c r="Z32" s="20" t="e">
        <f t="shared" si="6"/>
        <v>#REF!</v>
      </c>
      <c r="AA32" s="15" t="e">
        <f t="shared" si="1"/>
        <v>#DIV/0!</v>
      </c>
      <c r="AB32" s="15" t="e">
        <f t="shared" si="25"/>
        <v>#REF!</v>
      </c>
      <c r="AC32" s="15" t="e">
        <f t="shared" si="25"/>
        <v>#REF!</v>
      </c>
      <c r="AD32" s="20">
        <f t="shared" si="7"/>
        <v>9.9040796667890186E-4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 t="e">
        <f>V32/J32</f>
        <v>#DIV/0!</v>
      </c>
      <c r="AY32" s="15" t="e">
        <f t="shared" si="37"/>
        <v>#REF!</v>
      </c>
      <c r="AZ32" s="15" t="e">
        <f t="shared" si="10"/>
        <v>#REF!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42.9681</v>
      </c>
      <c r="F33" s="55"/>
      <c r="G33" s="55"/>
      <c r="H33" s="55"/>
      <c r="I33" s="55"/>
      <c r="J33" s="55"/>
      <c r="K33" s="10" t="e">
        <f>#REF!</f>
        <v>#REF!</v>
      </c>
      <c r="L33" s="10" t="e">
        <f>#REF!</f>
        <v>#REF!</v>
      </c>
      <c r="M33" s="10" t="e">
        <f>#REF!</f>
        <v>#REF!</v>
      </c>
      <c r="N33" s="11" t="e">
        <f t="shared" si="0"/>
        <v>#REF!</v>
      </c>
      <c r="P33" s="57">
        <v>6260.5</v>
      </c>
      <c r="Q33" s="57">
        <v>42.974200000000003</v>
      </c>
      <c r="R33" s="50"/>
      <c r="S33" s="50"/>
      <c r="T33" s="50"/>
      <c r="U33" s="50"/>
      <c r="V33" s="50"/>
      <c r="W33" s="10" t="e">
        <f>#REF!</f>
        <v>#REF!</v>
      </c>
      <c r="X33" s="10" t="e">
        <f>#REF!</f>
        <v>#REF!</v>
      </c>
      <c r="Y33" s="10" t="e">
        <f>#REF!</f>
        <v>#REF!</v>
      </c>
      <c r="Z33" s="11" t="e">
        <f t="shared" si="6"/>
        <v>#REF!</v>
      </c>
      <c r="AA33" s="10" t="e">
        <f t="shared" si="1"/>
        <v>#DIV/0!</v>
      </c>
      <c r="AB33" s="10" t="e">
        <f>X33/L33</f>
        <v>#REF!</v>
      </c>
      <c r="AC33" s="10" t="e">
        <f>Y33/M33</f>
        <v>#REF!</v>
      </c>
      <c r="AD33" s="11">
        <f t="shared" si="7"/>
        <v>2.3535816068397672E-3</v>
      </c>
      <c r="AE33" s="40"/>
      <c r="AF33" s="25">
        <f t="shared" ref="AF33:AK33" si="38">bdRateExtend($D33:$D37,E33:E37,$P33:$P37,Q33:Q37)</f>
        <v>2.1926828026617162E-3</v>
      </c>
      <c r="AG33" s="30" t="e">
        <f t="shared" si="38"/>
        <v>#VALUE!</v>
      </c>
      <c r="AH33" s="31" t="e">
        <f t="shared" si="38"/>
        <v>#VALUE!</v>
      </c>
      <c r="AI33" s="25" t="e">
        <f t="shared" si="38"/>
        <v>#VALUE!</v>
      </c>
      <c r="AJ33" s="30" t="e">
        <f t="shared" si="38"/>
        <v>#VALUE!</v>
      </c>
      <c r="AK33" s="30" t="e">
        <f t="shared" si="38"/>
        <v>#VALUE!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1.4384410633700995E-3</v>
      </c>
      <c r="AS33" s="30" t="e">
        <f t="shared" si="39"/>
        <v>#VALUE!</v>
      </c>
      <c r="AT33" s="31" t="e">
        <f t="shared" si="39"/>
        <v>#VALUE!</v>
      </c>
      <c r="AU33" s="25" t="e">
        <f t="shared" si="39"/>
        <v>#VALUE!</v>
      </c>
      <c r="AV33" s="30" t="e">
        <f t="shared" si="39"/>
        <v>#VALUE!</v>
      </c>
      <c r="AW33" s="31" t="e">
        <f t="shared" si="39"/>
        <v>#VALUE!</v>
      </c>
      <c r="AX33" s="10"/>
      <c r="AY33" s="10"/>
      <c r="AZ33" s="10"/>
      <c r="BA33" s="10" t="e">
        <f>V33/J33</f>
        <v>#DIV/0!</v>
      </c>
      <c r="BB33" s="10" t="e">
        <f t="shared" ref="BB33:BB36" si="40">X33/L33</f>
        <v>#REF!</v>
      </c>
      <c r="BC33" s="10" t="e">
        <f t="shared" si="11"/>
        <v>#REF!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41.109200000000001</v>
      </c>
      <c r="F34" s="55"/>
      <c r="G34" s="55"/>
      <c r="H34" s="55"/>
      <c r="I34" s="55"/>
      <c r="J34" s="55"/>
      <c r="K34" s="15" t="e">
        <f>#REF!</f>
        <v>#REF!</v>
      </c>
      <c r="L34" s="15" t="e">
        <f>#REF!</f>
        <v>#REF!</v>
      </c>
      <c r="M34" s="15" t="e">
        <f>#REF!</f>
        <v>#REF!</v>
      </c>
      <c r="N34" s="16" t="e">
        <f t="shared" si="0"/>
        <v>#REF!</v>
      </c>
      <c r="P34" s="57">
        <v>2399.4499999999998</v>
      </c>
      <c r="Q34" s="57">
        <v>41.103099999999998</v>
      </c>
      <c r="R34" s="50"/>
      <c r="S34" s="50"/>
      <c r="T34" s="50"/>
      <c r="U34" s="50"/>
      <c r="V34" s="50"/>
      <c r="W34" s="15" t="e">
        <f>#REF!</f>
        <v>#REF!</v>
      </c>
      <c r="X34" s="15" t="e">
        <f>#REF!</f>
        <v>#REF!</v>
      </c>
      <c r="Y34" s="15" t="e">
        <f>#REF!</f>
        <v>#REF!</v>
      </c>
      <c r="Z34" s="16" t="e">
        <f t="shared" si="6"/>
        <v>#REF!</v>
      </c>
      <c r="AA34" s="15" t="e">
        <f t="shared" si="1"/>
        <v>#DIV/0!</v>
      </c>
      <c r="AB34" s="15" t="e">
        <f t="shared" ref="AB34:AC57" si="41">X34/L34</f>
        <v>#REF!</v>
      </c>
      <c r="AC34" s="15" t="e">
        <f t="shared" si="41"/>
        <v>#REF!</v>
      </c>
      <c r="AD34" s="16">
        <f t="shared" si="7"/>
        <v>2.743085139544217E-3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3.23785288610412E-3</v>
      </c>
      <c r="AM34" s="21" t="e">
        <f>bdrate($D34:$D37,F34:F37,$P34:$P37,R34:R37)</f>
        <v>#VALUE!</v>
      </c>
      <c r="AN34" s="36" t="e">
        <f t="shared" ref="AN34" si="42">bdrate($D34:$D37,G34:G37,$P34:$P37,S34:S37)</f>
        <v>#VALUE!</v>
      </c>
      <c r="AO34" s="26" t="e">
        <f>bdrate($D34:$D37,H34:H37,$P34:$P37,T34:T37)</f>
        <v>#VALUE!</v>
      </c>
      <c r="AP34" s="21" t="e">
        <f>bdrate($D34:$D37,I34:I37,$P34:$P37,U34:U37)</f>
        <v>#VALUE!</v>
      </c>
      <c r="AQ34" s="36" t="e">
        <f>bdrate($D34:$D37,J34:J37,$P34:$P37,V34:V37)</f>
        <v>#VALUE!</v>
      </c>
      <c r="AR34" s="21"/>
      <c r="AS34" s="21"/>
      <c r="AT34" s="36"/>
      <c r="AU34" s="26"/>
      <c r="AV34" s="21"/>
      <c r="AW34" s="36"/>
      <c r="AX34" s="15" t="e">
        <f>V34/J34</f>
        <v>#DIV/0!</v>
      </c>
      <c r="AY34" s="15" t="e">
        <f t="shared" ref="AY34:AY37" si="43">X34/L34</f>
        <v>#REF!</v>
      </c>
      <c r="AZ34" s="15" t="e">
        <f t="shared" si="10"/>
        <v>#REF!</v>
      </c>
      <c r="BA34" s="15" t="e">
        <f>V34/J34</f>
        <v>#DIV/0!</v>
      </c>
      <c r="BB34" s="15" t="e">
        <f t="shared" si="40"/>
        <v>#REF!</v>
      </c>
      <c r="BC34" s="15" t="e">
        <f t="shared" si="11"/>
        <v>#REF!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39.683399999999999</v>
      </c>
      <c r="F35" s="55"/>
      <c r="G35" s="55"/>
      <c r="H35" s="55"/>
      <c r="I35" s="55"/>
      <c r="J35" s="55"/>
      <c r="K35" s="15" t="e">
        <f>#REF!</f>
        <v>#REF!</v>
      </c>
      <c r="L35" s="15" t="e">
        <f>#REF!</f>
        <v>#REF!</v>
      </c>
      <c r="M35" s="15" t="e">
        <f>#REF!</f>
        <v>#REF!</v>
      </c>
      <c r="N35" s="16" t="e">
        <f t="shared" si="0"/>
        <v>#REF!</v>
      </c>
      <c r="P35" s="57">
        <v>1219.1500000000001</v>
      </c>
      <c r="Q35" s="57">
        <v>39.679900000000004</v>
      </c>
      <c r="R35" s="50"/>
      <c r="S35" s="50"/>
      <c r="T35" s="50"/>
      <c r="U35" s="50"/>
      <c r="V35" s="50"/>
      <c r="W35" s="15" t="e">
        <f>#REF!</f>
        <v>#REF!</v>
      </c>
      <c r="X35" s="15" t="e">
        <f>#REF!</f>
        <v>#REF!</v>
      </c>
      <c r="Y35" s="15" t="e">
        <f>#REF!</f>
        <v>#REF!</v>
      </c>
      <c r="Z35" s="16" t="e">
        <f t="shared" si="6"/>
        <v>#REF!</v>
      </c>
      <c r="AA35" s="15" t="e">
        <f t="shared" si="1"/>
        <v>#DIV/0!</v>
      </c>
      <c r="AB35" s="15" t="e">
        <f t="shared" si="41"/>
        <v>#REF!</v>
      </c>
      <c r="AC35" s="15" t="e">
        <f t="shared" si="41"/>
        <v>#REF!</v>
      </c>
      <c r="AD35" s="16">
        <f t="shared" si="7"/>
        <v>9.852621207767523E-4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 t="e">
        <f>V35/J35</f>
        <v>#DIV/0!</v>
      </c>
      <c r="AY35" s="15" t="e">
        <f t="shared" si="43"/>
        <v>#REF!</v>
      </c>
      <c r="AZ35" s="15" t="e">
        <f t="shared" si="10"/>
        <v>#REF!</v>
      </c>
      <c r="BA35" s="15" t="e">
        <f>V35/J35</f>
        <v>#DIV/0!</v>
      </c>
      <c r="BB35" s="15" t="e">
        <f t="shared" si="40"/>
        <v>#REF!</v>
      </c>
      <c r="BC35" s="15" t="e">
        <f t="shared" si="11"/>
        <v>#REF!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38.117400000000004</v>
      </c>
      <c r="F36" s="55"/>
      <c r="G36" s="55"/>
      <c r="H36" s="55"/>
      <c r="I36" s="55"/>
      <c r="J36" s="55"/>
      <c r="K36" s="15" t="e">
        <f>#REF!</f>
        <v>#REF!</v>
      </c>
      <c r="L36" s="15" t="e">
        <f>#REF!</f>
        <v>#REF!</v>
      </c>
      <c r="M36" s="15" t="e">
        <f>#REF!</f>
        <v>#REF!</v>
      </c>
      <c r="N36" s="16" t="e">
        <f t="shared" si="0"/>
        <v>#REF!</v>
      </c>
      <c r="P36" s="57">
        <v>691.35</v>
      </c>
      <c r="Q36" s="57">
        <v>38.1021</v>
      </c>
      <c r="R36" s="50"/>
      <c r="S36" s="50"/>
      <c r="T36" s="50"/>
      <c r="U36" s="50"/>
      <c r="V36" s="50"/>
      <c r="W36" s="15" t="e">
        <f>#REF!</f>
        <v>#REF!</v>
      </c>
      <c r="X36" s="15" t="e">
        <f>#REF!</f>
        <v>#REF!</v>
      </c>
      <c r="Y36" s="15" t="e">
        <f>#REF!</f>
        <v>#REF!</v>
      </c>
      <c r="Z36" s="16" t="e">
        <f t="shared" si="6"/>
        <v>#REF!</v>
      </c>
      <c r="AA36" s="15" t="e">
        <f t="shared" si="1"/>
        <v>#DIV/0!</v>
      </c>
      <c r="AB36" s="15" t="e">
        <f t="shared" si="41"/>
        <v>#REF!</v>
      </c>
      <c r="AC36" s="15" t="e">
        <f t="shared" si="41"/>
        <v>#REF!</v>
      </c>
      <c r="AD36" s="16">
        <f t="shared" si="7"/>
        <v>5.7891309067222983E-4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 t="e">
        <f>V36/J36</f>
        <v>#DIV/0!</v>
      </c>
      <c r="AY36" s="15" t="e">
        <f t="shared" si="43"/>
        <v>#REF!</v>
      </c>
      <c r="AZ36" s="15" t="e">
        <f t="shared" si="10"/>
        <v>#REF!</v>
      </c>
      <c r="BA36" s="15" t="e">
        <f>V36/J36</f>
        <v>#DIV/0!</v>
      </c>
      <c r="BB36" s="15" t="e">
        <f t="shared" si="40"/>
        <v>#REF!</v>
      </c>
      <c r="BC36" s="15" t="e">
        <f t="shared" si="11"/>
        <v>#REF!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36.217799999999997</v>
      </c>
      <c r="F37" s="55"/>
      <c r="G37" s="55"/>
      <c r="H37" s="55"/>
      <c r="I37" s="55"/>
      <c r="J37" s="55"/>
      <c r="K37" s="19" t="e">
        <f>#REF!</f>
        <v>#REF!</v>
      </c>
      <c r="L37" s="19" t="e">
        <f>#REF!</f>
        <v>#REF!</v>
      </c>
      <c r="M37" s="19" t="e">
        <f>#REF!</f>
        <v>#REF!</v>
      </c>
      <c r="N37" s="20" t="e">
        <f t="shared" si="0"/>
        <v>#REF!</v>
      </c>
      <c r="P37" s="57">
        <v>389.55</v>
      </c>
      <c r="Q37" s="57">
        <v>36.186999999999998</v>
      </c>
      <c r="R37" s="50"/>
      <c r="S37" s="50"/>
      <c r="T37" s="50"/>
      <c r="U37" s="50"/>
      <c r="V37" s="50"/>
      <c r="W37" s="19" t="e">
        <f>#REF!</f>
        <v>#REF!</v>
      </c>
      <c r="X37" s="19" t="e">
        <f>#REF!</f>
        <v>#REF!</v>
      </c>
      <c r="Y37" s="19" t="e">
        <f>#REF!</f>
        <v>#REF!</v>
      </c>
      <c r="Z37" s="20" t="e">
        <f t="shared" si="6"/>
        <v>#REF!</v>
      </c>
      <c r="AA37" s="15" t="e">
        <f t="shared" si="1"/>
        <v>#DIV/0!</v>
      </c>
      <c r="AB37" s="15" t="e">
        <f t="shared" si="41"/>
        <v>#REF!</v>
      </c>
      <c r="AC37" s="15" t="e">
        <f t="shared" si="41"/>
        <v>#REF!</v>
      </c>
      <c r="AD37" s="20">
        <f t="shared" si="7"/>
        <v>8.0213903743314927E-3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 t="e">
        <f>V37/J37</f>
        <v>#DIV/0!</v>
      </c>
      <c r="AY37" s="15" t="e">
        <f t="shared" si="43"/>
        <v>#REF!</v>
      </c>
      <c r="AZ37" s="15" t="e">
        <f t="shared" si="10"/>
        <v>#REF!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43.647799999999997</v>
      </c>
      <c r="F38" s="55"/>
      <c r="G38" s="55"/>
      <c r="H38" s="55"/>
      <c r="I38" s="55"/>
      <c r="J38" s="55"/>
      <c r="K38" s="10" t="e">
        <f>#REF!</f>
        <v>#REF!</v>
      </c>
      <c r="L38" s="10" t="e">
        <f>#REF!</f>
        <v>#REF!</v>
      </c>
      <c r="M38" s="10" t="e">
        <f>#REF!</f>
        <v>#REF!</v>
      </c>
      <c r="N38" s="11" t="e">
        <f t="shared" si="0"/>
        <v>#REF!</v>
      </c>
      <c r="P38" s="57">
        <v>21640.26</v>
      </c>
      <c r="Q38" s="57">
        <v>43.65</v>
      </c>
      <c r="R38" s="50"/>
      <c r="S38" s="50"/>
      <c r="T38" s="50"/>
      <c r="U38" s="50"/>
      <c r="V38" s="50"/>
      <c r="W38" s="10" t="e">
        <f>#REF!</f>
        <v>#REF!</v>
      </c>
      <c r="X38" s="10" t="e">
        <f>#REF!</f>
        <v>#REF!</v>
      </c>
      <c r="Y38" s="10" t="e">
        <f>#REF!</f>
        <v>#REF!</v>
      </c>
      <c r="Z38" s="11" t="e">
        <f t="shared" si="6"/>
        <v>#REF!</v>
      </c>
      <c r="AA38" s="15" t="e">
        <f t="shared" si="1"/>
        <v>#DIV/0!</v>
      </c>
      <c r="AB38" s="15" t="e">
        <f t="shared" si="41"/>
        <v>#REF!</v>
      </c>
      <c r="AC38" s="15" t="e">
        <f t="shared" si="41"/>
        <v>#REF!</v>
      </c>
      <c r="AD38" s="11">
        <f t="shared" si="7"/>
        <v>2.7726022536316316E-6</v>
      </c>
      <c r="AE38" s="12"/>
      <c r="AF38" s="25">
        <f t="shared" ref="AF38:AK38" si="44">bdRateExtend($D38:$D42,E38:E42,$P38:$P42,Q38:Q42)</f>
        <v>9.7566163635320891E-5</v>
      </c>
      <c r="AG38" s="30" t="e">
        <f t="shared" si="44"/>
        <v>#VALUE!</v>
      </c>
      <c r="AH38" s="31" t="e">
        <f t="shared" si="44"/>
        <v>#VALUE!</v>
      </c>
      <c r="AI38" s="25" t="e">
        <f t="shared" si="44"/>
        <v>#VALUE!</v>
      </c>
      <c r="AJ38" s="30" t="e">
        <f t="shared" si="44"/>
        <v>#VALUE!</v>
      </c>
      <c r="AK38" s="30" t="e">
        <f t="shared" si="44"/>
        <v>#VALUE!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4.5520962197098669E-4</v>
      </c>
      <c r="AS38" s="30" t="e">
        <f t="shared" si="45"/>
        <v>#VALUE!</v>
      </c>
      <c r="AT38" s="31" t="e">
        <f t="shared" si="45"/>
        <v>#VALUE!</v>
      </c>
      <c r="AU38" s="25" t="e">
        <f t="shared" si="45"/>
        <v>#VALUE!</v>
      </c>
      <c r="AV38" s="30" t="e">
        <f t="shared" si="45"/>
        <v>#VALUE!</v>
      </c>
      <c r="AW38" s="31" t="e">
        <f t="shared" si="45"/>
        <v>#VALUE!</v>
      </c>
      <c r="AX38" s="15"/>
      <c r="AY38" s="15"/>
      <c r="AZ38" s="15"/>
      <c r="BA38" s="15" t="e">
        <f>V38/J38</f>
        <v>#DIV/0!</v>
      </c>
      <c r="BB38" s="15" t="e">
        <f t="shared" ref="BB38:BB41" si="46">X38/L38</f>
        <v>#REF!</v>
      </c>
      <c r="BC38" s="15" t="e">
        <f t="shared" si="11"/>
        <v>#REF!</v>
      </c>
    </row>
    <row r="39" spans="1:55" ht="15" x14ac:dyDescent="0.2">
      <c r="A39" s="13"/>
      <c r="C39" s="43">
        <v>27</v>
      </c>
      <c r="D39" s="55">
        <v>11146.44</v>
      </c>
      <c r="E39" s="55">
        <v>39.338299999999997</v>
      </c>
      <c r="F39" s="55"/>
      <c r="G39" s="55"/>
      <c r="H39" s="55"/>
      <c r="I39" s="55"/>
      <c r="J39" s="55"/>
      <c r="K39" s="15" t="e">
        <f>#REF!</f>
        <v>#REF!</v>
      </c>
      <c r="L39" s="15" t="e">
        <f>#REF!</f>
        <v>#REF!</v>
      </c>
      <c r="M39" s="15" t="e">
        <f>#REF!</f>
        <v>#REF!</v>
      </c>
      <c r="N39" s="16" t="e">
        <f t="shared" si="0"/>
        <v>#REF!</v>
      </c>
      <c r="P39" s="57">
        <v>11136.36</v>
      </c>
      <c r="Q39" s="57">
        <v>39.332299999999996</v>
      </c>
      <c r="R39" s="50"/>
      <c r="S39" s="50"/>
      <c r="T39" s="50"/>
      <c r="U39" s="50"/>
      <c r="V39" s="50"/>
      <c r="W39" s="15" t="e">
        <f>#REF!</f>
        <v>#REF!</v>
      </c>
      <c r="X39" s="15" t="e">
        <f>#REF!</f>
        <v>#REF!</v>
      </c>
      <c r="Y39" s="15" t="e">
        <f>#REF!</f>
        <v>#REF!</v>
      </c>
      <c r="Z39" s="16" t="e">
        <f t="shared" si="6"/>
        <v>#REF!</v>
      </c>
      <c r="AA39" s="15" t="e">
        <f t="shared" si="1"/>
        <v>#DIV/0!</v>
      </c>
      <c r="AB39" s="15" t="e">
        <f t="shared" si="41"/>
        <v>#REF!</v>
      </c>
      <c r="AC39" s="15" t="e">
        <f t="shared" si="41"/>
        <v>#REF!</v>
      </c>
      <c r="AD39" s="16">
        <f t="shared" si="7"/>
        <v>9.043246094717171E-4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2.8884708581311536E-4</v>
      </c>
      <c r="AM39" s="21" t="e">
        <f>bdrate($D39:$D42,F39:F42,$P39:$P42,R39:R42)</f>
        <v>#VALUE!</v>
      </c>
      <c r="AN39" s="36" t="e">
        <f t="shared" ref="AN39" si="47">bdrate($D39:$D42,G39:G42,$P39:$P42,S39:S42)</f>
        <v>#VALUE!</v>
      </c>
      <c r="AO39" s="26" t="e">
        <f>bdrate($D39:$D42,H39:H42,$P39:$P42,T39:T42)</f>
        <v>#VALUE!</v>
      </c>
      <c r="AP39" s="21" t="e">
        <f>bdrate($D39:$D42,I39:I42,$P39:$P42,U39:U42)</f>
        <v>#VALUE!</v>
      </c>
      <c r="AQ39" s="36" t="e">
        <f>bdrate($D39:$D42,J39:J42,$P39:$P42,V39:V42)</f>
        <v>#VALUE!</v>
      </c>
      <c r="AR39" s="21"/>
      <c r="AS39" s="21"/>
      <c r="AT39" s="36"/>
      <c r="AU39" s="26"/>
      <c r="AV39" s="21"/>
      <c r="AW39" s="36"/>
      <c r="AX39" s="15" t="e">
        <f>V39/J39</f>
        <v>#DIV/0!</v>
      </c>
      <c r="AY39" s="15" t="e">
        <f t="shared" ref="AY39:AY42" si="48">X39/L39</f>
        <v>#REF!</v>
      </c>
      <c r="AZ39" s="15" t="e">
        <f t="shared" si="10"/>
        <v>#REF!</v>
      </c>
      <c r="BA39" s="15" t="e">
        <f>V39/J39</f>
        <v>#DIV/0!</v>
      </c>
      <c r="BB39" s="15" t="e">
        <f t="shared" si="46"/>
        <v>#REF!</v>
      </c>
      <c r="BC39" s="15" t="e">
        <f t="shared" si="11"/>
        <v>#REF!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36.382100000000001</v>
      </c>
      <c r="F40" s="55"/>
      <c r="G40" s="55"/>
      <c r="H40" s="55"/>
      <c r="I40" s="55"/>
      <c r="J40" s="55"/>
      <c r="K40" s="15" t="e">
        <f>#REF!</f>
        <v>#REF!</v>
      </c>
      <c r="L40" s="15" t="e">
        <f>#REF!</f>
        <v>#REF!</v>
      </c>
      <c r="M40" s="15" t="e">
        <f>#REF!</f>
        <v>#REF!</v>
      </c>
      <c r="N40" s="16" t="e">
        <f t="shared" si="0"/>
        <v>#REF!</v>
      </c>
      <c r="P40" s="57">
        <v>5959.44</v>
      </c>
      <c r="Q40" s="57">
        <v>36.3735</v>
      </c>
      <c r="R40" s="50"/>
      <c r="S40" s="50"/>
      <c r="T40" s="50"/>
      <c r="U40" s="50"/>
      <c r="V40" s="50"/>
      <c r="W40" s="15" t="e">
        <f>#REF!</f>
        <v>#REF!</v>
      </c>
      <c r="X40" s="15" t="e">
        <f>#REF!</f>
        <v>#REF!</v>
      </c>
      <c r="Y40" s="15" t="e">
        <f>#REF!</f>
        <v>#REF!</v>
      </c>
      <c r="Z40" s="16" t="e">
        <f t="shared" si="6"/>
        <v>#REF!</v>
      </c>
      <c r="AA40" s="15" t="e">
        <f t="shared" si="1"/>
        <v>#DIV/0!</v>
      </c>
      <c r="AB40" s="15" t="e">
        <f t="shared" si="41"/>
        <v>#REF!</v>
      </c>
      <c r="AC40" s="15" t="e">
        <f t="shared" si="41"/>
        <v>#REF!</v>
      </c>
      <c r="AD40" s="16">
        <f t="shared" si="7"/>
        <v>4.1262013787551563E-4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 t="e">
        <f>V40/J40</f>
        <v>#DIV/0!</v>
      </c>
      <c r="AY40" s="15" t="e">
        <f t="shared" si="48"/>
        <v>#REF!</v>
      </c>
      <c r="AZ40" s="15" t="e">
        <f t="shared" si="10"/>
        <v>#REF!</v>
      </c>
      <c r="BA40" s="15" t="e">
        <f>V40/J40</f>
        <v>#DIV/0!</v>
      </c>
      <c r="BB40" s="15" t="e">
        <f t="shared" si="46"/>
        <v>#REF!</v>
      </c>
      <c r="BC40" s="15" t="e">
        <f t="shared" si="11"/>
        <v>#REF!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33.645299999999999</v>
      </c>
      <c r="F41" s="55"/>
      <c r="G41" s="55"/>
      <c r="H41" s="55"/>
      <c r="I41" s="55"/>
      <c r="J41" s="55"/>
      <c r="K41" s="15" t="e">
        <f>#REF!</f>
        <v>#REF!</v>
      </c>
      <c r="L41" s="15" t="e">
        <f>#REF!</f>
        <v>#REF!</v>
      </c>
      <c r="M41" s="15" t="e">
        <f>#REF!</f>
        <v>#REF!</v>
      </c>
      <c r="N41" s="16" t="e">
        <f t="shared" si="0"/>
        <v>#REF!</v>
      </c>
      <c r="P41" s="57">
        <v>3243</v>
      </c>
      <c r="Q41" s="57">
        <v>33.652999999999999</v>
      </c>
      <c r="R41" s="50"/>
      <c r="S41" s="50"/>
      <c r="T41" s="50"/>
      <c r="U41" s="50"/>
      <c r="V41" s="50"/>
      <c r="W41" s="15" t="e">
        <f>#REF!</f>
        <v>#REF!</v>
      </c>
      <c r="X41" s="15" t="e">
        <f>#REF!</f>
        <v>#REF!</v>
      </c>
      <c r="Y41" s="15" t="e">
        <f>#REF!</f>
        <v>#REF!</v>
      </c>
      <c r="Z41" s="16" t="e">
        <f t="shared" si="6"/>
        <v>#REF!</v>
      </c>
      <c r="AA41" s="15" t="e">
        <f t="shared" si="1"/>
        <v>#DIV/0!</v>
      </c>
      <c r="AB41" s="15" t="e">
        <f t="shared" si="41"/>
        <v>#REF!</v>
      </c>
      <c r="AC41" s="15" t="e">
        <f t="shared" si="41"/>
        <v>#REF!</v>
      </c>
      <c r="AD41" s="16">
        <f t="shared" si="7"/>
        <v>1.6122157774770983E-3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 t="e">
        <f>V41/J41</f>
        <v>#DIV/0!</v>
      </c>
      <c r="AY41" s="15" t="e">
        <f t="shared" si="48"/>
        <v>#REF!</v>
      </c>
      <c r="AZ41" s="15" t="e">
        <f t="shared" si="10"/>
        <v>#REF!</v>
      </c>
      <c r="BA41" s="15" t="e">
        <f>V41/J41</f>
        <v>#DIV/0!</v>
      </c>
      <c r="BB41" s="15" t="e">
        <f t="shared" si="46"/>
        <v>#REF!</v>
      </c>
      <c r="BC41" s="15" t="e">
        <f t="shared" si="11"/>
        <v>#REF!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30.922999999999998</v>
      </c>
      <c r="F42" s="55"/>
      <c r="G42" s="55"/>
      <c r="H42" s="55"/>
      <c r="I42" s="55"/>
      <c r="J42" s="55"/>
      <c r="K42" s="19" t="e">
        <f>#REF!</f>
        <v>#REF!</v>
      </c>
      <c r="L42" s="19" t="e">
        <f>#REF!</f>
        <v>#REF!</v>
      </c>
      <c r="M42" s="19" t="e">
        <f>#REF!</f>
        <v>#REF!</v>
      </c>
      <c r="N42" s="20" t="e">
        <f t="shared" si="0"/>
        <v>#REF!</v>
      </c>
      <c r="P42" s="57">
        <v>1669.86</v>
      </c>
      <c r="Q42" s="57">
        <v>30.937799999999999</v>
      </c>
      <c r="R42" s="50"/>
      <c r="S42" s="50"/>
      <c r="T42" s="50"/>
      <c r="U42" s="50"/>
      <c r="V42" s="50"/>
      <c r="W42" s="19" t="e">
        <f>#REF!</f>
        <v>#REF!</v>
      </c>
      <c r="X42" s="19" t="e">
        <f>#REF!</f>
        <v>#REF!</v>
      </c>
      <c r="Y42" s="19" t="e">
        <f>#REF!</f>
        <v>#REF!</v>
      </c>
      <c r="Z42" s="20" t="e">
        <f t="shared" si="6"/>
        <v>#REF!</v>
      </c>
      <c r="AA42" s="15" t="e">
        <f t="shared" si="1"/>
        <v>#DIV/0!</v>
      </c>
      <c r="AB42" s="15" t="e">
        <f t="shared" si="41"/>
        <v>#REF!</v>
      </c>
      <c r="AC42" s="15" t="e">
        <f t="shared" si="41"/>
        <v>#REF!</v>
      </c>
      <c r="AD42" s="20">
        <f t="shared" si="7"/>
        <v>1.6916210768787409E-3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 t="e">
        <f>V42/J42</f>
        <v>#DIV/0!</v>
      </c>
      <c r="AY42" s="15" t="e">
        <f t="shared" si="48"/>
        <v>#REF!</v>
      </c>
      <c r="AZ42" s="15" t="e">
        <f t="shared" si="10"/>
        <v>#REF!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41.667099999999998</v>
      </c>
      <c r="F43" s="55"/>
      <c r="G43" s="55"/>
      <c r="H43" s="55"/>
      <c r="I43" s="55"/>
      <c r="J43" s="55"/>
      <c r="K43" s="10" t="e">
        <f>#REF!</f>
        <v>#REF!</v>
      </c>
      <c r="L43" s="10" t="e">
        <f>#REF!</f>
        <v>#REF!</v>
      </c>
      <c r="M43" s="10" t="e">
        <f>#REF!</f>
        <v>#REF!</v>
      </c>
      <c r="N43" s="11" t="e">
        <f t="shared" si="0"/>
        <v>#REF!</v>
      </c>
      <c r="P43" s="57">
        <v>12717.8</v>
      </c>
      <c r="Q43" s="57">
        <v>41.670200000000001</v>
      </c>
      <c r="R43" s="50"/>
      <c r="S43" s="50"/>
      <c r="T43" s="50"/>
      <c r="U43" s="50"/>
      <c r="V43" s="50"/>
      <c r="W43" s="10" t="e">
        <f>#REF!</f>
        <v>#REF!</v>
      </c>
      <c r="X43" s="10" t="e">
        <f>#REF!</f>
        <v>#REF!</v>
      </c>
      <c r="Y43" s="10" t="e">
        <f>#REF!</f>
        <v>#REF!</v>
      </c>
      <c r="Z43" s="11" t="e">
        <f t="shared" si="6"/>
        <v>#REF!</v>
      </c>
      <c r="AA43" s="15" t="e">
        <f t="shared" si="1"/>
        <v>#DIV/0!</v>
      </c>
      <c r="AB43" s="15" t="e">
        <f t="shared" si="41"/>
        <v>#REF!</v>
      </c>
      <c r="AC43" s="15" t="e">
        <f t="shared" si="41"/>
        <v>#REF!</v>
      </c>
      <c r="AD43" s="11">
        <f t="shared" si="7"/>
        <v>8.6500428570190758E-5</v>
      </c>
      <c r="AE43" s="12"/>
      <c r="AF43" s="25">
        <f t="shared" ref="AF43:AK43" si="49">bdRateExtend($D43:$D47,E43:E47,$P43:$P47,Q43:Q47)</f>
        <v>-1.1104644978836564E-3</v>
      </c>
      <c r="AG43" s="30" t="e">
        <f t="shared" si="49"/>
        <v>#VALUE!</v>
      </c>
      <c r="AH43" s="31" t="e">
        <f t="shared" si="49"/>
        <v>#VALUE!</v>
      </c>
      <c r="AI43" s="25" t="e">
        <f t="shared" si="49"/>
        <v>#VALUE!</v>
      </c>
      <c r="AJ43" s="30" t="e">
        <f t="shared" si="49"/>
        <v>#VALUE!</v>
      </c>
      <c r="AK43" s="30" t="e">
        <f t="shared" si="49"/>
        <v>#VALUE!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-1.46799147319987E-3</v>
      </c>
      <c r="AS43" s="30" t="e">
        <f t="shared" si="50"/>
        <v>#VALUE!</v>
      </c>
      <c r="AT43" s="31" t="e">
        <f t="shared" si="50"/>
        <v>#VALUE!</v>
      </c>
      <c r="AU43" s="25" t="e">
        <f t="shared" si="50"/>
        <v>#VALUE!</v>
      </c>
      <c r="AV43" s="30" t="e">
        <f t="shared" si="50"/>
        <v>#VALUE!</v>
      </c>
      <c r="AW43" s="31" t="e">
        <f t="shared" si="50"/>
        <v>#VALUE!</v>
      </c>
      <c r="AX43" s="15"/>
      <c r="AY43" s="15"/>
      <c r="AZ43" s="15"/>
      <c r="BA43" s="15" t="e">
        <f>V43/J43</f>
        <v>#DIV/0!</v>
      </c>
      <c r="BB43" s="15" t="e">
        <f t="shared" ref="BB43:BB46" si="51">X43/L43</f>
        <v>#REF!</v>
      </c>
      <c r="BC43" s="15" t="e">
        <f t="shared" si="11"/>
        <v>#REF!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38.930199999999999</v>
      </c>
      <c r="F44" s="55"/>
      <c r="G44" s="55"/>
      <c r="H44" s="55"/>
      <c r="I44" s="55"/>
      <c r="J44" s="55"/>
      <c r="K44" s="15" t="e">
        <f>#REF!</f>
        <v>#REF!</v>
      </c>
      <c r="L44" s="15" t="e">
        <f>#REF!</f>
        <v>#REF!</v>
      </c>
      <c r="M44" s="15" t="e">
        <f>#REF!</f>
        <v>#REF!</v>
      </c>
      <c r="N44" s="16" t="e">
        <f t="shared" si="0"/>
        <v>#REF!</v>
      </c>
      <c r="P44" s="57">
        <v>5486.7</v>
      </c>
      <c r="Q44" s="57">
        <v>38.931100000000001</v>
      </c>
      <c r="R44" s="50"/>
      <c r="S44" s="50"/>
      <c r="T44" s="50"/>
      <c r="U44" s="50"/>
      <c r="V44" s="50"/>
      <c r="W44" s="15" t="e">
        <f>#REF!</f>
        <v>#REF!</v>
      </c>
      <c r="X44" s="15" t="e">
        <f>#REF!</f>
        <v>#REF!</v>
      </c>
      <c r="Y44" s="15" t="e">
        <f>#REF!</f>
        <v>#REF!</v>
      </c>
      <c r="Z44" s="16" t="e">
        <f t="shared" si="6"/>
        <v>#REF!</v>
      </c>
      <c r="AA44" s="15" t="e">
        <f t="shared" si="1"/>
        <v>#DIV/0!</v>
      </c>
      <c r="AB44" s="15" t="e">
        <f t="shared" si="41"/>
        <v>#REF!</v>
      </c>
      <c r="AC44" s="15" t="e">
        <f t="shared" si="41"/>
        <v>#REF!</v>
      </c>
      <c r="AD44" s="16">
        <f t="shared" si="7"/>
        <v>9.923254099031924E-4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-1.3417351210885942E-3</v>
      </c>
      <c r="AM44" s="21" t="e">
        <f>bdrate($D44:$D47,F44:F47,$P44:$P47,R44:R47)</f>
        <v>#VALUE!</v>
      </c>
      <c r="AN44" s="36" t="e">
        <f t="shared" ref="AN44" si="52">bdrate($D44:$D47,G44:G47,$P44:$P47,S44:S47)</f>
        <v>#VALUE!</v>
      </c>
      <c r="AO44" s="26" t="e">
        <f>bdrate($D44:$D47,H44:H47,$P44:$P47,T44:T47)</f>
        <v>#VALUE!</v>
      </c>
      <c r="AP44" s="21" t="e">
        <f>bdrate($D44:$D47,I44:I47,$P44:$P47,U44:U47)</f>
        <v>#VALUE!</v>
      </c>
      <c r="AQ44" s="36" t="e">
        <f>bdrate($D44:$D47,J44:J47,$P44:$P47,V44:V47)</f>
        <v>#VALUE!</v>
      </c>
      <c r="AR44" s="21"/>
      <c r="AS44" s="21"/>
      <c r="AT44" s="36"/>
      <c r="AU44" s="26"/>
      <c r="AV44" s="21"/>
      <c r="AW44" s="36"/>
      <c r="AX44" s="15" t="e">
        <f>V44/J44</f>
        <v>#DIV/0!</v>
      </c>
      <c r="AY44" s="15" t="e">
        <f t="shared" ref="AY44:AY47" si="53">X44/L44</f>
        <v>#REF!</v>
      </c>
      <c r="AZ44" s="15" t="e">
        <f t="shared" si="10"/>
        <v>#REF!</v>
      </c>
      <c r="BA44" s="15" t="e">
        <f>V44/J44</f>
        <v>#DIV/0!</v>
      </c>
      <c r="BB44" s="15" t="e">
        <f t="shared" si="51"/>
        <v>#REF!</v>
      </c>
      <c r="BC44" s="15" t="e">
        <f t="shared" si="11"/>
        <v>#REF!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36.9499</v>
      </c>
      <c r="F45" s="55"/>
      <c r="G45" s="55"/>
      <c r="H45" s="55"/>
      <c r="I45" s="55"/>
      <c r="J45" s="55"/>
      <c r="K45" s="15" t="e">
        <f>#REF!</f>
        <v>#REF!</v>
      </c>
      <c r="L45" s="15" t="e">
        <f>#REF!</f>
        <v>#REF!</v>
      </c>
      <c r="M45" s="15" t="e">
        <f>#REF!</f>
        <v>#REF!</v>
      </c>
      <c r="N45" s="16" t="e">
        <f t="shared" si="0"/>
        <v>#REF!</v>
      </c>
      <c r="P45" s="57">
        <v>2951</v>
      </c>
      <c r="Q45" s="57">
        <v>36.953099999999999</v>
      </c>
      <c r="R45" s="50"/>
      <c r="S45" s="50"/>
      <c r="T45" s="50"/>
      <c r="U45" s="50"/>
      <c r="V45" s="50"/>
      <c r="W45" s="15" t="e">
        <f>#REF!</f>
        <v>#REF!</v>
      </c>
      <c r="X45" s="15" t="e">
        <f>#REF!</f>
        <v>#REF!</v>
      </c>
      <c r="Y45" s="15" t="e">
        <f>#REF!</f>
        <v>#REF!</v>
      </c>
      <c r="Z45" s="16" t="e">
        <f t="shared" si="6"/>
        <v>#REF!</v>
      </c>
      <c r="AA45" s="15" t="e">
        <f t="shared" si="1"/>
        <v>#DIV/0!</v>
      </c>
      <c r="AB45" s="15" t="e">
        <f t="shared" si="41"/>
        <v>#REF!</v>
      </c>
      <c r="AC45" s="15" t="e">
        <f t="shared" si="41"/>
        <v>#REF!</v>
      </c>
      <c r="AD45" s="16">
        <f t="shared" si="7"/>
        <v>2.4844930451095744E-3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 t="e">
        <f>V45/J45</f>
        <v>#DIV/0!</v>
      </c>
      <c r="AY45" s="15" t="e">
        <f t="shared" si="53"/>
        <v>#REF!</v>
      </c>
      <c r="AZ45" s="15" t="e">
        <f t="shared" si="10"/>
        <v>#REF!</v>
      </c>
      <c r="BA45" s="15" t="e">
        <f>V45/J45</f>
        <v>#DIV/0!</v>
      </c>
      <c r="BB45" s="15" t="e">
        <f t="shared" si="51"/>
        <v>#REF!</v>
      </c>
      <c r="BC45" s="15" t="e">
        <f t="shared" si="11"/>
        <v>#REF!</v>
      </c>
    </row>
    <row r="46" spans="1:55" ht="15" x14ac:dyDescent="0.2">
      <c r="A46" s="13"/>
      <c r="B46" s="13"/>
      <c r="C46" s="43">
        <v>37</v>
      </c>
      <c r="D46" s="55">
        <v>1595.75</v>
      </c>
      <c r="E46" s="55">
        <v>34.752899999999997</v>
      </c>
      <c r="F46" s="55"/>
      <c r="G46" s="55"/>
      <c r="H46" s="55"/>
      <c r="I46" s="55"/>
      <c r="J46" s="55"/>
      <c r="K46" s="15" t="e">
        <f>#REF!</f>
        <v>#REF!</v>
      </c>
      <c r="L46" s="15" t="e">
        <f>#REF!</f>
        <v>#REF!</v>
      </c>
      <c r="M46" s="15" t="e">
        <f>#REF!</f>
        <v>#REF!</v>
      </c>
      <c r="N46" s="16" t="e">
        <f t="shared" si="0"/>
        <v>#REF!</v>
      </c>
      <c r="P46" s="57">
        <v>1593.3</v>
      </c>
      <c r="Q46" s="57">
        <v>34.738199999999999</v>
      </c>
      <c r="R46" s="50"/>
      <c r="S46" s="50"/>
      <c r="T46" s="50"/>
      <c r="U46" s="50"/>
      <c r="V46" s="50"/>
      <c r="W46" s="15" t="e">
        <f>#REF!</f>
        <v>#REF!</v>
      </c>
      <c r="X46" s="15" t="e">
        <f>#REF!</f>
        <v>#REF!</v>
      </c>
      <c r="Y46" s="15" t="e">
        <f>#REF!</f>
        <v>#REF!</v>
      </c>
      <c r="Z46" s="16" t="e">
        <f t="shared" si="6"/>
        <v>#REF!</v>
      </c>
      <c r="AA46" s="15" t="e">
        <f t="shared" si="1"/>
        <v>#DIV/0!</v>
      </c>
      <c r="AB46" s="15" t="e">
        <f t="shared" si="41"/>
        <v>#REF!</v>
      </c>
      <c r="AC46" s="15" t="e">
        <f t="shared" si="41"/>
        <v>#REF!</v>
      </c>
      <c r="AD46" s="16">
        <f t="shared" si="7"/>
        <v>1.5353282155726432E-3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 t="e">
        <f>V46/J46</f>
        <v>#DIV/0!</v>
      </c>
      <c r="AY46" s="15" t="e">
        <f t="shared" si="53"/>
        <v>#REF!</v>
      </c>
      <c r="AZ46" s="15" t="e">
        <f t="shared" si="10"/>
        <v>#REF!</v>
      </c>
      <c r="BA46" s="15" t="e">
        <f>V46/J46</f>
        <v>#DIV/0!</v>
      </c>
      <c r="BB46" s="15" t="e">
        <f t="shared" si="51"/>
        <v>#REF!</v>
      </c>
      <c r="BC46" s="15" t="e">
        <f t="shared" si="11"/>
        <v>#REF!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32.457500000000003</v>
      </c>
      <c r="F47" s="55"/>
      <c r="G47" s="55"/>
      <c r="H47" s="55"/>
      <c r="I47" s="55"/>
      <c r="J47" s="55"/>
      <c r="K47" s="19" t="e">
        <f>#REF!</f>
        <v>#REF!</v>
      </c>
      <c r="L47" s="19" t="e">
        <f>#REF!</f>
        <v>#REF!</v>
      </c>
      <c r="M47" s="19" t="e">
        <f>#REF!</f>
        <v>#REF!</v>
      </c>
      <c r="N47" s="20" t="e">
        <f t="shared" si="0"/>
        <v>#REF!</v>
      </c>
      <c r="P47" s="57">
        <v>834.05</v>
      </c>
      <c r="Q47" s="57">
        <v>32.430100000000003</v>
      </c>
      <c r="R47" s="50"/>
      <c r="S47" s="50"/>
      <c r="T47" s="50"/>
      <c r="U47" s="50"/>
      <c r="V47" s="50"/>
      <c r="W47" s="19" t="e">
        <f>#REF!</f>
        <v>#REF!</v>
      </c>
      <c r="X47" s="19" t="e">
        <f>#REF!</f>
        <v>#REF!</v>
      </c>
      <c r="Y47" s="19" t="e">
        <f>#REF!</f>
        <v>#REF!</v>
      </c>
      <c r="Z47" s="20" t="e">
        <f t="shared" si="6"/>
        <v>#REF!</v>
      </c>
      <c r="AA47" s="15" t="e">
        <f t="shared" si="1"/>
        <v>#DIV/0!</v>
      </c>
      <c r="AB47" s="15" t="e">
        <f t="shared" si="41"/>
        <v>#REF!</v>
      </c>
      <c r="AC47" s="15" t="e">
        <f t="shared" si="41"/>
        <v>#REF!</v>
      </c>
      <c r="AD47" s="20">
        <f t="shared" si="7"/>
        <v>1.5056683986773737E-2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 t="e">
        <f>V47/J47</f>
        <v>#DIV/0!</v>
      </c>
      <c r="AY47" s="15" t="e">
        <f t="shared" si="53"/>
        <v>#REF!</v>
      </c>
      <c r="AZ47" s="15" t="e">
        <f t="shared" si="10"/>
        <v>#REF!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43.5899</v>
      </c>
      <c r="F48" s="55"/>
      <c r="G48" s="55"/>
      <c r="H48" s="55"/>
      <c r="I48" s="55"/>
      <c r="J48" s="55"/>
      <c r="K48" s="10" t="e">
        <f>#REF!</f>
        <v>#REF!</v>
      </c>
      <c r="L48" s="10" t="e">
        <f>#REF!</f>
        <v>#REF!</v>
      </c>
      <c r="M48" s="10" t="e">
        <f>#REF!</f>
        <v>#REF!</v>
      </c>
      <c r="N48" s="11" t="e">
        <f t="shared" si="0"/>
        <v>#REF!</v>
      </c>
      <c r="P48" s="57">
        <v>8995.6200000000008</v>
      </c>
      <c r="Q48" s="57">
        <v>43.584699999999998</v>
      </c>
      <c r="R48" s="50"/>
      <c r="S48" s="50"/>
      <c r="T48" s="50"/>
      <c r="U48" s="50"/>
      <c r="V48" s="50"/>
      <c r="W48" s="10" t="e">
        <f>#REF!</f>
        <v>#REF!</v>
      </c>
      <c r="X48" s="10" t="e">
        <f>#REF!</f>
        <v>#REF!</v>
      </c>
      <c r="Y48" s="10" t="e">
        <f>#REF!</f>
        <v>#REF!</v>
      </c>
      <c r="Z48" s="11" t="e">
        <f t="shared" si="6"/>
        <v>#REF!</v>
      </c>
      <c r="AA48" s="15" t="e">
        <f t="shared" si="1"/>
        <v>#DIV/0!</v>
      </c>
      <c r="AB48" s="15" t="e">
        <f t="shared" si="41"/>
        <v>#REF!</v>
      </c>
      <c r="AC48" s="15" t="e">
        <f t="shared" si="41"/>
        <v>#REF!</v>
      </c>
      <c r="AD48" s="11">
        <f t="shared" si="7"/>
        <v>1.8242222089065864E-3</v>
      </c>
      <c r="AE48" s="12"/>
      <c r="AF48" s="25">
        <f t="shared" ref="AF48:AK48" si="54">bdRateExtend($D48:$D52,E48:E52,$P48:$P52,Q48:Q52)</f>
        <v>6.0436775392846975E-4</v>
      </c>
      <c r="AG48" s="30" t="e">
        <f t="shared" si="54"/>
        <v>#VALUE!</v>
      </c>
      <c r="AH48" s="31" t="e">
        <f t="shared" si="54"/>
        <v>#VALUE!</v>
      </c>
      <c r="AI48" s="25" t="e">
        <f t="shared" si="54"/>
        <v>#VALUE!</v>
      </c>
      <c r="AJ48" s="30" t="e">
        <f t="shared" si="54"/>
        <v>#VALUE!</v>
      </c>
      <c r="AK48" s="30" t="e">
        <f t="shared" si="54"/>
        <v>#VALUE!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4.8487670552321838E-4</v>
      </c>
      <c r="AS48" s="30" t="e">
        <f t="shared" si="55"/>
        <v>#VALUE!</v>
      </c>
      <c r="AT48" s="31" t="e">
        <f t="shared" si="55"/>
        <v>#VALUE!</v>
      </c>
      <c r="AU48" s="25" t="e">
        <f t="shared" si="55"/>
        <v>#VALUE!</v>
      </c>
      <c r="AV48" s="30" t="e">
        <f t="shared" si="55"/>
        <v>#VALUE!</v>
      </c>
      <c r="AW48" s="31" t="e">
        <f t="shared" si="55"/>
        <v>#VALUE!</v>
      </c>
      <c r="AX48" s="15"/>
      <c r="AY48" s="15"/>
      <c r="AZ48" s="15"/>
      <c r="BA48" s="15" t="e">
        <f>V48/J48</f>
        <v>#DIV/0!</v>
      </c>
      <c r="BB48" s="15" t="e">
        <f t="shared" ref="BB48:BB51" si="56">X48/L48</f>
        <v>#REF!</v>
      </c>
      <c r="BC48" s="15" t="e">
        <f t="shared" si="11"/>
        <v>#REF!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41.374899999999997</v>
      </c>
      <c r="F49" s="55"/>
      <c r="G49" s="55"/>
      <c r="H49" s="55"/>
      <c r="I49" s="55"/>
      <c r="J49" s="55"/>
      <c r="K49" s="15" t="e">
        <f>#REF!</f>
        <v>#REF!</v>
      </c>
      <c r="L49" s="15" t="e">
        <f>#REF!</f>
        <v>#REF!</v>
      </c>
      <c r="M49" s="15" t="e">
        <f>#REF!</f>
        <v>#REF!</v>
      </c>
      <c r="N49" s="16" t="e">
        <f t="shared" si="0"/>
        <v>#REF!</v>
      </c>
      <c r="P49" s="57">
        <v>4525.1400000000003</v>
      </c>
      <c r="Q49" s="57">
        <v>41.381399999999999</v>
      </c>
      <c r="R49" s="50"/>
      <c r="S49" s="50"/>
      <c r="T49" s="50"/>
      <c r="U49" s="50"/>
      <c r="V49" s="50"/>
      <c r="W49" s="15" t="e">
        <f>#REF!</f>
        <v>#REF!</v>
      </c>
      <c r="X49" s="15" t="e">
        <f>#REF!</f>
        <v>#REF!</v>
      </c>
      <c r="Y49" s="15" t="e">
        <f>#REF!</f>
        <v>#REF!</v>
      </c>
      <c r="Z49" s="16" t="e">
        <f t="shared" si="6"/>
        <v>#REF!</v>
      </c>
      <c r="AA49" s="15" t="e">
        <f t="shared" si="1"/>
        <v>#DIV/0!</v>
      </c>
      <c r="AB49" s="15" t="e">
        <f t="shared" si="41"/>
        <v>#REF!</v>
      </c>
      <c r="AC49" s="15" t="e">
        <f t="shared" si="41"/>
        <v>#REF!</v>
      </c>
      <c r="AD49" s="16">
        <f t="shared" si="7"/>
        <v>9.9543427479294958E-4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1.2215909772499423E-3</v>
      </c>
      <c r="AM49" s="21" t="e">
        <f>bdrate($D49:$D52,F49:F52,$P49:$P52,R49:R52)</f>
        <v>#VALUE!</v>
      </c>
      <c r="AN49" s="36" t="e">
        <f t="shared" ref="AN49" si="57">bdrate($D49:$D52,G49:G52,$P49:$P52,S49:S52)</f>
        <v>#VALUE!</v>
      </c>
      <c r="AO49" s="26" t="e">
        <f>bdrate($D49:$D52,H49:H52,$P49:$P52,T49:T52)</f>
        <v>#VALUE!</v>
      </c>
      <c r="AP49" s="21" t="e">
        <f>bdrate($D49:$D52,I49:I52,$P49:$P52,U49:U52)</f>
        <v>#VALUE!</v>
      </c>
      <c r="AQ49" s="36" t="e">
        <f>bdrate($D49:$D52,J49:J52,$P49:$P52,V49:V52)</f>
        <v>#VALUE!</v>
      </c>
      <c r="AR49" s="21"/>
      <c r="AS49" s="21"/>
      <c r="AT49" s="36"/>
      <c r="AU49" s="26"/>
      <c r="AV49" s="21"/>
      <c r="AW49" s="36"/>
      <c r="AX49" s="15" t="e">
        <f>V49/J49</f>
        <v>#DIV/0!</v>
      </c>
      <c r="AY49" s="15" t="e">
        <f t="shared" ref="AY49:AY52" si="58">X49/L49</f>
        <v>#REF!</v>
      </c>
      <c r="AZ49" s="15" t="e">
        <f t="shared" si="10"/>
        <v>#REF!</v>
      </c>
      <c r="BA49" s="15" t="e">
        <f>V49/J49</f>
        <v>#DIV/0!</v>
      </c>
      <c r="BB49" s="15" t="e">
        <f t="shared" si="56"/>
        <v>#REF!</v>
      </c>
      <c r="BC49" s="15" t="e">
        <f t="shared" si="11"/>
        <v>#REF!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39.305500000000002</v>
      </c>
      <c r="F50" s="55"/>
      <c r="G50" s="55"/>
      <c r="H50" s="55"/>
      <c r="I50" s="55"/>
      <c r="J50" s="55"/>
      <c r="K50" s="15" t="e">
        <f>#REF!</f>
        <v>#REF!</v>
      </c>
      <c r="L50" s="15" t="e">
        <f>#REF!</f>
        <v>#REF!</v>
      </c>
      <c r="M50" s="15" t="e">
        <f>#REF!</f>
        <v>#REF!</v>
      </c>
      <c r="N50" s="16" t="e">
        <f t="shared" si="0"/>
        <v>#REF!</v>
      </c>
      <c r="P50" s="57">
        <v>2372.16</v>
      </c>
      <c r="Q50" s="57">
        <v>39.304000000000002</v>
      </c>
      <c r="R50" s="50"/>
      <c r="S50" s="50"/>
      <c r="T50" s="50"/>
      <c r="U50" s="50"/>
      <c r="V50" s="50"/>
      <c r="W50" s="15" t="e">
        <f>#REF!</f>
        <v>#REF!</v>
      </c>
      <c r="X50" s="15" t="e">
        <f>#REF!</f>
        <v>#REF!</v>
      </c>
      <c r="Y50" s="15" t="e">
        <f>#REF!</f>
        <v>#REF!</v>
      </c>
      <c r="Z50" s="16" t="e">
        <f t="shared" si="6"/>
        <v>#REF!</v>
      </c>
      <c r="AA50" s="15" t="e">
        <f t="shared" si="1"/>
        <v>#DIV/0!</v>
      </c>
      <c r="AB50" s="15" t="e">
        <f t="shared" si="41"/>
        <v>#REF!</v>
      </c>
      <c r="AC50" s="15" t="e">
        <f t="shared" si="41"/>
        <v>#REF!</v>
      </c>
      <c r="AD50" s="16">
        <f t="shared" si="7"/>
        <v>1.4945411252121335E-3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 t="e">
        <f>V50/J50</f>
        <v>#DIV/0!</v>
      </c>
      <c r="AY50" s="15" t="e">
        <f t="shared" si="58"/>
        <v>#REF!</v>
      </c>
      <c r="AZ50" s="15" t="e">
        <f t="shared" si="10"/>
        <v>#REF!</v>
      </c>
      <c r="BA50" s="15" t="e">
        <f>V50/J50</f>
        <v>#DIV/0!</v>
      </c>
      <c r="BB50" s="15" t="e">
        <f t="shared" si="56"/>
        <v>#REF!</v>
      </c>
      <c r="BC50" s="15" t="e">
        <f t="shared" si="11"/>
        <v>#REF!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37.0869</v>
      </c>
      <c r="F51" s="55"/>
      <c r="G51" s="55"/>
      <c r="H51" s="55"/>
      <c r="I51" s="55"/>
      <c r="J51" s="55"/>
      <c r="K51" s="15" t="e">
        <f>#REF!</f>
        <v>#REF!</v>
      </c>
      <c r="L51" s="15" t="e">
        <f>#REF!</f>
        <v>#REF!</v>
      </c>
      <c r="M51" s="15" t="e">
        <f>#REF!</f>
        <v>#REF!</v>
      </c>
      <c r="N51" s="16" t="e">
        <f t="shared" si="0"/>
        <v>#REF!</v>
      </c>
      <c r="P51" s="57">
        <v>1227.54</v>
      </c>
      <c r="Q51" s="57">
        <v>37.079300000000003</v>
      </c>
      <c r="R51" s="50"/>
      <c r="S51" s="50"/>
      <c r="T51" s="50"/>
      <c r="U51" s="50"/>
      <c r="V51" s="50"/>
      <c r="W51" s="15" t="e">
        <f>#REF!</f>
        <v>#REF!</v>
      </c>
      <c r="X51" s="15" t="e">
        <f>#REF!</f>
        <v>#REF!</v>
      </c>
      <c r="Y51" s="15" t="e">
        <f>#REF!</f>
        <v>#REF!</v>
      </c>
      <c r="Z51" s="16" t="e">
        <f t="shared" si="6"/>
        <v>#REF!</v>
      </c>
      <c r="AA51" s="15" t="e">
        <f t="shared" si="1"/>
        <v>#DIV/0!</v>
      </c>
      <c r="AB51" s="15" t="e">
        <f t="shared" si="41"/>
        <v>#REF!</v>
      </c>
      <c r="AC51" s="15" t="e">
        <f t="shared" si="41"/>
        <v>#REF!</v>
      </c>
      <c r="AD51" s="16">
        <f t="shared" si="7"/>
        <v>8.7903501489470083E-4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 t="e">
        <f>V51/J51</f>
        <v>#DIV/0!</v>
      </c>
      <c r="AY51" s="15" t="e">
        <f t="shared" si="58"/>
        <v>#REF!</v>
      </c>
      <c r="AZ51" s="15" t="e">
        <f t="shared" si="10"/>
        <v>#REF!</v>
      </c>
      <c r="BA51" s="15" t="e">
        <f>V51/J51</f>
        <v>#DIV/0!</v>
      </c>
      <c r="BB51" s="15" t="e">
        <f t="shared" si="56"/>
        <v>#REF!</v>
      </c>
      <c r="BC51" s="15" t="e">
        <f t="shared" si="11"/>
        <v>#REF!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34.785899999999998</v>
      </c>
      <c r="F52" s="55"/>
      <c r="G52" s="55"/>
      <c r="H52" s="55"/>
      <c r="I52" s="55"/>
      <c r="J52" s="55"/>
      <c r="K52" s="19" t="e">
        <f>#REF!</f>
        <v>#REF!</v>
      </c>
      <c r="L52" s="19" t="e">
        <f>#REF!</f>
        <v>#REF!</v>
      </c>
      <c r="M52" s="19" t="e">
        <f>#REF!</f>
        <v>#REF!</v>
      </c>
      <c r="N52" s="20" t="e">
        <f t="shared" si="0"/>
        <v>#REF!</v>
      </c>
      <c r="P52" s="57">
        <v>601.98</v>
      </c>
      <c r="Q52" s="57">
        <v>34.805900000000001</v>
      </c>
      <c r="R52" s="50"/>
      <c r="S52" s="50"/>
      <c r="T52" s="50"/>
      <c r="U52" s="50"/>
      <c r="V52" s="50"/>
      <c r="W52" s="19" t="e">
        <f>#REF!</f>
        <v>#REF!</v>
      </c>
      <c r="X52" s="19" t="e">
        <f>#REF!</f>
        <v>#REF!</v>
      </c>
      <c r="Y52" s="19" t="e">
        <f>#REF!</f>
        <v>#REF!</v>
      </c>
      <c r="Z52" s="20" t="e">
        <f t="shared" si="6"/>
        <v>#REF!</v>
      </c>
      <c r="AA52" s="15" t="e">
        <f t="shared" si="1"/>
        <v>#DIV/0!</v>
      </c>
      <c r="AB52" s="15" t="e">
        <f t="shared" si="41"/>
        <v>#REF!</v>
      </c>
      <c r="AC52" s="15" t="e">
        <f t="shared" si="41"/>
        <v>#REF!</v>
      </c>
      <c r="AD52" s="20">
        <f t="shared" si="7"/>
        <v>7.1270829150772786E-3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 t="e">
        <f>V52/J52</f>
        <v>#DIV/0!</v>
      </c>
      <c r="AY52" s="15" t="e">
        <f t="shared" si="58"/>
        <v>#REF!</v>
      </c>
      <c r="AZ52" s="15" t="e">
        <f t="shared" si="10"/>
        <v>#REF!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49.249400000000001</v>
      </c>
      <c r="F53" s="55"/>
      <c r="G53" s="55"/>
      <c r="H53" s="55"/>
      <c r="I53" s="55"/>
      <c r="J53" s="55"/>
      <c r="K53" s="10" t="e">
        <f>#REF!</f>
        <v>#REF!</v>
      </c>
      <c r="L53" s="10" t="e">
        <f>#REF!</f>
        <v>#REF!</v>
      </c>
      <c r="M53" s="10" t="e">
        <f>#REF!</f>
        <v>#REF!</v>
      </c>
      <c r="N53" s="11" t="e">
        <f t="shared" si="0"/>
        <v>#REF!</v>
      </c>
      <c r="P53" s="57">
        <v>2976.6</v>
      </c>
      <c r="Q53" s="57">
        <v>49.2575</v>
      </c>
      <c r="R53" s="50"/>
      <c r="S53" s="50"/>
      <c r="T53" s="50"/>
      <c r="U53" s="50"/>
      <c r="V53" s="50"/>
      <c r="W53" s="10" t="e">
        <f>#REF!</f>
        <v>#REF!</v>
      </c>
      <c r="X53" s="10" t="e">
        <f>#REF!</f>
        <v>#REF!</v>
      </c>
      <c r="Y53" s="10" t="e">
        <f>#REF!</f>
        <v>#REF!</v>
      </c>
      <c r="Z53" s="11" t="e">
        <f t="shared" si="6"/>
        <v>#REF!</v>
      </c>
      <c r="AA53" s="15" t="e">
        <f t="shared" si="1"/>
        <v>#DIV/0!</v>
      </c>
      <c r="AB53" s="15" t="e">
        <f t="shared" si="41"/>
        <v>#REF!</v>
      </c>
      <c r="AC53" s="15" t="e">
        <f t="shared" si="41"/>
        <v>#REF!</v>
      </c>
      <c r="AD53" s="11">
        <f t="shared" si="7"/>
        <v>1.2481881140281091E-3</v>
      </c>
      <c r="AE53" s="12"/>
      <c r="AF53" s="25">
        <f t="shared" ref="AF53:AK53" si="59">bdRateExtend($D53:$D57,E53:E57,$P53:$P57,Q53:Q57)</f>
        <v>-4.969408335188108E-4</v>
      </c>
      <c r="AG53" s="30" t="e">
        <f t="shared" si="59"/>
        <v>#VALUE!</v>
      </c>
      <c r="AH53" s="31" t="e">
        <f t="shared" si="59"/>
        <v>#VALUE!</v>
      </c>
      <c r="AI53" s="25" t="e">
        <f t="shared" si="59"/>
        <v>#VALUE!</v>
      </c>
      <c r="AJ53" s="30" t="e">
        <f t="shared" si="59"/>
        <v>#VALUE!</v>
      </c>
      <c r="AK53" s="30" t="e">
        <f t="shared" si="59"/>
        <v>#VALUE!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-1.0075545628498439E-3</v>
      </c>
      <c r="AS53" s="30" t="e">
        <f t="shared" si="60"/>
        <v>#VALUE!</v>
      </c>
      <c r="AT53" s="31" t="e">
        <f t="shared" si="60"/>
        <v>#VALUE!</v>
      </c>
      <c r="AU53" s="25" t="e">
        <f t="shared" si="60"/>
        <v>#VALUE!</v>
      </c>
      <c r="AV53" s="30" t="e">
        <f t="shared" si="60"/>
        <v>#VALUE!</v>
      </c>
      <c r="AW53" s="31" t="e">
        <f t="shared" si="60"/>
        <v>#VALUE!</v>
      </c>
      <c r="AX53" s="15"/>
      <c r="AY53" s="15"/>
      <c r="AZ53" s="15"/>
      <c r="BA53" s="15" t="e">
        <f>V53/J53</f>
        <v>#DIV/0!</v>
      </c>
      <c r="BB53" s="15" t="e">
        <f t="shared" ref="BB53:BB56" si="61">X53/L53</f>
        <v>#REF!</v>
      </c>
      <c r="BC53" s="15" t="e">
        <f t="shared" si="11"/>
        <v>#REF!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46.882399999999997</v>
      </c>
      <c r="F54" s="55"/>
      <c r="G54" s="55"/>
      <c r="H54" s="55"/>
      <c r="I54" s="55"/>
      <c r="J54" s="55"/>
      <c r="K54" s="15" t="e">
        <f>#REF!</f>
        <v>#REF!</v>
      </c>
      <c r="L54" s="15" t="e">
        <f>#REF!</f>
        <v>#REF!</v>
      </c>
      <c r="M54" s="15" t="e">
        <f>#REF!</f>
        <v>#REF!</v>
      </c>
      <c r="N54" s="16" t="e">
        <f t="shared" si="0"/>
        <v>#REF!</v>
      </c>
      <c r="P54" s="57">
        <v>1760.46</v>
      </c>
      <c r="Q54" s="57">
        <v>46.870600000000003</v>
      </c>
      <c r="R54" s="50"/>
      <c r="S54" s="50"/>
      <c r="T54" s="50"/>
      <c r="U54" s="50"/>
      <c r="V54" s="50"/>
      <c r="W54" s="15" t="e">
        <f>#REF!</f>
        <v>#REF!</v>
      </c>
      <c r="X54" s="15" t="e">
        <f>#REF!</f>
        <v>#REF!</v>
      </c>
      <c r="Y54" s="15" t="e">
        <f>#REF!</f>
        <v>#REF!</v>
      </c>
      <c r="Z54" s="16" t="e">
        <f t="shared" si="6"/>
        <v>#REF!</v>
      </c>
      <c r="AA54" s="15" t="e">
        <f t="shared" si="1"/>
        <v>#DIV/0!</v>
      </c>
      <c r="AB54" s="15" t="e">
        <f t="shared" si="41"/>
        <v>#REF!</v>
      </c>
      <c r="AC54" s="15" t="e">
        <f t="shared" si="41"/>
        <v>#REF!</v>
      </c>
      <c r="AD54" s="16">
        <f t="shared" si="7"/>
        <v>1.6332641464492849E-3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-6.0535957162932696E-4</v>
      </c>
      <c r="AM54" s="21" t="e">
        <f>bdrate($D54:$D57,F54:F57,$P54:$P57,R54:R57)</f>
        <v>#VALUE!</v>
      </c>
      <c r="AN54" s="36" t="e">
        <f t="shared" ref="AN54" si="62">bdrate($D54:$D57,G54:G57,$P54:$P57,S54:S57)</f>
        <v>#VALUE!</v>
      </c>
      <c r="AO54" s="26" t="e">
        <f>bdrate($D54:$D57,H54:H57,$P54:$P57,T54:T57)</f>
        <v>#VALUE!</v>
      </c>
      <c r="AP54" s="21" t="e">
        <f>bdrate($D54:$D57,I54:I57,$P54:$P57,U54:U57)</f>
        <v>#VALUE!</v>
      </c>
      <c r="AQ54" s="36" t="e">
        <f>bdrate($D54:$D57,J54:J57,$P54:$P57,V54:V57)</f>
        <v>#VALUE!</v>
      </c>
      <c r="AR54" s="21"/>
      <c r="AS54" s="21"/>
      <c r="AT54" s="36"/>
      <c r="AU54" s="26"/>
      <c r="AV54" s="21"/>
      <c r="AW54" s="36"/>
      <c r="AX54" s="15" t="e">
        <f>V54/J54</f>
        <v>#DIV/0!</v>
      </c>
      <c r="AY54" s="15" t="e">
        <f t="shared" ref="AY54:AY57" si="63">X54/L54</f>
        <v>#REF!</v>
      </c>
      <c r="AZ54" s="15" t="e">
        <f t="shared" si="10"/>
        <v>#REF!</v>
      </c>
      <c r="BA54" s="15" t="e">
        <f>V54/J54</f>
        <v>#DIV/0!</v>
      </c>
      <c r="BB54" s="15" t="e">
        <f t="shared" si="61"/>
        <v>#REF!</v>
      </c>
      <c r="BC54" s="15" t="e">
        <f t="shared" si="11"/>
        <v>#REF!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44.223300000000002</v>
      </c>
      <c r="F55" s="55"/>
      <c r="G55" s="55"/>
      <c r="H55" s="55"/>
      <c r="I55" s="55"/>
      <c r="J55" s="55"/>
      <c r="K55" s="15" t="e">
        <f>#REF!</f>
        <v>#REF!</v>
      </c>
      <c r="L55" s="15" t="e">
        <f>#REF!</f>
        <v>#REF!</v>
      </c>
      <c r="M55" s="15" t="e">
        <f>#REF!</f>
        <v>#REF!</v>
      </c>
      <c r="N55" s="16" t="e">
        <f t="shared" si="0"/>
        <v>#REF!</v>
      </c>
      <c r="P55" s="57">
        <v>1031.58</v>
      </c>
      <c r="Q55" s="57">
        <v>44.255699999999997</v>
      </c>
      <c r="R55" s="50"/>
      <c r="S55" s="50"/>
      <c r="T55" s="50"/>
      <c r="U55" s="50"/>
      <c r="V55" s="50"/>
      <c r="W55" s="15" t="e">
        <f>#REF!</f>
        <v>#REF!</v>
      </c>
      <c r="X55" s="15" t="e">
        <f>#REF!</f>
        <v>#REF!</v>
      </c>
      <c r="Y55" s="15" t="e">
        <f>#REF!</f>
        <v>#REF!</v>
      </c>
      <c r="Z55" s="16" t="e">
        <f t="shared" si="6"/>
        <v>#REF!</v>
      </c>
      <c r="AA55" s="15" t="e">
        <f t="shared" si="1"/>
        <v>#DIV/0!</v>
      </c>
      <c r="AB55" s="15" t="e">
        <f t="shared" si="41"/>
        <v>#REF!</v>
      </c>
      <c r="AC55" s="15" t="e">
        <f t="shared" si="41"/>
        <v>#REF!</v>
      </c>
      <c r="AD55" s="16">
        <f t="shared" si="7"/>
        <v>4.7922389106421258E-3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 t="e">
        <f>V55/J55</f>
        <v>#DIV/0!</v>
      </c>
      <c r="AY55" s="15" t="e">
        <f t="shared" si="63"/>
        <v>#REF!</v>
      </c>
      <c r="AZ55" s="15" t="e">
        <f t="shared" si="10"/>
        <v>#REF!</v>
      </c>
      <c r="BA55" s="15" t="e">
        <f>V55/J55</f>
        <v>#DIV/0!</v>
      </c>
      <c r="BB55" s="15" t="e">
        <f t="shared" si="61"/>
        <v>#REF!</v>
      </c>
      <c r="BC55" s="15" t="e">
        <f t="shared" si="11"/>
        <v>#REF!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41.500900000000001</v>
      </c>
      <c r="F56" s="55"/>
      <c r="G56" s="55"/>
      <c r="H56" s="55"/>
      <c r="I56" s="55"/>
      <c r="J56" s="55"/>
      <c r="K56" s="15" t="e">
        <f>#REF!</f>
        <v>#REF!</v>
      </c>
      <c r="L56" s="15" t="e">
        <f>#REF!</f>
        <v>#REF!</v>
      </c>
      <c r="M56" s="15" t="e">
        <f>#REF!</f>
        <v>#REF!</v>
      </c>
      <c r="N56" s="16" t="e">
        <f t="shared" si="0"/>
        <v>#REF!</v>
      </c>
      <c r="P56" s="57">
        <v>597.36</v>
      </c>
      <c r="Q56" s="57">
        <v>41.503500000000003</v>
      </c>
      <c r="R56" s="50"/>
      <c r="S56" s="50"/>
      <c r="T56" s="50"/>
      <c r="U56" s="50"/>
      <c r="V56" s="50"/>
      <c r="W56" s="15" t="e">
        <f>#REF!</f>
        <v>#REF!</v>
      </c>
      <c r="X56" s="15" t="e">
        <f>#REF!</f>
        <v>#REF!</v>
      </c>
      <c r="Y56" s="15" t="e">
        <f>#REF!</f>
        <v>#REF!</v>
      </c>
      <c r="Z56" s="16" t="e">
        <f t="shared" si="6"/>
        <v>#REF!</v>
      </c>
      <c r="AA56" s="15" t="e">
        <f t="shared" si="1"/>
        <v>#DIV/0!</v>
      </c>
      <c r="AB56" s="15" t="e">
        <f t="shared" si="41"/>
        <v>#REF!</v>
      </c>
      <c r="AC56" s="15" t="e">
        <f t="shared" si="41"/>
        <v>#REF!</v>
      </c>
      <c r="AD56" s="16">
        <f t="shared" si="7"/>
        <v>1.6044925792218817E-3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 t="e">
        <f>V56/J56</f>
        <v>#DIV/0!</v>
      </c>
      <c r="AY56" s="15" t="e">
        <f t="shared" si="63"/>
        <v>#REF!</v>
      </c>
      <c r="AZ56" s="15" t="e">
        <f t="shared" si="10"/>
        <v>#REF!</v>
      </c>
      <c r="BA56" s="15" t="e">
        <f>V56/J56</f>
        <v>#DIV/0!</v>
      </c>
      <c r="BB56" s="15" t="e">
        <f t="shared" si="61"/>
        <v>#REF!</v>
      </c>
      <c r="BC56" s="15" t="e">
        <f t="shared" si="11"/>
        <v>#REF!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38.8127</v>
      </c>
      <c r="F57" s="55"/>
      <c r="G57" s="55"/>
      <c r="H57" s="55"/>
      <c r="I57" s="55"/>
      <c r="J57" s="55"/>
      <c r="K57" s="19" t="e">
        <f>#REF!</f>
        <v>#REF!</v>
      </c>
      <c r="L57" s="19" t="e">
        <f>#REF!</f>
        <v>#REF!</v>
      </c>
      <c r="M57" s="19" t="e">
        <f>#REF!</f>
        <v>#REF!</v>
      </c>
      <c r="N57" s="20" t="e">
        <f t="shared" si="0"/>
        <v>#REF!</v>
      </c>
      <c r="P57" s="57">
        <v>345.36</v>
      </c>
      <c r="Q57" s="57">
        <v>38.810699999999997</v>
      </c>
      <c r="R57" s="50"/>
      <c r="S57" s="50"/>
      <c r="T57" s="50"/>
      <c r="U57" s="50"/>
      <c r="V57" s="50"/>
      <c r="W57" s="19" t="e">
        <f>#REF!</f>
        <v>#REF!</v>
      </c>
      <c r="X57" s="19" t="e">
        <f>#REF!</f>
        <v>#REF!</v>
      </c>
      <c r="Y57" s="19" t="e">
        <f>#REF!</f>
        <v>#REF!</v>
      </c>
      <c r="Z57" s="20" t="e">
        <f t="shared" si="6"/>
        <v>#REF!</v>
      </c>
      <c r="AA57" s="15" t="e">
        <f t="shared" si="1"/>
        <v>#DIV/0!</v>
      </c>
      <c r="AB57" s="15" t="e">
        <f t="shared" si="41"/>
        <v>#REF!</v>
      </c>
      <c r="AC57" s="15" t="e">
        <f t="shared" si="41"/>
        <v>#REF!</v>
      </c>
      <c r="AD57" s="20">
        <f t="shared" si="7"/>
        <v>5.5904961565339389E-3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 t="e">
        <f>V57/J57</f>
        <v>#DIV/0!</v>
      </c>
      <c r="AY57" s="15" t="e">
        <f t="shared" si="63"/>
        <v>#REF!</v>
      </c>
      <c r="AZ57" s="15" t="e">
        <f t="shared" si="10"/>
        <v>#REF!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43.569899999999997</v>
      </c>
      <c r="F58" s="55"/>
      <c r="G58" s="55"/>
      <c r="H58" s="55"/>
      <c r="I58" s="55"/>
      <c r="J58" s="55"/>
      <c r="K58" s="10" t="e">
        <f>#REF!</f>
        <v>#REF!</v>
      </c>
      <c r="L58" s="10" t="e">
        <f>#REF!</f>
        <v>#REF!</v>
      </c>
      <c r="M58" s="10" t="e">
        <f>#REF!</f>
        <v>#REF!</v>
      </c>
      <c r="N58" s="11" t="e">
        <f t="shared" si="0"/>
        <v>#REF!</v>
      </c>
      <c r="P58" s="57">
        <v>2230</v>
      </c>
      <c r="Q58" s="57">
        <v>43.5824</v>
      </c>
      <c r="R58" s="50"/>
      <c r="S58" s="50"/>
      <c r="T58" s="50"/>
      <c r="U58" s="50"/>
      <c r="V58" s="50"/>
      <c r="W58" s="10" t="e">
        <f>#REF!</f>
        <v>#REF!</v>
      </c>
      <c r="X58" s="10" t="e">
        <f>#REF!</f>
        <v>#REF!</v>
      </c>
      <c r="Y58" s="10" t="e">
        <f>#REF!</f>
        <v>#REF!</v>
      </c>
      <c r="Z58" s="11" t="e">
        <f t="shared" si="6"/>
        <v>#REF!</v>
      </c>
      <c r="AA58" s="10" t="e">
        <f t="shared" si="1"/>
        <v>#DIV/0!</v>
      </c>
      <c r="AB58" s="10" t="e">
        <f>X58/L58</f>
        <v>#REF!</v>
      </c>
      <c r="AC58" s="10" t="e">
        <f>Y58/M58</f>
        <v>#REF!</v>
      </c>
      <c r="AD58" s="11">
        <f t="shared" si="7"/>
        <v>6.4312309601714992E-3</v>
      </c>
      <c r="AE58" s="40"/>
      <c r="AF58" s="25">
        <f t="shared" ref="AF58:AK58" si="64">bdRateExtend($D58:$D62,E58:E62,$P58:$P62,Q58:Q62)</f>
        <v>8.1209828738915135E-4</v>
      </c>
      <c r="AG58" s="30" t="e">
        <f t="shared" si="64"/>
        <v>#VALUE!</v>
      </c>
      <c r="AH58" s="31" t="e">
        <f t="shared" si="64"/>
        <v>#VALUE!</v>
      </c>
      <c r="AI58" s="25" t="e">
        <f t="shared" si="64"/>
        <v>#VALUE!</v>
      </c>
      <c r="AJ58" s="30" t="e">
        <f t="shared" si="64"/>
        <v>#VALUE!</v>
      </c>
      <c r="AK58" s="30" t="e">
        <f t="shared" si="64"/>
        <v>#VALUE!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1.5533986875029271E-3</v>
      </c>
      <c r="AS58" s="30" t="e">
        <f t="shared" si="65"/>
        <v>#VALUE!</v>
      </c>
      <c r="AT58" s="31" t="e">
        <f t="shared" si="65"/>
        <v>#VALUE!</v>
      </c>
      <c r="AU58" s="25" t="e">
        <f t="shared" si="65"/>
        <v>#VALUE!</v>
      </c>
      <c r="AV58" s="30" t="e">
        <f t="shared" si="65"/>
        <v>#VALUE!</v>
      </c>
      <c r="AW58" s="31" t="e">
        <f t="shared" si="65"/>
        <v>#VALUE!</v>
      </c>
      <c r="AX58" s="10"/>
      <c r="AY58" s="10"/>
      <c r="AZ58" s="10"/>
      <c r="BA58" s="10" t="e">
        <f>V58/J58</f>
        <v>#DIV/0!</v>
      </c>
      <c r="BB58" s="10" t="e">
        <f t="shared" ref="BB58:BB61" si="66">X58/L58</f>
        <v>#REF!</v>
      </c>
      <c r="BC58" s="10" t="e">
        <f t="shared" si="11"/>
        <v>#REF!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40.436999999999998</v>
      </c>
      <c r="F59" s="55"/>
      <c r="G59" s="55"/>
      <c r="H59" s="55"/>
      <c r="I59" s="55"/>
      <c r="J59" s="55"/>
      <c r="K59" s="15" t="e">
        <f>#REF!</f>
        <v>#REF!</v>
      </c>
      <c r="L59" s="15" t="e">
        <f>#REF!</f>
        <v>#REF!</v>
      </c>
      <c r="M59" s="15" t="e">
        <f>#REF!</f>
        <v>#REF!</v>
      </c>
      <c r="N59" s="16" t="e">
        <f t="shared" si="0"/>
        <v>#REF!</v>
      </c>
      <c r="P59" s="57">
        <v>1167.0999999999999</v>
      </c>
      <c r="Q59" s="57">
        <v>40.427399999999999</v>
      </c>
      <c r="R59" s="50"/>
      <c r="S59" s="50"/>
      <c r="T59" s="50"/>
      <c r="U59" s="50"/>
      <c r="V59" s="50"/>
      <c r="W59" s="15" t="e">
        <f>#REF!</f>
        <v>#REF!</v>
      </c>
      <c r="X59" s="15" t="e">
        <f>#REF!</f>
        <v>#REF!</v>
      </c>
      <c r="Y59" s="15" t="e">
        <f>#REF!</f>
        <v>#REF!</v>
      </c>
      <c r="Z59" s="16" t="e">
        <f t="shared" si="6"/>
        <v>#REF!</v>
      </c>
      <c r="AA59" s="15" t="e">
        <f t="shared" si="1"/>
        <v>#DIV/0!</v>
      </c>
      <c r="AB59" s="15" t="e">
        <f t="shared" ref="AB59:AC77" si="67">X59/L59</f>
        <v>#REF!</v>
      </c>
      <c r="AC59" s="15" t="e">
        <f t="shared" si="67"/>
        <v>#REF!</v>
      </c>
      <c r="AD59" s="16">
        <f t="shared" si="7"/>
        <v>4.0109233657621146E-3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1.6442553210145316E-3</v>
      </c>
      <c r="AM59" s="21" t="e">
        <f>bdrate($D59:$D62,F59:F62,$P59:$P62,R59:R62)</f>
        <v>#VALUE!</v>
      </c>
      <c r="AN59" s="36" t="e">
        <f t="shared" ref="AN59" si="68">bdrate($D59:$D62,G59:G62,$P59:$P62,S59:S62)</f>
        <v>#VALUE!</v>
      </c>
      <c r="AO59" s="26" t="e">
        <f>bdrate($D59:$D62,H59:H62,$P59:$P62,T59:T62)</f>
        <v>#VALUE!</v>
      </c>
      <c r="AP59" s="21" t="e">
        <f>bdrate($D59:$D62,I59:I62,$P59:$P62,U59:U62)</f>
        <v>#VALUE!</v>
      </c>
      <c r="AQ59" s="36" t="e">
        <f>bdrate($D59:$D62,J59:J62,$P59:$P62,V59:V62)</f>
        <v>#VALUE!</v>
      </c>
      <c r="AR59" s="21"/>
      <c r="AS59" s="21"/>
      <c r="AT59" s="36"/>
      <c r="AU59" s="26"/>
      <c r="AV59" s="21"/>
      <c r="AW59" s="36"/>
      <c r="AX59" s="15" t="e">
        <f>V59/J59</f>
        <v>#DIV/0!</v>
      </c>
      <c r="AY59" s="15" t="e">
        <f t="shared" ref="AY59:AY62" si="69">X59/L59</f>
        <v>#REF!</v>
      </c>
      <c r="AZ59" s="15" t="e">
        <f t="shared" si="10"/>
        <v>#REF!</v>
      </c>
      <c r="BA59" s="15" t="e">
        <f>V59/J59</f>
        <v>#DIV/0!</v>
      </c>
      <c r="BB59" s="15" t="e">
        <f t="shared" si="66"/>
        <v>#REF!</v>
      </c>
      <c r="BC59" s="15" t="e">
        <f t="shared" si="11"/>
        <v>#REF!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37.616700000000002</v>
      </c>
      <c r="F60" s="55"/>
      <c r="G60" s="55"/>
      <c r="H60" s="55"/>
      <c r="I60" s="55"/>
      <c r="J60" s="55"/>
      <c r="K60" s="15" t="e">
        <f>#REF!</f>
        <v>#REF!</v>
      </c>
      <c r="L60" s="15" t="e">
        <f>#REF!</f>
        <v>#REF!</v>
      </c>
      <c r="M60" s="15" t="e">
        <f>#REF!</f>
        <v>#REF!</v>
      </c>
      <c r="N60" s="16" t="e">
        <f t="shared" si="0"/>
        <v>#REF!</v>
      </c>
      <c r="P60" s="57">
        <v>625.45000000000005</v>
      </c>
      <c r="Q60" s="57">
        <v>37.619199999999999</v>
      </c>
      <c r="R60" s="50"/>
      <c r="S60" s="50"/>
      <c r="T60" s="50"/>
      <c r="U60" s="50"/>
      <c r="V60" s="50"/>
      <c r="W60" s="15" t="e">
        <f>#REF!</f>
        <v>#REF!</v>
      </c>
      <c r="X60" s="15" t="e">
        <f>#REF!</f>
        <v>#REF!</v>
      </c>
      <c r="Y60" s="15" t="e">
        <f>#REF!</f>
        <v>#REF!</v>
      </c>
      <c r="Z60" s="16" t="e">
        <f t="shared" si="6"/>
        <v>#REF!</v>
      </c>
      <c r="AA60" s="15" t="e">
        <f t="shared" si="1"/>
        <v>#DIV/0!</v>
      </c>
      <c r="AB60" s="15" t="e">
        <f t="shared" si="67"/>
        <v>#REF!</v>
      </c>
      <c r="AC60" s="15" t="e">
        <f t="shared" si="67"/>
        <v>#REF!</v>
      </c>
      <c r="AD60" s="16">
        <f t="shared" si="7"/>
        <v>6.0318481582756949E-3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 t="e">
        <f>V60/J60</f>
        <v>#DIV/0!</v>
      </c>
      <c r="AY60" s="15" t="e">
        <f t="shared" si="69"/>
        <v>#REF!</v>
      </c>
      <c r="AZ60" s="15" t="e">
        <f t="shared" si="10"/>
        <v>#REF!</v>
      </c>
      <c r="BA60" s="15" t="e">
        <f>V60/J60</f>
        <v>#DIV/0!</v>
      </c>
      <c r="BB60" s="15" t="e">
        <f t="shared" si="66"/>
        <v>#REF!</v>
      </c>
      <c r="BC60" s="15" t="e">
        <f t="shared" si="11"/>
        <v>#REF!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35.140900000000002</v>
      </c>
      <c r="F61" s="55"/>
      <c r="G61" s="55"/>
      <c r="H61" s="55"/>
      <c r="I61" s="55"/>
      <c r="J61" s="55"/>
      <c r="K61" s="15" t="e">
        <f>#REF!</f>
        <v>#REF!</v>
      </c>
      <c r="L61" s="15" t="e">
        <f>#REF!</f>
        <v>#REF!</v>
      </c>
      <c r="M61" s="15" t="e">
        <f>#REF!</f>
        <v>#REF!</v>
      </c>
      <c r="N61" s="16" t="e">
        <f t="shared" si="0"/>
        <v>#REF!</v>
      </c>
      <c r="P61" s="57">
        <v>340.95</v>
      </c>
      <c r="Q61" s="57">
        <v>35.146299999999997</v>
      </c>
      <c r="R61" s="50"/>
      <c r="S61" s="50"/>
      <c r="T61" s="50"/>
      <c r="U61" s="50"/>
      <c r="V61" s="50"/>
      <c r="W61" s="15" t="e">
        <f>#REF!</f>
        <v>#REF!</v>
      </c>
      <c r="X61" s="15" t="e">
        <f>#REF!</f>
        <v>#REF!</v>
      </c>
      <c r="Y61" s="15" t="e">
        <f>#REF!</f>
        <v>#REF!</v>
      </c>
      <c r="Z61" s="16" t="e">
        <f t="shared" si="6"/>
        <v>#REF!</v>
      </c>
      <c r="AA61" s="15" t="e">
        <f t="shared" si="1"/>
        <v>#DIV/0!</v>
      </c>
      <c r="AB61" s="15" t="e">
        <f t="shared" si="67"/>
        <v>#REF!</v>
      </c>
      <c r="AC61" s="15" t="e">
        <f t="shared" si="67"/>
        <v>#REF!</v>
      </c>
      <c r="AD61" s="16">
        <f t="shared" si="7"/>
        <v>1.0275983558425304E-3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 t="e">
        <f>V61/J61</f>
        <v>#DIV/0!</v>
      </c>
      <c r="AY61" s="15" t="e">
        <f t="shared" si="69"/>
        <v>#REF!</v>
      </c>
      <c r="AZ61" s="15" t="e">
        <f t="shared" si="10"/>
        <v>#REF!</v>
      </c>
      <c r="BA61" s="15" t="e">
        <f>V61/J61</f>
        <v>#DIV/0!</v>
      </c>
      <c r="BB61" s="15" t="e">
        <f t="shared" si="66"/>
        <v>#REF!</v>
      </c>
      <c r="BC61" s="15" t="e">
        <f t="shared" si="11"/>
        <v>#REF!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32.677599999999998</v>
      </c>
      <c r="F62" s="55"/>
      <c r="G62" s="55"/>
      <c r="H62" s="55"/>
      <c r="I62" s="55"/>
      <c r="J62" s="55"/>
      <c r="K62" s="19" t="e">
        <f>#REF!</f>
        <v>#REF!</v>
      </c>
      <c r="L62" s="19" t="e">
        <f>#REF!</f>
        <v>#REF!</v>
      </c>
      <c r="M62" s="19" t="e">
        <f>#REF!</f>
        <v>#REF!</v>
      </c>
      <c r="N62" s="20" t="e">
        <f t="shared" si="0"/>
        <v>#REF!</v>
      </c>
      <c r="P62" s="57">
        <v>188.9</v>
      </c>
      <c r="Q62" s="57">
        <v>32.603099999999998</v>
      </c>
      <c r="R62" s="50"/>
      <c r="S62" s="50"/>
      <c r="T62" s="50"/>
      <c r="U62" s="50"/>
      <c r="V62" s="50"/>
      <c r="W62" s="19" t="e">
        <f>#REF!</f>
        <v>#REF!</v>
      </c>
      <c r="X62" s="19" t="e">
        <f>#REF!</f>
        <v>#REF!</v>
      </c>
      <c r="Y62" s="19" t="e">
        <f>#REF!</f>
        <v>#REF!</v>
      </c>
      <c r="Z62" s="20" t="e">
        <f t="shared" si="6"/>
        <v>#REF!</v>
      </c>
      <c r="AA62" s="15" t="e">
        <f t="shared" si="1"/>
        <v>#DIV/0!</v>
      </c>
      <c r="AB62" s="15" t="e">
        <f t="shared" si="67"/>
        <v>#REF!</v>
      </c>
      <c r="AC62" s="15" t="e">
        <f t="shared" si="67"/>
        <v>#REF!</v>
      </c>
      <c r="AD62" s="20">
        <f t="shared" si="7"/>
        <v>1.7680707228289159E-2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 t="e">
        <f>V62/J62</f>
        <v>#DIV/0!</v>
      </c>
      <c r="AY62" s="15" t="e">
        <f t="shared" si="69"/>
        <v>#REF!</v>
      </c>
      <c r="AZ62" s="15" t="e">
        <f t="shared" si="10"/>
        <v>#REF!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43.060299999999998</v>
      </c>
      <c r="F63" s="55"/>
      <c r="G63" s="55"/>
      <c r="H63" s="55"/>
      <c r="I63" s="55"/>
      <c r="J63" s="55"/>
      <c r="K63" s="10" t="e">
        <f>#REF!</f>
        <v>#REF!</v>
      </c>
      <c r="L63" s="10" t="e">
        <f>#REF!</f>
        <v>#REF!</v>
      </c>
      <c r="M63" s="10" t="e">
        <f>#REF!</f>
        <v>#REF!</v>
      </c>
      <c r="N63" s="11" t="e">
        <f t="shared" si="0"/>
        <v>#REF!</v>
      </c>
      <c r="P63" s="57">
        <v>3328.68</v>
      </c>
      <c r="Q63" s="57">
        <v>43.055799999999998</v>
      </c>
      <c r="R63" s="50"/>
      <c r="S63" s="50"/>
      <c r="T63" s="50"/>
      <c r="U63" s="50"/>
      <c r="V63" s="50"/>
      <c r="W63" s="10" t="e">
        <f>#REF!</f>
        <v>#REF!</v>
      </c>
      <c r="X63" s="10" t="e">
        <f>#REF!</f>
        <v>#REF!</v>
      </c>
      <c r="Y63" s="10" t="e">
        <f>#REF!</f>
        <v>#REF!</v>
      </c>
      <c r="Z63" s="11" t="e">
        <f t="shared" si="6"/>
        <v>#REF!</v>
      </c>
      <c r="AA63" s="15" t="e">
        <f t="shared" si="1"/>
        <v>#DIV/0!</v>
      </c>
      <c r="AB63" s="15" t="e">
        <f t="shared" si="67"/>
        <v>#REF!</v>
      </c>
      <c r="AC63" s="15" t="e">
        <f t="shared" si="67"/>
        <v>#REF!</v>
      </c>
      <c r="AD63" s="11">
        <f t="shared" si="7"/>
        <v>1.6196372012669436E-3</v>
      </c>
      <c r="AE63" s="12"/>
      <c r="AF63" s="25">
        <f t="shared" ref="AF63:AK63" si="70">bdRateExtend($D63:$D67,E63:E67,$P63:$P67,Q63:Q67)</f>
        <v>-1.0732389149693544E-3</v>
      </c>
      <c r="AG63" s="30" t="e">
        <f t="shared" si="70"/>
        <v>#VALUE!</v>
      </c>
      <c r="AH63" s="31" t="e">
        <f t="shared" si="70"/>
        <v>#VALUE!</v>
      </c>
      <c r="AI63" s="25" t="e">
        <f t="shared" si="70"/>
        <v>#VALUE!</v>
      </c>
      <c r="AJ63" s="30" t="e">
        <f t="shared" si="70"/>
        <v>#VALUE!</v>
      </c>
      <c r="AK63" s="30" t="e">
        <f t="shared" si="70"/>
        <v>#VALUE!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-1.0084074444677293E-3</v>
      </c>
      <c r="AS63" s="30" t="e">
        <f t="shared" si="71"/>
        <v>#VALUE!</v>
      </c>
      <c r="AT63" s="31" t="e">
        <f t="shared" si="71"/>
        <v>#VALUE!</v>
      </c>
      <c r="AU63" s="25" t="e">
        <f t="shared" si="71"/>
        <v>#VALUE!</v>
      </c>
      <c r="AV63" s="30" t="e">
        <f t="shared" si="71"/>
        <v>#VALUE!</v>
      </c>
      <c r="AW63" s="31" t="e">
        <f t="shared" si="71"/>
        <v>#VALUE!</v>
      </c>
      <c r="AX63" s="15"/>
      <c r="AY63" s="15"/>
      <c r="AZ63" s="15"/>
      <c r="BA63" s="15" t="e">
        <f>V63/J63</f>
        <v>#DIV/0!</v>
      </c>
      <c r="BB63" s="15" t="e">
        <f t="shared" ref="BB63:BB66" si="72">X63/L63</f>
        <v>#REF!</v>
      </c>
      <c r="BC63" s="15" t="e">
        <f t="shared" si="11"/>
        <v>#REF!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40.133899999999997</v>
      </c>
      <c r="F64" s="55"/>
      <c r="G64" s="55"/>
      <c r="H64" s="55"/>
      <c r="I64" s="55"/>
      <c r="J64" s="55"/>
      <c r="K64" s="15" t="e">
        <f>#REF!</f>
        <v>#REF!</v>
      </c>
      <c r="L64" s="15" t="e">
        <f>#REF!</f>
        <v>#REF!</v>
      </c>
      <c r="M64" s="15" t="e">
        <f>#REF!</f>
        <v>#REF!</v>
      </c>
      <c r="N64" s="16" t="e">
        <f t="shared" si="0"/>
        <v>#REF!</v>
      </c>
      <c r="P64" s="57">
        <v>2041.74</v>
      </c>
      <c r="Q64" s="57">
        <v>40.138300000000001</v>
      </c>
      <c r="R64" s="50"/>
      <c r="S64" s="50"/>
      <c r="T64" s="50"/>
      <c r="U64" s="50"/>
      <c r="V64" s="50"/>
      <c r="W64" s="15" t="e">
        <f>#REF!</f>
        <v>#REF!</v>
      </c>
      <c r="X64" s="15" t="e">
        <f>#REF!</f>
        <v>#REF!</v>
      </c>
      <c r="Y64" s="15" t="e">
        <f>#REF!</f>
        <v>#REF!</v>
      </c>
      <c r="Z64" s="16" t="e">
        <f t="shared" si="6"/>
        <v>#REF!</v>
      </c>
      <c r="AA64" s="15" t="e">
        <f t="shared" si="1"/>
        <v>#DIV/0!</v>
      </c>
      <c r="AB64" s="15" t="e">
        <f t="shared" si="67"/>
        <v>#REF!</v>
      </c>
      <c r="AC64" s="15" t="e">
        <f t="shared" si="67"/>
        <v>#REF!</v>
      </c>
      <c r="AD64" s="16">
        <f t="shared" si="7"/>
        <v>6.7635123213555899E-4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-1.4906439843853647E-3</v>
      </c>
      <c r="AM64" s="21" t="e">
        <f>bdrate($D64:$D67,F64:F67,$P64:$P67,R64:R67)</f>
        <v>#VALUE!</v>
      </c>
      <c r="AN64" s="36" t="e">
        <f t="shared" ref="AN64" si="73">bdrate($D64:$D67,G64:G67,$P64:$P67,S64:S67)</f>
        <v>#VALUE!</v>
      </c>
      <c r="AO64" s="26" t="e">
        <f>bdrate($D64:$D67,H64:H67,$P64:$P67,T64:T67)</f>
        <v>#VALUE!</v>
      </c>
      <c r="AP64" s="21" t="e">
        <f>bdrate($D64:$D67,I64:I67,$P64:$P67,U64:U67)</f>
        <v>#VALUE!</v>
      </c>
      <c r="AQ64" s="36" t="e">
        <f>bdrate($D64:$D67,J64:J67,$P64:$P67,V64:V67)</f>
        <v>#VALUE!</v>
      </c>
      <c r="AR64" s="21"/>
      <c r="AS64" s="21"/>
      <c r="AT64" s="36"/>
      <c r="AU64" s="26"/>
      <c r="AV64" s="21"/>
      <c r="AW64" s="36"/>
      <c r="AX64" s="15" t="e">
        <f>V64/J64</f>
        <v>#DIV/0!</v>
      </c>
      <c r="AY64" s="15" t="e">
        <f t="shared" ref="AY64:AY67" si="74">X64/L64</f>
        <v>#REF!</v>
      </c>
      <c r="AZ64" s="15" t="e">
        <f t="shared" si="10"/>
        <v>#REF!</v>
      </c>
      <c r="BA64" s="15" t="e">
        <f>V64/J64</f>
        <v>#DIV/0!</v>
      </c>
      <c r="BB64" s="15" t="e">
        <f t="shared" si="72"/>
        <v>#REF!</v>
      </c>
      <c r="BC64" s="15" t="e">
        <f t="shared" si="11"/>
        <v>#REF!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37.118400000000001</v>
      </c>
      <c r="F65" s="55"/>
      <c r="G65" s="55"/>
      <c r="H65" s="55"/>
      <c r="I65" s="55"/>
      <c r="J65" s="55"/>
      <c r="K65" s="15" t="e">
        <f>#REF!</f>
        <v>#REF!</v>
      </c>
      <c r="L65" s="15" t="e">
        <f>#REF!</f>
        <v>#REF!</v>
      </c>
      <c r="M65" s="15" t="e">
        <f>#REF!</f>
        <v>#REF!</v>
      </c>
      <c r="N65" s="16" t="e">
        <f t="shared" si="0"/>
        <v>#REF!</v>
      </c>
      <c r="P65" s="57">
        <v>1225.2</v>
      </c>
      <c r="Q65" s="57">
        <v>37.129100000000001</v>
      </c>
      <c r="R65" s="50"/>
      <c r="S65" s="50"/>
      <c r="T65" s="50"/>
      <c r="U65" s="50"/>
      <c r="V65" s="50"/>
      <c r="W65" s="15" t="e">
        <f>#REF!</f>
        <v>#REF!</v>
      </c>
      <c r="X65" s="15" t="e">
        <f>#REF!</f>
        <v>#REF!</v>
      </c>
      <c r="Y65" s="15" t="e">
        <f>#REF!</f>
        <v>#REF!</v>
      </c>
      <c r="Z65" s="16" t="e">
        <f t="shared" si="6"/>
        <v>#REF!</v>
      </c>
      <c r="AA65" s="15" t="e">
        <f t="shared" si="1"/>
        <v>#DIV/0!</v>
      </c>
      <c r="AB65" s="15" t="e">
        <f t="shared" si="67"/>
        <v>#REF!</v>
      </c>
      <c r="AC65" s="15" t="e">
        <f t="shared" si="67"/>
        <v>#REF!</v>
      </c>
      <c r="AD65" s="16">
        <f t="shared" si="7"/>
        <v>7.3403474431111952E-4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 t="e">
        <f>V65/J65</f>
        <v>#DIV/0!</v>
      </c>
      <c r="AY65" s="15" t="e">
        <f t="shared" si="74"/>
        <v>#REF!</v>
      </c>
      <c r="AZ65" s="15" t="e">
        <f t="shared" si="10"/>
        <v>#REF!</v>
      </c>
      <c r="BA65" s="15" t="e">
        <f>V65/J65</f>
        <v>#DIV/0!</v>
      </c>
      <c r="BB65" s="15" t="e">
        <f t="shared" si="72"/>
        <v>#REF!</v>
      </c>
      <c r="BC65" s="15" t="e">
        <f t="shared" si="11"/>
        <v>#REF!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34.033700000000003</v>
      </c>
      <c r="F66" s="55"/>
      <c r="G66" s="55"/>
      <c r="H66" s="55"/>
      <c r="I66" s="55"/>
      <c r="J66" s="55"/>
      <c r="K66" s="15" t="e">
        <f>#REF!</f>
        <v>#REF!</v>
      </c>
      <c r="L66" s="15" t="e">
        <f>#REF!</f>
        <v>#REF!</v>
      </c>
      <c r="M66" s="15" t="e">
        <f>#REF!</f>
        <v>#REF!</v>
      </c>
      <c r="N66" s="16" t="e">
        <f t="shared" si="0"/>
        <v>#REF!</v>
      </c>
      <c r="P66" s="57">
        <v>690.84</v>
      </c>
      <c r="Q66" s="57">
        <v>34.0473</v>
      </c>
      <c r="R66" s="50"/>
      <c r="S66" s="50"/>
      <c r="T66" s="50"/>
      <c r="U66" s="50"/>
      <c r="V66" s="50"/>
      <c r="W66" s="15" t="e">
        <f>#REF!</f>
        <v>#REF!</v>
      </c>
      <c r="X66" s="15" t="e">
        <f>#REF!</f>
        <v>#REF!</v>
      </c>
      <c r="Y66" s="15" t="e">
        <f>#REF!</f>
        <v>#REF!</v>
      </c>
      <c r="Z66" s="16" t="e">
        <f t="shared" si="6"/>
        <v>#REF!</v>
      </c>
      <c r="AA66" s="15" t="e">
        <f t="shared" si="1"/>
        <v>#DIV/0!</v>
      </c>
      <c r="AB66" s="15" t="e">
        <f t="shared" si="67"/>
        <v>#REF!</v>
      </c>
      <c r="AC66" s="15" t="e">
        <f t="shared" si="67"/>
        <v>#REF!</v>
      </c>
      <c r="AD66" s="16">
        <f t="shared" si="7"/>
        <v>3.6610878661087597E-3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 t="e">
        <f>V66/J66</f>
        <v>#DIV/0!</v>
      </c>
      <c r="AY66" s="15" t="e">
        <f t="shared" si="74"/>
        <v>#REF!</v>
      </c>
      <c r="AZ66" s="15" t="e">
        <f t="shared" si="10"/>
        <v>#REF!</v>
      </c>
      <c r="BA66" s="15" t="e">
        <f>V66/J66</f>
        <v>#DIV/0!</v>
      </c>
      <c r="BB66" s="15" t="e">
        <f t="shared" si="72"/>
        <v>#REF!</v>
      </c>
      <c r="BC66" s="15" t="e">
        <f t="shared" si="11"/>
        <v>#REF!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31.117000000000001</v>
      </c>
      <c r="F67" s="55"/>
      <c r="G67" s="55"/>
      <c r="H67" s="55"/>
      <c r="I67" s="55"/>
      <c r="J67" s="55"/>
      <c r="K67" s="19" t="e">
        <f>#REF!</f>
        <v>#REF!</v>
      </c>
      <c r="L67" s="19" t="e">
        <f>#REF!</f>
        <v>#REF!</v>
      </c>
      <c r="M67" s="19" t="e">
        <f>#REF!</f>
        <v>#REF!</v>
      </c>
      <c r="N67" s="20" t="e">
        <f t="shared" ref="N67:N130" si="75">K67/3600</f>
        <v>#REF!</v>
      </c>
      <c r="P67" s="57">
        <v>366.36</v>
      </c>
      <c r="Q67" s="57">
        <v>31.108000000000001</v>
      </c>
      <c r="R67" s="50"/>
      <c r="S67" s="50"/>
      <c r="T67" s="50"/>
      <c r="U67" s="50"/>
      <c r="V67" s="50"/>
      <c r="W67" s="19" t="e">
        <f>#REF!</f>
        <v>#REF!</v>
      </c>
      <c r="X67" s="19" t="e">
        <f>#REF!</f>
        <v>#REF!</v>
      </c>
      <c r="Y67" s="19" t="e">
        <f>#REF!</f>
        <v>#REF!</v>
      </c>
      <c r="Z67" s="20" t="e">
        <f t="shared" si="6"/>
        <v>#REF!</v>
      </c>
      <c r="AA67" s="15" t="e">
        <f t="shared" ref="AA67:AA130" si="76">V67/J67</f>
        <v>#DIV/0!</v>
      </c>
      <c r="AB67" s="15" t="e">
        <f t="shared" si="67"/>
        <v>#REF!</v>
      </c>
      <c r="AC67" s="15" t="e">
        <f t="shared" si="67"/>
        <v>#REF!</v>
      </c>
      <c r="AD67" s="20">
        <f t="shared" si="7"/>
        <v>8.9271222204187935E-3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 t="e">
        <f>V67/J67</f>
        <v>#DIV/0!</v>
      </c>
      <c r="AY67" s="15" t="e">
        <f t="shared" si="74"/>
        <v>#REF!</v>
      </c>
      <c r="AZ67" s="15" t="e">
        <f t="shared" si="10"/>
        <v>#REF!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42.224499999999999</v>
      </c>
      <c r="F68" s="55"/>
      <c r="G68" s="55"/>
      <c r="H68" s="55"/>
      <c r="I68" s="55"/>
      <c r="J68" s="55"/>
      <c r="K68" s="10" t="e">
        <f>#REF!</f>
        <v>#REF!</v>
      </c>
      <c r="L68" s="10" t="e">
        <f>#REF!</f>
        <v>#REF!</v>
      </c>
      <c r="M68" s="10" t="e">
        <f>#REF!</f>
        <v>#REF!</v>
      </c>
      <c r="N68" s="11" t="e">
        <f t="shared" si="75"/>
        <v>#REF!</v>
      </c>
      <c r="P68" s="57">
        <v>6049.05</v>
      </c>
      <c r="Q68" s="57">
        <v>42.22</v>
      </c>
      <c r="R68" s="50"/>
      <c r="S68" s="50"/>
      <c r="T68" s="50"/>
      <c r="U68" s="50"/>
      <c r="V68" s="50"/>
      <c r="W68" s="10" t="e">
        <f>#REF!</f>
        <v>#REF!</v>
      </c>
      <c r="X68" s="10" t="e">
        <f>#REF!</f>
        <v>#REF!</v>
      </c>
      <c r="Y68" s="10" t="e">
        <f>#REF!</f>
        <v>#REF!</v>
      </c>
      <c r="Z68" s="11" t="e">
        <f t="shared" ref="Z68:Z131" si="77">W68/3600</f>
        <v>#REF!</v>
      </c>
      <c r="AA68" s="15" t="e">
        <f t="shared" si="76"/>
        <v>#DIV/0!</v>
      </c>
      <c r="AB68" s="15" t="e">
        <f t="shared" si="67"/>
        <v>#REF!</v>
      </c>
      <c r="AC68" s="15" t="e">
        <f t="shared" si="67"/>
        <v>#REF!</v>
      </c>
      <c r="AD68" s="11">
        <f t="shared" ref="AD68:AD131" si="78">ABS(P68-D68)/D68</f>
        <v>4.1311730052631142E-4</v>
      </c>
      <c r="AE68" s="12"/>
      <c r="AF68" s="25">
        <f t="shared" ref="AF68:AK68" si="79">bdRateExtend($D68:$D72,E68:E72,$P68:$P72,Q68:Q72)</f>
        <v>3.8119203021969028E-4</v>
      </c>
      <c r="AG68" s="30" t="e">
        <f t="shared" si="79"/>
        <v>#VALUE!</v>
      </c>
      <c r="AH68" s="31" t="e">
        <f t="shared" si="79"/>
        <v>#VALUE!</v>
      </c>
      <c r="AI68" s="25" t="e">
        <f t="shared" si="79"/>
        <v>#VALUE!</v>
      </c>
      <c r="AJ68" s="30" t="e">
        <f t="shared" si="79"/>
        <v>#VALUE!</v>
      </c>
      <c r="AK68" s="30" t="e">
        <f t="shared" si="79"/>
        <v>#VALUE!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3.2763488860854117E-4</v>
      </c>
      <c r="AS68" s="30" t="e">
        <f t="shared" si="80"/>
        <v>#VALUE!</v>
      </c>
      <c r="AT68" s="31" t="e">
        <f t="shared" si="80"/>
        <v>#VALUE!</v>
      </c>
      <c r="AU68" s="25" t="e">
        <f t="shared" si="80"/>
        <v>#VALUE!</v>
      </c>
      <c r="AV68" s="30" t="e">
        <f t="shared" si="80"/>
        <v>#VALUE!</v>
      </c>
      <c r="AW68" s="31" t="e">
        <f t="shared" si="80"/>
        <v>#VALUE!</v>
      </c>
      <c r="AX68" s="15"/>
      <c r="AY68" s="15"/>
      <c r="AZ68" s="15"/>
      <c r="BA68" s="15" t="e">
        <f>V68/J68</f>
        <v>#DIV/0!</v>
      </c>
      <c r="BB68" s="15" t="e">
        <f t="shared" ref="BB68:BB71" si="81">X68/L68</f>
        <v>#REF!</v>
      </c>
      <c r="BC68" s="15" t="e">
        <f t="shared" ref="BC68:BC96" si="82">Z68/N68</f>
        <v>#REF!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37.984299999999998</v>
      </c>
      <c r="F69" s="55"/>
      <c r="G69" s="55"/>
      <c r="H69" s="55"/>
      <c r="I69" s="55"/>
      <c r="J69" s="55"/>
      <c r="K69" s="15" t="e">
        <f>#REF!</f>
        <v>#REF!</v>
      </c>
      <c r="L69" s="15" t="e">
        <f>#REF!</f>
        <v>#REF!</v>
      </c>
      <c r="M69" s="15" t="e">
        <f>#REF!</f>
        <v>#REF!</v>
      </c>
      <c r="N69" s="16" t="e">
        <f t="shared" si="75"/>
        <v>#REF!</v>
      </c>
      <c r="P69" s="57">
        <v>3812</v>
      </c>
      <c r="Q69" s="57">
        <v>37.986199999999997</v>
      </c>
      <c r="R69" s="50"/>
      <c r="S69" s="50"/>
      <c r="T69" s="50"/>
      <c r="U69" s="50"/>
      <c r="V69" s="50"/>
      <c r="W69" s="15" t="e">
        <f>#REF!</f>
        <v>#REF!</v>
      </c>
      <c r="X69" s="15" t="e">
        <f>#REF!</f>
        <v>#REF!</v>
      </c>
      <c r="Y69" s="15" t="e">
        <f>#REF!</f>
        <v>#REF!</v>
      </c>
      <c r="Z69" s="16" t="e">
        <f t="shared" si="77"/>
        <v>#REF!</v>
      </c>
      <c r="AA69" s="15" t="e">
        <f t="shared" si="76"/>
        <v>#DIV/0!</v>
      </c>
      <c r="AB69" s="15" t="e">
        <f t="shared" si="67"/>
        <v>#REF!</v>
      </c>
      <c r="AC69" s="15" t="e">
        <f t="shared" si="67"/>
        <v>#REF!</v>
      </c>
      <c r="AD69" s="16">
        <f t="shared" si="78"/>
        <v>7.6133469848523039E-4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3.3319383770491484E-4</v>
      </c>
      <c r="AM69" s="21" t="e">
        <f>bdrate($D69:$D72,F69:F72,$P69:$P72,R69:R72)</f>
        <v>#VALUE!</v>
      </c>
      <c r="AN69" s="36" t="e">
        <f t="shared" ref="AN69" si="83">bdrate($D69:$D72,G69:G72,$P69:$P72,S69:S72)</f>
        <v>#VALUE!</v>
      </c>
      <c r="AO69" s="26" t="e">
        <f>bdrate($D69:$D72,H69:H72,$P69:$P72,T69:T72)</f>
        <v>#VALUE!</v>
      </c>
      <c r="AP69" s="21" t="e">
        <f>bdrate($D69:$D72,I69:I72,$P69:$P72,U69:U72)</f>
        <v>#VALUE!</v>
      </c>
      <c r="AQ69" s="36" t="e">
        <f>bdrate($D69:$D72,J69:J72,$P69:$P72,V69:V72)</f>
        <v>#VALUE!</v>
      </c>
      <c r="AR69" s="21"/>
      <c r="AS69" s="21"/>
      <c r="AT69" s="36"/>
      <c r="AU69" s="26"/>
      <c r="AV69" s="21"/>
      <c r="AW69" s="36"/>
      <c r="AX69" s="15" t="e">
        <f>V69/J69</f>
        <v>#DIV/0!</v>
      </c>
      <c r="AY69" s="15" t="e">
        <f t="shared" ref="AY69:AY72" si="84">X69/L69</f>
        <v>#REF!</v>
      </c>
      <c r="AZ69" s="15" t="e">
        <f t="shared" ref="AZ69:AZ97" si="85">Z69/N69</f>
        <v>#REF!</v>
      </c>
      <c r="BA69" s="15" t="e">
        <f>V69/J69</f>
        <v>#DIV/0!</v>
      </c>
      <c r="BB69" s="15" t="e">
        <f t="shared" si="81"/>
        <v>#REF!</v>
      </c>
      <c r="BC69" s="15" t="e">
        <f t="shared" si="82"/>
        <v>#REF!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34.351399999999998</v>
      </c>
      <c r="F70" s="55"/>
      <c r="G70" s="55"/>
      <c r="H70" s="55"/>
      <c r="I70" s="55"/>
      <c r="J70" s="55"/>
      <c r="K70" s="15" t="e">
        <f>#REF!</f>
        <v>#REF!</v>
      </c>
      <c r="L70" s="15" t="e">
        <f>#REF!</f>
        <v>#REF!</v>
      </c>
      <c r="M70" s="15" t="e">
        <f>#REF!</f>
        <v>#REF!</v>
      </c>
      <c r="N70" s="16" t="e">
        <f t="shared" si="75"/>
        <v>#REF!</v>
      </c>
      <c r="P70" s="57">
        <v>2294.4</v>
      </c>
      <c r="Q70" s="57">
        <v>34.340800000000002</v>
      </c>
      <c r="R70" s="50"/>
      <c r="S70" s="50"/>
      <c r="T70" s="50"/>
      <c r="U70" s="50"/>
      <c r="V70" s="50"/>
      <c r="W70" s="15" t="e">
        <f>#REF!</f>
        <v>#REF!</v>
      </c>
      <c r="X70" s="15" t="e">
        <f>#REF!</f>
        <v>#REF!</v>
      </c>
      <c r="Y70" s="15" t="e">
        <f>#REF!</f>
        <v>#REF!</v>
      </c>
      <c r="Z70" s="16" t="e">
        <f t="shared" si="77"/>
        <v>#REF!</v>
      </c>
      <c r="AA70" s="15" t="e">
        <f t="shared" si="76"/>
        <v>#DIV/0!</v>
      </c>
      <c r="AB70" s="15" t="e">
        <f t="shared" si="67"/>
        <v>#REF!</v>
      </c>
      <c r="AC70" s="15" t="e">
        <f t="shared" si="67"/>
        <v>#REF!</v>
      </c>
      <c r="AD70" s="16">
        <f t="shared" si="78"/>
        <v>1.7837720252338086E-3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 t="e">
        <f>V70/J70</f>
        <v>#DIV/0!</v>
      </c>
      <c r="AY70" s="15" t="e">
        <f t="shared" si="84"/>
        <v>#REF!</v>
      </c>
      <c r="AZ70" s="15" t="e">
        <f t="shared" si="85"/>
        <v>#REF!</v>
      </c>
      <c r="BA70" s="15" t="e">
        <f>V70/J70</f>
        <v>#DIV/0!</v>
      </c>
      <c r="BB70" s="15" t="e">
        <f t="shared" si="81"/>
        <v>#REF!</v>
      </c>
      <c r="BC70" s="15" t="e">
        <f t="shared" si="82"/>
        <v>#REF!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30.9145</v>
      </c>
      <c r="F71" s="55"/>
      <c r="G71" s="55"/>
      <c r="H71" s="55"/>
      <c r="I71" s="55"/>
      <c r="J71" s="55"/>
      <c r="K71" s="15" t="e">
        <f>#REF!</f>
        <v>#REF!</v>
      </c>
      <c r="L71" s="15" t="e">
        <f>#REF!</f>
        <v>#REF!</v>
      </c>
      <c r="M71" s="15" t="e">
        <f>#REF!</f>
        <v>#REF!</v>
      </c>
      <c r="N71" s="16" t="e">
        <f t="shared" si="75"/>
        <v>#REF!</v>
      </c>
      <c r="P71" s="57">
        <v>1268.55</v>
      </c>
      <c r="Q71" s="57">
        <v>30.926600000000001</v>
      </c>
      <c r="R71" s="50"/>
      <c r="S71" s="50"/>
      <c r="T71" s="50"/>
      <c r="U71" s="50"/>
      <c r="V71" s="50"/>
      <c r="W71" s="15" t="e">
        <f>#REF!</f>
        <v>#REF!</v>
      </c>
      <c r="X71" s="15" t="e">
        <f>#REF!</f>
        <v>#REF!</v>
      </c>
      <c r="Y71" s="15" t="e">
        <f>#REF!</f>
        <v>#REF!</v>
      </c>
      <c r="Z71" s="16" t="e">
        <f t="shared" si="77"/>
        <v>#REF!</v>
      </c>
      <c r="AA71" s="15" t="e">
        <f t="shared" si="76"/>
        <v>#DIV/0!</v>
      </c>
      <c r="AB71" s="15" t="e">
        <f t="shared" si="67"/>
        <v>#REF!</v>
      </c>
      <c r="AC71" s="15" t="e">
        <f t="shared" si="67"/>
        <v>#REF!</v>
      </c>
      <c r="AD71" s="16">
        <f t="shared" si="78"/>
        <v>3.7187957431657598E-3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 t="e">
        <f>V71/J71</f>
        <v>#DIV/0!</v>
      </c>
      <c r="AY71" s="15" t="e">
        <f t="shared" si="84"/>
        <v>#REF!</v>
      </c>
      <c r="AZ71" s="15" t="e">
        <f t="shared" si="85"/>
        <v>#REF!</v>
      </c>
      <c r="BA71" s="15" t="e">
        <f>V71/J71</f>
        <v>#DIV/0!</v>
      </c>
      <c r="BB71" s="15" t="e">
        <f t="shared" si="81"/>
        <v>#REF!</v>
      </c>
      <c r="BC71" s="15" t="e">
        <f t="shared" si="82"/>
        <v>#REF!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27.648499999999999</v>
      </c>
      <c r="F72" s="55"/>
      <c r="G72" s="55"/>
      <c r="H72" s="55"/>
      <c r="I72" s="55"/>
      <c r="J72" s="55"/>
      <c r="K72" s="19" t="e">
        <f>#REF!</f>
        <v>#REF!</v>
      </c>
      <c r="L72" s="19" t="e">
        <f>#REF!</f>
        <v>#REF!</v>
      </c>
      <c r="M72" s="19" t="e">
        <f>#REF!</f>
        <v>#REF!</v>
      </c>
      <c r="N72" s="20" t="e">
        <f t="shared" si="75"/>
        <v>#REF!</v>
      </c>
      <c r="P72" s="57">
        <v>594.65</v>
      </c>
      <c r="Q72" s="57">
        <v>27.6416</v>
      </c>
      <c r="R72" s="50"/>
      <c r="S72" s="50"/>
      <c r="T72" s="50"/>
      <c r="U72" s="50"/>
      <c r="V72" s="50"/>
      <c r="W72" s="19" t="e">
        <f>#REF!</f>
        <v>#REF!</v>
      </c>
      <c r="X72" s="19" t="e">
        <f>#REF!</f>
        <v>#REF!</v>
      </c>
      <c r="Y72" s="19" t="e">
        <f>#REF!</f>
        <v>#REF!</v>
      </c>
      <c r="Z72" s="20" t="e">
        <f t="shared" si="77"/>
        <v>#REF!</v>
      </c>
      <c r="AA72" s="15" t="e">
        <f t="shared" si="76"/>
        <v>#DIV/0!</v>
      </c>
      <c r="AB72" s="15" t="e">
        <f t="shared" si="67"/>
        <v>#REF!</v>
      </c>
      <c r="AC72" s="15" t="e">
        <f t="shared" si="67"/>
        <v>#REF!</v>
      </c>
      <c r="AD72" s="20">
        <f t="shared" si="78"/>
        <v>3.0178556459050515E-3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 t="e">
        <f>V72/J72</f>
        <v>#DIV/0!</v>
      </c>
      <c r="AY72" s="15" t="e">
        <f t="shared" si="84"/>
        <v>#REF!</v>
      </c>
      <c r="AZ72" s="15" t="e">
        <f t="shared" si="85"/>
        <v>#REF!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43.463200000000001</v>
      </c>
      <c r="F73" s="55"/>
      <c r="G73" s="55"/>
      <c r="H73" s="55"/>
      <c r="I73" s="55"/>
      <c r="J73" s="55"/>
      <c r="K73" s="10" t="e">
        <f>#REF!</f>
        <v>#REF!</v>
      </c>
      <c r="L73" s="10" t="e">
        <f>#REF!</f>
        <v>#REF!</v>
      </c>
      <c r="M73" s="10" t="e">
        <f>#REF!</f>
        <v>#REF!</v>
      </c>
      <c r="N73" s="11" t="e">
        <f t="shared" si="75"/>
        <v>#REF!</v>
      </c>
      <c r="P73" s="57">
        <v>2100.33</v>
      </c>
      <c r="Q73" s="57">
        <v>43.467700000000001</v>
      </c>
      <c r="R73" s="54"/>
      <c r="S73" s="54"/>
      <c r="T73" s="54"/>
      <c r="U73" s="54"/>
      <c r="V73" s="54"/>
      <c r="W73" s="10" t="e">
        <f>#REF!</f>
        <v>#REF!</v>
      </c>
      <c r="X73" s="10" t="e">
        <f>#REF!</f>
        <v>#REF!</v>
      </c>
      <c r="Y73" s="10" t="e">
        <f>#REF!</f>
        <v>#REF!</v>
      </c>
      <c r="Z73" s="11" t="e">
        <f t="shared" si="77"/>
        <v>#REF!</v>
      </c>
      <c r="AA73" s="15" t="e">
        <f t="shared" si="76"/>
        <v>#DIV/0!</v>
      </c>
      <c r="AB73" s="15" t="e">
        <f t="shared" si="67"/>
        <v>#REF!</v>
      </c>
      <c r="AC73" s="15" t="e">
        <f t="shared" si="67"/>
        <v>#REF!</v>
      </c>
      <c r="AD73" s="11">
        <f t="shared" si="78"/>
        <v>2.2858775626831356E-4</v>
      </c>
      <c r="AE73" s="12"/>
      <c r="AF73" s="25">
        <f>bdRateExtend($D73:$D77,E73:E77,$P73:$P77,Q73:Q77)</f>
        <v>3.1085034432432046E-4</v>
      </c>
      <c r="AG73" s="30" t="e">
        <f t="shared" ref="AG73:AK73" si="86">bdRateExtend($D73:$D77,F73:F77,$P73:$P77,R73:R77)</f>
        <v>#VALUE!</v>
      </c>
      <c r="AH73" s="31" t="e">
        <f t="shared" si="86"/>
        <v>#VALUE!</v>
      </c>
      <c r="AI73" s="25" t="e">
        <f t="shared" si="86"/>
        <v>#VALUE!</v>
      </c>
      <c r="AJ73" s="30" t="e">
        <f t="shared" si="86"/>
        <v>#VALUE!</v>
      </c>
      <c r="AK73" s="30" t="e">
        <f t="shared" si="86"/>
        <v>#VALUE!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-9.4480253831963346E-5</v>
      </c>
      <c r="AS73" s="30" t="e">
        <f t="shared" si="87"/>
        <v>#VALUE!</v>
      </c>
      <c r="AT73" s="31" t="e">
        <f t="shared" si="87"/>
        <v>#VALUE!</v>
      </c>
      <c r="AU73" s="25" t="e">
        <f>bdrate($D73:$D76,H73:H76,$P73:$P76,T73:T76)</f>
        <v>#VALUE!</v>
      </c>
      <c r="AV73" s="30" t="e">
        <f>bdrate($D73:$D76,H73:H76,$P73:$P76,T73:T76)</f>
        <v>#VALUE!</v>
      </c>
      <c r="AW73" s="31" t="e">
        <f>bdrate($D73:$D76,I73:I76,$P73:$P76,U73:U76)</f>
        <v>#VALUE!</v>
      </c>
      <c r="AX73" s="15"/>
      <c r="AY73" s="15"/>
      <c r="AZ73" s="15"/>
      <c r="BA73" s="15" t="e">
        <f>V73/J73</f>
        <v>#DIV/0!</v>
      </c>
      <c r="BB73" s="15" t="e">
        <f t="shared" ref="BB73:BB76" si="88">X73/L73</f>
        <v>#REF!</v>
      </c>
      <c r="BC73" s="15" t="e">
        <f t="shared" si="82"/>
        <v>#REF!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39.798999999999999</v>
      </c>
      <c r="F74" s="55"/>
      <c r="G74" s="55"/>
      <c r="H74" s="55"/>
      <c r="I74" s="55"/>
      <c r="J74" s="55"/>
      <c r="K74" s="15" t="e">
        <f>#REF!</f>
        <v>#REF!</v>
      </c>
      <c r="L74" s="15" t="e">
        <f>#REF!</f>
        <v>#REF!</v>
      </c>
      <c r="M74" s="15" t="e">
        <f>#REF!</f>
        <v>#REF!</v>
      </c>
      <c r="N74" s="16" t="e">
        <f t="shared" si="75"/>
        <v>#REF!</v>
      </c>
      <c r="P74" s="57">
        <v>1256.76</v>
      </c>
      <c r="Q74" s="57">
        <v>39.773299999999999</v>
      </c>
      <c r="R74" s="54"/>
      <c r="S74" s="54"/>
      <c r="T74" s="54"/>
      <c r="U74" s="54"/>
      <c r="V74" s="54"/>
      <c r="W74" s="15" t="e">
        <f>#REF!</f>
        <v>#REF!</v>
      </c>
      <c r="X74" s="15" t="e">
        <f>#REF!</f>
        <v>#REF!</v>
      </c>
      <c r="Y74" s="15" t="e">
        <f>#REF!</f>
        <v>#REF!</v>
      </c>
      <c r="Z74" s="16" t="e">
        <f t="shared" si="77"/>
        <v>#REF!</v>
      </c>
      <c r="AA74" s="15" t="e">
        <f t="shared" si="76"/>
        <v>#DIV/0!</v>
      </c>
      <c r="AB74" s="15" t="e">
        <f t="shared" si="67"/>
        <v>#REF!</v>
      </c>
      <c r="AC74" s="15" t="e">
        <f t="shared" si="67"/>
        <v>#REF!</v>
      </c>
      <c r="AD74" s="16">
        <f t="shared" si="78"/>
        <v>3.8048130885569888E-3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3.3591972954405414E-4</v>
      </c>
      <c r="AM74" s="21" t="e">
        <f>bdrate($D74:$D77,F74:F77,$P74:$P77,R74:R77)</f>
        <v>#VALUE!</v>
      </c>
      <c r="AN74" s="36" t="e">
        <f t="shared" ref="AN74" si="89">bdrate($D74:$D77,G74:G77,$P74:$P77,S74:S77)</f>
        <v>#VALUE!</v>
      </c>
      <c r="AO74" s="26" t="e">
        <f>bdrate($D74:$D77,H74:H77,$P74:$P77,T74:T77)</f>
        <v>#VALUE!</v>
      </c>
      <c r="AP74" s="21" t="e">
        <f>bdrate($D74:$D77,I74:I77,$P74:$P77,U74:U77)</f>
        <v>#VALUE!</v>
      </c>
      <c r="AQ74" s="36" t="e">
        <f>bdrate($D74:$D77,J74:J77,$P74:$P77,V74:V77)</f>
        <v>#VALUE!</v>
      </c>
      <c r="AR74" s="21"/>
      <c r="AS74" s="21"/>
      <c r="AT74" s="36"/>
      <c r="AU74" s="26"/>
      <c r="AV74" s="21"/>
      <c r="AW74" s="36"/>
      <c r="AX74" s="15" t="e">
        <f>V74/J74</f>
        <v>#DIV/0!</v>
      </c>
      <c r="AY74" s="15" t="e">
        <f t="shared" ref="AY74:AY77" si="90">X74/L74</f>
        <v>#REF!</v>
      </c>
      <c r="AZ74" s="15" t="e">
        <f t="shared" si="85"/>
        <v>#REF!</v>
      </c>
      <c r="BA74" s="15" t="e">
        <f>V74/J74</f>
        <v>#DIV/0!</v>
      </c>
      <c r="BB74" s="15" t="e">
        <f t="shared" si="88"/>
        <v>#REF!</v>
      </c>
      <c r="BC74" s="15" t="e">
        <f t="shared" si="82"/>
        <v>#REF!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36.454599999999999</v>
      </c>
      <c r="F75" s="55"/>
      <c r="G75" s="55"/>
      <c r="H75" s="55"/>
      <c r="I75" s="55"/>
      <c r="J75" s="55"/>
      <c r="K75" s="15" t="e">
        <f>#REF!</f>
        <v>#REF!</v>
      </c>
      <c r="L75" s="15" t="e">
        <f>#REF!</f>
        <v>#REF!</v>
      </c>
      <c r="M75" s="15" t="e">
        <f>#REF!</f>
        <v>#REF!</v>
      </c>
      <c r="N75" s="16" t="e">
        <f t="shared" si="75"/>
        <v>#REF!</v>
      </c>
      <c r="P75" s="57">
        <v>734.1</v>
      </c>
      <c r="Q75" s="57">
        <v>36.466700000000003</v>
      </c>
      <c r="R75" s="54"/>
      <c r="S75" s="54"/>
      <c r="T75" s="54"/>
      <c r="U75" s="54"/>
      <c r="V75" s="54"/>
      <c r="W75" s="15" t="e">
        <f>#REF!</f>
        <v>#REF!</v>
      </c>
      <c r="X75" s="15" t="e">
        <f>#REF!</f>
        <v>#REF!</v>
      </c>
      <c r="Y75" s="15" t="e">
        <f>#REF!</f>
        <v>#REF!</v>
      </c>
      <c r="Z75" s="16" t="e">
        <f t="shared" si="77"/>
        <v>#REF!</v>
      </c>
      <c r="AA75" s="15" t="e">
        <f t="shared" si="76"/>
        <v>#DIV/0!</v>
      </c>
      <c r="AB75" s="15" t="e">
        <f t="shared" si="67"/>
        <v>#REF!</v>
      </c>
      <c r="AC75" s="15" t="e">
        <f t="shared" si="67"/>
        <v>#REF!</v>
      </c>
      <c r="AD75" s="16">
        <f t="shared" si="78"/>
        <v>1.2274959083469412E-3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 t="e">
        <f>V75/J75</f>
        <v>#DIV/0!</v>
      </c>
      <c r="AY75" s="15" t="e">
        <f t="shared" si="90"/>
        <v>#REF!</v>
      </c>
      <c r="AZ75" s="15" t="e">
        <f t="shared" si="85"/>
        <v>#REF!</v>
      </c>
      <c r="BA75" s="15" t="e">
        <f>V75/J75</f>
        <v>#DIV/0!</v>
      </c>
      <c r="BB75" s="15" t="e">
        <f t="shared" si="88"/>
        <v>#REF!</v>
      </c>
      <c r="BC75" s="15" t="e">
        <f t="shared" si="82"/>
        <v>#REF!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33.2348</v>
      </c>
      <c r="F76" s="55"/>
      <c r="G76" s="55"/>
      <c r="H76" s="55"/>
      <c r="I76" s="55"/>
      <c r="J76" s="55"/>
      <c r="K76" s="15" t="e">
        <f>#REF!</f>
        <v>#REF!</v>
      </c>
      <c r="L76" s="15" t="e">
        <f>#REF!</f>
        <v>#REF!</v>
      </c>
      <c r="M76" s="15" t="e">
        <f>#REF!</f>
        <v>#REF!</v>
      </c>
      <c r="N76" s="16" t="e">
        <f t="shared" si="75"/>
        <v>#REF!</v>
      </c>
      <c r="P76" s="57">
        <v>384.51</v>
      </c>
      <c r="Q76" s="57">
        <v>33.212200000000003</v>
      </c>
      <c r="R76" s="54"/>
      <c r="S76" s="54"/>
      <c r="T76" s="54"/>
      <c r="U76" s="54"/>
      <c r="V76" s="54"/>
      <c r="W76" s="15" t="e">
        <f>#REF!</f>
        <v>#REF!</v>
      </c>
      <c r="X76" s="15" t="e">
        <f>#REF!</f>
        <v>#REF!</v>
      </c>
      <c r="Y76" s="15" t="e">
        <f>#REF!</f>
        <v>#REF!</v>
      </c>
      <c r="Z76" s="16" t="e">
        <f t="shared" si="77"/>
        <v>#REF!</v>
      </c>
      <c r="AA76" s="15" t="e">
        <f t="shared" si="76"/>
        <v>#DIV/0!</v>
      </c>
      <c r="AB76" s="15" t="e">
        <f t="shared" si="67"/>
        <v>#REF!</v>
      </c>
      <c r="AC76" s="15" t="e">
        <f t="shared" si="67"/>
        <v>#REF!</v>
      </c>
      <c r="AD76" s="16">
        <f t="shared" si="78"/>
        <v>2.6457085051746474E-3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 t="e">
        <f>V76/J76</f>
        <v>#DIV/0!</v>
      </c>
      <c r="AY76" s="15" t="e">
        <f t="shared" si="90"/>
        <v>#REF!</v>
      </c>
      <c r="AZ76" s="15" t="e">
        <f t="shared" si="85"/>
        <v>#REF!</v>
      </c>
      <c r="BA76" s="15" t="e">
        <f>V76/J76</f>
        <v>#DIV/0!</v>
      </c>
      <c r="BB76" s="15" t="e">
        <f t="shared" si="88"/>
        <v>#REF!</v>
      </c>
      <c r="BC76" s="15" t="e">
        <f t="shared" si="82"/>
        <v>#REF!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30.163699999999999</v>
      </c>
      <c r="F77" s="55"/>
      <c r="G77" s="55"/>
      <c r="H77" s="55"/>
      <c r="I77" s="55"/>
      <c r="J77" s="55"/>
      <c r="K77" s="19" t="e">
        <f>#REF!</f>
        <v>#REF!</v>
      </c>
      <c r="L77" s="19" t="e">
        <f>#REF!</f>
        <v>#REF!</v>
      </c>
      <c r="M77" s="19" t="e">
        <f>#REF!</f>
        <v>#REF!</v>
      </c>
      <c r="N77" s="20" t="e">
        <f t="shared" si="75"/>
        <v>#REF!</v>
      </c>
      <c r="P77" s="57">
        <v>166.89</v>
      </c>
      <c r="Q77" s="57">
        <v>30.1707</v>
      </c>
      <c r="R77" s="54"/>
      <c r="S77" s="54"/>
      <c r="T77" s="54"/>
      <c r="U77" s="54"/>
      <c r="V77" s="54"/>
      <c r="W77" s="19" t="e">
        <f>#REF!</f>
        <v>#REF!</v>
      </c>
      <c r="X77" s="19" t="e">
        <f>#REF!</f>
        <v>#REF!</v>
      </c>
      <c r="Y77" s="19" t="e">
        <f>#REF!</f>
        <v>#REF!</v>
      </c>
      <c r="Z77" s="20" t="e">
        <f t="shared" si="77"/>
        <v>#REF!</v>
      </c>
      <c r="AA77" s="19" t="e">
        <f t="shared" si="76"/>
        <v>#DIV/0!</v>
      </c>
      <c r="AB77" s="19" t="e">
        <f t="shared" si="67"/>
        <v>#REF!</v>
      </c>
      <c r="AC77" s="19" t="e">
        <f t="shared" si="67"/>
        <v>#REF!</v>
      </c>
      <c r="AD77" s="20">
        <f t="shared" si="78"/>
        <v>1.7979144192720073E-4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 t="e">
        <f>V77/J77</f>
        <v>#DIV/0!</v>
      </c>
      <c r="AY77" s="19" t="e">
        <f t="shared" si="90"/>
        <v>#REF!</v>
      </c>
      <c r="AZ77" s="19" t="e">
        <f t="shared" si="85"/>
        <v>#REF!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44.232199999999999</v>
      </c>
      <c r="F78" s="55"/>
      <c r="G78" s="55"/>
      <c r="H78" s="55"/>
      <c r="I78" s="55"/>
      <c r="J78" s="55"/>
      <c r="K78" s="10" t="e">
        <f>#REF!</f>
        <v>#REF!</v>
      </c>
      <c r="L78" s="10" t="e">
        <f>#REF!</f>
        <v>#REF!</v>
      </c>
      <c r="M78" s="10" t="e">
        <f>#REF!</f>
        <v>#REF!</v>
      </c>
      <c r="N78" s="11" t="e">
        <f t="shared" si="75"/>
        <v>#REF!</v>
      </c>
      <c r="P78" s="57">
        <v>623</v>
      </c>
      <c r="Q78" s="57">
        <v>44.226799999999997</v>
      </c>
      <c r="R78" s="50"/>
      <c r="S78" s="50"/>
      <c r="T78" s="50"/>
      <c r="U78" s="50"/>
      <c r="V78" s="50"/>
      <c r="W78" s="10" t="e">
        <f>#REF!</f>
        <v>#REF!</v>
      </c>
      <c r="X78" s="10" t="e">
        <f>#REF!</f>
        <v>#REF!</v>
      </c>
      <c r="Y78" s="10" t="e">
        <f>#REF!</f>
        <v>#REF!</v>
      </c>
      <c r="Z78" s="11" t="e">
        <f t="shared" si="77"/>
        <v>#REF!</v>
      </c>
      <c r="AA78" s="10" t="e">
        <f t="shared" si="76"/>
        <v>#DIV/0!</v>
      </c>
      <c r="AB78" s="10" t="e">
        <f>X78/L78</f>
        <v>#REF!</v>
      </c>
      <c r="AC78" s="10" t="e">
        <f>Y78/M78</f>
        <v>#REF!</v>
      </c>
      <c r="AD78" s="11">
        <f>ABS(P93-D78)/D78</f>
        <v>8.5907335907336423E-3</v>
      </c>
      <c r="AE78" s="40"/>
      <c r="AF78" s="25">
        <f>bdRateExtend($D78:$D82,E78:E82,P78:P82,Q78:Q82)</f>
        <v>-3.8415299816878523E-3</v>
      </c>
      <c r="AG78" s="30" t="e">
        <f>bdRateExtend($D78:$D82,F78:F82,$P93:$P97,R78:R82)</f>
        <v>#VALUE!</v>
      </c>
      <c r="AH78" s="31" t="e">
        <f>bdRateExtend($D78:$D82,G78:G82,$P93:$P97,S78:S82)</f>
        <v>#VALUE!</v>
      </c>
      <c r="AI78" s="25" t="e">
        <f>bdRateExtend($D78:$D82,H78:H82,$P93:$P97,T78:T82)</f>
        <v>#VALUE!</v>
      </c>
      <c r="AJ78" s="30" t="e">
        <f>bdRateExtend($D78:$D82,I78:I82,$P93:$P97,U78:U82)</f>
        <v>#VALUE!</v>
      </c>
      <c r="AK78" s="30" t="e">
        <f>bdRateExtend($D78:$D82,J78:J82,$P93:$P97,V78:V82)</f>
        <v>#VALUE!</v>
      </c>
      <c r="AL78" s="45"/>
      <c r="AM78" s="46"/>
      <c r="AN78" s="47"/>
      <c r="AO78" s="46"/>
      <c r="AP78" s="46"/>
      <c r="AQ78" s="47"/>
      <c r="AR78" s="30">
        <f>bdrate($D78:$D81,E78:E81,$P78:$P81,Q78:Q81)</f>
        <v>-3.7083291027704135E-3</v>
      </c>
      <c r="AS78" s="30" t="e">
        <f>bdrate($D78:$D81,F78:F81,$P93:$P96,R78:R81)</f>
        <v>#VALUE!</v>
      </c>
      <c r="AT78" s="31" t="e">
        <f>bdrate($D78:$D81,G78:G81,$P93:$P96,S78:S81)</f>
        <v>#VALUE!</v>
      </c>
      <c r="AU78" s="25" t="e">
        <f>bdrate($D78:$D81,H78:H81,$P93:$P96,T78:T81)</f>
        <v>#VALUE!</v>
      </c>
      <c r="AV78" s="30" t="e">
        <f>bdrate($D78:$D81,I78:I81,$P93:$P96,U78:U81)</f>
        <v>#VALUE!</v>
      </c>
      <c r="AW78" s="31" t="e">
        <f>bdrate($D78:$D81,J78:J81,$P93:$P96,V78:V81)</f>
        <v>#VALUE!</v>
      </c>
      <c r="AX78" s="10"/>
      <c r="AY78" s="10"/>
      <c r="AZ78" s="10"/>
      <c r="BA78" s="10" t="e">
        <f>V78/J78</f>
        <v>#DIV/0!</v>
      </c>
      <c r="BB78" s="10" t="e">
        <f t="shared" ref="BB78:BB81" si="91">X78/L78</f>
        <v>#REF!</v>
      </c>
      <c r="BC78" s="10" t="e">
        <f t="shared" si="82"/>
        <v>#REF!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40.735599999999998</v>
      </c>
      <c r="F79" s="55"/>
      <c r="G79" s="55"/>
      <c r="H79" s="55"/>
      <c r="I79" s="55"/>
      <c r="J79" s="55"/>
      <c r="K79" s="15" t="e">
        <f>#REF!</f>
        <v>#REF!</v>
      </c>
      <c r="L79" s="15" t="e">
        <f>#REF!</f>
        <v>#REF!</v>
      </c>
      <c r="M79" s="15" t="e">
        <f>#REF!</f>
        <v>#REF!</v>
      </c>
      <c r="N79" s="16" t="e">
        <f t="shared" si="75"/>
        <v>#REF!</v>
      </c>
      <c r="P79" s="57">
        <v>364.8</v>
      </c>
      <c r="Q79" s="57">
        <v>40.710799999999999</v>
      </c>
      <c r="R79" s="50"/>
      <c r="S79" s="50"/>
      <c r="T79" s="50"/>
      <c r="U79" s="50"/>
      <c r="V79" s="50"/>
      <c r="W79" s="15" t="e">
        <f>#REF!</f>
        <v>#REF!</v>
      </c>
      <c r="X79" s="15" t="e">
        <f>#REF!</f>
        <v>#REF!</v>
      </c>
      <c r="Y79" s="15" t="e">
        <f>#REF!</f>
        <v>#REF!</v>
      </c>
      <c r="Z79" s="16" t="e">
        <f t="shared" si="77"/>
        <v>#REF!</v>
      </c>
      <c r="AA79" s="15" t="e">
        <f t="shared" si="76"/>
        <v>#DIV/0!</v>
      </c>
      <c r="AB79" s="15" t="e">
        <f t="shared" ref="AB79:AC97" si="92">X79/L79</f>
        <v>#REF!</v>
      </c>
      <c r="AC79" s="15" t="e">
        <f t="shared" si="92"/>
        <v>#REF!</v>
      </c>
      <c r="AD79" s="16">
        <f>ABS(P94-D79)/D79</f>
        <v>4.9081257656186122E-2</v>
      </c>
      <c r="AE79" s="12"/>
      <c r="AF79" s="26"/>
      <c r="AG79" s="21"/>
      <c r="AH79" s="36"/>
      <c r="AI79" s="26"/>
      <c r="AJ79" s="21"/>
      <c r="AK79" s="21"/>
      <c r="AL79" s="26">
        <f>bdrate($D79:$D82,E79:E82,P79:P82,Q79:Q82)</f>
        <v>-5.3670775262547599E-3</v>
      </c>
      <c r="AM79" s="21" t="e">
        <f>bdrate($D79:$D82,F79:F82,$P94:$P97,R79:R82)</f>
        <v>#VALUE!</v>
      </c>
      <c r="AN79" s="36" t="e">
        <f>bdrate($D79:$D82,G79:G82,$P94:$P97,S79:S82)</f>
        <v>#VALUE!</v>
      </c>
      <c r="AO79" s="26" t="e">
        <f>bdrate($D79:$D82,H79:H82,$P94:$P97,T79:T82)</f>
        <v>#VALUE!</v>
      </c>
      <c r="AP79" s="21" t="e">
        <f>bdrate($D79:$D82,I79:I82,$P94:$P97,U79:U82)</f>
        <v>#VALUE!</v>
      </c>
      <c r="AQ79" s="36" t="e">
        <f>bdrate($D79:$D82,J79:J82,$P94:$P97,V79:V82)</f>
        <v>#VALUE!</v>
      </c>
      <c r="AR79" s="21"/>
      <c r="AS79" s="21"/>
      <c r="AT79" s="36"/>
      <c r="AU79" s="26"/>
      <c r="AV79" s="21"/>
      <c r="AW79" s="36"/>
      <c r="AX79" s="15" t="e">
        <f>V79/J79</f>
        <v>#DIV/0!</v>
      </c>
      <c r="AY79" s="15" t="e">
        <f t="shared" ref="AY79:AY82" si="93">X79/L79</f>
        <v>#REF!</v>
      </c>
      <c r="AZ79" s="15" t="e">
        <f t="shared" si="85"/>
        <v>#REF!</v>
      </c>
      <c r="BA79" s="15" t="e">
        <f>V79/J79</f>
        <v>#DIV/0!</v>
      </c>
      <c r="BB79" s="15" t="e">
        <f t="shared" si="91"/>
        <v>#REF!</v>
      </c>
      <c r="BC79" s="15" t="e">
        <f t="shared" si="82"/>
        <v>#REF!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37.418500000000002</v>
      </c>
      <c r="F80" s="55"/>
      <c r="G80" s="55"/>
      <c r="H80" s="55"/>
      <c r="I80" s="55"/>
      <c r="J80" s="55"/>
      <c r="K80" s="15" t="e">
        <f>#REF!</f>
        <v>#REF!</v>
      </c>
      <c r="L80" s="15" t="e">
        <f>#REF!</f>
        <v>#REF!</v>
      </c>
      <c r="M80" s="15" t="e">
        <f>#REF!</f>
        <v>#REF!</v>
      </c>
      <c r="N80" s="16" t="e">
        <f t="shared" si="75"/>
        <v>#REF!</v>
      </c>
      <c r="P80" s="57">
        <v>201.6</v>
      </c>
      <c r="Q80" s="57">
        <v>37.341700000000003</v>
      </c>
      <c r="R80" s="50"/>
      <c r="S80" s="50"/>
      <c r="T80" s="50"/>
      <c r="U80" s="50"/>
      <c r="V80" s="50"/>
      <c r="W80" s="15" t="e">
        <f>#REF!</f>
        <v>#REF!</v>
      </c>
      <c r="X80" s="15" t="e">
        <f>#REF!</f>
        <v>#REF!</v>
      </c>
      <c r="Y80" s="15" t="e">
        <f>#REF!</f>
        <v>#REF!</v>
      </c>
      <c r="Z80" s="16" t="e">
        <f t="shared" si="77"/>
        <v>#REF!</v>
      </c>
      <c r="AA80" s="15" t="e">
        <f t="shared" si="76"/>
        <v>#DIV/0!</v>
      </c>
      <c r="AB80" s="15" t="e">
        <f t="shared" si="92"/>
        <v>#REF!</v>
      </c>
      <c r="AC80" s="15" t="e">
        <f t="shared" si="92"/>
        <v>#REF!</v>
      </c>
      <c r="AD80" s="16">
        <f>ABS(P95-D80)/D80</f>
        <v>8.5242718446601959E-2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 t="e">
        <f>V80/J80</f>
        <v>#DIV/0!</v>
      </c>
      <c r="AY80" s="15" t="e">
        <f t="shared" si="93"/>
        <v>#REF!</v>
      </c>
      <c r="AZ80" s="15" t="e">
        <f t="shared" si="85"/>
        <v>#REF!</v>
      </c>
      <c r="BA80" s="15" t="e">
        <f>V80/J80</f>
        <v>#DIV/0!</v>
      </c>
      <c r="BB80" s="15" t="e">
        <f t="shared" si="91"/>
        <v>#REF!</v>
      </c>
      <c r="BC80" s="15" t="e">
        <f t="shared" si="82"/>
        <v>#REF!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34.485399999999998</v>
      </c>
      <c r="F81" s="55"/>
      <c r="G81" s="55"/>
      <c r="H81" s="55"/>
      <c r="I81" s="55"/>
      <c r="J81" s="55"/>
      <c r="K81" s="15" t="e">
        <f>#REF!</f>
        <v>#REF!</v>
      </c>
      <c r="L81" s="15" t="e">
        <f>#REF!</f>
        <v>#REF!</v>
      </c>
      <c r="M81" s="15" t="e">
        <f>#REF!</f>
        <v>#REF!</v>
      </c>
      <c r="N81" s="16" t="e">
        <f t="shared" si="75"/>
        <v>#REF!</v>
      </c>
      <c r="P81" s="57">
        <v>110.6</v>
      </c>
      <c r="Q81" s="57">
        <v>34.457099999999997</v>
      </c>
      <c r="R81" s="50"/>
      <c r="S81" s="50"/>
      <c r="T81" s="50"/>
      <c r="U81" s="50"/>
      <c r="V81" s="50"/>
      <c r="W81" s="15" t="e">
        <f>#REF!</f>
        <v>#REF!</v>
      </c>
      <c r="X81" s="15" t="e">
        <f>#REF!</f>
        <v>#REF!</v>
      </c>
      <c r="Y81" s="15" t="e">
        <f>#REF!</f>
        <v>#REF!</v>
      </c>
      <c r="Z81" s="16" t="e">
        <f t="shared" si="77"/>
        <v>#REF!</v>
      </c>
      <c r="AA81" s="15" t="e">
        <f t="shared" si="76"/>
        <v>#DIV/0!</v>
      </c>
      <c r="AB81" s="15" t="e">
        <f t="shared" si="92"/>
        <v>#REF!</v>
      </c>
      <c r="AC81" s="15" t="e">
        <f t="shared" si="92"/>
        <v>#REF!</v>
      </c>
      <c r="AD81" s="16">
        <f>ABS(P96-D81)/D81</f>
        <v>8.6008046490835988E-2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 t="e">
        <f>V81/J81</f>
        <v>#DIV/0!</v>
      </c>
      <c r="AY81" s="15" t="e">
        <f t="shared" si="93"/>
        <v>#REF!</v>
      </c>
      <c r="AZ81" s="15" t="e">
        <f t="shared" si="85"/>
        <v>#REF!</v>
      </c>
      <c r="BA81" s="15" t="e">
        <f>V81/J81</f>
        <v>#DIV/0!</v>
      </c>
      <c r="BB81" s="15" t="e">
        <f t="shared" si="91"/>
        <v>#REF!</v>
      </c>
      <c r="BC81" s="15" t="e">
        <f t="shared" si="82"/>
        <v>#REF!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31.7728</v>
      </c>
      <c r="F82" s="55"/>
      <c r="G82" s="55"/>
      <c r="H82" s="55"/>
      <c r="I82" s="55"/>
      <c r="J82" s="55"/>
      <c r="K82" s="19" t="e">
        <f>#REF!</f>
        <v>#REF!</v>
      </c>
      <c r="L82" s="19" t="e">
        <f>#REF!</f>
        <v>#REF!</v>
      </c>
      <c r="M82" s="19" t="e">
        <f>#REF!</f>
        <v>#REF!</v>
      </c>
      <c r="N82" s="20" t="e">
        <f t="shared" si="75"/>
        <v>#REF!</v>
      </c>
      <c r="P82" s="57">
        <v>61.05</v>
      </c>
      <c r="Q82" s="57">
        <v>31.7437</v>
      </c>
      <c r="R82" s="50"/>
      <c r="S82" s="50"/>
      <c r="T82" s="50"/>
      <c r="U82" s="50"/>
      <c r="V82" s="50"/>
      <c r="W82" s="19" t="e">
        <f>#REF!</f>
        <v>#REF!</v>
      </c>
      <c r="X82" s="19" t="e">
        <f>#REF!</f>
        <v>#REF!</v>
      </c>
      <c r="Y82" s="19" t="e">
        <f>#REF!</f>
        <v>#REF!</v>
      </c>
      <c r="Z82" s="20" t="e">
        <f t="shared" si="77"/>
        <v>#REF!</v>
      </c>
      <c r="AA82" s="15" t="e">
        <f t="shared" si="76"/>
        <v>#DIV/0!</v>
      </c>
      <c r="AB82" s="15" t="e">
        <f t="shared" si="92"/>
        <v>#REF!</v>
      </c>
      <c r="AC82" s="15" t="e">
        <f t="shared" si="92"/>
        <v>#REF!</v>
      </c>
      <c r="AD82" s="20">
        <f>ABS(P97-D82)/D82</f>
        <v>9.1572123176661122E-2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 t="e">
        <f>V82/J82</f>
        <v>#DIV/0!</v>
      </c>
      <c r="AY82" s="15" t="e">
        <f t="shared" si="93"/>
        <v>#REF!</v>
      </c>
      <c r="AZ82" s="15" t="e">
        <f t="shared" si="85"/>
        <v>#REF!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42.3825</v>
      </c>
      <c r="F83" s="55"/>
      <c r="G83" s="55"/>
      <c r="H83" s="55"/>
      <c r="I83" s="55"/>
      <c r="J83" s="55"/>
      <c r="K83" s="10" t="e">
        <f>#REF!</f>
        <v>#REF!</v>
      </c>
      <c r="L83" s="10" t="e">
        <f>#REF!</f>
        <v>#REF!</v>
      </c>
      <c r="M83" s="10" t="e">
        <f>#REF!</f>
        <v>#REF!</v>
      </c>
      <c r="N83" s="11" t="e">
        <f t="shared" si="75"/>
        <v>#REF!</v>
      </c>
      <c r="P83" s="57">
        <v>1131.95</v>
      </c>
      <c r="Q83" s="57">
        <v>42.415599999999998</v>
      </c>
      <c r="R83" s="50"/>
      <c r="S83" s="50"/>
      <c r="T83" s="50"/>
      <c r="U83" s="50"/>
      <c r="V83" s="50"/>
      <c r="W83" s="10" t="e">
        <f>#REF!</f>
        <v>#REF!</v>
      </c>
      <c r="X83" s="10" t="e">
        <f>#REF!</f>
        <v>#REF!</v>
      </c>
      <c r="Y83" s="10" t="e">
        <f>#REF!</f>
        <v>#REF!</v>
      </c>
      <c r="Z83" s="11" t="e">
        <f t="shared" si="77"/>
        <v>#REF!</v>
      </c>
      <c r="AA83" s="15" t="e">
        <f t="shared" si="76"/>
        <v>#DIV/0!</v>
      </c>
      <c r="AB83" s="15" t="e">
        <f t="shared" si="92"/>
        <v>#REF!</v>
      </c>
      <c r="AC83" s="15" t="e">
        <f t="shared" si="92"/>
        <v>#REF!</v>
      </c>
      <c r="AD83" s="11">
        <f t="shared" si="78"/>
        <v>1.9473334808586373E-3</v>
      </c>
      <c r="AE83" s="12"/>
      <c r="AF83" s="25">
        <f t="shared" ref="AF83:AK83" si="94">bdRateExtend($D83:$D87,E83:E87,$P83:$P87,Q83:Q87)</f>
        <v>2.0652063946742238E-3</v>
      </c>
      <c r="AG83" s="30" t="e">
        <f t="shared" si="94"/>
        <v>#VALUE!</v>
      </c>
      <c r="AH83" s="31" t="e">
        <f t="shared" si="94"/>
        <v>#VALUE!</v>
      </c>
      <c r="AI83" s="25" t="e">
        <f t="shared" si="94"/>
        <v>#VALUE!</v>
      </c>
      <c r="AJ83" s="30" t="e">
        <f t="shared" si="94"/>
        <v>#VALUE!</v>
      </c>
      <c r="AK83" s="30" t="e">
        <f t="shared" si="94"/>
        <v>#VALUE!</v>
      </c>
      <c r="AL83" s="26"/>
      <c r="AM83" s="21"/>
      <c r="AN83" s="36"/>
      <c r="AO83" s="21"/>
      <c r="AP83" s="21"/>
      <c r="AQ83" s="36"/>
      <c r="AR83" s="30">
        <f t="shared" ref="AR83:AW83" si="95">bdrate($D83:$D86,E83:E86,$P83:$P86,Q83:Q86)</f>
        <v>-4.134991877680072E-6</v>
      </c>
      <c r="AS83" s="30" t="e">
        <f t="shared" si="95"/>
        <v>#VALUE!</v>
      </c>
      <c r="AT83" s="31" t="e">
        <f t="shared" si="95"/>
        <v>#VALUE!</v>
      </c>
      <c r="AU83" s="25" t="e">
        <f t="shared" si="95"/>
        <v>#VALUE!</v>
      </c>
      <c r="AV83" s="30" t="e">
        <f t="shared" si="95"/>
        <v>#VALUE!</v>
      </c>
      <c r="AW83" s="31" t="e">
        <f t="shared" si="95"/>
        <v>#VALUE!</v>
      </c>
      <c r="AX83" s="15"/>
      <c r="AY83" s="15"/>
      <c r="AZ83" s="15"/>
      <c r="BA83" s="15" t="e">
        <f>V83/J83</f>
        <v>#DIV/0!</v>
      </c>
      <c r="BB83" s="15" t="e">
        <f t="shared" ref="BB83:BB86" si="96">X83/L83</f>
        <v>#REF!</v>
      </c>
      <c r="BC83" s="15" t="e">
        <f t="shared" si="82"/>
        <v>#REF!</v>
      </c>
    </row>
    <row r="84" spans="1:55" ht="15" x14ac:dyDescent="0.2">
      <c r="A84" s="13"/>
      <c r="C84" s="43">
        <v>27</v>
      </c>
      <c r="D84" s="55">
        <v>655.5</v>
      </c>
      <c r="E84" s="55">
        <v>38.493099999999998</v>
      </c>
      <c r="F84" s="55"/>
      <c r="G84" s="55"/>
      <c r="H84" s="55"/>
      <c r="I84" s="55"/>
      <c r="J84" s="55"/>
      <c r="K84" s="15" t="e">
        <f>#REF!</f>
        <v>#REF!</v>
      </c>
      <c r="L84" s="15" t="e">
        <f>#REF!</f>
        <v>#REF!</v>
      </c>
      <c r="M84" s="15" t="e">
        <f>#REF!</f>
        <v>#REF!</v>
      </c>
      <c r="N84" s="16" t="e">
        <f t="shared" si="75"/>
        <v>#REF!</v>
      </c>
      <c r="P84" s="57">
        <v>657.1</v>
      </c>
      <c r="Q84" s="57">
        <v>38.511899999999997</v>
      </c>
      <c r="R84" s="50"/>
      <c r="S84" s="50"/>
      <c r="T84" s="50"/>
      <c r="U84" s="50"/>
      <c r="V84" s="50"/>
      <c r="W84" s="15" t="e">
        <f>#REF!</f>
        <v>#REF!</v>
      </c>
      <c r="X84" s="15" t="e">
        <f>#REF!</f>
        <v>#REF!</v>
      </c>
      <c r="Y84" s="15" t="e">
        <f>#REF!</f>
        <v>#REF!</v>
      </c>
      <c r="Z84" s="16" t="e">
        <f t="shared" si="77"/>
        <v>#REF!</v>
      </c>
      <c r="AA84" s="15" t="e">
        <f t="shared" si="76"/>
        <v>#DIV/0!</v>
      </c>
      <c r="AB84" s="15" t="e">
        <f t="shared" si="92"/>
        <v>#REF!</v>
      </c>
      <c r="AC84" s="15" t="e">
        <f t="shared" si="92"/>
        <v>#REF!</v>
      </c>
      <c r="AD84" s="16">
        <f t="shared" si="78"/>
        <v>2.4408848207475558E-3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3.1586776934207084E-3</v>
      </c>
      <c r="AM84" s="21" t="e">
        <f>bdrate($D84:$D87,F84:F87,$P84:$P87,R84:R87)</f>
        <v>#VALUE!</v>
      </c>
      <c r="AN84" s="36" t="e">
        <f t="shared" ref="AN84" si="97">bdrate($D84:$D87,G84:G87,$P84:$P87,S84:S87)</f>
        <v>#VALUE!</v>
      </c>
      <c r="AO84" s="26" t="e">
        <f>bdrate($D84:$D87,H84:H87,$P84:$P87,T84:T87)</f>
        <v>#VALUE!</v>
      </c>
      <c r="AP84" s="21" t="e">
        <f>bdrate($D84:$D87,I84:I87,$P84:$P87,U84:U87)</f>
        <v>#VALUE!</v>
      </c>
      <c r="AQ84" s="36" t="e">
        <f>bdrate($D84:$D87,J84:J87,$P84:$P87,V84:V87)</f>
        <v>#VALUE!</v>
      </c>
      <c r="AR84" s="21"/>
      <c r="AS84" s="21"/>
      <c r="AT84" s="36"/>
      <c r="AU84" s="26"/>
      <c r="AV84" s="21"/>
      <c r="AW84" s="36"/>
      <c r="AX84" s="15" t="e">
        <f>V84/J84</f>
        <v>#DIV/0!</v>
      </c>
      <c r="AY84" s="15" t="e">
        <f t="shared" ref="AY84:AY87" si="98">X84/L84</f>
        <v>#REF!</v>
      </c>
      <c r="AZ84" s="15" t="e">
        <f t="shared" si="85"/>
        <v>#REF!</v>
      </c>
      <c r="BA84" s="15" t="e">
        <f>V84/J84</f>
        <v>#DIV/0!</v>
      </c>
      <c r="BB84" s="15" t="e">
        <f t="shared" si="96"/>
        <v>#REF!</v>
      </c>
      <c r="BC84" s="15" t="e">
        <f t="shared" si="82"/>
        <v>#REF!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35.081299999999999</v>
      </c>
      <c r="F85" s="55"/>
      <c r="G85" s="55"/>
      <c r="H85" s="55"/>
      <c r="I85" s="55"/>
      <c r="J85" s="55"/>
      <c r="K85" s="15" t="e">
        <f>#REF!</f>
        <v>#REF!</v>
      </c>
      <c r="L85" s="15" t="e">
        <f>#REF!</f>
        <v>#REF!</v>
      </c>
      <c r="M85" s="15" t="e">
        <f>#REF!</f>
        <v>#REF!</v>
      </c>
      <c r="N85" s="16" t="e">
        <f t="shared" si="75"/>
        <v>#REF!</v>
      </c>
      <c r="P85" s="57">
        <v>364.55</v>
      </c>
      <c r="Q85" s="57">
        <v>35.131900000000002</v>
      </c>
      <c r="R85" s="50"/>
      <c r="S85" s="50"/>
      <c r="T85" s="50"/>
      <c r="U85" s="50"/>
      <c r="V85" s="50"/>
      <c r="W85" s="15" t="e">
        <f>#REF!</f>
        <v>#REF!</v>
      </c>
      <c r="X85" s="15" t="e">
        <f>#REF!</f>
        <v>#REF!</v>
      </c>
      <c r="Y85" s="15" t="e">
        <f>#REF!</f>
        <v>#REF!</v>
      </c>
      <c r="Z85" s="16" t="e">
        <f t="shared" si="77"/>
        <v>#REF!</v>
      </c>
      <c r="AA85" s="15" t="e">
        <f t="shared" si="76"/>
        <v>#DIV/0!</v>
      </c>
      <c r="AB85" s="15" t="e">
        <f t="shared" si="92"/>
        <v>#REF!</v>
      </c>
      <c r="AC85" s="15" t="e">
        <f t="shared" si="92"/>
        <v>#REF!</v>
      </c>
      <c r="AD85" s="16">
        <f t="shared" si="78"/>
        <v>8.437067773167389E-3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 t="e">
        <f>V85/J85</f>
        <v>#DIV/0!</v>
      </c>
      <c r="AY85" s="15" t="e">
        <f t="shared" si="98"/>
        <v>#REF!</v>
      </c>
      <c r="AZ85" s="15" t="e">
        <f t="shared" si="85"/>
        <v>#REF!</v>
      </c>
      <c r="BA85" s="15" t="e">
        <f>V85/J85</f>
        <v>#DIV/0!</v>
      </c>
      <c r="BB85" s="15" t="e">
        <f t="shared" si="96"/>
        <v>#REF!</v>
      </c>
      <c r="BC85" s="15" t="e">
        <f t="shared" si="82"/>
        <v>#REF!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32.142499999999998</v>
      </c>
      <c r="F86" s="55"/>
      <c r="G86" s="55"/>
      <c r="H86" s="55"/>
      <c r="I86" s="55"/>
      <c r="J86" s="55"/>
      <c r="K86" s="15" t="e">
        <f>#REF!</f>
        <v>#REF!</v>
      </c>
      <c r="L86" s="15" t="e">
        <f>#REF!</f>
        <v>#REF!</v>
      </c>
      <c r="M86" s="15" t="e">
        <f>#REF!</f>
        <v>#REF!</v>
      </c>
      <c r="N86" s="16" t="e">
        <f t="shared" si="75"/>
        <v>#REF!</v>
      </c>
      <c r="P86" s="57">
        <v>192</v>
      </c>
      <c r="Q86" s="57">
        <v>32.142099999999999</v>
      </c>
      <c r="R86" s="50"/>
      <c r="S86" s="50"/>
      <c r="T86" s="50"/>
      <c r="U86" s="50"/>
      <c r="V86" s="50"/>
      <c r="W86" s="15" t="e">
        <f>#REF!</f>
        <v>#REF!</v>
      </c>
      <c r="X86" s="15" t="e">
        <f>#REF!</f>
        <v>#REF!</v>
      </c>
      <c r="Y86" s="15" t="e">
        <f>#REF!</f>
        <v>#REF!</v>
      </c>
      <c r="Z86" s="16" t="e">
        <f t="shared" si="77"/>
        <v>#REF!</v>
      </c>
      <c r="AA86" s="15" t="e">
        <f t="shared" si="76"/>
        <v>#DIV/0!</v>
      </c>
      <c r="AB86" s="15" t="e">
        <f t="shared" si="92"/>
        <v>#REF!</v>
      </c>
      <c r="AC86" s="15" t="e">
        <f t="shared" si="92"/>
        <v>#REF!</v>
      </c>
      <c r="AD86" s="16">
        <f t="shared" si="78"/>
        <v>9.4637223974764016E-3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 t="e">
        <f>V86/J86</f>
        <v>#DIV/0!</v>
      </c>
      <c r="AY86" s="15" t="e">
        <f t="shared" si="98"/>
        <v>#REF!</v>
      </c>
      <c r="AZ86" s="15" t="e">
        <f t="shared" si="85"/>
        <v>#REF!</v>
      </c>
      <c r="BA86" s="15" t="e">
        <f>V86/J86</f>
        <v>#DIV/0!</v>
      </c>
      <c r="BB86" s="15" t="e">
        <f t="shared" si="96"/>
        <v>#REF!</v>
      </c>
      <c r="BC86" s="15" t="e">
        <f t="shared" si="82"/>
        <v>#REF!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29.471800000000002</v>
      </c>
      <c r="F87" s="55"/>
      <c r="G87" s="55"/>
      <c r="H87" s="55"/>
      <c r="I87" s="55"/>
      <c r="J87" s="55"/>
      <c r="K87" s="19" t="e">
        <f>#REF!</f>
        <v>#REF!</v>
      </c>
      <c r="L87" s="19" t="e">
        <f>#REF!</f>
        <v>#REF!</v>
      </c>
      <c r="M87" s="19" t="e">
        <f>#REF!</f>
        <v>#REF!</v>
      </c>
      <c r="N87" s="20" t="e">
        <f t="shared" si="75"/>
        <v>#REF!</v>
      </c>
      <c r="P87" s="57">
        <v>95.45</v>
      </c>
      <c r="Q87" s="57">
        <v>29.449100000000001</v>
      </c>
      <c r="R87" s="50"/>
      <c r="S87" s="50"/>
      <c r="T87" s="50"/>
      <c r="U87" s="50"/>
      <c r="V87" s="50"/>
      <c r="W87" s="19" t="e">
        <f>#REF!</f>
        <v>#REF!</v>
      </c>
      <c r="X87" s="19" t="e">
        <f>#REF!</f>
        <v>#REF!</v>
      </c>
      <c r="Y87" s="19" t="e">
        <f>#REF!</f>
        <v>#REF!</v>
      </c>
      <c r="Z87" s="20" t="e">
        <f t="shared" si="77"/>
        <v>#REF!</v>
      </c>
      <c r="AA87" s="15" t="e">
        <f t="shared" si="76"/>
        <v>#DIV/0!</v>
      </c>
      <c r="AB87" s="15" t="e">
        <f t="shared" si="92"/>
        <v>#REF!</v>
      </c>
      <c r="AC87" s="15" t="e">
        <f t="shared" si="92"/>
        <v>#REF!</v>
      </c>
      <c r="AD87" s="20">
        <f t="shared" si="78"/>
        <v>5.2356020942405401E-4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 t="e">
        <f>V87/J87</f>
        <v>#DIV/0!</v>
      </c>
      <c r="AY87" s="15" t="e">
        <f t="shared" si="98"/>
        <v>#REF!</v>
      </c>
      <c r="AZ87" s="15" t="e">
        <f t="shared" si="85"/>
        <v>#REF!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43.217700000000001</v>
      </c>
      <c r="F88" s="55"/>
      <c r="G88" s="55"/>
      <c r="H88" s="55"/>
      <c r="I88" s="55"/>
      <c r="J88" s="55"/>
      <c r="K88" s="10" t="e">
        <f>#REF!</f>
        <v>#REF!</v>
      </c>
      <c r="L88" s="10" t="e">
        <f>#REF!</f>
        <v>#REF!</v>
      </c>
      <c r="M88" s="10" t="e">
        <f>#REF!</f>
        <v>#REF!</v>
      </c>
      <c r="N88" s="11" t="e">
        <f t="shared" si="75"/>
        <v>#REF!</v>
      </c>
      <c r="P88" s="57">
        <v>1513.74</v>
      </c>
      <c r="Q88" s="57">
        <v>43.201500000000003</v>
      </c>
      <c r="R88" s="50"/>
      <c r="S88" s="50"/>
      <c r="T88" s="50"/>
      <c r="U88" s="50"/>
      <c r="V88" s="50"/>
      <c r="W88" s="10" t="e">
        <f>#REF!</f>
        <v>#REF!</v>
      </c>
      <c r="X88" s="10" t="e">
        <f>#REF!</f>
        <v>#REF!</v>
      </c>
      <c r="Y88" s="10" t="e">
        <f>#REF!</f>
        <v>#REF!</v>
      </c>
      <c r="Z88" s="11" t="e">
        <f t="shared" si="77"/>
        <v>#REF!</v>
      </c>
      <c r="AA88" s="15" t="e">
        <f t="shared" si="76"/>
        <v>#DIV/0!</v>
      </c>
      <c r="AB88" s="15" t="e">
        <f t="shared" si="92"/>
        <v>#REF!</v>
      </c>
      <c r="AC88" s="15" t="e">
        <f t="shared" si="92"/>
        <v>#REF!</v>
      </c>
      <c r="AD88" s="11">
        <f t="shared" si="78"/>
        <v>3.9621221126029101E-4</v>
      </c>
      <c r="AE88" s="12"/>
      <c r="AF88" s="25">
        <f t="shared" ref="AF88:AK88" si="99">bdRateExtend($D88:$D92,E88:E92,$P88:$P92,Q88:Q92)</f>
        <v>-1.9237925085164864E-3</v>
      </c>
      <c r="AG88" s="30" t="e">
        <f t="shared" si="99"/>
        <v>#VALUE!</v>
      </c>
      <c r="AH88" s="31" t="e">
        <f t="shared" si="99"/>
        <v>#VALUE!</v>
      </c>
      <c r="AI88" s="25" t="e">
        <f t="shared" si="99"/>
        <v>#VALUE!</v>
      </c>
      <c r="AJ88" s="30" t="e">
        <f t="shared" si="99"/>
        <v>#VALUE!</v>
      </c>
      <c r="AK88" s="30" t="e">
        <f t="shared" si="99"/>
        <v>#VALUE!</v>
      </c>
      <c r="AL88" s="45"/>
      <c r="AM88" s="46"/>
      <c r="AN88" s="47"/>
      <c r="AO88" s="46"/>
      <c r="AP88" s="46"/>
      <c r="AQ88" s="47"/>
      <c r="AR88" s="30">
        <f>bdrate($D88:$D91,E88:E91,$P88:$P91,Q88:Q91)</f>
        <v>-2.9062528889334249E-4</v>
      </c>
      <c r="AS88" s="30" t="e">
        <f t="shared" ref="AS88:AW88" si="100">bdrate($D88:$D91,F88:F91,$P88:$P91,R88:R91)</f>
        <v>#VALUE!</v>
      </c>
      <c r="AT88" s="31" t="e">
        <f t="shared" si="100"/>
        <v>#VALUE!</v>
      </c>
      <c r="AU88" s="25" t="e">
        <f t="shared" si="100"/>
        <v>#VALUE!</v>
      </c>
      <c r="AV88" s="30" t="e">
        <f t="shared" si="100"/>
        <v>#VALUE!</v>
      </c>
      <c r="AW88" s="31" t="e">
        <f t="shared" si="100"/>
        <v>#VALUE!</v>
      </c>
      <c r="AX88" s="15"/>
      <c r="AY88" s="15"/>
      <c r="AZ88" s="15"/>
      <c r="BA88" s="15" t="e">
        <f>V88/J88</f>
        <v>#DIV/0!</v>
      </c>
      <c r="BB88" s="15" t="e">
        <f t="shared" ref="BB88:BB91" si="101">X88/L88</f>
        <v>#REF!</v>
      </c>
      <c r="BC88" s="15" t="e">
        <f t="shared" si="82"/>
        <v>#REF!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39.125100000000003</v>
      </c>
      <c r="F89" s="55"/>
      <c r="G89" s="55"/>
      <c r="H89" s="55"/>
      <c r="I89" s="55"/>
      <c r="J89" s="55"/>
      <c r="K89" s="15" t="e">
        <f>#REF!</f>
        <v>#REF!</v>
      </c>
      <c r="L89" s="15" t="e">
        <f>#REF!</f>
        <v>#REF!</v>
      </c>
      <c r="M89" s="15" t="e">
        <f>#REF!</f>
        <v>#REF!</v>
      </c>
      <c r="N89" s="16" t="e">
        <f t="shared" si="75"/>
        <v>#REF!</v>
      </c>
      <c r="P89" s="57">
        <v>1002.06</v>
      </c>
      <c r="Q89" s="57">
        <v>39.1235</v>
      </c>
      <c r="R89" s="50"/>
      <c r="S89" s="50"/>
      <c r="T89" s="50"/>
      <c r="U89" s="50"/>
      <c r="V89" s="50"/>
      <c r="W89" s="15" t="e">
        <f>#REF!</f>
        <v>#REF!</v>
      </c>
      <c r="X89" s="15" t="e">
        <f>#REF!</f>
        <v>#REF!</v>
      </c>
      <c r="Y89" s="15" t="e">
        <f>#REF!</f>
        <v>#REF!</v>
      </c>
      <c r="Z89" s="16" t="e">
        <f t="shared" si="77"/>
        <v>#REF!</v>
      </c>
      <c r="AA89" s="15" t="e">
        <f t="shared" si="76"/>
        <v>#DIV/0!</v>
      </c>
      <c r="AB89" s="15" t="e">
        <f t="shared" si="92"/>
        <v>#REF!</v>
      </c>
      <c r="AC89" s="15" t="e">
        <f t="shared" si="92"/>
        <v>#REF!</v>
      </c>
      <c r="AD89" s="16">
        <f t="shared" si="78"/>
        <v>5.3918044572246544E-4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-3.0587003527384748E-3</v>
      </c>
      <c r="AM89" s="21" t="e">
        <f>bdrate($D89:$D92,F89:F92,$P89:$P92,R89:R92)</f>
        <v>#VALUE!</v>
      </c>
      <c r="AN89" s="36" t="e">
        <f t="shared" ref="AN89" si="102">bdrate($D89:$D92,G89:G92,$P89:$P92,S89:S92)</f>
        <v>#VALUE!</v>
      </c>
      <c r="AO89" s="26" t="e">
        <f>bdrate($D89:$D92,H89:H92,$P89:$P92,T89:T92)</f>
        <v>#VALUE!</v>
      </c>
      <c r="AP89" s="21" t="e">
        <f>bdrate($D89:$D92,I89:I92,$P89:$P92,U89:U92)</f>
        <v>#VALUE!</v>
      </c>
      <c r="AQ89" s="36" t="e">
        <f>bdrate($D89:$D92,J89:J92,$P89:$P92,V89:V92)</f>
        <v>#VALUE!</v>
      </c>
      <c r="AR89" s="21"/>
      <c r="AS89" s="21"/>
      <c r="AT89" s="36"/>
      <c r="AU89" s="26"/>
      <c r="AV89" s="21"/>
      <c r="AW89" s="36"/>
      <c r="AX89" s="15" t="e">
        <f>V89/J89</f>
        <v>#DIV/0!</v>
      </c>
      <c r="AY89" s="15" t="e">
        <f t="shared" ref="AY89:AY92" si="103">X89/L89</f>
        <v>#REF!</v>
      </c>
      <c r="AZ89" s="15" t="e">
        <f t="shared" si="85"/>
        <v>#REF!</v>
      </c>
      <c r="BA89" s="15" t="e">
        <f>V89/J89</f>
        <v>#DIV/0!</v>
      </c>
      <c r="BB89" s="15" t="e">
        <f t="shared" si="101"/>
        <v>#REF!</v>
      </c>
      <c r="BC89" s="15" t="e">
        <f t="shared" si="82"/>
        <v>#REF!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35.369999999999997</v>
      </c>
      <c r="F90" s="55"/>
      <c r="G90" s="55"/>
      <c r="H90" s="55"/>
      <c r="I90" s="55"/>
      <c r="J90" s="55"/>
      <c r="K90" s="15" t="e">
        <f>#REF!</f>
        <v>#REF!</v>
      </c>
      <c r="L90" s="15" t="e">
        <f>#REF!</f>
        <v>#REF!</v>
      </c>
      <c r="M90" s="15" t="e">
        <f>#REF!</f>
        <v>#REF!</v>
      </c>
      <c r="N90" s="16" t="e">
        <f t="shared" si="75"/>
        <v>#REF!</v>
      </c>
      <c r="P90" s="57">
        <v>625.79999999999995</v>
      </c>
      <c r="Q90" s="57">
        <v>35.375999999999998</v>
      </c>
      <c r="R90" s="50"/>
      <c r="S90" s="50"/>
      <c r="T90" s="50"/>
      <c r="U90" s="50"/>
      <c r="V90" s="50"/>
      <c r="W90" s="15" t="e">
        <f>#REF!</f>
        <v>#REF!</v>
      </c>
      <c r="X90" s="15" t="e">
        <f>#REF!</f>
        <v>#REF!</v>
      </c>
      <c r="Y90" s="15" t="e">
        <f>#REF!</f>
        <v>#REF!</v>
      </c>
      <c r="Z90" s="16" t="e">
        <f t="shared" si="77"/>
        <v>#REF!</v>
      </c>
      <c r="AA90" s="15" t="e">
        <f t="shared" si="76"/>
        <v>#DIV/0!</v>
      </c>
      <c r="AB90" s="15" t="e">
        <f t="shared" si="92"/>
        <v>#REF!</v>
      </c>
      <c r="AC90" s="15" t="e">
        <f t="shared" si="92"/>
        <v>#REF!</v>
      </c>
      <c r="AD90" s="16">
        <f t="shared" si="78"/>
        <v>1.9171779141105021E-4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 t="e">
        <f>V90/J90</f>
        <v>#DIV/0!</v>
      </c>
      <c r="AY90" s="15" t="e">
        <f t="shared" si="103"/>
        <v>#REF!</v>
      </c>
      <c r="AZ90" s="15" t="e">
        <f t="shared" si="85"/>
        <v>#REF!</v>
      </c>
      <c r="BA90" s="15" t="e">
        <f>V90/J90</f>
        <v>#DIV/0!</v>
      </c>
      <c r="BB90" s="15" t="e">
        <f t="shared" si="101"/>
        <v>#REF!</v>
      </c>
      <c r="BC90" s="15" t="e">
        <f t="shared" si="82"/>
        <v>#REF!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32.049500000000002</v>
      </c>
      <c r="F91" s="55"/>
      <c r="G91" s="55"/>
      <c r="H91" s="55"/>
      <c r="I91" s="55"/>
      <c r="J91" s="55"/>
      <c r="K91" s="15" t="e">
        <f>#REF!</f>
        <v>#REF!</v>
      </c>
      <c r="L91" s="15" t="e">
        <f>#REF!</f>
        <v>#REF!</v>
      </c>
      <c r="M91" s="15" t="e">
        <f>#REF!</f>
        <v>#REF!</v>
      </c>
      <c r="N91" s="16" t="e">
        <f t="shared" si="75"/>
        <v>#REF!</v>
      </c>
      <c r="P91" s="57">
        <v>383.16</v>
      </c>
      <c r="Q91" s="57">
        <v>32.003900000000002</v>
      </c>
      <c r="R91" s="50"/>
      <c r="S91" s="50"/>
      <c r="T91" s="50"/>
      <c r="U91" s="50"/>
      <c r="V91" s="50"/>
      <c r="W91" s="15" t="e">
        <f>#REF!</f>
        <v>#REF!</v>
      </c>
      <c r="X91" s="15" t="e">
        <f>#REF!</f>
        <v>#REF!</v>
      </c>
      <c r="Y91" s="15" t="e">
        <f>#REF!</f>
        <v>#REF!</v>
      </c>
      <c r="Z91" s="16" t="e">
        <f t="shared" si="77"/>
        <v>#REF!</v>
      </c>
      <c r="AA91" s="15" t="e">
        <f t="shared" si="76"/>
        <v>#DIV/0!</v>
      </c>
      <c r="AB91" s="15" t="e">
        <f t="shared" si="92"/>
        <v>#REF!</v>
      </c>
      <c r="AC91" s="15" t="e">
        <f t="shared" si="92"/>
        <v>#REF!</v>
      </c>
      <c r="AD91" s="16">
        <f t="shared" si="78"/>
        <v>1.0536101642392274E-2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 t="e">
        <f>V91/J91</f>
        <v>#DIV/0!</v>
      </c>
      <c r="AY91" s="15" t="e">
        <f t="shared" si="103"/>
        <v>#REF!</v>
      </c>
      <c r="AZ91" s="15" t="e">
        <f t="shared" si="85"/>
        <v>#REF!</v>
      </c>
      <c r="BA91" s="15" t="e">
        <f>V91/J91</f>
        <v>#DIV/0!</v>
      </c>
      <c r="BB91" s="15" t="e">
        <f t="shared" si="101"/>
        <v>#REF!</v>
      </c>
      <c r="BC91" s="15" t="e">
        <f t="shared" si="82"/>
        <v>#REF!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28.561900000000001</v>
      </c>
      <c r="F92" s="55"/>
      <c r="G92" s="55"/>
      <c r="H92" s="55"/>
      <c r="I92" s="55"/>
      <c r="J92" s="55"/>
      <c r="K92" s="19" t="e">
        <f>#REF!</f>
        <v>#REF!</v>
      </c>
      <c r="L92" s="19" t="e">
        <f>#REF!</f>
        <v>#REF!</v>
      </c>
      <c r="M92" s="19" t="e">
        <f>#REF!</f>
        <v>#REF!</v>
      </c>
      <c r="N92" s="20" t="e">
        <f t="shared" si="75"/>
        <v>#REF!</v>
      </c>
      <c r="P92" s="57">
        <v>215.7</v>
      </c>
      <c r="Q92" s="57">
        <v>28.491900000000001</v>
      </c>
      <c r="R92" s="50"/>
      <c r="S92" s="50"/>
      <c r="T92" s="50"/>
      <c r="U92" s="50"/>
      <c r="V92" s="50"/>
      <c r="W92" s="19" t="e">
        <f>#REF!</f>
        <v>#REF!</v>
      </c>
      <c r="X92" s="19" t="e">
        <f>#REF!</f>
        <v>#REF!</v>
      </c>
      <c r="Y92" s="19" t="e">
        <f>#REF!</f>
        <v>#REF!</v>
      </c>
      <c r="Z92" s="20" t="e">
        <f t="shared" si="77"/>
        <v>#REF!</v>
      </c>
      <c r="AA92" s="15" t="e">
        <f t="shared" si="76"/>
        <v>#DIV/0!</v>
      </c>
      <c r="AB92" s="15" t="e">
        <f t="shared" si="92"/>
        <v>#REF!</v>
      </c>
      <c r="AC92" s="15" t="e">
        <f t="shared" si="92"/>
        <v>#REF!</v>
      </c>
      <c r="AD92" s="20">
        <f t="shared" si="78"/>
        <v>2.3893565028509374E-2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 t="e">
        <f>V92/J92</f>
        <v>#DIV/0!</v>
      </c>
      <c r="AY92" s="15" t="e">
        <f t="shared" si="103"/>
        <v>#REF!</v>
      </c>
      <c r="AZ92" s="15" t="e">
        <f t="shared" si="85"/>
        <v>#REF!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43.572299999999998</v>
      </c>
      <c r="F93" s="55"/>
      <c r="G93" s="55"/>
      <c r="H93" s="55"/>
      <c r="I93" s="55"/>
      <c r="J93" s="55"/>
      <c r="K93" s="10" t="e">
        <f>#REF!</f>
        <v>#REF!</v>
      </c>
      <c r="L93" s="10" t="e">
        <f>#REF!</f>
        <v>#REF!</v>
      </c>
      <c r="M93" s="10" t="e">
        <f>#REF!</f>
        <v>#REF!</v>
      </c>
      <c r="N93" s="11" t="e">
        <f t="shared" si="75"/>
        <v>#REF!</v>
      </c>
      <c r="P93" s="57">
        <v>616.26</v>
      </c>
      <c r="Q93" s="57">
        <v>43.565800000000003</v>
      </c>
      <c r="R93" s="54"/>
      <c r="S93" s="54"/>
      <c r="T93" s="54"/>
      <c r="U93" s="54"/>
      <c r="V93" s="54"/>
      <c r="W93" s="10" t="e">
        <f>#REF!</f>
        <v>#REF!</v>
      </c>
      <c r="X93" s="10" t="e">
        <f>#REF!</f>
        <v>#REF!</v>
      </c>
      <c r="Y93" s="10" t="e">
        <f>#REF!</f>
        <v>#REF!</v>
      </c>
      <c r="Z93" s="11" t="e">
        <f t="shared" si="77"/>
        <v>#REF!</v>
      </c>
      <c r="AA93" s="15" t="e">
        <f t="shared" si="76"/>
        <v>#DIV/0!</v>
      </c>
      <c r="AB93" s="15" t="e">
        <f t="shared" si="92"/>
        <v>#REF!</v>
      </c>
      <c r="AC93" s="15" t="e">
        <f t="shared" si="92"/>
        <v>#REF!</v>
      </c>
      <c r="AD93" s="11" t="e">
        <f>ABS(#REF!-D93)/D93</f>
        <v>#REF!</v>
      </c>
      <c r="AE93" s="12"/>
      <c r="AF93" s="25">
        <f>bdRateExtend($D93:$D97,E93:E97,$P93:$P97,Q93:Q97)</f>
        <v>-1.0200787441009274E-3</v>
      </c>
      <c r="AG93" s="30" t="e">
        <f>bdRateExtend($D93:$D97,F93:F97,#REF!,R93:R97)</f>
        <v>#VALUE!</v>
      </c>
      <c r="AH93" s="31" t="e">
        <f>bdRateExtend($D93:$D97,G93:G97,#REF!,S93:S97)</f>
        <v>#VALUE!</v>
      </c>
      <c r="AI93" s="25" t="e">
        <f>bdRateExtend($D93:$D97,H93:H97,#REF!,T93:T97)</f>
        <v>#VALUE!</v>
      </c>
      <c r="AJ93" s="30" t="e">
        <f>bdRateExtend($D93:$D97,I93:I97,#REF!,U93:U97)</f>
        <v>#VALUE!</v>
      </c>
      <c r="AK93" s="30" t="e">
        <f>bdRateExtend($D93:$D97,J93:J97,#REF!,V93:V97)</f>
        <v>#VALUE!</v>
      </c>
      <c r="AL93" s="26"/>
      <c r="AM93" s="21"/>
      <c r="AN93" s="36"/>
      <c r="AO93" s="21"/>
      <c r="AP93" s="21"/>
      <c r="AQ93" s="36"/>
      <c r="AR93" s="30">
        <f t="shared" ref="AR93" si="104">bdrate($D93:$D96,E93:E96,$P93:$P96,Q93:Q96)</f>
        <v>-1.5099851155740973E-3</v>
      </c>
      <c r="AS93" s="30" t="e">
        <f>bdrate($D93:$D96,F93:F96,#REF!,R93:R96)</f>
        <v>#VALUE!</v>
      </c>
      <c r="AT93" s="31" t="e">
        <f>bdrate($D93:$D96,G93:G96,#REF!,S93:S96)</f>
        <v>#VALUE!</v>
      </c>
      <c r="AU93" s="25" t="e">
        <f>bdrate($D93:$D96,H93:H96,#REF!,T93:T96)</f>
        <v>#VALUE!</v>
      </c>
      <c r="AV93" s="30" t="e">
        <f>bdrate($D93:$D96,I93:I96,#REF!,U93:U96)</f>
        <v>#VALUE!</v>
      </c>
      <c r="AW93" s="31" t="e">
        <f>bdrate($D93:$D96,J93:J96,#REF!,V93:V96)</f>
        <v>#VALUE!</v>
      </c>
      <c r="AX93" s="15"/>
      <c r="AY93" s="15"/>
      <c r="AZ93" s="15"/>
      <c r="BA93" s="15" t="e">
        <f>V93/J93</f>
        <v>#DIV/0!</v>
      </c>
      <c r="BB93" s="15" t="e">
        <f t="shared" ref="BB93:BB96" si="105">X93/L93</f>
        <v>#REF!</v>
      </c>
      <c r="BC93" s="15" t="e">
        <f t="shared" si="82"/>
        <v>#REF!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39.499299999999998</v>
      </c>
      <c r="F94" s="55"/>
      <c r="G94" s="55"/>
      <c r="H94" s="55"/>
      <c r="I94" s="55"/>
      <c r="J94" s="55"/>
      <c r="K94" s="15" t="e">
        <f>#REF!</f>
        <v>#REF!</v>
      </c>
      <c r="L94" s="15" t="e">
        <f>#REF!</f>
        <v>#REF!</v>
      </c>
      <c r="M94" s="15" t="e">
        <f>#REF!</f>
        <v>#REF!</v>
      </c>
      <c r="N94" s="16" t="e">
        <f t="shared" si="75"/>
        <v>#REF!</v>
      </c>
      <c r="P94" s="57">
        <v>385.38</v>
      </c>
      <c r="Q94" s="57">
        <v>39.590600000000002</v>
      </c>
      <c r="R94" s="54"/>
      <c r="S94" s="54"/>
      <c r="T94" s="54"/>
      <c r="U94" s="54"/>
      <c r="V94" s="54"/>
      <c r="W94" s="15" t="e">
        <f>#REF!</f>
        <v>#REF!</v>
      </c>
      <c r="X94" s="15" t="e">
        <f>#REF!</f>
        <v>#REF!</v>
      </c>
      <c r="Y94" s="15" t="e">
        <f>#REF!</f>
        <v>#REF!</v>
      </c>
      <c r="Z94" s="16" t="e">
        <f t="shared" si="77"/>
        <v>#REF!</v>
      </c>
      <c r="AA94" s="15" t="e">
        <f t="shared" si="76"/>
        <v>#DIV/0!</v>
      </c>
      <c r="AB94" s="15" t="e">
        <f t="shared" si="92"/>
        <v>#REF!</v>
      </c>
      <c r="AC94" s="15" t="e">
        <f t="shared" si="92"/>
        <v>#REF!</v>
      </c>
      <c r="AD94" s="16" t="e">
        <f>ABS(#REF!-D94)/D94</f>
        <v>#REF!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-1.0712214122333696E-3</v>
      </c>
      <c r="AM94" s="21" t="e">
        <f>bdrate($D94:$D97,F94:F97,#REF!,R94:R97)</f>
        <v>#VALUE!</v>
      </c>
      <c r="AN94" s="36" t="e">
        <f>bdrate($D94:$D97,G94:G97,#REF!,S94:S97)</f>
        <v>#VALUE!</v>
      </c>
      <c r="AO94" s="26" t="e">
        <f>bdrate($D94:$D97,H94:H97,#REF!,T94:T97)</f>
        <v>#VALUE!</v>
      </c>
      <c r="AP94" s="21" t="e">
        <f>bdrate($D94:$D97,I94:I97,#REF!,U94:U97)</f>
        <v>#VALUE!</v>
      </c>
      <c r="AQ94" s="36" t="e">
        <f>bdrate($D94:$D97,J94:J97,#REF!,V94:V97)</f>
        <v>#VALUE!</v>
      </c>
      <c r="AR94" s="21"/>
      <c r="AS94" s="21"/>
      <c r="AT94" s="36"/>
      <c r="AU94" s="26"/>
      <c r="AV94" s="21"/>
      <c r="AW94" s="36"/>
      <c r="AX94" s="15" t="e">
        <f>V94/J94</f>
        <v>#DIV/0!</v>
      </c>
      <c r="AY94" s="15" t="e">
        <f t="shared" ref="AY94:AY97" si="106">X94/L94</f>
        <v>#REF!</v>
      </c>
      <c r="AZ94" s="15" t="e">
        <f t="shared" si="85"/>
        <v>#REF!</v>
      </c>
      <c r="BA94" s="15" t="e">
        <f>V94/J94</f>
        <v>#DIV/0!</v>
      </c>
      <c r="BB94" s="15" t="e">
        <f t="shared" si="105"/>
        <v>#REF!</v>
      </c>
      <c r="BC94" s="15" t="e">
        <f t="shared" si="82"/>
        <v>#REF!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35.868400000000001</v>
      </c>
      <c r="F95" s="55"/>
      <c r="G95" s="55"/>
      <c r="H95" s="55"/>
      <c r="I95" s="55"/>
      <c r="J95" s="55"/>
      <c r="K95" s="15" t="e">
        <f>#REF!</f>
        <v>#REF!</v>
      </c>
      <c r="L95" s="15" t="e">
        <f>#REF!</f>
        <v>#REF!</v>
      </c>
      <c r="M95" s="15" t="e">
        <f>#REF!</f>
        <v>#REF!</v>
      </c>
      <c r="N95" s="16" t="e">
        <f t="shared" si="75"/>
        <v>#REF!</v>
      </c>
      <c r="P95" s="57">
        <v>223.56</v>
      </c>
      <c r="Q95" s="57">
        <v>35.884700000000002</v>
      </c>
      <c r="R95" s="54"/>
      <c r="S95" s="54"/>
      <c r="T95" s="54"/>
      <c r="U95" s="54"/>
      <c r="V95" s="54"/>
      <c r="W95" s="15" t="e">
        <f>#REF!</f>
        <v>#REF!</v>
      </c>
      <c r="X95" s="15" t="e">
        <f>#REF!</f>
        <v>#REF!</v>
      </c>
      <c r="Y95" s="15" t="e">
        <f>#REF!</f>
        <v>#REF!</v>
      </c>
      <c r="Z95" s="16" t="e">
        <f t="shared" si="77"/>
        <v>#REF!</v>
      </c>
      <c r="AA95" s="15" t="e">
        <f t="shared" si="76"/>
        <v>#DIV/0!</v>
      </c>
      <c r="AB95" s="15" t="e">
        <f t="shared" si="92"/>
        <v>#REF!</v>
      </c>
      <c r="AC95" s="15" t="e">
        <f t="shared" si="92"/>
        <v>#REF!</v>
      </c>
      <c r="AD95" s="16" t="e">
        <f>ABS(#REF!-D95)/D95</f>
        <v>#REF!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 t="e">
        <f>V95/J95</f>
        <v>#DIV/0!</v>
      </c>
      <c r="AY95" s="15" t="e">
        <f t="shared" si="106"/>
        <v>#REF!</v>
      </c>
      <c r="AZ95" s="15" t="e">
        <f t="shared" si="85"/>
        <v>#REF!</v>
      </c>
      <c r="BA95" s="15" t="e">
        <f>V95/J95</f>
        <v>#DIV/0!</v>
      </c>
      <c r="BB95" s="15" t="e">
        <f t="shared" si="105"/>
        <v>#REF!</v>
      </c>
      <c r="BC95" s="15" t="e">
        <f t="shared" si="82"/>
        <v>#REF!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32.674900000000001</v>
      </c>
      <c r="F96" s="55"/>
      <c r="G96" s="55"/>
      <c r="H96" s="55"/>
      <c r="I96" s="55"/>
      <c r="J96" s="55"/>
      <c r="K96" s="15" t="e">
        <f>#REF!</f>
        <v>#REF!</v>
      </c>
      <c r="L96" s="15" t="e">
        <f>#REF!</f>
        <v>#REF!</v>
      </c>
      <c r="M96" s="15" t="e">
        <f>#REF!</f>
        <v>#REF!</v>
      </c>
      <c r="N96" s="16" t="e">
        <f t="shared" si="75"/>
        <v>#REF!</v>
      </c>
      <c r="P96" s="57">
        <v>121.47</v>
      </c>
      <c r="Q96" s="57">
        <v>32.697600000000001</v>
      </c>
      <c r="R96" s="54"/>
      <c r="S96" s="54"/>
      <c r="T96" s="54"/>
      <c r="U96" s="54"/>
      <c r="V96" s="54"/>
      <c r="W96" s="15" t="e">
        <f>#REF!</f>
        <v>#REF!</v>
      </c>
      <c r="X96" s="15" t="e">
        <f>#REF!</f>
        <v>#REF!</v>
      </c>
      <c r="Y96" s="15" t="e">
        <f>#REF!</f>
        <v>#REF!</v>
      </c>
      <c r="Z96" s="16" t="e">
        <f t="shared" si="77"/>
        <v>#REF!</v>
      </c>
      <c r="AA96" s="15" t="e">
        <f t="shared" si="76"/>
        <v>#DIV/0!</v>
      </c>
      <c r="AB96" s="15" t="e">
        <f t="shared" si="92"/>
        <v>#REF!</v>
      </c>
      <c r="AC96" s="15" t="e">
        <f t="shared" si="92"/>
        <v>#REF!</v>
      </c>
      <c r="AD96" s="16" t="e">
        <f>ABS(#REF!-D96)/D96</f>
        <v>#REF!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 t="e">
        <f>V96/J96</f>
        <v>#DIV/0!</v>
      </c>
      <c r="AY96" s="15" t="e">
        <f t="shared" si="106"/>
        <v>#REF!</v>
      </c>
      <c r="AZ96" s="15" t="e">
        <f t="shared" si="85"/>
        <v>#REF!</v>
      </c>
      <c r="BA96" s="15" t="e">
        <f>V96/J96</f>
        <v>#DIV/0!</v>
      </c>
      <c r="BB96" s="15" t="e">
        <f t="shared" si="105"/>
        <v>#REF!</v>
      </c>
      <c r="BC96" s="15" t="e">
        <f t="shared" si="82"/>
        <v>#REF!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29.976800000000001</v>
      </c>
      <c r="F97" s="55"/>
      <c r="G97" s="55"/>
      <c r="H97" s="55"/>
      <c r="I97" s="55"/>
      <c r="J97" s="55"/>
      <c r="K97" s="19" t="e">
        <f>#REF!</f>
        <v>#REF!</v>
      </c>
      <c r="L97" s="19" t="e">
        <f>#REF!</f>
        <v>#REF!</v>
      </c>
      <c r="M97" s="19" t="e">
        <f>#REF!</f>
        <v>#REF!</v>
      </c>
      <c r="N97" s="20" t="e">
        <f t="shared" si="75"/>
        <v>#REF!</v>
      </c>
      <c r="P97" s="57">
        <v>67.349999999999994</v>
      </c>
      <c r="Q97" s="57">
        <v>29.957599999999999</v>
      </c>
      <c r="R97" s="54"/>
      <c r="S97" s="54"/>
      <c r="T97" s="54"/>
      <c r="U97" s="54"/>
      <c r="V97" s="54"/>
      <c r="W97" s="19" t="e">
        <f>#REF!</f>
        <v>#REF!</v>
      </c>
      <c r="X97" s="19" t="e">
        <f>#REF!</f>
        <v>#REF!</v>
      </c>
      <c r="Y97" s="19" t="e">
        <f>#REF!</f>
        <v>#REF!</v>
      </c>
      <c r="Z97" s="20" t="e">
        <f t="shared" si="77"/>
        <v>#REF!</v>
      </c>
      <c r="AA97" s="19" t="e">
        <f t="shared" si="76"/>
        <v>#DIV/0!</v>
      </c>
      <c r="AB97" s="19" t="e">
        <f t="shared" si="92"/>
        <v>#REF!</v>
      </c>
      <c r="AC97" s="19" t="e">
        <f t="shared" si="92"/>
        <v>#REF!</v>
      </c>
      <c r="AD97" s="20" t="e">
        <f>ABS(#REF!-D97)/D97</f>
        <v>#REF!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 t="e">
        <f>V97/J97</f>
        <v>#DIV/0!</v>
      </c>
      <c r="AY97" s="19" t="e">
        <f t="shared" si="106"/>
        <v>#REF!</v>
      </c>
      <c r="AZ97" s="19" t="e">
        <f t="shared" si="85"/>
        <v>#REF!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45.5886</v>
      </c>
      <c r="F98" s="55"/>
      <c r="G98" s="55"/>
      <c r="H98" s="55"/>
      <c r="I98" s="55"/>
      <c r="J98" s="55"/>
      <c r="K98" s="10" t="e">
        <f>#REF!</f>
        <v>#REF!</v>
      </c>
      <c r="L98" s="10" t="e">
        <f>#REF!</f>
        <v>#REF!</v>
      </c>
      <c r="M98" s="10" t="e">
        <f>#REF!</f>
        <v>#REF!</v>
      </c>
      <c r="N98" s="11" t="e">
        <f t="shared" si="75"/>
        <v>#REF!</v>
      </c>
      <c r="P98" s="57">
        <v>3389.04</v>
      </c>
      <c r="Q98" s="57">
        <v>45.570900000000002</v>
      </c>
      <c r="R98" s="54"/>
      <c r="S98" s="54"/>
      <c r="T98" s="54"/>
      <c r="U98" s="54"/>
      <c r="V98" s="54"/>
      <c r="W98" s="10" t="e">
        <f>#REF!</f>
        <v>#REF!</v>
      </c>
      <c r="X98" s="10" t="e">
        <f>#REF!</f>
        <v>#REF!</v>
      </c>
      <c r="Y98" s="10" t="e">
        <f>#REF!</f>
        <v>#REF!</v>
      </c>
      <c r="Z98" s="11" t="e">
        <f t="shared" si="77"/>
        <v>#REF!</v>
      </c>
      <c r="AA98" s="10" t="e">
        <f t="shared" si="76"/>
        <v>#DIV/0!</v>
      </c>
      <c r="AB98" s="10" t="e">
        <f>X98/L98</f>
        <v>#REF!</v>
      </c>
      <c r="AC98" s="10" t="e">
        <f>Y98/M98</f>
        <v>#REF!</v>
      </c>
      <c r="AD98" s="11">
        <f t="shared" si="78"/>
        <v>1.4319809069212785E-3</v>
      </c>
      <c r="AE98" s="40"/>
      <c r="AF98" s="25">
        <f t="shared" ref="AF98:AK98" si="107">bdRateExtend($D98:$D102,E98:E102,$P98:$P102,Q98:Q102)</f>
        <v>7.2397063588613975E-4</v>
      </c>
      <c r="AG98" s="30" t="e">
        <f t="shared" si="107"/>
        <v>#VALUE!</v>
      </c>
      <c r="AH98" s="31" t="e">
        <f t="shared" si="107"/>
        <v>#VALUE!</v>
      </c>
      <c r="AI98" s="25" t="e">
        <f t="shared" si="107"/>
        <v>#VALUE!</v>
      </c>
      <c r="AJ98" s="30" t="e">
        <f t="shared" si="107"/>
        <v>#VALUE!</v>
      </c>
      <c r="AK98" s="30" t="e">
        <f t="shared" si="107"/>
        <v>#VALUE!</v>
      </c>
      <c r="AL98" s="45"/>
      <c r="AM98" s="46"/>
      <c r="AN98" s="47"/>
      <c r="AO98" s="46"/>
      <c r="AP98" s="46"/>
      <c r="AQ98" s="47"/>
      <c r="AR98" s="30">
        <f t="shared" ref="AR98:AW98" si="108">bdrate($D98:$D101,E98:E101,$P98:$P101,Q98:Q101)</f>
        <v>8.3834625720258238E-4</v>
      </c>
      <c r="AS98" s="30" t="e">
        <f t="shared" si="108"/>
        <v>#VALUE!</v>
      </c>
      <c r="AT98" s="31" t="e">
        <f t="shared" si="108"/>
        <v>#VALUE!</v>
      </c>
      <c r="AU98" s="25" t="e">
        <f t="shared" si="108"/>
        <v>#VALUE!</v>
      </c>
      <c r="AV98" s="30" t="e">
        <f t="shared" si="108"/>
        <v>#VALUE!</v>
      </c>
      <c r="AW98" s="31" t="e">
        <f t="shared" si="108"/>
        <v>#VALUE!</v>
      </c>
      <c r="AX98" s="10"/>
      <c r="AY98" s="10"/>
      <c r="AZ98" s="10"/>
      <c r="BA98" s="10" t="e">
        <f>V98/J98</f>
        <v>#DIV/0!</v>
      </c>
      <c r="BB98" s="10" t="e">
        <f>X98/L98</f>
        <v>#REF!</v>
      </c>
      <c r="BC98" s="10" t="e">
        <f t="shared" ref="BC98:BC101" si="109">Z98/N98</f>
        <v>#REF!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43.236499999999999</v>
      </c>
      <c r="F99" s="55"/>
      <c r="G99" s="55"/>
      <c r="H99" s="55"/>
      <c r="I99" s="55"/>
      <c r="J99" s="55"/>
      <c r="K99" s="15" t="e">
        <f>#REF!</f>
        <v>#REF!</v>
      </c>
      <c r="L99" s="15" t="e">
        <f>#REF!</f>
        <v>#REF!</v>
      </c>
      <c r="M99" s="15" t="e">
        <f>#REF!</f>
        <v>#REF!</v>
      </c>
      <c r="N99" s="16" t="e">
        <f t="shared" si="75"/>
        <v>#REF!</v>
      </c>
      <c r="P99" s="57">
        <v>2072.04</v>
      </c>
      <c r="Q99" s="57">
        <v>43.241599999999998</v>
      </c>
      <c r="R99" s="54"/>
      <c r="S99" s="54"/>
      <c r="T99" s="54"/>
      <c r="U99" s="54"/>
      <c r="V99" s="54"/>
      <c r="W99" s="15" t="e">
        <f>#REF!</f>
        <v>#REF!</v>
      </c>
      <c r="X99" s="15" t="e">
        <f>#REF!</f>
        <v>#REF!</v>
      </c>
      <c r="Y99" s="15" t="e">
        <f>#REF!</f>
        <v>#REF!</v>
      </c>
      <c r="Z99" s="16" t="e">
        <f t="shared" si="77"/>
        <v>#REF!</v>
      </c>
      <c r="AA99" s="15" t="e">
        <f t="shared" si="76"/>
        <v>#DIV/0!</v>
      </c>
      <c r="AB99" s="15" t="e">
        <f t="shared" ref="AB99:AC112" si="110">X99/L99</f>
        <v>#REF!</v>
      </c>
      <c r="AC99" s="15" t="e">
        <f t="shared" si="110"/>
        <v>#REF!</v>
      </c>
      <c r="AD99" s="16">
        <f t="shared" si="78"/>
        <v>5.2149727662529808E-4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8.5307412456336884E-4</v>
      </c>
      <c r="AM99" s="21" t="e">
        <f>bdrate($D99:$D102,F99:F102,$P99:$P102,R99:R102)</f>
        <v>#VALUE!</v>
      </c>
      <c r="AN99" s="36" t="e">
        <f t="shared" ref="AN99" si="111">bdrate($D99:$D102,G99:G102,$P99:$P102,S99:S102)</f>
        <v>#VALUE!</v>
      </c>
      <c r="AO99" s="26" t="e">
        <f>bdrate($D99:$D102,H99:H102,$P99:$P102,T99:T102)</f>
        <v>#VALUE!</v>
      </c>
      <c r="AP99" s="21" t="e">
        <f>bdrate($D99:$D102,I99:I102,$P99:$P102,U99:U102)</f>
        <v>#VALUE!</v>
      </c>
      <c r="AQ99" s="36" t="e">
        <f>bdrate($D99:$D102,J99:J102,$P99:$P102,V99:V102)</f>
        <v>#VALUE!</v>
      </c>
      <c r="AR99" s="21"/>
      <c r="AS99" s="21"/>
      <c r="AT99" s="36"/>
      <c r="AU99" s="26"/>
      <c r="AV99" s="21"/>
      <c r="AW99" s="36"/>
      <c r="AX99" s="15" t="e">
        <f>V99/J99</f>
        <v>#DIV/0!</v>
      </c>
      <c r="AY99" s="15" t="e">
        <f>X99/L99</f>
        <v>#REF!</v>
      </c>
      <c r="AZ99" s="15" t="e">
        <f t="shared" ref="AZ99:AZ102" si="112">Z99/N99</f>
        <v>#REF!</v>
      </c>
      <c r="BA99" s="15" t="e">
        <f>V99/J99</f>
        <v>#DIV/0!</v>
      </c>
      <c r="BB99" s="15" t="e">
        <f>X99/L99</f>
        <v>#REF!</v>
      </c>
      <c r="BC99" s="15" t="e">
        <f t="shared" si="109"/>
        <v>#REF!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40.645299999999999</v>
      </c>
      <c r="F100" s="55"/>
      <c r="G100" s="55"/>
      <c r="H100" s="55"/>
      <c r="I100" s="55"/>
      <c r="J100" s="55"/>
      <c r="K100" s="15" t="e">
        <f>#REF!</f>
        <v>#REF!</v>
      </c>
      <c r="L100" s="15" t="e">
        <f>#REF!</f>
        <v>#REF!</v>
      </c>
      <c r="M100" s="15" t="e">
        <f>#REF!</f>
        <v>#REF!</v>
      </c>
      <c r="N100" s="16" t="e">
        <f t="shared" si="75"/>
        <v>#REF!</v>
      </c>
      <c r="P100" s="57">
        <v>1282.2</v>
      </c>
      <c r="Q100" s="57">
        <v>40.623199999999997</v>
      </c>
      <c r="R100" s="54"/>
      <c r="S100" s="54"/>
      <c r="T100" s="54"/>
      <c r="U100" s="54"/>
      <c r="V100" s="54"/>
      <c r="W100" s="15" t="e">
        <f>#REF!</f>
        <v>#REF!</v>
      </c>
      <c r="X100" s="15" t="e">
        <f>#REF!</f>
        <v>#REF!</v>
      </c>
      <c r="Y100" s="15" t="e">
        <f>#REF!</f>
        <v>#REF!</v>
      </c>
      <c r="Z100" s="16" t="e">
        <f t="shared" si="77"/>
        <v>#REF!</v>
      </c>
      <c r="AA100" s="15" t="e">
        <f t="shared" si="76"/>
        <v>#DIV/0!</v>
      </c>
      <c r="AB100" s="15" t="e">
        <f t="shared" si="110"/>
        <v>#REF!</v>
      </c>
      <c r="AC100" s="15" t="e">
        <f t="shared" si="110"/>
        <v>#REF!</v>
      </c>
      <c r="AD100" s="16">
        <f t="shared" si="78"/>
        <v>2.4274110727288854E-3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 t="e">
        <f>V100/J100</f>
        <v>#DIV/0!</v>
      </c>
      <c r="AY100" s="15" t="e">
        <f>X100/L100</f>
        <v>#REF!</v>
      </c>
      <c r="AZ100" s="15" t="e">
        <f t="shared" si="112"/>
        <v>#REF!</v>
      </c>
      <c r="BA100" s="15" t="e">
        <f>V100/J100</f>
        <v>#DIV/0!</v>
      </c>
      <c r="BB100" s="15" t="e">
        <f>X100/L100</f>
        <v>#REF!</v>
      </c>
      <c r="BC100" s="15" t="e">
        <f t="shared" si="109"/>
        <v>#REF!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37.745800000000003</v>
      </c>
      <c r="F101" s="55"/>
      <c r="G101" s="55"/>
      <c r="H101" s="55"/>
      <c r="I101" s="55"/>
      <c r="J101" s="55"/>
      <c r="K101" s="15" t="e">
        <f>#REF!</f>
        <v>#REF!</v>
      </c>
      <c r="L101" s="15" t="e">
        <f>#REF!</f>
        <v>#REF!</v>
      </c>
      <c r="M101" s="15" t="e">
        <f>#REF!</f>
        <v>#REF!</v>
      </c>
      <c r="N101" s="16" t="e">
        <f t="shared" si="75"/>
        <v>#REF!</v>
      </c>
      <c r="P101" s="57">
        <v>780.6</v>
      </c>
      <c r="Q101" s="57">
        <v>37.692999999999998</v>
      </c>
      <c r="R101" s="54"/>
      <c r="S101" s="54"/>
      <c r="T101" s="54"/>
      <c r="U101" s="54"/>
      <c r="V101" s="54"/>
      <c r="W101" s="15" t="e">
        <f>#REF!</f>
        <v>#REF!</v>
      </c>
      <c r="X101" s="15" t="e">
        <f>#REF!</f>
        <v>#REF!</v>
      </c>
      <c r="Y101" s="15" t="e">
        <f>#REF!</f>
        <v>#REF!</v>
      </c>
      <c r="Z101" s="16" t="e">
        <f t="shared" si="77"/>
        <v>#REF!</v>
      </c>
      <c r="AA101" s="15" t="e">
        <f t="shared" si="76"/>
        <v>#DIV/0!</v>
      </c>
      <c r="AB101" s="15" t="e">
        <f t="shared" si="110"/>
        <v>#REF!</v>
      </c>
      <c r="AC101" s="15" t="e">
        <f t="shared" si="110"/>
        <v>#REF!</v>
      </c>
      <c r="AD101" s="16">
        <f t="shared" si="78"/>
        <v>7.6277650648360028E-3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 t="e">
        <f>V101/J101</f>
        <v>#DIV/0!</v>
      </c>
      <c r="AY101" s="15" t="e">
        <f>X101/L101</f>
        <v>#REF!</v>
      </c>
      <c r="AZ101" s="15" t="e">
        <f t="shared" si="112"/>
        <v>#REF!</v>
      </c>
      <c r="BA101" s="15" t="e">
        <f>V101/J101</f>
        <v>#DIV/0!</v>
      </c>
      <c r="BB101" s="15" t="e">
        <f>X101/L101</f>
        <v>#REF!</v>
      </c>
      <c r="BC101" s="15" t="e">
        <f t="shared" si="109"/>
        <v>#REF!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34.682600000000001</v>
      </c>
      <c r="F102" s="55"/>
      <c r="G102" s="55"/>
      <c r="H102" s="55"/>
      <c r="I102" s="55"/>
      <c r="J102" s="55"/>
      <c r="K102" s="19" t="e">
        <f>#REF!</f>
        <v>#REF!</v>
      </c>
      <c r="L102" s="19" t="e">
        <f>#REF!</f>
        <v>#REF!</v>
      </c>
      <c r="M102" s="19" t="e">
        <f>#REF!</f>
        <v>#REF!</v>
      </c>
      <c r="N102" s="20" t="e">
        <f t="shared" si="75"/>
        <v>#REF!</v>
      </c>
      <c r="P102" s="57">
        <v>456.36</v>
      </c>
      <c r="Q102" s="57">
        <v>34.639600000000002</v>
      </c>
      <c r="R102" s="54"/>
      <c r="S102" s="54"/>
      <c r="T102" s="54"/>
      <c r="U102" s="54"/>
      <c r="V102" s="54"/>
      <c r="W102" s="19" t="e">
        <f>#REF!</f>
        <v>#REF!</v>
      </c>
      <c r="X102" s="19" t="e">
        <f>#REF!</f>
        <v>#REF!</v>
      </c>
      <c r="Y102" s="19" t="e">
        <f>#REF!</f>
        <v>#REF!</v>
      </c>
      <c r="Z102" s="20" t="e">
        <f t="shared" si="77"/>
        <v>#REF!</v>
      </c>
      <c r="AA102" s="15" t="e">
        <f t="shared" si="76"/>
        <v>#DIV/0!</v>
      </c>
      <c r="AB102" s="15" t="e">
        <f t="shared" si="110"/>
        <v>#REF!</v>
      </c>
      <c r="AC102" s="15" t="e">
        <f t="shared" si="110"/>
        <v>#REF!</v>
      </c>
      <c r="AD102" s="20">
        <f t="shared" si="78"/>
        <v>8.8610893927547219E-3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 t="e">
        <f>V102/J102</f>
        <v>#DIV/0!</v>
      </c>
      <c r="AY102" s="15" t="e">
        <f>X102/L102</f>
        <v>#REF!</v>
      </c>
      <c r="AZ102" s="15" t="e">
        <f t="shared" si="112"/>
        <v>#REF!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45.890799999999999</v>
      </c>
      <c r="F103" s="55"/>
      <c r="G103" s="55"/>
      <c r="H103" s="55"/>
      <c r="I103" s="55"/>
      <c r="J103" s="55"/>
      <c r="K103" s="10" t="e">
        <f>#REF!</f>
        <v>#REF!</v>
      </c>
      <c r="L103" s="10" t="e">
        <f>#REF!</f>
        <v>#REF!</v>
      </c>
      <c r="M103" s="10" t="e">
        <f>#REF!</f>
        <v>#REF!</v>
      </c>
      <c r="N103" s="11" t="e">
        <f t="shared" si="75"/>
        <v>#REF!</v>
      </c>
      <c r="P103" s="57">
        <v>2279.2800000000002</v>
      </c>
      <c r="Q103" s="57">
        <v>45.877000000000002</v>
      </c>
      <c r="R103" s="54"/>
      <c r="S103" s="54"/>
      <c r="T103" s="54"/>
      <c r="U103" s="54"/>
      <c r="V103" s="54"/>
      <c r="W103" s="10" t="e">
        <f>#REF!</f>
        <v>#REF!</v>
      </c>
      <c r="X103" s="10" t="e">
        <f>#REF!</f>
        <v>#REF!</v>
      </c>
      <c r="Y103" s="10" t="e">
        <f>#REF!</f>
        <v>#REF!</v>
      </c>
      <c r="Z103" s="11" t="e">
        <f t="shared" si="77"/>
        <v>#REF!</v>
      </c>
      <c r="AA103" s="15" t="e">
        <f t="shared" si="76"/>
        <v>#DIV/0!</v>
      </c>
      <c r="AB103" s="15" t="e">
        <f t="shared" si="110"/>
        <v>#REF!</v>
      </c>
      <c r="AC103" s="15" t="e">
        <f t="shared" si="110"/>
        <v>#REF!</v>
      </c>
      <c r="AD103" s="11">
        <f t="shared" si="78"/>
        <v>4.924559932942052E-3</v>
      </c>
      <c r="AE103" s="12"/>
      <c r="AF103" s="25">
        <f t="shared" ref="AF103:AK103" si="113">bdRateExtend($D103:$D107,E103:E107,$P103:$P107,Q103:Q107)</f>
        <v>3.4039524357254436E-4</v>
      </c>
      <c r="AG103" s="30" t="e">
        <f t="shared" si="113"/>
        <v>#VALUE!</v>
      </c>
      <c r="AH103" s="31" t="e">
        <f t="shared" si="113"/>
        <v>#VALUE!</v>
      </c>
      <c r="AI103" s="25" t="e">
        <f t="shared" si="113"/>
        <v>#VALUE!</v>
      </c>
      <c r="AJ103" s="30" t="e">
        <f t="shared" si="113"/>
        <v>#VALUE!</v>
      </c>
      <c r="AK103" s="30" t="e">
        <f t="shared" si="113"/>
        <v>#VALUE!</v>
      </c>
      <c r="AL103" s="26"/>
      <c r="AM103" s="21"/>
      <c r="AN103" s="36"/>
      <c r="AO103" s="21"/>
      <c r="AP103" s="21"/>
      <c r="AQ103" s="36"/>
      <c r="AR103" s="30">
        <f t="shared" ref="AR103:AW103" si="114">bdrate($D103:$D106,E103:E106,$P103:$P106,Q103:Q106)</f>
        <v>1.5791454389146864E-4</v>
      </c>
      <c r="AS103" s="30" t="e">
        <f t="shared" si="114"/>
        <v>#VALUE!</v>
      </c>
      <c r="AT103" s="31" t="e">
        <f t="shared" si="114"/>
        <v>#VALUE!</v>
      </c>
      <c r="AU103" s="25" t="e">
        <f t="shared" si="114"/>
        <v>#VALUE!</v>
      </c>
      <c r="AV103" s="30" t="e">
        <f t="shared" si="114"/>
        <v>#VALUE!</v>
      </c>
      <c r="AW103" s="31" t="e">
        <f t="shared" si="114"/>
        <v>#VALUE!</v>
      </c>
      <c r="AX103" s="15"/>
      <c r="AY103" s="15"/>
      <c r="AZ103" s="15"/>
      <c r="BA103" s="15" t="e">
        <f>V103/J103</f>
        <v>#DIV/0!</v>
      </c>
      <c r="BB103" s="15" t="e">
        <f>X103/L103</f>
        <v>#REF!</v>
      </c>
      <c r="BC103" s="15" t="e">
        <f t="shared" ref="BC103:BC106" si="115">Z103/N103</f>
        <v>#REF!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43.857799999999997</v>
      </c>
      <c r="F104" s="55"/>
      <c r="G104" s="55"/>
      <c r="H104" s="55"/>
      <c r="I104" s="55"/>
      <c r="J104" s="55"/>
      <c r="K104" s="15" t="e">
        <f>#REF!</f>
        <v>#REF!</v>
      </c>
      <c r="L104" s="15" t="e">
        <f>#REF!</f>
        <v>#REF!</v>
      </c>
      <c r="M104" s="15" t="e">
        <f>#REF!</f>
        <v>#REF!</v>
      </c>
      <c r="N104" s="16" t="e">
        <f t="shared" si="75"/>
        <v>#REF!</v>
      </c>
      <c r="P104" s="57">
        <v>1225.44</v>
      </c>
      <c r="Q104" s="57">
        <v>43.868699999999997</v>
      </c>
      <c r="R104" s="54"/>
      <c r="S104" s="54"/>
      <c r="T104" s="54"/>
      <c r="U104" s="54"/>
      <c r="V104" s="54"/>
      <c r="W104" s="15" t="e">
        <f>#REF!</f>
        <v>#REF!</v>
      </c>
      <c r="X104" s="15" t="e">
        <f>#REF!</f>
        <v>#REF!</v>
      </c>
      <c r="Y104" s="15" t="e">
        <f>#REF!</f>
        <v>#REF!</v>
      </c>
      <c r="Z104" s="16" t="e">
        <f t="shared" si="77"/>
        <v>#REF!</v>
      </c>
      <c r="AA104" s="15" t="e">
        <f t="shared" si="76"/>
        <v>#DIV/0!</v>
      </c>
      <c r="AB104" s="15" t="e">
        <f t="shared" si="110"/>
        <v>#REF!</v>
      </c>
      <c r="AC104" s="15" t="e">
        <f t="shared" si="110"/>
        <v>#REF!</v>
      </c>
      <c r="AD104" s="16">
        <f t="shared" si="78"/>
        <v>6.6042385411532473E-3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-4.5030713182381277E-4</v>
      </c>
      <c r="AM104" s="21" t="e">
        <f>bdrate($D104:$D107,F104:F107,$P104:$P107,R104:R107)</f>
        <v>#VALUE!</v>
      </c>
      <c r="AN104" s="36" t="e">
        <f t="shared" ref="AN104" si="116">bdrate($D104:$D107,G104:G107,$P104:$P107,S104:S107)</f>
        <v>#VALUE!</v>
      </c>
      <c r="AO104" s="26" t="e">
        <f>bdrate($D104:$D107,H104:H107,$P104:$P107,T104:T107)</f>
        <v>#VALUE!</v>
      </c>
      <c r="AP104" s="21" t="e">
        <f>bdrate($D104:$D107,I104:I107,$P104:$P107,U104:U107)</f>
        <v>#VALUE!</v>
      </c>
      <c r="AQ104" s="36" t="e">
        <f>bdrate($D104:$D107,J104:J107,$P104:$P107,V104:V107)</f>
        <v>#VALUE!</v>
      </c>
      <c r="AR104" s="21"/>
      <c r="AS104" s="21"/>
      <c r="AT104" s="36"/>
      <c r="AU104" s="26"/>
      <c r="AV104" s="21"/>
      <c r="AW104" s="36"/>
      <c r="AX104" s="15" t="e">
        <f>V104/J104</f>
        <v>#DIV/0!</v>
      </c>
      <c r="AY104" s="15" t="e">
        <f>X104/L104</f>
        <v>#REF!</v>
      </c>
      <c r="AZ104" s="15" t="e">
        <f t="shared" ref="AZ104:AZ107" si="117">Z104/N104</f>
        <v>#REF!</v>
      </c>
      <c r="BA104" s="15" t="e">
        <f>V104/J104</f>
        <v>#DIV/0!</v>
      </c>
      <c r="BB104" s="15" t="e">
        <f>X104/L104</f>
        <v>#REF!</v>
      </c>
      <c r="BC104" s="15" t="e">
        <f t="shared" si="115"/>
        <v>#REF!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41.746499999999997</v>
      </c>
      <c r="F105" s="55"/>
      <c r="G105" s="55"/>
      <c r="H105" s="55"/>
      <c r="I105" s="55"/>
      <c r="J105" s="55"/>
      <c r="K105" s="15" t="e">
        <f>#REF!</f>
        <v>#REF!</v>
      </c>
      <c r="L105" s="15" t="e">
        <f>#REF!</f>
        <v>#REF!</v>
      </c>
      <c r="M105" s="15" t="e">
        <f>#REF!</f>
        <v>#REF!</v>
      </c>
      <c r="N105" s="16" t="e">
        <f t="shared" si="75"/>
        <v>#REF!</v>
      </c>
      <c r="P105" s="57">
        <v>684.24</v>
      </c>
      <c r="Q105" s="57">
        <v>41.771700000000003</v>
      </c>
      <c r="R105" s="54"/>
      <c r="S105" s="54"/>
      <c r="T105" s="54"/>
      <c r="U105" s="54"/>
      <c r="V105" s="54"/>
      <c r="W105" s="15" t="e">
        <f>#REF!</f>
        <v>#REF!</v>
      </c>
      <c r="X105" s="15" t="e">
        <f>#REF!</f>
        <v>#REF!</v>
      </c>
      <c r="Y105" s="15" t="e">
        <f>#REF!</f>
        <v>#REF!</v>
      </c>
      <c r="Z105" s="16" t="e">
        <f t="shared" si="77"/>
        <v>#REF!</v>
      </c>
      <c r="AA105" s="15" t="e">
        <f t="shared" si="76"/>
        <v>#DIV/0!</v>
      </c>
      <c r="AB105" s="15" t="e">
        <f t="shared" si="110"/>
        <v>#REF!</v>
      </c>
      <c r="AC105" s="15" t="e">
        <f t="shared" si="110"/>
        <v>#REF!</v>
      </c>
      <c r="AD105" s="16">
        <f t="shared" si="78"/>
        <v>3.9616163394665688E-3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 t="e">
        <f>V105/J105</f>
        <v>#DIV/0!</v>
      </c>
      <c r="AY105" s="15" t="e">
        <f>X105/L105</f>
        <v>#REF!</v>
      </c>
      <c r="AZ105" s="15" t="e">
        <f t="shared" si="117"/>
        <v>#REF!</v>
      </c>
      <c r="BA105" s="15" t="e">
        <f>V105/J105</f>
        <v>#DIV/0!</v>
      </c>
      <c r="BB105" s="15" t="e">
        <f>X105/L105</f>
        <v>#REF!</v>
      </c>
      <c r="BC105" s="15" t="e">
        <f t="shared" si="115"/>
        <v>#REF!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39.450400000000002</v>
      </c>
      <c r="F106" s="55"/>
      <c r="G106" s="55"/>
      <c r="H106" s="55"/>
      <c r="I106" s="55"/>
      <c r="J106" s="55"/>
      <c r="K106" s="15" t="e">
        <f>#REF!</f>
        <v>#REF!</v>
      </c>
      <c r="L106" s="15" t="e">
        <f>#REF!</f>
        <v>#REF!</v>
      </c>
      <c r="M106" s="15" t="e">
        <f>#REF!</f>
        <v>#REF!</v>
      </c>
      <c r="N106" s="16" t="e">
        <f t="shared" si="75"/>
        <v>#REF!</v>
      </c>
      <c r="P106" s="57">
        <v>395.58</v>
      </c>
      <c r="Q106" s="57">
        <v>39.415399999999998</v>
      </c>
      <c r="R106" s="54"/>
      <c r="S106" s="54"/>
      <c r="T106" s="54"/>
      <c r="U106" s="54"/>
      <c r="V106" s="54"/>
      <c r="W106" s="15" t="e">
        <f>#REF!</f>
        <v>#REF!</v>
      </c>
      <c r="X106" s="15" t="e">
        <f>#REF!</f>
        <v>#REF!</v>
      </c>
      <c r="Y106" s="15" t="e">
        <f>#REF!</f>
        <v>#REF!</v>
      </c>
      <c r="Z106" s="16" t="e">
        <f t="shared" si="77"/>
        <v>#REF!</v>
      </c>
      <c r="AA106" s="15" t="e">
        <f t="shared" si="76"/>
        <v>#DIV/0!</v>
      </c>
      <c r="AB106" s="15" t="e">
        <f t="shared" si="110"/>
        <v>#REF!</v>
      </c>
      <c r="AC106" s="15" t="e">
        <f t="shared" si="110"/>
        <v>#REF!</v>
      </c>
      <c r="AD106" s="16">
        <f t="shared" si="78"/>
        <v>7.3772959951821683E-3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 t="e">
        <f>V106/J106</f>
        <v>#DIV/0!</v>
      </c>
      <c r="AY106" s="15" t="e">
        <f>X106/L106</f>
        <v>#REF!</v>
      </c>
      <c r="AZ106" s="15" t="e">
        <f t="shared" si="117"/>
        <v>#REF!</v>
      </c>
      <c r="BA106" s="15" t="e">
        <f>V106/J106</f>
        <v>#DIV/0!</v>
      </c>
      <c r="BB106" s="15" t="e">
        <f>X106/L106</f>
        <v>#REF!</v>
      </c>
      <c r="BC106" s="15" t="e">
        <f t="shared" si="115"/>
        <v>#REF!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37.003999999999998</v>
      </c>
      <c r="F107" s="55"/>
      <c r="G107" s="55"/>
      <c r="H107" s="55"/>
      <c r="I107" s="55"/>
      <c r="J107" s="55"/>
      <c r="K107" s="19" t="e">
        <f>#REF!</f>
        <v>#REF!</v>
      </c>
      <c r="L107" s="19" t="e">
        <f>#REF!</f>
        <v>#REF!</v>
      </c>
      <c r="M107" s="19" t="e">
        <f>#REF!</f>
        <v>#REF!</v>
      </c>
      <c r="N107" s="20" t="e">
        <f t="shared" si="75"/>
        <v>#REF!</v>
      </c>
      <c r="P107" s="57">
        <v>232.14</v>
      </c>
      <c r="Q107" s="57">
        <v>36.950699999999998</v>
      </c>
      <c r="R107" s="54"/>
      <c r="S107" s="54"/>
      <c r="T107" s="54"/>
      <c r="U107" s="54"/>
      <c r="V107" s="54"/>
      <c r="W107" s="19" t="e">
        <f>#REF!</f>
        <v>#REF!</v>
      </c>
      <c r="X107" s="19" t="e">
        <f>#REF!</f>
        <v>#REF!</v>
      </c>
      <c r="Y107" s="19" t="e">
        <f>#REF!</f>
        <v>#REF!</v>
      </c>
      <c r="Z107" s="20" t="e">
        <f t="shared" si="77"/>
        <v>#REF!</v>
      </c>
      <c r="AA107" s="15" t="e">
        <f t="shared" si="76"/>
        <v>#DIV/0!</v>
      </c>
      <c r="AB107" s="15" t="e">
        <f t="shared" si="110"/>
        <v>#REF!</v>
      </c>
      <c r="AC107" s="15" t="e">
        <f t="shared" si="110"/>
        <v>#REF!</v>
      </c>
      <c r="AD107" s="20">
        <f t="shared" si="78"/>
        <v>1.2002042900919397E-2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 t="e">
        <f>V107/J107</f>
        <v>#DIV/0!</v>
      </c>
      <c r="AY107" s="15" t="e">
        <f>X107/L107</f>
        <v>#REF!</v>
      </c>
      <c r="AZ107" s="15" t="e">
        <f t="shared" si="117"/>
        <v>#REF!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46.177700000000002</v>
      </c>
      <c r="F108" s="55"/>
      <c r="G108" s="55"/>
      <c r="H108" s="55"/>
      <c r="I108" s="55"/>
      <c r="J108" s="55"/>
      <c r="K108" s="10" t="e">
        <f>#REF!</f>
        <v>#REF!</v>
      </c>
      <c r="L108" s="10" t="e">
        <f>#REF!</f>
        <v>#REF!</v>
      </c>
      <c r="M108" s="10" t="e">
        <f>#REF!</f>
        <v>#REF!</v>
      </c>
      <c r="N108" s="11" t="e">
        <f t="shared" si="75"/>
        <v>#REF!</v>
      </c>
      <c r="P108" s="57">
        <v>2483.64</v>
      </c>
      <c r="Q108" s="57">
        <v>46.1586</v>
      </c>
      <c r="R108" s="54"/>
      <c r="S108" s="54"/>
      <c r="T108" s="54"/>
      <c r="U108" s="54"/>
      <c r="V108" s="54"/>
      <c r="W108" s="10" t="e">
        <f>#REF!</f>
        <v>#REF!</v>
      </c>
      <c r="X108" s="10" t="e">
        <f>#REF!</f>
        <v>#REF!</v>
      </c>
      <c r="Y108" s="10" t="e">
        <f>#REF!</f>
        <v>#REF!</v>
      </c>
      <c r="Z108" s="11" t="e">
        <f t="shared" si="77"/>
        <v>#REF!</v>
      </c>
      <c r="AA108" s="15" t="e">
        <f t="shared" si="76"/>
        <v>#DIV/0!</v>
      </c>
      <c r="AB108" s="15" t="e">
        <f t="shared" si="110"/>
        <v>#REF!</v>
      </c>
      <c r="AC108" s="15" t="e">
        <f t="shared" si="110"/>
        <v>#REF!</v>
      </c>
      <c r="AD108" s="11">
        <f t="shared" si="78"/>
        <v>4.9758419268767871E-3</v>
      </c>
      <c r="AE108" s="12"/>
      <c r="AF108" s="25">
        <f t="shared" ref="AF108:AK108" si="118">bdRateExtend($D108:$D112,E108:E112,$P108:$P112,Q108:Q112)</f>
        <v>-2.8311551062321083E-4</v>
      </c>
      <c r="AG108" s="30" t="e">
        <f t="shared" si="118"/>
        <v>#VALUE!</v>
      </c>
      <c r="AH108" s="31" t="e">
        <f t="shared" si="118"/>
        <v>#VALUE!</v>
      </c>
      <c r="AI108" s="25" t="e">
        <f t="shared" si="118"/>
        <v>#VALUE!</v>
      </c>
      <c r="AJ108" s="30" t="e">
        <f t="shared" si="118"/>
        <v>#VALUE!</v>
      </c>
      <c r="AK108" s="30" t="e">
        <f t="shared" si="118"/>
        <v>#VALUE!</v>
      </c>
      <c r="AL108" s="45"/>
      <c r="AM108" s="46"/>
      <c r="AN108" s="47"/>
      <c r="AO108" s="46"/>
      <c r="AP108" s="46"/>
      <c r="AQ108" s="47"/>
      <c r="AR108" s="30">
        <f t="shared" ref="AR108:AW108" si="119">bdrate($D108:$D111,E108:E111,$P108:$P111,Q108:Q111)</f>
        <v>-3.3623839894036944E-4</v>
      </c>
      <c r="AS108" s="30" t="e">
        <f t="shared" si="119"/>
        <v>#VALUE!</v>
      </c>
      <c r="AT108" s="31" t="e">
        <f t="shared" si="119"/>
        <v>#VALUE!</v>
      </c>
      <c r="AU108" s="25" t="e">
        <f t="shared" si="119"/>
        <v>#VALUE!</v>
      </c>
      <c r="AV108" s="30" t="e">
        <f t="shared" si="119"/>
        <v>#VALUE!</v>
      </c>
      <c r="AW108" s="31" t="e">
        <f t="shared" si="119"/>
        <v>#VALUE!</v>
      </c>
      <c r="AX108" s="15"/>
      <c r="AY108" s="15"/>
      <c r="AZ108" s="15"/>
      <c r="BA108" s="15" t="e">
        <f>V108/J108</f>
        <v>#DIV/0!</v>
      </c>
      <c r="BB108" s="15" t="e">
        <f>X108/L108</f>
        <v>#REF!</v>
      </c>
      <c r="BC108" s="15" t="e">
        <f t="shared" ref="BC108:BC111" si="120">Z108/N108</f>
        <v>#REF!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44.075000000000003</v>
      </c>
      <c r="F109" s="55"/>
      <c r="G109" s="55"/>
      <c r="H109" s="55"/>
      <c r="I109" s="55"/>
      <c r="J109" s="55"/>
      <c r="K109" s="15" t="e">
        <f>#REF!</f>
        <v>#REF!</v>
      </c>
      <c r="L109" s="15" t="e">
        <f>#REF!</f>
        <v>#REF!</v>
      </c>
      <c r="M109" s="15" t="e">
        <f>#REF!</f>
        <v>#REF!</v>
      </c>
      <c r="N109" s="16" t="e">
        <f t="shared" si="75"/>
        <v>#REF!</v>
      </c>
      <c r="P109" s="57">
        <v>1480.56</v>
      </c>
      <c r="Q109" s="57">
        <v>44.071199999999997</v>
      </c>
      <c r="R109" s="54"/>
      <c r="S109" s="54"/>
      <c r="T109" s="54"/>
      <c r="U109" s="54"/>
      <c r="V109" s="54"/>
      <c r="W109" s="15" t="e">
        <f>#REF!</f>
        <v>#REF!</v>
      </c>
      <c r="X109" s="15" t="e">
        <f>#REF!</f>
        <v>#REF!</v>
      </c>
      <c r="Y109" s="15" t="e">
        <f>#REF!</f>
        <v>#REF!</v>
      </c>
      <c r="Z109" s="16" t="e">
        <f t="shared" si="77"/>
        <v>#REF!</v>
      </c>
      <c r="AA109" s="15" t="e">
        <f t="shared" si="76"/>
        <v>#DIV/0!</v>
      </c>
      <c r="AB109" s="15" t="e">
        <f t="shared" si="110"/>
        <v>#REF!</v>
      </c>
      <c r="AC109" s="15" t="e">
        <f t="shared" si="110"/>
        <v>#REF!</v>
      </c>
      <c r="AD109" s="16">
        <f t="shared" si="78"/>
        <v>4.4557864463083257E-4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-5.8447949624651496E-4</v>
      </c>
      <c r="AM109" s="21" t="e">
        <f>bdrate($D109:$D112,F109:F112,$P109:$P112,R109:R112)</f>
        <v>#VALUE!</v>
      </c>
      <c r="AN109" s="36" t="e">
        <f t="shared" ref="AN109" si="121">bdrate($D109:$D112,G109:G112,$P109:$P112,S109:S112)</f>
        <v>#VALUE!</v>
      </c>
      <c r="AO109" s="26" t="e">
        <f>bdrate($D109:$D112,H109:H112,$P109:$P112,T109:T112)</f>
        <v>#VALUE!</v>
      </c>
      <c r="AP109" s="21" t="e">
        <f>bdrate($D109:$D112,I109:I112,$P109:$P112,U109:U112)</f>
        <v>#VALUE!</v>
      </c>
      <c r="AQ109" s="36" t="e">
        <f>bdrate($D109:$D112,J109:J112,$P109:$P112,V109:V112)</f>
        <v>#VALUE!</v>
      </c>
      <c r="AR109" s="21"/>
      <c r="AS109" s="21"/>
      <c r="AT109" s="36"/>
      <c r="AU109" s="26"/>
      <c r="AV109" s="21"/>
      <c r="AW109" s="36"/>
      <c r="AX109" s="15" t="e">
        <f>V109/J109</f>
        <v>#DIV/0!</v>
      </c>
      <c r="AY109" s="15" t="e">
        <f>X109/L109</f>
        <v>#REF!</v>
      </c>
      <c r="AZ109" s="15" t="e">
        <f t="shared" ref="AZ109:AZ112" si="122">Z109/N109</f>
        <v>#REF!</v>
      </c>
      <c r="BA109" s="15" t="e">
        <f>V109/J109</f>
        <v>#DIV/0!</v>
      </c>
      <c r="BB109" s="15" t="e">
        <f>X109/L109</f>
        <v>#REF!</v>
      </c>
      <c r="BC109" s="15" t="e">
        <f t="shared" si="120"/>
        <v>#REF!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41.679099999999998</v>
      </c>
      <c r="F110" s="55"/>
      <c r="G110" s="55"/>
      <c r="H110" s="55"/>
      <c r="I110" s="55"/>
      <c r="J110" s="55"/>
      <c r="K110" s="15" t="e">
        <f>#REF!</f>
        <v>#REF!</v>
      </c>
      <c r="L110" s="15" t="e">
        <f>#REF!</f>
        <v>#REF!</v>
      </c>
      <c r="M110" s="15" t="e">
        <f>#REF!</f>
        <v>#REF!</v>
      </c>
      <c r="N110" s="16" t="e">
        <f t="shared" si="75"/>
        <v>#REF!</v>
      </c>
      <c r="P110" s="57">
        <v>891.48</v>
      </c>
      <c r="Q110" s="57">
        <v>41.681899999999999</v>
      </c>
      <c r="R110" s="54"/>
      <c r="S110" s="54"/>
      <c r="T110" s="54"/>
      <c r="U110" s="54"/>
      <c r="V110" s="54"/>
      <c r="W110" s="15" t="e">
        <f>#REF!</f>
        <v>#REF!</v>
      </c>
      <c r="X110" s="15" t="e">
        <f>#REF!</f>
        <v>#REF!</v>
      </c>
      <c r="Y110" s="15" t="e">
        <f>#REF!</f>
        <v>#REF!</v>
      </c>
      <c r="Z110" s="16" t="e">
        <f t="shared" si="77"/>
        <v>#REF!</v>
      </c>
      <c r="AA110" s="15" t="e">
        <f t="shared" si="76"/>
        <v>#DIV/0!</v>
      </c>
      <c r="AB110" s="15" t="e">
        <f t="shared" si="110"/>
        <v>#REF!</v>
      </c>
      <c r="AC110" s="15" t="e">
        <f t="shared" si="110"/>
        <v>#REF!</v>
      </c>
      <c r="AD110" s="16">
        <f t="shared" si="78"/>
        <v>1.2100026888947828E-3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 t="e">
        <f>V110/J110</f>
        <v>#DIV/0!</v>
      </c>
      <c r="AY110" s="15" t="e">
        <f>X110/L110</f>
        <v>#REF!</v>
      </c>
      <c r="AZ110" s="15" t="e">
        <f t="shared" si="122"/>
        <v>#REF!</v>
      </c>
      <c r="BA110" s="15" t="e">
        <f>V110/J110</f>
        <v>#DIV/0!</v>
      </c>
      <c r="BB110" s="15" t="e">
        <f>X110/L110</f>
        <v>#REF!</v>
      </c>
      <c r="BC110" s="15" t="e">
        <f t="shared" si="120"/>
        <v>#REF!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39.117800000000003</v>
      </c>
      <c r="F111" s="55"/>
      <c r="G111" s="55"/>
      <c r="H111" s="55"/>
      <c r="I111" s="55"/>
      <c r="J111" s="55"/>
      <c r="K111" s="15" t="e">
        <f>#REF!</f>
        <v>#REF!</v>
      </c>
      <c r="L111" s="15" t="e">
        <f>#REF!</f>
        <v>#REF!</v>
      </c>
      <c r="M111" s="15" t="e">
        <f>#REF!</f>
        <v>#REF!</v>
      </c>
      <c r="N111" s="16" t="e">
        <f t="shared" si="75"/>
        <v>#REF!</v>
      </c>
      <c r="P111" s="57">
        <v>545.22</v>
      </c>
      <c r="Q111" s="57">
        <v>39.117100000000001</v>
      </c>
      <c r="R111" s="54"/>
      <c r="S111" s="54"/>
      <c r="T111" s="54"/>
      <c r="U111" s="54"/>
      <c r="V111" s="54"/>
      <c r="W111" s="15" t="e">
        <f>#REF!</f>
        <v>#REF!</v>
      </c>
      <c r="X111" s="15" t="e">
        <f>#REF!</f>
        <v>#REF!</v>
      </c>
      <c r="Y111" s="15" t="e">
        <f>#REF!</f>
        <v>#REF!</v>
      </c>
      <c r="Z111" s="16" t="e">
        <f t="shared" si="77"/>
        <v>#REF!</v>
      </c>
      <c r="AA111" s="15" t="e">
        <f t="shared" si="76"/>
        <v>#DIV/0!</v>
      </c>
      <c r="AB111" s="15" t="e">
        <f t="shared" si="110"/>
        <v>#REF!</v>
      </c>
      <c r="AC111" s="15" t="e">
        <f t="shared" si="110"/>
        <v>#REF!</v>
      </c>
      <c r="AD111" s="16">
        <f t="shared" si="78"/>
        <v>1.5430397883831732E-3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 t="e">
        <f>V111/J111</f>
        <v>#DIV/0!</v>
      </c>
      <c r="AY111" s="15" t="e">
        <f>X111/L111</f>
        <v>#REF!</v>
      </c>
      <c r="AZ111" s="15" t="e">
        <f t="shared" si="122"/>
        <v>#REF!</v>
      </c>
      <c r="BA111" s="15" t="e">
        <f>V111/J111</f>
        <v>#DIV/0!</v>
      </c>
      <c r="BB111" s="15" t="e">
        <f>X111/L111</f>
        <v>#REF!</v>
      </c>
      <c r="BC111" s="15" t="e">
        <f t="shared" si="120"/>
        <v>#REF!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36.384799999999998</v>
      </c>
      <c r="F112" s="55"/>
      <c r="G112" s="55"/>
      <c r="H112" s="55"/>
      <c r="I112" s="55"/>
      <c r="J112" s="55"/>
      <c r="K112" s="19" t="e">
        <f>#REF!</f>
        <v>#REF!</v>
      </c>
      <c r="L112" s="19" t="e">
        <f>#REF!</f>
        <v>#REF!</v>
      </c>
      <c r="M112" s="19" t="e">
        <f>#REF!</f>
        <v>#REF!</v>
      </c>
      <c r="N112" s="20" t="e">
        <f t="shared" si="75"/>
        <v>#REF!</v>
      </c>
      <c r="P112" s="57">
        <v>327.78</v>
      </c>
      <c r="Q112" s="57">
        <v>36.3688</v>
      </c>
      <c r="R112" s="54"/>
      <c r="S112" s="54"/>
      <c r="T112" s="54"/>
      <c r="U112" s="54"/>
      <c r="V112" s="54"/>
      <c r="W112" s="19" t="e">
        <f>#REF!</f>
        <v>#REF!</v>
      </c>
      <c r="X112" s="19" t="e">
        <f>#REF!</f>
        <v>#REF!</v>
      </c>
      <c r="Y112" s="19" t="e">
        <f>#REF!</f>
        <v>#REF!</v>
      </c>
      <c r="Z112" s="20" t="e">
        <f t="shared" si="77"/>
        <v>#REF!</v>
      </c>
      <c r="AA112" s="15" t="e">
        <f t="shared" si="76"/>
        <v>#DIV/0!</v>
      </c>
      <c r="AB112" s="15" t="e">
        <f t="shared" si="110"/>
        <v>#REF!</v>
      </c>
      <c r="AC112" s="15" t="e">
        <f t="shared" si="110"/>
        <v>#REF!</v>
      </c>
      <c r="AD112" s="20">
        <f t="shared" si="78"/>
        <v>7.8096621867055358E-3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 t="e">
        <f>V112/J112</f>
        <v>#DIV/0!</v>
      </c>
      <c r="AY112" s="19" t="e">
        <f>X112/L112</f>
        <v>#REF!</v>
      </c>
      <c r="AZ112" s="19" t="e">
        <f t="shared" si="122"/>
        <v>#REF!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45.447299999999998</v>
      </c>
      <c r="F113" s="55"/>
      <c r="G113" s="55"/>
      <c r="H113" s="55"/>
      <c r="I113" s="55"/>
      <c r="J113" s="55"/>
      <c r="K113" s="10" t="e">
        <f>#REF!</f>
        <v>#REF!</v>
      </c>
      <c r="L113" s="10" t="e">
        <f>#REF!</f>
        <v>#REF!</v>
      </c>
      <c r="M113" s="10" t="e">
        <f>#REF!</f>
        <v>#REF!</v>
      </c>
      <c r="N113" s="11" t="e">
        <f t="shared" si="75"/>
        <v>#REF!</v>
      </c>
      <c r="P113" s="57">
        <v>12901.08</v>
      </c>
      <c r="Q113" s="57">
        <v>45.451000000000001</v>
      </c>
      <c r="R113" s="50"/>
      <c r="S113" s="50"/>
      <c r="T113" s="50"/>
      <c r="U113" s="50"/>
      <c r="V113" s="50"/>
      <c r="W113" s="10" t="e">
        <f>#REF!</f>
        <v>#REF!</v>
      </c>
      <c r="X113" s="10" t="e">
        <f>#REF!</f>
        <v>#REF!</v>
      </c>
      <c r="Y113" s="10" t="e">
        <f>#REF!</f>
        <v>#REF!</v>
      </c>
      <c r="Z113" s="11" t="e">
        <f t="shared" si="77"/>
        <v>#REF!</v>
      </c>
      <c r="AA113" s="10" t="e">
        <f t="shared" si="76"/>
        <v>#DIV/0!</v>
      </c>
      <c r="AB113" s="10" t="e">
        <f>X113/L113</f>
        <v>#REF!</v>
      </c>
      <c r="AC113" s="10" t="e">
        <f>Y113/M113</f>
        <v>#REF!</v>
      </c>
      <c r="AD113" s="11">
        <f t="shared" si="78"/>
        <v>2.9773812071421063E-4</v>
      </c>
      <c r="AE113" s="40"/>
      <c r="AF113" s="25">
        <f>bdRateExtend($D113:$D117,E113:E117,$P113:$P117,Q113:Q117)</f>
        <v>4.3959469521537287E-4</v>
      </c>
      <c r="AG113" s="30" t="e">
        <f t="shared" ref="AG113:AK113" si="123">bdRateExtend($D113:$D117,F113:F117,$P113:$P117,R113:R117)</f>
        <v>#VALUE!</v>
      </c>
      <c r="AH113" s="31" t="e">
        <f t="shared" si="123"/>
        <v>#VALUE!</v>
      </c>
      <c r="AI113" s="25" t="e">
        <f t="shared" si="123"/>
        <v>#VALUE!</v>
      </c>
      <c r="AJ113" s="30" t="e">
        <f t="shared" si="123"/>
        <v>#VALUE!</v>
      </c>
      <c r="AK113" s="30" t="e">
        <f t="shared" si="123"/>
        <v>#VALUE!</v>
      </c>
      <c r="AL113" s="26"/>
      <c r="AM113" s="21"/>
      <c r="AN113" s="36"/>
      <c r="AO113" s="21"/>
      <c r="AP113" s="21"/>
      <c r="AQ113" s="36"/>
      <c r="AR113" s="30">
        <f t="shared" ref="AR113:AW113" si="124">bdrate($D113:$D116,E113:E116,$P113:$P116,Q113:Q116)</f>
        <v>1.3933576808531356E-3</v>
      </c>
      <c r="AS113" s="30" t="e">
        <f t="shared" si="124"/>
        <v>#VALUE!</v>
      </c>
      <c r="AT113" s="31" t="e">
        <f t="shared" si="124"/>
        <v>#VALUE!</v>
      </c>
      <c r="AU113" s="25" t="e">
        <f t="shared" si="124"/>
        <v>#VALUE!</v>
      </c>
      <c r="AV113" s="30" t="e">
        <f t="shared" si="124"/>
        <v>#VALUE!</v>
      </c>
      <c r="AW113" s="31" t="e">
        <f t="shared" si="124"/>
        <v>#VALUE!</v>
      </c>
      <c r="AX113" s="10"/>
      <c r="AY113" s="10"/>
      <c r="AZ113" s="10"/>
      <c r="BA113" s="10" t="e">
        <f>V113/J113</f>
        <v>#DIV/0!</v>
      </c>
      <c r="BB113" s="10" t="e">
        <f t="shared" ref="BB113:BB116" si="125">X113/L113</f>
        <v>#REF!</v>
      </c>
      <c r="BC113" s="10" t="e">
        <f t="shared" ref="BC113:BC151" si="126">Z113/N113</f>
        <v>#REF!</v>
      </c>
    </row>
    <row r="114" spans="1:55" ht="15" x14ac:dyDescent="0.2">
      <c r="A114" s="13"/>
      <c r="C114" s="43">
        <v>27</v>
      </c>
      <c r="D114" s="55">
        <v>7534.32</v>
      </c>
      <c r="E114" s="55">
        <v>41.993699999999997</v>
      </c>
      <c r="F114" s="55"/>
      <c r="G114" s="55"/>
      <c r="H114" s="55"/>
      <c r="I114" s="55"/>
      <c r="J114" s="55"/>
      <c r="K114" s="15" t="e">
        <f>#REF!</f>
        <v>#REF!</v>
      </c>
      <c r="L114" s="15" t="e">
        <f>#REF!</f>
        <v>#REF!</v>
      </c>
      <c r="M114" s="15" t="e">
        <f>#REF!</f>
        <v>#REF!</v>
      </c>
      <c r="N114" s="16" t="e">
        <f t="shared" si="75"/>
        <v>#REF!</v>
      </c>
      <c r="P114" s="57">
        <v>7523.76</v>
      </c>
      <c r="Q114" s="57">
        <v>41.985700000000001</v>
      </c>
      <c r="R114" s="50"/>
      <c r="S114" s="50"/>
      <c r="T114" s="50"/>
      <c r="U114" s="50"/>
      <c r="V114" s="50"/>
      <c r="W114" s="15" t="e">
        <f>#REF!</f>
        <v>#REF!</v>
      </c>
      <c r="X114" s="15" t="e">
        <f>#REF!</f>
        <v>#REF!</v>
      </c>
      <c r="Y114" s="15" t="e">
        <f>#REF!</f>
        <v>#REF!</v>
      </c>
      <c r="Z114" s="16" t="e">
        <f t="shared" si="77"/>
        <v>#REF!</v>
      </c>
      <c r="AA114" s="15" t="e">
        <f t="shared" si="76"/>
        <v>#DIV/0!</v>
      </c>
      <c r="AB114" s="15" t="e">
        <f t="shared" ref="AB114:AC132" si="127">X114/L114</f>
        <v>#REF!</v>
      </c>
      <c r="AC114" s="15" t="e">
        <f t="shared" si="127"/>
        <v>#REF!</v>
      </c>
      <c r="AD114" s="16">
        <f t="shared" si="78"/>
        <v>1.4015863409039557E-3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1.0397475805312695E-3</v>
      </c>
      <c r="AM114" s="21" t="e">
        <f>bdrate($D114:$D117,F114:F117,$P114:$P117,R114:R117)</f>
        <v>#VALUE!</v>
      </c>
      <c r="AN114" s="36" t="e">
        <f t="shared" ref="AN114" si="128">bdrate($D114:$D117,G114:G117,$P114:$P117,S114:S117)</f>
        <v>#VALUE!</v>
      </c>
      <c r="AO114" s="26" t="e">
        <f>bdrate($D114:$D117,H114:H117,$P114:$P117,T114:T117)</f>
        <v>#VALUE!</v>
      </c>
      <c r="AP114" s="21" t="e">
        <f>bdrate($D114:$D117,I114:I117,$P114:$P117,U114:U117)</f>
        <v>#VALUE!</v>
      </c>
      <c r="AQ114" s="36" t="e">
        <f>bdrate($D114:$D117,J114:J117,$P114:$P117,V114:V117)</f>
        <v>#VALUE!</v>
      </c>
      <c r="AR114" s="21"/>
      <c r="AS114" s="21"/>
      <c r="AT114" s="36"/>
      <c r="AU114" s="26"/>
      <c r="AV114" s="21"/>
      <c r="AW114" s="36"/>
      <c r="AX114" s="15" t="e">
        <f>V114/J114</f>
        <v>#DIV/0!</v>
      </c>
      <c r="AY114" s="15" t="e">
        <f t="shared" ref="AY114:AY117" si="129">X114/L114</f>
        <v>#REF!</v>
      </c>
      <c r="AZ114" s="15" t="e">
        <f t="shared" ref="AZ114:AZ152" si="130">Z114/N114</f>
        <v>#REF!</v>
      </c>
      <c r="BA114" s="15" t="e">
        <f>V114/J114</f>
        <v>#DIV/0!</v>
      </c>
      <c r="BB114" s="15" t="e">
        <f t="shared" si="125"/>
        <v>#REF!</v>
      </c>
      <c r="BC114" s="15" t="e">
        <f t="shared" si="126"/>
        <v>#REF!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38.840699999999998</v>
      </c>
      <c r="F115" s="55"/>
      <c r="G115" s="55"/>
      <c r="H115" s="55"/>
      <c r="I115" s="55"/>
      <c r="J115" s="55"/>
      <c r="K115" s="15" t="e">
        <f>#REF!</f>
        <v>#REF!</v>
      </c>
      <c r="L115" s="15" t="e">
        <f>#REF!</f>
        <v>#REF!</v>
      </c>
      <c r="M115" s="15" t="e">
        <f>#REF!</f>
        <v>#REF!</v>
      </c>
      <c r="N115" s="16" t="e">
        <f t="shared" si="75"/>
        <v>#REF!</v>
      </c>
      <c r="P115" s="57">
        <v>4295.7</v>
      </c>
      <c r="Q115" s="57">
        <v>38.820999999999998</v>
      </c>
      <c r="R115" s="50"/>
      <c r="S115" s="50"/>
      <c r="T115" s="50"/>
      <c r="U115" s="50"/>
      <c r="V115" s="50"/>
      <c r="W115" s="15" t="e">
        <f>#REF!</f>
        <v>#REF!</v>
      </c>
      <c r="X115" s="15" t="e">
        <f>#REF!</f>
        <v>#REF!</v>
      </c>
      <c r="Y115" s="15" t="e">
        <f>#REF!</f>
        <v>#REF!</v>
      </c>
      <c r="Z115" s="16" t="e">
        <f t="shared" si="77"/>
        <v>#REF!</v>
      </c>
      <c r="AA115" s="15" t="e">
        <f t="shared" si="76"/>
        <v>#DIV/0!</v>
      </c>
      <c r="AB115" s="15" t="e">
        <f t="shared" si="127"/>
        <v>#REF!</v>
      </c>
      <c r="AC115" s="15" t="e">
        <f t="shared" si="127"/>
        <v>#REF!</v>
      </c>
      <c r="AD115" s="16">
        <f t="shared" si="78"/>
        <v>5.4502767063562007E-4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 t="e">
        <f>V115/J115</f>
        <v>#DIV/0!</v>
      </c>
      <c r="AY115" s="15" t="e">
        <f t="shared" si="129"/>
        <v>#REF!</v>
      </c>
      <c r="AZ115" s="15" t="e">
        <f t="shared" si="130"/>
        <v>#REF!</v>
      </c>
      <c r="BA115" s="15" t="e">
        <f>V115/J115</f>
        <v>#DIV/0!</v>
      </c>
      <c r="BB115" s="15" t="e">
        <f t="shared" si="125"/>
        <v>#REF!</v>
      </c>
      <c r="BC115" s="15" t="e">
        <f t="shared" si="126"/>
        <v>#REF!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36.020099999999999</v>
      </c>
      <c r="F116" s="55"/>
      <c r="G116" s="55"/>
      <c r="H116" s="55"/>
      <c r="I116" s="55"/>
      <c r="J116" s="55"/>
      <c r="K116" s="15" t="e">
        <f>#REF!</f>
        <v>#REF!</v>
      </c>
      <c r="L116" s="15" t="e">
        <f>#REF!</f>
        <v>#REF!</v>
      </c>
      <c r="M116" s="15" t="e">
        <f>#REF!</f>
        <v>#REF!</v>
      </c>
      <c r="N116" s="16" t="e">
        <f t="shared" si="75"/>
        <v>#REF!</v>
      </c>
      <c r="P116" s="57">
        <v>2460.48</v>
      </c>
      <c r="Q116" s="57">
        <v>36.042900000000003</v>
      </c>
      <c r="R116" s="50"/>
      <c r="S116" s="50"/>
      <c r="T116" s="50"/>
      <c r="U116" s="50"/>
      <c r="V116" s="50"/>
      <c r="W116" s="15" t="e">
        <f>#REF!</f>
        <v>#REF!</v>
      </c>
      <c r="X116" s="15" t="e">
        <f>#REF!</f>
        <v>#REF!</v>
      </c>
      <c r="Y116" s="15" t="e">
        <f>#REF!</f>
        <v>#REF!</v>
      </c>
      <c r="Z116" s="16" t="e">
        <f t="shared" si="77"/>
        <v>#REF!</v>
      </c>
      <c r="AA116" s="15" t="e">
        <f t="shared" si="76"/>
        <v>#DIV/0!</v>
      </c>
      <c r="AB116" s="15" t="e">
        <f t="shared" si="127"/>
        <v>#REF!</v>
      </c>
      <c r="AC116" s="15" t="e">
        <f t="shared" si="127"/>
        <v>#REF!</v>
      </c>
      <c r="AD116" s="16">
        <f t="shared" si="78"/>
        <v>4.7040376323010512E-3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 t="e">
        <f>V116/J116</f>
        <v>#DIV/0!</v>
      </c>
      <c r="AY116" s="15" t="e">
        <f t="shared" si="129"/>
        <v>#REF!</v>
      </c>
      <c r="AZ116" s="15" t="e">
        <f t="shared" si="130"/>
        <v>#REF!</v>
      </c>
      <c r="BA116" s="15" t="e">
        <f>V116/J116</f>
        <v>#DIV/0!</v>
      </c>
      <c r="BB116" s="15" t="e">
        <f t="shared" si="125"/>
        <v>#REF!</v>
      </c>
      <c r="BC116" s="15" t="e">
        <f t="shared" si="126"/>
        <v>#REF!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33.252800000000001</v>
      </c>
      <c r="F117" s="55"/>
      <c r="G117" s="55"/>
      <c r="H117" s="55"/>
      <c r="I117" s="55"/>
      <c r="J117" s="55"/>
      <c r="K117" s="19" t="e">
        <f>#REF!</f>
        <v>#REF!</v>
      </c>
      <c r="L117" s="19" t="e">
        <f>#REF!</f>
        <v>#REF!</v>
      </c>
      <c r="M117" s="19" t="e">
        <f>#REF!</f>
        <v>#REF!</v>
      </c>
      <c r="N117" s="20" t="e">
        <f t="shared" si="75"/>
        <v>#REF!</v>
      </c>
      <c r="P117" s="57">
        <v>1356.9</v>
      </c>
      <c r="Q117" s="57">
        <v>33.2654</v>
      </c>
      <c r="R117" s="50"/>
      <c r="S117" s="50"/>
      <c r="T117" s="50"/>
      <c r="U117" s="50"/>
      <c r="V117" s="50"/>
      <c r="W117" s="19" t="e">
        <f>#REF!</f>
        <v>#REF!</v>
      </c>
      <c r="X117" s="19" t="e">
        <f>#REF!</f>
        <v>#REF!</v>
      </c>
      <c r="Y117" s="19" t="e">
        <f>#REF!</f>
        <v>#REF!</v>
      </c>
      <c r="Z117" s="20" t="e">
        <f t="shared" si="77"/>
        <v>#REF!</v>
      </c>
      <c r="AA117" s="15" t="e">
        <f t="shared" si="76"/>
        <v>#DIV/0!</v>
      </c>
      <c r="AB117" s="15" t="e">
        <f t="shared" si="127"/>
        <v>#REF!</v>
      </c>
      <c r="AC117" s="15" t="e">
        <f t="shared" si="127"/>
        <v>#REF!</v>
      </c>
      <c r="AD117" s="20">
        <f t="shared" si="78"/>
        <v>2.4701160072338377E-3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 t="e">
        <f>V117/J117</f>
        <v>#DIV/0!</v>
      </c>
      <c r="AY117" s="15" t="e">
        <f t="shared" si="129"/>
        <v>#REF!</v>
      </c>
      <c r="AZ117" s="15" t="e">
        <f t="shared" si="130"/>
        <v>#REF!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43.294400000000003</v>
      </c>
      <c r="F118" s="55"/>
      <c r="G118" s="55"/>
      <c r="H118" s="55"/>
      <c r="I118" s="55"/>
      <c r="J118" s="55"/>
      <c r="K118" s="10" t="e">
        <f>#REF!</f>
        <v>#REF!</v>
      </c>
      <c r="L118" s="10" t="e">
        <f>#REF!</f>
        <v>#REF!</v>
      </c>
      <c r="M118" s="10" t="e">
        <f>#REF!</f>
        <v>#REF!</v>
      </c>
      <c r="N118" s="11" t="e">
        <f t="shared" si="75"/>
        <v>#REF!</v>
      </c>
      <c r="P118" s="57">
        <v>2029</v>
      </c>
      <c r="Q118" s="57">
        <v>43.293999999999997</v>
      </c>
      <c r="R118" s="50"/>
      <c r="S118" s="50"/>
      <c r="T118" s="50"/>
      <c r="U118" s="50"/>
      <c r="V118" s="50"/>
      <c r="W118" s="10" t="e">
        <f>#REF!</f>
        <v>#REF!</v>
      </c>
      <c r="X118" s="10" t="e">
        <f>#REF!</f>
        <v>#REF!</v>
      </c>
      <c r="Y118" s="10" t="e">
        <f>#REF!</f>
        <v>#REF!</v>
      </c>
      <c r="Z118" s="11" t="e">
        <f t="shared" si="77"/>
        <v>#REF!</v>
      </c>
      <c r="AA118" s="15" t="e">
        <f t="shared" si="76"/>
        <v>#DIV/0!</v>
      </c>
      <c r="AB118" s="15" t="e">
        <f t="shared" si="127"/>
        <v>#REF!</v>
      </c>
      <c r="AC118" s="15" t="e">
        <f t="shared" si="127"/>
        <v>#REF!</v>
      </c>
      <c r="AD118" s="11">
        <f t="shared" si="78"/>
        <v>1.8021576517639377E-3</v>
      </c>
      <c r="AE118" s="12"/>
      <c r="AF118" s="25">
        <f t="shared" ref="AF118:AK118" si="131">bdRateExtend($D118:$D122,E118:E122,$P118:$P122,Q118:Q122)</f>
        <v>-1.9066332723077783E-3</v>
      </c>
      <c r="AG118" s="30" t="e">
        <f t="shared" si="131"/>
        <v>#VALUE!</v>
      </c>
      <c r="AH118" s="31" t="e">
        <f t="shared" si="131"/>
        <v>#VALUE!</v>
      </c>
      <c r="AI118" s="25" t="e">
        <f t="shared" si="131"/>
        <v>#VALUE!</v>
      </c>
      <c r="AJ118" s="30" t="e">
        <f t="shared" si="131"/>
        <v>#VALUE!</v>
      </c>
      <c r="AK118" s="30" t="e">
        <f t="shared" si="131"/>
        <v>#VALUE!</v>
      </c>
      <c r="AL118" s="45"/>
      <c r="AM118" s="46"/>
      <c r="AN118" s="47"/>
      <c r="AO118" s="46"/>
      <c r="AP118" s="46"/>
      <c r="AQ118" s="47"/>
      <c r="AR118" s="30">
        <f t="shared" ref="AR118:AW118" si="132">bdrate($D118:$D121,E118:E121,$P118:$P121,Q118:Q121)</f>
        <v>1.3752957613455408E-4</v>
      </c>
      <c r="AS118" s="30" t="e">
        <f t="shared" si="132"/>
        <v>#VALUE!</v>
      </c>
      <c r="AT118" s="31" t="e">
        <f t="shared" si="132"/>
        <v>#VALUE!</v>
      </c>
      <c r="AU118" s="25" t="e">
        <f t="shared" si="132"/>
        <v>#VALUE!</v>
      </c>
      <c r="AV118" s="30" t="e">
        <f t="shared" si="132"/>
        <v>#VALUE!</v>
      </c>
      <c r="AW118" s="31" t="e">
        <f t="shared" si="132"/>
        <v>#VALUE!</v>
      </c>
      <c r="AX118" s="15"/>
      <c r="AY118" s="15"/>
      <c r="AZ118" s="15"/>
      <c r="BA118" s="15" t="e">
        <f>V118/J118</f>
        <v>#DIV/0!</v>
      </c>
      <c r="BB118" s="15" t="e">
        <f t="shared" ref="BB118:BB121" si="133">X118/L118</f>
        <v>#REF!</v>
      </c>
      <c r="BC118" s="15" t="e">
        <f t="shared" si="126"/>
        <v>#REF!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40.146999999999998</v>
      </c>
      <c r="F119" s="55"/>
      <c r="G119" s="55"/>
      <c r="H119" s="55"/>
      <c r="I119" s="55"/>
      <c r="J119" s="55"/>
      <c r="K119" s="15" t="e">
        <f>#REF!</f>
        <v>#REF!</v>
      </c>
      <c r="L119" s="15" t="e">
        <f>#REF!</f>
        <v>#REF!</v>
      </c>
      <c r="M119" s="15" t="e">
        <f>#REF!</f>
        <v>#REF!</v>
      </c>
      <c r="N119" s="16" t="e">
        <f t="shared" si="75"/>
        <v>#REF!</v>
      </c>
      <c r="P119" s="57">
        <v>1103.3</v>
      </c>
      <c r="Q119" s="57">
        <v>40.118400000000001</v>
      </c>
      <c r="R119" s="50"/>
      <c r="S119" s="50"/>
      <c r="T119" s="50"/>
      <c r="U119" s="50"/>
      <c r="V119" s="50"/>
      <c r="W119" s="15" t="e">
        <f>#REF!</f>
        <v>#REF!</v>
      </c>
      <c r="X119" s="15" t="e">
        <f>#REF!</f>
        <v>#REF!</v>
      </c>
      <c r="Y119" s="15" t="e">
        <f>#REF!</f>
        <v>#REF!</v>
      </c>
      <c r="Z119" s="16" t="e">
        <f t="shared" si="77"/>
        <v>#REF!</v>
      </c>
      <c r="AA119" s="15" t="e">
        <f t="shared" si="76"/>
        <v>#DIV/0!</v>
      </c>
      <c r="AB119" s="15" t="e">
        <f t="shared" si="127"/>
        <v>#REF!</v>
      </c>
      <c r="AC119" s="15" t="e">
        <f t="shared" si="127"/>
        <v>#REF!</v>
      </c>
      <c r="AD119" s="16">
        <f t="shared" si="78"/>
        <v>3.2072999954826354E-3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-3.8932349770919306E-3</v>
      </c>
      <c r="AM119" s="21" t="e">
        <f>bdrate($D119:$D122,F119:F122,$P119:$P122,R119:R122)</f>
        <v>#VALUE!</v>
      </c>
      <c r="AN119" s="36" t="e">
        <f t="shared" ref="AN119" si="134">bdrate($D119:$D122,G119:G122,$P119:$P122,S119:S122)</f>
        <v>#VALUE!</v>
      </c>
      <c r="AO119" s="26" t="e">
        <f>bdrate($D119:$D122,H119:H122,$P119:$P122,T119:T122)</f>
        <v>#VALUE!</v>
      </c>
      <c r="AP119" s="21" t="e">
        <f>bdrate($D119:$D122,I119:I122,$P119:$P122,U119:U122)</f>
        <v>#VALUE!</v>
      </c>
      <c r="AQ119" s="36" t="e">
        <f>bdrate($D119:$D122,J119:J122,$P119:$P122,V119:V122)</f>
        <v>#VALUE!</v>
      </c>
      <c r="AR119" s="21"/>
      <c r="AS119" s="21"/>
      <c r="AT119" s="36"/>
      <c r="AU119" s="26"/>
      <c r="AV119" s="21"/>
      <c r="AW119" s="36"/>
      <c r="AX119" s="15" t="e">
        <f>V119/J119</f>
        <v>#DIV/0!</v>
      </c>
      <c r="AY119" s="15" t="e">
        <f t="shared" ref="AY119:AY122" si="135">X119/L119</f>
        <v>#REF!</v>
      </c>
      <c r="AZ119" s="15" t="e">
        <f t="shared" si="130"/>
        <v>#REF!</v>
      </c>
      <c r="BA119" s="15" t="e">
        <f>V119/J119</f>
        <v>#DIV/0!</v>
      </c>
      <c r="BB119" s="15" t="e">
        <f t="shared" si="133"/>
        <v>#REF!</v>
      </c>
      <c r="BC119" s="15" t="e">
        <f t="shared" si="126"/>
        <v>#REF!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37.295400000000001</v>
      </c>
      <c r="F120" s="55"/>
      <c r="G120" s="55"/>
      <c r="H120" s="55"/>
      <c r="I120" s="55"/>
      <c r="J120" s="55"/>
      <c r="K120" s="15" t="e">
        <f>#REF!</f>
        <v>#REF!</v>
      </c>
      <c r="L120" s="15" t="e">
        <f>#REF!</f>
        <v>#REF!</v>
      </c>
      <c r="M120" s="15" t="e">
        <f>#REF!</f>
        <v>#REF!</v>
      </c>
      <c r="N120" s="16" t="e">
        <f t="shared" si="75"/>
        <v>#REF!</v>
      </c>
      <c r="P120" s="57">
        <v>605.4</v>
      </c>
      <c r="Q120" s="57">
        <v>37.280500000000004</v>
      </c>
      <c r="R120" s="50"/>
      <c r="S120" s="50"/>
      <c r="T120" s="50"/>
      <c r="U120" s="50"/>
      <c r="V120" s="50"/>
      <c r="W120" s="15" t="e">
        <f>#REF!</f>
        <v>#REF!</v>
      </c>
      <c r="X120" s="15" t="e">
        <f>#REF!</f>
        <v>#REF!</v>
      </c>
      <c r="Y120" s="15" t="e">
        <f>#REF!</f>
        <v>#REF!</v>
      </c>
      <c r="Z120" s="16" t="e">
        <f t="shared" si="77"/>
        <v>#REF!</v>
      </c>
      <c r="AA120" s="15" t="e">
        <f t="shared" si="76"/>
        <v>#DIV/0!</v>
      </c>
      <c r="AB120" s="15" t="e">
        <f t="shared" si="127"/>
        <v>#REF!</v>
      </c>
      <c r="AC120" s="15" t="e">
        <f t="shared" si="127"/>
        <v>#REF!</v>
      </c>
      <c r="AD120" s="16">
        <f t="shared" si="78"/>
        <v>5.8297068724855374E-3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 t="e">
        <f>V120/J120</f>
        <v>#DIV/0!</v>
      </c>
      <c r="AY120" s="15" t="e">
        <f t="shared" si="135"/>
        <v>#REF!</v>
      </c>
      <c r="AZ120" s="15" t="e">
        <f t="shared" si="130"/>
        <v>#REF!</v>
      </c>
      <c r="BA120" s="15" t="e">
        <f>V120/J120</f>
        <v>#DIV/0!</v>
      </c>
      <c r="BB120" s="15" t="e">
        <f t="shared" si="133"/>
        <v>#REF!</v>
      </c>
      <c r="BC120" s="15" t="e">
        <f t="shared" si="126"/>
        <v>#REF!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34.793700000000001</v>
      </c>
      <c r="F121" s="55"/>
      <c r="G121" s="55"/>
      <c r="H121" s="55"/>
      <c r="I121" s="55"/>
      <c r="J121" s="55"/>
      <c r="K121" s="15" t="e">
        <f>#REF!</f>
        <v>#REF!</v>
      </c>
      <c r="L121" s="15" t="e">
        <f>#REF!</f>
        <v>#REF!</v>
      </c>
      <c r="M121" s="15" t="e">
        <f>#REF!</f>
        <v>#REF!</v>
      </c>
      <c r="N121" s="16" t="e">
        <f t="shared" si="75"/>
        <v>#REF!</v>
      </c>
      <c r="P121" s="57">
        <v>350.4</v>
      </c>
      <c r="Q121" s="57">
        <v>34.779600000000002</v>
      </c>
      <c r="R121" s="50"/>
      <c r="S121" s="50"/>
      <c r="T121" s="50"/>
      <c r="U121" s="50"/>
      <c r="V121" s="50"/>
      <c r="W121" s="15" t="e">
        <f>#REF!</f>
        <v>#REF!</v>
      </c>
      <c r="X121" s="15" t="e">
        <f>#REF!</f>
        <v>#REF!</v>
      </c>
      <c r="Y121" s="15" t="e">
        <f>#REF!</f>
        <v>#REF!</v>
      </c>
      <c r="Z121" s="16" t="e">
        <f t="shared" si="77"/>
        <v>#REF!</v>
      </c>
      <c r="AA121" s="15" t="e">
        <f t="shared" si="76"/>
        <v>#DIV/0!</v>
      </c>
      <c r="AB121" s="15" t="e">
        <f t="shared" si="127"/>
        <v>#REF!</v>
      </c>
      <c r="AC121" s="15" t="e">
        <f t="shared" si="127"/>
        <v>#REF!</v>
      </c>
      <c r="AD121" s="16">
        <f t="shared" si="78"/>
        <v>5.816427862108133E-3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 t="e">
        <f>V121/J121</f>
        <v>#DIV/0!</v>
      </c>
      <c r="AY121" s="15" t="e">
        <f t="shared" si="135"/>
        <v>#REF!</v>
      </c>
      <c r="AZ121" s="15" t="e">
        <f t="shared" si="130"/>
        <v>#REF!</v>
      </c>
      <c r="BA121" s="15" t="e">
        <f>V121/J121</f>
        <v>#DIV/0!</v>
      </c>
      <c r="BB121" s="15" t="e">
        <f t="shared" si="133"/>
        <v>#REF!</v>
      </c>
      <c r="BC121" s="15" t="e">
        <f t="shared" si="126"/>
        <v>#REF!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32.0398</v>
      </c>
      <c r="F122" s="55"/>
      <c r="G122" s="55"/>
      <c r="H122" s="55"/>
      <c r="I122" s="55"/>
      <c r="J122" s="55"/>
      <c r="K122" s="19" t="e">
        <f>#REF!</f>
        <v>#REF!</v>
      </c>
      <c r="L122" s="19" t="e">
        <f>#REF!</f>
        <v>#REF!</v>
      </c>
      <c r="M122" s="19" t="e">
        <f>#REF!</f>
        <v>#REF!</v>
      </c>
      <c r="N122" s="20" t="e">
        <f t="shared" si="75"/>
        <v>#REF!</v>
      </c>
      <c r="P122" s="57">
        <v>195.5</v>
      </c>
      <c r="Q122" s="57">
        <v>32.0139</v>
      </c>
      <c r="R122" s="50"/>
      <c r="S122" s="50"/>
      <c r="T122" s="50"/>
      <c r="U122" s="50"/>
      <c r="V122" s="50"/>
      <c r="W122" s="19" t="e">
        <f>#REF!</f>
        <v>#REF!</v>
      </c>
      <c r="X122" s="19" t="e">
        <f>#REF!</f>
        <v>#REF!</v>
      </c>
      <c r="Y122" s="19" t="e">
        <f>#REF!</f>
        <v>#REF!</v>
      </c>
      <c r="Z122" s="20" t="e">
        <f t="shared" si="77"/>
        <v>#REF!</v>
      </c>
      <c r="AA122" s="15" t="e">
        <f t="shared" si="76"/>
        <v>#DIV/0!</v>
      </c>
      <c r="AB122" s="15" t="e">
        <f t="shared" si="127"/>
        <v>#REF!</v>
      </c>
      <c r="AC122" s="15" t="e">
        <f t="shared" si="127"/>
        <v>#REF!</v>
      </c>
      <c r="AD122" s="20">
        <f t="shared" si="78"/>
        <v>2.2499999999999999E-2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 t="e">
        <f>V122/J122</f>
        <v>#DIV/0!</v>
      </c>
      <c r="AY122" s="15" t="e">
        <f t="shared" si="135"/>
        <v>#REF!</v>
      </c>
      <c r="AZ122" s="15" t="e">
        <f t="shared" si="130"/>
        <v>#REF!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47.649299999999997</v>
      </c>
      <c r="F123" s="55"/>
      <c r="G123" s="55"/>
      <c r="H123" s="55"/>
      <c r="I123" s="55"/>
      <c r="J123" s="55"/>
      <c r="K123" s="10" t="e">
        <f>#REF!</f>
        <v>#REF!</v>
      </c>
      <c r="L123" s="10" t="e">
        <f>#REF!</f>
        <v>#REF!</v>
      </c>
      <c r="M123" s="10" t="e">
        <f>#REF!</f>
        <v>#REF!</v>
      </c>
      <c r="N123" s="11" t="e">
        <f t="shared" si="75"/>
        <v>#REF!</v>
      </c>
      <c r="P123" s="57">
        <v>3159.03</v>
      </c>
      <c r="Q123" s="57">
        <v>47.643300000000004</v>
      </c>
      <c r="R123" s="50"/>
      <c r="S123" s="50"/>
      <c r="T123" s="50"/>
      <c r="U123" s="50"/>
      <c r="V123" s="50"/>
      <c r="W123" s="10" t="e">
        <f>#REF!</f>
        <v>#REF!</v>
      </c>
      <c r="X123" s="10" t="e">
        <f>#REF!</f>
        <v>#REF!</v>
      </c>
      <c r="Y123" s="10" t="e">
        <f>#REF!</f>
        <v>#REF!</v>
      </c>
      <c r="Z123" s="11" t="e">
        <f t="shared" si="77"/>
        <v>#REF!</v>
      </c>
      <c r="AA123" s="15" t="e">
        <f t="shared" si="76"/>
        <v>#DIV/0!</v>
      </c>
      <c r="AB123" s="15" t="e">
        <f t="shared" si="127"/>
        <v>#REF!</v>
      </c>
      <c r="AC123" s="15" t="e">
        <f t="shared" si="127"/>
        <v>#REF!</v>
      </c>
      <c r="AD123" s="11">
        <f t="shared" si="78"/>
        <v>1.3845818278375723E-3</v>
      </c>
      <c r="AE123" s="12"/>
      <c r="AF123" s="25">
        <f t="shared" ref="AF123:AK123" si="136">bdRateExtend($D123:$D127,E123:E127,$P123:$P127,Q123:Q127)</f>
        <v>-2.9319528735860523E-5</v>
      </c>
      <c r="AG123" s="30" t="e">
        <f t="shared" si="136"/>
        <v>#VALUE!</v>
      </c>
      <c r="AH123" s="31" t="e">
        <f t="shared" si="136"/>
        <v>#VALUE!</v>
      </c>
      <c r="AI123" s="25" t="e">
        <f t="shared" si="136"/>
        <v>#VALUE!</v>
      </c>
      <c r="AJ123" s="30" t="e">
        <f t="shared" si="136"/>
        <v>#VALUE!</v>
      </c>
      <c r="AK123" s="30" t="e">
        <f t="shared" si="136"/>
        <v>#VALUE!</v>
      </c>
      <c r="AL123" s="26"/>
      <c r="AM123" s="21"/>
      <c r="AN123" s="36"/>
      <c r="AO123" s="21"/>
      <c r="AP123" s="21"/>
      <c r="AQ123" s="36"/>
      <c r="AR123" s="30">
        <f t="shared" ref="AR123:AW123" si="137">bdrate($D123:$D126,E123:E126,$P123:$P126,Q123:Q126)</f>
        <v>2.5504475193560694E-4</v>
      </c>
      <c r="AS123" s="30" t="e">
        <f t="shared" si="137"/>
        <v>#VALUE!</v>
      </c>
      <c r="AT123" s="31" t="e">
        <f t="shared" si="137"/>
        <v>#VALUE!</v>
      </c>
      <c r="AU123" s="25" t="e">
        <f t="shared" si="137"/>
        <v>#VALUE!</v>
      </c>
      <c r="AV123" s="30" t="e">
        <f t="shared" si="137"/>
        <v>#VALUE!</v>
      </c>
      <c r="AW123" s="31" t="e">
        <f t="shared" si="137"/>
        <v>#VALUE!</v>
      </c>
      <c r="AX123" s="15"/>
      <c r="AY123" s="15"/>
      <c r="AZ123" s="15"/>
      <c r="BA123" s="15" t="e">
        <f>V123/J123</f>
        <v>#DIV/0!</v>
      </c>
      <c r="BB123" s="15" t="e">
        <f t="shared" ref="BB123:BB126" si="138">X123/L123</f>
        <v>#REF!</v>
      </c>
      <c r="BC123" s="15" t="e">
        <f t="shared" si="126"/>
        <v>#REF!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43.750599999999999</v>
      </c>
      <c r="F124" s="55"/>
      <c r="G124" s="55"/>
      <c r="H124" s="55"/>
      <c r="I124" s="55"/>
      <c r="J124" s="55"/>
      <c r="K124" s="15" t="e">
        <f>#REF!</f>
        <v>#REF!</v>
      </c>
      <c r="L124" s="15" t="e">
        <f>#REF!</f>
        <v>#REF!</v>
      </c>
      <c r="M124" s="15" t="e">
        <f>#REF!</f>
        <v>#REF!</v>
      </c>
      <c r="N124" s="16" t="e">
        <f t="shared" si="75"/>
        <v>#REF!</v>
      </c>
      <c r="P124" s="57">
        <v>2317.44</v>
      </c>
      <c r="Q124" s="57">
        <v>43.731900000000003</v>
      </c>
      <c r="R124" s="50"/>
      <c r="S124" s="50"/>
      <c r="T124" s="50"/>
      <c r="U124" s="50"/>
      <c r="V124" s="50"/>
      <c r="W124" s="15" t="e">
        <f>#REF!</f>
        <v>#REF!</v>
      </c>
      <c r="X124" s="15" t="e">
        <f>#REF!</f>
        <v>#REF!</v>
      </c>
      <c r="Y124" s="15" t="e">
        <f>#REF!</f>
        <v>#REF!</v>
      </c>
      <c r="Z124" s="16" t="e">
        <f t="shared" si="77"/>
        <v>#REF!</v>
      </c>
      <c r="AA124" s="15" t="e">
        <f t="shared" si="76"/>
        <v>#DIV/0!</v>
      </c>
      <c r="AB124" s="15" t="e">
        <f t="shared" si="127"/>
        <v>#REF!</v>
      </c>
      <c r="AC124" s="15" t="e">
        <f t="shared" si="127"/>
        <v>#REF!</v>
      </c>
      <c r="AD124" s="16">
        <f t="shared" si="78"/>
        <v>5.0461267742314263E-4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-1.6696257613668664E-4</v>
      </c>
      <c r="AM124" s="21" t="e">
        <f>bdrate($D124:$D127,F124:F127,$P124:$P127,R124:R127)</f>
        <v>#VALUE!</v>
      </c>
      <c r="AN124" s="36" t="e">
        <f t="shared" ref="AN124" si="139">bdrate($D124:$D127,G124:G127,$P124:$P127,S124:S127)</f>
        <v>#VALUE!</v>
      </c>
      <c r="AO124" s="26" t="e">
        <f>bdrate($D124:$D127,H124:H127,$P124:$P127,T124:T127)</f>
        <v>#VALUE!</v>
      </c>
      <c r="AP124" s="21" t="e">
        <f>bdrate($D124:$D127,I124:I127,$P124:$P127,U124:U127)</f>
        <v>#VALUE!</v>
      </c>
      <c r="AQ124" s="36" t="e">
        <f>bdrate($D124:$D127,J124:J127,$P124:$P127,V124:V127)</f>
        <v>#VALUE!</v>
      </c>
      <c r="AR124" s="21"/>
      <c r="AS124" s="21"/>
      <c r="AT124" s="36"/>
      <c r="AU124" s="26"/>
      <c r="AV124" s="21"/>
      <c r="AW124" s="36"/>
      <c r="AX124" s="15" t="e">
        <f>V124/J124</f>
        <v>#DIV/0!</v>
      </c>
      <c r="AY124" s="15" t="e">
        <f t="shared" ref="AY124:AY127" si="140">X124/L124</f>
        <v>#REF!</v>
      </c>
      <c r="AZ124" s="15" t="e">
        <f t="shared" si="130"/>
        <v>#REF!</v>
      </c>
      <c r="BA124" s="15" t="e">
        <f>V124/J124</f>
        <v>#DIV/0!</v>
      </c>
      <c r="BB124" s="15" t="e">
        <f t="shared" si="138"/>
        <v>#REF!</v>
      </c>
      <c r="BC124" s="15" t="e">
        <f t="shared" si="126"/>
        <v>#REF!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40.601100000000002</v>
      </c>
      <c r="F125" s="55"/>
      <c r="G125" s="55"/>
      <c r="H125" s="55"/>
      <c r="I125" s="55"/>
      <c r="J125" s="55"/>
      <c r="K125" s="15" t="e">
        <f>#REF!</f>
        <v>#REF!</v>
      </c>
      <c r="L125" s="15" t="e">
        <f>#REF!</f>
        <v>#REF!</v>
      </c>
      <c r="M125" s="15" t="e">
        <f>#REF!</f>
        <v>#REF!</v>
      </c>
      <c r="N125" s="16" t="e">
        <f t="shared" si="75"/>
        <v>#REF!</v>
      </c>
      <c r="P125" s="57">
        <v>1743.48</v>
      </c>
      <c r="Q125" s="57">
        <v>40.6342</v>
      </c>
      <c r="R125" s="50"/>
      <c r="S125" s="50"/>
      <c r="T125" s="50"/>
      <c r="U125" s="50"/>
      <c r="V125" s="50"/>
      <c r="W125" s="15" t="e">
        <f>#REF!</f>
        <v>#REF!</v>
      </c>
      <c r="X125" s="15" t="e">
        <f>#REF!</f>
        <v>#REF!</v>
      </c>
      <c r="Y125" s="15" t="e">
        <f>#REF!</f>
        <v>#REF!</v>
      </c>
      <c r="Z125" s="16" t="e">
        <f t="shared" si="77"/>
        <v>#REF!</v>
      </c>
      <c r="AA125" s="15" t="e">
        <f t="shared" si="76"/>
        <v>#DIV/0!</v>
      </c>
      <c r="AB125" s="15" t="e">
        <f t="shared" si="127"/>
        <v>#REF!</v>
      </c>
      <c r="AC125" s="15" t="e">
        <f t="shared" si="127"/>
        <v>#REF!</v>
      </c>
      <c r="AD125" s="16">
        <f t="shared" si="78"/>
        <v>2.7434132201459597E-3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 t="e">
        <f>V125/J125</f>
        <v>#DIV/0!</v>
      </c>
      <c r="AY125" s="15" t="e">
        <f t="shared" si="140"/>
        <v>#REF!</v>
      </c>
      <c r="AZ125" s="15" t="e">
        <f t="shared" si="130"/>
        <v>#REF!</v>
      </c>
      <c r="BA125" s="15" t="e">
        <f>V125/J125</f>
        <v>#DIV/0!</v>
      </c>
      <c r="BB125" s="15" t="e">
        <f t="shared" si="138"/>
        <v>#REF!</v>
      </c>
      <c r="BC125" s="15" t="e">
        <f t="shared" si="126"/>
        <v>#REF!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36.205800000000004</v>
      </c>
      <c r="F126" s="55"/>
      <c r="G126" s="55"/>
      <c r="H126" s="55"/>
      <c r="I126" s="55"/>
      <c r="J126" s="55"/>
      <c r="K126" s="15" t="e">
        <f>#REF!</f>
        <v>#REF!</v>
      </c>
      <c r="L126" s="15" t="e">
        <f>#REF!</f>
        <v>#REF!</v>
      </c>
      <c r="M126" s="15" t="e">
        <f>#REF!</f>
        <v>#REF!</v>
      </c>
      <c r="N126" s="16" t="e">
        <f t="shared" si="75"/>
        <v>#REF!</v>
      </c>
      <c r="P126" s="57">
        <v>1308.3900000000001</v>
      </c>
      <c r="Q126" s="57">
        <v>36.198900000000002</v>
      </c>
      <c r="R126" s="50"/>
      <c r="S126" s="50"/>
      <c r="T126" s="50"/>
      <c r="U126" s="50"/>
      <c r="V126" s="50"/>
      <c r="W126" s="15" t="e">
        <f>#REF!</f>
        <v>#REF!</v>
      </c>
      <c r="X126" s="15" t="e">
        <f>#REF!</f>
        <v>#REF!</v>
      </c>
      <c r="Y126" s="15" t="e">
        <f>#REF!</f>
        <v>#REF!</v>
      </c>
      <c r="Z126" s="16" t="e">
        <f t="shared" si="77"/>
        <v>#REF!</v>
      </c>
      <c r="AA126" s="15" t="e">
        <f t="shared" si="76"/>
        <v>#DIV/0!</v>
      </c>
      <c r="AB126" s="15" t="e">
        <f t="shared" si="127"/>
        <v>#REF!</v>
      </c>
      <c r="AC126" s="15" t="e">
        <f t="shared" si="127"/>
        <v>#REF!</v>
      </c>
      <c r="AD126" s="16">
        <f t="shared" si="78"/>
        <v>5.7289518309730047E-4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 t="e">
        <f>V126/J126</f>
        <v>#DIV/0!</v>
      </c>
      <c r="AY126" s="15" t="e">
        <f t="shared" si="140"/>
        <v>#REF!</v>
      </c>
      <c r="AZ126" s="15" t="e">
        <f t="shared" si="130"/>
        <v>#REF!</v>
      </c>
      <c r="BA126" s="15" t="e">
        <f>V126/J126</f>
        <v>#DIV/0!</v>
      </c>
      <c r="BB126" s="15" t="e">
        <f t="shared" si="138"/>
        <v>#REF!</v>
      </c>
      <c r="BC126" s="15" t="e">
        <f t="shared" si="126"/>
        <v>#REF!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31.9192</v>
      </c>
      <c r="F127" s="55"/>
      <c r="G127" s="55"/>
      <c r="H127" s="55"/>
      <c r="I127" s="55"/>
      <c r="J127" s="55"/>
      <c r="K127" s="19" t="e">
        <f>#REF!</f>
        <v>#REF!</v>
      </c>
      <c r="L127" s="19" t="e">
        <f>#REF!</f>
        <v>#REF!</v>
      </c>
      <c r="M127" s="19" t="e">
        <f>#REF!</f>
        <v>#REF!</v>
      </c>
      <c r="N127" s="20" t="e">
        <f t="shared" si="75"/>
        <v>#REF!</v>
      </c>
      <c r="P127" s="57">
        <v>952.47</v>
      </c>
      <c r="Q127" s="57">
        <v>31.944500000000001</v>
      </c>
      <c r="R127" s="50"/>
      <c r="S127" s="50"/>
      <c r="T127" s="50"/>
      <c r="U127" s="50"/>
      <c r="V127" s="50"/>
      <c r="W127" s="19" t="e">
        <f>#REF!</f>
        <v>#REF!</v>
      </c>
      <c r="X127" s="19" t="e">
        <f>#REF!</f>
        <v>#REF!</v>
      </c>
      <c r="Y127" s="19" t="e">
        <f>#REF!</f>
        <v>#REF!</v>
      </c>
      <c r="Z127" s="20" t="e">
        <f t="shared" si="77"/>
        <v>#REF!</v>
      </c>
      <c r="AA127" s="15" t="e">
        <f t="shared" si="76"/>
        <v>#DIV/0!</v>
      </c>
      <c r="AB127" s="15" t="e">
        <f t="shared" si="127"/>
        <v>#REF!</v>
      </c>
      <c r="AC127" s="15" t="e">
        <f t="shared" si="127"/>
        <v>#REF!</v>
      </c>
      <c r="AD127" s="20">
        <f t="shared" si="78"/>
        <v>4.7223271628251247E-4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 t="e">
        <f>V127/J127</f>
        <v>#DIV/0!</v>
      </c>
      <c r="AY127" s="15" t="e">
        <f t="shared" si="140"/>
        <v>#REF!</v>
      </c>
      <c r="AZ127" s="15" t="e">
        <f t="shared" si="130"/>
        <v>#REF!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49.002800000000001</v>
      </c>
      <c r="F128" s="55"/>
      <c r="G128" s="55"/>
      <c r="H128" s="55"/>
      <c r="I128" s="55"/>
      <c r="J128" s="55"/>
      <c r="K128" s="10" t="e">
        <f>#REF!</f>
        <v>#REF!</v>
      </c>
      <c r="L128" s="10" t="e">
        <f>#REF!</f>
        <v>#REF!</v>
      </c>
      <c r="M128" s="10" t="e">
        <f>#REF!</f>
        <v>#REF!</v>
      </c>
      <c r="N128" s="11" t="e">
        <f t="shared" si="75"/>
        <v>#REF!</v>
      </c>
      <c r="P128" s="57">
        <v>832.54</v>
      </c>
      <c r="Q128" s="57">
        <v>49.020400000000002</v>
      </c>
      <c r="R128" s="50"/>
      <c r="S128" s="50"/>
      <c r="T128" s="50"/>
      <c r="U128" s="50"/>
      <c r="V128" s="50"/>
      <c r="W128" s="10" t="e">
        <f>#REF!</f>
        <v>#REF!</v>
      </c>
      <c r="X128" s="10" t="e">
        <f>#REF!</f>
        <v>#REF!</v>
      </c>
      <c r="Y128" s="10" t="e">
        <f>#REF!</f>
        <v>#REF!</v>
      </c>
      <c r="Z128" s="11" t="e">
        <f t="shared" si="77"/>
        <v>#REF!</v>
      </c>
      <c r="AA128" s="15" t="e">
        <f t="shared" si="76"/>
        <v>#DIV/0!</v>
      </c>
      <c r="AB128" s="15" t="e">
        <f t="shared" si="127"/>
        <v>#REF!</v>
      </c>
      <c r="AC128" s="15" t="e">
        <f t="shared" si="127"/>
        <v>#REF!</v>
      </c>
      <c r="AD128" s="11">
        <f t="shared" si="78"/>
        <v>2.0220012998579183E-3</v>
      </c>
      <c r="AE128" s="12"/>
      <c r="AF128" s="25">
        <f t="shared" ref="AF128:AK128" si="141">bdRateExtend($D128:$D132,E128:E132,$P128:$P132,Q128:Q132)</f>
        <v>4.3366620763207742E-4</v>
      </c>
      <c r="AG128" s="30" t="e">
        <f t="shared" si="141"/>
        <v>#VALUE!</v>
      </c>
      <c r="AH128" s="31" t="e">
        <f t="shared" si="141"/>
        <v>#VALUE!</v>
      </c>
      <c r="AI128" s="25" t="e">
        <f t="shared" si="141"/>
        <v>#VALUE!</v>
      </c>
      <c r="AJ128" s="30" t="e">
        <f t="shared" si="141"/>
        <v>#VALUE!</v>
      </c>
      <c r="AK128" s="30" t="e">
        <f t="shared" si="141"/>
        <v>#VALUE!</v>
      </c>
      <c r="AL128" s="45"/>
      <c r="AM128" s="46"/>
      <c r="AN128" s="47"/>
      <c r="AO128" s="46"/>
      <c r="AP128" s="46"/>
      <c r="AQ128" s="47"/>
      <c r="AR128" s="30">
        <f t="shared" ref="AR128:AW128" si="142">bdrate($D128:$D131,E128:E131,$P128:$P131,Q128:Q131)</f>
        <v>1.4636715341127537E-3</v>
      </c>
      <c r="AS128" s="30" t="e">
        <f t="shared" si="142"/>
        <v>#VALUE!</v>
      </c>
      <c r="AT128" s="31" t="e">
        <f t="shared" si="142"/>
        <v>#VALUE!</v>
      </c>
      <c r="AU128" s="25" t="e">
        <f t="shared" si="142"/>
        <v>#VALUE!</v>
      </c>
      <c r="AV128" s="30" t="e">
        <f t="shared" si="142"/>
        <v>#VALUE!</v>
      </c>
      <c r="AW128" s="31" t="e">
        <f t="shared" si="142"/>
        <v>#VALUE!</v>
      </c>
      <c r="AX128" s="15"/>
      <c r="AY128" s="15"/>
      <c r="AZ128" s="15"/>
      <c r="BA128" s="15" t="e">
        <f>V128/J128</f>
        <v>#DIV/0!</v>
      </c>
      <c r="BB128" s="15" t="e">
        <f t="shared" ref="BB128:BB131" si="143">X128/L128</f>
        <v>#REF!</v>
      </c>
      <c r="BC128" s="15" t="e">
        <f t="shared" si="126"/>
        <v>#REF!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45.736600000000003</v>
      </c>
      <c r="F129" s="55"/>
      <c r="G129" s="55"/>
      <c r="H129" s="55"/>
      <c r="I129" s="55"/>
      <c r="J129" s="55"/>
      <c r="K129" s="15" t="e">
        <f>#REF!</f>
        <v>#REF!</v>
      </c>
      <c r="L129" s="15" t="e">
        <f>#REF!</f>
        <v>#REF!</v>
      </c>
      <c r="M129" s="15" t="e">
        <f>#REF!</f>
        <v>#REF!</v>
      </c>
      <c r="N129" s="16" t="e">
        <f t="shared" si="75"/>
        <v>#REF!</v>
      </c>
      <c r="P129" s="57">
        <v>587.24</v>
      </c>
      <c r="Q129" s="57">
        <v>45.726100000000002</v>
      </c>
      <c r="R129" s="50"/>
      <c r="S129" s="50"/>
      <c r="T129" s="50"/>
      <c r="U129" s="50"/>
      <c r="V129" s="50"/>
      <c r="W129" s="15" t="e">
        <f>#REF!</f>
        <v>#REF!</v>
      </c>
      <c r="X129" s="15" t="e">
        <f>#REF!</f>
        <v>#REF!</v>
      </c>
      <c r="Y129" s="15" t="e">
        <f>#REF!</f>
        <v>#REF!</v>
      </c>
      <c r="Z129" s="16" t="e">
        <f t="shared" si="77"/>
        <v>#REF!</v>
      </c>
      <c r="AA129" s="15" t="e">
        <f t="shared" si="76"/>
        <v>#DIV/0!</v>
      </c>
      <c r="AB129" s="15" t="e">
        <f t="shared" si="127"/>
        <v>#REF!</v>
      </c>
      <c r="AC129" s="15" t="e">
        <f t="shared" si="127"/>
        <v>#REF!</v>
      </c>
      <c r="AD129" s="16">
        <f t="shared" si="78"/>
        <v>1.8696671992385742E-3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1.1018058153813293E-3</v>
      </c>
      <c r="AM129" s="21" t="e">
        <f>bdrate($D129:$D132,F129:F132,$P129:$P132,R129:R132)</f>
        <v>#VALUE!</v>
      </c>
      <c r="AN129" s="36" t="e">
        <f t="shared" ref="AN129" si="144">bdrate($D129:$D132,G129:G132,$P129:$P132,S129:S132)</f>
        <v>#VALUE!</v>
      </c>
      <c r="AO129" s="26" t="e">
        <f>bdrate($D129:$D132,H129:H132,$P129:$P132,T129:T132)</f>
        <v>#VALUE!</v>
      </c>
      <c r="AP129" s="21" t="e">
        <f>bdrate($D129:$D132,I129:I132,$P129:$P132,U129:U132)</f>
        <v>#VALUE!</v>
      </c>
      <c r="AQ129" s="36" t="e">
        <f>bdrate($D129:$D132,J129:J132,$P129:$P132,V129:V132)</f>
        <v>#VALUE!</v>
      </c>
      <c r="AR129" s="21"/>
      <c r="AS129" s="21"/>
      <c r="AT129" s="36"/>
      <c r="AU129" s="26"/>
      <c r="AV129" s="21"/>
      <c r="AW129" s="36"/>
      <c r="AX129" s="15" t="e">
        <f>V129/J129</f>
        <v>#DIV/0!</v>
      </c>
      <c r="AY129" s="15" t="e">
        <f t="shared" ref="AY129:AY132" si="145">X129/L129</f>
        <v>#REF!</v>
      </c>
      <c r="AZ129" s="15" t="e">
        <f t="shared" si="130"/>
        <v>#REF!</v>
      </c>
      <c r="BA129" s="15" t="e">
        <f>V129/J129</f>
        <v>#DIV/0!</v>
      </c>
      <c r="BB129" s="15" t="e">
        <f t="shared" si="143"/>
        <v>#REF!</v>
      </c>
      <c r="BC129" s="15" t="e">
        <f t="shared" si="126"/>
        <v>#REF!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42.479399999999998</v>
      </c>
      <c r="F130" s="55"/>
      <c r="G130" s="55"/>
      <c r="H130" s="55"/>
      <c r="I130" s="55"/>
      <c r="J130" s="55"/>
      <c r="K130" s="15" t="e">
        <f>#REF!</f>
        <v>#REF!</v>
      </c>
      <c r="L130" s="15" t="e">
        <f>#REF!</f>
        <v>#REF!</v>
      </c>
      <c r="M130" s="15" t="e">
        <f>#REF!</f>
        <v>#REF!</v>
      </c>
      <c r="N130" s="16" t="e">
        <f t="shared" si="75"/>
        <v>#REF!</v>
      </c>
      <c r="P130" s="57">
        <v>434.22</v>
      </c>
      <c r="Q130" s="57">
        <v>42.4587</v>
      </c>
      <c r="R130" s="50"/>
      <c r="S130" s="50"/>
      <c r="T130" s="50"/>
      <c r="U130" s="50"/>
      <c r="V130" s="50"/>
      <c r="W130" s="15" t="e">
        <f>#REF!</f>
        <v>#REF!</v>
      </c>
      <c r="X130" s="15" t="e">
        <f>#REF!</f>
        <v>#REF!</v>
      </c>
      <c r="Y130" s="15" t="e">
        <f>#REF!</f>
        <v>#REF!</v>
      </c>
      <c r="Z130" s="16" t="e">
        <f t="shared" si="77"/>
        <v>#REF!</v>
      </c>
      <c r="AA130" s="15" t="e">
        <f t="shared" si="76"/>
        <v>#DIV/0!</v>
      </c>
      <c r="AB130" s="15" t="e">
        <f t="shared" si="127"/>
        <v>#REF!</v>
      </c>
      <c r="AC130" s="15" t="e">
        <f t="shared" si="127"/>
        <v>#REF!</v>
      </c>
      <c r="AD130" s="16">
        <f t="shared" si="78"/>
        <v>3.3736944264720317E-3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 t="e">
        <f>V130/J130</f>
        <v>#DIV/0!</v>
      </c>
      <c r="AY130" s="15" t="e">
        <f t="shared" si="145"/>
        <v>#REF!</v>
      </c>
      <c r="AZ130" s="15" t="e">
        <f t="shared" si="130"/>
        <v>#REF!</v>
      </c>
      <c r="BA130" s="15" t="e">
        <f>V130/J130</f>
        <v>#DIV/0!</v>
      </c>
      <c r="BB130" s="15" t="e">
        <f t="shared" si="143"/>
        <v>#REF!</v>
      </c>
      <c r="BC130" s="15" t="e">
        <f t="shared" si="126"/>
        <v>#REF!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38.731299999999997</v>
      </c>
      <c r="F131" s="55"/>
      <c r="G131" s="55"/>
      <c r="H131" s="55"/>
      <c r="I131" s="55"/>
      <c r="J131" s="55"/>
      <c r="K131" s="15" t="e">
        <f>#REF!</f>
        <v>#REF!</v>
      </c>
      <c r="L131" s="15" t="e">
        <f>#REF!</f>
        <v>#REF!</v>
      </c>
      <c r="M131" s="15" t="e">
        <f>#REF!</f>
        <v>#REF!</v>
      </c>
      <c r="N131" s="16" t="e">
        <f t="shared" ref="N131:N152" si="146">K131/3600</f>
        <v>#REF!</v>
      </c>
      <c r="P131" s="57">
        <v>317.38</v>
      </c>
      <c r="Q131" s="57">
        <v>38.714599999999997</v>
      </c>
      <c r="R131" s="50"/>
      <c r="S131" s="50"/>
      <c r="T131" s="50"/>
      <c r="U131" s="50"/>
      <c r="V131" s="50"/>
      <c r="W131" s="15" t="e">
        <f>#REF!</f>
        <v>#REF!</v>
      </c>
      <c r="X131" s="15" t="e">
        <f>#REF!</f>
        <v>#REF!</v>
      </c>
      <c r="Y131" s="15" t="e">
        <f>#REF!</f>
        <v>#REF!</v>
      </c>
      <c r="Z131" s="16" t="e">
        <f t="shared" si="77"/>
        <v>#REF!</v>
      </c>
      <c r="AA131" s="15" t="e">
        <f t="shared" ref="AA131:AA152" si="147">V131/J131</f>
        <v>#DIV/0!</v>
      </c>
      <c r="AB131" s="15" t="e">
        <f t="shared" si="127"/>
        <v>#REF!</v>
      </c>
      <c r="AC131" s="15" t="e">
        <f t="shared" si="127"/>
        <v>#REF!</v>
      </c>
      <c r="AD131" s="16">
        <f t="shared" si="78"/>
        <v>3.3913207310179746E-3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 t="e">
        <f>V131/J131</f>
        <v>#DIV/0!</v>
      </c>
      <c r="AY131" s="15" t="e">
        <f t="shared" si="145"/>
        <v>#REF!</v>
      </c>
      <c r="AZ131" s="15" t="e">
        <f t="shared" si="130"/>
        <v>#REF!</v>
      </c>
      <c r="BA131" s="15" t="e">
        <f>V131/J131</f>
        <v>#DIV/0!</v>
      </c>
      <c r="BB131" s="15" t="e">
        <f t="shared" si="143"/>
        <v>#REF!</v>
      </c>
      <c r="BC131" s="15" t="e">
        <f t="shared" si="126"/>
        <v>#REF!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35.075600000000001</v>
      </c>
      <c r="F132" s="55"/>
      <c r="G132" s="55"/>
      <c r="H132" s="55"/>
      <c r="I132" s="55"/>
      <c r="J132" s="55"/>
      <c r="K132" s="19" t="e">
        <f>#REF!</f>
        <v>#REF!</v>
      </c>
      <c r="L132" s="19" t="e">
        <f>#REF!</f>
        <v>#REF!</v>
      </c>
      <c r="M132" s="19" t="e">
        <f>#REF!</f>
        <v>#REF!</v>
      </c>
      <c r="N132" s="20" t="e">
        <f t="shared" si="146"/>
        <v>#REF!</v>
      </c>
      <c r="P132" s="57">
        <v>227.68</v>
      </c>
      <c r="Q132" s="57">
        <v>35.042400000000001</v>
      </c>
      <c r="R132" s="50"/>
      <c r="S132" s="50"/>
      <c r="T132" s="50"/>
      <c r="U132" s="50"/>
      <c r="V132" s="50"/>
      <c r="W132" s="19" t="e">
        <f>#REF!</f>
        <v>#REF!</v>
      </c>
      <c r="X132" s="19" t="e">
        <f>#REF!</f>
        <v>#REF!</v>
      </c>
      <c r="Y132" s="19" t="e">
        <f>#REF!</f>
        <v>#REF!</v>
      </c>
      <c r="Z132" s="20" t="e">
        <f t="shared" ref="Z132:Z152" si="148">W132/3600</f>
        <v>#REF!</v>
      </c>
      <c r="AA132" s="19" t="e">
        <f t="shared" si="147"/>
        <v>#DIV/0!</v>
      </c>
      <c r="AB132" s="19" t="e">
        <f t="shared" si="127"/>
        <v>#REF!</v>
      </c>
      <c r="AC132" s="19" t="e">
        <f t="shared" si="127"/>
        <v>#REF!</v>
      </c>
      <c r="AD132" s="20">
        <f t="shared" ref="AD132:AD152" si="149">ABS(P132-D132)/D132</f>
        <v>2.3661379370782231E-3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 t="e">
        <f>V132/J132</f>
        <v>#DIV/0!</v>
      </c>
      <c r="AY132" s="19" t="e">
        <f t="shared" si="145"/>
        <v>#REF!</v>
      </c>
      <c r="AZ132" s="19" t="e">
        <f t="shared" si="130"/>
        <v>#REF!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 t="e">
        <f>#REF!</f>
        <v>#REF!</v>
      </c>
      <c r="E133" s="10" t="e">
        <f>#REF!</f>
        <v>#REF!</v>
      </c>
      <c r="F133" s="10" t="e">
        <f>#REF!</f>
        <v>#REF!</v>
      </c>
      <c r="G133" s="10" t="e">
        <f>#REF!</f>
        <v>#REF!</v>
      </c>
      <c r="H133" s="10" t="e">
        <f>#REF!</f>
        <v>#REF!</v>
      </c>
      <c r="I133" s="10" t="e">
        <f>#REF!</f>
        <v>#REF!</v>
      </c>
      <c r="J133" s="10" t="e">
        <f>#REF!</f>
        <v>#REF!</v>
      </c>
      <c r="K133" s="10" t="e">
        <f>#REF!</f>
        <v>#REF!</v>
      </c>
      <c r="L133" s="10" t="e">
        <f>#REF!</f>
        <v>#REF!</v>
      </c>
      <c r="M133" s="10" t="e">
        <f>#REF!</f>
        <v>#REF!</v>
      </c>
      <c r="N133" s="11" t="e">
        <f t="shared" si="146"/>
        <v>#REF!</v>
      </c>
      <c r="P133" s="9" t="e">
        <f>#REF!</f>
        <v>#REF!</v>
      </c>
      <c r="Q133" s="10" t="e">
        <f>#REF!</f>
        <v>#REF!</v>
      </c>
      <c r="R133" s="10" t="e">
        <f>#REF!</f>
        <v>#REF!</v>
      </c>
      <c r="S133" s="10" t="e">
        <f>#REF!</f>
        <v>#REF!</v>
      </c>
      <c r="T133" s="10" t="e">
        <f>#REF!</f>
        <v>#REF!</v>
      </c>
      <c r="U133" s="51" t="e">
        <f>#REF!</f>
        <v>#REF!</v>
      </c>
      <c r="V133" s="10" t="e">
        <f>#REF!</f>
        <v>#REF!</v>
      </c>
      <c r="W133" s="10" t="e">
        <f>#REF!</f>
        <v>#REF!</v>
      </c>
      <c r="X133" s="10" t="e">
        <f>#REF!</f>
        <v>#REF!</v>
      </c>
      <c r="Y133" s="10" t="e">
        <f>#REF!</f>
        <v>#REF!</v>
      </c>
      <c r="Z133" s="11" t="e">
        <f t="shared" si="148"/>
        <v>#REF!</v>
      </c>
      <c r="AA133" s="10" t="e">
        <f t="shared" si="147"/>
        <v>#REF!</v>
      </c>
      <c r="AB133" s="10" t="e">
        <f>X133/L133</f>
        <v>#REF!</v>
      </c>
      <c r="AC133" s="10" t="e">
        <f>Y133/M133</f>
        <v>#REF!</v>
      </c>
      <c r="AD133" s="11" t="e">
        <f t="shared" si="149"/>
        <v>#REF!</v>
      </c>
      <c r="AE133" s="40"/>
      <c r="AF133" s="25" t="e">
        <f t="shared" ref="AF133:AH133" si="150">bdRateExtend($D133:$D137,E133:E137,$P133:$P137,Q133:Q137)</f>
        <v>#VALUE!</v>
      </c>
      <c r="AG133" s="30" t="e">
        <f t="shared" si="150"/>
        <v>#VALUE!</v>
      </c>
      <c r="AH133" s="31" t="e">
        <f t="shared" si="150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1">bdrate($D133:$D136,F133:F136,$P133:$P136,R133:R136)</f>
        <v>#VALUE!</v>
      </c>
      <c r="AT133" s="31" t="e">
        <f t="shared" si="151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#REF!</v>
      </c>
      <c r="BB133" s="10" t="e">
        <f t="shared" ref="BB133:BB136" si="152">X133/L133</f>
        <v>#REF!</v>
      </c>
      <c r="BC133" s="10" t="e">
        <f t="shared" si="126"/>
        <v>#REF!</v>
      </c>
    </row>
    <row r="134" spans="1:55" ht="12.75" hidden="1" thickBot="1" x14ac:dyDescent="0.25">
      <c r="A134" s="13"/>
      <c r="B134" s="13"/>
      <c r="C134" s="43">
        <v>27</v>
      </c>
      <c r="D134" s="14" t="e">
        <f>#REF!</f>
        <v>#REF!</v>
      </c>
      <c r="E134" s="15" t="e">
        <f>#REF!</f>
        <v>#REF!</v>
      </c>
      <c r="F134" s="15" t="e">
        <f>#REF!</f>
        <v>#REF!</v>
      </c>
      <c r="G134" s="15" t="e">
        <f>#REF!</f>
        <v>#REF!</v>
      </c>
      <c r="H134" s="15" t="e">
        <f>#REF!</f>
        <v>#REF!</v>
      </c>
      <c r="I134" s="15" t="e">
        <f>#REF!</f>
        <v>#REF!</v>
      </c>
      <c r="J134" s="15" t="e">
        <f>#REF!</f>
        <v>#REF!</v>
      </c>
      <c r="K134" s="15" t="e">
        <f>#REF!</f>
        <v>#REF!</v>
      </c>
      <c r="L134" s="15" t="e">
        <f>#REF!</f>
        <v>#REF!</v>
      </c>
      <c r="M134" s="15" t="e">
        <f>#REF!</f>
        <v>#REF!</v>
      </c>
      <c r="N134" s="16" t="e">
        <f t="shared" si="146"/>
        <v>#REF!</v>
      </c>
      <c r="P134" s="14" t="e">
        <f>#REF!</f>
        <v>#REF!</v>
      </c>
      <c r="Q134" s="15" t="e">
        <f>#REF!</f>
        <v>#REF!</v>
      </c>
      <c r="R134" s="15" t="e">
        <f>#REF!</f>
        <v>#REF!</v>
      </c>
      <c r="S134" s="15" t="e">
        <f>#REF!</f>
        <v>#REF!</v>
      </c>
      <c r="T134" s="15" t="e">
        <f>#REF!</f>
        <v>#REF!</v>
      </c>
      <c r="U134" s="52" t="e">
        <f>#REF!</f>
        <v>#REF!</v>
      </c>
      <c r="V134" s="15" t="e">
        <f>#REF!</f>
        <v>#REF!</v>
      </c>
      <c r="W134" s="15" t="e">
        <f>#REF!</f>
        <v>#REF!</v>
      </c>
      <c r="X134" s="15" t="e">
        <f>#REF!</f>
        <v>#REF!</v>
      </c>
      <c r="Y134" s="15" t="e">
        <f>#REF!</f>
        <v>#REF!</v>
      </c>
      <c r="Z134" s="16" t="e">
        <f t="shared" si="148"/>
        <v>#REF!</v>
      </c>
      <c r="AA134" s="15" t="e">
        <f t="shared" si="147"/>
        <v>#REF!</v>
      </c>
      <c r="AB134" s="15" t="e">
        <f t="shared" ref="AB134:AC152" si="153">X134/L134</f>
        <v>#REF!</v>
      </c>
      <c r="AC134" s="15" t="e">
        <f t="shared" si="153"/>
        <v>#REF!</v>
      </c>
      <c r="AD134" s="16" t="e">
        <f t="shared" si="149"/>
        <v>#REF!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4">bdrate($D134:$D137,E134:E137,$P134:$P137,Q134:Q137)</f>
        <v>#VALUE!</v>
      </c>
      <c r="AM134" s="21" t="e">
        <f t="shared" si="154"/>
        <v>#VALUE!</v>
      </c>
      <c r="AN134" s="36" t="e">
        <f t="shared" si="154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#REF!</v>
      </c>
      <c r="AY134" s="15" t="e">
        <f t="shared" ref="AY134:AY137" si="155">X134/L134</f>
        <v>#REF!</v>
      </c>
      <c r="AZ134" s="15" t="e">
        <f t="shared" si="130"/>
        <v>#REF!</v>
      </c>
      <c r="BA134" s="15" t="e">
        <f>V134/J134</f>
        <v>#REF!</v>
      </c>
      <c r="BB134" s="15" t="e">
        <f t="shared" si="152"/>
        <v>#REF!</v>
      </c>
      <c r="BC134" s="15" t="e">
        <f t="shared" si="126"/>
        <v>#REF!</v>
      </c>
    </row>
    <row r="135" spans="1:55" ht="12.75" hidden="1" thickBot="1" x14ac:dyDescent="0.25">
      <c r="A135" s="13"/>
      <c r="B135" s="13"/>
      <c r="C135" s="43">
        <v>32</v>
      </c>
      <c r="D135" s="14" t="e">
        <f>#REF!</f>
        <v>#REF!</v>
      </c>
      <c r="E135" s="15" t="e">
        <f>#REF!</f>
        <v>#REF!</v>
      </c>
      <c r="F135" s="15" t="e">
        <f>#REF!</f>
        <v>#REF!</v>
      </c>
      <c r="G135" s="15" t="e">
        <f>#REF!</f>
        <v>#REF!</v>
      </c>
      <c r="H135" s="15" t="e">
        <f>#REF!</f>
        <v>#REF!</v>
      </c>
      <c r="I135" s="15" t="e">
        <f>#REF!</f>
        <v>#REF!</v>
      </c>
      <c r="J135" s="15" t="e">
        <f>#REF!</f>
        <v>#REF!</v>
      </c>
      <c r="K135" s="15" t="e">
        <f>#REF!</f>
        <v>#REF!</v>
      </c>
      <c r="L135" s="15" t="e">
        <f>#REF!</f>
        <v>#REF!</v>
      </c>
      <c r="M135" s="15" t="e">
        <f>#REF!</f>
        <v>#REF!</v>
      </c>
      <c r="N135" s="16" t="e">
        <f t="shared" si="146"/>
        <v>#REF!</v>
      </c>
      <c r="P135" s="14" t="e">
        <f>#REF!</f>
        <v>#REF!</v>
      </c>
      <c r="Q135" s="15" t="e">
        <f>#REF!</f>
        <v>#REF!</v>
      </c>
      <c r="R135" s="15" t="e">
        <f>#REF!</f>
        <v>#REF!</v>
      </c>
      <c r="S135" s="15" t="e">
        <f>#REF!</f>
        <v>#REF!</v>
      </c>
      <c r="T135" s="15" t="e">
        <f>#REF!</f>
        <v>#REF!</v>
      </c>
      <c r="U135" s="52" t="e">
        <f>#REF!</f>
        <v>#REF!</v>
      </c>
      <c r="V135" s="15" t="e">
        <f>#REF!</f>
        <v>#REF!</v>
      </c>
      <c r="W135" s="15" t="e">
        <f>#REF!</f>
        <v>#REF!</v>
      </c>
      <c r="X135" s="15" t="e">
        <f>#REF!</f>
        <v>#REF!</v>
      </c>
      <c r="Y135" s="15" t="e">
        <f>#REF!</f>
        <v>#REF!</v>
      </c>
      <c r="Z135" s="16" t="e">
        <f t="shared" si="148"/>
        <v>#REF!</v>
      </c>
      <c r="AA135" s="15" t="e">
        <f t="shared" si="147"/>
        <v>#REF!</v>
      </c>
      <c r="AB135" s="15" t="e">
        <f t="shared" si="153"/>
        <v>#REF!</v>
      </c>
      <c r="AC135" s="15" t="e">
        <f t="shared" si="153"/>
        <v>#REF!</v>
      </c>
      <c r="AD135" s="16" t="e">
        <f t="shared" si="149"/>
        <v>#REF!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#REF!</v>
      </c>
      <c r="AY135" s="15" t="e">
        <f t="shared" si="155"/>
        <v>#REF!</v>
      </c>
      <c r="AZ135" s="15" t="e">
        <f t="shared" si="130"/>
        <v>#REF!</v>
      </c>
      <c r="BA135" s="15" t="e">
        <f>V135/J135</f>
        <v>#REF!</v>
      </c>
      <c r="BB135" s="15" t="e">
        <f t="shared" si="152"/>
        <v>#REF!</v>
      </c>
      <c r="BC135" s="15" t="e">
        <f t="shared" si="126"/>
        <v>#REF!</v>
      </c>
    </row>
    <row r="136" spans="1:55" ht="12.75" hidden="1" thickBot="1" x14ac:dyDescent="0.25">
      <c r="A136" s="13"/>
      <c r="B136" s="13"/>
      <c r="C136" s="43">
        <v>37</v>
      </c>
      <c r="D136" s="14" t="e">
        <f>#REF!</f>
        <v>#REF!</v>
      </c>
      <c r="E136" s="15" t="e">
        <f>#REF!</f>
        <v>#REF!</v>
      </c>
      <c r="F136" s="15" t="e">
        <f>#REF!</f>
        <v>#REF!</v>
      </c>
      <c r="G136" s="15" t="e">
        <f>#REF!</f>
        <v>#REF!</v>
      </c>
      <c r="H136" s="15" t="e">
        <f>#REF!</f>
        <v>#REF!</v>
      </c>
      <c r="I136" s="15" t="e">
        <f>#REF!</f>
        <v>#REF!</v>
      </c>
      <c r="J136" s="15" t="e">
        <f>#REF!</f>
        <v>#REF!</v>
      </c>
      <c r="K136" s="15" t="e">
        <f>#REF!</f>
        <v>#REF!</v>
      </c>
      <c r="L136" s="15" t="e">
        <f>#REF!</f>
        <v>#REF!</v>
      </c>
      <c r="M136" s="15" t="e">
        <f>#REF!</f>
        <v>#REF!</v>
      </c>
      <c r="N136" s="16" t="e">
        <f t="shared" si="146"/>
        <v>#REF!</v>
      </c>
      <c r="P136" s="14" t="e">
        <f>#REF!</f>
        <v>#REF!</v>
      </c>
      <c r="Q136" s="15" t="e">
        <f>#REF!</f>
        <v>#REF!</v>
      </c>
      <c r="R136" s="15" t="e">
        <f>#REF!</f>
        <v>#REF!</v>
      </c>
      <c r="S136" s="15" t="e">
        <f>#REF!</f>
        <v>#REF!</v>
      </c>
      <c r="T136" s="15" t="e">
        <f>#REF!</f>
        <v>#REF!</v>
      </c>
      <c r="U136" s="52" t="e">
        <f>#REF!</f>
        <v>#REF!</v>
      </c>
      <c r="V136" s="15" t="e">
        <f>#REF!</f>
        <v>#REF!</v>
      </c>
      <c r="W136" s="15" t="e">
        <f>#REF!</f>
        <v>#REF!</v>
      </c>
      <c r="X136" s="15" t="e">
        <f>#REF!</f>
        <v>#REF!</v>
      </c>
      <c r="Y136" s="15" t="e">
        <f>#REF!</f>
        <v>#REF!</v>
      </c>
      <c r="Z136" s="16" t="e">
        <f t="shared" si="148"/>
        <v>#REF!</v>
      </c>
      <c r="AA136" s="15" t="e">
        <f t="shared" si="147"/>
        <v>#REF!</v>
      </c>
      <c r="AB136" s="15" t="e">
        <f t="shared" si="153"/>
        <v>#REF!</v>
      </c>
      <c r="AC136" s="15" t="e">
        <f t="shared" si="153"/>
        <v>#REF!</v>
      </c>
      <c r="AD136" s="16" t="e">
        <f t="shared" si="149"/>
        <v>#REF!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#REF!</v>
      </c>
      <c r="AY136" s="15" t="e">
        <f t="shared" si="155"/>
        <v>#REF!</v>
      </c>
      <c r="AZ136" s="15" t="e">
        <f t="shared" si="130"/>
        <v>#REF!</v>
      </c>
      <c r="BA136" s="15" t="e">
        <f>V136/J136</f>
        <v>#REF!</v>
      </c>
      <c r="BB136" s="15" t="e">
        <f t="shared" si="152"/>
        <v>#REF!</v>
      </c>
      <c r="BC136" s="15" t="e">
        <f t="shared" si="126"/>
        <v>#REF!</v>
      </c>
    </row>
    <row r="137" spans="1:55" ht="12.75" hidden="1" thickBot="1" x14ac:dyDescent="0.25">
      <c r="A137" s="13"/>
      <c r="B137" s="17"/>
      <c r="C137" s="44">
        <v>42</v>
      </c>
      <c r="D137" s="18" t="e">
        <f>#REF!</f>
        <v>#REF!</v>
      </c>
      <c r="E137" s="19" t="e">
        <f>#REF!</f>
        <v>#REF!</v>
      </c>
      <c r="F137" s="19" t="e">
        <f>#REF!</f>
        <v>#REF!</v>
      </c>
      <c r="G137" s="19" t="e">
        <f>#REF!</f>
        <v>#REF!</v>
      </c>
      <c r="H137" s="19" t="e">
        <f>#REF!</f>
        <v>#REF!</v>
      </c>
      <c r="I137" s="19" t="e">
        <f>#REF!</f>
        <v>#REF!</v>
      </c>
      <c r="J137" s="19" t="e">
        <f>#REF!</f>
        <v>#REF!</v>
      </c>
      <c r="K137" s="19" t="e">
        <f>#REF!</f>
        <v>#REF!</v>
      </c>
      <c r="L137" s="19" t="e">
        <f>#REF!</f>
        <v>#REF!</v>
      </c>
      <c r="M137" s="19" t="e">
        <f>#REF!</f>
        <v>#REF!</v>
      </c>
      <c r="N137" s="20" t="e">
        <f t="shared" si="146"/>
        <v>#REF!</v>
      </c>
      <c r="P137" s="18" t="e">
        <f>#REF!</f>
        <v>#REF!</v>
      </c>
      <c r="Q137" s="19" t="e">
        <f>#REF!</f>
        <v>#REF!</v>
      </c>
      <c r="R137" s="19" t="e">
        <f>#REF!</f>
        <v>#REF!</v>
      </c>
      <c r="S137" s="19" t="e">
        <f>#REF!</f>
        <v>#REF!</v>
      </c>
      <c r="T137" s="19" t="e">
        <f>#REF!</f>
        <v>#REF!</v>
      </c>
      <c r="U137" s="53" t="e">
        <f>#REF!</f>
        <v>#REF!</v>
      </c>
      <c r="V137" s="19" t="e">
        <f>#REF!</f>
        <v>#REF!</v>
      </c>
      <c r="W137" s="19" t="e">
        <f>#REF!</f>
        <v>#REF!</v>
      </c>
      <c r="X137" s="19" t="e">
        <f>#REF!</f>
        <v>#REF!</v>
      </c>
      <c r="Y137" s="19" t="e">
        <f>#REF!</f>
        <v>#REF!</v>
      </c>
      <c r="Z137" s="20" t="e">
        <f t="shared" si="148"/>
        <v>#REF!</v>
      </c>
      <c r="AA137" s="15" t="e">
        <f t="shared" si="147"/>
        <v>#REF!</v>
      </c>
      <c r="AB137" s="15" t="e">
        <f t="shared" si="153"/>
        <v>#REF!</v>
      </c>
      <c r="AC137" s="15" t="e">
        <f t="shared" si="153"/>
        <v>#REF!</v>
      </c>
      <c r="AD137" s="20" t="e">
        <f t="shared" si="149"/>
        <v>#REF!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#REF!</v>
      </c>
      <c r="AY137" s="15" t="e">
        <f t="shared" si="155"/>
        <v>#REF!</v>
      </c>
      <c r="AZ137" s="15" t="e">
        <f t="shared" si="130"/>
        <v>#REF!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 t="e">
        <f>#REF!</f>
        <v>#REF!</v>
      </c>
      <c r="E138" s="10" t="e">
        <f>#REF!</f>
        <v>#REF!</v>
      </c>
      <c r="F138" s="10" t="e">
        <f>#REF!</f>
        <v>#REF!</v>
      </c>
      <c r="G138" s="10" t="e">
        <f>#REF!</f>
        <v>#REF!</v>
      </c>
      <c r="H138" s="10" t="e">
        <f>#REF!</f>
        <v>#REF!</v>
      </c>
      <c r="I138" s="10" t="e">
        <f>#REF!</f>
        <v>#REF!</v>
      </c>
      <c r="J138" s="10" t="e">
        <f>#REF!</f>
        <v>#REF!</v>
      </c>
      <c r="K138" s="10" t="e">
        <f>#REF!</f>
        <v>#REF!</v>
      </c>
      <c r="L138" s="10" t="e">
        <f>#REF!</f>
        <v>#REF!</v>
      </c>
      <c r="M138" s="10" t="e">
        <f>#REF!</f>
        <v>#REF!</v>
      </c>
      <c r="N138" s="11" t="e">
        <f t="shared" si="146"/>
        <v>#REF!</v>
      </c>
      <c r="P138" s="9" t="e">
        <f>#REF!</f>
        <v>#REF!</v>
      </c>
      <c r="Q138" s="10" t="e">
        <f>#REF!</f>
        <v>#REF!</v>
      </c>
      <c r="R138" s="10" t="e">
        <f>#REF!</f>
        <v>#REF!</v>
      </c>
      <c r="S138" s="10" t="e">
        <f>#REF!</f>
        <v>#REF!</v>
      </c>
      <c r="T138" s="10" t="e">
        <f>#REF!</f>
        <v>#REF!</v>
      </c>
      <c r="U138" s="51" t="e">
        <f>#REF!</f>
        <v>#REF!</v>
      </c>
      <c r="V138" s="10" t="e">
        <f>#REF!</f>
        <v>#REF!</v>
      </c>
      <c r="W138" s="10" t="e">
        <f>#REF!</f>
        <v>#REF!</v>
      </c>
      <c r="X138" s="10" t="e">
        <f>#REF!</f>
        <v>#REF!</v>
      </c>
      <c r="Y138" s="10" t="e">
        <f>#REF!</f>
        <v>#REF!</v>
      </c>
      <c r="Z138" s="11" t="e">
        <f t="shared" si="148"/>
        <v>#REF!</v>
      </c>
      <c r="AA138" s="15" t="e">
        <f t="shared" si="147"/>
        <v>#REF!</v>
      </c>
      <c r="AB138" s="15" t="e">
        <f t="shared" si="153"/>
        <v>#REF!</v>
      </c>
      <c r="AC138" s="15" t="e">
        <f t="shared" si="153"/>
        <v>#REF!</v>
      </c>
      <c r="AD138" s="11" t="e">
        <f t="shared" si="149"/>
        <v>#REF!</v>
      </c>
      <c r="AE138" s="12"/>
      <c r="AF138" s="25" t="e">
        <f t="shared" ref="AF138:AH138" si="156">bdRateExtend($D138:$D142,E138:E142,$P138:$P142,Q138:Q142)</f>
        <v>#VALUE!</v>
      </c>
      <c r="AG138" s="30" t="e">
        <f t="shared" si="156"/>
        <v>#VALUE!</v>
      </c>
      <c r="AH138" s="31" t="e">
        <f t="shared" si="156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57">bdrate($D138:$D141,E138:E141,$P138:$P141,Q138:Q141)</f>
        <v>#VALUE!</v>
      </c>
      <c r="AS138" s="30" t="e">
        <f t="shared" si="157"/>
        <v>#VALUE!</v>
      </c>
      <c r="AT138" s="31" t="e">
        <f t="shared" si="157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#REF!</v>
      </c>
      <c r="BB138" s="15" t="e">
        <f t="shared" ref="BB138:BB141" si="158">X138/L138</f>
        <v>#REF!</v>
      </c>
      <c r="BC138" s="15" t="e">
        <f t="shared" si="126"/>
        <v>#REF!</v>
      </c>
    </row>
    <row r="139" spans="1:55" ht="12.75" hidden="1" thickBot="1" x14ac:dyDescent="0.25">
      <c r="A139" s="13"/>
      <c r="B139" s="13"/>
      <c r="C139" s="43">
        <v>27</v>
      </c>
      <c r="D139" s="14" t="e">
        <f>#REF!</f>
        <v>#REF!</v>
      </c>
      <c r="E139" s="15" t="e">
        <f>#REF!</f>
        <v>#REF!</v>
      </c>
      <c r="F139" s="15" t="e">
        <f>#REF!</f>
        <v>#REF!</v>
      </c>
      <c r="G139" s="15" t="e">
        <f>#REF!</f>
        <v>#REF!</v>
      </c>
      <c r="H139" s="15" t="e">
        <f>#REF!</f>
        <v>#REF!</v>
      </c>
      <c r="I139" s="15" t="e">
        <f>#REF!</f>
        <v>#REF!</v>
      </c>
      <c r="J139" s="15" t="e">
        <f>#REF!</f>
        <v>#REF!</v>
      </c>
      <c r="K139" s="15" t="e">
        <f>#REF!</f>
        <v>#REF!</v>
      </c>
      <c r="L139" s="15" t="e">
        <f>#REF!</f>
        <v>#REF!</v>
      </c>
      <c r="M139" s="15" t="e">
        <f>#REF!</f>
        <v>#REF!</v>
      </c>
      <c r="N139" s="16" t="e">
        <f t="shared" si="146"/>
        <v>#REF!</v>
      </c>
      <c r="P139" s="14" t="e">
        <f>#REF!</f>
        <v>#REF!</v>
      </c>
      <c r="Q139" s="15" t="e">
        <f>#REF!</f>
        <v>#REF!</v>
      </c>
      <c r="R139" s="15" t="e">
        <f>#REF!</f>
        <v>#REF!</v>
      </c>
      <c r="S139" s="15" t="e">
        <f>#REF!</f>
        <v>#REF!</v>
      </c>
      <c r="T139" s="15" t="e">
        <f>#REF!</f>
        <v>#REF!</v>
      </c>
      <c r="U139" s="52" t="e">
        <f>#REF!</f>
        <v>#REF!</v>
      </c>
      <c r="V139" s="15" t="e">
        <f>#REF!</f>
        <v>#REF!</v>
      </c>
      <c r="W139" s="15" t="e">
        <f>#REF!</f>
        <v>#REF!</v>
      </c>
      <c r="X139" s="15" t="e">
        <f>#REF!</f>
        <v>#REF!</v>
      </c>
      <c r="Y139" s="15" t="e">
        <f>#REF!</f>
        <v>#REF!</v>
      </c>
      <c r="Z139" s="16" t="e">
        <f t="shared" si="148"/>
        <v>#REF!</v>
      </c>
      <c r="AA139" s="15" t="e">
        <f t="shared" si="147"/>
        <v>#REF!</v>
      </c>
      <c r="AB139" s="15" t="e">
        <f t="shared" si="153"/>
        <v>#REF!</v>
      </c>
      <c r="AC139" s="15" t="e">
        <f t="shared" si="153"/>
        <v>#REF!</v>
      </c>
      <c r="AD139" s="16" t="e">
        <f t="shared" si="149"/>
        <v>#REF!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59">bdrate($D139:$D142,E139:E142,$P139:$P142,Q139:Q142)</f>
        <v>#VALUE!</v>
      </c>
      <c r="AM139" s="21" t="e">
        <f t="shared" si="159"/>
        <v>#VALUE!</v>
      </c>
      <c r="AN139" s="36" t="e">
        <f t="shared" si="159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#REF!</v>
      </c>
      <c r="AY139" s="15" t="e">
        <f t="shared" ref="AY139:AY142" si="160">X139/L139</f>
        <v>#REF!</v>
      </c>
      <c r="AZ139" s="15" t="e">
        <f t="shared" si="130"/>
        <v>#REF!</v>
      </c>
      <c r="BA139" s="15" t="e">
        <f>V139/J139</f>
        <v>#REF!</v>
      </c>
      <c r="BB139" s="15" t="e">
        <f t="shared" si="158"/>
        <v>#REF!</v>
      </c>
      <c r="BC139" s="15" t="e">
        <f t="shared" si="126"/>
        <v>#REF!</v>
      </c>
    </row>
    <row r="140" spans="1:55" ht="12.75" hidden="1" thickBot="1" x14ac:dyDescent="0.25">
      <c r="A140" s="13"/>
      <c r="B140" s="13"/>
      <c r="C140" s="43">
        <v>32</v>
      </c>
      <c r="D140" s="14" t="e">
        <f>#REF!</f>
        <v>#REF!</v>
      </c>
      <c r="E140" s="15" t="e">
        <f>#REF!</f>
        <v>#REF!</v>
      </c>
      <c r="F140" s="15" t="e">
        <f>#REF!</f>
        <v>#REF!</v>
      </c>
      <c r="G140" s="15" t="e">
        <f>#REF!</f>
        <v>#REF!</v>
      </c>
      <c r="H140" s="15" t="e">
        <f>#REF!</f>
        <v>#REF!</v>
      </c>
      <c r="I140" s="15" t="e">
        <f>#REF!</f>
        <v>#REF!</v>
      </c>
      <c r="J140" s="15" t="e">
        <f>#REF!</f>
        <v>#REF!</v>
      </c>
      <c r="K140" s="15" t="e">
        <f>#REF!</f>
        <v>#REF!</v>
      </c>
      <c r="L140" s="15" t="e">
        <f>#REF!</f>
        <v>#REF!</v>
      </c>
      <c r="M140" s="15" t="e">
        <f>#REF!</f>
        <v>#REF!</v>
      </c>
      <c r="N140" s="16" t="e">
        <f t="shared" si="146"/>
        <v>#REF!</v>
      </c>
      <c r="P140" s="14" t="e">
        <f>#REF!</f>
        <v>#REF!</v>
      </c>
      <c r="Q140" s="15" t="e">
        <f>#REF!</f>
        <v>#REF!</v>
      </c>
      <c r="R140" s="15" t="e">
        <f>#REF!</f>
        <v>#REF!</v>
      </c>
      <c r="S140" s="15" t="e">
        <f>#REF!</f>
        <v>#REF!</v>
      </c>
      <c r="T140" s="15" t="e">
        <f>#REF!</f>
        <v>#REF!</v>
      </c>
      <c r="U140" s="52" t="e">
        <f>#REF!</f>
        <v>#REF!</v>
      </c>
      <c r="V140" s="15" t="e">
        <f>#REF!</f>
        <v>#REF!</v>
      </c>
      <c r="W140" s="15" t="e">
        <f>#REF!</f>
        <v>#REF!</v>
      </c>
      <c r="X140" s="15" t="e">
        <f>#REF!</f>
        <v>#REF!</v>
      </c>
      <c r="Y140" s="15" t="e">
        <f>#REF!</f>
        <v>#REF!</v>
      </c>
      <c r="Z140" s="16" t="e">
        <f t="shared" si="148"/>
        <v>#REF!</v>
      </c>
      <c r="AA140" s="15" t="e">
        <f t="shared" si="147"/>
        <v>#REF!</v>
      </c>
      <c r="AB140" s="15" t="e">
        <f t="shared" si="153"/>
        <v>#REF!</v>
      </c>
      <c r="AC140" s="15" t="e">
        <f t="shared" si="153"/>
        <v>#REF!</v>
      </c>
      <c r="AD140" s="16" t="e">
        <f t="shared" si="149"/>
        <v>#REF!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#REF!</v>
      </c>
      <c r="AY140" s="15" t="e">
        <f t="shared" si="160"/>
        <v>#REF!</v>
      </c>
      <c r="AZ140" s="15" t="e">
        <f t="shared" si="130"/>
        <v>#REF!</v>
      </c>
      <c r="BA140" s="15" t="e">
        <f>V140/J140</f>
        <v>#REF!</v>
      </c>
      <c r="BB140" s="15" t="e">
        <f t="shared" si="158"/>
        <v>#REF!</v>
      </c>
      <c r="BC140" s="15" t="e">
        <f t="shared" si="126"/>
        <v>#REF!</v>
      </c>
    </row>
    <row r="141" spans="1:55" ht="12.75" hidden="1" thickBot="1" x14ac:dyDescent="0.25">
      <c r="A141" s="13"/>
      <c r="B141" s="13"/>
      <c r="C141" s="43">
        <v>37</v>
      </c>
      <c r="D141" s="14" t="e">
        <f>#REF!</f>
        <v>#REF!</v>
      </c>
      <c r="E141" s="15" t="e">
        <f>#REF!</f>
        <v>#REF!</v>
      </c>
      <c r="F141" s="15" t="e">
        <f>#REF!</f>
        <v>#REF!</v>
      </c>
      <c r="G141" s="15" t="e">
        <f>#REF!</f>
        <v>#REF!</v>
      </c>
      <c r="H141" s="15" t="e">
        <f>#REF!</f>
        <v>#REF!</v>
      </c>
      <c r="I141" s="15" t="e">
        <f>#REF!</f>
        <v>#REF!</v>
      </c>
      <c r="J141" s="15" t="e">
        <f>#REF!</f>
        <v>#REF!</v>
      </c>
      <c r="K141" s="15" t="e">
        <f>#REF!</f>
        <v>#REF!</v>
      </c>
      <c r="L141" s="15" t="e">
        <f>#REF!</f>
        <v>#REF!</v>
      </c>
      <c r="M141" s="15" t="e">
        <f>#REF!</f>
        <v>#REF!</v>
      </c>
      <c r="N141" s="16" t="e">
        <f t="shared" si="146"/>
        <v>#REF!</v>
      </c>
      <c r="P141" s="14" t="e">
        <f>#REF!</f>
        <v>#REF!</v>
      </c>
      <c r="Q141" s="15" t="e">
        <f>#REF!</f>
        <v>#REF!</v>
      </c>
      <c r="R141" s="15" t="e">
        <f>#REF!</f>
        <v>#REF!</v>
      </c>
      <c r="S141" s="15" t="e">
        <f>#REF!</f>
        <v>#REF!</v>
      </c>
      <c r="T141" s="15" t="e">
        <f>#REF!</f>
        <v>#REF!</v>
      </c>
      <c r="U141" s="52" t="e">
        <f>#REF!</f>
        <v>#REF!</v>
      </c>
      <c r="V141" s="15" t="e">
        <f>#REF!</f>
        <v>#REF!</v>
      </c>
      <c r="W141" s="15" t="e">
        <f>#REF!</f>
        <v>#REF!</v>
      </c>
      <c r="X141" s="15" t="e">
        <f>#REF!</f>
        <v>#REF!</v>
      </c>
      <c r="Y141" s="15" t="e">
        <f>#REF!</f>
        <v>#REF!</v>
      </c>
      <c r="Z141" s="16" t="e">
        <f t="shared" si="148"/>
        <v>#REF!</v>
      </c>
      <c r="AA141" s="15" t="e">
        <f t="shared" si="147"/>
        <v>#REF!</v>
      </c>
      <c r="AB141" s="15" t="e">
        <f t="shared" si="153"/>
        <v>#REF!</v>
      </c>
      <c r="AC141" s="15" t="e">
        <f t="shared" si="153"/>
        <v>#REF!</v>
      </c>
      <c r="AD141" s="16" t="e">
        <f t="shared" si="149"/>
        <v>#REF!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#REF!</v>
      </c>
      <c r="AY141" s="15" t="e">
        <f t="shared" si="160"/>
        <v>#REF!</v>
      </c>
      <c r="AZ141" s="15" t="e">
        <f t="shared" si="130"/>
        <v>#REF!</v>
      </c>
      <c r="BA141" s="15" t="e">
        <f>V141/J141</f>
        <v>#REF!</v>
      </c>
      <c r="BB141" s="15" t="e">
        <f t="shared" si="158"/>
        <v>#REF!</v>
      </c>
      <c r="BC141" s="15" t="e">
        <f t="shared" si="126"/>
        <v>#REF!</v>
      </c>
    </row>
    <row r="142" spans="1:55" ht="12.75" hidden="1" thickBot="1" x14ac:dyDescent="0.25">
      <c r="A142" s="13"/>
      <c r="B142" s="17"/>
      <c r="C142" s="44">
        <v>42</v>
      </c>
      <c r="D142" s="18" t="e">
        <f>#REF!</f>
        <v>#REF!</v>
      </c>
      <c r="E142" s="19" t="e">
        <f>#REF!</f>
        <v>#REF!</v>
      </c>
      <c r="F142" s="19" t="e">
        <f>#REF!</f>
        <v>#REF!</v>
      </c>
      <c r="G142" s="19" t="e">
        <f>#REF!</f>
        <v>#REF!</v>
      </c>
      <c r="H142" s="19" t="e">
        <f>#REF!</f>
        <v>#REF!</v>
      </c>
      <c r="I142" s="19" t="e">
        <f>#REF!</f>
        <v>#REF!</v>
      </c>
      <c r="J142" s="19" t="e">
        <f>#REF!</f>
        <v>#REF!</v>
      </c>
      <c r="K142" s="19" t="e">
        <f>#REF!</f>
        <v>#REF!</v>
      </c>
      <c r="L142" s="19" t="e">
        <f>#REF!</f>
        <v>#REF!</v>
      </c>
      <c r="M142" s="19" t="e">
        <f>#REF!</f>
        <v>#REF!</v>
      </c>
      <c r="N142" s="20" t="e">
        <f t="shared" si="146"/>
        <v>#REF!</v>
      </c>
      <c r="P142" s="18" t="e">
        <f>#REF!</f>
        <v>#REF!</v>
      </c>
      <c r="Q142" s="19" t="e">
        <f>#REF!</f>
        <v>#REF!</v>
      </c>
      <c r="R142" s="19" t="e">
        <f>#REF!</f>
        <v>#REF!</v>
      </c>
      <c r="S142" s="19" t="e">
        <f>#REF!</f>
        <v>#REF!</v>
      </c>
      <c r="T142" s="19" t="e">
        <f>#REF!</f>
        <v>#REF!</v>
      </c>
      <c r="U142" s="53" t="e">
        <f>#REF!</f>
        <v>#REF!</v>
      </c>
      <c r="V142" s="19" t="e">
        <f>#REF!</f>
        <v>#REF!</v>
      </c>
      <c r="W142" s="19" t="e">
        <f>#REF!</f>
        <v>#REF!</v>
      </c>
      <c r="X142" s="19" t="e">
        <f>#REF!</f>
        <v>#REF!</v>
      </c>
      <c r="Y142" s="19" t="e">
        <f>#REF!</f>
        <v>#REF!</v>
      </c>
      <c r="Z142" s="20" t="e">
        <f t="shared" si="148"/>
        <v>#REF!</v>
      </c>
      <c r="AA142" s="15" t="e">
        <f t="shared" si="147"/>
        <v>#REF!</v>
      </c>
      <c r="AB142" s="15" t="e">
        <f t="shared" si="153"/>
        <v>#REF!</v>
      </c>
      <c r="AC142" s="15" t="e">
        <f t="shared" si="153"/>
        <v>#REF!</v>
      </c>
      <c r="AD142" s="20" t="e">
        <f t="shared" si="149"/>
        <v>#REF!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#REF!</v>
      </c>
      <c r="AY142" s="15" t="e">
        <f t="shared" si="160"/>
        <v>#REF!</v>
      </c>
      <c r="AZ142" s="15" t="e">
        <f t="shared" si="130"/>
        <v>#REF!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 t="e">
        <f>#REF!</f>
        <v>#REF!</v>
      </c>
      <c r="E143" s="10" t="e">
        <f>#REF!</f>
        <v>#REF!</v>
      </c>
      <c r="F143" s="10" t="e">
        <f>#REF!</f>
        <v>#REF!</v>
      </c>
      <c r="G143" s="10" t="e">
        <f>#REF!</f>
        <v>#REF!</v>
      </c>
      <c r="H143" s="10" t="e">
        <f>#REF!</f>
        <v>#REF!</v>
      </c>
      <c r="I143" s="10" t="e">
        <f>#REF!</f>
        <v>#REF!</v>
      </c>
      <c r="J143" s="10" t="e">
        <f>#REF!</f>
        <v>#REF!</v>
      </c>
      <c r="K143" s="10" t="e">
        <f>#REF!</f>
        <v>#REF!</v>
      </c>
      <c r="L143" s="10" t="e">
        <f>#REF!</f>
        <v>#REF!</v>
      </c>
      <c r="M143" s="10" t="e">
        <f>#REF!</f>
        <v>#REF!</v>
      </c>
      <c r="N143" s="11" t="e">
        <f t="shared" si="146"/>
        <v>#REF!</v>
      </c>
      <c r="P143" s="9" t="e">
        <f>#REF!</f>
        <v>#REF!</v>
      </c>
      <c r="Q143" s="10" t="e">
        <f>#REF!</f>
        <v>#REF!</v>
      </c>
      <c r="R143" s="10" t="e">
        <f>#REF!</f>
        <v>#REF!</v>
      </c>
      <c r="S143" s="10" t="e">
        <f>#REF!</f>
        <v>#REF!</v>
      </c>
      <c r="T143" s="10" t="e">
        <f>#REF!</f>
        <v>#REF!</v>
      </c>
      <c r="U143" s="51" t="e">
        <f>#REF!</f>
        <v>#REF!</v>
      </c>
      <c r="V143" s="10" t="e">
        <f>#REF!</f>
        <v>#REF!</v>
      </c>
      <c r="W143" s="10" t="e">
        <f>#REF!</f>
        <v>#REF!</v>
      </c>
      <c r="X143" s="10" t="e">
        <f>#REF!</f>
        <v>#REF!</v>
      </c>
      <c r="Y143" s="10" t="e">
        <f>#REF!</f>
        <v>#REF!</v>
      </c>
      <c r="Z143" s="11" t="e">
        <f t="shared" si="148"/>
        <v>#REF!</v>
      </c>
      <c r="AA143" s="15" t="e">
        <f t="shared" si="147"/>
        <v>#REF!</v>
      </c>
      <c r="AB143" s="15" t="e">
        <f t="shared" si="153"/>
        <v>#REF!</v>
      </c>
      <c r="AC143" s="15" t="e">
        <f t="shared" si="153"/>
        <v>#REF!</v>
      </c>
      <c r="AD143" s="11" t="e">
        <f t="shared" si="149"/>
        <v>#REF!</v>
      </c>
      <c r="AE143" s="12"/>
      <c r="AF143" s="25" t="e">
        <f t="shared" ref="AF143:AH143" si="161">bdRateExtend($D143:$D147,E143:E147,$P143:$P147,Q143:Q147)</f>
        <v>#VALUE!</v>
      </c>
      <c r="AG143" s="30" t="e">
        <f t="shared" si="161"/>
        <v>#VALUE!</v>
      </c>
      <c r="AH143" s="31" t="e">
        <f t="shared" si="161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2">bdrate($D143:$D146,E143:E146,$P143:$P146,Q143:Q146)</f>
        <v>#VALUE!</v>
      </c>
      <c r="AS143" s="30" t="e">
        <f t="shared" si="162"/>
        <v>#VALUE!</v>
      </c>
      <c r="AT143" s="31" t="e">
        <f t="shared" si="162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#REF!</v>
      </c>
      <c r="BB143" s="15" t="e">
        <f t="shared" ref="BB143:BB146" si="163">X143/L143</f>
        <v>#REF!</v>
      </c>
      <c r="BC143" s="15" t="e">
        <f t="shared" si="126"/>
        <v>#REF!</v>
      </c>
    </row>
    <row r="144" spans="1:55" ht="12.75" hidden="1" thickBot="1" x14ac:dyDescent="0.25">
      <c r="A144" s="13"/>
      <c r="B144" s="13"/>
      <c r="C144" s="43">
        <v>27</v>
      </c>
      <c r="D144" s="14" t="e">
        <f>#REF!</f>
        <v>#REF!</v>
      </c>
      <c r="E144" s="15" t="e">
        <f>#REF!</f>
        <v>#REF!</v>
      </c>
      <c r="F144" s="15" t="e">
        <f>#REF!</f>
        <v>#REF!</v>
      </c>
      <c r="G144" s="15" t="e">
        <f>#REF!</f>
        <v>#REF!</v>
      </c>
      <c r="H144" s="15" t="e">
        <f>#REF!</f>
        <v>#REF!</v>
      </c>
      <c r="I144" s="15" t="e">
        <f>#REF!</f>
        <v>#REF!</v>
      </c>
      <c r="J144" s="15" t="e">
        <f>#REF!</f>
        <v>#REF!</v>
      </c>
      <c r="K144" s="15" t="e">
        <f>#REF!</f>
        <v>#REF!</v>
      </c>
      <c r="L144" s="15" t="e">
        <f>#REF!</f>
        <v>#REF!</v>
      </c>
      <c r="M144" s="15" t="e">
        <f>#REF!</f>
        <v>#REF!</v>
      </c>
      <c r="N144" s="16" t="e">
        <f t="shared" si="146"/>
        <v>#REF!</v>
      </c>
      <c r="P144" s="14" t="e">
        <f>#REF!</f>
        <v>#REF!</v>
      </c>
      <c r="Q144" s="15" t="e">
        <f>#REF!</f>
        <v>#REF!</v>
      </c>
      <c r="R144" s="15" t="e">
        <f>#REF!</f>
        <v>#REF!</v>
      </c>
      <c r="S144" s="15" t="e">
        <f>#REF!</f>
        <v>#REF!</v>
      </c>
      <c r="T144" s="15" t="e">
        <f>#REF!</f>
        <v>#REF!</v>
      </c>
      <c r="U144" s="52" t="e">
        <f>#REF!</f>
        <v>#REF!</v>
      </c>
      <c r="V144" s="15" t="e">
        <f>#REF!</f>
        <v>#REF!</v>
      </c>
      <c r="W144" s="15" t="e">
        <f>#REF!</f>
        <v>#REF!</v>
      </c>
      <c r="X144" s="15" t="e">
        <f>#REF!</f>
        <v>#REF!</v>
      </c>
      <c r="Y144" s="15" t="e">
        <f>#REF!</f>
        <v>#REF!</v>
      </c>
      <c r="Z144" s="16" t="e">
        <f t="shared" si="148"/>
        <v>#REF!</v>
      </c>
      <c r="AA144" s="15" t="e">
        <f t="shared" si="147"/>
        <v>#REF!</v>
      </c>
      <c r="AB144" s="15" t="e">
        <f t="shared" si="153"/>
        <v>#REF!</v>
      </c>
      <c r="AC144" s="15" t="e">
        <f t="shared" si="153"/>
        <v>#REF!</v>
      </c>
      <c r="AD144" s="16" t="e">
        <f t="shared" si="149"/>
        <v>#REF!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4">bdrate($D144:$D147,E144:E147,$P144:$P147,Q144:Q147)</f>
        <v>#VALUE!</v>
      </c>
      <c r="AM144" s="21" t="e">
        <f t="shared" si="164"/>
        <v>#VALUE!</v>
      </c>
      <c r="AN144" s="36" t="e">
        <f t="shared" si="164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#REF!</v>
      </c>
      <c r="AY144" s="15" t="e">
        <f t="shared" ref="AY144:AY147" si="165">X144/L144</f>
        <v>#REF!</v>
      </c>
      <c r="AZ144" s="15" t="e">
        <f t="shared" si="130"/>
        <v>#REF!</v>
      </c>
      <c r="BA144" s="15" t="e">
        <f>V144/J144</f>
        <v>#REF!</v>
      </c>
      <c r="BB144" s="15" t="e">
        <f t="shared" si="163"/>
        <v>#REF!</v>
      </c>
      <c r="BC144" s="15" t="e">
        <f t="shared" si="126"/>
        <v>#REF!</v>
      </c>
    </row>
    <row r="145" spans="1:55" ht="12.75" hidden="1" thickBot="1" x14ac:dyDescent="0.25">
      <c r="A145" s="13"/>
      <c r="B145" s="13"/>
      <c r="C145" s="43">
        <v>32</v>
      </c>
      <c r="D145" s="14" t="e">
        <f>#REF!</f>
        <v>#REF!</v>
      </c>
      <c r="E145" s="15" t="e">
        <f>#REF!</f>
        <v>#REF!</v>
      </c>
      <c r="F145" s="15" t="e">
        <f>#REF!</f>
        <v>#REF!</v>
      </c>
      <c r="G145" s="15" t="e">
        <f>#REF!</f>
        <v>#REF!</v>
      </c>
      <c r="H145" s="15" t="e">
        <f>#REF!</f>
        <v>#REF!</v>
      </c>
      <c r="I145" s="15" t="e">
        <f>#REF!</f>
        <v>#REF!</v>
      </c>
      <c r="J145" s="15" t="e">
        <f>#REF!</f>
        <v>#REF!</v>
      </c>
      <c r="K145" s="15" t="e">
        <f>#REF!</f>
        <v>#REF!</v>
      </c>
      <c r="L145" s="15" t="e">
        <f>#REF!</f>
        <v>#REF!</v>
      </c>
      <c r="M145" s="15" t="e">
        <f>#REF!</f>
        <v>#REF!</v>
      </c>
      <c r="N145" s="16" t="e">
        <f t="shared" si="146"/>
        <v>#REF!</v>
      </c>
      <c r="P145" s="14" t="e">
        <f>#REF!</f>
        <v>#REF!</v>
      </c>
      <c r="Q145" s="15" t="e">
        <f>#REF!</f>
        <v>#REF!</v>
      </c>
      <c r="R145" s="15" t="e">
        <f>#REF!</f>
        <v>#REF!</v>
      </c>
      <c r="S145" s="15" t="e">
        <f>#REF!</f>
        <v>#REF!</v>
      </c>
      <c r="T145" s="15" t="e">
        <f>#REF!</f>
        <v>#REF!</v>
      </c>
      <c r="U145" s="52" t="e">
        <f>#REF!</f>
        <v>#REF!</v>
      </c>
      <c r="V145" s="15" t="e">
        <f>#REF!</f>
        <v>#REF!</v>
      </c>
      <c r="W145" s="15" t="e">
        <f>#REF!</f>
        <v>#REF!</v>
      </c>
      <c r="X145" s="15" t="e">
        <f>#REF!</f>
        <v>#REF!</v>
      </c>
      <c r="Y145" s="15" t="e">
        <f>#REF!</f>
        <v>#REF!</v>
      </c>
      <c r="Z145" s="16" t="e">
        <f t="shared" si="148"/>
        <v>#REF!</v>
      </c>
      <c r="AA145" s="15" t="e">
        <f t="shared" si="147"/>
        <v>#REF!</v>
      </c>
      <c r="AB145" s="15" t="e">
        <f t="shared" si="153"/>
        <v>#REF!</v>
      </c>
      <c r="AC145" s="15" t="e">
        <f t="shared" si="153"/>
        <v>#REF!</v>
      </c>
      <c r="AD145" s="16" t="e">
        <f t="shared" si="149"/>
        <v>#REF!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#REF!</v>
      </c>
      <c r="AY145" s="15" t="e">
        <f t="shared" si="165"/>
        <v>#REF!</v>
      </c>
      <c r="AZ145" s="15" t="e">
        <f t="shared" si="130"/>
        <v>#REF!</v>
      </c>
      <c r="BA145" s="15" t="e">
        <f>V145/J145</f>
        <v>#REF!</v>
      </c>
      <c r="BB145" s="15" t="e">
        <f t="shared" si="163"/>
        <v>#REF!</v>
      </c>
      <c r="BC145" s="15" t="e">
        <f t="shared" si="126"/>
        <v>#REF!</v>
      </c>
    </row>
    <row r="146" spans="1:55" ht="12.75" hidden="1" thickBot="1" x14ac:dyDescent="0.25">
      <c r="A146" s="13"/>
      <c r="B146" s="13"/>
      <c r="C146" s="43">
        <v>37</v>
      </c>
      <c r="D146" s="14" t="e">
        <f>#REF!</f>
        <v>#REF!</v>
      </c>
      <c r="E146" s="15" t="e">
        <f>#REF!</f>
        <v>#REF!</v>
      </c>
      <c r="F146" s="15" t="e">
        <f>#REF!</f>
        <v>#REF!</v>
      </c>
      <c r="G146" s="15" t="e">
        <f>#REF!</f>
        <v>#REF!</v>
      </c>
      <c r="H146" s="15" t="e">
        <f>#REF!</f>
        <v>#REF!</v>
      </c>
      <c r="I146" s="15" t="e">
        <f>#REF!</f>
        <v>#REF!</v>
      </c>
      <c r="J146" s="15" t="e">
        <f>#REF!</f>
        <v>#REF!</v>
      </c>
      <c r="K146" s="15" t="e">
        <f>#REF!</f>
        <v>#REF!</v>
      </c>
      <c r="L146" s="15" t="e">
        <f>#REF!</f>
        <v>#REF!</v>
      </c>
      <c r="M146" s="15" t="e">
        <f>#REF!</f>
        <v>#REF!</v>
      </c>
      <c r="N146" s="16" t="e">
        <f t="shared" si="146"/>
        <v>#REF!</v>
      </c>
      <c r="P146" s="14" t="e">
        <f>#REF!</f>
        <v>#REF!</v>
      </c>
      <c r="Q146" s="15" t="e">
        <f>#REF!</f>
        <v>#REF!</v>
      </c>
      <c r="R146" s="15" t="e">
        <f>#REF!</f>
        <v>#REF!</v>
      </c>
      <c r="S146" s="15" t="e">
        <f>#REF!</f>
        <v>#REF!</v>
      </c>
      <c r="T146" s="15" t="e">
        <f>#REF!</f>
        <v>#REF!</v>
      </c>
      <c r="U146" s="52" t="e">
        <f>#REF!</f>
        <v>#REF!</v>
      </c>
      <c r="V146" s="15" t="e">
        <f>#REF!</f>
        <v>#REF!</v>
      </c>
      <c r="W146" s="15" t="e">
        <f>#REF!</f>
        <v>#REF!</v>
      </c>
      <c r="X146" s="15" t="e">
        <f>#REF!</f>
        <v>#REF!</v>
      </c>
      <c r="Y146" s="15" t="e">
        <f>#REF!</f>
        <v>#REF!</v>
      </c>
      <c r="Z146" s="16" t="e">
        <f t="shared" si="148"/>
        <v>#REF!</v>
      </c>
      <c r="AA146" s="15" t="e">
        <f t="shared" si="147"/>
        <v>#REF!</v>
      </c>
      <c r="AB146" s="15" t="e">
        <f t="shared" si="153"/>
        <v>#REF!</v>
      </c>
      <c r="AC146" s="15" t="e">
        <f t="shared" si="153"/>
        <v>#REF!</v>
      </c>
      <c r="AD146" s="16" t="e">
        <f t="shared" si="149"/>
        <v>#REF!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#REF!</v>
      </c>
      <c r="AY146" s="15" t="e">
        <f t="shared" si="165"/>
        <v>#REF!</v>
      </c>
      <c r="AZ146" s="15" t="e">
        <f t="shared" si="130"/>
        <v>#REF!</v>
      </c>
      <c r="BA146" s="15" t="e">
        <f>V146/J146</f>
        <v>#REF!</v>
      </c>
      <c r="BB146" s="15" t="e">
        <f t="shared" si="163"/>
        <v>#REF!</v>
      </c>
      <c r="BC146" s="15" t="e">
        <f t="shared" si="126"/>
        <v>#REF!</v>
      </c>
    </row>
    <row r="147" spans="1:55" ht="12.75" hidden="1" thickBot="1" x14ac:dyDescent="0.25">
      <c r="A147" s="13"/>
      <c r="B147" s="17"/>
      <c r="C147" s="44">
        <v>42</v>
      </c>
      <c r="D147" s="18" t="e">
        <f>#REF!</f>
        <v>#REF!</v>
      </c>
      <c r="E147" s="19" t="e">
        <f>#REF!</f>
        <v>#REF!</v>
      </c>
      <c r="F147" s="19" t="e">
        <f>#REF!</f>
        <v>#REF!</v>
      </c>
      <c r="G147" s="19" t="e">
        <f>#REF!</f>
        <v>#REF!</v>
      </c>
      <c r="H147" s="19" t="e">
        <f>#REF!</f>
        <v>#REF!</v>
      </c>
      <c r="I147" s="19" t="e">
        <f>#REF!</f>
        <v>#REF!</v>
      </c>
      <c r="J147" s="19" t="e">
        <f>#REF!</f>
        <v>#REF!</v>
      </c>
      <c r="K147" s="19" t="e">
        <f>#REF!</f>
        <v>#REF!</v>
      </c>
      <c r="L147" s="19" t="e">
        <f>#REF!</f>
        <v>#REF!</v>
      </c>
      <c r="M147" s="19" t="e">
        <f>#REF!</f>
        <v>#REF!</v>
      </c>
      <c r="N147" s="20" t="e">
        <f t="shared" si="146"/>
        <v>#REF!</v>
      </c>
      <c r="P147" s="18" t="e">
        <f>#REF!</f>
        <v>#REF!</v>
      </c>
      <c r="Q147" s="19" t="e">
        <f>#REF!</f>
        <v>#REF!</v>
      </c>
      <c r="R147" s="19" t="e">
        <f>#REF!</f>
        <v>#REF!</v>
      </c>
      <c r="S147" s="19" t="e">
        <f>#REF!</f>
        <v>#REF!</v>
      </c>
      <c r="T147" s="19" t="e">
        <f>#REF!</f>
        <v>#REF!</v>
      </c>
      <c r="U147" s="53" t="e">
        <f>#REF!</f>
        <v>#REF!</v>
      </c>
      <c r="V147" s="19" t="e">
        <f>#REF!</f>
        <v>#REF!</v>
      </c>
      <c r="W147" s="19" t="e">
        <f>#REF!</f>
        <v>#REF!</v>
      </c>
      <c r="X147" s="19" t="e">
        <f>#REF!</f>
        <v>#REF!</v>
      </c>
      <c r="Y147" s="19" t="e">
        <f>#REF!</f>
        <v>#REF!</v>
      </c>
      <c r="Z147" s="20" t="e">
        <f t="shared" si="148"/>
        <v>#REF!</v>
      </c>
      <c r="AA147" s="15" t="e">
        <f t="shared" si="147"/>
        <v>#REF!</v>
      </c>
      <c r="AB147" s="15" t="e">
        <f t="shared" si="153"/>
        <v>#REF!</v>
      </c>
      <c r="AC147" s="15" t="e">
        <f t="shared" si="153"/>
        <v>#REF!</v>
      </c>
      <c r="AD147" s="20" t="e">
        <f t="shared" si="149"/>
        <v>#REF!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#REF!</v>
      </c>
      <c r="AY147" s="15" t="e">
        <f t="shared" si="165"/>
        <v>#REF!</v>
      </c>
      <c r="AZ147" s="15" t="e">
        <f t="shared" si="130"/>
        <v>#REF!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 t="e">
        <f>#REF!</f>
        <v>#REF!</v>
      </c>
      <c r="E148" s="10" t="e">
        <f>#REF!</f>
        <v>#REF!</v>
      </c>
      <c r="F148" s="10" t="e">
        <f>#REF!</f>
        <v>#REF!</v>
      </c>
      <c r="G148" s="10" t="e">
        <f>#REF!</f>
        <v>#REF!</v>
      </c>
      <c r="H148" s="10" t="e">
        <f>#REF!</f>
        <v>#REF!</v>
      </c>
      <c r="I148" s="10" t="e">
        <f>#REF!</f>
        <v>#REF!</v>
      </c>
      <c r="J148" s="10" t="e">
        <f>#REF!</f>
        <v>#REF!</v>
      </c>
      <c r="K148" s="10" t="e">
        <f>#REF!</f>
        <v>#REF!</v>
      </c>
      <c r="L148" s="10" t="e">
        <f>#REF!</f>
        <v>#REF!</v>
      </c>
      <c r="M148" s="10" t="e">
        <f>#REF!</f>
        <v>#REF!</v>
      </c>
      <c r="N148" s="11" t="e">
        <f t="shared" si="146"/>
        <v>#REF!</v>
      </c>
      <c r="P148" s="9" t="e">
        <f>#REF!</f>
        <v>#REF!</v>
      </c>
      <c r="Q148" s="10" t="e">
        <f>#REF!</f>
        <v>#REF!</v>
      </c>
      <c r="R148" s="10" t="e">
        <f>#REF!</f>
        <v>#REF!</v>
      </c>
      <c r="S148" s="10" t="e">
        <f>#REF!</f>
        <v>#REF!</v>
      </c>
      <c r="T148" s="10" t="e">
        <f>#REF!</f>
        <v>#REF!</v>
      </c>
      <c r="U148" s="51" t="e">
        <f>#REF!</f>
        <v>#REF!</v>
      </c>
      <c r="V148" s="10" t="e">
        <f>#REF!</f>
        <v>#REF!</v>
      </c>
      <c r="W148" s="10" t="e">
        <f>#REF!</f>
        <v>#REF!</v>
      </c>
      <c r="X148" s="10" t="e">
        <f>#REF!</f>
        <v>#REF!</v>
      </c>
      <c r="Y148" s="10" t="e">
        <f>#REF!</f>
        <v>#REF!</v>
      </c>
      <c r="Z148" s="11" t="e">
        <f t="shared" si="148"/>
        <v>#REF!</v>
      </c>
      <c r="AA148" s="15" t="e">
        <f t="shared" si="147"/>
        <v>#REF!</v>
      </c>
      <c r="AB148" s="15" t="e">
        <f t="shared" si="153"/>
        <v>#REF!</v>
      </c>
      <c r="AC148" s="15" t="e">
        <f t="shared" si="153"/>
        <v>#REF!</v>
      </c>
      <c r="AD148" s="11" t="e">
        <f t="shared" si="149"/>
        <v>#REF!</v>
      </c>
      <c r="AE148" s="12"/>
      <c r="AF148" s="25" t="e">
        <f t="shared" ref="AF148:AH148" si="166">bdRateExtend($D148:$D152,E148:E152,$P148:$P152,Q148:Q152)</f>
        <v>#VALUE!</v>
      </c>
      <c r="AG148" s="30" t="e">
        <f t="shared" si="166"/>
        <v>#VALUE!</v>
      </c>
      <c r="AH148" s="31" t="e">
        <f t="shared" si="166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67">bdrate($D148:$D151,E148:E151,$P148:$P151,Q148:Q151)</f>
        <v>#VALUE!</v>
      </c>
      <c r="AS148" s="30" t="e">
        <f t="shared" si="167"/>
        <v>#VALUE!</v>
      </c>
      <c r="AT148" s="31" t="e">
        <f t="shared" si="167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#REF!</v>
      </c>
      <c r="BB148" s="15" t="e">
        <f t="shared" ref="BB148:BB151" si="168">X148/L148</f>
        <v>#REF!</v>
      </c>
      <c r="BC148" s="15" t="e">
        <f t="shared" si="126"/>
        <v>#REF!</v>
      </c>
    </row>
    <row r="149" spans="1:55" ht="12.75" hidden="1" thickBot="1" x14ac:dyDescent="0.25">
      <c r="A149" s="13"/>
      <c r="B149" s="13"/>
      <c r="C149" s="43">
        <v>27</v>
      </c>
      <c r="D149" s="14" t="e">
        <f>#REF!</f>
        <v>#REF!</v>
      </c>
      <c r="E149" s="15" t="e">
        <f>#REF!</f>
        <v>#REF!</v>
      </c>
      <c r="F149" s="15" t="e">
        <f>#REF!</f>
        <v>#REF!</v>
      </c>
      <c r="G149" s="15" t="e">
        <f>#REF!</f>
        <v>#REF!</v>
      </c>
      <c r="H149" s="15" t="e">
        <f>#REF!</f>
        <v>#REF!</v>
      </c>
      <c r="I149" s="15" t="e">
        <f>#REF!</f>
        <v>#REF!</v>
      </c>
      <c r="J149" s="15" t="e">
        <f>#REF!</f>
        <v>#REF!</v>
      </c>
      <c r="K149" s="15" t="e">
        <f>#REF!</f>
        <v>#REF!</v>
      </c>
      <c r="L149" s="15" t="e">
        <f>#REF!</f>
        <v>#REF!</v>
      </c>
      <c r="M149" s="15" t="e">
        <f>#REF!</f>
        <v>#REF!</v>
      </c>
      <c r="N149" s="16" t="e">
        <f t="shared" si="146"/>
        <v>#REF!</v>
      </c>
      <c r="P149" s="14" t="e">
        <f>#REF!</f>
        <v>#REF!</v>
      </c>
      <c r="Q149" s="15" t="e">
        <f>#REF!</f>
        <v>#REF!</v>
      </c>
      <c r="R149" s="15" t="e">
        <f>#REF!</f>
        <v>#REF!</v>
      </c>
      <c r="S149" s="15" t="e">
        <f>#REF!</f>
        <v>#REF!</v>
      </c>
      <c r="T149" s="15" t="e">
        <f>#REF!</f>
        <v>#REF!</v>
      </c>
      <c r="U149" s="52" t="e">
        <f>#REF!</f>
        <v>#REF!</v>
      </c>
      <c r="V149" s="15" t="e">
        <f>#REF!</f>
        <v>#REF!</v>
      </c>
      <c r="W149" s="15" t="e">
        <f>#REF!</f>
        <v>#REF!</v>
      </c>
      <c r="X149" s="15" t="e">
        <f>#REF!</f>
        <v>#REF!</v>
      </c>
      <c r="Y149" s="15" t="e">
        <f>#REF!</f>
        <v>#REF!</v>
      </c>
      <c r="Z149" s="16" t="e">
        <f t="shared" si="148"/>
        <v>#REF!</v>
      </c>
      <c r="AA149" s="15" t="e">
        <f t="shared" si="147"/>
        <v>#REF!</v>
      </c>
      <c r="AB149" s="15" t="e">
        <f t="shared" si="153"/>
        <v>#REF!</v>
      </c>
      <c r="AC149" s="15" t="e">
        <f t="shared" si="153"/>
        <v>#REF!</v>
      </c>
      <c r="AD149" s="16" t="e">
        <f t="shared" si="149"/>
        <v>#REF!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69">bdrate($D149:$D152,E149:E152,$P149:$P152,Q149:Q152)</f>
        <v>#VALUE!</v>
      </c>
      <c r="AM149" s="21" t="e">
        <f t="shared" si="169"/>
        <v>#VALUE!</v>
      </c>
      <c r="AN149" s="36" t="e">
        <f t="shared" si="169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#REF!</v>
      </c>
      <c r="AY149" s="15" t="e">
        <f t="shared" ref="AY149:AY152" si="170">X149/L149</f>
        <v>#REF!</v>
      </c>
      <c r="AZ149" s="15" t="e">
        <f t="shared" si="130"/>
        <v>#REF!</v>
      </c>
      <c r="BA149" s="15" t="e">
        <f>V149/J149</f>
        <v>#REF!</v>
      </c>
      <c r="BB149" s="15" t="e">
        <f t="shared" si="168"/>
        <v>#REF!</v>
      </c>
      <c r="BC149" s="15" t="e">
        <f t="shared" si="126"/>
        <v>#REF!</v>
      </c>
    </row>
    <row r="150" spans="1:55" ht="12.75" hidden="1" thickBot="1" x14ac:dyDescent="0.25">
      <c r="A150" s="13"/>
      <c r="B150" s="13"/>
      <c r="C150" s="43">
        <v>32</v>
      </c>
      <c r="D150" s="14" t="e">
        <f>#REF!</f>
        <v>#REF!</v>
      </c>
      <c r="E150" s="15" t="e">
        <f>#REF!</f>
        <v>#REF!</v>
      </c>
      <c r="F150" s="15" t="e">
        <f>#REF!</f>
        <v>#REF!</v>
      </c>
      <c r="G150" s="15" t="e">
        <f>#REF!</f>
        <v>#REF!</v>
      </c>
      <c r="H150" s="15" t="e">
        <f>#REF!</f>
        <v>#REF!</v>
      </c>
      <c r="I150" s="15" t="e">
        <f>#REF!</f>
        <v>#REF!</v>
      </c>
      <c r="J150" s="15" t="e">
        <f>#REF!</f>
        <v>#REF!</v>
      </c>
      <c r="K150" s="15" t="e">
        <f>#REF!</f>
        <v>#REF!</v>
      </c>
      <c r="L150" s="15" t="e">
        <f>#REF!</f>
        <v>#REF!</v>
      </c>
      <c r="M150" s="15" t="e">
        <f>#REF!</f>
        <v>#REF!</v>
      </c>
      <c r="N150" s="16" t="e">
        <f t="shared" si="146"/>
        <v>#REF!</v>
      </c>
      <c r="P150" s="14" t="e">
        <f>#REF!</f>
        <v>#REF!</v>
      </c>
      <c r="Q150" s="15" t="e">
        <f>#REF!</f>
        <v>#REF!</v>
      </c>
      <c r="R150" s="15" t="e">
        <f>#REF!</f>
        <v>#REF!</v>
      </c>
      <c r="S150" s="15" t="e">
        <f>#REF!</f>
        <v>#REF!</v>
      </c>
      <c r="T150" s="15" t="e">
        <f>#REF!</f>
        <v>#REF!</v>
      </c>
      <c r="U150" s="52" t="e">
        <f>#REF!</f>
        <v>#REF!</v>
      </c>
      <c r="V150" s="15" t="e">
        <f>#REF!</f>
        <v>#REF!</v>
      </c>
      <c r="W150" s="15" t="e">
        <f>#REF!</f>
        <v>#REF!</v>
      </c>
      <c r="X150" s="15" t="e">
        <f>#REF!</f>
        <v>#REF!</v>
      </c>
      <c r="Y150" s="15" t="e">
        <f>#REF!</f>
        <v>#REF!</v>
      </c>
      <c r="Z150" s="16" t="e">
        <f t="shared" si="148"/>
        <v>#REF!</v>
      </c>
      <c r="AA150" s="15" t="e">
        <f t="shared" si="147"/>
        <v>#REF!</v>
      </c>
      <c r="AB150" s="15" t="e">
        <f t="shared" si="153"/>
        <v>#REF!</v>
      </c>
      <c r="AC150" s="15" t="e">
        <f t="shared" si="153"/>
        <v>#REF!</v>
      </c>
      <c r="AD150" s="16" t="e">
        <f t="shared" si="149"/>
        <v>#REF!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#REF!</v>
      </c>
      <c r="AY150" s="15" t="e">
        <f t="shared" si="170"/>
        <v>#REF!</v>
      </c>
      <c r="AZ150" s="15" t="e">
        <f t="shared" si="130"/>
        <v>#REF!</v>
      </c>
      <c r="BA150" s="15" t="e">
        <f>V150/J150</f>
        <v>#REF!</v>
      </c>
      <c r="BB150" s="15" t="e">
        <f t="shared" si="168"/>
        <v>#REF!</v>
      </c>
      <c r="BC150" s="15" t="e">
        <f t="shared" si="126"/>
        <v>#REF!</v>
      </c>
    </row>
    <row r="151" spans="1:55" ht="12.75" hidden="1" thickBot="1" x14ac:dyDescent="0.25">
      <c r="A151" s="13"/>
      <c r="B151" s="13"/>
      <c r="C151" s="43">
        <v>37</v>
      </c>
      <c r="D151" s="14" t="e">
        <f>#REF!</f>
        <v>#REF!</v>
      </c>
      <c r="E151" s="15" t="e">
        <f>#REF!</f>
        <v>#REF!</v>
      </c>
      <c r="F151" s="15" t="e">
        <f>#REF!</f>
        <v>#REF!</v>
      </c>
      <c r="G151" s="15" t="e">
        <f>#REF!</f>
        <v>#REF!</v>
      </c>
      <c r="H151" s="15" t="e">
        <f>#REF!</f>
        <v>#REF!</v>
      </c>
      <c r="I151" s="15" t="e">
        <f>#REF!</f>
        <v>#REF!</v>
      </c>
      <c r="J151" s="15" t="e">
        <f>#REF!</f>
        <v>#REF!</v>
      </c>
      <c r="K151" s="15" t="e">
        <f>#REF!</f>
        <v>#REF!</v>
      </c>
      <c r="L151" s="15" t="e">
        <f>#REF!</f>
        <v>#REF!</v>
      </c>
      <c r="M151" s="15" t="e">
        <f>#REF!</f>
        <v>#REF!</v>
      </c>
      <c r="N151" s="16" t="e">
        <f t="shared" si="146"/>
        <v>#REF!</v>
      </c>
      <c r="P151" s="14" t="e">
        <f>#REF!</f>
        <v>#REF!</v>
      </c>
      <c r="Q151" s="15" t="e">
        <f>#REF!</f>
        <v>#REF!</v>
      </c>
      <c r="R151" s="15" t="e">
        <f>#REF!</f>
        <v>#REF!</v>
      </c>
      <c r="S151" s="15" t="e">
        <f>#REF!</f>
        <v>#REF!</v>
      </c>
      <c r="T151" s="15" t="e">
        <f>#REF!</f>
        <v>#REF!</v>
      </c>
      <c r="U151" s="52" t="e">
        <f>#REF!</f>
        <v>#REF!</v>
      </c>
      <c r="V151" s="15" t="e">
        <f>#REF!</f>
        <v>#REF!</v>
      </c>
      <c r="W151" s="15" t="e">
        <f>#REF!</f>
        <v>#REF!</v>
      </c>
      <c r="X151" s="15" t="e">
        <f>#REF!</f>
        <v>#REF!</v>
      </c>
      <c r="Y151" s="15" t="e">
        <f>#REF!</f>
        <v>#REF!</v>
      </c>
      <c r="Z151" s="16" t="e">
        <f t="shared" si="148"/>
        <v>#REF!</v>
      </c>
      <c r="AA151" s="15" t="e">
        <f t="shared" si="147"/>
        <v>#REF!</v>
      </c>
      <c r="AB151" s="15" t="e">
        <f t="shared" si="153"/>
        <v>#REF!</v>
      </c>
      <c r="AC151" s="15" t="e">
        <f t="shared" si="153"/>
        <v>#REF!</v>
      </c>
      <c r="AD151" s="16" t="e">
        <f t="shared" si="149"/>
        <v>#REF!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#REF!</v>
      </c>
      <c r="AY151" s="15" t="e">
        <f t="shared" si="170"/>
        <v>#REF!</v>
      </c>
      <c r="AZ151" s="15" t="e">
        <f t="shared" si="130"/>
        <v>#REF!</v>
      </c>
      <c r="BA151" s="15" t="e">
        <f>V151/J151</f>
        <v>#REF!</v>
      </c>
      <c r="BB151" s="15" t="e">
        <f t="shared" si="168"/>
        <v>#REF!</v>
      </c>
      <c r="BC151" s="15" t="e">
        <f t="shared" si="126"/>
        <v>#REF!</v>
      </c>
    </row>
    <row r="152" spans="1:55" ht="12.75" hidden="1" thickBot="1" x14ac:dyDescent="0.25">
      <c r="A152" s="17"/>
      <c r="B152" s="17"/>
      <c r="C152" s="44">
        <v>42</v>
      </c>
      <c r="D152" s="18" t="e">
        <f>#REF!</f>
        <v>#REF!</v>
      </c>
      <c r="E152" s="19" t="e">
        <f>#REF!</f>
        <v>#REF!</v>
      </c>
      <c r="F152" s="19" t="e">
        <f>#REF!</f>
        <v>#REF!</v>
      </c>
      <c r="G152" s="19" t="e">
        <f>#REF!</f>
        <v>#REF!</v>
      </c>
      <c r="H152" s="19" t="e">
        <f>#REF!</f>
        <v>#REF!</v>
      </c>
      <c r="I152" s="19" t="e">
        <f>#REF!</f>
        <v>#REF!</v>
      </c>
      <c r="J152" s="19" t="e">
        <f>#REF!</f>
        <v>#REF!</v>
      </c>
      <c r="K152" s="19" t="e">
        <f>#REF!</f>
        <v>#REF!</v>
      </c>
      <c r="L152" s="19" t="e">
        <f>#REF!</f>
        <v>#REF!</v>
      </c>
      <c r="M152" s="19" t="e">
        <f>#REF!</f>
        <v>#REF!</v>
      </c>
      <c r="N152" s="20" t="e">
        <f t="shared" si="146"/>
        <v>#REF!</v>
      </c>
      <c r="P152" s="18" t="e">
        <f>#REF!</f>
        <v>#REF!</v>
      </c>
      <c r="Q152" s="19" t="e">
        <f>#REF!</f>
        <v>#REF!</v>
      </c>
      <c r="R152" s="19" t="e">
        <f>#REF!</f>
        <v>#REF!</v>
      </c>
      <c r="S152" s="19" t="e">
        <f>#REF!</f>
        <v>#REF!</v>
      </c>
      <c r="T152" s="19" t="e">
        <f>#REF!</f>
        <v>#REF!</v>
      </c>
      <c r="U152" s="53" t="e">
        <f>#REF!</f>
        <v>#REF!</v>
      </c>
      <c r="V152" s="19" t="e">
        <f>#REF!</f>
        <v>#REF!</v>
      </c>
      <c r="W152" s="19" t="e">
        <f>#REF!</f>
        <v>#REF!</v>
      </c>
      <c r="X152" s="19" t="e">
        <f>#REF!</f>
        <v>#REF!</v>
      </c>
      <c r="Y152" s="19" t="e">
        <f>#REF!</f>
        <v>#REF!</v>
      </c>
      <c r="Z152" s="20" t="e">
        <f t="shared" si="148"/>
        <v>#REF!</v>
      </c>
      <c r="AA152" s="19" t="e">
        <f t="shared" si="147"/>
        <v>#REF!</v>
      </c>
      <c r="AB152" s="19" t="e">
        <f t="shared" si="153"/>
        <v>#REF!</v>
      </c>
      <c r="AC152" s="19" t="e">
        <f t="shared" si="153"/>
        <v>#REF!</v>
      </c>
      <c r="AD152" s="20" t="e">
        <f t="shared" si="149"/>
        <v>#REF!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#REF!</v>
      </c>
      <c r="AY152" s="19" t="e">
        <f t="shared" si="170"/>
        <v>#REF!</v>
      </c>
      <c r="AZ152" s="19" t="e">
        <f t="shared" si="130"/>
        <v>#REF!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#REF!</v>
      </c>
      <c r="M153" s="12" t="e">
        <f>GEOMEAN(M3:M17)</f>
        <v>#REF!</v>
      </c>
      <c r="N153" s="12" t="e">
        <f>GEOMEAN(N3:N17)</f>
        <v>#REF!</v>
      </c>
      <c r="X153" s="12" t="e">
        <f t="shared" ref="X153:AC153" si="171">GEOMEAN(X3:X17)</f>
        <v>#REF!</v>
      </c>
      <c r="Y153" s="12" t="e">
        <f t="shared" si="171"/>
        <v>#REF!</v>
      </c>
      <c r="Z153" s="12" t="e">
        <f t="shared" si="171"/>
        <v>#REF!</v>
      </c>
      <c r="AA153" s="12" t="e">
        <f t="shared" si="171"/>
        <v>#DIV/0!</v>
      </c>
      <c r="AB153" s="12" t="e">
        <f t="shared" si="171"/>
        <v>#REF!</v>
      </c>
      <c r="AC153" s="12" t="e">
        <f t="shared" si="171"/>
        <v>#REF!</v>
      </c>
      <c r="AD153" s="12">
        <f t="shared" ref="AD153" si="172">AVERAGE(AD3:AD17)</f>
        <v>2.254641871042606E-3</v>
      </c>
      <c r="AF153" s="25">
        <f t="shared" ref="AF153:AW153" si="173">AVERAGE(AF3:AF17)</f>
        <v>1.7967274405579214E-3</v>
      </c>
      <c r="AG153" s="30" t="e">
        <f t="shared" si="173"/>
        <v>#VALUE!</v>
      </c>
      <c r="AH153" s="30" t="e">
        <f t="shared" si="173"/>
        <v>#VALUE!</v>
      </c>
      <c r="AI153" s="25" t="e">
        <f t="shared" si="173"/>
        <v>#VALUE!</v>
      </c>
      <c r="AJ153" s="30" t="e">
        <f t="shared" si="173"/>
        <v>#VALUE!</v>
      </c>
      <c r="AK153" s="30" t="e">
        <f t="shared" si="173"/>
        <v>#VALUE!</v>
      </c>
      <c r="AL153" s="25">
        <f t="shared" ref="AL153:AQ153" si="174">AVERAGE(AL4:AL18)</f>
        <v>2.2918587396788168E-3</v>
      </c>
      <c r="AM153" s="30" t="e">
        <f t="shared" si="174"/>
        <v>#VALUE!</v>
      </c>
      <c r="AN153" s="30" t="e">
        <f t="shared" si="174"/>
        <v>#VALUE!</v>
      </c>
      <c r="AO153" s="25" t="e">
        <f t="shared" si="174"/>
        <v>#VALUE!</v>
      </c>
      <c r="AP153" s="30" t="e">
        <f t="shared" si="174"/>
        <v>#VALUE!</v>
      </c>
      <c r="AQ153" s="30" t="e">
        <f t="shared" si="174"/>
        <v>#VALUE!</v>
      </c>
      <c r="AR153" s="25">
        <f t="shared" ref="AR153:AT153" si="175">AVERAGE(AR3:AR17)</f>
        <v>7.8523960115058544E-4</v>
      </c>
      <c r="AS153" s="30" t="e">
        <f t="shared" si="175"/>
        <v>#VALUE!</v>
      </c>
      <c r="AT153" s="31" t="e">
        <f t="shared" si="175"/>
        <v>#VALUE!</v>
      </c>
      <c r="AU153" s="25" t="e">
        <f t="shared" si="173"/>
        <v>#VALUE!</v>
      </c>
      <c r="AV153" s="30" t="e">
        <f t="shared" si="173"/>
        <v>#VALUE!</v>
      </c>
      <c r="AW153" s="31" t="e">
        <f t="shared" si="173"/>
        <v>#VALUE!</v>
      </c>
      <c r="AX153" s="12" t="e">
        <f t="shared" ref="AX153:BC153" si="176">GEOMEAN(AX3:AX17)</f>
        <v>#DIV/0!</v>
      </c>
      <c r="AY153" s="12" t="e">
        <f t="shared" si="176"/>
        <v>#REF!</v>
      </c>
      <c r="AZ153" s="12" t="e">
        <f t="shared" si="176"/>
        <v>#REF!</v>
      </c>
      <c r="BA153" s="12" t="e">
        <f t="shared" si="176"/>
        <v>#DIV/0!</v>
      </c>
      <c r="BB153" s="12" t="e">
        <f t="shared" si="176"/>
        <v>#REF!</v>
      </c>
      <c r="BC153" s="12" t="e">
        <f t="shared" si="176"/>
        <v>#REF!</v>
      </c>
    </row>
    <row r="154" spans="1:55" x14ac:dyDescent="0.2">
      <c r="B154" s="1" t="s">
        <v>41</v>
      </c>
      <c r="L154" s="12" t="e">
        <f>GEOMEAN(L18:L32)</f>
        <v>#REF!</v>
      </c>
      <c r="M154" s="12" t="e">
        <f>GEOMEAN(M18:M32)</f>
        <v>#REF!</v>
      </c>
      <c r="N154" s="12" t="e">
        <f>GEOMEAN(N18:N32)</f>
        <v>#REF!</v>
      </c>
      <c r="X154" s="12" t="e">
        <f t="shared" ref="X154:AC154" si="177">GEOMEAN(X18:X32)</f>
        <v>#REF!</v>
      </c>
      <c r="Y154" s="12" t="e">
        <f t="shared" si="177"/>
        <v>#REF!</v>
      </c>
      <c r="Z154" s="12" t="e">
        <f t="shared" si="177"/>
        <v>#REF!</v>
      </c>
      <c r="AA154" s="12" t="e">
        <f t="shared" si="177"/>
        <v>#DIV/0!</v>
      </c>
      <c r="AB154" s="12" t="e">
        <f t="shared" si="177"/>
        <v>#REF!</v>
      </c>
      <c r="AC154" s="12" t="e">
        <f t="shared" si="177"/>
        <v>#REF!</v>
      </c>
      <c r="AD154" s="12">
        <f t="shared" ref="AD154" si="178">AVERAGE(AD18:AD32)</f>
        <v>1.1311105886141039E-3</v>
      </c>
      <c r="AF154" s="28">
        <f t="shared" ref="AF154:AK154" si="179">AVERAGE(AF18:AF32)</f>
        <v>1.2947486911881376E-4</v>
      </c>
      <c r="AG154" s="32" t="e">
        <f t="shared" si="179"/>
        <v>#VALUE!</v>
      </c>
      <c r="AH154" s="32" t="e">
        <f t="shared" si="179"/>
        <v>#VALUE!</v>
      </c>
      <c r="AI154" s="28" t="e">
        <f t="shared" si="179"/>
        <v>#VALUE!</v>
      </c>
      <c r="AJ154" s="32" t="e">
        <f t="shared" si="179"/>
        <v>#VALUE!</v>
      </c>
      <c r="AK154" s="32" t="e">
        <f t="shared" si="179"/>
        <v>#VALUE!</v>
      </c>
      <c r="AL154" s="28">
        <f t="shared" ref="AL154:AQ154" si="180">AVERAGE(AL19:AL33)</f>
        <v>-1.567112024909445E-4</v>
      </c>
      <c r="AM154" s="32" t="e">
        <f t="shared" si="180"/>
        <v>#VALUE!</v>
      </c>
      <c r="AN154" s="32" t="e">
        <f t="shared" si="180"/>
        <v>#VALUE!</v>
      </c>
      <c r="AO154" s="28" t="e">
        <f t="shared" si="180"/>
        <v>#VALUE!</v>
      </c>
      <c r="AP154" s="32" t="e">
        <f t="shared" si="180"/>
        <v>#VALUE!</v>
      </c>
      <c r="AQ154" s="32" t="e">
        <f t="shared" si="180"/>
        <v>#VALUE!</v>
      </c>
      <c r="AR154" s="28">
        <f t="shared" ref="AR154:AW154" si="181">AVERAGE(AR18:AR32)</f>
        <v>4.54973028924055E-4</v>
      </c>
      <c r="AS154" s="32" t="e">
        <f t="shared" si="181"/>
        <v>#VALUE!</v>
      </c>
      <c r="AT154" s="33" t="e">
        <f t="shared" si="181"/>
        <v>#VALUE!</v>
      </c>
      <c r="AU154" s="28" t="e">
        <f t="shared" si="181"/>
        <v>#VALUE!</v>
      </c>
      <c r="AV154" s="32" t="e">
        <f t="shared" si="181"/>
        <v>#VALUE!</v>
      </c>
      <c r="AW154" s="33" t="e">
        <f t="shared" si="181"/>
        <v>#VALUE!</v>
      </c>
      <c r="AX154" s="12" t="e">
        <f t="shared" ref="AX154:BC154" si="182">GEOMEAN(AX18:AX32)</f>
        <v>#DIV/0!</v>
      </c>
      <c r="AY154" s="12" t="e">
        <f t="shared" si="182"/>
        <v>#REF!</v>
      </c>
      <c r="AZ154" s="12" t="e">
        <f t="shared" si="182"/>
        <v>#REF!</v>
      </c>
      <c r="BA154" s="12" t="e">
        <f t="shared" si="182"/>
        <v>#DIV/0!</v>
      </c>
      <c r="BB154" s="12" t="e">
        <f t="shared" si="182"/>
        <v>#REF!</v>
      </c>
      <c r="BC154" s="12" t="e">
        <f t="shared" si="182"/>
        <v>#REF!</v>
      </c>
    </row>
    <row r="155" spans="1:55" x14ac:dyDescent="0.2">
      <c r="B155" s="1" t="s">
        <v>1</v>
      </c>
      <c r="L155" s="12" t="e">
        <f>GEOMEAN(L33:L57)</f>
        <v>#REF!</v>
      </c>
      <c r="M155" s="12" t="e">
        <f>GEOMEAN(M33:M57)</f>
        <v>#REF!</v>
      </c>
      <c r="N155" s="12" t="e">
        <f>GEOMEAN(N33:N57)</f>
        <v>#REF!</v>
      </c>
      <c r="X155" s="12" t="e">
        <f>GEOMEAN(X33:X57)</f>
        <v>#REF!</v>
      </c>
      <c r="Y155" s="12" t="e">
        <f>GEOMEAN(Y33:Y57)</f>
        <v>#REF!</v>
      </c>
      <c r="Z155" s="12" t="e">
        <f>GEOMEAN(Z33:Z57)</f>
        <v>#REF!</v>
      </c>
      <c r="AA155" s="12" t="e">
        <f t="shared" ref="AA155:AC155" si="183">GEOMEAN(AA33:AA57)</f>
        <v>#DIV/0!</v>
      </c>
      <c r="AB155" s="12" t="e">
        <f t="shared" si="183"/>
        <v>#REF!</v>
      </c>
      <c r="AC155" s="12" t="e">
        <f t="shared" si="183"/>
        <v>#REF!</v>
      </c>
      <c r="AD155" s="12">
        <f>AVERAGE(AD33:AD57)</f>
        <v>2.6660045227123795E-3</v>
      </c>
      <c r="AF155" s="28">
        <f>AVERAGE(AF33:AF57)</f>
        <v>2.5744227776460795E-4</v>
      </c>
      <c r="AG155" s="32" t="e">
        <f t="shared" ref="AG155:AH155" si="184">AVERAGE(AG33:AG57)</f>
        <v>#VALUE!</v>
      </c>
      <c r="AH155" s="32" t="e">
        <f t="shared" si="184"/>
        <v>#VALUE!</v>
      </c>
      <c r="AI155" s="28" t="e">
        <f>AVERAGE(AI33:AI57)</f>
        <v>#VALUE!</v>
      </c>
      <c r="AJ155" s="32" t="e">
        <f t="shared" ref="AJ155:AK155" si="185">AVERAGE(AJ33:AJ57)</f>
        <v>#VALUE!</v>
      </c>
      <c r="AK155" s="32" t="e">
        <f t="shared" si="185"/>
        <v>#VALUE!</v>
      </c>
      <c r="AL155" s="28">
        <f t="shared" ref="AL155:AQ155" si="186">AVERAGE(AL34:AL58)</f>
        <v>5.6023925128985126E-4</v>
      </c>
      <c r="AM155" s="32" t="e">
        <f t="shared" si="186"/>
        <v>#VALUE!</v>
      </c>
      <c r="AN155" s="32" t="e">
        <f t="shared" si="186"/>
        <v>#VALUE!</v>
      </c>
      <c r="AO155" s="28" t="e">
        <f t="shared" si="186"/>
        <v>#VALUE!</v>
      </c>
      <c r="AP155" s="32" t="e">
        <f t="shared" si="186"/>
        <v>#VALUE!</v>
      </c>
      <c r="AQ155" s="32" t="e">
        <f t="shared" si="186"/>
        <v>#VALUE!</v>
      </c>
      <c r="AR155" s="28">
        <f t="shared" ref="AR155:AW155" si="187">AVERAGE(AR33:AR57)</f>
        <v>-1.9403729037081874E-5</v>
      </c>
      <c r="AS155" s="32" t="e">
        <f t="shared" si="187"/>
        <v>#VALUE!</v>
      </c>
      <c r="AT155" s="33" t="e">
        <f t="shared" si="187"/>
        <v>#VALUE!</v>
      </c>
      <c r="AU155" s="28" t="e">
        <f t="shared" si="187"/>
        <v>#VALUE!</v>
      </c>
      <c r="AV155" s="32" t="e">
        <f t="shared" si="187"/>
        <v>#VALUE!</v>
      </c>
      <c r="AW155" s="33" t="e">
        <f t="shared" si="187"/>
        <v>#VALUE!</v>
      </c>
      <c r="AX155" s="12" t="e">
        <f t="shared" ref="AX155:BC155" si="188">GEOMEAN(AX33:AX57)</f>
        <v>#DIV/0!</v>
      </c>
      <c r="AY155" s="12" t="e">
        <f t="shared" si="188"/>
        <v>#REF!</v>
      </c>
      <c r="AZ155" s="12" t="e">
        <f t="shared" si="188"/>
        <v>#REF!</v>
      </c>
      <c r="BA155" s="12" t="e">
        <f t="shared" si="188"/>
        <v>#DIV/0!</v>
      </c>
      <c r="BB155" s="12" t="e">
        <f t="shared" si="188"/>
        <v>#REF!</v>
      </c>
      <c r="BC155" s="12" t="e">
        <f t="shared" si="188"/>
        <v>#REF!</v>
      </c>
    </row>
    <row r="156" spans="1:55" x14ac:dyDescent="0.2">
      <c r="B156" s="1" t="s">
        <v>5</v>
      </c>
      <c r="L156" s="12" t="e">
        <f>GEOMEAN(L58:L77)</f>
        <v>#REF!</v>
      </c>
      <c r="M156" s="12" t="e">
        <f>GEOMEAN(M58:M77)</f>
        <v>#REF!</v>
      </c>
      <c r="N156" s="12" t="e">
        <f>GEOMEAN(N58:N77)</f>
        <v>#REF!</v>
      </c>
      <c r="X156" s="12" t="e">
        <f>GEOMEAN(X58:X77)</f>
        <v>#REF!</v>
      </c>
      <c r="Y156" s="12" t="e">
        <f>GEOMEAN(Y58:Y77)</f>
        <v>#REF!</v>
      </c>
      <c r="Z156" s="12" t="e">
        <f>GEOMEAN(Z58:Z77)</f>
        <v>#REF!</v>
      </c>
      <c r="AA156" s="12" t="e">
        <f t="shared" ref="AA156:AC156" si="189">GEOMEAN(AA58:AA77)</f>
        <v>#DIV/0!</v>
      </c>
      <c r="AB156" s="12" t="e">
        <f t="shared" si="189"/>
        <v>#REF!</v>
      </c>
      <c r="AC156" s="12" t="e">
        <f t="shared" si="189"/>
        <v>#REF!</v>
      </c>
      <c r="AD156" s="12">
        <f>AVERAGE(AD58:AD77)</f>
        <v>3.4290906723086212E-3</v>
      </c>
      <c r="AF156" s="28">
        <f>AVERAGE(AF58:AF77)</f>
        <v>1.0772543674095192E-4</v>
      </c>
      <c r="AG156" s="32" t="e">
        <f t="shared" ref="AG156:AH156" si="190">AVERAGE(AG58:AG77)</f>
        <v>#VALUE!</v>
      </c>
      <c r="AH156" s="32" t="e">
        <f t="shared" si="190"/>
        <v>#VALUE!</v>
      </c>
      <c r="AI156" s="28" t="e">
        <f>AVERAGE(AI58:AI77)</f>
        <v>#VALUE!</v>
      </c>
      <c r="AJ156" s="32" t="e">
        <f t="shared" ref="AJ156:AK156" si="191">AVERAGE(AJ58:AJ77)</f>
        <v>#VALUE!</v>
      </c>
      <c r="AK156" s="32" t="e">
        <f t="shared" si="191"/>
        <v>#VALUE!</v>
      </c>
      <c r="AL156" s="28">
        <f t="shared" ref="AL156:AQ156" si="192">AVERAGE(AL59:AL78)</f>
        <v>2.0568122596953398E-4</v>
      </c>
      <c r="AM156" s="32" t="e">
        <f t="shared" si="192"/>
        <v>#VALUE!</v>
      </c>
      <c r="AN156" s="32" t="e">
        <f t="shared" si="192"/>
        <v>#VALUE!</v>
      </c>
      <c r="AO156" s="28" t="e">
        <f t="shared" si="192"/>
        <v>#VALUE!</v>
      </c>
      <c r="AP156" s="32" t="e">
        <f t="shared" si="192"/>
        <v>#VALUE!</v>
      </c>
      <c r="AQ156" s="32" t="e">
        <f t="shared" si="192"/>
        <v>#VALUE!</v>
      </c>
      <c r="AR156" s="28">
        <f t="shared" ref="AR156:AW156" si="193">AVERAGE(AR58:AR77)</f>
        <v>1.9453646945294389E-4</v>
      </c>
      <c r="AS156" s="32" t="e">
        <f t="shared" si="193"/>
        <v>#VALUE!</v>
      </c>
      <c r="AT156" s="33" t="e">
        <f t="shared" si="193"/>
        <v>#VALUE!</v>
      </c>
      <c r="AU156" s="28" t="e">
        <f t="shared" si="193"/>
        <v>#VALUE!</v>
      </c>
      <c r="AV156" s="32" t="e">
        <f t="shared" si="193"/>
        <v>#VALUE!</v>
      </c>
      <c r="AW156" s="33" t="e">
        <f t="shared" si="193"/>
        <v>#VALUE!</v>
      </c>
      <c r="AX156" s="12" t="e">
        <f t="shared" ref="AX156:BC156" si="194">GEOMEAN(AX58:AX77)</f>
        <v>#DIV/0!</v>
      </c>
      <c r="AY156" s="12" t="e">
        <f t="shared" si="194"/>
        <v>#REF!</v>
      </c>
      <c r="AZ156" s="12" t="e">
        <f t="shared" si="194"/>
        <v>#REF!</v>
      </c>
      <c r="BA156" s="12" t="e">
        <f t="shared" si="194"/>
        <v>#DIV/0!</v>
      </c>
      <c r="BB156" s="12" t="e">
        <f t="shared" si="194"/>
        <v>#REF!</v>
      </c>
      <c r="BC156" s="12" t="e">
        <f t="shared" si="194"/>
        <v>#REF!</v>
      </c>
    </row>
    <row r="157" spans="1:55" x14ac:dyDescent="0.2">
      <c r="B157" s="1" t="s">
        <v>6</v>
      </c>
      <c r="L157" s="12" t="e">
        <f>GEOMEAN(L78:L97)</f>
        <v>#REF!</v>
      </c>
      <c r="M157" s="12" t="e">
        <f>GEOMEAN(M78:M97)</f>
        <v>#REF!</v>
      </c>
      <c r="N157" s="12" t="e">
        <f>GEOMEAN(N78:N97)</f>
        <v>#REF!</v>
      </c>
      <c r="X157" s="12" t="e">
        <f>GEOMEAN(X78:X97)</f>
        <v>#REF!</v>
      </c>
      <c r="Y157" s="12" t="e">
        <f>GEOMEAN(Y78:Y97)</f>
        <v>#REF!</v>
      </c>
      <c r="Z157" s="12" t="e">
        <f>GEOMEAN(Z78:Z97)</f>
        <v>#REF!</v>
      </c>
      <c r="AA157" s="12" t="e">
        <f t="shared" ref="AA157:AC157" si="195">GEOMEAN(AA78:AA97)</f>
        <v>#DIV/0!</v>
      </c>
      <c r="AB157" s="12" t="e">
        <f t="shared" si="195"/>
        <v>#REF!</v>
      </c>
      <c r="AC157" s="12" t="e">
        <f t="shared" si="195"/>
        <v>#REF!</v>
      </c>
      <c r="AD157" s="12" t="e">
        <f>AVERAGE(AD78:AD97)</f>
        <v>#REF!</v>
      </c>
      <c r="AF157" s="28">
        <f>AVERAGE(AF78:AF97)</f>
        <v>-1.1800487099077606E-3</v>
      </c>
      <c r="AG157" s="32" t="e">
        <f t="shared" ref="AG157:AH157" si="196">AVERAGE(AG78:AG97)</f>
        <v>#VALUE!</v>
      </c>
      <c r="AH157" s="32" t="e">
        <f t="shared" si="196"/>
        <v>#VALUE!</v>
      </c>
      <c r="AI157" s="28" t="e">
        <f>AVERAGE(AI78:AI97)</f>
        <v>#VALUE!</v>
      </c>
      <c r="AJ157" s="32" t="e">
        <f t="shared" ref="AJ157:AK157" si="197">AVERAGE(AJ78:AJ97)</f>
        <v>#VALUE!</v>
      </c>
      <c r="AK157" s="32" t="e">
        <f t="shared" si="197"/>
        <v>#VALUE!</v>
      </c>
      <c r="AL157" s="28">
        <f t="shared" ref="AL157:AQ157" si="198">AVERAGE(AL79:AL98)</f>
        <v>-1.584580399451474E-3</v>
      </c>
      <c r="AM157" s="32" t="e">
        <f t="shared" si="198"/>
        <v>#VALUE!</v>
      </c>
      <c r="AN157" s="32" t="e">
        <f t="shared" si="198"/>
        <v>#VALUE!</v>
      </c>
      <c r="AO157" s="28" t="e">
        <f t="shared" si="198"/>
        <v>#VALUE!</v>
      </c>
      <c r="AP157" s="32" t="e">
        <f t="shared" si="198"/>
        <v>#VALUE!</v>
      </c>
      <c r="AQ157" s="32" t="e">
        <f t="shared" si="198"/>
        <v>#VALUE!</v>
      </c>
      <c r="AR157" s="28">
        <f t="shared" ref="AR157:AW157" si="199">AVERAGE(AR78:AR97)</f>
        <v>-1.3782686247788833E-3</v>
      </c>
      <c r="AS157" s="32" t="e">
        <f t="shared" si="199"/>
        <v>#VALUE!</v>
      </c>
      <c r="AT157" s="33" t="e">
        <f t="shared" si="199"/>
        <v>#VALUE!</v>
      </c>
      <c r="AU157" s="28" t="e">
        <f t="shared" si="199"/>
        <v>#VALUE!</v>
      </c>
      <c r="AV157" s="32" t="e">
        <f t="shared" si="199"/>
        <v>#VALUE!</v>
      </c>
      <c r="AW157" s="33" t="e">
        <f t="shared" si="199"/>
        <v>#VALUE!</v>
      </c>
      <c r="AX157" s="12" t="e">
        <f t="shared" ref="AX157:BC157" si="200">GEOMEAN(AX78:AX97)</f>
        <v>#DIV/0!</v>
      </c>
      <c r="AY157" s="12" t="e">
        <f t="shared" si="200"/>
        <v>#REF!</v>
      </c>
      <c r="AZ157" s="12" t="e">
        <f t="shared" si="200"/>
        <v>#REF!</v>
      </c>
      <c r="BA157" s="12" t="e">
        <f t="shared" si="200"/>
        <v>#DIV/0!</v>
      </c>
      <c r="BB157" s="12" t="e">
        <f t="shared" si="200"/>
        <v>#REF!</v>
      </c>
      <c r="BC157" s="12" t="e">
        <f t="shared" si="200"/>
        <v>#REF!</v>
      </c>
    </row>
    <row r="158" spans="1:55" x14ac:dyDescent="0.2">
      <c r="B158" s="1" t="s">
        <v>7</v>
      </c>
      <c r="L158" s="12" t="e">
        <f>GEOMEAN(L98:L112)</f>
        <v>#REF!</v>
      </c>
      <c r="M158" s="12" t="e">
        <f>GEOMEAN(M98:M112)</f>
        <v>#REF!</v>
      </c>
      <c r="N158" s="12" t="e">
        <f>GEOMEAN(N98:N112)</f>
        <v>#REF!</v>
      </c>
      <c r="X158" s="12" t="e">
        <f>GEOMEAN(X98:X112)</f>
        <v>#REF!</v>
      </c>
      <c r="Y158" s="12" t="e">
        <f>GEOMEAN(Y98:Y112)</f>
        <v>#REF!</v>
      </c>
      <c r="Z158" s="12" t="e">
        <f>GEOMEAN(Z98:Z112)</f>
        <v>#REF!</v>
      </c>
      <c r="AA158" s="12" t="e">
        <f t="shared" ref="AA158:AC158" si="201">GEOMEAN(AA98:AA112)</f>
        <v>#DIV/0!</v>
      </c>
      <c r="AB158" s="12" t="e">
        <f t="shared" si="201"/>
        <v>#REF!</v>
      </c>
      <c r="AC158" s="12" t="e">
        <f t="shared" si="201"/>
        <v>#REF!</v>
      </c>
      <c r="AD158" s="12">
        <f>AVERAGE(AD98:AD109)</f>
        <v>5.0967431662531024E-3</v>
      </c>
      <c r="AF158" s="28">
        <f>AVERAGE(AF98:AF109)</f>
        <v>2.6041678961182441E-4</v>
      </c>
      <c r="AG158" s="32" t="e">
        <f t="shared" ref="AG158:AH158" si="202">AVERAGE(AG98:AG109)</f>
        <v>#VALUE!</v>
      </c>
      <c r="AH158" s="32" t="e">
        <f t="shared" si="202"/>
        <v>#VALUE!</v>
      </c>
      <c r="AI158" s="28" t="e">
        <f>AVERAGE(AI98:AI109)</f>
        <v>#VALUE!</v>
      </c>
      <c r="AJ158" s="32" t="e">
        <f t="shared" ref="AJ158:AK158" si="203">AVERAGE(AJ98:AJ109)</f>
        <v>#VALUE!</v>
      </c>
      <c r="AK158" s="32" t="e">
        <f t="shared" si="203"/>
        <v>#VALUE!</v>
      </c>
      <c r="AL158" s="28">
        <f t="shared" ref="AL158:AQ158" si="204">AVERAGE(AL99:AL110)</f>
        <v>-6.0570834502319627E-5</v>
      </c>
      <c r="AM158" s="32" t="e">
        <f t="shared" si="204"/>
        <v>#VALUE!</v>
      </c>
      <c r="AN158" s="32" t="e">
        <f t="shared" si="204"/>
        <v>#VALUE!</v>
      </c>
      <c r="AO158" s="28" t="e">
        <f t="shared" si="204"/>
        <v>#VALUE!</v>
      </c>
      <c r="AP158" s="32" t="e">
        <f t="shared" si="204"/>
        <v>#VALUE!</v>
      </c>
      <c r="AQ158" s="32" t="e">
        <f t="shared" si="204"/>
        <v>#VALUE!</v>
      </c>
      <c r="AR158" s="28">
        <f t="shared" ref="AR158:AW158" si="205">AVERAGE(AR98:AR109)</f>
        <v>2.2000746738456053E-4</v>
      </c>
      <c r="AS158" s="32" t="e">
        <f t="shared" si="205"/>
        <v>#VALUE!</v>
      </c>
      <c r="AT158" s="33" t="e">
        <f t="shared" si="205"/>
        <v>#VALUE!</v>
      </c>
      <c r="AU158" s="28" t="e">
        <f t="shared" si="205"/>
        <v>#VALUE!</v>
      </c>
      <c r="AV158" s="32" t="e">
        <f t="shared" si="205"/>
        <v>#VALUE!</v>
      </c>
      <c r="AW158" s="33" t="e">
        <f t="shared" si="205"/>
        <v>#VALUE!</v>
      </c>
      <c r="AX158" s="12" t="e">
        <f t="shared" ref="AX158:BC158" si="206">GEOMEAN(AX98:AX112)</f>
        <v>#DIV/0!</v>
      </c>
      <c r="AY158" s="12" t="e">
        <f t="shared" si="206"/>
        <v>#REF!</v>
      </c>
      <c r="AZ158" s="12" t="e">
        <f t="shared" si="206"/>
        <v>#REF!</v>
      </c>
      <c r="BA158" s="12" t="e">
        <f t="shared" si="206"/>
        <v>#DIV/0!</v>
      </c>
      <c r="BB158" s="12" t="e">
        <f t="shared" si="206"/>
        <v>#REF!</v>
      </c>
      <c r="BC158" s="12" t="e">
        <f t="shared" si="206"/>
        <v>#REF!</v>
      </c>
    </row>
    <row r="159" spans="1:55" ht="12.75" thickBot="1" x14ac:dyDescent="0.25">
      <c r="B159" s="1" t="s">
        <v>18</v>
      </c>
      <c r="L159" s="12" t="e">
        <f>GEOMEAN(L113:L132)</f>
        <v>#REF!</v>
      </c>
      <c r="M159" s="12" t="e">
        <f>GEOMEAN(M113:M132)</f>
        <v>#REF!</v>
      </c>
      <c r="N159" s="12" t="e">
        <f>GEOMEAN(N113:N132)</f>
        <v>#REF!</v>
      </c>
      <c r="X159" s="12" t="e">
        <f>GEOMEAN(X113:X132)</f>
        <v>#REF!</v>
      </c>
      <c r="Y159" s="12" t="e">
        <f>GEOMEAN(Y113:Y132)</f>
        <v>#REF!</v>
      </c>
      <c r="Z159" s="12" t="e">
        <f>GEOMEAN(Z113:Z132)</f>
        <v>#REF!</v>
      </c>
      <c r="AA159" s="12" t="e">
        <f t="shared" ref="AA159:AC160" si="207">GEOMEAN(AA113:AA132)</f>
        <v>#DIV/0!</v>
      </c>
      <c r="AB159" s="12" t="e">
        <f>GEOMEAN(AB113:AB132)</f>
        <v>#REF!</v>
      </c>
      <c r="AC159" s="12" t="e">
        <f>GEOMEAN(AC113:AC132)</f>
        <v>#REF!</v>
      </c>
      <c r="AD159" s="12">
        <f>AVERAGE(AD113:AD132)</f>
        <v>3.3637327686040067E-3</v>
      </c>
      <c r="AF159" s="28">
        <f>AVERAGE(AF113:AF132)</f>
        <v>-2.6567297454904715E-4</v>
      </c>
      <c r="AG159" s="32" t="e">
        <f t="shared" ref="AG159:AH159" si="208">AVERAGE(AG113:AG132)</f>
        <v>#VALUE!</v>
      </c>
      <c r="AH159" s="32" t="e">
        <f t="shared" si="208"/>
        <v>#VALUE!</v>
      </c>
      <c r="AI159" s="28" t="e">
        <f>AVERAGE(AI113:AI132)</f>
        <v>#VALUE!</v>
      </c>
      <c r="AJ159" s="32" t="e">
        <f t="shared" ref="AJ159:AK159" si="209">AVERAGE(AJ113:AJ132)</f>
        <v>#VALUE!</v>
      </c>
      <c r="AK159" s="32" t="e">
        <f t="shared" si="209"/>
        <v>#VALUE!</v>
      </c>
      <c r="AL159" s="28">
        <f t="shared" ref="AL159:AQ159" si="210">AVERAGE(AL114:AL132)</f>
        <v>-4.7966103932900461E-4</v>
      </c>
      <c r="AM159" s="32" t="e">
        <f t="shared" si="210"/>
        <v>#VALUE!</v>
      </c>
      <c r="AN159" s="32" t="e">
        <f t="shared" si="210"/>
        <v>#VALUE!</v>
      </c>
      <c r="AO159" s="28" t="e">
        <f t="shared" si="210"/>
        <v>#VALUE!</v>
      </c>
      <c r="AP159" s="32" t="e">
        <f t="shared" si="210"/>
        <v>#VALUE!</v>
      </c>
      <c r="AQ159" s="32" t="e">
        <f t="shared" si="210"/>
        <v>#VALUE!</v>
      </c>
      <c r="AR159" s="28">
        <f t="shared" ref="AR159:AW159" si="211">AVERAGE(AR113:AR132)</f>
        <v>8.1240088575901259E-4</v>
      </c>
      <c r="AS159" s="32" t="e">
        <f t="shared" si="211"/>
        <v>#VALUE!</v>
      </c>
      <c r="AT159" s="33" t="e">
        <f t="shared" si="211"/>
        <v>#VALUE!</v>
      </c>
      <c r="AU159" s="28" t="e">
        <f t="shared" si="211"/>
        <v>#VALUE!</v>
      </c>
      <c r="AV159" s="32" t="e">
        <f t="shared" si="211"/>
        <v>#VALUE!</v>
      </c>
      <c r="AW159" s="33" t="e">
        <f t="shared" si="211"/>
        <v>#VALUE!</v>
      </c>
      <c r="AX159" s="12" t="e">
        <f t="shared" ref="AX159" si="212">GEOMEAN(AX113:AX132)</f>
        <v>#DIV/0!</v>
      </c>
      <c r="AY159" s="12" t="e">
        <f>GEOMEAN(AY113:AY132)</f>
        <v>#REF!</v>
      </c>
      <c r="AZ159" s="12" t="e">
        <f>GEOMEAN(AZ113:AZ132)</f>
        <v>#REF!</v>
      </c>
      <c r="BA159" s="12" t="e">
        <f t="shared" ref="BA159" si="213">GEOMEAN(BA113:BA132)</f>
        <v>#DIV/0!</v>
      </c>
      <c r="BB159" s="12" t="e">
        <f>GEOMEAN(BB113:BB132)</f>
        <v>#REF!</v>
      </c>
      <c r="BC159" s="12" t="e">
        <f>GEOMEAN(BC113:BC132)</f>
        <v>#REF!</v>
      </c>
    </row>
    <row r="160" spans="1:55" ht="12.75" hidden="1" thickBot="1" x14ac:dyDescent="0.25">
      <c r="B160" s="1" t="s">
        <v>69</v>
      </c>
      <c r="L160" s="12" t="e">
        <f>GEOMEAN(L133:L152)</f>
        <v>#REF!</v>
      </c>
      <c r="M160" s="12" t="e">
        <f>GEOMEAN(M133:M152)</f>
        <v>#REF!</v>
      </c>
      <c r="N160" s="12" t="e">
        <f>GEOMEAN(N133:N152)</f>
        <v>#REF!</v>
      </c>
      <c r="X160" s="12" t="e">
        <f>GEOMEAN(X133:X152)</f>
        <v>#REF!</v>
      </c>
      <c r="Y160" s="12" t="e">
        <f>GEOMEAN(Y133:Y152)</f>
        <v>#REF!</v>
      </c>
      <c r="Z160" s="12" t="e">
        <f>GEOMEAN(Z133:Z152)</f>
        <v>#REF!</v>
      </c>
      <c r="AA160" s="12" t="e">
        <f>GEOMEAN(AA133:AA152)</f>
        <v>#REF!</v>
      </c>
      <c r="AB160" s="12" t="e">
        <f t="shared" si="207"/>
        <v>#REF!</v>
      </c>
      <c r="AC160" s="12" t="e">
        <f t="shared" si="207"/>
        <v>#REF!</v>
      </c>
      <c r="AD160" s="12" t="e">
        <f>AVERAGE(AD133:AD152)</f>
        <v>#REF!</v>
      </c>
      <c r="AF160" s="28" t="e">
        <f t="shared" ref="AF160:AW160" si="214">AVERAGE(AF133:AF152)</f>
        <v>#VALUE!</v>
      </c>
      <c r="AG160" s="32" t="e">
        <f t="shared" si="214"/>
        <v>#VALUE!</v>
      </c>
      <c r="AH160" s="32" t="e">
        <f t="shared" si="214"/>
        <v>#VALUE!</v>
      </c>
      <c r="AI160" s="28" t="e">
        <f t="shared" si="214"/>
        <v>#VALUE!</v>
      </c>
      <c r="AJ160" s="32" t="e">
        <f t="shared" si="214"/>
        <v>#VALUE!</v>
      </c>
      <c r="AK160" s="32" t="e">
        <f t="shared" si="214"/>
        <v>#VALUE!</v>
      </c>
      <c r="AL160" s="28" t="e">
        <f t="shared" si="214"/>
        <v>#VALUE!</v>
      </c>
      <c r="AM160" s="32" t="e">
        <f t="shared" si="214"/>
        <v>#VALUE!</v>
      </c>
      <c r="AN160" s="32" t="e">
        <f t="shared" si="214"/>
        <v>#VALUE!</v>
      </c>
      <c r="AO160" s="28" t="e">
        <f t="shared" si="214"/>
        <v>#VALUE!</v>
      </c>
      <c r="AP160" s="32" t="e">
        <f t="shared" si="214"/>
        <v>#VALUE!</v>
      </c>
      <c r="AQ160" s="32" t="e">
        <f t="shared" si="214"/>
        <v>#VALUE!</v>
      </c>
      <c r="AR160" s="28" t="e">
        <f t="shared" si="214"/>
        <v>#VALUE!</v>
      </c>
      <c r="AS160" s="32" t="e">
        <f t="shared" si="214"/>
        <v>#VALUE!</v>
      </c>
      <c r="AT160" s="32" t="e">
        <f t="shared" si="214"/>
        <v>#VALUE!</v>
      </c>
      <c r="AU160" s="28" t="e">
        <f t="shared" si="214"/>
        <v>#VALUE!</v>
      </c>
      <c r="AV160" s="32" t="e">
        <f t="shared" si="214"/>
        <v>#VALUE!</v>
      </c>
      <c r="AW160" s="32" t="e">
        <f t="shared" si="214"/>
        <v>#VALUE!</v>
      </c>
      <c r="AX160" s="12" t="e">
        <f>GEOMEAN(AX133:AX152)</f>
        <v>#REF!</v>
      </c>
      <c r="AY160" s="12" t="e">
        <f t="shared" ref="AY160:AZ160" si="215">GEOMEAN(AY114:AY133)</f>
        <v>#REF!</v>
      </c>
      <c r="AZ160" s="12" t="e">
        <f t="shared" si="215"/>
        <v>#REF!</v>
      </c>
      <c r="BA160" s="12" t="e">
        <f>GEOMEAN(BA133:BA152)</f>
        <v>#REF!</v>
      </c>
      <c r="BB160" s="12" t="e">
        <f>GEOMEAN(BB114:BB133)</f>
        <v>#REF!</v>
      </c>
      <c r="BC160" s="12" t="e">
        <f t="shared" ref="BC160" si="216">GEOMEAN(BC114:BC133)</f>
        <v>#REF!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#REF!</v>
      </c>
      <c r="M161" s="42" t="e">
        <f>GEOMEAN(M3:M77, M98:M112)</f>
        <v>#REF!</v>
      </c>
      <c r="N161" s="42" t="e">
        <f>GEOMEAN(N3:N77,N98:N112)</f>
        <v>#REF!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#REF!</v>
      </c>
      <c r="Y161" s="42" t="e">
        <f>GEOMEAN(Y3:Y77,Y98:Y112)</f>
        <v>#REF!</v>
      </c>
      <c r="Z161" s="42" t="e">
        <f>GEOMEAN(Z3:Z77,Z98:Z112)</f>
        <v>#REF!</v>
      </c>
      <c r="AA161" s="42" t="e">
        <f>GEOMEAN(AA3:AA77,AA98:AA112)</f>
        <v>#DIV/0!</v>
      </c>
      <c r="AB161" s="42" t="e">
        <f>GEOMEAN(AB3:AB77,AB98:AB112)</f>
        <v>#REF!</v>
      </c>
      <c r="AC161" s="42" t="e">
        <f>GEOMEAN(AC3:AC77,AC133:AC152)</f>
        <v>#REF!</v>
      </c>
      <c r="AD161" s="42">
        <f t="shared" ref="AD161" si="217">AVERAGE(AD3:AD77,AD98:AD112)</f>
        <v>2.8637981785317032E-3</v>
      </c>
      <c r="AE161" s="4"/>
      <c r="AF161" s="29">
        <f>AVERAGE(AF3:AF132)</f>
        <v>9.5964757531742133E-5</v>
      </c>
      <c r="AG161" s="29" t="e">
        <f t="shared" ref="AG161:AW161" si="218">AVERAGE(AG3:AG132)</f>
        <v>#VALUE!</v>
      </c>
      <c r="AH161" s="29" t="e">
        <f t="shared" si="218"/>
        <v>#VALUE!</v>
      </c>
      <c r="AI161" s="29" t="e">
        <f t="shared" si="218"/>
        <v>#VALUE!</v>
      </c>
      <c r="AJ161" s="29" t="e">
        <f t="shared" si="218"/>
        <v>#VALUE!</v>
      </c>
      <c r="AK161" s="29" t="e">
        <f t="shared" si="218"/>
        <v>#VALUE!</v>
      </c>
      <c r="AL161" s="29">
        <f t="shared" si="218"/>
        <v>6.1180212048543675E-5</v>
      </c>
      <c r="AM161" s="29" t="e">
        <f t="shared" si="218"/>
        <v>#VALUE!</v>
      </c>
      <c r="AN161" s="29" t="e">
        <f t="shared" si="218"/>
        <v>#VALUE!</v>
      </c>
      <c r="AO161" s="29" t="e">
        <f t="shared" si="218"/>
        <v>#VALUE!</v>
      </c>
      <c r="AP161" s="29" t="e">
        <f t="shared" si="218"/>
        <v>#VALUE!</v>
      </c>
      <c r="AQ161" s="29" t="e">
        <f t="shared" si="218"/>
        <v>#VALUE!</v>
      </c>
      <c r="AR161" s="29">
        <f t="shared" si="218"/>
        <v>1.0762756034324947E-4</v>
      </c>
      <c r="AS161" s="29" t="e">
        <f t="shared" si="218"/>
        <v>#VALUE!</v>
      </c>
      <c r="AT161" s="29" t="e">
        <f t="shared" si="218"/>
        <v>#VALUE!</v>
      </c>
      <c r="AU161" s="29" t="e">
        <f t="shared" si="218"/>
        <v>#VALUE!</v>
      </c>
      <c r="AV161" s="29" t="e">
        <f t="shared" si="218"/>
        <v>#VALUE!</v>
      </c>
      <c r="AW161" s="29" t="e">
        <f t="shared" si="218"/>
        <v>#VALUE!</v>
      </c>
      <c r="AX161" s="42" t="e">
        <f>GEOMEAN(AX3:AX77,AX98:AX112)</f>
        <v>#DIV/0!</v>
      </c>
      <c r="AY161" s="42" t="e">
        <f>GEOMEAN(AY3:AY77,AY133:AY152)</f>
        <v>#REF!</v>
      </c>
      <c r="AZ161" s="42" t="e">
        <f>GEOMEAN(AZ3:AZ77,AZ133:AZ152)</f>
        <v>#REF!</v>
      </c>
      <c r="BA161" s="42" t="e">
        <f>GEOMEAN(BA3:BA77,BA98:BA112)</f>
        <v>#DIV/0!</v>
      </c>
      <c r="BB161" s="42" t="e">
        <f>GEOMEAN(BB3:BB77,BB98:BB112)</f>
        <v>#REF!</v>
      </c>
      <c r="BC161" s="42" t="e">
        <f>GEOMEAN(BC3:BC77,BC98:BC112)</f>
        <v>#REF!</v>
      </c>
    </row>
    <row r="162" spans="1:55" hidden="1" x14ac:dyDescent="0.2">
      <c r="B162" s="1" t="s">
        <v>9</v>
      </c>
      <c r="L162" s="22" t="e">
        <f>GEOMEAN(L3:L132)</f>
        <v>#REF!</v>
      </c>
      <c r="M162" s="22" t="e">
        <f>GEOMEAN(M3:M132)</f>
        <v>#REF!</v>
      </c>
      <c r="N162" s="22" t="e">
        <f>GEOMEAN(N3:N132)</f>
        <v>#REF!</v>
      </c>
      <c r="X162" s="22" t="e">
        <f>GEOMEAN(X3:X132)</f>
        <v>#REF!</v>
      </c>
      <c r="Y162" s="22" t="e">
        <f>GEOMEAN(Y3:Y132)</f>
        <v>#REF!</v>
      </c>
      <c r="Z162" s="22" t="e">
        <f>GEOMEAN(Z3:Z132)</f>
        <v>#REF!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#REF!</v>
      </c>
      <c r="Y163" s="23" t="e">
        <f>Y162/M162</f>
        <v>#REF!</v>
      </c>
      <c r="Z163" s="23" t="e">
        <f>Z162/N162</f>
        <v>#REF!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 t="e">
        <f>SUM(L$3:L$17)</f>
        <v>#REF!</v>
      </c>
      <c r="M167" s="12" t="e">
        <f>SUM(M$3:M$17)</f>
        <v>#REF!</v>
      </c>
      <c r="N167" s="12" t="e">
        <f>SUM(N$3:N$17)</f>
        <v>#REF!</v>
      </c>
      <c r="X167" s="12" t="e">
        <f>SUM(X$3:X$17)</f>
        <v>#REF!</v>
      </c>
      <c r="Y167" s="12" t="e">
        <f>SUM(Y$3:Y$17)</f>
        <v>#REF!</v>
      </c>
      <c r="Z167" s="12" t="e">
        <f>SUM(Z$3:Z$17)</f>
        <v>#REF!</v>
      </c>
      <c r="AA167" s="12" t="e">
        <f t="shared" ref="AA167:AA174" si="219">Z167/L167</f>
        <v>#REF!</v>
      </c>
      <c r="AB167" s="12" t="e">
        <f t="shared" ref="AB167:AC174" si="220">X167/K167</f>
        <v>#REF!</v>
      </c>
      <c r="AC167" s="12" t="e">
        <f t="shared" si="220"/>
        <v>#REF!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 t="e">
        <f>SUM(L$18:L$32)</f>
        <v>#REF!</v>
      </c>
      <c r="M168" s="12" t="e">
        <f>SUM(M$18:M$32)</f>
        <v>#REF!</v>
      </c>
      <c r="N168" s="12" t="e">
        <f>SUM(N$18:N$32)</f>
        <v>#REF!</v>
      </c>
      <c r="X168" s="12" t="e">
        <f>SUM(X$18:X$32)</f>
        <v>#REF!</v>
      </c>
      <c r="Y168" s="12" t="e">
        <f>SUM(Y$18:Y$32)</f>
        <v>#REF!</v>
      </c>
      <c r="Z168" s="12" t="e">
        <f>SUM(Z$18:Z$32)</f>
        <v>#REF!</v>
      </c>
      <c r="AA168" s="12" t="e">
        <f t="shared" si="219"/>
        <v>#REF!</v>
      </c>
      <c r="AB168" s="12" t="e">
        <f t="shared" si="220"/>
        <v>#REF!</v>
      </c>
      <c r="AC168" s="12" t="e">
        <f t="shared" si="220"/>
        <v>#REF!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 t="e">
        <f>SUM(L$33:L$57)</f>
        <v>#REF!</v>
      </c>
      <c r="M169" s="12" t="e">
        <f>SUM(M$33:M$57)</f>
        <v>#REF!</v>
      </c>
      <c r="N169" s="12" t="e">
        <f>SUM(N$33:N$57)</f>
        <v>#REF!</v>
      </c>
      <c r="X169" s="12" t="e">
        <f>SUM(X$33:X$57)</f>
        <v>#REF!</v>
      </c>
      <c r="Y169" s="12" t="e">
        <f>SUM(Y$33:Y$57)</f>
        <v>#REF!</v>
      </c>
      <c r="Z169" s="12" t="e">
        <f>SUM(Z$33:Z$57)</f>
        <v>#REF!</v>
      </c>
      <c r="AA169" s="12" t="e">
        <f t="shared" si="219"/>
        <v>#REF!</v>
      </c>
      <c r="AB169" s="12" t="e">
        <f t="shared" si="220"/>
        <v>#REF!</v>
      </c>
      <c r="AC169" s="12" t="e">
        <f t="shared" si="220"/>
        <v>#REF!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 t="e">
        <f>SUM(L$58:L$77)</f>
        <v>#REF!</v>
      </c>
      <c r="M170" s="12" t="e">
        <f>SUM(M$58:M$77)</f>
        <v>#REF!</v>
      </c>
      <c r="N170" s="12" t="e">
        <f>SUM(N$58:N$77)</f>
        <v>#REF!</v>
      </c>
      <c r="X170" s="12" t="e">
        <f>SUM(X$58:X$77)</f>
        <v>#REF!</v>
      </c>
      <c r="Y170" s="12" t="e">
        <f>SUM(Y$58:Y$77)</f>
        <v>#REF!</v>
      </c>
      <c r="Z170" s="12" t="e">
        <f>SUM(Z$58:Z$77)</f>
        <v>#REF!</v>
      </c>
      <c r="AA170" s="12" t="e">
        <f t="shared" si="219"/>
        <v>#REF!</v>
      </c>
      <c r="AB170" s="12" t="e">
        <f t="shared" si="220"/>
        <v>#REF!</v>
      </c>
      <c r="AC170" s="12" t="e">
        <f t="shared" si="220"/>
        <v>#REF!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 t="e">
        <f>SUM(L$78:L$97)</f>
        <v>#REF!</v>
      </c>
      <c r="M171" s="12" t="e">
        <f>SUM(M$78:M$97)</f>
        <v>#REF!</v>
      </c>
      <c r="N171" s="12" t="e">
        <f>SUM(N$78:N$97)</f>
        <v>#REF!</v>
      </c>
      <c r="X171" s="12" t="e">
        <f>SUM(X$78:X$97)</f>
        <v>#REF!</v>
      </c>
      <c r="Y171" s="12" t="e">
        <f>SUM(Y$78:Y$97)</f>
        <v>#REF!</v>
      </c>
      <c r="Z171" s="12" t="e">
        <f>SUM(Z$78:Z$97)</f>
        <v>#REF!</v>
      </c>
      <c r="AA171" s="12" t="e">
        <f t="shared" si="219"/>
        <v>#REF!</v>
      </c>
      <c r="AB171" s="12" t="e">
        <f t="shared" si="220"/>
        <v>#REF!</v>
      </c>
      <c r="AC171" s="12" t="e">
        <f t="shared" si="220"/>
        <v>#REF!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 t="e">
        <f>SUM(L$98:L$112)</f>
        <v>#REF!</v>
      </c>
      <c r="M172" s="12" t="e">
        <f>SUM(M$98:M$112)</f>
        <v>#REF!</v>
      </c>
      <c r="N172" s="12" t="e">
        <f>SUM(N$98:N$112)</f>
        <v>#REF!</v>
      </c>
      <c r="X172" s="12" t="e">
        <f>SUM(X$98:X$112)</f>
        <v>#REF!</v>
      </c>
      <c r="Y172" s="12" t="e">
        <f>SUM(Y$98:Y$112)</f>
        <v>#REF!</v>
      </c>
      <c r="Z172" s="12" t="e">
        <f>SUM(Z$98:Z$112)</f>
        <v>#REF!</v>
      </c>
      <c r="AA172" s="12" t="e">
        <f t="shared" si="219"/>
        <v>#REF!</v>
      </c>
      <c r="AB172" s="12" t="e">
        <f t="shared" si="220"/>
        <v>#REF!</v>
      </c>
      <c r="AC172" s="12" t="e">
        <f t="shared" si="220"/>
        <v>#REF!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 t="e">
        <f>SUM(L$113:L$132)</f>
        <v>#REF!</v>
      </c>
      <c r="M173" s="12" t="e">
        <f>SUM(M$113:M$132)</f>
        <v>#REF!</v>
      </c>
      <c r="N173" s="12" t="e">
        <f>SUM(N$113:N$132)</f>
        <v>#REF!</v>
      </c>
      <c r="X173" s="12" t="e">
        <f>SUM(X$113:X$132)</f>
        <v>#REF!</v>
      </c>
      <c r="Y173" s="12" t="e">
        <f>SUM(Y$113:Y$132)</f>
        <v>#REF!</v>
      </c>
      <c r="Z173" s="12" t="e">
        <f>SUM(Z$113:Z$132)</f>
        <v>#REF!</v>
      </c>
      <c r="AA173" s="12" t="e">
        <f t="shared" si="219"/>
        <v>#REF!</v>
      </c>
      <c r="AB173" s="12" t="e">
        <f t="shared" si="220"/>
        <v>#REF!</v>
      </c>
      <c r="AC173" s="12" t="e">
        <f t="shared" si="220"/>
        <v>#REF!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 t="e">
        <f>SUM(L167:L173)</f>
        <v>#REF!</v>
      </c>
      <c r="M174" s="12" t="e">
        <f>SUM(M167:M173)</f>
        <v>#REF!</v>
      </c>
      <c r="N174" s="12" t="e">
        <f>SUM(N167:N173)</f>
        <v>#REF!</v>
      </c>
      <c r="X174" s="12" t="e">
        <f>SUM(X167:X173)</f>
        <v>#REF!</v>
      </c>
      <c r="Y174" s="12" t="e">
        <f>SUM(Y167:Y173)</f>
        <v>#REF!</v>
      </c>
      <c r="Z174" s="12" t="e">
        <f>SUM(Z167:Z173)</f>
        <v>#REF!</v>
      </c>
      <c r="AA174" s="12" t="e">
        <f t="shared" si="219"/>
        <v>#REF!</v>
      </c>
      <c r="AB174" s="12" t="e">
        <f t="shared" si="220"/>
        <v>#REF!</v>
      </c>
      <c r="AC174" s="12" t="e">
        <f t="shared" si="220"/>
        <v>#REF!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 t="e">
        <f>MAX(L$3:L$17)</f>
        <v>#REF!</v>
      </c>
      <c r="M177" s="12" t="e">
        <f>MAX(M$3:M$17)</f>
        <v>#REF!</v>
      </c>
      <c r="N177" s="12" t="e">
        <f>MAX(N$3:N$17)</f>
        <v>#REF!</v>
      </c>
      <c r="X177" s="12" t="e">
        <f>MAX(X$3:X$17)</f>
        <v>#REF!</v>
      </c>
      <c r="Y177" s="12" t="e">
        <f>MAX(Y$3:Y$17)</f>
        <v>#REF!</v>
      </c>
      <c r="Z177" s="12" t="e">
        <f>MAX(Z$3:Z$17)</f>
        <v>#REF!</v>
      </c>
      <c r="AA177" s="12" t="e">
        <f t="shared" ref="AA177:AA184" si="221">Z177/L177</f>
        <v>#REF!</v>
      </c>
      <c r="AB177" s="12" t="e">
        <f t="shared" ref="AB177:AC184" si="222">X177/K177</f>
        <v>#REF!</v>
      </c>
      <c r="AC177" s="12" t="e">
        <f t="shared" si="222"/>
        <v>#REF!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 t="e">
        <f>MAX(L$18:L$32)</f>
        <v>#REF!</v>
      </c>
      <c r="M178" s="12" t="e">
        <f>MAX(M$18:M$32)</f>
        <v>#REF!</v>
      </c>
      <c r="N178" s="12" t="e">
        <f>MAX(N$18:N$32)</f>
        <v>#REF!</v>
      </c>
      <c r="X178" s="12" t="e">
        <f>MAX(X$18:X$32)</f>
        <v>#REF!</v>
      </c>
      <c r="Y178" s="12" t="e">
        <f>MAX(Y$18:Y$32)</f>
        <v>#REF!</v>
      </c>
      <c r="Z178" s="12" t="e">
        <f>MAX(Z$18:Z$32)</f>
        <v>#REF!</v>
      </c>
      <c r="AA178" s="12" t="e">
        <f t="shared" si="221"/>
        <v>#REF!</v>
      </c>
      <c r="AB178" s="12" t="e">
        <f t="shared" si="222"/>
        <v>#REF!</v>
      </c>
      <c r="AC178" s="12" t="e">
        <f t="shared" si="222"/>
        <v>#REF!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 t="e">
        <f>MAX(L$33:L$57)</f>
        <v>#REF!</v>
      </c>
      <c r="M179" s="12" t="e">
        <f>MAX(M$33:M$57)</f>
        <v>#REF!</v>
      </c>
      <c r="N179" s="12" t="e">
        <f>MAX(N$33:N$57)</f>
        <v>#REF!</v>
      </c>
      <c r="X179" s="12" t="e">
        <f>MAX(X$33:X$57)</f>
        <v>#REF!</v>
      </c>
      <c r="Y179" s="12" t="e">
        <f>MAX(Y$33:Y$57)</f>
        <v>#REF!</v>
      </c>
      <c r="Z179" s="12" t="e">
        <f>MAX(Z$33:Z$57)</f>
        <v>#REF!</v>
      </c>
      <c r="AA179" s="12" t="e">
        <f t="shared" si="221"/>
        <v>#REF!</v>
      </c>
      <c r="AB179" s="12" t="e">
        <f t="shared" si="222"/>
        <v>#REF!</v>
      </c>
      <c r="AC179" s="12" t="e">
        <f t="shared" si="222"/>
        <v>#REF!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 t="e">
        <f>MAX(L$58:L$77)</f>
        <v>#REF!</v>
      </c>
      <c r="M180" s="12" t="e">
        <f>MAX(M$58:M$77)</f>
        <v>#REF!</v>
      </c>
      <c r="N180" s="12" t="e">
        <f>MAX(N$58:N$77)</f>
        <v>#REF!</v>
      </c>
      <c r="X180" s="12" t="e">
        <f>MAX(X$58:X$77)</f>
        <v>#REF!</v>
      </c>
      <c r="Y180" s="12" t="e">
        <f>MAX(Y$58:Y$77)</f>
        <v>#REF!</v>
      </c>
      <c r="Z180" s="12" t="e">
        <f>MAX(Z$58:Z$77)</f>
        <v>#REF!</v>
      </c>
      <c r="AA180" s="12" t="e">
        <f t="shared" si="221"/>
        <v>#REF!</v>
      </c>
      <c r="AB180" s="12" t="e">
        <f t="shared" si="222"/>
        <v>#REF!</v>
      </c>
      <c r="AC180" s="12" t="e">
        <f t="shared" si="222"/>
        <v>#REF!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 t="e">
        <f>MAX(L$78:L$97)</f>
        <v>#REF!</v>
      </c>
      <c r="M181" s="12" t="e">
        <f>MAX(M$78:M$97)</f>
        <v>#REF!</v>
      </c>
      <c r="N181" s="12" t="e">
        <f>MAX(N$78:N$97)</f>
        <v>#REF!</v>
      </c>
      <c r="X181" s="12" t="e">
        <f>MAX(X$78:X$97)</f>
        <v>#REF!</v>
      </c>
      <c r="Y181" s="12" t="e">
        <f>MAX(Y$78:Y$97)</f>
        <v>#REF!</v>
      </c>
      <c r="Z181" s="12" t="e">
        <f>MAX(Z$78:Z$97)</f>
        <v>#REF!</v>
      </c>
      <c r="AA181" s="12" t="e">
        <f t="shared" si="221"/>
        <v>#REF!</v>
      </c>
      <c r="AB181" s="12" t="e">
        <f t="shared" si="222"/>
        <v>#REF!</v>
      </c>
      <c r="AC181" s="12" t="e">
        <f t="shared" si="222"/>
        <v>#REF!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 t="e">
        <f>MAX(L$98:L$112)</f>
        <v>#REF!</v>
      </c>
      <c r="M182" s="12" t="e">
        <f>MAX(M$98:M$112)</f>
        <v>#REF!</v>
      </c>
      <c r="N182" s="12" t="e">
        <f>MAX(N$98:N$112)</f>
        <v>#REF!</v>
      </c>
      <c r="X182" s="12" t="e">
        <f>MAX(X$98:X$112)</f>
        <v>#REF!</v>
      </c>
      <c r="Y182" s="12" t="e">
        <f>MAX(Y$98:Y$112)</f>
        <v>#REF!</v>
      </c>
      <c r="Z182" s="12" t="e">
        <f>MAX(Z$98:Z$112)</f>
        <v>#REF!</v>
      </c>
      <c r="AA182" s="12" t="e">
        <f t="shared" si="221"/>
        <v>#REF!</v>
      </c>
      <c r="AB182" s="12" t="e">
        <f t="shared" si="222"/>
        <v>#REF!</v>
      </c>
      <c r="AC182" s="12" t="e">
        <f t="shared" si="222"/>
        <v>#REF!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 t="e">
        <f>MAX(L$113:L$132)</f>
        <v>#REF!</v>
      </c>
      <c r="M183" s="12" t="e">
        <f>MAX(M$113:M$132)</f>
        <v>#REF!</v>
      </c>
      <c r="N183" s="12" t="e">
        <f>MAX(N$113:N$132)</f>
        <v>#REF!</v>
      </c>
      <c r="X183" s="12" t="e">
        <f>MAX(X$113:X$132)</f>
        <v>#REF!</v>
      </c>
      <c r="Y183" s="12" t="e">
        <f>MAX(Y$113:Y$132)</f>
        <v>#REF!</v>
      </c>
      <c r="Z183" s="12" t="e">
        <f>MAX(Z$113:Z$132)</f>
        <v>#REF!</v>
      </c>
      <c r="AA183" s="12" t="e">
        <f t="shared" si="221"/>
        <v>#REF!</v>
      </c>
      <c r="AB183" s="12" t="e">
        <f t="shared" si="222"/>
        <v>#REF!</v>
      </c>
      <c r="AC183" s="12" t="e">
        <f t="shared" si="222"/>
        <v>#REF!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 t="e">
        <f>MAX(L177:L183)</f>
        <v>#REF!</v>
      </c>
      <c r="M184" s="12" t="e">
        <f>MAX(M177:M183)</f>
        <v>#REF!</v>
      </c>
      <c r="N184" s="12" t="e">
        <f>MAX(N177:N183)</f>
        <v>#REF!</v>
      </c>
      <c r="X184" s="12" t="e">
        <f>MAX(X177:X183)</f>
        <v>#REF!</v>
      </c>
      <c r="Y184" s="12" t="e">
        <f>MAX(Y177:Y183)</f>
        <v>#REF!</v>
      </c>
      <c r="Z184" s="12" t="e">
        <f>MAX(Z177:Z183)</f>
        <v>#REF!</v>
      </c>
      <c r="AA184" s="12" t="e">
        <f t="shared" si="221"/>
        <v>#REF!</v>
      </c>
      <c r="AB184" s="12" t="e">
        <f t="shared" si="222"/>
        <v>#REF!</v>
      </c>
      <c r="AC184" s="12" t="e">
        <f t="shared" si="222"/>
        <v>#REF!</v>
      </c>
      <c r="AD184" s="12"/>
      <c r="AX184" s="12"/>
      <c r="AY184" s="12"/>
      <c r="AZ184" s="12"/>
      <c r="BA184" s="12"/>
      <c r="BB184" s="12"/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5875" priority="1468" operator="greaterThan">
      <formula>0.03</formula>
    </cfRule>
    <cfRule type="cellIs" dxfId="5874" priority="1469" stopIfTrue="1" operator="lessThan">
      <formula>-0.03</formula>
    </cfRule>
  </conditionalFormatting>
  <conditionalFormatting sqref="AU7:AV7">
    <cfRule type="cellIs" dxfId="5873" priority="1466" operator="greaterThan">
      <formula>0.03</formula>
    </cfRule>
    <cfRule type="cellIs" dxfId="5872" priority="1467" stopIfTrue="1" operator="lessThan">
      <formula>-0.03</formula>
    </cfRule>
  </conditionalFormatting>
  <conditionalFormatting sqref="AO156:AQ156 AU156:AW156">
    <cfRule type="cellIs" dxfId="5871" priority="1458" operator="greaterThan">
      <formula>0.03</formula>
    </cfRule>
    <cfRule type="cellIs" dxfId="5870" priority="1459" stopIfTrue="1" operator="lessThan">
      <formula>-0.03</formula>
    </cfRule>
  </conditionalFormatting>
  <conditionalFormatting sqref="AO159:AQ159 AU159:AW159">
    <cfRule type="cellIs" dxfId="5869" priority="1456" operator="greaterThan">
      <formula>0.03</formula>
    </cfRule>
    <cfRule type="cellIs" dxfId="5868" priority="1457" stopIfTrue="1" operator="lessThan">
      <formula>-0.03</formula>
    </cfRule>
  </conditionalFormatting>
  <conditionalFormatting sqref="AO161:AQ161 AU161:AW161">
    <cfRule type="cellIs" dxfId="5867" priority="1464" operator="greaterThan">
      <formula>0.03</formula>
    </cfRule>
    <cfRule type="cellIs" dxfId="5866" priority="1465" stopIfTrue="1" operator="lessThan">
      <formula>-0.03</formula>
    </cfRule>
  </conditionalFormatting>
  <conditionalFormatting sqref="AO153:AQ153 AO155:AQ155 AU155:AW155 AU153:AW153">
    <cfRule type="cellIs" dxfId="5865" priority="1460" operator="greaterThan">
      <formula>0.03</formula>
    </cfRule>
    <cfRule type="cellIs" dxfId="5864" priority="1461" stopIfTrue="1" operator="lessThan">
      <formula>-0.03</formula>
    </cfRule>
  </conditionalFormatting>
  <conditionalFormatting sqref="AO157:AQ158 AU157:AW158">
    <cfRule type="cellIs" dxfId="5863" priority="1462" operator="greaterThan">
      <formula>0.03</formula>
    </cfRule>
    <cfRule type="cellIs" dxfId="5862" priority="1463" stopIfTrue="1" operator="lessThan">
      <formula>-0.03</formula>
    </cfRule>
  </conditionalFormatting>
  <conditionalFormatting sqref="AO154:AQ154 AU154:AW154">
    <cfRule type="cellIs" dxfId="5861" priority="1454" operator="greaterThan">
      <formula>0.03</formula>
    </cfRule>
    <cfRule type="cellIs" dxfId="5860" priority="1455" stopIfTrue="1" operator="lessThan">
      <formula>-0.03</formula>
    </cfRule>
  </conditionalFormatting>
  <conditionalFormatting sqref="AO7:AQ7">
    <cfRule type="cellIs" dxfId="5859" priority="1452" operator="greaterThan">
      <formula>0.03</formula>
    </cfRule>
    <cfRule type="cellIs" dxfId="5858" priority="1453" stopIfTrue="1" operator="lessThan">
      <formula>-0.03</formula>
    </cfRule>
  </conditionalFormatting>
  <conditionalFormatting sqref="AI7:AK7 AI3:AK5">
    <cfRule type="cellIs" dxfId="5857" priority="1450" operator="greaterThan">
      <formula>0.03</formula>
    </cfRule>
    <cfRule type="cellIs" dxfId="5856" priority="1451" stopIfTrue="1" operator="lessThan">
      <formula>-0.03</formula>
    </cfRule>
  </conditionalFormatting>
  <conditionalFormatting sqref="AI156:AK156">
    <cfRule type="cellIs" dxfId="5855" priority="1442" operator="greaterThan">
      <formula>0.03</formula>
    </cfRule>
    <cfRule type="cellIs" dxfId="5854" priority="1443" stopIfTrue="1" operator="lessThan">
      <formula>-0.03</formula>
    </cfRule>
  </conditionalFormatting>
  <conditionalFormatting sqref="AI159:AK159">
    <cfRule type="cellIs" dxfId="5853" priority="1440" operator="greaterThan">
      <formula>0.03</formula>
    </cfRule>
    <cfRule type="cellIs" dxfId="5852" priority="1441" stopIfTrue="1" operator="lessThan">
      <formula>-0.03</formula>
    </cfRule>
  </conditionalFormatting>
  <conditionalFormatting sqref="AI161:AK161">
    <cfRule type="cellIs" dxfId="5851" priority="1448" operator="greaterThan">
      <formula>0.03</formula>
    </cfRule>
    <cfRule type="cellIs" dxfId="5850" priority="1449" stopIfTrue="1" operator="lessThan">
      <formula>-0.03</formula>
    </cfRule>
  </conditionalFormatting>
  <conditionalFormatting sqref="AI153:AK153 AI155:AK155">
    <cfRule type="cellIs" dxfId="5849" priority="1444" operator="greaterThan">
      <formula>0.03</formula>
    </cfRule>
    <cfRule type="cellIs" dxfId="5848" priority="1445" stopIfTrue="1" operator="lessThan">
      <formula>-0.03</formula>
    </cfRule>
  </conditionalFormatting>
  <conditionalFormatting sqref="AI157:AK158">
    <cfRule type="cellIs" dxfId="5847" priority="1446" operator="greaterThan">
      <formula>0.03</formula>
    </cfRule>
    <cfRule type="cellIs" dxfId="5846" priority="1447" stopIfTrue="1" operator="lessThan">
      <formula>-0.03</formula>
    </cfRule>
  </conditionalFormatting>
  <conditionalFormatting sqref="AI154:AK154">
    <cfRule type="cellIs" dxfId="5845" priority="1438" operator="greaterThan">
      <formula>0.03</formula>
    </cfRule>
    <cfRule type="cellIs" dxfId="5844" priority="1439" stopIfTrue="1" operator="lessThan">
      <formula>-0.03</formula>
    </cfRule>
  </conditionalFormatting>
  <conditionalFormatting sqref="AI6:AK6">
    <cfRule type="cellIs" dxfId="5843" priority="1436" operator="greaterThan">
      <formula>0.03</formula>
    </cfRule>
    <cfRule type="cellIs" dxfId="5842" priority="1437" stopIfTrue="1" operator="lessThan">
      <formula>-0.03</formula>
    </cfRule>
  </conditionalFormatting>
  <conditionalFormatting sqref="AU3:AW3">
    <cfRule type="cellIs" dxfId="5841" priority="1434" operator="greaterThan">
      <formula>0.03</formula>
    </cfRule>
    <cfRule type="cellIs" dxfId="5840" priority="1435" stopIfTrue="1" operator="lessThan">
      <formula>-0.03</formula>
    </cfRule>
  </conditionalFormatting>
  <conditionalFormatting sqref="AO13:AQ13 AO10:AQ11">
    <cfRule type="cellIs" dxfId="5839" priority="1432" operator="greaterThan">
      <formula>0.03</formula>
    </cfRule>
    <cfRule type="cellIs" dxfId="5838" priority="1433" stopIfTrue="1" operator="lessThan">
      <formula>-0.03</formula>
    </cfRule>
  </conditionalFormatting>
  <conditionalFormatting sqref="AU12:AV12">
    <cfRule type="cellIs" dxfId="5837" priority="1430" operator="greaterThan">
      <formula>0.03</formula>
    </cfRule>
    <cfRule type="cellIs" dxfId="5836" priority="1431" stopIfTrue="1" operator="lessThan">
      <formula>-0.03</formula>
    </cfRule>
  </conditionalFormatting>
  <conditionalFormatting sqref="AO12:AQ12">
    <cfRule type="cellIs" dxfId="5835" priority="1428" operator="greaterThan">
      <formula>0.03</formula>
    </cfRule>
    <cfRule type="cellIs" dxfId="5834" priority="1429" stopIfTrue="1" operator="lessThan">
      <formula>-0.03</formula>
    </cfRule>
  </conditionalFormatting>
  <conditionalFormatting sqref="AI12:AK12 AI8:AK10">
    <cfRule type="cellIs" dxfId="5833" priority="1426" operator="greaterThan">
      <formula>0.03</formula>
    </cfRule>
    <cfRule type="cellIs" dxfId="5832" priority="1427" stopIfTrue="1" operator="lessThan">
      <formula>-0.03</formula>
    </cfRule>
  </conditionalFormatting>
  <conditionalFormatting sqref="AI11:AK11">
    <cfRule type="cellIs" dxfId="5831" priority="1424" operator="greaterThan">
      <formula>0.03</formula>
    </cfRule>
    <cfRule type="cellIs" dxfId="5830" priority="1425" stopIfTrue="1" operator="lessThan">
      <formula>-0.03</formula>
    </cfRule>
  </conditionalFormatting>
  <conditionalFormatting sqref="AU8:AW8">
    <cfRule type="cellIs" dxfId="5829" priority="1422" operator="greaterThan">
      <formula>0.03</formula>
    </cfRule>
    <cfRule type="cellIs" dxfId="5828" priority="1423" stopIfTrue="1" operator="lessThan">
      <formula>-0.03</formula>
    </cfRule>
  </conditionalFormatting>
  <conditionalFormatting sqref="AO18:AQ18 AO15:AQ16">
    <cfRule type="cellIs" dxfId="5827" priority="1420" operator="greaterThan">
      <formula>0.03</formula>
    </cfRule>
    <cfRule type="cellIs" dxfId="5826" priority="1421" stopIfTrue="1" operator="lessThan">
      <formula>-0.03</formula>
    </cfRule>
  </conditionalFormatting>
  <conditionalFormatting sqref="AU17:AV17">
    <cfRule type="cellIs" dxfId="5825" priority="1418" operator="greaterThan">
      <formula>0.03</formula>
    </cfRule>
    <cfRule type="cellIs" dxfId="5824" priority="1419" stopIfTrue="1" operator="lessThan">
      <formula>-0.03</formula>
    </cfRule>
  </conditionalFormatting>
  <conditionalFormatting sqref="AO17:AQ17">
    <cfRule type="cellIs" dxfId="5823" priority="1416" operator="greaterThan">
      <formula>0.03</formula>
    </cfRule>
    <cfRule type="cellIs" dxfId="5822" priority="1417" stopIfTrue="1" operator="lessThan">
      <formula>-0.03</formula>
    </cfRule>
  </conditionalFormatting>
  <conditionalFormatting sqref="AI17:AK17 AI13:AK15">
    <cfRule type="cellIs" dxfId="5821" priority="1414" operator="greaterThan">
      <formula>0.03</formula>
    </cfRule>
    <cfRule type="cellIs" dxfId="5820" priority="1415" stopIfTrue="1" operator="lessThan">
      <formula>-0.03</formula>
    </cfRule>
  </conditionalFormatting>
  <conditionalFormatting sqref="AI16:AK16">
    <cfRule type="cellIs" dxfId="5819" priority="1412" operator="greaterThan">
      <formula>0.03</formula>
    </cfRule>
    <cfRule type="cellIs" dxfId="5818" priority="1413" stopIfTrue="1" operator="lessThan">
      <formula>-0.03</formula>
    </cfRule>
  </conditionalFormatting>
  <conditionalFormatting sqref="AU13:AW13">
    <cfRule type="cellIs" dxfId="5817" priority="1410" operator="greaterThan">
      <formula>0.03</formula>
    </cfRule>
    <cfRule type="cellIs" dxfId="5816" priority="1411" stopIfTrue="1" operator="lessThan">
      <formula>-0.03</formula>
    </cfRule>
  </conditionalFormatting>
  <conditionalFormatting sqref="AO23:AQ23 AO20:AQ21">
    <cfRule type="cellIs" dxfId="5815" priority="1408" operator="greaterThan">
      <formula>0.03</formula>
    </cfRule>
    <cfRule type="cellIs" dxfId="5814" priority="1409" stopIfTrue="1" operator="lessThan">
      <formula>-0.03</formula>
    </cfRule>
  </conditionalFormatting>
  <conditionalFormatting sqref="AU22:AV22">
    <cfRule type="cellIs" dxfId="5813" priority="1406" operator="greaterThan">
      <formula>0.03</formula>
    </cfRule>
    <cfRule type="cellIs" dxfId="5812" priority="1407" stopIfTrue="1" operator="lessThan">
      <formula>-0.03</formula>
    </cfRule>
  </conditionalFormatting>
  <conditionalFormatting sqref="AO22:AQ22">
    <cfRule type="cellIs" dxfId="5811" priority="1404" operator="greaterThan">
      <formula>0.03</formula>
    </cfRule>
    <cfRule type="cellIs" dxfId="5810" priority="1405" stopIfTrue="1" operator="lessThan">
      <formula>-0.03</formula>
    </cfRule>
  </conditionalFormatting>
  <conditionalFormatting sqref="AI22:AK22 AI18:AK20">
    <cfRule type="cellIs" dxfId="5809" priority="1402" operator="greaterThan">
      <formula>0.03</formula>
    </cfRule>
    <cfRule type="cellIs" dxfId="5808" priority="1403" stopIfTrue="1" operator="lessThan">
      <formula>-0.03</formula>
    </cfRule>
  </conditionalFormatting>
  <conditionalFormatting sqref="AI21:AK21">
    <cfRule type="cellIs" dxfId="5807" priority="1400" operator="greaterThan">
      <formula>0.03</formula>
    </cfRule>
    <cfRule type="cellIs" dxfId="5806" priority="1401" stopIfTrue="1" operator="lessThan">
      <formula>-0.03</formula>
    </cfRule>
  </conditionalFormatting>
  <conditionalFormatting sqref="AU18:AW18">
    <cfRule type="cellIs" dxfId="5805" priority="1398" operator="greaterThan">
      <formula>0.03</formula>
    </cfRule>
    <cfRule type="cellIs" dxfId="5804" priority="1399" stopIfTrue="1" operator="lessThan">
      <formula>-0.03</formula>
    </cfRule>
  </conditionalFormatting>
  <conditionalFormatting sqref="AO28:AQ28 AO25:AQ26">
    <cfRule type="cellIs" dxfId="5803" priority="1396" operator="greaterThan">
      <formula>0.03</formula>
    </cfRule>
    <cfRule type="cellIs" dxfId="5802" priority="1397" stopIfTrue="1" operator="lessThan">
      <formula>-0.03</formula>
    </cfRule>
  </conditionalFormatting>
  <conditionalFormatting sqref="AU27:AV27">
    <cfRule type="cellIs" dxfId="5801" priority="1394" operator="greaterThan">
      <formula>0.03</formula>
    </cfRule>
    <cfRule type="cellIs" dxfId="5800" priority="1395" stopIfTrue="1" operator="lessThan">
      <formula>-0.03</formula>
    </cfRule>
  </conditionalFormatting>
  <conditionalFormatting sqref="AO27:AQ27">
    <cfRule type="cellIs" dxfId="5799" priority="1392" operator="greaterThan">
      <formula>0.03</formula>
    </cfRule>
    <cfRule type="cellIs" dxfId="5798" priority="1393" stopIfTrue="1" operator="lessThan">
      <formula>-0.03</formula>
    </cfRule>
  </conditionalFormatting>
  <conditionalFormatting sqref="AI27:AK27 AI23:AK25">
    <cfRule type="cellIs" dxfId="5797" priority="1390" operator="greaterThan">
      <formula>0.03</formula>
    </cfRule>
    <cfRule type="cellIs" dxfId="5796" priority="1391" stopIfTrue="1" operator="lessThan">
      <formula>-0.03</formula>
    </cfRule>
  </conditionalFormatting>
  <conditionalFormatting sqref="AI26:AK26">
    <cfRule type="cellIs" dxfId="5795" priority="1388" operator="greaterThan">
      <formula>0.03</formula>
    </cfRule>
    <cfRule type="cellIs" dxfId="5794" priority="1389" stopIfTrue="1" operator="lessThan">
      <formula>-0.03</formula>
    </cfRule>
  </conditionalFormatting>
  <conditionalFormatting sqref="AU23:AW23">
    <cfRule type="cellIs" dxfId="5793" priority="1386" operator="greaterThan">
      <formula>0.03</formula>
    </cfRule>
    <cfRule type="cellIs" dxfId="5792" priority="1387" stopIfTrue="1" operator="lessThan">
      <formula>-0.03</formula>
    </cfRule>
  </conditionalFormatting>
  <conditionalFormatting sqref="AO33:AQ33 AO30:AQ31">
    <cfRule type="cellIs" dxfId="5791" priority="1384" operator="greaterThan">
      <formula>0.03</formula>
    </cfRule>
    <cfRule type="cellIs" dxfId="5790" priority="1385" stopIfTrue="1" operator="lessThan">
      <formula>-0.03</formula>
    </cfRule>
  </conditionalFormatting>
  <conditionalFormatting sqref="AU32:AV32">
    <cfRule type="cellIs" dxfId="5789" priority="1382" operator="greaterThan">
      <formula>0.03</formula>
    </cfRule>
    <cfRule type="cellIs" dxfId="5788" priority="1383" stopIfTrue="1" operator="lessThan">
      <formula>-0.03</formula>
    </cfRule>
  </conditionalFormatting>
  <conditionalFormatting sqref="AO32:AQ32">
    <cfRule type="cellIs" dxfId="5787" priority="1380" operator="greaterThan">
      <formula>0.03</formula>
    </cfRule>
    <cfRule type="cellIs" dxfId="5786" priority="1381" stopIfTrue="1" operator="lessThan">
      <formula>-0.03</formula>
    </cfRule>
  </conditionalFormatting>
  <conditionalFormatting sqref="AI32:AK32 AI28:AK30">
    <cfRule type="cellIs" dxfId="5785" priority="1378" operator="greaterThan">
      <formula>0.03</formula>
    </cfRule>
    <cfRule type="cellIs" dxfId="5784" priority="1379" stopIfTrue="1" operator="lessThan">
      <formula>-0.03</formula>
    </cfRule>
  </conditionalFormatting>
  <conditionalFormatting sqref="AI31:AK31">
    <cfRule type="cellIs" dxfId="5783" priority="1376" operator="greaterThan">
      <formula>0.03</formula>
    </cfRule>
    <cfRule type="cellIs" dxfId="5782" priority="1377" stopIfTrue="1" operator="lessThan">
      <formula>-0.03</formula>
    </cfRule>
  </conditionalFormatting>
  <conditionalFormatting sqref="AU28:AW28">
    <cfRule type="cellIs" dxfId="5781" priority="1374" operator="greaterThan">
      <formula>0.03</formula>
    </cfRule>
    <cfRule type="cellIs" dxfId="5780" priority="1375" stopIfTrue="1" operator="lessThan">
      <formula>-0.03</formula>
    </cfRule>
  </conditionalFormatting>
  <conditionalFormatting sqref="AO38:AQ38 AO35:AQ36">
    <cfRule type="cellIs" dxfId="5779" priority="1372" operator="greaterThan">
      <formula>0.03</formula>
    </cfRule>
    <cfRule type="cellIs" dxfId="5778" priority="1373" stopIfTrue="1" operator="lessThan">
      <formula>-0.03</formula>
    </cfRule>
  </conditionalFormatting>
  <conditionalFormatting sqref="AU37:AV37">
    <cfRule type="cellIs" dxfId="5777" priority="1370" operator="greaterThan">
      <formula>0.03</formula>
    </cfRule>
    <cfRule type="cellIs" dxfId="5776" priority="1371" stopIfTrue="1" operator="lessThan">
      <formula>-0.03</formula>
    </cfRule>
  </conditionalFormatting>
  <conditionalFormatting sqref="AO37:AQ37">
    <cfRule type="cellIs" dxfId="5775" priority="1368" operator="greaterThan">
      <formula>0.03</formula>
    </cfRule>
    <cfRule type="cellIs" dxfId="5774" priority="1369" stopIfTrue="1" operator="lessThan">
      <formula>-0.03</formula>
    </cfRule>
  </conditionalFormatting>
  <conditionalFormatting sqref="AI37:AK37 AI33:AK35">
    <cfRule type="cellIs" dxfId="5773" priority="1366" operator="greaterThan">
      <formula>0.03</formula>
    </cfRule>
    <cfRule type="cellIs" dxfId="5772" priority="1367" stopIfTrue="1" operator="lessThan">
      <formula>-0.03</formula>
    </cfRule>
  </conditionalFormatting>
  <conditionalFormatting sqref="AI36:AK36">
    <cfRule type="cellIs" dxfId="5771" priority="1364" operator="greaterThan">
      <formula>0.03</formula>
    </cfRule>
    <cfRule type="cellIs" dxfId="5770" priority="1365" stopIfTrue="1" operator="lessThan">
      <formula>-0.03</formula>
    </cfRule>
  </conditionalFormatting>
  <conditionalFormatting sqref="AU33:AW33">
    <cfRule type="cellIs" dxfId="5769" priority="1362" operator="greaterThan">
      <formula>0.03</formula>
    </cfRule>
    <cfRule type="cellIs" dxfId="5768" priority="1363" stopIfTrue="1" operator="lessThan">
      <formula>-0.03</formula>
    </cfRule>
  </conditionalFormatting>
  <conditionalFormatting sqref="AO43:AQ43 AO40:AQ41">
    <cfRule type="cellIs" dxfId="5767" priority="1360" operator="greaterThan">
      <formula>0.03</formula>
    </cfRule>
    <cfRule type="cellIs" dxfId="5766" priority="1361" stopIfTrue="1" operator="lessThan">
      <formula>-0.03</formula>
    </cfRule>
  </conditionalFormatting>
  <conditionalFormatting sqref="AU42:AV42">
    <cfRule type="cellIs" dxfId="5765" priority="1358" operator="greaterThan">
      <formula>0.03</formula>
    </cfRule>
    <cfRule type="cellIs" dxfId="5764" priority="1359" stopIfTrue="1" operator="lessThan">
      <formula>-0.03</formula>
    </cfRule>
  </conditionalFormatting>
  <conditionalFormatting sqref="AO42:AQ42">
    <cfRule type="cellIs" dxfId="5763" priority="1356" operator="greaterThan">
      <formula>0.03</formula>
    </cfRule>
    <cfRule type="cellIs" dxfId="5762" priority="1357" stopIfTrue="1" operator="lessThan">
      <formula>-0.03</formula>
    </cfRule>
  </conditionalFormatting>
  <conditionalFormatting sqref="AI42:AK42 AI38:AK40">
    <cfRule type="cellIs" dxfId="5761" priority="1354" operator="greaterThan">
      <formula>0.03</formula>
    </cfRule>
    <cfRule type="cellIs" dxfId="5760" priority="1355" stopIfTrue="1" operator="lessThan">
      <formula>-0.03</formula>
    </cfRule>
  </conditionalFormatting>
  <conditionalFormatting sqref="AI41:AK41">
    <cfRule type="cellIs" dxfId="5759" priority="1352" operator="greaterThan">
      <formula>0.03</formula>
    </cfRule>
    <cfRule type="cellIs" dxfId="5758" priority="1353" stopIfTrue="1" operator="lessThan">
      <formula>-0.03</formula>
    </cfRule>
  </conditionalFormatting>
  <conditionalFormatting sqref="AU38:AW38">
    <cfRule type="cellIs" dxfId="5757" priority="1350" operator="greaterThan">
      <formula>0.03</formula>
    </cfRule>
    <cfRule type="cellIs" dxfId="5756" priority="1351" stopIfTrue="1" operator="lessThan">
      <formula>-0.03</formula>
    </cfRule>
  </conditionalFormatting>
  <conditionalFormatting sqref="AO48:AQ48 AO45:AQ46">
    <cfRule type="cellIs" dxfId="5755" priority="1348" operator="greaterThan">
      <formula>0.03</formula>
    </cfRule>
    <cfRule type="cellIs" dxfId="5754" priority="1349" stopIfTrue="1" operator="lessThan">
      <formula>-0.03</formula>
    </cfRule>
  </conditionalFormatting>
  <conditionalFormatting sqref="AU47:AV47">
    <cfRule type="cellIs" dxfId="5753" priority="1346" operator="greaterThan">
      <formula>0.03</formula>
    </cfRule>
    <cfRule type="cellIs" dxfId="5752" priority="1347" stopIfTrue="1" operator="lessThan">
      <formula>-0.03</formula>
    </cfRule>
  </conditionalFormatting>
  <conditionalFormatting sqref="AO47:AQ47">
    <cfRule type="cellIs" dxfId="5751" priority="1344" operator="greaterThan">
      <formula>0.03</formula>
    </cfRule>
    <cfRule type="cellIs" dxfId="5750" priority="1345" stopIfTrue="1" operator="lessThan">
      <formula>-0.03</formula>
    </cfRule>
  </conditionalFormatting>
  <conditionalFormatting sqref="AI47:AK47 AI43:AK45">
    <cfRule type="cellIs" dxfId="5749" priority="1342" operator="greaterThan">
      <formula>0.03</formula>
    </cfRule>
    <cfRule type="cellIs" dxfId="5748" priority="1343" stopIfTrue="1" operator="lessThan">
      <formula>-0.03</formula>
    </cfRule>
  </conditionalFormatting>
  <conditionalFormatting sqref="AI46:AK46">
    <cfRule type="cellIs" dxfId="5747" priority="1340" operator="greaterThan">
      <formula>0.03</formula>
    </cfRule>
    <cfRule type="cellIs" dxfId="5746" priority="1341" stopIfTrue="1" operator="lessThan">
      <formula>-0.03</formula>
    </cfRule>
  </conditionalFormatting>
  <conditionalFormatting sqref="AU43:AW43">
    <cfRule type="cellIs" dxfId="5745" priority="1338" operator="greaterThan">
      <formula>0.03</formula>
    </cfRule>
    <cfRule type="cellIs" dxfId="5744" priority="1339" stopIfTrue="1" operator="lessThan">
      <formula>-0.03</formula>
    </cfRule>
  </conditionalFormatting>
  <conditionalFormatting sqref="AO53:AQ53 AO50:AQ51">
    <cfRule type="cellIs" dxfId="5743" priority="1336" operator="greaterThan">
      <formula>0.03</formula>
    </cfRule>
    <cfRule type="cellIs" dxfId="5742" priority="1337" stopIfTrue="1" operator="lessThan">
      <formula>-0.03</formula>
    </cfRule>
  </conditionalFormatting>
  <conditionalFormatting sqref="AU52:AV52">
    <cfRule type="cellIs" dxfId="5741" priority="1334" operator="greaterThan">
      <formula>0.03</formula>
    </cfRule>
    <cfRule type="cellIs" dxfId="5740" priority="1335" stopIfTrue="1" operator="lessThan">
      <formula>-0.03</formula>
    </cfRule>
  </conditionalFormatting>
  <conditionalFormatting sqref="AO52:AQ52">
    <cfRule type="cellIs" dxfId="5739" priority="1332" operator="greaterThan">
      <formula>0.03</formula>
    </cfRule>
    <cfRule type="cellIs" dxfId="5738" priority="1333" stopIfTrue="1" operator="lessThan">
      <formula>-0.03</formula>
    </cfRule>
  </conditionalFormatting>
  <conditionalFormatting sqref="AI52:AK52 AI48:AK50">
    <cfRule type="cellIs" dxfId="5737" priority="1330" operator="greaterThan">
      <formula>0.03</formula>
    </cfRule>
    <cfRule type="cellIs" dxfId="5736" priority="1331" stopIfTrue="1" operator="lessThan">
      <formula>-0.03</formula>
    </cfRule>
  </conditionalFormatting>
  <conditionalFormatting sqref="AI51:AK51">
    <cfRule type="cellIs" dxfId="5735" priority="1328" operator="greaterThan">
      <formula>0.03</formula>
    </cfRule>
    <cfRule type="cellIs" dxfId="5734" priority="1329" stopIfTrue="1" operator="lessThan">
      <formula>-0.03</formula>
    </cfRule>
  </conditionalFormatting>
  <conditionalFormatting sqref="AU48:AW48">
    <cfRule type="cellIs" dxfId="5733" priority="1326" operator="greaterThan">
      <formula>0.03</formula>
    </cfRule>
    <cfRule type="cellIs" dxfId="5732" priority="1327" stopIfTrue="1" operator="lessThan">
      <formula>-0.03</formula>
    </cfRule>
  </conditionalFormatting>
  <conditionalFormatting sqref="AO58:AQ58 AO55:AQ56">
    <cfRule type="cellIs" dxfId="5731" priority="1324" operator="greaterThan">
      <formula>0.03</formula>
    </cfRule>
    <cfRule type="cellIs" dxfId="5730" priority="1325" stopIfTrue="1" operator="lessThan">
      <formula>-0.03</formula>
    </cfRule>
  </conditionalFormatting>
  <conditionalFormatting sqref="AU57:AV57">
    <cfRule type="cellIs" dxfId="5729" priority="1322" operator="greaterThan">
      <formula>0.03</formula>
    </cfRule>
    <cfRule type="cellIs" dxfId="5728" priority="1323" stopIfTrue="1" operator="lessThan">
      <formula>-0.03</formula>
    </cfRule>
  </conditionalFormatting>
  <conditionalFormatting sqref="AO57:AQ57">
    <cfRule type="cellIs" dxfId="5727" priority="1320" operator="greaterThan">
      <formula>0.03</formula>
    </cfRule>
    <cfRule type="cellIs" dxfId="5726" priority="1321" stopIfTrue="1" operator="lessThan">
      <formula>-0.03</formula>
    </cfRule>
  </conditionalFormatting>
  <conditionalFormatting sqref="AI57:AK57 AI53:AK55">
    <cfRule type="cellIs" dxfId="5725" priority="1318" operator="greaterThan">
      <formula>0.03</formula>
    </cfRule>
    <cfRule type="cellIs" dxfId="5724" priority="1319" stopIfTrue="1" operator="lessThan">
      <formula>-0.03</formula>
    </cfRule>
  </conditionalFormatting>
  <conditionalFormatting sqref="AI56:AK56">
    <cfRule type="cellIs" dxfId="5723" priority="1316" operator="greaterThan">
      <formula>0.03</formula>
    </cfRule>
    <cfRule type="cellIs" dxfId="5722" priority="1317" stopIfTrue="1" operator="lessThan">
      <formula>-0.03</formula>
    </cfRule>
  </conditionalFormatting>
  <conditionalFormatting sqref="AU53:AW53">
    <cfRule type="cellIs" dxfId="5721" priority="1314" operator="greaterThan">
      <formula>0.03</formula>
    </cfRule>
    <cfRule type="cellIs" dxfId="5720" priority="1315" stopIfTrue="1" operator="lessThan">
      <formula>-0.03</formula>
    </cfRule>
  </conditionalFormatting>
  <conditionalFormatting sqref="AO63:AQ63 AO60:AQ61">
    <cfRule type="cellIs" dxfId="5719" priority="1312" operator="greaterThan">
      <formula>0.03</formula>
    </cfRule>
    <cfRule type="cellIs" dxfId="5718" priority="1313" stopIfTrue="1" operator="lessThan">
      <formula>-0.03</formula>
    </cfRule>
  </conditionalFormatting>
  <conditionalFormatting sqref="AU62:AV62">
    <cfRule type="cellIs" dxfId="5717" priority="1310" operator="greaterThan">
      <formula>0.03</formula>
    </cfRule>
    <cfRule type="cellIs" dxfId="5716" priority="1311" stopIfTrue="1" operator="lessThan">
      <formula>-0.03</formula>
    </cfRule>
  </conditionalFormatting>
  <conditionalFormatting sqref="AO62:AQ62">
    <cfRule type="cellIs" dxfId="5715" priority="1308" operator="greaterThan">
      <formula>0.03</formula>
    </cfRule>
    <cfRule type="cellIs" dxfId="5714" priority="1309" stopIfTrue="1" operator="lessThan">
      <formula>-0.03</formula>
    </cfRule>
  </conditionalFormatting>
  <conditionalFormatting sqref="AI62:AK62 AI58:AK60">
    <cfRule type="cellIs" dxfId="5713" priority="1306" operator="greaterThan">
      <formula>0.03</formula>
    </cfRule>
    <cfRule type="cellIs" dxfId="5712" priority="1307" stopIfTrue="1" operator="lessThan">
      <formula>-0.03</formula>
    </cfRule>
  </conditionalFormatting>
  <conditionalFormatting sqref="AI61:AK61">
    <cfRule type="cellIs" dxfId="5711" priority="1304" operator="greaterThan">
      <formula>0.03</formula>
    </cfRule>
    <cfRule type="cellIs" dxfId="5710" priority="1305" stopIfTrue="1" operator="lessThan">
      <formula>-0.03</formula>
    </cfRule>
  </conditionalFormatting>
  <conditionalFormatting sqref="AU58:AW58">
    <cfRule type="cellIs" dxfId="5709" priority="1302" operator="greaterThan">
      <formula>0.03</formula>
    </cfRule>
    <cfRule type="cellIs" dxfId="5708" priority="1303" stopIfTrue="1" operator="lessThan">
      <formula>-0.03</formula>
    </cfRule>
  </conditionalFormatting>
  <conditionalFormatting sqref="AO68:AQ68 AO65:AQ66">
    <cfRule type="cellIs" dxfId="5707" priority="1300" operator="greaterThan">
      <formula>0.03</formula>
    </cfRule>
    <cfRule type="cellIs" dxfId="5706" priority="1301" stopIfTrue="1" operator="lessThan">
      <formula>-0.03</formula>
    </cfRule>
  </conditionalFormatting>
  <conditionalFormatting sqref="AU67:AV67">
    <cfRule type="cellIs" dxfId="5705" priority="1298" operator="greaterThan">
      <formula>0.03</formula>
    </cfRule>
    <cfRule type="cellIs" dxfId="5704" priority="1299" stopIfTrue="1" operator="lessThan">
      <formula>-0.03</formula>
    </cfRule>
  </conditionalFormatting>
  <conditionalFormatting sqref="AO67:AQ67">
    <cfRule type="cellIs" dxfId="5703" priority="1296" operator="greaterThan">
      <formula>0.03</formula>
    </cfRule>
    <cfRule type="cellIs" dxfId="5702" priority="1297" stopIfTrue="1" operator="lessThan">
      <formula>-0.03</formula>
    </cfRule>
  </conditionalFormatting>
  <conditionalFormatting sqref="AI67:AK67 AI63:AK65">
    <cfRule type="cellIs" dxfId="5701" priority="1294" operator="greaterThan">
      <formula>0.03</formula>
    </cfRule>
    <cfRule type="cellIs" dxfId="5700" priority="1295" stopIfTrue="1" operator="lessThan">
      <formula>-0.03</formula>
    </cfRule>
  </conditionalFormatting>
  <conditionalFormatting sqref="AI66:AK66">
    <cfRule type="cellIs" dxfId="5699" priority="1292" operator="greaterThan">
      <formula>0.03</formula>
    </cfRule>
    <cfRule type="cellIs" dxfId="5698" priority="1293" stopIfTrue="1" operator="lessThan">
      <formula>-0.03</formula>
    </cfRule>
  </conditionalFormatting>
  <conditionalFormatting sqref="AU63:AW63">
    <cfRule type="cellIs" dxfId="5697" priority="1290" operator="greaterThan">
      <formula>0.03</formula>
    </cfRule>
    <cfRule type="cellIs" dxfId="5696" priority="1291" stopIfTrue="1" operator="lessThan">
      <formula>-0.03</formula>
    </cfRule>
  </conditionalFormatting>
  <conditionalFormatting sqref="AO73:AQ73 AO70:AQ71">
    <cfRule type="cellIs" dxfId="5695" priority="1288" operator="greaterThan">
      <formula>0.03</formula>
    </cfRule>
    <cfRule type="cellIs" dxfId="5694" priority="1289" stopIfTrue="1" operator="lessThan">
      <formula>-0.03</formula>
    </cfRule>
  </conditionalFormatting>
  <conditionalFormatting sqref="AU72:AV72">
    <cfRule type="cellIs" dxfId="5693" priority="1286" operator="greaterThan">
      <formula>0.03</formula>
    </cfRule>
    <cfRule type="cellIs" dxfId="5692" priority="1287" stopIfTrue="1" operator="lessThan">
      <formula>-0.03</formula>
    </cfRule>
  </conditionalFormatting>
  <conditionalFormatting sqref="AO72:AQ72">
    <cfRule type="cellIs" dxfId="5691" priority="1284" operator="greaterThan">
      <formula>0.03</formula>
    </cfRule>
    <cfRule type="cellIs" dxfId="5690" priority="1285" stopIfTrue="1" operator="lessThan">
      <formula>-0.03</formula>
    </cfRule>
  </conditionalFormatting>
  <conditionalFormatting sqref="AI72:AK72 AI68:AK70">
    <cfRule type="cellIs" dxfId="5689" priority="1282" operator="greaterThan">
      <formula>0.03</formula>
    </cfRule>
    <cfRule type="cellIs" dxfId="5688" priority="1283" stopIfTrue="1" operator="lessThan">
      <formula>-0.03</formula>
    </cfRule>
  </conditionalFormatting>
  <conditionalFormatting sqref="AI71:AK71">
    <cfRule type="cellIs" dxfId="5687" priority="1280" operator="greaterThan">
      <formula>0.03</formula>
    </cfRule>
    <cfRule type="cellIs" dxfId="5686" priority="1281" stopIfTrue="1" operator="lessThan">
      <formula>-0.03</formula>
    </cfRule>
  </conditionalFormatting>
  <conditionalFormatting sqref="AU68:AW68">
    <cfRule type="cellIs" dxfId="5685" priority="1278" operator="greaterThan">
      <formula>0.03</formula>
    </cfRule>
    <cfRule type="cellIs" dxfId="5684" priority="1279" stopIfTrue="1" operator="lessThan">
      <formula>-0.03</formula>
    </cfRule>
  </conditionalFormatting>
  <conditionalFormatting sqref="AO78:AQ78 AO75:AQ76">
    <cfRule type="cellIs" dxfId="5683" priority="1276" operator="greaterThan">
      <formula>0.03</formula>
    </cfRule>
    <cfRule type="cellIs" dxfId="5682" priority="1277" stopIfTrue="1" operator="lessThan">
      <formula>-0.03</formula>
    </cfRule>
  </conditionalFormatting>
  <conditionalFormatting sqref="AU77:AV77">
    <cfRule type="cellIs" dxfId="5681" priority="1274" operator="greaterThan">
      <formula>0.03</formula>
    </cfRule>
    <cfRule type="cellIs" dxfId="5680" priority="1275" stopIfTrue="1" operator="lessThan">
      <formula>-0.03</formula>
    </cfRule>
  </conditionalFormatting>
  <conditionalFormatting sqref="AO77:AQ77">
    <cfRule type="cellIs" dxfId="5679" priority="1272" operator="greaterThan">
      <formula>0.03</formula>
    </cfRule>
    <cfRule type="cellIs" dxfId="5678" priority="1273" stopIfTrue="1" operator="lessThan">
      <formula>-0.03</formula>
    </cfRule>
  </conditionalFormatting>
  <conditionalFormatting sqref="AI77:AK77 AI73:AK75">
    <cfRule type="cellIs" dxfId="5677" priority="1270" operator="greaterThan">
      <formula>0.03</formula>
    </cfRule>
    <cfRule type="cellIs" dxfId="5676" priority="1271" stopIfTrue="1" operator="lessThan">
      <formula>-0.03</formula>
    </cfRule>
  </conditionalFormatting>
  <conditionalFormatting sqref="AI76:AK76">
    <cfRule type="cellIs" dxfId="5675" priority="1268" operator="greaterThan">
      <formula>0.03</formula>
    </cfRule>
    <cfRule type="cellIs" dxfId="5674" priority="1269" stopIfTrue="1" operator="lessThan">
      <formula>-0.03</formula>
    </cfRule>
  </conditionalFormatting>
  <conditionalFormatting sqref="AU73:AW73">
    <cfRule type="cellIs" dxfId="5673" priority="1266" operator="greaterThan">
      <formula>0.03</formula>
    </cfRule>
    <cfRule type="cellIs" dxfId="5672" priority="1267" stopIfTrue="1" operator="lessThan">
      <formula>-0.03</formula>
    </cfRule>
  </conditionalFormatting>
  <conditionalFormatting sqref="AO83:AQ83 AO80:AQ81">
    <cfRule type="cellIs" dxfId="5671" priority="1264" operator="greaterThan">
      <formula>0.03</formula>
    </cfRule>
    <cfRule type="cellIs" dxfId="5670" priority="1265" stopIfTrue="1" operator="lessThan">
      <formula>-0.03</formula>
    </cfRule>
  </conditionalFormatting>
  <conditionalFormatting sqref="AU82:AV82">
    <cfRule type="cellIs" dxfId="5669" priority="1262" operator="greaterThan">
      <formula>0.03</formula>
    </cfRule>
    <cfRule type="cellIs" dxfId="5668" priority="1263" stopIfTrue="1" operator="lessThan">
      <formula>-0.03</formula>
    </cfRule>
  </conditionalFormatting>
  <conditionalFormatting sqref="AO82:AQ82">
    <cfRule type="cellIs" dxfId="5667" priority="1260" operator="greaterThan">
      <formula>0.03</formula>
    </cfRule>
    <cfRule type="cellIs" dxfId="5666" priority="1261" stopIfTrue="1" operator="lessThan">
      <formula>-0.03</formula>
    </cfRule>
  </conditionalFormatting>
  <conditionalFormatting sqref="AI82:AK82 AI78:AK80">
    <cfRule type="cellIs" dxfId="5665" priority="1258" operator="greaterThan">
      <formula>0.03</formula>
    </cfRule>
    <cfRule type="cellIs" dxfId="5664" priority="1259" stopIfTrue="1" operator="lessThan">
      <formula>-0.03</formula>
    </cfRule>
  </conditionalFormatting>
  <conditionalFormatting sqref="AI81:AK81">
    <cfRule type="cellIs" dxfId="5663" priority="1256" operator="greaterThan">
      <formula>0.03</formula>
    </cfRule>
    <cfRule type="cellIs" dxfId="5662" priority="1257" stopIfTrue="1" operator="lessThan">
      <formula>-0.03</formula>
    </cfRule>
  </conditionalFormatting>
  <conditionalFormatting sqref="AU78:AW78">
    <cfRule type="cellIs" dxfId="5661" priority="1254" operator="greaterThan">
      <formula>0.03</formula>
    </cfRule>
    <cfRule type="cellIs" dxfId="5660" priority="1255" stopIfTrue="1" operator="lessThan">
      <formula>-0.03</formula>
    </cfRule>
  </conditionalFormatting>
  <conditionalFormatting sqref="AO88:AQ88 AO85:AQ86">
    <cfRule type="cellIs" dxfId="5659" priority="1252" operator="greaterThan">
      <formula>0.03</formula>
    </cfRule>
    <cfRule type="cellIs" dxfId="5658" priority="1253" stopIfTrue="1" operator="lessThan">
      <formula>-0.03</formula>
    </cfRule>
  </conditionalFormatting>
  <conditionalFormatting sqref="AU87:AV87">
    <cfRule type="cellIs" dxfId="5657" priority="1250" operator="greaterThan">
      <formula>0.03</formula>
    </cfRule>
    <cfRule type="cellIs" dxfId="5656" priority="1251" stopIfTrue="1" operator="lessThan">
      <formula>-0.03</formula>
    </cfRule>
  </conditionalFormatting>
  <conditionalFormatting sqref="AO87:AQ87">
    <cfRule type="cellIs" dxfId="5655" priority="1248" operator="greaterThan">
      <formula>0.03</formula>
    </cfRule>
    <cfRule type="cellIs" dxfId="5654" priority="1249" stopIfTrue="1" operator="lessThan">
      <formula>-0.03</formula>
    </cfRule>
  </conditionalFormatting>
  <conditionalFormatting sqref="AI87:AK87 AI83:AK85">
    <cfRule type="cellIs" dxfId="5653" priority="1246" operator="greaterThan">
      <formula>0.03</formula>
    </cfRule>
    <cfRule type="cellIs" dxfId="5652" priority="1247" stopIfTrue="1" operator="lessThan">
      <formula>-0.03</formula>
    </cfRule>
  </conditionalFormatting>
  <conditionalFormatting sqref="AI86:AK86">
    <cfRule type="cellIs" dxfId="5651" priority="1244" operator="greaterThan">
      <formula>0.03</formula>
    </cfRule>
    <cfRule type="cellIs" dxfId="5650" priority="1245" stopIfTrue="1" operator="lessThan">
      <formula>-0.03</formula>
    </cfRule>
  </conditionalFormatting>
  <conditionalFormatting sqref="AU83:AW83">
    <cfRule type="cellIs" dxfId="5649" priority="1242" operator="greaterThan">
      <formula>0.03</formula>
    </cfRule>
    <cfRule type="cellIs" dxfId="5648" priority="1243" stopIfTrue="1" operator="lessThan">
      <formula>-0.03</formula>
    </cfRule>
  </conditionalFormatting>
  <conditionalFormatting sqref="AO93:AQ93 AO90:AQ91">
    <cfRule type="cellIs" dxfId="5647" priority="1240" operator="greaterThan">
      <formula>0.03</formula>
    </cfRule>
    <cfRule type="cellIs" dxfId="5646" priority="1241" stopIfTrue="1" operator="lessThan">
      <formula>-0.03</formula>
    </cfRule>
  </conditionalFormatting>
  <conditionalFormatting sqref="AU92:AV92">
    <cfRule type="cellIs" dxfId="5645" priority="1238" operator="greaterThan">
      <formula>0.03</formula>
    </cfRule>
    <cfRule type="cellIs" dxfId="5644" priority="1239" stopIfTrue="1" operator="lessThan">
      <formula>-0.03</formula>
    </cfRule>
  </conditionalFormatting>
  <conditionalFormatting sqref="AO92:AQ92">
    <cfRule type="cellIs" dxfId="5643" priority="1236" operator="greaterThan">
      <formula>0.03</formula>
    </cfRule>
    <cfRule type="cellIs" dxfId="5642" priority="1237" stopIfTrue="1" operator="lessThan">
      <formula>-0.03</formula>
    </cfRule>
  </conditionalFormatting>
  <conditionalFormatting sqref="AI92:AK92 AI88:AK90">
    <cfRule type="cellIs" dxfId="5641" priority="1234" operator="greaterThan">
      <formula>0.03</formula>
    </cfRule>
    <cfRule type="cellIs" dxfId="5640" priority="1235" stopIfTrue="1" operator="lessThan">
      <formula>-0.03</formula>
    </cfRule>
  </conditionalFormatting>
  <conditionalFormatting sqref="AI91:AK91">
    <cfRule type="cellIs" dxfId="5639" priority="1232" operator="greaterThan">
      <formula>0.03</formula>
    </cfRule>
    <cfRule type="cellIs" dxfId="5638" priority="1233" stopIfTrue="1" operator="lessThan">
      <formula>-0.03</formula>
    </cfRule>
  </conditionalFormatting>
  <conditionalFormatting sqref="AU88:AW88">
    <cfRule type="cellIs" dxfId="5637" priority="1230" operator="greaterThan">
      <formula>0.03</formula>
    </cfRule>
    <cfRule type="cellIs" dxfId="5636" priority="1231" stopIfTrue="1" operator="lessThan">
      <formula>-0.03</formula>
    </cfRule>
  </conditionalFormatting>
  <conditionalFormatting sqref="AO98:AQ98 AO95:AQ96">
    <cfRule type="cellIs" dxfId="5635" priority="1228" operator="greaterThan">
      <formula>0.03</formula>
    </cfRule>
    <cfRule type="cellIs" dxfId="5634" priority="1229" stopIfTrue="1" operator="lessThan">
      <formula>-0.03</formula>
    </cfRule>
  </conditionalFormatting>
  <conditionalFormatting sqref="AU97:AV97">
    <cfRule type="cellIs" dxfId="5633" priority="1226" operator="greaterThan">
      <formula>0.03</formula>
    </cfRule>
    <cfRule type="cellIs" dxfId="5632" priority="1227" stopIfTrue="1" operator="lessThan">
      <formula>-0.03</formula>
    </cfRule>
  </conditionalFormatting>
  <conditionalFormatting sqref="AO97:AQ97">
    <cfRule type="cellIs" dxfId="5631" priority="1224" operator="greaterThan">
      <formula>0.03</formula>
    </cfRule>
    <cfRule type="cellIs" dxfId="5630" priority="1225" stopIfTrue="1" operator="lessThan">
      <formula>-0.03</formula>
    </cfRule>
  </conditionalFormatting>
  <conditionalFormatting sqref="AI97:AK97 AI93:AK95">
    <cfRule type="cellIs" dxfId="5629" priority="1222" operator="greaterThan">
      <formula>0.03</formula>
    </cfRule>
    <cfRule type="cellIs" dxfId="5628" priority="1223" stopIfTrue="1" operator="lessThan">
      <formula>-0.03</formula>
    </cfRule>
  </conditionalFormatting>
  <conditionalFormatting sqref="AI96:AK96">
    <cfRule type="cellIs" dxfId="5627" priority="1220" operator="greaterThan">
      <formula>0.03</formula>
    </cfRule>
    <cfRule type="cellIs" dxfId="5626" priority="1221" stopIfTrue="1" operator="lessThan">
      <formula>-0.03</formula>
    </cfRule>
  </conditionalFormatting>
  <conditionalFormatting sqref="AU93:AW93">
    <cfRule type="cellIs" dxfId="5625" priority="1218" operator="greaterThan">
      <formula>0.03</formula>
    </cfRule>
    <cfRule type="cellIs" dxfId="5624" priority="1219" stopIfTrue="1" operator="lessThan">
      <formula>-0.03</formula>
    </cfRule>
  </conditionalFormatting>
  <conditionalFormatting sqref="AO103:AQ103 AO100:AQ101">
    <cfRule type="cellIs" dxfId="5623" priority="1216" operator="greaterThan">
      <formula>0.03</formula>
    </cfRule>
    <cfRule type="cellIs" dxfId="5622" priority="1217" stopIfTrue="1" operator="lessThan">
      <formula>-0.03</formula>
    </cfRule>
  </conditionalFormatting>
  <conditionalFormatting sqref="AU102:AV102">
    <cfRule type="cellIs" dxfId="5621" priority="1214" operator="greaterThan">
      <formula>0.03</formula>
    </cfRule>
    <cfRule type="cellIs" dxfId="5620" priority="1215" stopIfTrue="1" operator="lessThan">
      <formula>-0.03</formula>
    </cfRule>
  </conditionalFormatting>
  <conditionalFormatting sqref="AO102:AQ102">
    <cfRule type="cellIs" dxfId="5619" priority="1212" operator="greaterThan">
      <formula>0.03</formula>
    </cfRule>
    <cfRule type="cellIs" dxfId="5618" priority="1213" stopIfTrue="1" operator="lessThan">
      <formula>-0.03</formula>
    </cfRule>
  </conditionalFormatting>
  <conditionalFormatting sqref="AI102:AK102 AI98:AK100">
    <cfRule type="cellIs" dxfId="5617" priority="1210" operator="greaterThan">
      <formula>0.03</formula>
    </cfRule>
    <cfRule type="cellIs" dxfId="5616" priority="1211" stopIfTrue="1" operator="lessThan">
      <formula>-0.03</formula>
    </cfRule>
  </conditionalFormatting>
  <conditionalFormatting sqref="AI101:AK101">
    <cfRule type="cellIs" dxfId="5615" priority="1208" operator="greaterThan">
      <formula>0.03</formula>
    </cfRule>
    <cfRule type="cellIs" dxfId="5614" priority="1209" stopIfTrue="1" operator="lessThan">
      <formula>-0.03</formula>
    </cfRule>
  </conditionalFormatting>
  <conditionalFormatting sqref="AU98:AW98">
    <cfRule type="cellIs" dxfId="5613" priority="1206" operator="greaterThan">
      <formula>0.03</formula>
    </cfRule>
    <cfRule type="cellIs" dxfId="5612" priority="1207" stopIfTrue="1" operator="lessThan">
      <formula>-0.03</formula>
    </cfRule>
  </conditionalFormatting>
  <conditionalFormatting sqref="AO108:AQ108 AO105:AQ106">
    <cfRule type="cellIs" dxfId="5611" priority="1204" operator="greaterThan">
      <formula>0.03</formula>
    </cfRule>
    <cfRule type="cellIs" dxfId="5610" priority="1205" stopIfTrue="1" operator="lessThan">
      <formula>-0.03</formula>
    </cfRule>
  </conditionalFormatting>
  <conditionalFormatting sqref="AU107:AV107">
    <cfRule type="cellIs" dxfId="5609" priority="1202" operator="greaterThan">
      <formula>0.03</formula>
    </cfRule>
    <cfRule type="cellIs" dxfId="5608" priority="1203" stopIfTrue="1" operator="lessThan">
      <formula>-0.03</formula>
    </cfRule>
  </conditionalFormatting>
  <conditionalFormatting sqref="AO107:AQ107">
    <cfRule type="cellIs" dxfId="5607" priority="1200" operator="greaterThan">
      <formula>0.03</formula>
    </cfRule>
    <cfRule type="cellIs" dxfId="5606" priority="1201" stopIfTrue="1" operator="lessThan">
      <formula>-0.03</formula>
    </cfRule>
  </conditionalFormatting>
  <conditionalFormatting sqref="AI107:AK107 AI103:AK105">
    <cfRule type="cellIs" dxfId="5605" priority="1198" operator="greaterThan">
      <formula>0.03</formula>
    </cfRule>
    <cfRule type="cellIs" dxfId="5604" priority="1199" stopIfTrue="1" operator="lessThan">
      <formula>-0.03</formula>
    </cfRule>
  </conditionalFormatting>
  <conditionalFormatting sqref="AI106:AK106">
    <cfRule type="cellIs" dxfId="5603" priority="1196" operator="greaterThan">
      <formula>0.03</formula>
    </cfRule>
    <cfRule type="cellIs" dxfId="5602" priority="1197" stopIfTrue="1" operator="lessThan">
      <formula>-0.03</formula>
    </cfRule>
  </conditionalFormatting>
  <conditionalFormatting sqref="AU103:AW103">
    <cfRule type="cellIs" dxfId="5601" priority="1194" operator="greaterThan">
      <formula>0.03</formula>
    </cfRule>
    <cfRule type="cellIs" dxfId="5600" priority="1195" stopIfTrue="1" operator="lessThan">
      <formula>-0.03</formula>
    </cfRule>
  </conditionalFormatting>
  <conditionalFormatting sqref="AO113:AQ113 AO110:AQ111">
    <cfRule type="cellIs" dxfId="5599" priority="1192" operator="greaterThan">
      <formula>0.03</formula>
    </cfRule>
    <cfRule type="cellIs" dxfId="5598" priority="1193" stopIfTrue="1" operator="lessThan">
      <formula>-0.03</formula>
    </cfRule>
  </conditionalFormatting>
  <conditionalFormatting sqref="AU112:AV112">
    <cfRule type="cellIs" dxfId="5597" priority="1190" operator="greaterThan">
      <formula>0.03</formula>
    </cfRule>
    <cfRule type="cellIs" dxfId="5596" priority="1191" stopIfTrue="1" operator="lessThan">
      <formula>-0.03</formula>
    </cfRule>
  </conditionalFormatting>
  <conditionalFormatting sqref="AO112:AQ112">
    <cfRule type="cellIs" dxfId="5595" priority="1188" operator="greaterThan">
      <formula>0.03</formula>
    </cfRule>
    <cfRule type="cellIs" dxfId="5594" priority="1189" stopIfTrue="1" operator="lessThan">
      <formula>-0.03</formula>
    </cfRule>
  </conditionalFormatting>
  <conditionalFormatting sqref="AI112:AK112 AI108:AK110">
    <cfRule type="cellIs" dxfId="5593" priority="1186" operator="greaterThan">
      <formula>0.03</formula>
    </cfRule>
    <cfRule type="cellIs" dxfId="5592" priority="1187" stopIfTrue="1" operator="lessThan">
      <formula>-0.03</formula>
    </cfRule>
  </conditionalFormatting>
  <conditionalFormatting sqref="AI111:AK111">
    <cfRule type="cellIs" dxfId="5591" priority="1184" operator="greaterThan">
      <formula>0.03</formula>
    </cfRule>
    <cfRule type="cellIs" dxfId="5590" priority="1185" stopIfTrue="1" operator="lessThan">
      <formula>-0.03</formula>
    </cfRule>
  </conditionalFormatting>
  <conditionalFormatting sqref="AU108:AW108">
    <cfRule type="cellIs" dxfId="5589" priority="1182" operator="greaterThan">
      <formula>0.03</formula>
    </cfRule>
    <cfRule type="cellIs" dxfId="5588" priority="1183" stopIfTrue="1" operator="lessThan">
      <formula>-0.03</formula>
    </cfRule>
  </conditionalFormatting>
  <conditionalFormatting sqref="AO118:AQ118 AO115:AQ116">
    <cfRule type="cellIs" dxfId="5587" priority="1180" operator="greaterThan">
      <formula>0.03</formula>
    </cfRule>
    <cfRule type="cellIs" dxfId="5586" priority="1181" stopIfTrue="1" operator="lessThan">
      <formula>-0.03</formula>
    </cfRule>
  </conditionalFormatting>
  <conditionalFormatting sqref="AU117:AV117">
    <cfRule type="cellIs" dxfId="5585" priority="1178" operator="greaterThan">
      <formula>0.03</formula>
    </cfRule>
    <cfRule type="cellIs" dxfId="5584" priority="1179" stopIfTrue="1" operator="lessThan">
      <formula>-0.03</formula>
    </cfRule>
  </conditionalFormatting>
  <conditionalFormatting sqref="AO117:AQ117">
    <cfRule type="cellIs" dxfId="5583" priority="1176" operator="greaterThan">
      <formula>0.03</formula>
    </cfRule>
    <cfRule type="cellIs" dxfId="5582" priority="1177" stopIfTrue="1" operator="lessThan">
      <formula>-0.03</formula>
    </cfRule>
  </conditionalFormatting>
  <conditionalFormatting sqref="AI117:AK117 AI113:AK115">
    <cfRule type="cellIs" dxfId="5581" priority="1174" operator="greaterThan">
      <formula>0.03</formula>
    </cfRule>
    <cfRule type="cellIs" dxfId="5580" priority="1175" stopIfTrue="1" operator="lessThan">
      <formula>-0.03</formula>
    </cfRule>
  </conditionalFormatting>
  <conditionalFormatting sqref="AI116:AK116">
    <cfRule type="cellIs" dxfId="5579" priority="1172" operator="greaterThan">
      <formula>0.03</formula>
    </cfRule>
    <cfRule type="cellIs" dxfId="5578" priority="1173" stopIfTrue="1" operator="lessThan">
      <formula>-0.03</formula>
    </cfRule>
  </conditionalFormatting>
  <conditionalFormatting sqref="AU113:AW113">
    <cfRule type="cellIs" dxfId="5577" priority="1170" operator="greaterThan">
      <formula>0.03</formula>
    </cfRule>
    <cfRule type="cellIs" dxfId="5576" priority="1171" stopIfTrue="1" operator="lessThan">
      <formula>-0.03</formula>
    </cfRule>
  </conditionalFormatting>
  <conditionalFormatting sqref="AO123:AQ123 AO120:AQ121">
    <cfRule type="cellIs" dxfId="5575" priority="1168" operator="greaterThan">
      <formula>0.03</formula>
    </cfRule>
    <cfRule type="cellIs" dxfId="5574" priority="1169" stopIfTrue="1" operator="lessThan">
      <formula>-0.03</formula>
    </cfRule>
  </conditionalFormatting>
  <conditionalFormatting sqref="AU122:AV122">
    <cfRule type="cellIs" dxfId="5573" priority="1166" operator="greaterThan">
      <formula>0.03</formula>
    </cfRule>
    <cfRule type="cellIs" dxfId="5572" priority="1167" stopIfTrue="1" operator="lessThan">
      <formula>-0.03</formula>
    </cfRule>
  </conditionalFormatting>
  <conditionalFormatting sqref="AO122:AQ122">
    <cfRule type="cellIs" dxfId="5571" priority="1164" operator="greaterThan">
      <formula>0.03</formula>
    </cfRule>
    <cfRule type="cellIs" dxfId="5570" priority="1165" stopIfTrue="1" operator="lessThan">
      <formula>-0.03</formula>
    </cfRule>
  </conditionalFormatting>
  <conditionalFormatting sqref="AI122:AK122 AI118:AK120">
    <cfRule type="cellIs" dxfId="5569" priority="1162" operator="greaterThan">
      <formula>0.03</formula>
    </cfRule>
    <cfRule type="cellIs" dxfId="5568" priority="1163" stopIfTrue="1" operator="lessThan">
      <formula>-0.03</formula>
    </cfRule>
  </conditionalFormatting>
  <conditionalFormatting sqref="AI121:AK121">
    <cfRule type="cellIs" dxfId="5567" priority="1160" operator="greaterThan">
      <formula>0.03</formula>
    </cfRule>
    <cfRule type="cellIs" dxfId="5566" priority="1161" stopIfTrue="1" operator="lessThan">
      <formula>-0.03</formula>
    </cfRule>
  </conditionalFormatting>
  <conditionalFormatting sqref="AU118:AW118">
    <cfRule type="cellIs" dxfId="5565" priority="1158" operator="greaterThan">
      <formula>0.03</formula>
    </cfRule>
    <cfRule type="cellIs" dxfId="5564" priority="1159" stopIfTrue="1" operator="lessThan">
      <formula>-0.03</formula>
    </cfRule>
  </conditionalFormatting>
  <conditionalFormatting sqref="AO128:AQ128 AO125:AQ126">
    <cfRule type="cellIs" dxfId="5563" priority="1156" operator="greaterThan">
      <formula>0.03</formula>
    </cfRule>
    <cfRule type="cellIs" dxfId="5562" priority="1157" stopIfTrue="1" operator="lessThan">
      <formula>-0.03</formula>
    </cfRule>
  </conditionalFormatting>
  <conditionalFormatting sqref="AU127:AV127">
    <cfRule type="cellIs" dxfId="5561" priority="1154" operator="greaterThan">
      <formula>0.03</formula>
    </cfRule>
    <cfRule type="cellIs" dxfId="5560" priority="1155" stopIfTrue="1" operator="lessThan">
      <formula>-0.03</formula>
    </cfRule>
  </conditionalFormatting>
  <conditionalFormatting sqref="AO127:AQ127">
    <cfRule type="cellIs" dxfId="5559" priority="1152" operator="greaterThan">
      <formula>0.03</formula>
    </cfRule>
    <cfRule type="cellIs" dxfId="5558" priority="1153" stopIfTrue="1" operator="lessThan">
      <formula>-0.03</formula>
    </cfRule>
  </conditionalFormatting>
  <conditionalFormatting sqref="AI127:AK127 AI123:AK125">
    <cfRule type="cellIs" dxfId="5557" priority="1150" operator="greaterThan">
      <formula>0.03</formula>
    </cfRule>
    <cfRule type="cellIs" dxfId="5556" priority="1151" stopIfTrue="1" operator="lessThan">
      <formula>-0.03</formula>
    </cfRule>
  </conditionalFormatting>
  <conditionalFormatting sqref="AI126:AK126">
    <cfRule type="cellIs" dxfId="5555" priority="1148" operator="greaterThan">
      <formula>0.03</formula>
    </cfRule>
    <cfRule type="cellIs" dxfId="5554" priority="1149" stopIfTrue="1" operator="lessThan">
      <formula>-0.03</formula>
    </cfRule>
  </conditionalFormatting>
  <conditionalFormatting sqref="AU123:AW123">
    <cfRule type="cellIs" dxfId="5553" priority="1146" operator="greaterThan">
      <formula>0.03</formula>
    </cfRule>
    <cfRule type="cellIs" dxfId="5552" priority="1147" stopIfTrue="1" operator="lessThan">
      <formula>-0.03</formula>
    </cfRule>
  </conditionalFormatting>
  <conditionalFormatting sqref="AO130:AQ132">
    <cfRule type="cellIs" dxfId="5551" priority="1144" operator="greaterThan">
      <formula>0.03</formula>
    </cfRule>
    <cfRule type="cellIs" dxfId="5550" priority="1145" stopIfTrue="1" operator="lessThan">
      <formula>-0.03</formula>
    </cfRule>
  </conditionalFormatting>
  <conditionalFormatting sqref="AU132:AV132">
    <cfRule type="cellIs" dxfId="5549" priority="1142" operator="greaterThan">
      <formula>0.03</formula>
    </cfRule>
    <cfRule type="cellIs" dxfId="5548" priority="1143" stopIfTrue="1" operator="lessThan">
      <formula>-0.03</formula>
    </cfRule>
  </conditionalFormatting>
  <conditionalFormatting sqref="AI132:AK132 AI128:AK130">
    <cfRule type="cellIs" dxfId="5547" priority="1140" operator="greaterThan">
      <formula>0.03</formula>
    </cfRule>
    <cfRule type="cellIs" dxfId="5546" priority="1141" stopIfTrue="1" operator="lessThan">
      <formula>-0.03</formula>
    </cfRule>
  </conditionalFormatting>
  <conditionalFormatting sqref="AI131:AK131">
    <cfRule type="cellIs" dxfId="5545" priority="1138" operator="greaterThan">
      <formula>0.03</formula>
    </cfRule>
    <cfRule type="cellIs" dxfId="5544" priority="1139" stopIfTrue="1" operator="lessThan">
      <formula>-0.03</formula>
    </cfRule>
  </conditionalFormatting>
  <conditionalFormatting sqref="AU128:AW128">
    <cfRule type="cellIs" dxfId="5543" priority="1136" operator="greaterThan">
      <formula>0.03</formula>
    </cfRule>
    <cfRule type="cellIs" dxfId="5542" priority="1137" stopIfTrue="1" operator="lessThan">
      <formula>-0.03</formula>
    </cfRule>
  </conditionalFormatting>
  <conditionalFormatting sqref="AF7:AH7 AF3:AH5">
    <cfRule type="cellIs" dxfId="5541" priority="1134" operator="greaterThan">
      <formula>0.03</formula>
    </cfRule>
    <cfRule type="cellIs" dxfId="5540" priority="1135" stopIfTrue="1" operator="lessThan">
      <formula>-0.03</formula>
    </cfRule>
  </conditionalFormatting>
  <conditionalFormatting sqref="AF156:AH156">
    <cfRule type="cellIs" dxfId="5539" priority="1126" operator="greaterThan">
      <formula>0.03</formula>
    </cfRule>
    <cfRule type="cellIs" dxfId="5538" priority="1127" stopIfTrue="1" operator="lessThan">
      <formula>-0.03</formula>
    </cfRule>
  </conditionalFormatting>
  <conditionalFormatting sqref="AF159:AH159">
    <cfRule type="cellIs" dxfId="5537" priority="1124" operator="greaterThan">
      <formula>0.03</formula>
    </cfRule>
    <cfRule type="cellIs" dxfId="5536" priority="1125" stopIfTrue="1" operator="lessThan">
      <formula>-0.03</formula>
    </cfRule>
  </conditionalFormatting>
  <conditionalFormatting sqref="AF161:AW161">
    <cfRule type="cellIs" dxfId="5535" priority="1132" operator="greaterThan">
      <formula>0.03</formula>
    </cfRule>
    <cfRule type="cellIs" dxfId="5534" priority="1133" stopIfTrue="1" operator="lessThan">
      <formula>-0.03</formula>
    </cfRule>
  </conditionalFormatting>
  <conditionalFormatting sqref="AF153:AH153 AF155:AH155">
    <cfRule type="cellIs" dxfId="5533" priority="1128" operator="greaterThan">
      <formula>0.03</formula>
    </cfRule>
    <cfRule type="cellIs" dxfId="5532" priority="1129" stopIfTrue="1" operator="lessThan">
      <formula>-0.03</formula>
    </cfRule>
  </conditionalFormatting>
  <conditionalFormatting sqref="AF157:AH158">
    <cfRule type="cellIs" dxfId="5531" priority="1130" operator="greaterThan">
      <formula>0.03</formula>
    </cfRule>
    <cfRule type="cellIs" dxfId="5530" priority="1131" stopIfTrue="1" operator="lessThan">
      <formula>-0.03</formula>
    </cfRule>
  </conditionalFormatting>
  <conditionalFormatting sqref="AF154:AH154">
    <cfRule type="cellIs" dxfId="5529" priority="1122" operator="greaterThan">
      <formula>0.03</formula>
    </cfRule>
    <cfRule type="cellIs" dxfId="5528" priority="1123" stopIfTrue="1" operator="lessThan">
      <formula>-0.03</formula>
    </cfRule>
  </conditionalFormatting>
  <conditionalFormatting sqref="AF6:AH6">
    <cfRule type="cellIs" dxfId="5527" priority="1120" operator="greaterThan">
      <formula>0.03</formula>
    </cfRule>
    <cfRule type="cellIs" dxfId="5526" priority="1121" stopIfTrue="1" operator="lessThan">
      <formula>-0.03</formula>
    </cfRule>
  </conditionalFormatting>
  <conditionalFormatting sqref="AF12:AH12 AF8:AH10">
    <cfRule type="cellIs" dxfId="5525" priority="1118" operator="greaterThan">
      <formula>0.03</formula>
    </cfRule>
    <cfRule type="cellIs" dxfId="5524" priority="1119" stopIfTrue="1" operator="lessThan">
      <formula>-0.03</formula>
    </cfRule>
  </conditionalFormatting>
  <conditionalFormatting sqref="AF11:AH11">
    <cfRule type="cellIs" dxfId="5523" priority="1116" operator="greaterThan">
      <formula>0.03</formula>
    </cfRule>
    <cfRule type="cellIs" dxfId="5522" priority="1117" stopIfTrue="1" operator="lessThan">
      <formula>-0.03</formula>
    </cfRule>
  </conditionalFormatting>
  <conditionalFormatting sqref="AF17:AH17 AF13:AH15">
    <cfRule type="cellIs" dxfId="5521" priority="1114" operator="greaterThan">
      <formula>0.03</formula>
    </cfRule>
    <cfRule type="cellIs" dxfId="5520" priority="1115" stopIfTrue="1" operator="lessThan">
      <formula>-0.03</formula>
    </cfRule>
  </conditionalFormatting>
  <conditionalFormatting sqref="AF16:AH16">
    <cfRule type="cellIs" dxfId="5519" priority="1112" operator="greaterThan">
      <formula>0.03</formula>
    </cfRule>
    <cfRule type="cellIs" dxfId="5518" priority="1113" stopIfTrue="1" operator="lessThan">
      <formula>-0.03</formula>
    </cfRule>
  </conditionalFormatting>
  <conditionalFormatting sqref="AF22:AH22 AF18:AH20">
    <cfRule type="cellIs" dxfId="5517" priority="1110" operator="greaterThan">
      <formula>0.03</formula>
    </cfRule>
    <cfRule type="cellIs" dxfId="5516" priority="1111" stopIfTrue="1" operator="lessThan">
      <formula>-0.03</formula>
    </cfRule>
  </conditionalFormatting>
  <conditionalFormatting sqref="AF21:AH21">
    <cfRule type="cellIs" dxfId="5515" priority="1108" operator="greaterThan">
      <formula>0.03</formula>
    </cfRule>
    <cfRule type="cellIs" dxfId="5514" priority="1109" stopIfTrue="1" operator="lessThan">
      <formula>-0.03</formula>
    </cfRule>
  </conditionalFormatting>
  <conditionalFormatting sqref="AF27:AH27 AF23:AH25">
    <cfRule type="cellIs" dxfId="5513" priority="1106" operator="greaterThan">
      <formula>0.03</formula>
    </cfRule>
    <cfRule type="cellIs" dxfId="5512" priority="1107" stopIfTrue="1" operator="lessThan">
      <formula>-0.03</formula>
    </cfRule>
  </conditionalFormatting>
  <conditionalFormatting sqref="AF26:AH26">
    <cfRule type="cellIs" dxfId="5511" priority="1104" operator="greaterThan">
      <formula>0.03</formula>
    </cfRule>
    <cfRule type="cellIs" dxfId="5510" priority="1105" stopIfTrue="1" operator="lessThan">
      <formula>-0.03</formula>
    </cfRule>
  </conditionalFormatting>
  <conditionalFormatting sqref="AF32:AH32 AF28:AH30">
    <cfRule type="cellIs" dxfId="5509" priority="1102" operator="greaterThan">
      <formula>0.03</formula>
    </cfRule>
    <cfRule type="cellIs" dxfId="5508" priority="1103" stopIfTrue="1" operator="lessThan">
      <formula>-0.03</formula>
    </cfRule>
  </conditionalFormatting>
  <conditionalFormatting sqref="AF31:AH31">
    <cfRule type="cellIs" dxfId="5507" priority="1100" operator="greaterThan">
      <formula>0.03</formula>
    </cfRule>
    <cfRule type="cellIs" dxfId="5506" priority="1101" stopIfTrue="1" operator="lessThan">
      <formula>-0.03</formula>
    </cfRule>
  </conditionalFormatting>
  <conditionalFormatting sqref="AF37:AH37 AF33:AH35">
    <cfRule type="cellIs" dxfId="5505" priority="1098" operator="greaterThan">
      <formula>0.03</formula>
    </cfRule>
    <cfRule type="cellIs" dxfId="5504" priority="1099" stopIfTrue="1" operator="lessThan">
      <formula>-0.03</formula>
    </cfRule>
  </conditionalFormatting>
  <conditionalFormatting sqref="AF36:AH36">
    <cfRule type="cellIs" dxfId="5503" priority="1096" operator="greaterThan">
      <formula>0.03</formula>
    </cfRule>
    <cfRule type="cellIs" dxfId="5502" priority="1097" stopIfTrue="1" operator="lessThan">
      <formula>-0.03</formula>
    </cfRule>
  </conditionalFormatting>
  <conditionalFormatting sqref="AF42:AH42 AF38:AH40">
    <cfRule type="cellIs" dxfId="5501" priority="1094" operator="greaterThan">
      <formula>0.03</formula>
    </cfRule>
    <cfRule type="cellIs" dxfId="5500" priority="1095" stopIfTrue="1" operator="lessThan">
      <formula>-0.03</formula>
    </cfRule>
  </conditionalFormatting>
  <conditionalFormatting sqref="AF41:AH41">
    <cfRule type="cellIs" dxfId="5499" priority="1092" operator="greaterThan">
      <formula>0.03</formula>
    </cfRule>
    <cfRule type="cellIs" dxfId="5498" priority="1093" stopIfTrue="1" operator="lessThan">
      <formula>-0.03</formula>
    </cfRule>
  </conditionalFormatting>
  <conditionalFormatting sqref="AF47:AH47 AF43:AH45">
    <cfRule type="cellIs" dxfId="5497" priority="1090" operator="greaterThan">
      <formula>0.03</formula>
    </cfRule>
    <cfRule type="cellIs" dxfId="5496" priority="1091" stopIfTrue="1" operator="lessThan">
      <formula>-0.03</formula>
    </cfRule>
  </conditionalFormatting>
  <conditionalFormatting sqref="AF46:AH46">
    <cfRule type="cellIs" dxfId="5495" priority="1088" operator="greaterThan">
      <formula>0.03</formula>
    </cfRule>
    <cfRule type="cellIs" dxfId="5494" priority="1089" stopIfTrue="1" operator="lessThan">
      <formula>-0.03</formula>
    </cfRule>
  </conditionalFormatting>
  <conditionalFormatting sqref="AF52:AH52 AF48:AH50">
    <cfRule type="cellIs" dxfId="5493" priority="1086" operator="greaterThan">
      <formula>0.03</formula>
    </cfRule>
    <cfRule type="cellIs" dxfId="5492" priority="1087" stopIfTrue="1" operator="lessThan">
      <formula>-0.03</formula>
    </cfRule>
  </conditionalFormatting>
  <conditionalFormatting sqref="AF51:AH51">
    <cfRule type="cellIs" dxfId="5491" priority="1084" operator="greaterThan">
      <formula>0.03</formula>
    </cfRule>
    <cfRule type="cellIs" dxfId="5490" priority="1085" stopIfTrue="1" operator="lessThan">
      <formula>-0.03</formula>
    </cfRule>
  </conditionalFormatting>
  <conditionalFormatting sqref="AF57:AH57 AF53:AH55">
    <cfRule type="cellIs" dxfId="5489" priority="1082" operator="greaterThan">
      <formula>0.03</formula>
    </cfRule>
    <cfRule type="cellIs" dxfId="5488" priority="1083" stopIfTrue="1" operator="lessThan">
      <formula>-0.03</formula>
    </cfRule>
  </conditionalFormatting>
  <conditionalFormatting sqref="AF56:AH56">
    <cfRule type="cellIs" dxfId="5487" priority="1080" operator="greaterThan">
      <formula>0.03</formula>
    </cfRule>
    <cfRule type="cellIs" dxfId="5486" priority="1081" stopIfTrue="1" operator="lessThan">
      <formula>-0.03</formula>
    </cfRule>
  </conditionalFormatting>
  <conditionalFormatting sqref="AF62:AH62 AF58:AH60">
    <cfRule type="cellIs" dxfId="5485" priority="1078" operator="greaterThan">
      <formula>0.03</formula>
    </cfRule>
    <cfRule type="cellIs" dxfId="5484" priority="1079" stopIfTrue="1" operator="lessThan">
      <formula>-0.03</formula>
    </cfRule>
  </conditionalFormatting>
  <conditionalFormatting sqref="AF61:AH61">
    <cfRule type="cellIs" dxfId="5483" priority="1076" operator="greaterThan">
      <formula>0.03</formula>
    </cfRule>
    <cfRule type="cellIs" dxfId="5482" priority="1077" stopIfTrue="1" operator="lessThan">
      <formula>-0.03</formula>
    </cfRule>
  </conditionalFormatting>
  <conditionalFormatting sqref="AF67:AH67 AF63:AH65">
    <cfRule type="cellIs" dxfId="5481" priority="1074" operator="greaterThan">
      <formula>0.03</formula>
    </cfRule>
    <cfRule type="cellIs" dxfId="5480" priority="1075" stopIfTrue="1" operator="lessThan">
      <formula>-0.03</formula>
    </cfRule>
  </conditionalFormatting>
  <conditionalFormatting sqref="AF66:AH66">
    <cfRule type="cellIs" dxfId="5479" priority="1072" operator="greaterThan">
      <formula>0.03</formula>
    </cfRule>
    <cfRule type="cellIs" dxfId="5478" priority="1073" stopIfTrue="1" operator="lessThan">
      <formula>-0.03</formula>
    </cfRule>
  </conditionalFormatting>
  <conditionalFormatting sqref="AF72:AH72 AF68:AH70">
    <cfRule type="cellIs" dxfId="5477" priority="1070" operator="greaterThan">
      <formula>0.03</formula>
    </cfRule>
    <cfRule type="cellIs" dxfId="5476" priority="1071" stopIfTrue="1" operator="lessThan">
      <formula>-0.03</formula>
    </cfRule>
  </conditionalFormatting>
  <conditionalFormatting sqref="AF71:AH71">
    <cfRule type="cellIs" dxfId="5475" priority="1068" operator="greaterThan">
      <formula>0.03</formula>
    </cfRule>
    <cfRule type="cellIs" dxfId="5474" priority="1069" stopIfTrue="1" operator="lessThan">
      <formula>-0.03</formula>
    </cfRule>
  </conditionalFormatting>
  <conditionalFormatting sqref="AF77:AH77 AF73:AH75">
    <cfRule type="cellIs" dxfId="5473" priority="1066" operator="greaterThan">
      <formula>0.03</formula>
    </cfRule>
    <cfRule type="cellIs" dxfId="5472" priority="1067" stopIfTrue="1" operator="lessThan">
      <formula>-0.03</formula>
    </cfRule>
  </conditionalFormatting>
  <conditionalFormatting sqref="AF76:AH76">
    <cfRule type="cellIs" dxfId="5471" priority="1064" operator="greaterThan">
      <formula>0.03</formula>
    </cfRule>
    <cfRule type="cellIs" dxfId="5470" priority="1065" stopIfTrue="1" operator="lessThan">
      <formula>-0.03</formula>
    </cfRule>
  </conditionalFormatting>
  <conditionalFormatting sqref="AF82:AH82 AF78:AH80">
    <cfRule type="cellIs" dxfId="5469" priority="1062" operator="greaterThan">
      <formula>0.03</formula>
    </cfRule>
    <cfRule type="cellIs" dxfId="5468" priority="1063" stopIfTrue="1" operator="lessThan">
      <formula>-0.03</formula>
    </cfRule>
  </conditionalFormatting>
  <conditionalFormatting sqref="AF81:AH81">
    <cfRule type="cellIs" dxfId="5467" priority="1060" operator="greaterThan">
      <formula>0.03</formula>
    </cfRule>
    <cfRule type="cellIs" dxfId="5466" priority="1061" stopIfTrue="1" operator="lessThan">
      <formula>-0.03</formula>
    </cfRule>
  </conditionalFormatting>
  <conditionalFormatting sqref="AF87:AH87 AF83:AH85">
    <cfRule type="cellIs" dxfId="5465" priority="1058" operator="greaterThan">
      <formula>0.03</formula>
    </cfRule>
    <cfRule type="cellIs" dxfId="5464" priority="1059" stopIfTrue="1" operator="lessThan">
      <formula>-0.03</formula>
    </cfRule>
  </conditionalFormatting>
  <conditionalFormatting sqref="AF86:AH86">
    <cfRule type="cellIs" dxfId="5463" priority="1056" operator="greaterThan">
      <formula>0.03</formula>
    </cfRule>
    <cfRule type="cellIs" dxfId="5462" priority="1057" stopIfTrue="1" operator="lessThan">
      <formula>-0.03</formula>
    </cfRule>
  </conditionalFormatting>
  <conditionalFormatting sqref="AF92:AH92 AF88:AH90">
    <cfRule type="cellIs" dxfId="5461" priority="1054" operator="greaterThan">
      <formula>0.03</formula>
    </cfRule>
    <cfRule type="cellIs" dxfId="5460" priority="1055" stopIfTrue="1" operator="lessThan">
      <formula>-0.03</formula>
    </cfRule>
  </conditionalFormatting>
  <conditionalFormatting sqref="AF91:AH91">
    <cfRule type="cellIs" dxfId="5459" priority="1052" operator="greaterThan">
      <formula>0.03</formula>
    </cfRule>
    <cfRule type="cellIs" dxfId="5458" priority="1053" stopIfTrue="1" operator="lessThan">
      <formula>-0.03</formula>
    </cfRule>
  </conditionalFormatting>
  <conditionalFormatting sqref="AF97:AH97 AF93:AH95">
    <cfRule type="cellIs" dxfId="5457" priority="1050" operator="greaterThan">
      <formula>0.03</formula>
    </cfRule>
    <cfRule type="cellIs" dxfId="5456" priority="1051" stopIfTrue="1" operator="lessThan">
      <formula>-0.03</formula>
    </cfRule>
  </conditionalFormatting>
  <conditionalFormatting sqref="AF96:AH96">
    <cfRule type="cellIs" dxfId="5455" priority="1048" operator="greaterThan">
      <formula>0.03</formula>
    </cfRule>
    <cfRule type="cellIs" dxfId="5454" priority="1049" stopIfTrue="1" operator="lessThan">
      <formula>-0.03</formula>
    </cfRule>
  </conditionalFormatting>
  <conditionalFormatting sqref="AF102:AH102 AF98:AH100">
    <cfRule type="cellIs" dxfId="5453" priority="1046" operator="greaterThan">
      <formula>0.03</formula>
    </cfRule>
    <cfRule type="cellIs" dxfId="5452" priority="1047" stopIfTrue="1" operator="lessThan">
      <formula>-0.03</formula>
    </cfRule>
  </conditionalFormatting>
  <conditionalFormatting sqref="AF101:AH101">
    <cfRule type="cellIs" dxfId="5451" priority="1044" operator="greaterThan">
      <formula>0.03</formula>
    </cfRule>
    <cfRule type="cellIs" dxfId="5450" priority="1045" stopIfTrue="1" operator="lessThan">
      <formula>-0.03</formula>
    </cfRule>
  </conditionalFormatting>
  <conditionalFormatting sqref="AF107:AH107 AF103:AH105">
    <cfRule type="cellIs" dxfId="5449" priority="1042" operator="greaterThan">
      <formula>0.03</formula>
    </cfRule>
    <cfRule type="cellIs" dxfId="5448" priority="1043" stopIfTrue="1" operator="lessThan">
      <formula>-0.03</formula>
    </cfRule>
  </conditionalFormatting>
  <conditionalFormatting sqref="AF106:AH106">
    <cfRule type="cellIs" dxfId="5447" priority="1040" operator="greaterThan">
      <formula>0.03</formula>
    </cfRule>
    <cfRule type="cellIs" dxfId="5446" priority="1041" stopIfTrue="1" operator="lessThan">
      <formula>-0.03</formula>
    </cfRule>
  </conditionalFormatting>
  <conditionalFormatting sqref="AF112:AH112 AF108:AH110">
    <cfRule type="cellIs" dxfId="5445" priority="1038" operator="greaterThan">
      <formula>0.03</formula>
    </cfRule>
    <cfRule type="cellIs" dxfId="5444" priority="1039" stopIfTrue="1" operator="lessThan">
      <formula>-0.03</formula>
    </cfRule>
  </conditionalFormatting>
  <conditionalFormatting sqref="AF111:AH111">
    <cfRule type="cellIs" dxfId="5443" priority="1036" operator="greaterThan">
      <formula>0.03</formula>
    </cfRule>
    <cfRule type="cellIs" dxfId="5442" priority="1037" stopIfTrue="1" operator="lessThan">
      <formula>-0.03</formula>
    </cfRule>
  </conditionalFormatting>
  <conditionalFormatting sqref="AF117:AH117 AF113:AH115">
    <cfRule type="cellIs" dxfId="5441" priority="1034" operator="greaterThan">
      <formula>0.03</formula>
    </cfRule>
    <cfRule type="cellIs" dxfId="5440" priority="1035" stopIfTrue="1" operator="lessThan">
      <formula>-0.03</formula>
    </cfRule>
  </conditionalFormatting>
  <conditionalFormatting sqref="AF116:AH116">
    <cfRule type="cellIs" dxfId="5439" priority="1032" operator="greaterThan">
      <formula>0.03</formula>
    </cfRule>
    <cfRule type="cellIs" dxfId="5438" priority="1033" stopIfTrue="1" operator="lessThan">
      <formula>-0.03</formula>
    </cfRule>
  </conditionalFormatting>
  <conditionalFormatting sqref="AF122:AH122 AF118:AH120">
    <cfRule type="cellIs" dxfId="5437" priority="1030" operator="greaterThan">
      <formula>0.03</formula>
    </cfRule>
    <cfRule type="cellIs" dxfId="5436" priority="1031" stopIfTrue="1" operator="lessThan">
      <formula>-0.03</formula>
    </cfRule>
  </conditionalFormatting>
  <conditionalFormatting sqref="AF121:AH121">
    <cfRule type="cellIs" dxfId="5435" priority="1028" operator="greaterThan">
      <formula>0.03</formula>
    </cfRule>
    <cfRule type="cellIs" dxfId="5434" priority="1029" stopIfTrue="1" operator="lessThan">
      <formula>-0.03</formula>
    </cfRule>
  </conditionalFormatting>
  <conditionalFormatting sqref="AF127:AH127 AF123:AH125">
    <cfRule type="cellIs" dxfId="5433" priority="1026" operator="greaterThan">
      <formula>0.03</formula>
    </cfRule>
    <cfRule type="cellIs" dxfId="5432" priority="1027" stopIfTrue="1" operator="lessThan">
      <formula>-0.03</formula>
    </cfRule>
  </conditionalFormatting>
  <conditionalFormatting sqref="AF126:AH126">
    <cfRule type="cellIs" dxfId="5431" priority="1024" operator="greaterThan">
      <formula>0.03</formula>
    </cfRule>
    <cfRule type="cellIs" dxfId="5430" priority="1025" stopIfTrue="1" operator="lessThan">
      <formula>-0.03</formula>
    </cfRule>
  </conditionalFormatting>
  <conditionalFormatting sqref="AF132:AH132 AF128:AH130">
    <cfRule type="cellIs" dxfId="5429" priority="1022" operator="greaterThan">
      <formula>0.03</formula>
    </cfRule>
    <cfRule type="cellIs" dxfId="5428" priority="1023" stopIfTrue="1" operator="lessThan">
      <formula>-0.03</formula>
    </cfRule>
  </conditionalFormatting>
  <conditionalFormatting sqref="AF131:AH131">
    <cfRule type="cellIs" dxfId="5427" priority="1020" operator="greaterThan">
      <formula>0.03</formula>
    </cfRule>
    <cfRule type="cellIs" dxfId="5426" priority="1021" stopIfTrue="1" operator="lessThan">
      <formula>-0.03</formula>
    </cfRule>
  </conditionalFormatting>
  <conditionalFormatting sqref="AL8:AN8 AL5:AN6">
    <cfRule type="cellIs" dxfId="5425" priority="1018" operator="greaterThan">
      <formula>0.03</formula>
    </cfRule>
    <cfRule type="cellIs" dxfId="5424" priority="1019" stopIfTrue="1" operator="lessThan">
      <formula>-0.03</formula>
    </cfRule>
  </conditionalFormatting>
  <conditionalFormatting sqref="AL156:AN156">
    <cfRule type="cellIs" dxfId="5423" priority="1010" operator="greaterThan">
      <formula>0.03</formula>
    </cfRule>
    <cfRule type="cellIs" dxfId="5422" priority="1011" stopIfTrue="1" operator="lessThan">
      <formula>-0.03</formula>
    </cfRule>
  </conditionalFormatting>
  <conditionalFormatting sqref="AL159:AN159">
    <cfRule type="cellIs" dxfId="5421" priority="1008" operator="greaterThan">
      <formula>0.03</formula>
    </cfRule>
    <cfRule type="cellIs" dxfId="5420" priority="1009" stopIfTrue="1" operator="lessThan">
      <formula>-0.03</formula>
    </cfRule>
  </conditionalFormatting>
  <conditionalFormatting sqref="AL161:AN161">
    <cfRule type="cellIs" dxfId="5419" priority="1016" operator="greaterThan">
      <formula>0.03</formula>
    </cfRule>
    <cfRule type="cellIs" dxfId="5418" priority="1017" stopIfTrue="1" operator="lessThan">
      <formula>-0.03</formula>
    </cfRule>
  </conditionalFormatting>
  <conditionalFormatting sqref="AL153:AN153 AL155:AN155">
    <cfRule type="cellIs" dxfId="5417" priority="1012" operator="greaterThan">
      <formula>0.03</formula>
    </cfRule>
    <cfRule type="cellIs" dxfId="5416" priority="1013" stopIfTrue="1" operator="lessThan">
      <formula>-0.03</formula>
    </cfRule>
  </conditionalFormatting>
  <conditionalFormatting sqref="AL157:AN158">
    <cfRule type="cellIs" dxfId="5415" priority="1014" operator="greaterThan">
      <formula>0.03</formula>
    </cfRule>
    <cfRule type="cellIs" dxfId="5414" priority="1015" stopIfTrue="1" operator="lessThan">
      <formula>-0.03</formula>
    </cfRule>
  </conditionalFormatting>
  <conditionalFormatting sqref="AL154:AN154">
    <cfRule type="cellIs" dxfId="5413" priority="1006" operator="greaterThan">
      <formula>0.03</formula>
    </cfRule>
    <cfRule type="cellIs" dxfId="5412" priority="1007" stopIfTrue="1" operator="lessThan">
      <formula>-0.03</formula>
    </cfRule>
  </conditionalFormatting>
  <conditionalFormatting sqref="AL7:AN7">
    <cfRule type="cellIs" dxfId="5411" priority="1004" operator="greaterThan">
      <formula>0.03</formula>
    </cfRule>
    <cfRule type="cellIs" dxfId="5410" priority="1005" stopIfTrue="1" operator="lessThan">
      <formula>-0.03</formula>
    </cfRule>
  </conditionalFormatting>
  <conditionalFormatting sqref="AL13:AN13 AL10:AN11">
    <cfRule type="cellIs" dxfId="5409" priority="1002" operator="greaterThan">
      <formula>0.03</formula>
    </cfRule>
    <cfRule type="cellIs" dxfId="5408" priority="1003" stopIfTrue="1" operator="lessThan">
      <formula>-0.03</formula>
    </cfRule>
  </conditionalFormatting>
  <conditionalFormatting sqref="AL12:AN12">
    <cfRule type="cellIs" dxfId="5407" priority="1000" operator="greaterThan">
      <formula>0.03</formula>
    </cfRule>
    <cfRule type="cellIs" dxfId="5406" priority="1001" stopIfTrue="1" operator="lessThan">
      <formula>-0.03</formula>
    </cfRule>
  </conditionalFormatting>
  <conditionalFormatting sqref="AL18:AN18 AL15:AN16">
    <cfRule type="cellIs" dxfId="5405" priority="998" operator="greaterThan">
      <formula>0.03</formula>
    </cfRule>
    <cfRule type="cellIs" dxfId="5404" priority="999" stopIfTrue="1" operator="lessThan">
      <formula>-0.03</formula>
    </cfRule>
  </conditionalFormatting>
  <conditionalFormatting sqref="AL17:AN17">
    <cfRule type="cellIs" dxfId="5403" priority="996" operator="greaterThan">
      <formula>0.03</formula>
    </cfRule>
    <cfRule type="cellIs" dxfId="5402" priority="997" stopIfTrue="1" operator="lessThan">
      <formula>-0.03</formula>
    </cfRule>
  </conditionalFormatting>
  <conditionalFormatting sqref="AL23:AN23 AL20:AN21">
    <cfRule type="cellIs" dxfId="5401" priority="994" operator="greaterThan">
      <formula>0.03</formula>
    </cfRule>
    <cfRule type="cellIs" dxfId="5400" priority="995" stopIfTrue="1" operator="lessThan">
      <formula>-0.03</formula>
    </cfRule>
  </conditionalFormatting>
  <conditionalFormatting sqref="AL22:AN22">
    <cfRule type="cellIs" dxfId="5399" priority="992" operator="greaterThan">
      <formula>0.03</formula>
    </cfRule>
    <cfRule type="cellIs" dxfId="5398" priority="993" stopIfTrue="1" operator="lessThan">
      <formula>-0.03</formula>
    </cfRule>
  </conditionalFormatting>
  <conditionalFormatting sqref="AL28:AN28 AL25:AN26">
    <cfRule type="cellIs" dxfId="5397" priority="990" operator="greaterThan">
      <formula>0.03</formula>
    </cfRule>
    <cfRule type="cellIs" dxfId="5396" priority="991" stopIfTrue="1" operator="lessThan">
      <formula>-0.03</formula>
    </cfRule>
  </conditionalFormatting>
  <conditionalFormatting sqref="AL27:AN27">
    <cfRule type="cellIs" dxfId="5395" priority="988" operator="greaterThan">
      <formula>0.03</formula>
    </cfRule>
    <cfRule type="cellIs" dxfId="5394" priority="989" stopIfTrue="1" operator="lessThan">
      <formula>-0.03</formula>
    </cfRule>
  </conditionalFormatting>
  <conditionalFormatting sqref="AL33:AN33 AL30:AN31">
    <cfRule type="cellIs" dxfId="5393" priority="986" operator="greaterThan">
      <formula>0.03</formula>
    </cfRule>
    <cfRule type="cellIs" dxfId="5392" priority="987" stopIfTrue="1" operator="lessThan">
      <formula>-0.03</formula>
    </cfRule>
  </conditionalFormatting>
  <conditionalFormatting sqref="AL32:AN32">
    <cfRule type="cellIs" dxfId="5391" priority="984" operator="greaterThan">
      <formula>0.03</formula>
    </cfRule>
    <cfRule type="cellIs" dxfId="5390" priority="985" stopIfTrue="1" operator="lessThan">
      <formula>-0.03</formula>
    </cfRule>
  </conditionalFormatting>
  <conditionalFormatting sqref="AL38:AN38 AL35:AN36">
    <cfRule type="cellIs" dxfId="5389" priority="982" operator="greaterThan">
      <formula>0.03</formula>
    </cfRule>
    <cfRule type="cellIs" dxfId="5388" priority="983" stopIfTrue="1" operator="lessThan">
      <formula>-0.03</formula>
    </cfRule>
  </conditionalFormatting>
  <conditionalFormatting sqref="AL37:AN37">
    <cfRule type="cellIs" dxfId="5387" priority="980" operator="greaterThan">
      <formula>0.03</formula>
    </cfRule>
    <cfRule type="cellIs" dxfId="5386" priority="981" stopIfTrue="1" operator="lessThan">
      <formula>-0.03</formula>
    </cfRule>
  </conditionalFormatting>
  <conditionalFormatting sqref="AL43:AN43 AL40:AN41">
    <cfRule type="cellIs" dxfId="5385" priority="978" operator="greaterThan">
      <formula>0.03</formula>
    </cfRule>
    <cfRule type="cellIs" dxfId="5384" priority="979" stopIfTrue="1" operator="lessThan">
      <formula>-0.03</formula>
    </cfRule>
  </conditionalFormatting>
  <conditionalFormatting sqref="AL42:AN42">
    <cfRule type="cellIs" dxfId="5383" priority="976" operator="greaterThan">
      <formula>0.03</formula>
    </cfRule>
    <cfRule type="cellIs" dxfId="5382" priority="977" stopIfTrue="1" operator="lessThan">
      <formula>-0.03</formula>
    </cfRule>
  </conditionalFormatting>
  <conditionalFormatting sqref="AL48:AN48 AL45:AN46">
    <cfRule type="cellIs" dxfId="5381" priority="974" operator="greaterThan">
      <formula>0.03</formula>
    </cfRule>
    <cfRule type="cellIs" dxfId="5380" priority="975" stopIfTrue="1" operator="lessThan">
      <formula>-0.03</formula>
    </cfRule>
  </conditionalFormatting>
  <conditionalFormatting sqref="AL47:AN47">
    <cfRule type="cellIs" dxfId="5379" priority="972" operator="greaterThan">
      <formula>0.03</formula>
    </cfRule>
    <cfRule type="cellIs" dxfId="5378" priority="973" stopIfTrue="1" operator="lessThan">
      <formula>-0.03</formula>
    </cfRule>
  </conditionalFormatting>
  <conditionalFormatting sqref="AL53:AN53 AL50:AN51">
    <cfRule type="cellIs" dxfId="5377" priority="970" operator="greaterThan">
      <formula>0.03</formula>
    </cfRule>
    <cfRule type="cellIs" dxfId="5376" priority="971" stopIfTrue="1" operator="lessThan">
      <formula>-0.03</formula>
    </cfRule>
  </conditionalFormatting>
  <conditionalFormatting sqref="AL52:AN52">
    <cfRule type="cellIs" dxfId="5375" priority="968" operator="greaterThan">
      <formula>0.03</formula>
    </cfRule>
    <cfRule type="cellIs" dxfId="5374" priority="969" stopIfTrue="1" operator="lessThan">
      <formula>-0.03</formula>
    </cfRule>
  </conditionalFormatting>
  <conditionalFormatting sqref="AL58:AN58 AL55:AN56">
    <cfRule type="cellIs" dxfId="5373" priority="966" operator="greaterThan">
      <formula>0.03</formula>
    </cfRule>
    <cfRule type="cellIs" dxfId="5372" priority="967" stopIfTrue="1" operator="lessThan">
      <formula>-0.03</formula>
    </cfRule>
  </conditionalFormatting>
  <conditionalFormatting sqref="AL57:AN57">
    <cfRule type="cellIs" dxfId="5371" priority="964" operator="greaterThan">
      <formula>0.03</formula>
    </cfRule>
    <cfRule type="cellIs" dxfId="5370" priority="965" stopIfTrue="1" operator="lessThan">
      <formula>-0.03</formula>
    </cfRule>
  </conditionalFormatting>
  <conditionalFormatting sqref="AL63:AN63 AL60:AN61">
    <cfRule type="cellIs" dxfId="5369" priority="962" operator="greaterThan">
      <formula>0.03</formula>
    </cfRule>
    <cfRule type="cellIs" dxfId="5368" priority="963" stopIfTrue="1" operator="lessThan">
      <formula>-0.03</formula>
    </cfRule>
  </conditionalFormatting>
  <conditionalFormatting sqref="AL62:AN62">
    <cfRule type="cellIs" dxfId="5367" priority="960" operator="greaterThan">
      <formula>0.03</formula>
    </cfRule>
    <cfRule type="cellIs" dxfId="5366" priority="961" stopIfTrue="1" operator="lessThan">
      <formula>-0.03</formula>
    </cfRule>
  </conditionalFormatting>
  <conditionalFormatting sqref="AL68:AN68 AL65:AN66">
    <cfRule type="cellIs" dxfId="5365" priority="958" operator="greaterThan">
      <formula>0.03</formula>
    </cfRule>
    <cfRule type="cellIs" dxfId="5364" priority="959" stopIfTrue="1" operator="lessThan">
      <formula>-0.03</formula>
    </cfRule>
  </conditionalFormatting>
  <conditionalFormatting sqref="AL67:AN67">
    <cfRule type="cellIs" dxfId="5363" priority="956" operator="greaterThan">
      <formula>0.03</formula>
    </cfRule>
    <cfRule type="cellIs" dxfId="5362" priority="957" stopIfTrue="1" operator="lessThan">
      <formula>-0.03</formula>
    </cfRule>
  </conditionalFormatting>
  <conditionalFormatting sqref="AL73:AN73 AL70:AN71">
    <cfRule type="cellIs" dxfId="5361" priority="954" operator="greaterThan">
      <formula>0.03</formula>
    </cfRule>
    <cfRule type="cellIs" dxfId="5360" priority="955" stopIfTrue="1" operator="lessThan">
      <formula>-0.03</formula>
    </cfRule>
  </conditionalFormatting>
  <conditionalFormatting sqref="AL72:AN72">
    <cfRule type="cellIs" dxfId="5359" priority="952" operator="greaterThan">
      <formula>0.03</formula>
    </cfRule>
    <cfRule type="cellIs" dxfId="5358" priority="953" stopIfTrue="1" operator="lessThan">
      <formula>-0.03</formula>
    </cfRule>
  </conditionalFormatting>
  <conditionalFormatting sqref="AL78:AN78 AL75:AN76">
    <cfRule type="cellIs" dxfId="5357" priority="950" operator="greaterThan">
      <formula>0.03</formula>
    </cfRule>
    <cfRule type="cellIs" dxfId="5356" priority="951" stopIfTrue="1" operator="lessThan">
      <formula>-0.03</formula>
    </cfRule>
  </conditionalFormatting>
  <conditionalFormatting sqref="AL77:AN77">
    <cfRule type="cellIs" dxfId="5355" priority="948" operator="greaterThan">
      <formula>0.03</formula>
    </cfRule>
    <cfRule type="cellIs" dxfId="5354" priority="949" stopIfTrue="1" operator="lessThan">
      <formula>-0.03</formula>
    </cfRule>
  </conditionalFormatting>
  <conditionalFormatting sqref="AL83:AN83 AL80:AN81">
    <cfRule type="cellIs" dxfId="5353" priority="946" operator="greaterThan">
      <formula>0.03</formula>
    </cfRule>
    <cfRule type="cellIs" dxfId="5352" priority="947" stopIfTrue="1" operator="lessThan">
      <formula>-0.03</formula>
    </cfRule>
  </conditionalFormatting>
  <conditionalFormatting sqref="AL82:AN82">
    <cfRule type="cellIs" dxfId="5351" priority="944" operator="greaterThan">
      <formula>0.03</formula>
    </cfRule>
    <cfRule type="cellIs" dxfId="5350" priority="945" stopIfTrue="1" operator="lessThan">
      <formula>-0.03</formula>
    </cfRule>
  </conditionalFormatting>
  <conditionalFormatting sqref="AL88:AN88 AL85:AN86">
    <cfRule type="cellIs" dxfId="5349" priority="942" operator="greaterThan">
      <formula>0.03</formula>
    </cfRule>
    <cfRule type="cellIs" dxfId="5348" priority="943" stopIfTrue="1" operator="lessThan">
      <formula>-0.03</formula>
    </cfRule>
  </conditionalFormatting>
  <conditionalFormatting sqref="AL87:AN87">
    <cfRule type="cellIs" dxfId="5347" priority="940" operator="greaterThan">
      <formula>0.03</formula>
    </cfRule>
    <cfRule type="cellIs" dxfId="5346" priority="941" stopIfTrue="1" operator="lessThan">
      <formula>-0.03</formula>
    </cfRule>
  </conditionalFormatting>
  <conditionalFormatting sqref="AL93:AN93 AL90:AN91">
    <cfRule type="cellIs" dxfId="5345" priority="938" operator="greaterThan">
      <formula>0.03</formula>
    </cfRule>
    <cfRule type="cellIs" dxfId="5344" priority="939" stopIfTrue="1" operator="lessThan">
      <formula>-0.03</formula>
    </cfRule>
  </conditionalFormatting>
  <conditionalFormatting sqref="AL92:AN92">
    <cfRule type="cellIs" dxfId="5343" priority="936" operator="greaterThan">
      <formula>0.03</formula>
    </cfRule>
    <cfRule type="cellIs" dxfId="5342" priority="937" stopIfTrue="1" operator="lessThan">
      <formula>-0.03</formula>
    </cfRule>
  </conditionalFormatting>
  <conditionalFormatting sqref="AL98:AN98 AL95:AN96">
    <cfRule type="cellIs" dxfId="5341" priority="934" operator="greaterThan">
      <formula>0.03</formula>
    </cfRule>
    <cfRule type="cellIs" dxfId="5340" priority="935" stopIfTrue="1" operator="lessThan">
      <formula>-0.03</formula>
    </cfRule>
  </conditionalFormatting>
  <conditionalFormatting sqref="AL97:AN97">
    <cfRule type="cellIs" dxfId="5339" priority="932" operator="greaterThan">
      <formula>0.03</formula>
    </cfRule>
    <cfRule type="cellIs" dxfId="5338" priority="933" stopIfTrue="1" operator="lessThan">
      <formula>-0.03</formula>
    </cfRule>
  </conditionalFormatting>
  <conditionalFormatting sqref="AL103:AN103 AL100:AN101">
    <cfRule type="cellIs" dxfId="5337" priority="930" operator="greaterThan">
      <formula>0.03</formula>
    </cfRule>
    <cfRule type="cellIs" dxfId="5336" priority="931" stopIfTrue="1" operator="lessThan">
      <formula>-0.03</formula>
    </cfRule>
  </conditionalFormatting>
  <conditionalFormatting sqref="AL102:AN102">
    <cfRule type="cellIs" dxfId="5335" priority="928" operator="greaterThan">
      <formula>0.03</formula>
    </cfRule>
    <cfRule type="cellIs" dxfId="5334" priority="929" stopIfTrue="1" operator="lessThan">
      <formula>-0.03</formula>
    </cfRule>
  </conditionalFormatting>
  <conditionalFormatting sqref="AL108:AN108 AL105:AN106">
    <cfRule type="cellIs" dxfId="5333" priority="926" operator="greaterThan">
      <formula>0.03</formula>
    </cfRule>
    <cfRule type="cellIs" dxfId="5332" priority="927" stopIfTrue="1" operator="lessThan">
      <formula>-0.03</formula>
    </cfRule>
  </conditionalFormatting>
  <conditionalFormatting sqref="AL107:AN107">
    <cfRule type="cellIs" dxfId="5331" priority="924" operator="greaterThan">
      <formula>0.03</formula>
    </cfRule>
    <cfRule type="cellIs" dxfId="5330" priority="925" stopIfTrue="1" operator="lessThan">
      <formula>-0.03</formula>
    </cfRule>
  </conditionalFormatting>
  <conditionalFormatting sqref="AL113:AN113 AL110:AN111">
    <cfRule type="cellIs" dxfId="5329" priority="922" operator="greaterThan">
      <formula>0.03</formula>
    </cfRule>
    <cfRule type="cellIs" dxfId="5328" priority="923" stopIfTrue="1" operator="lessThan">
      <formula>-0.03</formula>
    </cfRule>
  </conditionalFormatting>
  <conditionalFormatting sqref="AL112:AN112">
    <cfRule type="cellIs" dxfId="5327" priority="920" operator="greaterThan">
      <formula>0.03</formula>
    </cfRule>
    <cfRule type="cellIs" dxfId="5326" priority="921" stopIfTrue="1" operator="lessThan">
      <formula>-0.03</formula>
    </cfRule>
  </conditionalFormatting>
  <conditionalFormatting sqref="AL118:AN118 AL115:AN116">
    <cfRule type="cellIs" dxfId="5325" priority="918" operator="greaterThan">
      <formula>0.03</formula>
    </cfRule>
    <cfRule type="cellIs" dxfId="5324" priority="919" stopIfTrue="1" operator="lessThan">
      <formula>-0.03</formula>
    </cfRule>
  </conditionalFormatting>
  <conditionalFormatting sqref="AL117:AN117">
    <cfRule type="cellIs" dxfId="5323" priority="916" operator="greaterThan">
      <formula>0.03</formula>
    </cfRule>
    <cfRule type="cellIs" dxfId="5322" priority="917" stopIfTrue="1" operator="lessThan">
      <formula>-0.03</formula>
    </cfRule>
  </conditionalFormatting>
  <conditionalFormatting sqref="AL123:AN123 AL120:AN121">
    <cfRule type="cellIs" dxfId="5321" priority="914" operator="greaterThan">
      <formula>0.03</formula>
    </cfRule>
    <cfRule type="cellIs" dxfId="5320" priority="915" stopIfTrue="1" operator="lessThan">
      <formula>-0.03</formula>
    </cfRule>
  </conditionalFormatting>
  <conditionalFormatting sqref="AL122:AN122">
    <cfRule type="cellIs" dxfId="5319" priority="912" operator="greaterThan">
      <formula>0.03</formula>
    </cfRule>
    <cfRule type="cellIs" dxfId="5318" priority="913" stopIfTrue="1" operator="lessThan">
      <formula>-0.03</formula>
    </cfRule>
  </conditionalFormatting>
  <conditionalFormatting sqref="AL128:AN128 AL125:AN126">
    <cfRule type="cellIs" dxfId="5317" priority="910" operator="greaterThan">
      <formula>0.03</formula>
    </cfRule>
    <cfRule type="cellIs" dxfId="5316" priority="911" stopIfTrue="1" operator="lessThan">
      <formula>-0.03</formula>
    </cfRule>
  </conditionalFormatting>
  <conditionalFormatting sqref="AL127:AN127">
    <cfRule type="cellIs" dxfId="5315" priority="908" operator="greaterThan">
      <formula>0.03</formula>
    </cfRule>
    <cfRule type="cellIs" dxfId="5314" priority="909" stopIfTrue="1" operator="lessThan">
      <formula>-0.03</formula>
    </cfRule>
  </conditionalFormatting>
  <conditionalFormatting sqref="AL130:AN132">
    <cfRule type="cellIs" dxfId="5313" priority="906" operator="greaterThan">
      <formula>0.03</formula>
    </cfRule>
    <cfRule type="cellIs" dxfId="5312" priority="907" stopIfTrue="1" operator="lessThan">
      <formula>-0.03</formula>
    </cfRule>
  </conditionalFormatting>
  <conditionalFormatting sqref="AR7:AS7">
    <cfRule type="cellIs" dxfId="5311" priority="904" operator="greaterThan">
      <formula>0.03</formula>
    </cfRule>
    <cfRule type="cellIs" dxfId="5310" priority="905" stopIfTrue="1" operator="lessThan">
      <formula>-0.03</formula>
    </cfRule>
  </conditionalFormatting>
  <conditionalFormatting sqref="AR156:AT156">
    <cfRule type="cellIs" dxfId="5309" priority="896" operator="greaterThan">
      <formula>0.03</formula>
    </cfRule>
    <cfRule type="cellIs" dxfId="5308" priority="897" stopIfTrue="1" operator="lessThan">
      <formula>-0.03</formula>
    </cfRule>
  </conditionalFormatting>
  <conditionalFormatting sqref="AR159:AT159">
    <cfRule type="cellIs" dxfId="5307" priority="894" operator="greaterThan">
      <formula>0.03</formula>
    </cfRule>
    <cfRule type="cellIs" dxfId="5306" priority="895" stopIfTrue="1" operator="lessThan">
      <formula>-0.03</formula>
    </cfRule>
  </conditionalFormatting>
  <conditionalFormatting sqref="AR161:AT161">
    <cfRule type="cellIs" dxfId="5305" priority="902" operator="greaterThan">
      <formula>0.03</formula>
    </cfRule>
    <cfRule type="cellIs" dxfId="5304" priority="903" stopIfTrue="1" operator="lessThan">
      <formula>-0.03</formula>
    </cfRule>
  </conditionalFormatting>
  <conditionalFormatting sqref="AR155:AT155 AR153:AT153">
    <cfRule type="cellIs" dxfId="5303" priority="898" operator="greaterThan">
      <formula>0.03</formula>
    </cfRule>
    <cfRule type="cellIs" dxfId="5302" priority="899" stopIfTrue="1" operator="lessThan">
      <formula>-0.03</formula>
    </cfRule>
  </conditionalFormatting>
  <conditionalFormatting sqref="AR157:AT158">
    <cfRule type="cellIs" dxfId="5301" priority="900" operator="greaterThan">
      <formula>0.03</formula>
    </cfRule>
    <cfRule type="cellIs" dxfId="5300" priority="901" stopIfTrue="1" operator="lessThan">
      <formula>-0.03</formula>
    </cfRule>
  </conditionalFormatting>
  <conditionalFormatting sqref="AR154:AT154">
    <cfRule type="cellIs" dxfId="5299" priority="892" operator="greaterThan">
      <formula>0.03</formula>
    </cfRule>
    <cfRule type="cellIs" dxfId="5298" priority="893" stopIfTrue="1" operator="lessThan">
      <formula>-0.03</formula>
    </cfRule>
  </conditionalFormatting>
  <conditionalFormatting sqref="AR3:AT3">
    <cfRule type="cellIs" dxfId="5297" priority="890" operator="greaterThan">
      <formula>0.03</formula>
    </cfRule>
    <cfRule type="cellIs" dxfId="5296" priority="891" stopIfTrue="1" operator="lessThan">
      <formula>-0.03</formula>
    </cfRule>
  </conditionalFormatting>
  <conditionalFormatting sqref="AR12:AS12">
    <cfRule type="cellIs" dxfId="5295" priority="888" operator="greaterThan">
      <formula>0.03</formula>
    </cfRule>
    <cfRule type="cellIs" dxfId="5294" priority="889" stopIfTrue="1" operator="lessThan">
      <formula>-0.03</formula>
    </cfRule>
  </conditionalFormatting>
  <conditionalFormatting sqref="AR8:AT8">
    <cfRule type="cellIs" dxfId="5293" priority="886" operator="greaterThan">
      <formula>0.03</formula>
    </cfRule>
    <cfRule type="cellIs" dxfId="5292" priority="887" stopIfTrue="1" operator="lessThan">
      <formula>-0.03</formula>
    </cfRule>
  </conditionalFormatting>
  <conditionalFormatting sqref="AR17:AS17">
    <cfRule type="cellIs" dxfId="5291" priority="884" operator="greaterThan">
      <formula>0.03</formula>
    </cfRule>
    <cfRule type="cellIs" dxfId="5290" priority="885" stopIfTrue="1" operator="lessThan">
      <formula>-0.03</formula>
    </cfRule>
  </conditionalFormatting>
  <conditionalFormatting sqref="AR13:AT13">
    <cfRule type="cellIs" dxfId="5289" priority="882" operator="greaterThan">
      <formula>0.03</formula>
    </cfRule>
    <cfRule type="cellIs" dxfId="5288" priority="883" stopIfTrue="1" operator="lessThan">
      <formula>-0.03</formula>
    </cfRule>
  </conditionalFormatting>
  <conditionalFormatting sqref="AR22:AS22">
    <cfRule type="cellIs" dxfId="5287" priority="880" operator="greaterThan">
      <formula>0.03</formula>
    </cfRule>
    <cfRule type="cellIs" dxfId="5286" priority="881" stopIfTrue="1" operator="lessThan">
      <formula>-0.03</formula>
    </cfRule>
  </conditionalFormatting>
  <conditionalFormatting sqref="AR18:AT18">
    <cfRule type="cellIs" dxfId="5285" priority="878" operator="greaterThan">
      <formula>0.03</formula>
    </cfRule>
    <cfRule type="cellIs" dxfId="5284" priority="879" stopIfTrue="1" operator="lessThan">
      <formula>-0.03</formula>
    </cfRule>
  </conditionalFormatting>
  <conditionalFormatting sqref="AR27:AS27">
    <cfRule type="cellIs" dxfId="5283" priority="876" operator="greaterThan">
      <formula>0.03</formula>
    </cfRule>
    <cfRule type="cellIs" dxfId="5282" priority="877" stopIfTrue="1" operator="lessThan">
      <formula>-0.03</formula>
    </cfRule>
  </conditionalFormatting>
  <conditionalFormatting sqref="AR23:AT23">
    <cfRule type="cellIs" dxfId="5281" priority="874" operator="greaterThan">
      <formula>0.03</formula>
    </cfRule>
    <cfRule type="cellIs" dxfId="5280" priority="875" stopIfTrue="1" operator="lessThan">
      <formula>-0.03</formula>
    </cfRule>
  </conditionalFormatting>
  <conditionalFormatting sqref="AR32:AS32">
    <cfRule type="cellIs" dxfId="5279" priority="872" operator="greaterThan">
      <formula>0.03</formula>
    </cfRule>
    <cfRule type="cellIs" dxfId="5278" priority="873" stopIfTrue="1" operator="lessThan">
      <formula>-0.03</formula>
    </cfRule>
  </conditionalFormatting>
  <conditionalFormatting sqref="AR28:AT28">
    <cfRule type="cellIs" dxfId="5277" priority="870" operator="greaterThan">
      <formula>0.03</formula>
    </cfRule>
    <cfRule type="cellIs" dxfId="5276" priority="871" stopIfTrue="1" operator="lessThan">
      <formula>-0.03</formula>
    </cfRule>
  </conditionalFormatting>
  <conditionalFormatting sqref="AR37:AS37">
    <cfRule type="cellIs" dxfId="5275" priority="868" operator="greaterThan">
      <formula>0.03</formula>
    </cfRule>
    <cfRule type="cellIs" dxfId="5274" priority="869" stopIfTrue="1" operator="lessThan">
      <formula>-0.03</formula>
    </cfRule>
  </conditionalFormatting>
  <conditionalFormatting sqref="AR33:AT33">
    <cfRule type="cellIs" dxfId="5273" priority="866" operator="greaterThan">
      <formula>0.03</formula>
    </cfRule>
    <cfRule type="cellIs" dxfId="5272" priority="867" stopIfTrue="1" operator="lessThan">
      <formula>-0.03</formula>
    </cfRule>
  </conditionalFormatting>
  <conditionalFormatting sqref="AR42:AS42">
    <cfRule type="cellIs" dxfId="5271" priority="864" operator="greaterThan">
      <formula>0.03</formula>
    </cfRule>
    <cfRule type="cellIs" dxfId="5270" priority="865" stopIfTrue="1" operator="lessThan">
      <formula>-0.03</formula>
    </cfRule>
  </conditionalFormatting>
  <conditionalFormatting sqref="AR38:AT38">
    <cfRule type="cellIs" dxfId="5269" priority="862" operator="greaterThan">
      <formula>0.03</formula>
    </cfRule>
    <cfRule type="cellIs" dxfId="5268" priority="863" stopIfTrue="1" operator="lessThan">
      <formula>-0.03</formula>
    </cfRule>
  </conditionalFormatting>
  <conditionalFormatting sqref="AR47:AS47">
    <cfRule type="cellIs" dxfId="5267" priority="860" operator="greaterThan">
      <formula>0.03</formula>
    </cfRule>
    <cfRule type="cellIs" dxfId="5266" priority="861" stopIfTrue="1" operator="lessThan">
      <formula>-0.03</formula>
    </cfRule>
  </conditionalFormatting>
  <conditionalFormatting sqref="AR43:AT43">
    <cfRule type="cellIs" dxfId="5265" priority="858" operator="greaterThan">
      <formula>0.03</formula>
    </cfRule>
    <cfRule type="cellIs" dxfId="5264" priority="859" stopIfTrue="1" operator="lessThan">
      <formula>-0.03</formula>
    </cfRule>
  </conditionalFormatting>
  <conditionalFormatting sqref="AR52:AS52">
    <cfRule type="cellIs" dxfId="5263" priority="856" operator="greaterThan">
      <formula>0.03</formula>
    </cfRule>
    <cfRule type="cellIs" dxfId="5262" priority="857" stopIfTrue="1" operator="lessThan">
      <formula>-0.03</formula>
    </cfRule>
  </conditionalFormatting>
  <conditionalFormatting sqref="AR48:AT48">
    <cfRule type="cellIs" dxfId="5261" priority="854" operator="greaterThan">
      <formula>0.03</formula>
    </cfRule>
    <cfRule type="cellIs" dxfId="5260" priority="855" stopIfTrue="1" operator="lessThan">
      <formula>-0.03</formula>
    </cfRule>
  </conditionalFormatting>
  <conditionalFormatting sqref="AR57:AS57">
    <cfRule type="cellIs" dxfId="5259" priority="852" operator="greaterThan">
      <formula>0.03</formula>
    </cfRule>
    <cfRule type="cellIs" dxfId="5258" priority="853" stopIfTrue="1" operator="lessThan">
      <formula>-0.03</formula>
    </cfRule>
  </conditionalFormatting>
  <conditionalFormatting sqref="AR53:AT53">
    <cfRule type="cellIs" dxfId="5257" priority="850" operator="greaterThan">
      <formula>0.03</formula>
    </cfRule>
    <cfRule type="cellIs" dxfId="5256" priority="851" stopIfTrue="1" operator="lessThan">
      <formula>-0.03</formula>
    </cfRule>
  </conditionalFormatting>
  <conditionalFormatting sqref="AR62:AS62">
    <cfRule type="cellIs" dxfId="5255" priority="848" operator="greaterThan">
      <formula>0.03</formula>
    </cfRule>
    <cfRule type="cellIs" dxfId="5254" priority="849" stopIfTrue="1" operator="lessThan">
      <formula>-0.03</formula>
    </cfRule>
  </conditionalFormatting>
  <conditionalFormatting sqref="AR58:AT58">
    <cfRule type="cellIs" dxfId="5253" priority="846" operator="greaterThan">
      <formula>0.03</formula>
    </cfRule>
    <cfRule type="cellIs" dxfId="5252" priority="847" stopIfTrue="1" operator="lessThan">
      <formula>-0.03</formula>
    </cfRule>
  </conditionalFormatting>
  <conditionalFormatting sqref="AR67:AS67">
    <cfRule type="cellIs" dxfId="5251" priority="844" operator="greaterThan">
      <formula>0.03</formula>
    </cfRule>
    <cfRule type="cellIs" dxfId="5250" priority="845" stopIfTrue="1" operator="lessThan">
      <formula>-0.03</formula>
    </cfRule>
  </conditionalFormatting>
  <conditionalFormatting sqref="AR63:AT63">
    <cfRule type="cellIs" dxfId="5249" priority="842" operator="greaterThan">
      <formula>0.03</formula>
    </cfRule>
    <cfRule type="cellIs" dxfId="5248" priority="843" stopIfTrue="1" operator="lessThan">
      <formula>-0.03</formula>
    </cfRule>
  </conditionalFormatting>
  <conditionalFormatting sqref="AR72:AS72">
    <cfRule type="cellIs" dxfId="5247" priority="840" operator="greaterThan">
      <formula>0.03</formula>
    </cfRule>
    <cfRule type="cellIs" dxfId="5246" priority="841" stopIfTrue="1" operator="lessThan">
      <formula>-0.03</formula>
    </cfRule>
  </conditionalFormatting>
  <conditionalFormatting sqref="AR68:AT68">
    <cfRule type="cellIs" dxfId="5245" priority="838" operator="greaterThan">
      <formula>0.03</formula>
    </cfRule>
    <cfRule type="cellIs" dxfId="5244" priority="839" stopIfTrue="1" operator="lessThan">
      <formula>-0.03</formula>
    </cfRule>
  </conditionalFormatting>
  <conditionalFormatting sqref="AR77:AS77">
    <cfRule type="cellIs" dxfId="5243" priority="836" operator="greaterThan">
      <formula>0.03</formula>
    </cfRule>
    <cfRule type="cellIs" dxfId="5242" priority="837" stopIfTrue="1" operator="lessThan">
      <formula>-0.03</formula>
    </cfRule>
  </conditionalFormatting>
  <conditionalFormatting sqref="AR73:AT73">
    <cfRule type="cellIs" dxfId="5241" priority="834" operator="greaterThan">
      <formula>0.03</formula>
    </cfRule>
    <cfRule type="cellIs" dxfId="5240" priority="835" stopIfTrue="1" operator="lessThan">
      <formula>-0.03</formula>
    </cfRule>
  </conditionalFormatting>
  <conditionalFormatting sqref="AR82:AS82">
    <cfRule type="cellIs" dxfId="5239" priority="832" operator="greaterThan">
      <formula>0.03</formula>
    </cfRule>
    <cfRule type="cellIs" dxfId="5238" priority="833" stopIfTrue="1" operator="lessThan">
      <formula>-0.03</formula>
    </cfRule>
  </conditionalFormatting>
  <conditionalFormatting sqref="AR78:AT78">
    <cfRule type="cellIs" dxfId="5237" priority="830" operator="greaterThan">
      <formula>0.03</formula>
    </cfRule>
    <cfRule type="cellIs" dxfId="5236" priority="831" stopIfTrue="1" operator="lessThan">
      <formula>-0.03</formula>
    </cfRule>
  </conditionalFormatting>
  <conditionalFormatting sqref="AR87:AS87">
    <cfRule type="cellIs" dxfId="5235" priority="828" operator="greaterThan">
      <formula>0.03</formula>
    </cfRule>
    <cfRule type="cellIs" dxfId="5234" priority="829" stopIfTrue="1" operator="lessThan">
      <formula>-0.03</formula>
    </cfRule>
  </conditionalFormatting>
  <conditionalFormatting sqref="AR83:AT83">
    <cfRule type="cellIs" dxfId="5233" priority="826" operator="greaterThan">
      <formula>0.03</formula>
    </cfRule>
    <cfRule type="cellIs" dxfId="5232" priority="827" stopIfTrue="1" operator="lessThan">
      <formula>-0.03</formula>
    </cfRule>
  </conditionalFormatting>
  <conditionalFormatting sqref="AR92:AS92">
    <cfRule type="cellIs" dxfId="5231" priority="824" operator="greaterThan">
      <formula>0.03</formula>
    </cfRule>
    <cfRule type="cellIs" dxfId="5230" priority="825" stopIfTrue="1" operator="lessThan">
      <formula>-0.03</formula>
    </cfRule>
  </conditionalFormatting>
  <conditionalFormatting sqref="AR88:AT88">
    <cfRule type="cellIs" dxfId="5229" priority="822" operator="greaterThan">
      <formula>0.03</formula>
    </cfRule>
    <cfRule type="cellIs" dxfId="5228" priority="823" stopIfTrue="1" operator="lessThan">
      <formula>-0.03</formula>
    </cfRule>
  </conditionalFormatting>
  <conditionalFormatting sqref="AR97:AS97">
    <cfRule type="cellIs" dxfId="5227" priority="820" operator="greaterThan">
      <formula>0.03</formula>
    </cfRule>
    <cfRule type="cellIs" dxfId="5226" priority="821" stopIfTrue="1" operator="lessThan">
      <formula>-0.03</formula>
    </cfRule>
  </conditionalFormatting>
  <conditionalFormatting sqref="AR93:AT93">
    <cfRule type="cellIs" dxfId="5225" priority="818" operator="greaterThan">
      <formula>0.03</formula>
    </cfRule>
    <cfRule type="cellIs" dxfId="5224" priority="819" stopIfTrue="1" operator="lessThan">
      <formula>-0.03</formula>
    </cfRule>
  </conditionalFormatting>
  <conditionalFormatting sqref="AR102:AS102">
    <cfRule type="cellIs" dxfId="5223" priority="816" operator="greaterThan">
      <formula>0.03</formula>
    </cfRule>
    <cfRule type="cellIs" dxfId="5222" priority="817" stopIfTrue="1" operator="lessThan">
      <formula>-0.03</formula>
    </cfRule>
  </conditionalFormatting>
  <conditionalFormatting sqref="AR98:AT98">
    <cfRule type="cellIs" dxfId="5221" priority="814" operator="greaterThan">
      <formula>0.03</formula>
    </cfRule>
    <cfRule type="cellIs" dxfId="5220" priority="815" stopIfTrue="1" operator="lessThan">
      <formula>-0.03</formula>
    </cfRule>
  </conditionalFormatting>
  <conditionalFormatting sqref="AR107:AS107">
    <cfRule type="cellIs" dxfId="5219" priority="812" operator="greaterThan">
      <formula>0.03</formula>
    </cfRule>
    <cfRule type="cellIs" dxfId="5218" priority="813" stopIfTrue="1" operator="lessThan">
      <formula>-0.03</formula>
    </cfRule>
  </conditionalFormatting>
  <conditionalFormatting sqref="AR103:AT103">
    <cfRule type="cellIs" dxfId="5217" priority="810" operator="greaterThan">
      <formula>0.03</formula>
    </cfRule>
    <cfRule type="cellIs" dxfId="5216" priority="811" stopIfTrue="1" operator="lessThan">
      <formula>-0.03</formula>
    </cfRule>
  </conditionalFormatting>
  <conditionalFormatting sqref="AR112:AS112">
    <cfRule type="cellIs" dxfId="5215" priority="808" operator="greaterThan">
      <formula>0.03</formula>
    </cfRule>
    <cfRule type="cellIs" dxfId="5214" priority="809" stopIfTrue="1" operator="lessThan">
      <formula>-0.03</formula>
    </cfRule>
  </conditionalFormatting>
  <conditionalFormatting sqref="AR108:AT108">
    <cfRule type="cellIs" dxfId="5213" priority="806" operator="greaterThan">
      <formula>0.03</formula>
    </cfRule>
    <cfRule type="cellIs" dxfId="5212" priority="807" stopIfTrue="1" operator="lessThan">
      <formula>-0.03</formula>
    </cfRule>
  </conditionalFormatting>
  <conditionalFormatting sqref="AR117:AS117">
    <cfRule type="cellIs" dxfId="5211" priority="804" operator="greaterThan">
      <formula>0.03</formula>
    </cfRule>
    <cfRule type="cellIs" dxfId="5210" priority="805" stopIfTrue="1" operator="lessThan">
      <formula>-0.03</formula>
    </cfRule>
  </conditionalFormatting>
  <conditionalFormatting sqref="AR113:AT113">
    <cfRule type="cellIs" dxfId="5209" priority="802" operator="greaterThan">
      <formula>0.03</formula>
    </cfRule>
    <cfRule type="cellIs" dxfId="5208" priority="803" stopIfTrue="1" operator="lessThan">
      <formula>-0.03</formula>
    </cfRule>
  </conditionalFormatting>
  <conditionalFormatting sqref="AR122:AS122">
    <cfRule type="cellIs" dxfId="5207" priority="800" operator="greaterThan">
      <formula>0.03</formula>
    </cfRule>
    <cfRule type="cellIs" dxfId="5206" priority="801" stopIfTrue="1" operator="lessThan">
      <formula>-0.03</formula>
    </cfRule>
  </conditionalFormatting>
  <conditionalFormatting sqref="AR118:AT118">
    <cfRule type="cellIs" dxfId="5205" priority="798" operator="greaterThan">
      <formula>0.03</formula>
    </cfRule>
    <cfRule type="cellIs" dxfId="5204" priority="799" stopIfTrue="1" operator="lessThan">
      <formula>-0.03</formula>
    </cfRule>
  </conditionalFormatting>
  <conditionalFormatting sqref="AR127:AS127">
    <cfRule type="cellIs" dxfId="5203" priority="796" operator="greaterThan">
      <formula>0.03</formula>
    </cfRule>
    <cfRule type="cellIs" dxfId="5202" priority="797" stopIfTrue="1" operator="lessThan">
      <formula>-0.03</formula>
    </cfRule>
  </conditionalFormatting>
  <conditionalFormatting sqref="AR123:AT123">
    <cfRule type="cellIs" dxfId="5201" priority="794" operator="greaterThan">
      <formula>0.03</formula>
    </cfRule>
    <cfRule type="cellIs" dxfId="5200" priority="795" stopIfTrue="1" operator="lessThan">
      <formula>-0.03</formula>
    </cfRule>
  </conditionalFormatting>
  <conditionalFormatting sqref="AR132:AS132">
    <cfRule type="cellIs" dxfId="5199" priority="792" operator="greaterThan">
      <formula>0.03</formula>
    </cfRule>
    <cfRule type="cellIs" dxfId="5198" priority="793" stopIfTrue="1" operator="lessThan">
      <formula>-0.03</formula>
    </cfRule>
  </conditionalFormatting>
  <conditionalFormatting sqref="AR128:AT128">
    <cfRule type="cellIs" dxfId="5197" priority="790" operator="greaterThan">
      <formula>0.03</formula>
    </cfRule>
    <cfRule type="cellIs" dxfId="5196" priority="791" stopIfTrue="1" operator="lessThan">
      <formula>-0.03</formula>
    </cfRule>
  </conditionalFormatting>
  <conditionalFormatting sqref="AO133:AQ133">
    <cfRule type="cellIs" dxfId="5195" priority="788" operator="greaterThan">
      <formula>0.03</formula>
    </cfRule>
    <cfRule type="cellIs" dxfId="5194" priority="789" stopIfTrue="1" operator="lessThan">
      <formula>-0.03</formula>
    </cfRule>
  </conditionalFormatting>
  <conditionalFormatting sqref="AO137:AQ137">
    <cfRule type="cellIs" dxfId="5193" priority="782" operator="greaterThan">
      <formula>0.03</formula>
    </cfRule>
    <cfRule type="cellIs" dxfId="5192" priority="783" stopIfTrue="1" operator="lessThan">
      <formula>-0.03</formula>
    </cfRule>
  </conditionalFormatting>
  <conditionalFormatting sqref="AI137:AK137 AI133:AK135">
    <cfRule type="cellIs" dxfId="5191" priority="780" operator="greaterThan">
      <formula>0.03</formula>
    </cfRule>
    <cfRule type="cellIs" dxfId="5190" priority="781" stopIfTrue="1" operator="lessThan">
      <formula>-0.03</formula>
    </cfRule>
  </conditionalFormatting>
  <conditionalFormatting sqref="AU137:AV137">
    <cfRule type="cellIs" dxfId="5189" priority="784" operator="greaterThan">
      <formula>0.03</formula>
    </cfRule>
    <cfRule type="cellIs" dxfId="5188" priority="785" stopIfTrue="1" operator="lessThan">
      <formula>-0.03</formula>
    </cfRule>
  </conditionalFormatting>
  <conditionalFormatting sqref="AO138:AQ138 AO135:AQ136">
    <cfRule type="cellIs" dxfId="5187" priority="786" operator="greaterThan">
      <formula>0.03</formula>
    </cfRule>
    <cfRule type="cellIs" dxfId="5186" priority="787" stopIfTrue="1" operator="lessThan">
      <formula>-0.03</formula>
    </cfRule>
  </conditionalFormatting>
  <conditionalFormatting sqref="AI136:AK136">
    <cfRule type="cellIs" dxfId="5185" priority="778" operator="greaterThan">
      <formula>0.03</formula>
    </cfRule>
    <cfRule type="cellIs" dxfId="5184" priority="779" stopIfTrue="1" operator="lessThan">
      <formula>-0.03</formula>
    </cfRule>
  </conditionalFormatting>
  <conditionalFormatting sqref="AU133:AW133">
    <cfRule type="cellIs" dxfId="5183" priority="776" operator="greaterThan">
      <formula>0.03</formula>
    </cfRule>
    <cfRule type="cellIs" dxfId="5182" priority="777" stopIfTrue="1" operator="lessThan">
      <formula>-0.03</formula>
    </cfRule>
  </conditionalFormatting>
  <conditionalFormatting sqref="AO143:AQ143 AO140:AQ141">
    <cfRule type="cellIs" dxfId="5181" priority="774" operator="greaterThan">
      <formula>0.03</formula>
    </cfRule>
    <cfRule type="cellIs" dxfId="5180" priority="775" stopIfTrue="1" operator="lessThan">
      <formula>-0.03</formula>
    </cfRule>
  </conditionalFormatting>
  <conditionalFormatting sqref="AU142:AV142">
    <cfRule type="cellIs" dxfId="5179" priority="772" operator="greaterThan">
      <formula>0.03</formula>
    </cfRule>
    <cfRule type="cellIs" dxfId="5178" priority="773" stopIfTrue="1" operator="lessThan">
      <formula>-0.03</formula>
    </cfRule>
  </conditionalFormatting>
  <conditionalFormatting sqref="AO142:AQ142">
    <cfRule type="cellIs" dxfId="5177" priority="770" operator="greaterThan">
      <formula>0.03</formula>
    </cfRule>
    <cfRule type="cellIs" dxfId="5176" priority="771" stopIfTrue="1" operator="lessThan">
      <formula>-0.03</formula>
    </cfRule>
  </conditionalFormatting>
  <conditionalFormatting sqref="AI142:AK142 AI138:AK140">
    <cfRule type="cellIs" dxfId="5175" priority="768" operator="greaterThan">
      <formula>0.03</formula>
    </cfRule>
    <cfRule type="cellIs" dxfId="5174" priority="769" stopIfTrue="1" operator="lessThan">
      <formula>-0.03</formula>
    </cfRule>
  </conditionalFormatting>
  <conditionalFormatting sqref="AI141:AK141">
    <cfRule type="cellIs" dxfId="5173" priority="766" operator="greaterThan">
      <formula>0.03</formula>
    </cfRule>
    <cfRule type="cellIs" dxfId="5172" priority="767" stopIfTrue="1" operator="lessThan">
      <formula>-0.03</formula>
    </cfRule>
  </conditionalFormatting>
  <conditionalFormatting sqref="AU138:AW138">
    <cfRule type="cellIs" dxfId="5171" priority="764" operator="greaterThan">
      <formula>0.03</formula>
    </cfRule>
    <cfRule type="cellIs" dxfId="5170" priority="765" stopIfTrue="1" operator="lessThan">
      <formula>-0.03</formula>
    </cfRule>
  </conditionalFormatting>
  <conditionalFormatting sqref="AO148:AQ148 AO145:AQ146">
    <cfRule type="cellIs" dxfId="5169" priority="762" operator="greaterThan">
      <formula>0.03</formula>
    </cfRule>
    <cfRule type="cellIs" dxfId="5168" priority="763" stopIfTrue="1" operator="lessThan">
      <formula>-0.03</formula>
    </cfRule>
  </conditionalFormatting>
  <conditionalFormatting sqref="AU147:AV147">
    <cfRule type="cellIs" dxfId="5167" priority="760" operator="greaterThan">
      <formula>0.03</formula>
    </cfRule>
    <cfRule type="cellIs" dxfId="5166" priority="761" stopIfTrue="1" operator="lessThan">
      <formula>-0.03</formula>
    </cfRule>
  </conditionalFormatting>
  <conditionalFormatting sqref="AO147:AQ147">
    <cfRule type="cellIs" dxfId="5165" priority="758" operator="greaterThan">
      <formula>0.03</formula>
    </cfRule>
    <cfRule type="cellIs" dxfId="5164" priority="759" stopIfTrue="1" operator="lessThan">
      <formula>-0.03</formula>
    </cfRule>
  </conditionalFormatting>
  <conditionalFormatting sqref="AI147:AK147 AI143:AK145">
    <cfRule type="cellIs" dxfId="5163" priority="756" operator="greaterThan">
      <formula>0.03</formula>
    </cfRule>
    <cfRule type="cellIs" dxfId="5162" priority="757" stopIfTrue="1" operator="lessThan">
      <formula>-0.03</formula>
    </cfRule>
  </conditionalFormatting>
  <conditionalFormatting sqref="AI146:AK146">
    <cfRule type="cellIs" dxfId="5161" priority="754" operator="greaterThan">
      <formula>0.03</formula>
    </cfRule>
    <cfRule type="cellIs" dxfId="5160" priority="755" stopIfTrue="1" operator="lessThan">
      <formula>-0.03</formula>
    </cfRule>
  </conditionalFormatting>
  <conditionalFormatting sqref="AU143:AW143">
    <cfRule type="cellIs" dxfId="5159" priority="752" operator="greaterThan">
      <formula>0.03</formula>
    </cfRule>
    <cfRule type="cellIs" dxfId="5158" priority="753" stopIfTrue="1" operator="lessThan">
      <formula>-0.03</formula>
    </cfRule>
  </conditionalFormatting>
  <conditionalFormatting sqref="AO150:AQ152">
    <cfRule type="cellIs" dxfId="5157" priority="750" operator="greaterThan">
      <formula>0.03</formula>
    </cfRule>
    <cfRule type="cellIs" dxfId="5156" priority="751" stopIfTrue="1" operator="lessThan">
      <formula>-0.03</formula>
    </cfRule>
  </conditionalFormatting>
  <conditionalFormatting sqref="AU152:AV152">
    <cfRule type="cellIs" dxfId="5155" priority="748" operator="greaterThan">
      <formula>0.03</formula>
    </cfRule>
    <cfRule type="cellIs" dxfId="5154" priority="749" stopIfTrue="1" operator="lessThan">
      <formula>-0.03</formula>
    </cfRule>
  </conditionalFormatting>
  <conditionalFormatting sqref="AI152:AK152 AI148:AK150">
    <cfRule type="cellIs" dxfId="5153" priority="746" operator="greaterThan">
      <formula>0.03</formula>
    </cfRule>
    <cfRule type="cellIs" dxfId="5152" priority="747" stopIfTrue="1" operator="lessThan">
      <formula>-0.03</formula>
    </cfRule>
  </conditionalFormatting>
  <conditionalFormatting sqref="AI151:AK151">
    <cfRule type="cellIs" dxfId="5151" priority="744" operator="greaterThan">
      <formula>0.03</formula>
    </cfRule>
    <cfRule type="cellIs" dxfId="5150" priority="745" stopIfTrue="1" operator="lessThan">
      <formula>-0.03</formula>
    </cfRule>
  </conditionalFormatting>
  <conditionalFormatting sqref="AU148:AW148">
    <cfRule type="cellIs" dxfId="5149" priority="742" operator="greaterThan">
      <formula>0.03</formula>
    </cfRule>
    <cfRule type="cellIs" dxfId="5148" priority="743" stopIfTrue="1" operator="lessThan">
      <formula>-0.03</formula>
    </cfRule>
  </conditionalFormatting>
  <conditionalFormatting sqref="AF137:AH137 AF133:AH135">
    <cfRule type="cellIs" dxfId="5147" priority="740" operator="greaterThan">
      <formula>0.03</formula>
    </cfRule>
    <cfRule type="cellIs" dxfId="5146" priority="741" stopIfTrue="1" operator="lessThan">
      <formula>-0.03</formula>
    </cfRule>
  </conditionalFormatting>
  <conditionalFormatting sqref="AF136:AH136">
    <cfRule type="cellIs" dxfId="5145" priority="738" operator="greaterThan">
      <formula>0.03</formula>
    </cfRule>
    <cfRule type="cellIs" dxfId="5144" priority="739" stopIfTrue="1" operator="lessThan">
      <formula>-0.03</formula>
    </cfRule>
  </conditionalFormatting>
  <conditionalFormatting sqref="AF142:AH142 AF138:AH140">
    <cfRule type="cellIs" dxfId="5143" priority="736" operator="greaterThan">
      <formula>0.03</formula>
    </cfRule>
    <cfRule type="cellIs" dxfId="5142" priority="737" stopIfTrue="1" operator="lessThan">
      <formula>-0.03</formula>
    </cfRule>
  </conditionalFormatting>
  <conditionalFormatting sqref="AF141:AH141">
    <cfRule type="cellIs" dxfId="5141" priority="734" operator="greaterThan">
      <formula>0.03</formula>
    </cfRule>
    <cfRule type="cellIs" dxfId="5140" priority="735" stopIfTrue="1" operator="lessThan">
      <formula>-0.03</formula>
    </cfRule>
  </conditionalFormatting>
  <conditionalFormatting sqref="AF147:AH147 AF143:AH145">
    <cfRule type="cellIs" dxfId="5139" priority="732" operator="greaterThan">
      <formula>0.03</formula>
    </cfRule>
    <cfRule type="cellIs" dxfId="5138" priority="733" stopIfTrue="1" operator="lessThan">
      <formula>-0.03</formula>
    </cfRule>
  </conditionalFormatting>
  <conditionalFormatting sqref="AF146:AH146">
    <cfRule type="cellIs" dxfId="5137" priority="730" operator="greaterThan">
      <formula>0.03</formula>
    </cfRule>
    <cfRule type="cellIs" dxfId="5136" priority="731" stopIfTrue="1" operator="lessThan">
      <formula>-0.03</formula>
    </cfRule>
  </conditionalFormatting>
  <conditionalFormatting sqref="AF152:AH152 AF148:AH150">
    <cfRule type="cellIs" dxfId="5135" priority="728" operator="greaterThan">
      <formula>0.03</formula>
    </cfRule>
    <cfRule type="cellIs" dxfId="5134" priority="729" stopIfTrue="1" operator="lessThan">
      <formula>-0.03</formula>
    </cfRule>
  </conditionalFormatting>
  <conditionalFormatting sqref="AF151:AH151">
    <cfRule type="cellIs" dxfId="5133" priority="726" operator="greaterThan">
      <formula>0.03</formula>
    </cfRule>
    <cfRule type="cellIs" dxfId="5132" priority="727" stopIfTrue="1" operator="lessThan">
      <formula>-0.03</formula>
    </cfRule>
  </conditionalFormatting>
  <conditionalFormatting sqref="AL133:AN133">
    <cfRule type="cellIs" dxfId="5131" priority="724" operator="greaterThan">
      <formula>0.03</formula>
    </cfRule>
    <cfRule type="cellIs" dxfId="5130" priority="725" stopIfTrue="1" operator="lessThan">
      <formula>-0.03</formula>
    </cfRule>
  </conditionalFormatting>
  <conditionalFormatting sqref="AL138:AN138 AL135:AN136">
    <cfRule type="cellIs" dxfId="5129" priority="722" operator="greaterThan">
      <formula>0.03</formula>
    </cfRule>
    <cfRule type="cellIs" dxfId="5128" priority="723" stopIfTrue="1" operator="lessThan">
      <formula>-0.03</formula>
    </cfRule>
  </conditionalFormatting>
  <conditionalFormatting sqref="AL137:AN137">
    <cfRule type="cellIs" dxfId="5127" priority="720" operator="greaterThan">
      <formula>0.03</formula>
    </cfRule>
    <cfRule type="cellIs" dxfId="5126" priority="721" stopIfTrue="1" operator="lessThan">
      <formula>-0.03</formula>
    </cfRule>
  </conditionalFormatting>
  <conditionalFormatting sqref="AL143:AN143 AL140:AN141">
    <cfRule type="cellIs" dxfId="5125" priority="718" operator="greaterThan">
      <formula>0.03</formula>
    </cfRule>
    <cfRule type="cellIs" dxfId="5124" priority="719" stopIfTrue="1" operator="lessThan">
      <formula>-0.03</formula>
    </cfRule>
  </conditionalFormatting>
  <conditionalFormatting sqref="AL142:AN142">
    <cfRule type="cellIs" dxfId="5123" priority="716" operator="greaterThan">
      <formula>0.03</formula>
    </cfRule>
    <cfRule type="cellIs" dxfId="5122" priority="717" stopIfTrue="1" operator="lessThan">
      <formula>-0.03</formula>
    </cfRule>
  </conditionalFormatting>
  <conditionalFormatting sqref="AL148:AN148 AL145:AN146">
    <cfRule type="cellIs" dxfId="5121" priority="714" operator="greaterThan">
      <formula>0.03</formula>
    </cfRule>
    <cfRule type="cellIs" dxfId="5120" priority="715" stopIfTrue="1" operator="lessThan">
      <formula>-0.03</formula>
    </cfRule>
  </conditionalFormatting>
  <conditionalFormatting sqref="AL147:AN147">
    <cfRule type="cellIs" dxfId="5119" priority="712" operator="greaterThan">
      <formula>0.03</formula>
    </cfRule>
    <cfRule type="cellIs" dxfId="5118" priority="713" stopIfTrue="1" operator="lessThan">
      <formula>-0.03</formula>
    </cfRule>
  </conditionalFormatting>
  <conditionalFormatting sqref="AL150:AN152">
    <cfRule type="cellIs" dxfId="5117" priority="710" operator="greaterThan">
      <formula>0.03</formula>
    </cfRule>
    <cfRule type="cellIs" dxfId="5116" priority="711" stopIfTrue="1" operator="lessThan">
      <formula>-0.03</formula>
    </cfRule>
  </conditionalFormatting>
  <conditionalFormatting sqref="AR137:AS137">
    <cfRule type="cellIs" dxfId="5115" priority="708" operator="greaterThan">
      <formula>0.03</formula>
    </cfRule>
    <cfRule type="cellIs" dxfId="5114" priority="709" stopIfTrue="1" operator="lessThan">
      <formula>-0.03</formula>
    </cfRule>
  </conditionalFormatting>
  <conditionalFormatting sqref="AR133:AT133">
    <cfRule type="cellIs" dxfId="5113" priority="706" operator="greaterThan">
      <formula>0.03</formula>
    </cfRule>
    <cfRule type="cellIs" dxfId="5112" priority="707" stopIfTrue="1" operator="lessThan">
      <formula>-0.03</formula>
    </cfRule>
  </conditionalFormatting>
  <conditionalFormatting sqref="AR142:AS142">
    <cfRule type="cellIs" dxfId="5111" priority="704" operator="greaterThan">
      <formula>0.03</formula>
    </cfRule>
    <cfRule type="cellIs" dxfId="5110" priority="705" stopIfTrue="1" operator="lessThan">
      <formula>-0.03</formula>
    </cfRule>
  </conditionalFormatting>
  <conditionalFormatting sqref="AR138:AT138">
    <cfRule type="cellIs" dxfId="5109" priority="702" operator="greaterThan">
      <formula>0.03</formula>
    </cfRule>
    <cfRule type="cellIs" dxfId="5108" priority="703" stopIfTrue="1" operator="lessThan">
      <formula>-0.03</formula>
    </cfRule>
  </conditionalFormatting>
  <conditionalFormatting sqref="AR147:AS147">
    <cfRule type="cellIs" dxfId="5107" priority="700" operator="greaterThan">
      <formula>0.03</formula>
    </cfRule>
    <cfRule type="cellIs" dxfId="5106" priority="701" stopIfTrue="1" operator="lessThan">
      <formula>-0.03</formula>
    </cfRule>
  </conditionalFormatting>
  <conditionalFormatting sqref="AR143:AT143">
    <cfRule type="cellIs" dxfId="5105" priority="698" operator="greaterThan">
      <formula>0.03</formula>
    </cfRule>
    <cfRule type="cellIs" dxfId="5104" priority="699" stopIfTrue="1" operator="lessThan">
      <formula>-0.03</formula>
    </cfRule>
  </conditionalFormatting>
  <conditionalFormatting sqref="AR152:AS152">
    <cfRule type="cellIs" dxfId="5103" priority="696" operator="greaterThan">
      <formula>0.03</formula>
    </cfRule>
    <cfRule type="cellIs" dxfId="5102" priority="697" stopIfTrue="1" operator="lessThan">
      <formula>-0.03</formula>
    </cfRule>
  </conditionalFormatting>
  <conditionalFormatting sqref="AR148:AT148">
    <cfRule type="cellIs" dxfId="5101" priority="694" operator="greaterThan">
      <formula>0.03</formula>
    </cfRule>
    <cfRule type="cellIs" dxfId="5100" priority="695" stopIfTrue="1" operator="lessThan">
      <formula>-0.03</formula>
    </cfRule>
  </conditionalFormatting>
  <conditionalFormatting sqref="AO19:AQ19">
    <cfRule type="cellIs" dxfId="5099" priority="574" operator="greaterThan">
      <formula>0.03</formula>
    </cfRule>
    <cfRule type="cellIs" dxfId="5098" priority="575" stopIfTrue="1" operator="lessThan">
      <formula>-0.03</formula>
    </cfRule>
  </conditionalFormatting>
  <conditionalFormatting sqref="AF160:AH160">
    <cfRule type="cellIs" dxfId="5097" priority="692" operator="greaterThan">
      <formula>0.03</formula>
    </cfRule>
    <cfRule type="cellIs" dxfId="5096" priority="693" stopIfTrue="1" operator="lessThan">
      <formula>-0.03</formula>
    </cfRule>
  </conditionalFormatting>
  <conditionalFormatting sqref="AI160:AK160">
    <cfRule type="cellIs" dxfId="5095" priority="690" operator="greaterThan">
      <formula>0.03</formula>
    </cfRule>
    <cfRule type="cellIs" dxfId="5094" priority="691" stopIfTrue="1" operator="lessThan">
      <formula>-0.03</formula>
    </cfRule>
  </conditionalFormatting>
  <conditionalFormatting sqref="AL160:AN160">
    <cfRule type="cellIs" dxfId="5093" priority="688" operator="greaterThan">
      <formula>0.03</formula>
    </cfRule>
    <cfRule type="cellIs" dxfId="5092" priority="689" stopIfTrue="1" operator="lessThan">
      <formula>-0.03</formula>
    </cfRule>
  </conditionalFormatting>
  <conditionalFormatting sqref="AO160:AQ160">
    <cfRule type="cellIs" dxfId="5091" priority="686" operator="greaterThan">
      <formula>0.03</formula>
    </cfRule>
    <cfRule type="cellIs" dxfId="5090" priority="687" stopIfTrue="1" operator="lessThan">
      <formula>-0.03</formula>
    </cfRule>
  </conditionalFormatting>
  <conditionalFormatting sqref="AR160:AT160">
    <cfRule type="cellIs" dxfId="5089" priority="684" operator="greaterThan">
      <formula>0.03</formula>
    </cfRule>
    <cfRule type="cellIs" dxfId="5088" priority="685" stopIfTrue="1" operator="lessThan">
      <formula>-0.03</formula>
    </cfRule>
  </conditionalFormatting>
  <conditionalFormatting sqref="AO4:AQ4">
    <cfRule type="cellIs" dxfId="5087" priority="562" operator="greaterThan">
      <formula>0.03</formula>
    </cfRule>
    <cfRule type="cellIs" dxfId="5086" priority="563" stopIfTrue="1" operator="lessThan">
      <formula>-0.03</formula>
    </cfRule>
  </conditionalFormatting>
  <conditionalFormatting sqref="AU160:AW160">
    <cfRule type="cellIs" dxfId="5085" priority="682" operator="greaterThan">
      <formula>0.03</formula>
    </cfRule>
    <cfRule type="cellIs" dxfId="5084" priority="683" stopIfTrue="1" operator="lessThan">
      <formula>-0.03</formula>
    </cfRule>
  </conditionalFormatting>
  <conditionalFormatting sqref="AL29:AN29">
    <cfRule type="cellIs" dxfId="5083" priority="584" operator="greaterThan">
      <formula>0.03</formula>
    </cfRule>
    <cfRule type="cellIs" dxfId="5082" priority="585" stopIfTrue="1" operator="lessThan">
      <formula>-0.03</formula>
    </cfRule>
  </conditionalFormatting>
  <conditionalFormatting sqref="AO59:AQ59">
    <cfRule type="cellIs" dxfId="5081" priority="606" operator="greaterThan">
      <formula>0.03</formula>
    </cfRule>
    <cfRule type="cellIs" dxfId="5080" priority="607" stopIfTrue="1" operator="lessThan">
      <formula>-0.03</formula>
    </cfRule>
  </conditionalFormatting>
  <conditionalFormatting sqref="AO49:AQ49">
    <cfRule type="cellIs" dxfId="5079" priority="598" operator="greaterThan">
      <formula>0.03</formula>
    </cfRule>
    <cfRule type="cellIs" dxfId="5078" priority="599" stopIfTrue="1" operator="lessThan">
      <formula>-0.03</formula>
    </cfRule>
  </conditionalFormatting>
  <conditionalFormatting sqref="AO39:AQ39">
    <cfRule type="cellIs" dxfId="5077" priority="590" operator="greaterThan">
      <formula>0.03</formula>
    </cfRule>
    <cfRule type="cellIs" dxfId="5076" priority="591" stopIfTrue="1" operator="lessThan">
      <formula>-0.03</formula>
    </cfRule>
  </conditionalFormatting>
  <conditionalFormatting sqref="AL49:AN49">
    <cfRule type="cellIs" dxfId="5075" priority="600" operator="greaterThan">
      <formula>0.03</formula>
    </cfRule>
    <cfRule type="cellIs" dxfId="5074" priority="601" stopIfTrue="1" operator="lessThan">
      <formula>-0.03</formula>
    </cfRule>
  </conditionalFormatting>
  <conditionalFormatting sqref="AL134:AN134">
    <cfRule type="cellIs" dxfId="5073" priority="680" operator="greaterThan">
      <formula>0.03</formula>
    </cfRule>
    <cfRule type="cellIs" dxfId="5072" priority="681" stopIfTrue="1" operator="lessThan">
      <formula>-0.03</formula>
    </cfRule>
  </conditionalFormatting>
  <conditionalFormatting sqref="AO134:AQ134">
    <cfRule type="cellIs" dxfId="5071" priority="678" operator="greaterThan">
      <formula>0.03</formula>
    </cfRule>
    <cfRule type="cellIs" dxfId="5070" priority="679" stopIfTrue="1" operator="lessThan">
      <formula>-0.03</formula>
    </cfRule>
  </conditionalFormatting>
  <conditionalFormatting sqref="AL24:AN24">
    <cfRule type="cellIs" dxfId="5069" priority="580" operator="greaterThan">
      <formula>0.03</formula>
    </cfRule>
    <cfRule type="cellIs" dxfId="5068" priority="581" stopIfTrue="1" operator="lessThan">
      <formula>-0.03</formula>
    </cfRule>
  </conditionalFormatting>
  <conditionalFormatting sqref="AO24:AQ24">
    <cfRule type="cellIs" dxfId="5067" priority="578" operator="greaterThan">
      <formula>0.03</formula>
    </cfRule>
    <cfRule type="cellIs" dxfId="5066" priority="579" stopIfTrue="1" operator="lessThan">
      <formula>-0.03</formula>
    </cfRule>
  </conditionalFormatting>
  <conditionalFormatting sqref="AL14:AN14">
    <cfRule type="cellIs" dxfId="5065" priority="572" operator="greaterThan">
      <formula>0.03</formula>
    </cfRule>
    <cfRule type="cellIs" dxfId="5064" priority="573" stopIfTrue="1" operator="lessThan">
      <formula>-0.03</formula>
    </cfRule>
  </conditionalFormatting>
  <conditionalFormatting sqref="AO14:AQ14">
    <cfRule type="cellIs" dxfId="5063" priority="570" operator="greaterThan">
      <formula>0.03</formula>
    </cfRule>
    <cfRule type="cellIs" dxfId="5062" priority="571" stopIfTrue="1" operator="lessThan">
      <formula>-0.03</formula>
    </cfRule>
  </conditionalFormatting>
  <conditionalFormatting sqref="AL149:AN149">
    <cfRule type="cellIs" dxfId="5061" priority="676" operator="greaterThan">
      <formula>0.03</formula>
    </cfRule>
    <cfRule type="cellIs" dxfId="5060" priority="677" stopIfTrue="1" operator="lessThan">
      <formula>-0.03</formula>
    </cfRule>
  </conditionalFormatting>
  <conditionalFormatting sqref="AO149:AQ149">
    <cfRule type="cellIs" dxfId="5059" priority="674" operator="greaterThan">
      <formula>0.03</formula>
    </cfRule>
    <cfRule type="cellIs" dxfId="5058" priority="675" stopIfTrue="1" operator="lessThan">
      <formula>-0.03</formula>
    </cfRule>
  </conditionalFormatting>
  <conditionalFormatting sqref="AL144:AN144">
    <cfRule type="cellIs" dxfId="5057" priority="672" operator="greaterThan">
      <formula>0.03</formula>
    </cfRule>
    <cfRule type="cellIs" dxfId="5056" priority="673" stopIfTrue="1" operator="lessThan">
      <formula>-0.03</formula>
    </cfRule>
  </conditionalFormatting>
  <conditionalFormatting sqref="AO144:AQ144">
    <cfRule type="cellIs" dxfId="5055" priority="670" operator="greaterThan">
      <formula>0.03</formula>
    </cfRule>
    <cfRule type="cellIs" dxfId="5054" priority="671" stopIfTrue="1" operator="lessThan">
      <formula>-0.03</formula>
    </cfRule>
  </conditionalFormatting>
  <conditionalFormatting sqref="AL139:AN139">
    <cfRule type="cellIs" dxfId="5053" priority="668" operator="greaterThan">
      <formula>0.03</formula>
    </cfRule>
    <cfRule type="cellIs" dxfId="5052" priority="669" stopIfTrue="1" operator="lessThan">
      <formula>-0.03</formula>
    </cfRule>
  </conditionalFormatting>
  <conditionalFormatting sqref="AO139:AQ139">
    <cfRule type="cellIs" dxfId="5051" priority="666" operator="greaterThan">
      <formula>0.03</formula>
    </cfRule>
    <cfRule type="cellIs" dxfId="5050" priority="667" stopIfTrue="1" operator="lessThan">
      <formula>-0.03</formula>
    </cfRule>
  </conditionalFormatting>
  <conditionalFormatting sqref="AL129:AN129">
    <cfRule type="cellIs" dxfId="5049" priority="664" operator="greaterThan">
      <formula>0.03</formula>
    </cfRule>
    <cfRule type="cellIs" dxfId="5048" priority="665" stopIfTrue="1" operator="lessThan">
      <formula>-0.03</formula>
    </cfRule>
  </conditionalFormatting>
  <conditionalFormatting sqref="AO129:AQ129">
    <cfRule type="cellIs" dxfId="5047" priority="662" operator="greaterThan">
      <formula>0.03</formula>
    </cfRule>
    <cfRule type="cellIs" dxfId="5046" priority="663" stopIfTrue="1" operator="lessThan">
      <formula>-0.03</formula>
    </cfRule>
  </conditionalFormatting>
  <conditionalFormatting sqref="AL124:AN124">
    <cfRule type="cellIs" dxfId="5045" priority="660" operator="greaterThan">
      <formula>0.03</formula>
    </cfRule>
    <cfRule type="cellIs" dxfId="5044" priority="661" stopIfTrue="1" operator="lessThan">
      <formula>-0.03</formula>
    </cfRule>
  </conditionalFormatting>
  <conditionalFormatting sqref="AO124:AQ124">
    <cfRule type="cellIs" dxfId="5043" priority="658" operator="greaterThan">
      <formula>0.03</formula>
    </cfRule>
    <cfRule type="cellIs" dxfId="5042" priority="659" stopIfTrue="1" operator="lessThan">
      <formula>-0.03</formula>
    </cfRule>
  </conditionalFormatting>
  <conditionalFormatting sqref="AL119:AN119">
    <cfRule type="cellIs" dxfId="5041" priority="656" operator="greaterThan">
      <formula>0.03</formula>
    </cfRule>
    <cfRule type="cellIs" dxfId="5040" priority="657" stopIfTrue="1" operator="lessThan">
      <formula>-0.03</formula>
    </cfRule>
  </conditionalFormatting>
  <conditionalFormatting sqref="AO119:AQ119">
    <cfRule type="cellIs" dxfId="5039" priority="654" operator="greaterThan">
      <formula>0.03</formula>
    </cfRule>
    <cfRule type="cellIs" dxfId="5038" priority="655" stopIfTrue="1" operator="lessThan">
      <formula>-0.03</formula>
    </cfRule>
  </conditionalFormatting>
  <conditionalFormatting sqref="AL114:AN114">
    <cfRule type="cellIs" dxfId="5037" priority="652" operator="greaterThan">
      <formula>0.03</formula>
    </cfRule>
    <cfRule type="cellIs" dxfId="5036" priority="653" stopIfTrue="1" operator="lessThan">
      <formula>-0.03</formula>
    </cfRule>
  </conditionalFormatting>
  <conditionalFormatting sqref="AO114:AQ114">
    <cfRule type="cellIs" dxfId="5035" priority="650" operator="greaterThan">
      <formula>0.03</formula>
    </cfRule>
    <cfRule type="cellIs" dxfId="5034" priority="651" stopIfTrue="1" operator="lessThan">
      <formula>-0.03</formula>
    </cfRule>
  </conditionalFormatting>
  <conditionalFormatting sqref="AL109:AN109">
    <cfRule type="cellIs" dxfId="5033" priority="648" operator="greaterThan">
      <formula>0.03</formula>
    </cfRule>
    <cfRule type="cellIs" dxfId="5032" priority="649" stopIfTrue="1" operator="lessThan">
      <formula>-0.03</formula>
    </cfRule>
  </conditionalFormatting>
  <conditionalFormatting sqref="AO109:AQ109">
    <cfRule type="cellIs" dxfId="5031" priority="646" operator="greaterThan">
      <formula>0.03</formula>
    </cfRule>
    <cfRule type="cellIs" dxfId="5030" priority="647" stopIfTrue="1" operator="lessThan">
      <formula>-0.03</formula>
    </cfRule>
  </conditionalFormatting>
  <conditionalFormatting sqref="AL104:AN104">
    <cfRule type="cellIs" dxfId="5029" priority="644" operator="greaterThan">
      <formula>0.03</formula>
    </cfRule>
    <cfRule type="cellIs" dxfId="5028" priority="645" stopIfTrue="1" operator="lessThan">
      <formula>-0.03</formula>
    </cfRule>
  </conditionalFormatting>
  <conditionalFormatting sqref="AO104:AQ104">
    <cfRule type="cellIs" dxfId="5027" priority="642" operator="greaterThan">
      <formula>0.03</formula>
    </cfRule>
    <cfRule type="cellIs" dxfId="5026" priority="643" stopIfTrue="1" operator="lessThan">
      <formula>-0.03</formula>
    </cfRule>
  </conditionalFormatting>
  <conditionalFormatting sqref="AL99:AN99">
    <cfRule type="cellIs" dxfId="5025" priority="640" operator="greaterThan">
      <formula>0.03</formula>
    </cfRule>
    <cfRule type="cellIs" dxfId="5024" priority="641" stopIfTrue="1" operator="lessThan">
      <formula>-0.03</formula>
    </cfRule>
  </conditionalFormatting>
  <conditionalFormatting sqref="AO99:AQ99">
    <cfRule type="cellIs" dxfId="5023" priority="638" operator="greaterThan">
      <formula>0.03</formula>
    </cfRule>
    <cfRule type="cellIs" dxfId="5022" priority="639" stopIfTrue="1" operator="lessThan">
      <formula>-0.03</formula>
    </cfRule>
  </conditionalFormatting>
  <conditionalFormatting sqref="AL94:AN94">
    <cfRule type="cellIs" dxfId="5021" priority="636" operator="greaterThan">
      <formula>0.03</formula>
    </cfRule>
    <cfRule type="cellIs" dxfId="5020" priority="637" stopIfTrue="1" operator="lessThan">
      <formula>-0.03</formula>
    </cfRule>
  </conditionalFormatting>
  <conditionalFormatting sqref="AO94:AQ94">
    <cfRule type="cellIs" dxfId="5019" priority="634" operator="greaterThan">
      <formula>0.03</formula>
    </cfRule>
    <cfRule type="cellIs" dxfId="5018" priority="635" stopIfTrue="1" operator="lessThan">
      <formula>-0.03</formula>
    </cfRule>
  </conditionalFormatting>
  <conditionalFormatting sqref="AL89:AN89">
    <cfRule type="cellIs" dxfId="5017" priority="632" operator="greaterThan">
      <formula>0.03</formula>
    </cfRule>
    <cfRule type="cellIs" dxfId="5016" priority="633" stopIfTrue="1" operator="lessThan">
      <formula>-0.03</formula>
    </cfRule>
  </conditionalFormatting>
  <conditionalFormatting sqref="AO89:AQ89">
    <cfRule type="cellIs" dxfId="5015" priority="630" operator="greaterThan">
      <formula>0.03</formula>
    </cfRule>
    <cfRule type="cellIs" dxfId="5014" priority="631" stopIfTrue="1" operator="lessThan">
      <formula>-0.03</formula>
    </cfRule>
  </conditionalFormatting>
  <conditionalFormatting sqref="AL84:AN84">
    <cfRule type="cellIs" dxfId="5013" priority="628" operator="greaterThan">
      <formula>0.03</formula>
    </cfRule>
    <cfRule type="cellIs" dxfId="5012" priority="629" stopIfTrue="1" operator="lessThan">
      <formula>-0.03</formula>
    </cfRule>
  </conditionalFormatting>
  <conditionalFormatting sqref="AO84:AQ84">
    <cfRule type="cellIs" dxfId="5011" priority="626" operator="greaterThan">
      <formula>0.03</formula>
    </cfRule>
    <cfRule type="cellIs" dxfId="5010" priority="627" stopIfTrue="1" operator="lessThan">
      <formula>-0.03</formula>
    </cfRule>
  </conditionalFormatting>
  <conditionalFormatting sqref="AL79:AN79">
    <cfRule type="cellIs" dxfId="5009" priority="624" operator="greaterThan">
      <formula>0.03</formula>
    </cfRule>
    <cfRule type="cellIs" dxfId="5008" priority="625" stopIfTrue="1" operator="lessThan">
      <formula>-0.03</formula>
    </cfRule>
  </conditionalFormatting>
  <conditionalFormatting sqref="AO79:AQ79">
    <cfRule type="cellIs" dxfId="5007" priority="622" operator="greaterThan">
      <formula>0.03</formula>
    </cfRule>
    <cfRule type="cellIs" dxfId="5006" priority="623" stopIfTrue="1" operator="lessThan">
      <formula>-0.03</formula>
    </cfRule>
  </conditionalFormatting>
  <conditionalFormatting sqref="AL74:AN74">
    <cfRule type="cellIs" dxfId="5005" priority="620" operator="greaterThan">
      <formula>0.03</formula>
    </cfRule>
    <cfRule type="cellIs" dxfId="5004" priority="621" stopIfTrue="1" operator="lessThan">
      <formula>-0.03</formula>
    </cfRule>
  </conditionalFormatting>
  <conditionalFormatting sqref="AO74:AQ74">
    <cfRule type="cellIs" dxfId="5003" priority="618" operator="greaterThan">
      <formula>0.03</formula>
    </cfRule>
    <cfRule type="cellIs" dxfId="5002" priority="619" stopIfTrue="1" operator="lessThan">
      <formula>-0.03</formula>
    </cfRule>
  </conditionalFormatting>
  <conditionalFormatting sqref="AL69:AN69">
    <cfRule type="cellIs" dxfId="5001" priority="616" operator="greaterThan">
      <formula>0.03</formula>
    </cfRule>
    <cfRule type="cellIs" dxfId="5000" priority="617" stopIfTrue="1" operator="lessThan">
      <formula>-0.03</formula>
    </cfRule>
  </conditionalFormatting>
  <conditionalFormatting sqref="AO69:AQ69">
    <cfRule type="cellIs" dxfId="4999" priority="614" operator="greaterThan">
      <formula>0.03</formula>
    </cfRule>
    <cfRule type="cellIs" dxfId="4998" priority="615" stopIfTrue="1" operator="lessThan">
      <formula>-0.03</formula>
    </cfRule>
  </conditionalFormatting>
  <conditionalFormatting sqref="AL64:AN64">
    <cfRule type="cellIs" dxfId="4997" priority="612" operator="greaterThan">
      <formula>0.03</formula>
    </cfRule>
    <cfRule type="cellIs" dxfId="4996" priority="613" stopIfTrue="1" operator="lessThan">
      <formula>-0.03</formula>
    </cfRule>
  </conditionalFormatting>
  <conditionalFormatting sqref="AO64:AQ64">
    <cfRule type="cellIs" dxfId="4995" priority="610" operator="greaterThan">
      <formula>0.03</formula>
    </cfRule>
    <cfRule type="cellIs" dxfId="4994" priority="611" stopIfTrue="1" operator="lessThan">
      <formula>-0.03</formula>
    </cfRule>
  </conditionalFormatting>
  <conditionalFormatting sqref="AL59:AN59">
    <cfRule type="cellIs" dxfId="4993" priority="608" operator="greaterThan">
      <formula>0.03</formula>
    </cfRule>
    <cfRule type="cellIs" dxfId="4992" priority="609" stopIfTrue="1" operator="lessThan">
      <formula>-0.03</formula>
    </cfRule>
  </conditionalFormatting>
  <conditionalFormatting sqref="AL54:AN54">
    <cfRule type="cellIs" dxfId="4991" priority="604" operator="greaterThan">
      <formula>0.03</formula>
    </cfRule>
    <cfRule type="cellIs" dxfId="4990" priority="605" stopIfTrue="1" operator="lessThan">
      <formula>-0.03</formula>
    </cfRule>
  </conditionalFormatting>
  <conditionalFormatting sqref="AO54:AQ54">
    <cfRule type="cellIs" dxfId="4989" priority="602" operator="greaterThan">
      <formula>0.03</formula>
    </cfRule>
    <cfRule type="cellIs" dxfId="4988" priority="603" stopIfTrue="1" operator="lessThan">
      <formula>-0.03</formula>
    </cfRule>
  </conditionalFormatting>
  <conditionalFormatting sqref="AL44:AN44">
    <cfRule type="cellIs" dxfId="4987" priority="596" operator="greaterThan">
      <formula>0.03</formula>
    </cfRule>
    <cfRule type="cellIs" dxfId="4986" priority="597" stopIfTrue="1" operator="lessThan">
      <formula>-0.03</formula>
    </cfRule>
  </conditionalFormatting>
  <conditionalFormatting sqref="AO44:AQ44">
    <cfRule type="cellIs" dxfId="4985" priority="594" operator="greaterThan">
      <formula>0.03</formula>
    </cfRule>
    <cfRule type="cellIs" dxfId="4984" priority="595" stopIfTrue="1" operator="lessThan">
      <formula>-0.03</formula>
    </cfRule>
  </conditionalFormatting>
  <conditionalFormatting sqref="AL39:AN39">
    <cfRule type="cellIs" dxfId="4983" priority="592" operator="greaterThan">
      <formula>0.03</formula>
    </cfRule>
    <cfRule type="cellIs" dxfId="4982" priority="593" stopIfTrue="1" operator="lessThan">
      <formula>-0.03</formula>
    </cfRule>
  </conditionalFormatting>
  <conditionalFormatting sqref="AL34:AN34">
    <cfRule type="cellIs" dxfId="4981" priority="588" operator="greaterThan">
      <formula>0.03</formula>
    </cfRule>
    <cfRule type="cellIs" dxfId="4980" priority="589" stopIfTrue="1" operator="lessThan">
      <formula>-0.03</formula>
    </cfRule>
  </conditionalFormatting>
  <conditionalFormatting sqref="AO34:AQ34">
    <cfRule type="cellIs" dxfId="4979" priority="586" operator="greaterThan">
      <formula>0.03</formula>
    </cfRule>
    <cfRule type="cellIs" dxfId="4978" priority="587" stopIfTrue="1" operator="lessThan">
      <formula>-0.03</formula>
    </cfRule>
  </conditionalFormatting>
  <conditionalFormatting sqref="AO29:AQ29">
    <cfRule type="cellIs" dxfId="4977" priority="582" operator="greaterThan">
      <formula>0.03</formula>
    </cfRule>
    <cfRule type="cellIs" dxfId="4976" priority="583" stopIfTrue="1" operator="lessThan">
      <formula>-0.03</formula>
    </cfRule>
  </conditionalFormatting>
  <conditionalFormatting sqref="AL19:AN19">
    <cfRule type="cellIs" dxfId="4975" priority="576" operator="greaterThan">
      <formula>0.03</formula>
    </cfRule>
    <cfRule type="cellIs" dxfId="4974" priority="577" stopIfTrue="1" operator="lessThan">
      <formula>-0.03</formula>
    </cfRule>
  </conditionalFormatting>
  <conditionalFormatting sqref="AL9:AN9">
    <cfRule type="cellIs" dxfId="4973" priority="568" operator="greaterThan">
      <formula>0.03</formula>
    </cfRule>
    <cfRule type="cellIs" dxfId="4972" priority="569" stopIfTrue="1" operator="lessThan">
      <formula>-0.03</formula>
    </cfRule>
  </conditionalFormatting>
  <conditionalFormatting sqref="AO9:AQ9">
    <cfRule type="cellIs" dxfId="4971" priority="566" operator="greaterThan">
      <formula>0.03</formula>
    </cfRule>
    <cfRule type="cellIs" dxfId="4970" priority="567" stopIfTrue="1" operator="lessThan">
      <formula>-0.03</formula>
    </cfRule>
  </conditionalFormatting>
  <conditionalFormatting sqref="AL4:AN4">
    <cfRule type="cellIs" dxfId="4969" priority="564" operator="greaterThan">
      <formula>0.03</formula>
    </cfRule>
    <cfRule type="cellIs" dxfId="4968" priority="565" stopIfTrue="1" operator="lessThan">
      <formula>-0.03</formula>
    </cfRule>
  </conditionalFormatting>
  <conditionalFormatting sqref="AF3:AW1048576">
    <cfRule type="cellIs" dxfId="4967" priority="559" operator="greaterThan">
      <formula>0</formula>
    </cfRule>
    <cfRule type="cellIs" dxfId="4966" priority="560" operator="lessThan">
      <formula>0</formula>
    </cfRule>
    <cfRule type="cellIs" dxfId="4965" priority="561" operator="lessThan">
      <formula>0</formula>
    </cfRule>
  </conditionalFormatting>
  <conditionalFormatting sqref="AI8">
    <cfRule type="cellIs" dxfId="4964" priority="557" operator="greaterThan">
      <formula>0.03</formula>
    </cfRule>
    <cfRule type="cellIs" dxfId="4963" priority="558" stopIfTrue="1" operator="lessThan">
      <formula>-0.03</formula>
    </cfRule>
  </conditionalFormatting>
  <conditionalFormatting sqref="AI13">
    <cfRule type="cellIs" dxfId="4962" priority="555" operator="greaterThan">
      <formula>0.03</formula>
    </cfRule>
    <cfRule type="cellIs" dxfId="4961" priority="556" stopIfTrue="1" operator="lessThan">
      <formula>-0.03</formula>
    </cfRule>
  </conditionalFormatting>
  <conditionalFormatting sqref="AI13">
    <cfRule type="cellIs" dxfId="4960" priority="553" operator="greaterThan">
      <formula>0.03</formula>
    </cfRule>
    <cfRule type="cellIs" dxfId="4959" priority="554" stopIfTrue="1" operator="lessThan">
      <formula>-0.03</formula>
    </cfRule>
  </conditionalFormatting>
  <conditionalFormatting sqref="AI18">
    <cfRule type="cellIs" dxfId="4958" priority="551" operator="greaterThan">
      <formula>0.03</formula>
    </cfRule>
    <cfRule type="cellIs" dxfId="4957" priority="552" stopIfTrue="1" operator="lessThan">
      <formula>-0.03</formula>
    </cfRule>
  </conditionalFormatting>
  <conditionalFormatting sqref="AI18">
    <cfRule type="cellIs" dxfId="4956" priority="549" operator="greaterThan">
      <formula>0.03</formula>
    </cfRule>
    <cfRule type="cellIs" dxfId="4955" priority="550" stopIfTrue="1" operator="lessThan">
      <formula>-0.03</formula>
    </cfRule>
  </conditionalFormatting>
  <conditionalFormatting sqref="AI23">
    <cfRule type="cellIs" dxfId="4954" priority="547" operator="greaterThan">
      <formula>0.03</formula>
    </cfRule>
    <cfRule type="cellIs" dxfId="4953" priority="548" stopIfTrue="1" operator="lessThan">
      <formula>-0.03</formula>
    </cfRule>
  </conditionalFormatting>
  <conditionalFormatting sqref="AI23">
    <cfRule type="cellIs" dxfId="4952" priority="545" operator="greaterThan">
      <formula>0.03</formula>
    </cfRule>
    <cfRule type="cellIs" dxfId="4951" priority="546" stopIfTrue="1" operator="lessThan">
      <formula>-0.03</formula>
    </cfRule>
  </conditionalFormatting>
  <conditionalFormatting sqref="AI28">
    <cfRule type="cellIs" dxfId="4950" priority="543" operator="greaterThan">
      <formula>0.03</formula>
    </cfRule>
    <cfRule type="cellIs" dxfId="4949" priority="544" stopIfTrue="1" operator="lessThan">
      <formula>-0.03</formula>
    </cfRule>
  </conditionalFormatting>
  <conditionalFormatting sqref="AI28">
    <cfRule type="cellIs" dxfId="4948" priority="541" operator="greaterThan">
      <formula>0.03</formula>
    </cfRule>
    <cfRule type="cellIs" dxfId="4947" priority="542" stopIfTrue="1" operator="lessThan">
      <formula>-0.03</formula>
    </cfRule>
  </conditionalFormatting>
  <conditionalFormatting sqref="AI33">
    <cfRule type="cellIs" dxfId="4946" priority="539" operator="greaterThan">
      <formula>0.03</formula>
    </cfRule>
    <cfRule type="cellIs" dxfId="4945" priority="540" stopIfTrue="1" operator="lessThan">
      <formula>-0.03</formula>
    </cfRule>
  </conditionalFormatting>
  <conditionalFormatting sqref="AI33">
    <cfRule type="cellIs" dxfId="4944" priority="537" operator="greaterThan">
      <formula>0.03</formula>
    </cfRule>
    <cfRule type="cellIs" dxfId="4943" priority="538" stopIfTrue="1" operator="lessThan">
      <formula>-0.03</formula>
    </cfRule>
  </conditionalFormatting>
  <conditionalFormatting sqref="AI38">
    <cfRule type="cellIs" dxfId="4942" priority="535" operator="greaterThan">
      <formula>0.03</formula>
    </cfRule>
    <cfRule type="cellIs" dxfId="4941" priority="536" stopIfTrue="1" operator="lessThan">
      <formula>-0.03</formula>
    </cfRule>
  </conditionalFormatting>
  <conditionalFormatting sqref="AI38">
    <cfRule type="cellIs" dxfId="4940" priority="533" operator="greaterThan">
      <formula>0.03</formula>
    </cfRule>
    <cfRule type="cellIs" dxfId="4939" priority="534" stopIfTrue="1" operator="lessThan">
      <formula>-0.03</formula>
    </cfRule>
  </conditionalFormatting>
  <conditionalFormatting sqref="AI43">
    <cfRule type="cellIs" dxfId="4938" priority="531" operator="greaterThan">
      <formula>0.03</formula>
    </cfRule>
    <cfRule type="cellIs" dxfId="4937" priority="532" stopIfTrue="1" operator="lessThan">
      <formula>-0.03</formula>
    </cfRule>
  </conditionalFormatting>
  <conditionalFormatting sqref="AI43">
    <cfRule type="cellIs" dxfId="4936" priority="529" operator="greaterThan">
      <formula>0.03</formula>
    </cfRule>
    <cfRule type="cellIs" dxfId="4935" priority="530" stopIfTrue="1" operator="lessThan">
      <formula>-0.03</formula>
    </cfRule>
  </conditionalFormatting>
  <conditionalFormatting sqref="AI48">
    <cfRule type="cellIs" dxfId="4934" priority="527" operator="greaterThan">
      <formula>0.03</formula>
    </cfRule>
    <cfRule type="cellIs" dxfId="4933" priority="528" stopIfTrue="1" operator="lessThan">
      <formula>-0.03</formula>
    </cfRule>
  </conditionalFormatting>
  <conditionalFormatting sqref="AI48">
    <cfRule type="cellIs" dxfId="4932" priority="525" operator="greaterThan">
      <formula>0.03</formula>
    </cfRule>
    <cfRule type="cellIs" dxfId="4931" priority="526" stopIfTrue="1" operator="lessThan">
      <formula>-0.03</formula>
    </cfRule>
  </conditionalFormatting>
  <conditionalFormatting sqref="AI53">
    <cfRule type="cellIs" dxfId="4930" priority="523" operator="greaterThan">
      <formula>0.03</formula>
    </cfRule>
    <cfRule type="cellIs" dxfId="4929" priority="524" stopIfTrue="1" operator="lessThan">
      <formula>-0.03</formula>
    </cfRule>
  </conditionalFormatting>
  <conditionalFormatting sqref="AI53">
    <cfRule type="cellIs" dxfId="4928" priority="521" operator="greaterThan">
      <formula>0.03</formula>
    </cfRule>
    <cfRule type="cellIs" dxfId="4927" priority="522" stopIfTrue="1" operator="lessThan">
      <formula>-0.03</formula>
    </cfRule>
  </conditionalFormatting>
  <conditionalFormatting sqref="AI58">
    <cfRule type="cellIs" dxfId="4926" priority="519" operator="greaterThan">
      <formula>0.03</formula>
    </cfRule>
    <cfRule type="cellIs" dxfId="4925" priority="520" stopIfTrue="1" operator="lessThan">
      <formula>-0.03</formula>
    </cfRule>
  </conditionalFormatting>
  <conditionalFormatting sqref="AI58">
    <cfRule type="cellIs" dxfId="4924" priority="517" operator="greaterThan">
      <formula>0.03</formula>
    </cfRule>
    <cfRule type="cellIs" dxfId="4923" priority="518" stopIfTrue="1" operator="lessThan">
      <formula>-0.03</formula>
    </cfRule>
  </conditionalFormatting>
  <conditionalFormatting sqref="AI63">
    <cfRule type="cellIs" dxfId="4922" priority="515" operator="greaterThan">
      <formula>0.03</formula>
    </cfRule>
    <cfRule type="cellIs" dxfId="4921" priority="516" stopIfTrue="1" operator="lessThan">
      <formula>-0.03</formula>
    </cfRule>
  </conditionalFormatting>
  <conditionalFormatting sqref="AI63">
    <cfRule type="cellIs" dxfId="4920" priority="513" operator="greaterThan">
      <formula>0.03</formula>
    </cfRule>
    <cfRule type="cellIs" dxfId="4919" priority="514" stopIfTrue="1" operator="lessThan">
      <formula>-0.03</formula>
    </cfRule>
  </conditionalFormatting>
  <conditionalFormatting sqref="AI68">
    <cfRule type="cellIs" dxfId="4918" priority="511" operator="greaterThan">
      <formula>0.03</formula>
    </cfRule>
    <cfRule type="cellIs" dxfId="4917" priority="512" stopIfTrue="1" operator="lessThan">
      <formula>-0.03</formula>
    </cfRule>
  </conditionalFormatting>
  <conditionalFormatting sqref="AI68">
    <cfRule type="cellIs" dxfId="4916" priority="509" operator="greaterThan">
      <formula>0.03</formula>
    </cfRule>
    <cfRule type="cellIs" dxfId="4915" priority="510" stopIfTrue="1" operator="lessThan">
      <formula>-0.03</formula>
    </cfRule>
  </conditionalFormatting>
  <conditionalFormatting sqref="AI73">
    <cfRule type="cellIs" dxfId="4914" priority="507" operator="greaterThan">
      <formula>0.03</formula>
    </cfRule>
    <cfRule type="cellIs" dxfId="4913" priority="508" stopIfTrue="1" operator="lessThan">
      <formula>-0.03</formula>
    </cfRule>
  </conditionalFormatting>
  <conditionalFormatting sqref="AI73">
    <cfRule type="cellIs" dxfId="4912" priority="505" operator="greaterThan">
      <formula>0.03</formula>
    </cfRule>
    <cfRule type="cellIs" dxfId="4911" priority="506" stopIfTrue="1" operator="lessThan">
      <formula>-0.03</formula>
    </cfRule>
  </conditionalFormatting>
  <conditionalFormatting sqref="AI78">
    <cfRule type="cellIs" dxfId="4910" priority="503" operator="greaterThan">
      <formula>0.03</formula>
    </cfRule>
    <cfRule type="cellIs" dxfId="4909" priority="504" stopIfTrue="1" operator="lessThan">
      <formula>-0.03</formula>
    </cfRule>
  </conditionalFormatting>
  <conditionalFormatting sqref="AI78">
    <cfRule type="cellIs" dxfId="4908" priority="501" operator="greaterThan">
      <formula>0.03</formula>
    </cfRule>
    <cfRule type="cellIs" dxfId="4907" priority="502" stopIfTrue="1" operator="lessThan">
      <formula>-0.03</formula>
    </cfRule>
  </conditionalFormatting>
  <conditionalFormatting sqref="AI83">
    <cfRule type="cellIs" dxfId="4906" priority="499" operator="greaterThan">
      <formula>0.03</formula>
    </cfRule>
    <cfRule type="cellIs" dxfId="4905" priority="500" stopIfTrue="1" operator="lessThan">
      <formula>-0.03</formula>
    </cfRule>
  </conditionalFormatting>
  <conditionalFormatting sqref="AI83">
    <cfRule type="cellIs" dxfId="4904" priority="497" operator="greaterThan">
      <formula>0.03</formula>
    </cfRule>
    <cfRule type="cellIs" dxfId="4903" priority="498" stopIfTrue="1" operator="lessThan">
      <formula>-0.03</formula>
    </cfRule>
  </conditionalFormatting>
  <conditionalFormatting sqref="AI88">
    <cfRule type="cellIs" dxfId="4902" priority="495" operator="greaterThan">
      <formula>0.03</formula>
    </cfRule>
    <cfRule type="cellIs" dxfId="4901" priority="496" stopIfTrue="1" operator="lessThan">
      <formula>-0.03</formula>
    </cfRule>
  </conditionalFormatting>
  <conditionalFormatting sqref="AI88">
    <cfRule type="cellIs" dxfId="4900" priority="493" operator="greaterThan">
      <formula>0.03</formula>
    </cfRule>
    <cfRule type="cellIs" dxfId="4899" priority="494" stopIfTrue="1" operator="lessThan">
      <formula>-0.03</formula>
    </cfRule>
  </conditionalFormatting>
  <conditionalFormatting sqref="AI93">
    <cfRule type="cellIs" dxfId="4898" priority="491" operator="greaterThan">
      <formula>0.03</formula>
    </cfRule>
    <cfRule type="cellIs" dxfId="4897" priority="492" stopIfTrue="1" operator="lessThan">
      <formula>-0.03</formula>
    </cfRule>
  </conditionalFormatting>
  <conditionalFormatting sqref="AI93">
    <cfRule type="cellIs" dxfId="4896" priority="489" operator="greaterThan">
      <formula>0.03</formula>
    </cfRule>
    <cfRule type="cellIs" dxfId="4895" priority="490" stopIfTrue="1" operator="lessThan">
      <formula>-0.03</formula>
    </cfRule>
  </conditionalFormatting>
  <conditionalFormatting sqref="AI98">
    <cfRule type="cellIs" dxfId="4894" priority="487" operator="greaterThan">
      <formula>0.03</formula>
    </cfRule>
    <cfRule type="cellIs" dxfId="4893" priority="488" stopIfTrue="1" operator="lessThan">
      <formula>-0.03</formula>
    </cfRule>
  </conditionalFormatting>
  <conditionalFormatting sqref="AI98">
    <cfRule type="cellIs" dxfId="4892" priority="485" operator="greaterThan">
      <formula>0.03</formula>
    </cfRule>
    <cfRule type="cellIs" dxfId="4891" priority="486" stopIfTrue="1" operator="lessThan">
      <formula>-0.03</formula>
    </cfRule>
  </conditionalFormatting>
  <conditionalFormatting sqref="AI103">
    <cfRule type="cellIs" dxfId="4890" priority="483" operator="greaterThan">
      <formula>0.03</formula>
    </cfRule>
    <cfRule type="cellIs" dxfId="4889" priority="484" stopIfTrue="1" operator="lessThan">
      <formula>-0.03</formula>
    </cfRule>
  </conditionalFormatting>
  <conditionalFormatting sqref="AI103">
    <cfRule type="cellIs" dxfId="4888" priority="481" operator="greaterThan">
      <formula>0.03</formula>
    </cfRule>
    <cfRule type="cellIs" dxfId="4887" priority="482" stopIfTrue="1" operator="lessThan">
      <formula>-0.03</formula>
    </cfRule>
  </conditionalFormatting>
  <conditionalFormatting sqref="AI108">
    <cfRule type="cellIs" dxfId="4886" priority="479" operator="greaterThan">
      <formula>0.03</formula>
    </cfRule>
    <cfRule type="cellIs" dxfId="4885" priority="480" stopIfTrue="1" operator="lessThan">
      <formula>-0.03</formula>
    </cfRule>
  </conditionalFormatting>
  <conditionalFormatting sqref="AI108">
    <cfRule type="cellIs" dxfId="4884" priority="477" operator="greaterThan">
      <formula>0.03</formula>
    </cfRule>
    <cfRule type="cellIs" dxfId="4883" priority="478" stopIfTrue="1" operator="lessThan">
      <formula>-0.03</formula>
    </cfRule>
  </conditionalFormatting>
  <conditionalFormatting sqref="AI113">
    <cfRule type="cellIs" dxfId="4882" priority="475" operator="greaterThan">
      <formula>0.03</formula>
    </cfRule>
    <cfRule type="cellIs" dxfId="4881" priority="476" stopIfTrue="1" operator="lessThan">
      <formula>-0.03</formula>
    </cfRule>
  </conditionalFormatting>
  <conditionalFormatting sqref="AI113">
    <cfRule type="cellIs" dxfId="4880" priority="473" operator="greaterThan">
      <formula>0.03</formula>
    </cfRule>
    <cfRule type="cellIs" dxfId="4879" priority="474" stopIfTrue="1" operator="lessThan">
      <formula>-0.03</formula>
    </cfRule>
  </conditionalFormatting>
  <conditionalFormatting sqref="AI118">
    <cfRule type="cellIs" dxfId="4878" priority="471" operator="greaterThan">
      <formula>0.03</formula>
    </cfRule>
    <cfRule type="cellIs" dxfId="4877" priority="472" stopIfTrue="1" operator="lessThan">
      <formula>-0.03</formula>
    </cfRule>
  </conditionalFormatting>
  <conditionalFormatting sqref="AI118">
    <cfRule type="cellIs" dxfId="4876" priority="469" operator="greaterThan">
      <formula>0.03</formula>
    </cfRule>
    <cfRule type="cellIs" dxfId="4875" priority="470" stopIfTrue="1" operator="lessThan">
      <formula>-0.03</formula>
    </cfRule>
  </conditionalFormatting>
  <conditionalFormatting sqref="AI123">
    <cfRule type="cellIs" dxfId="4874" priority="467" operator="greaterThan">
      <formula>0.03</formula>
    </cfRule>
    <cfRule type="cellIs" dxfId="4873" priority="468" stopIfTrue="1" operator="lessThan">
      <formula>-0.03</formula>
    </cfRule>
  </conditionalFormatting>
  <conditionalFormatting sqref="AI123">
    <cfRule type="cellIs" dxfId="4872" priority="465" operator="greaterThan">
      <formula>0.03</formula>
    </cfRule>
    <cfRule type="cellIs" dxfId="4871" priority="466" stopIfTrue="1" operator="lessThan">
      <formula>-0.03</formula>
    </cfRule>
  </conditionalFormatting>
  <conditionalFormatting sqref="AI128">
    <cfRule type="cellIs" dxfId="4870" priority="463" operator="greaterThan">
      <formula>0.03</formula>
    </cfRule>
    <cfRule type="cellIs" dxfId="4869" priority="464" stopIfTrue="1" operator="lessThan">
      <formula>-0.03</formula>
    </cfRule>
  </conditionalFormatting>
  <conditionalFormatting sqref="AI128">
    <cfRule type="cellIs" dxfId="4868" priority="461" operator="greaterThan">
      <formula>0.03</formula>
    </cfRule>
    <cfRule type="cellIs" dxfId="4867" priority="462" stopIfTrue="1" operator="lessThan">
      <formula>-0.03</formula>
    </cfRule>
  </conditionalFormatting>
  <conditionalFormatting sqref="AO9">
    <cfRule type="cellIs" dxfId="4866" priority="459" operator="greaterThan">
      <formula>0.03</formula>
    </cfRule>
    <cfRule type="cellIs" dxfId="4865" priority="460" stopIfTrue="1" operator="lessThan">
      <formula>-0.03</formula>
    </cfRule>
  </conditionalFormatting>
  <conditionalFormatting sqref="AO14">
    <cfRule type="cellIs" dxfId="4864" priority="457" operator="greaterThan">
      <formula>0.03</formula>
    </cfRule>
    <cfRule type="cellIs" dxfId="4863" priority="458" stopIfTrue="1" operator="lessThan">
      <formula>-0.03</formula>
    </cfRule>
  </conditionalFormatting>
  <conditionalFormatting sqref="AO19">
    <cfRule type="cellIs" dxfId="4862" priority="455" operator="greaterThan">
      <formula>0.03</formula>
    </cfRule>
    <cfRule type="cellIs" dxfId="4861" priority="456" stopIfTrue="1" operator="lessThan">
      <formula>-0.03</formula>
    </cfRule>
  </conditionalFormatting>
  <conditionalFormatting sqref="AO24">
    <cfRule type="cellIs" dxfId="4860" priority="453" operator="greaterThan">
      <formula>0.03</formula>
    </cfRule>
    <cfRule type="cellIs" dxfId="4859" priority="454" stopIfTrue="1" operator="lessThan">
      <formula>-0.03</formula>
    </cfRule>
  </conditionalFormatting>
  <conditionalFormatting sqref="AO29">
    <cfRule type="cellIs" dxfId="4858" priority="451" operator="greaterThan">
      <formula>0.03</formula>
    </cfRule>
    <cfRule type="cellIs" dxfId="4857" priority="452" stopIfTrue="1" operator="lessThan">
      <formula>-0.03</formula>
    </cfRule>
  </conditionalFormatting>
  <conditionalFormatting sqref="AO34">
    <cfRule type="cellIs" dxfId="4856" priority="449" operator="greaterThan">
      <formula>0.03</formula>
    </cfRule>
    <cfRule type="cellIs" dxfId="4855" priority="450" stopIfTrue="1" operator="lessThan">
      <formula>-0.03</formula>
    </cfRule>
  </conditionalFormatting>
  <conditionalFormatting sqref="AO39">
    <cfRule type="cellIs" dxfId="4854" priority="447" operator="greaterThan">
      <formula>0.03</formula>
    </cfRule>
    <cfRule type="cellIs" dxfId="4853" priority="448" stopIfTrue="1" operator="lessThan">
      <formula>-0.03</formula>
    </cfRule>
  </conditionalFormatting>
  <conditionalFormatting sqref="AO44">
    <cfRule type="cellIs" dxfId="4852" priority="445" operator="greaterThan">
      <formula>0.03</formula>
    </cfRule>
    <cfRule type="cellIs" dxfId="4851" priority="446" stopIfTrue="1" operator="lessThan">
      <formula>-0.03</formula>
    </cfRule>
  </conditionalFormatting>
  <conditionalFormatting sqref="AO49">
    <cfRule type="cellIs" dxfId="4850" priority="443" operator="greaterThan">
      <formula>0.03</formula>
    </cfRule>
    <cfRule type="cellIs" dxfId="4849" priority="444" stopIfTrue="1" operator="lessThan">
      <formula>-0.03</formula>
    </cfRule>
  </conditionalFormatting>
  <conditionalFormatting sqref="AO54">
    <cfRule type="cellIs" dxfId="4848" priority="441" operator="greaterThan">
      <formula>0.03</formula>
    </cfRule>
    <cfRule type="cellIs" dxfId="4847" priority="442" stopIfTrue="1" operator="lessThan">
      <formula>-0.03</formula>
    </cfRule>
  </conditionalFormatting>
  <conditionalFormatting sqref="AO59">
    <cfRule type="cellIs" dxfId="4846" priority="439" operator="greaterThan">
      <formula>0.03</formula>
    </cfRule>
    <cfRule type="cellIs" dxfId="4845" priority="440" stopIfTrue="1" operator="lessThan">
      <formula>-0.03</formula>
    </cfRule>
  </conditionalFormatting>
  <conditionalFormatting sqref="AO64">
    <cfRule type="cellIs" dxfId="4844" priority="437" operator="greaterThan">
      <formula>0.03</formula>
    </cfRule>
    <cfRule type="cellIs" dxfId="4843" priority="438" stopIfTrue="1" operator="lessThan">
      <formula>-0.03</formula>
    </cfRule>
  </conditionalFormatting>
  <conditionalFormatting sqref="AO69">
    <cfRule type="cellIs" dxfId="4842" priority="435" operator="greaterThan">
      <formula>0.03</formula>
    </cfRule>
    <cfRule type="cellIs" dxfId="4841" priority="436" stopIfTrue="1" operator="lessThan">
      <formula>-0.03</formula>
    </cfRule>
  </conditionalFormatting>
  <conditionalFormatting sqref="AO74">
    <cfRule type="cellIs" dxfId="4840" priority="433" operator="greaterThan">
      <formula>0.03</formula>
    </cfRule>
    <cfRule type="cellIs" dxfId="4839" priority="434" stopIfTrue="1" operator="lessThan">
      <formula>-0.03</formula>
    </cfRule>
  </conditionalFormatting>
  <conditionalFormatting sqref="AO79">
    <cfRule type="cellIs" dxfId="4838" priority="431" operator="greaterThan">
      <formula>0.03</formula>
    </cfRule>
    <cfRule type="cellIs" dxfId="4837" priority="432" stopIfTrue="1" operator="lessThan">
      <formula>-0.03</formula>
    </cfRule>
  </conditionalFormatting>
  <conditionalFormatting sqref="AO84">
    <cfRule type="cellIs" dxfId="4836" priority="429" operator="greaterThan">
      <formula>0.03</formula>
    </cfRule>
    <cfRule type="cellIs" dxfId="4835" priority="430" stopIfTrue="1" operator="lessThan">
      <formula>-0.03</formula>
    </cfRule>
  </conditionalFormatting>
  <conditionalFormatting sqref="AO89">
    <cfRule type="cellIs" dxfId="4834" priority="427" operator="greaterThan">
      <formula>0.03</formula>
    </cfRule>
    <cfRule type="cellIs" dxfId="4833" priority="428" stopIfTrue="1" operator="lessThan">
      <formula>-0.03</formula>
    </cfRule>
  </conditionalFormatting>
  <conditionalFormatting sqref="AO94">
    <cfRule type="cellIs" dxfId="4832" priority="425" operator="greaterThan">
      <formula>0.03</formula>
    </cfRule>
    <cfRule type="cellIs" dxfId="4831" priority="426" stopIfTrue="1" operator="lessThan">
      <formula>-0.03</formula>
    </cfRule>
  </conditionalFormatting>
  <conditionalFormatting sqref="AO99">
    <cfRule type="cellIs" dxfId="4830" priority="423" operator="greaterThan">
      <formula>0.03</formula>
    </cfRule>
    <cfRule type="cellIs" dxfId="4829" priority="424" stopIfTrue="1" operator="lessThan">
      <formula>-0.03</formula>
    </cfRule>
  </conditionalFormatting>
  <conditionalFormatting sqref="AO104">
    <cfRule type="cellIs" dxfId="4828" priority="421" operator="greaterThan">
      <formula>0.03</formula>
    </cfRule>
    <cfRule type="cellIs" dxfId="4827" priority="422" stopIfTrue="1" operator="lessThan">
      <formula>-0.03</formula>
    </cfRule>
  </conditionalFormatting>
  <conditionalFormatting sqref="AO109">
    <cfRule type="cellIs" dxfId="4826" priority="419" operator="greaterThan">
      <formula>0.03</formula>
    </cfRule>
    <cfRule type="cellIs" dxfId="4825" priority="420" stopIfTrue="1" operator="lessThan">
      <formula>-0.03</formula>
    </cfRule>
  </conditionalFormatting>
  <conditionalFormatting sqref="AO114">
    <cfRule type="cellIs" dxfId="4824" priority="417" operator="greaterThan">
      <formula>0.03</formula>
    </cfRule>
    <cfRule type="cellIs" dxfId="4823" priority="418" stopIfTrue="1" operator="lessThan">
      <formula>-0.03</formula>
    </cfRule>
  </conditionalFormatting>
  <conditionalFormatting sqref="AO119">
    <cfRule type="cellIs" dxfId="4822" priority="415" operator="greaterThan">
      <formula>0.03</formula>
    </cfRule>
    <cfRule type="cellIs" dxfId="4821" priority="416" stopIfTrue="1" operator="lessThan">
      <formula>-0.03</formula>
    </cfRule>
  </conditionalFormatting>
  <conditionalFormatting sqref="AO124">
    <cfRule type="cellIs" dxfId="4820" priority="413" operator="greaterThan">
      <formula>0.03</formula>
    </cfRule>
    <cfRule type="cellIs" dxfId="4819" priority="414" stopIfTrue="1" operator="lessThan">
      <formula>-0.03</formula>
    </cfRule>
  </conditionalFormatting>
  <conditionalFormatting sqref="AO129">
    <cfRule type="cellIs" dxfId="4818" priority="411" operator="greaterThan">
      <formula>0.03</formula>
    </cfRule>
    <cfRule type="cellIs" dxfId="4817" priority="412" stopIfTrue="1" operator="lessThan">
      <formula>-0.03</formula>
    </cfRule>
  </conditionalFormatting>
  <conditionalFormatting sqref="AU8">
    <cfRule type="cellIs" dxfId="4816" priority="409" operator="greaterThan">
      <formula>0.03</formula>
    </cfRule>
    <cfRule type="cellIs" dxfId="4815" priority="410" stopIfTrue="1" operator="lessThan">
      <formula>-0.03</formula>
    </cfRule>
  </conditionalFormatting>
  <conditionalFormatting sqref="AU13">
    <cfRule type="cellIs" dxfId="4814" priority="407" operator="greaterThan">
      <formula>0.03</formula>
    </cfRule>
    <cfRule type="cellIs" dxfId="4813" priority="408" stopIfTrue="1" operator="lessThan">
      <formula>-0.03</formula>
    </cfRule>
  </conditionalFormatting>
  <conditionalFormatting sqref="AU18">
    <cfRule type="cellIs" dxfId="4812" priority="405" operator="greaterThan">
      <formula>0.03</formula>
    </cfRule>
    <cfRule type="cellIs" dxfId="4811" priority="406" stopIfTrue="1" operator="lessThan">
      <formula>-0.03</formula>
    </cfRule>
  </conditionalFormatting>
  <conditionalFormatting sqref="AU23">
    <cfRule type="cellIs" dxfId="4810" priority="403" operator="greaterThan">
      <formula>0.03</formula>
    </cfRule>
    <cfRule type="cellIs" dxfId="4809" priority="404" stopIfTrue="1" operator="lessThan">
      <formula>-0.03</formula>
    </cfRule>
  </conditionalFormatting>
  <conditionalFormatting sqref="AU28">
    <cfRule type="cellIs" dxfId="4808" priority="401" operator="greaterThan">
      <formula>0.03</formula>
    </cfRule>
    <cfRule type="cellIs" dxfId="4807" priority="402" stopIfTrue="1" operator="lessThan">
      <formula>-0.03</formula>
    </cfRule>
  </conditionalFormatting>
  <conditionalFormatting sqref="AU33">
    <cfRule type="cellIs" dxfId="4806" priority="399" operator="greaterThan">
      <formula>0.03</formula>
    </cfRule>
    <cfRule type="cellIs" dxfId="4805" priority="400" stopIfTrue="1" operator="lessThan">
      <formula>-0.03</formula>
    </cfRule>
  </conditionalFormatting>
  <conditionalFormatting sqref="AU38">
    <cfRule type="cellIs" dxfId="4804" priority="397" operator="greaterThan">
      <formula>0.03</formula>
    </cfRule>
    <cfRule type="cellIs" dxfId="4803" priority="398" stopIfTrue="1" operator="lessThan">
      <formula>-0.03</formula>
    </cfRule>
  </conditionalFormatting>
  <conditionalFormatting sqref="AU43">
    <cfRule type="cellIs" dxfId="4802" priority="395" operator="greaterThan">
      <formula>0.03</formula>
    </cfRule>
    <cfRule type="cellIs" dxfId="4801" priority="396" stopIfTrue="1" operator="lessThan">
      <formula>-0.03</formula>
    </cfRule>
  </conditionalFormatting>
  <conditionalFormatting sqref="AU48">
    <cfRule type="cellIs" dxfId="4800" priority="393" operator="greaterThan">
      <formula>0.03</formula>
    </cfRule>
    <cfRule type="cellIs" dxfId="4799" priority="394" stopIfTrue="1" operator="lessThan">
      <formula>-0.03</formula>
    </cfRule>
  </conditionalFormatting>
  <conditionalFormatting sqref="AU53">
    <cfRule type="cellIs" dxfId="4798" priority="391" operator="greaterThan">
      <formula>0.03</formula>
    </cfRule>
    <cfRule type="cellIs" dxfId="4797" priority="392" stopIfTrue="1" operator="lessThan">
      <formula>-0.03</formula>
    </cfRule>
  </conditionalFormatting>
  <conditionalFormatting sqref="AU58">
    <cfRule type="cellIs" dxfId="4796" priority="389" operator="greaterThan">
      <formula>0.03</formula>
    </cfRule>
    <cfRule type="cellIs" dxfId="4795" priority="390" stopIfTrue="1" operator="lessThan">
      <formula>-0.03</formula>
    </cfRule>
  </conditionalFormatting>
  <conditionalFormatting sqref="AU63">
    <cfRule type="cellIs" dxfId="4794" priority="387" operator="greaterThan">
      <formula>0.03</formula>
    </cfRule>
    <cfRule type="cellIs" dxfId="4793" priority="388" stopIfTrue="1" operator="lessThan">
      <formula>-0.03</formula>
    </cfRule>
  </conditionalFormatting>
  <conditionalFormatting sqref="AU68">
    <cfRule type="cellIs" dxfId="4792" priority="385" operator="greaterThan">
      <formula>0.03</formula>
    </cfRule>
    <cfRule type="cellIs" dxfId="4791" priority="386" stopIfTrue="1" operator="lessThan">
      <formula>-0.03</formula>
    </cfRule>
  </conditionalFormatting>
  <conditionalFormatting sqref="AU73">
    <cfRule type="cellIs" dxfId="4790" priority="383" operator="greaterThan">
      <formula>0.03</formula>
    </cfRule>
    <cfRule type="cellIs" dxfId="4789" priority="384" stopIfTrue="1" operator="lessThan">
      <formula>-0.03</formula>
    </cfRule>
  </conditionalFormatting>
  <conditionalFormatting sqref="AU78">
    <cfRule type="cellIs" dxfId="4788" priority="381" operator="greaterThan">
      <formula>0.03</formula>
    </cfRule>
    <cfRule type="cellIs" dxfId="4787" priority="382" stopIfTrue="1" operator="lessThan">
      <formula>-0.03</formula>
    </cfRule>
  </conditionalFormatting>
  <conditionalFormatting sqref="AU83">
    <cfRule type="cellIs" dxfId="4786" priority="379" operator="greaterThan">
      <formula>0.03</formula>
    </cfRule>
    <cfRule type="cellIs" dxfId="4785" priority="380" stopIfTrue="1" operator="lessThan">
      <formula>-0.03</formula>
    </cfRule>
  </conditionalFormatting>
  <conditionalFormatting sqref="AU88">
    <cfRule type="cellIs" dxfId="4784" priority="377" operator="greaterThan">
      <formula>0.03</formula>
    </cfRule>
    <cfRule type="cellIs" dxfId="4783" priority="378" stopIfTrue="1" operator="lessThan">
      <formula>-0.03</formula>
    </cfRule>
  </conditionalFormatting>
  <conditionalFormatting sqref="AU93">
    <cfRule type="cellIs" dxfId="4782" priority="375" operator="greaterThan">
      <formula>0.03</formula>
    </cfRule>
    <cfRule type="cellIs" dxfId="4781" priority="376" stopIfTrue="1" operator="lessThan">
      <formula>-0.03</formula>
    </cfRule>
  </conditionalFormatting>
  <conditionalFormatting sqref="AU98">
    <cfRule type="cellIs" dxfId="4780" priority="373" operator="greaterThan">
      <formula>0.03</formula>
    </cfRule>
    <cfRule type="cellIs" dxfId="4779" priority="374" stopIfTrue="1" operator="lessThan">
      <formula>-0.03</formula>
    </cfRule>
  </conditionalFormatting>
  <conditionalFormatting sqref="AU103">
    <cfRule type="cellIs" dxfId="4778" priority="371" operator="greaterThan">
      <formula>0.03</formula>
    </cfRule>
    <cfRule type="cellIs" dxfId="4777" priority="372" stopIfTrue="1" operator="lessThan">
      <formula>-0.03</formula>
    </cfRule>
  </conditionalFormatting>
  <conditionalFormatting sqref="AU108">
    <cfRule type="cellIs" dxfId="4776" priority="369" operator="greaterThan">
      <formula>0.03</formula>
    </cfRule>
    <cfRule type="cellIs" dxfId="4775" priority="370" stopIfTrue="1" operator="lessThan">
      <formula>-0.03</formula>
    </cfRule>
  </conditionalFormatting>
  <conditionalFormatting sqref="AU113">
    <cfRule type="cellIs" dxfId="4774" priority="367" operator="greaterThan">
      <formula>0.03</formula>
    </cfRule>
    <cfRule type="cellIs" dxfId="4773" priority="368" stopIfTrue="1" operator="lessThan">
      <formula>-0.03</formula>
    </cfRule>
  </conditionalFormatting>
  <conditionalFormatting sqref="AU118">
    <cfRule type="cellIs" dxfId="4772" priority="365" operator="greaterThan">
      <formula>0.03</formula>
    </cfRule>
    <cfRule type="cellIs" dxfId="4771" priority="366" stopIfTrue="1" operator="lessThan">
      <formula>-0.03</formula>
    </cfRule>
  </conditionalFormatting>
  <conditionalFormatting sqref="AU123">
    <cfRule type="cellIs" dxfId="4770" priority="363" operator="greaterThan">
      <formula>0.03</formula>
    </cfRule>
    <cfRule type="cellIs" dxfId="4769" priority="364" stopIfTrue="1" operator="lessThan">
      <formula>-0.03</formula>
    </cfRule>
  </conditionalFormatting>
  <conditionalFormatting sqref="AU128">
    <cfRule type="cellIs" dxfId="4768" priority="361" operator="greaterThan">
      <formula>0.03</formula>
    </cfRule>
    <cfRule type="cellIs" dxfId="4767" priority="362" stopIfTrue="1" operator="lessThan">
      <formula>-0.03</formula>
    </cfRule>
  </conditionalFormatting>
  <conditionalFormatting sqref="AG73">
    <cfRule type="cellIs" dxfId="4766" priority="359" operator="equal">
      <formula>0</formula>
    </cfRule>
    <cfRule type="cellIs" dxfId="4765" priority="360" operator="equal">
      <formula>0</formula>
    </cfRule>
  </conditionalFormatting>
  <conditionalFormatting sqref="AP9">
    <cfRule type="cellIs" dxfId="4764" priority="357" operator="greaterThan">
      <formula>0.03</formula>
    </cfRule>
    <cfRule type="cellIs" dxfId="4763" priority="358" stopIfTrue="1" operator="lessThan">
      <formula>-0.03</formula>
    </cfRule>
  </conditionalFormatting>
  <conditionalFormatting sqref="AP14">
    <cfRule type="cellIs" dxfId="4762" priority="355" operator="greaterThan">
      <formula>0.03</formula>
    </cfRule>
    <cfRule type="cellIs" dxfId="4761" priority="356" stopIfTrue="1" operator="lessThan">
      <formula>-0.03</formula>
    </cfRule>
  </conditionalFormatting>
  <conditionalFormatting sqref="AP19">
    <cfRule type="cellIs" dxfId="4760" priority="353" operator="greaterThan">
      <formula>0.03</formula>
    </cfRule>
    <cfRule type="cellIs" dxfId="4759" priority="354" stopIfTrue="1" operator="lessThan">
      <formula>-0.03</formula>
    </cfRule>
  </conditionalFormatting>
  <conditionalFormatting sqref="AP24">
    <cfRule type="cellIs" dxfId="4758" priority="351" operator="greaterThan">
      <formula>0.03</formula>
    </cfRule>
    <cfRule type="cellIs" dxfId="4757" priority="352" stopIfTrue="1" operator="lessThan">
      <formula>-0.03</formula>
    </cfRule>
  </conditionalFormatting>
  <conditionalFormatting sqref="AP29">
    <cfRule type="cellIs" dxfId="4756" priority="349" operator="greaterThan">
      <formula>0.03</formula>
    </cfRule>
    <cfRule type="cellIs" dxfId="4755" priority="350" stopIfTrue="1" operator="lessThan">
      <formula>-0.03</formula>
    </cfRule>
  </conditionalFormatting>
  <conditionalFormatting sqref="AP34">
    <cfRule type="cellIs" dxfId="4754" priority="347" operator="greaterThan">
      <formula>0.03</formula>
    </cfRule>
    <cfRule type="cellIs" dxfId="4753" priority="348" stopIfTrue="1" operator="lessThan">
      <formula>-0.03</formula>
    </cfRule>
  </conditionalFormatting>
  <conditionalFormatting sqref="AP39">
    <cfRule type="cellIs" dxfId="4752" priority="345" operator="greaterThan">
      <formula>0.03</formula>
    </cfRule>
    <cfRule type="cellIs" dxfId="4751" priority="346" stopIfTrue="1" operator="lessThan">
      <formula>-0.03</formula>
    </cfRule>
  </conditionalFormatting>
  <conditionalFormatting sqref="AP44">
    <cfRule type="cellIs" dxfId="4750" priority="343" operator="greaterThan">
      <formula>0.03</formula>
    </cfRule>
    <cfRule type="cellIs" dxfId="4749" priority="344" stopIfTrue="1" operator="lessThan">
      <formula>-0.03</formula>
    </cfRule>
  </conditionalFormatting>
  <conditionalFormatting sqref="AP49">
    <cfRule type="cellIs" dxfId="4748" priority="341" operator="greaterThan">
      <formula>0.03</formula>
    </cfRule>
    <cfRule type="cellIs" dxfId="4747" priority="342" stopIfTrue="1" operator="lessThan">
      <formula>-0.03</formula>
    </cfRule>
  </conditionalFormatting>
  <conditionalFormatting sqref="AP54">
    <cfRule type="cellIs" dxfId="4746" priority="339" operator="greaterThan">
      <formula>0.03</formula>
    </cfRule>
    <cfRule type="cellIs" dxfId="4745" priority="340" stopIfTrue="1" operator="lessThan">
      <formula>-0.03</formula>
    </cfRule>
  </conditionalFormatting>
  <conditionalFormatting sqref="AP59">
    <cfRule type="cellIs" dxfId="4744" priority="337" operator="greaterThan">
      <formula>0.03</formula>
    </cfRule>
    <cfRule type="cellIs" dxfId="4743" priority="338" stopIfTrue="1" operator="lessThan">
      <formula>-0.03</formula>
    </cfRule>
  </conditionalFormatting>
  <conditionalFormatting sqref="AP64">
    <cfRule type="cellIs" dxfId="4742" priority="335" operator="greaterThan">
      <formula>0.03</formula>
    </cfRule>
    <cfRule type="cellIs" dxfId="4741" priority="336" stopIfTrue="1" operator="lessThan">
      <formula>-0.03</formula>
    </cfRule>
  </conditionalFormatting>
  <conditionalFormatting sqref="AP69">
    <cfRule type="cellIs" dxfId="4740" priority="333" operator="greaterThan">
      <formula>0.03</formula>
    </cfRule>
    <cfRule type="cellIs" dxfId="4739" priority="334" stopIfTrue="1" operator="lessThan">
      <formula>-0.03</formula>
    </cfRule>
  </conditionalFormatting>
  <conditionalFormatting sqref="AP74">
    <cfRule type="cellIs" dxfId="4738" priority="331" operator="greaterThan">
      <formula>0.03</formula>
    </cfRule>
    <cfRule type="cellIs" dxfId="4737" priority="332" stopIfTrue="1" operator="lessThan">
      <formula>-0.03</formula>
    </cfRule>
  </conditionalFormatting>
  <conditionalFormatting sqref="AP79">
    <cfRule type="cellIs" dxfId="4736" priority="329" operator="greaterThan">
      <formula>0.03</formula>
    </cfRule>
    <cfRule type="cellIs" dxfId="4735" priority="330" stopIfTrue="1" operator="lessThan">
      <formula>-0.03</formula>
    </cfRule>
  </conditionalFormatting>
  <conditionalFormatting sqref="AP84">
    <cfRule type="cellIs" dxfId="4734" priority="327" operator="greaterThan">
      <formula>0.03</formula>
    </cfRule>
    <cfRule type="cellIs" dxfId="4733" priority="328" stopIfTrue="1" operator="lessThan">
      <formula>-0.03</formula>
    </cfRule>
  </conditionalFormatting>
  <conditionalFormatting sqref="AP89">
    <cfRule type="cellIs" dxfId="4732" priority="325" operator="greaterThan">
      <formula>0.03</formula>
    </cfRule>
    <cfRule type="cellIs" dxfId="4731" priority="326" stopIfTrue="1" operator="lessThan">
      <formula>-0.03</formula>
    </cfRule>
  </conditionalFormatting>
  <conditionalFormatting sqref="AP94">
    <cfRule type="cellIs" dxfId="4730" priority="323" operator="greaterThan">
      <formula>0.03</formula>
    </cfRule>
    <cfRule type="cellIs" dxfId="4729" priority="324" stopIfTrue="1" operator="lessThan">
      <formula>-0.03</formula>
    </cfRule>
  </conditionalFormatting>
  <conditionalFormatting sqref="AP99">
    <cfRule type="cellIs" dxfId="4728" priority="321" operator="greaterThan">
      <formula>0.03</formula>
    </cfRule>
    <cfRule type="cellIs" dxfId="4727" priority="322" stopIfTrue="1" operator="lessThan">
      <formula>-0.03</formula>
    </cfRule>
  </conditionalFormatting>
  <conditionalFormatting sqref="AP104">
    <cfRule type="cellIs" dxfId="4726" priority="319" operator="greaterThan">
      <formula>0.03</formula>
    </cfRule>
    <cfRule type="cellIs" dxfId="4725" priority="320" stopIfTrue="1" operator="lessThan">
      <formula>-0.03</formula>
    </cfRule>
  </conditionalFormatting>
  <conditionalFormatting sqref="AP109">
    <cfRule type="cellIs" dxfId="4724" priority="317" operator="greaterThan">
      <formula>0.03</formula>
    </cfRule>
    <cfRule type="cellIs" dxfId="4723" priority="318" stopIfTrue="1" operator="lessThan">
      <formula>-0.03</formula>
    </cfRule>
  </conditionalFormatting>
  <conditionalFormatting sqref="AP114">
    <cfRule type="cellIs" dxfId="4722" priority="315" operator="greaterThan">
      <formula>0.03</formula>
    </cfRule>
    <cfRule type="cellIs" dxfId="4721" priority="316" stopIfTrue="1" operator="lessThan">
      <formula>-0.03</formula>
    </cfRule>
  </conditionalFormatting>
  <conditionalFormatting sqref="AP119">
    <cfRule type="cellIs" dxfId="4720" priority="313" operator="greaterThan">
      <formula>0.03</formula>
    </cfRule>
    <cfRule type="cellIs" dxfId="4719" priority="314" stopIfTrue="1" operator="lessThan">
      <formula>-0.03</formula>
    </cfRule>
  </conditionalFormatting>
  <conditionalFormatting sqref="AP124">
    <cfRule type="cellIs" dxfId="4718" priority="311" operator="greaterThan">
      <formula>0.03</formula>
    </cfRule>
    <cfRule type="cellIs" dxfId="4717" priority="312" stopIfTrue="1" operator="lessThan">
      <formula>-0.03</formula>
    </cfRule>
  </conditionalFormatting>
  <conditionalFormatting sqref="AP129">
    <cfRule type="cellIs" dxfId="4716" priority="309" operator="greaterThan">
      <formula>0.03</formula>
    </cfRule>
    <cfRule type="cellIs" dxfId="4715" priority="310" stopIfTrue="1" operator="lessThan">
      <formula>-0.03</formula>
    </cfRule>
  </conditionalFormatting>
  <conditionalFormatting sqref="AI8:AK8">
    <cfRule type="cellIs" dxfId="4714" priority="307" operator="greaterThan">
      <formula>0.03</formula>
    </cfRule>
    <cfRule type="cellIs" dxfId="4713" priority="308" stopIfTrue="1" operator="lessThan">
      <formula>-0.03</formula>
    </cfRule>
  </conditionalFormatting>
  <conditionalFormatting sqref="AF8:AH8">
    <cfRule type="cellIs" dxfId="4712" priority="305" operator="greaterThan">
      <formula>0.03</formula>
    </cfRule>
    <cfRule type="cellIs" dxfId="4711" priority="306" stopIfTrue="1" operator="lessThan">
      <formula>-0.03</formula>
    </cfRule>
  </conditionalFormatting>
  <conditionalFormatting sqref="AI13:AK13">
    <cfRule type="cellIs" dxfId="4710" priority="303" operator="greaterThan">
      <formula>0.03</formula>
    </cfRule>
    <cfRule type="cellIs" dxfId="4709" priority="304" stopIfTrue="1" operator="lessThan">
      <formula>-0.03</formula>
    </cfRule>
  </conditionalFormatting>
  <conditionalFormatting sqref="AF13:AH13">
    <cfRule type="cellIs" dxfId="4708" priority="301" operator="greaterThan">
      <formula>0.03</formula>
    </cfRule>
    <cfRule type="cellIs" dxfId="4707" priority="302" stopIfTrue="1" operator="lessThan">
      <formula>-0.03</formula>
    </cfRule>
  </conditionalFormatting>
  <conditionalFormatting sqref="AI18:AK18">
    <cfRule type="cellIs" dxfId="4706" priority="299" operator="greaterThan">
      <formula>0.03</formula>
    </cfRule>
    <cfRule type="cellIs" dxfId="4705" priority="300" stopIfTrue="1" operator="lessThan">
      <formula>-0.03</formula>
    </cfRule>
  </conditionalFormatting>
  <conditionalFormatting sqref="AF18:AH18">
    <cfRule type="cellIs" dxfId="4704" priority="297" operator="greaterThan">
      <formula>0.03</formula>
    </cfRule>
    <cfRule type="cellIs" dxfId="4703" priority="298" stopIfTrue="1" operator="lessThan">
      <formula>-0.03</formula>
    </cfRule>
  </conditionalFormatting>
  <conditionalFormatting sqref="AI23:AK23">
    <cfRule type="cellIs" dxfId="4702" priority="295" operator="greaterThan">
      <formula>0.03</formula>
    </cfRule>
    <cfRule type="cellIs" dxfId="4701" priority="296" stopIfTrue="1" operator="lessThan">
      <formula>-0.03</formula>
    </cfRule>
  </conditionalFormatting>
  <conditionalFormatting sqref="AF23:AH23">
    <cfRule type="cellIs" dxfId="4700" priority="293" operator="greaterThan">
      <formula>0.03</formula>
    </cfRule>
    <cfRule type="cellIs" dxfId="4699" priority="294" stopIfTrue="1" operator="lessThan">
      <formula>-0.03</formula>
    </cfRule>
  </conditionalFormatting>
  <conditionalFormatting sqref="AI28:AK28">
    <cfRule type="cellIs" dxfId="4698" priority="291" operator="greaterThan">
      <formula>0.03</formula>
    </cfRule>
    <cfRule type="cellIs" dxfId="4697" priority="292" stopIfTrue="1" operator="lessThan">
      <formula>-0.03</formula>
    </cfRule>
  </conditionalFormatting>
  <conditionalFormatting sqref="AF28:AH28">
    <cfRule type="cellIs" dxfId="4696" priority="289" operator="greaterThan">
      <formula>0.03</formula>
    </cfRule>
    <cfRule type="cellIs" dxfId="4695" priority="290" stopIfTrue="1" operator="lessThan">
      <formula>-0.03</formula>
    </cfRule>
  </conditionalFormatting>
  <conditionalFormatting sqref="AI33:AK33">
    <cfRule type="cellIs" dxfId="4694" priority="287" operator="greaterThan">
      <formula>0.03</formula>
    </cfRule>
    <cfRule type="cellIs" dxfId="4693" priority="288" stopIfTrue="1" operator="lessThan">
      <formula>-0.03</formula>
    </cfRule>
  </conditionalFormatting>
  <conditionalFormatting sqref="AF33:AH33">
    <cfRule type="cellIs" dxfId="4692" priority="285" operator="greaterThan">
      <formula>0.03</formula>
    </cfRule>
    <cfRule type="cellIs" dxfId="4691" priority="286" stopIfTrue="1" operator="lessThan">
      <formula>-0.03</formula>
    </cfRule>
  </conditionalFormatting>
  <conditionalFormatting sqref="AI38:AK38">
    <cfRule type="cellIs" dxfId="4690" priority="283" operator="greaterThan">
      <formula>0.03</formula>
    </cfRule>
    <cfRule type="cellIs" dxfId="4689" priority="284" stopIfTrue="1" operator="lessThan">
      <formula>-0.03</formula>
    </cfRule>
  </conditionalFormatting>
  <conditionalFormatting sqref="AF38:AH38">
    <cfRule type="cellIs" dxfId="4688" priority="281" operator="greaterThan">
      <formula>0.03</formula>
    </cfRule>
    <cfRule type="cellIs" dxfId="4687" priority="282" stopIfTrue="1" operator="lessThan">
      <formula>-0.03</formula>
    </cfRule>
  </conditionalFormatting>
  <conditionalFormatting sqref="AI43:AK43">
    <cfRule type="cellIs" dxfId="4686" priority="279" operator="greaterThan">
      <formula>0.03</formula>
    </cfRule>
    <cfRule type="cellIs" dxfId="4685" priority="280" stopIfTrue="1" operator="lessThan">
      <formula>-0.03</formula>
    </cfRule>
  </conditionalFormatting>
  <conditionalFormatting sqref="AF43:AH43">
    <cfRule type="cellIs" dxfId="4684" priority="277" operator="greaterThan">
      <formula>0.03</formula>
    </cfRule>
    <cfRule type="cellIs" dxfId="4683" priority="278" stopIfTrue="1" operator="lessThan">
      <formula>-0.03</formula>
    </cfRule>
  </conditionalFormatting>
  <conditionalFormatting sqref="AI48:AK48">
    <cfRule type="cellIs" dxfId="4682" priority="275" operator="greaterThan">
      <formula>0.03</formula>
    </cfRule>
    <cfRule type="cellIs" dxfId="4681" priority="276" stopIfTrue="1" operator="lessThan">
      <formula>-0.03</formula>
    </cfRule>
  </conditionalFormatting>
  <conditionalFormatting sqref="AF48:AH48">
    <cfRule type="cellIs" dxfId="4680" priority="273" operator="greaterThan">
      <formula>0.03</formula>
    </cfRule>
    <cfRule type="cellIs" dxfId="4679" priority="274" stopIfTrue="1" operator="lessThan">
      <formula>-0.03</formula>
    </cfRule>
  </conditionalFormatting>
  <conditionalFormatting sqref="AI53:AK53">
    <cfRule type="cellIs" dxfId="4678" priority="271" operator="greaterThan">
      <formula>0.03</formula>
    </cfRule>
    <cfRule type="cellIs" dxfId="4677" priority="272" stopIfTrue="1" operator="lessThan">
      <formula>-0.03</formula>
    </cfRule>
  </conditionalFormatting>
  <conditionalFormatting sqref="AF53:AH53">
    <cfRule type="cellIs" dxfId="4676" priority="269" operator="greaterThan">
      <formula>0.03</formula>
    </cfRule>
    <cfRule type="cellIs" dxfId="4675" priority="270" stopIfTrue="1" operator="lessThan">
      <formula>-0.03</formula>
    </cfRule>
  </conditionalFormatting>
  <conditionalFormatting sqref="AI58:AK58">
    <cfRule type="cellIs" dxfId="4674" priority="267" operator="greaterThan">
      <formula>0.03</formula>
    </cfRule>
    <cfRule type="cellIs" dxfId="4673" priority="268" stopIfTrue="1" operator="lessThan">
      <formula>-0.03</formula>
    </cfRule>
  </conditionalFormatting>
  <conditionalFormatting sqref="AF58:AH58">
    <cfRule type="cellIs" dxfId="4672" priority="265" operator="greaterThan">
      <formula>0.03</formula>
    </cfRule>
    <cfRule type="cellIs" dxfId="4671" priority="266" stopIfTrue="1" operator="lessThan">
      <formula>-0.03</formula>
    </cfRule>
  </conditionalFormatting>
  <conditionalFormatting sqref="AI63:AK63">
    <cfRule type="cellIs" dxfId="4670" priority="263" operator="greaterThan">
      <formula>0.03</formula>
    </cfRule>
    <cfRule type="cellIs" dxfId="4669" priority="264" stopIfTrue="1" operator="lessThan">
      <formula>-0.03</formula>
    </cfRule>
  </conditionalFormatting>
  <conditionalFormatting sqref="AF63:AH63">
    <cfRule type="cellIs" dxfId="4668" priority="261" operator="greaterThan">
      <formula>0.03</formula>
    </cfRule>
    <cfRule type="cellIs" dxfId="4667" priority="262" stopIfTrue="1" operator="lessThan">
      <formula>-0.03</formula>
    </cfRule>
  </conditionalFormatting>
  <conditionalFormatting sqref="AI68:AK68">
    <cfRule type="cellIs" dxfId="4666" priority="259" operator="greaterThan">
      <formula>0.03</formula>
    </cfRule>
    <cfRule type="cellIs" dxfId="4665" priority="260" stopIfTrue="1" operator="lessThan">
      <formula>-0.03</formula>
    </cfRule>
  </conditionalFormatting>
  <conditionalFormatting sqref="AF68:AH68">
    <cfRule type="cellIs" dxfId="4664" priority="257" operator="greaterThan">
      <formula>0.03</formula>
    </cfRule>
    <cfRule type="cellIs" dxfId="4663" priority="258" stopIfTrue="1" operator="lessThan">
      <formula>-0.03</formula>
    </cfRule>
  </conditionalFormatting>
  <conditionalFormatting sqref="AI73:AK73">
    <cfRule type="cellIs" dxfId="4662" priority="255" operator="greaterThan">
      <formula>0.03</formula>
    </cfRule>
    <cfRule type="cellIs" dxfId="4661" priority="256" stopIfTrue="1" operator="lessThan">
      <formula>-0.03</formula>
    </cfRule>
  </conditionalFormatting>
  <conditionalFormatting sqref="AF73:AH73">
    <cfRule type="cellIs" dxfId="4660" priority="253" operator="greaterThan">
      <formula>0.03</formula>
    </cfRule>
    <cfRule type="cellIs" dxfId="4659" priority="254" stopIfTrue="1" operator="lessThan">
      <formula>-0.03</formula>
    </cfRule>
  </conditionalFormatting>
  <conditionalFormatting sqref="AI78:AK78">
    <cfRule type="cellIs" dxfId="4658" priority="251" operator="greaterThan">
      <formula>0.03</formula>
    </cfRule>
    <cfRule type="cellIs" dxfId="4657" priority="252" stopIfTrue="1" operator="lessThan">
      <formula>-0.03</formula>
    </cfRule>
  </conditionalFormatting>
  <conditionalFormatting sqref="AF78:AH78">
    <cfRule type="cellIs" dxfId="4656" priority="249" operator="greaterThan">
      <formula>0.03</formula>
    </cfRule>
    <cfRule type="cellIs" dxfId="4655" priority="250" stopIfTrue="1" operator="lessThan">
      <formula>-0.03</formula>
    </cfRule>
  </conditionalFormatting>
  <conditionalFormatting sqref="AI83:AK83">
    <cfRule type="cellIs" dxfId="4654" priority="247" operator="greaterThan">
      <formula>0.03</formula>
    </cfRule>
    <cfRule type="cellIs" dxfId="4653" priority="248" stopIfTrue="1" operator="lessThan">
      <formula>-0.03</formula>
    </cfRule>
  </conditionalFormatting>
  <conditionalFormatting sqref="AF83:AH83">
    <cfRule type="cellIs" dxfId="4652" priority="245" operator="greaterThan">
      <formula>0.03</formula>
    </cfRule>
    <cfRule type="cellIs" dxfId="4651" priority="246" stopIfTrue="1" operator="lessThan">
      <formula>-0.03</formula>
    </cfRule>
  </conditionalFormatting>
  <conditionalFormatting sqref="AI88:AK88">
    <cfRule type="cellIs" dxfId="4650" priority="243" operator="greaterThan">
      <formula>0.03</formula>
    </cfRule>
    <cfRule type="cellIs" dxfId="4649" priority="244" stopIfTrue="1" operator="lessThan">
      <formula>-0.03</formula>
    </cfRule>
  </conditionalFormatting>
  <conditionalFormatting sqref="AF88:AH88">
    <cfRule type="cellIs" dxfId="4648" priority="241" operator="greaterThan">
      <formula>0.03</formula>
    </cfRule>
    <cfRule type="cellIs" dxfId="4647" priority="242" stopIfTrue="1" operator="lessThan">
      <formula>-0.03</formula>
    </cfRule>
  </conditionalFormatting>
  <conditionalFormatting sqref="AI93:AK93">
    <cfRule type="cellIs" dxfId="4646" priority="239" operator="greaterThan">
      <formula>0.03</formula>
    </cfRule>
    <cfRule type="cellIs" dxfId="4645" priority="240" stopIfTrue="1" operator="lessThan">
      <formula>-0.03</formula>
    </cfRule>
  </conditionalFormatting>
  <conditionalFormatting sqref="AF93:AH93">
    <cfRule type="cellIs" dxfId="4644" priority="237" operator="greaterThan">
      <formula>0.03</formula>
    </cfRule>
    <cfRule type="cellIs" dxfId="4643" priority="238" stopIfTrue="1" operator="lessThan">
      <formula>-0.03</formula>
    </cfRule>
  </conditionalFormatting>
  <conditionalFormatting sqref="AI98:AK98">
    <cfRule type="cellIs" dxfId="4642" priority="235" operator="greaterThan">
      <formula>0.03</formula>
    </cfRule>
    <cfRule type="cellIs" dxfId="4641" priority="236" stopIfTrue="1" operator="lessThan">
      <formula>-0.03</formula>
    </cfRule>
  </conditionalFormatting>
  <conditionalFormatting sqref="AF98:AH98">
    <cfRule type="cellIs" dxfId="4640" priority="233" operator="greaterThan">
      <formula>0.03</formula>
    </cfRule>
    <cfRule type="cellIs" dxfId="4639" priority="234" stopIfTrue="1" operator="lessThan">
      <formula>-0.03</formula>
    </cfRule>
  </conditionalFormatting>
  <conditionalFormatting sqref="AI103:AK103">
    <cfRule type="cellIs" dxfId="4638" priority="231" operator="greaterThan">
      <formula>0.03</formula>
    </cfRule>
    <cfRule type="cellIs" dxfId="4637" priority="232" stopIfTrue="1" operator="lessThan">
      <formula>-0.03</formula>
    </cfRule>
  </conditionalFormatting>
  <conditionalFormatting sqref="AF103:AH103">
    <cfRule type="cellIs" dxfId="4636" priority="229" operator="greaterThan">
      <formula>0.03</formula>
    </cfRule>
    <cfRule type="cellIs" dxfId="4635" priority="230" stopIfTrue="1" operator="lessThan">
      <formula>-0.03</formula>
    </cfRule>
  </conditionalFormatting>
  <conditionalFormatting sqref="AI108:AK108">
    <cfRule type="cellIs" dxfId="4634" priority="227" operator="greaterThan">
      <formula>0.03</formula>
    </cfRule>
    <cfRule type="cellIs" dxfId="4633" priority="228" stopIfTrue="1" operator="lessThan">
      <formula>-0.03</formula>
    </cfRule>
  </conditionalFormatting>
  <conditionalFormatting sqref="AF108:AH108">
    <cfRule type="cellIs" dxfId="4632" priority="225" operator="greaterThan">
      <formula>0.03</formula>
    </cfRule>
    <cfRule type="cellIs" dxfId="4631" priority="226" stopIfTrue="1" operator="lessThan">
      <formula>-0.03</formula>
    </cfRule>
  </conditionalFormatting>
  <conditionalFormatting sqref="AI113:AK113">
    <cfRule type="cellIs" dxfId="4630" priority="223" operator="greaterThan">
      <formula>0.03</formula>
    </cfRule>
    <cfRule type="cellIs" dxfId="4629" priority="224" stopIfTrue="1" operator="lessThan">
      <formula>-0.03</formula>
    </cfRule>
  </conditionalFormatting>
  <conditionalFormatting sqref="AF113:AH113">
    <cfRule type="cellIs" dxfId="4628" priority="221" operator="greaterThan">
      <formula>0.03</formula>
    </cfRule>
    <cfRule type="cellIs" dxfId="4627" priority="222" stopIfTrue="1" operator="lessThan">
      <formula>-0.03</formula>
    </cfRule>
  </conditionalFormatting>
  <conditionalFormatting sqref="AI118:AK118">
    <cfRule type="cellIs" dxfId="4626" priority="219" operator="greaterThan">
      <formula>0.03</formula>
    </cfRule>
    <cfRule type="cellIs" dxfId="4625" priority="220" stopIfTrue="1" operator="lessThan">
      <formula>-0.03</formula>
    </cfRule>
  </conditionalFormatting>
  <conditionalFormatting sqref="AF118:AH118">
    <cfRule type="cellIs" dxfId="4624" priority="217" operator="greaterThan">
      <formula>0.03</formula>
    </cfRule>
    <cfRule type="cellIs" dxfId="4623" priority="218" stopIfTrue="1" operator="lessThan">
      <formula>-0.03</formula>
    </cfRule>
  </conditionalFormatting>
  <conditionalFormatting sqref="AI123:AK123">
    <cfRule type="cellIs" dxfId="4622" priority="215" operator="greaterThan">
      <formula>0.03</formula>
    </cfRule>
    <cfRule type="cellIs" dxfId="4621" priority="216" stopIfTrue="1" operator="lessThan">
      <formula>-0.03</formula>
    </cfRule>
  </conditionalFormatting>
  <conditionalFormatting sqref="AF123:AH123">
    <cfRule type="cellIs" dxfId="4620" priority="213" operator="greaterThan">
      <formula>0.03</formula>
    </cfRule>
    <cfRule type="cellIs" dxfId="4619" priority="214" stopIfTrue="1" operator="lessThan">
      <formula>-0.03</formula>
    </cfRule>
  </conditionalFormatting>
  <conditionalFormatting sqref="AI128:AK128">
    <cfRule type="cellIs" dxfId="4618" priority="211" operator="greaterThan">
      <formula>0.03</formula>
    </cfRule>
    <cfRule type="cellIs" dxfId="4617" priority="212" stopIfTrue="1" operator="lessThan">
      <formula>-0.03</formula>
    </cfRule>
  </conditionalFormatting>
  <conditionalFormatting sqref="AF128:AH128">
    <cfRule type="cellIs" dxfId="4616" priority="209" operator="greaterThan">
      <formula>0.03</formula>
    </cfRule>
    <cfRule type="cellIs" dxfId="4615" priority="210" stopIfTrue="1" operator="lessThan">
      <formula>-0.03</formula>
    </cfRule>
  </conditionalFormatting>
  <conditionalFormatting sqref="AO9:AQ9">
    <cfRule type="cellIs" dxfId="4614" priority="205" operator="greaterThan">
      <formula>0.03</formula>
    </cfRule>
    <cfRule type="cellIs" dxfId="4613" priority="206" stopIfTrue="1" operator="lessThan">
      <formula>-0.03</formula>
    </cfRule>
  </conditionalFormatting>
  <conditionalFormatting sqref="AL9:AN9">
    <cfRule type="cellIs" dxfId="4612" priority="207" operator="greaterThan">
      <formula>0.03</formula>
    </cfRule>
    <cfRule type="cellIs" dxfId="4611" priority="208" stopIfTrue="1" operator="lessThan">
      <formula>-0.03</formula>
    </cfRule>
  </conditionalFormatting>
  <conditionalFormatting sqref="AO14:AQ14">
    <cfRule type="cellIs" dxfId="4610" priority="201" operator="greaterThan">
      <formula>0.03</formula>
    </cfRule>
    <cfRule type="cellIs" dxfId="4609" priority="202" stopIfTrue="1" operator="lessThan">
      <formula>-0.03</formula>
    </cfRule>
  </conditionalFormatting>
  <conditionalFormatting sqref="AL14:AN14">
    <cfRule type="cellIs" dxfId="4608" priority="203" operator="greaterThan">
      <formula>0.03</formula>
    </cfRule>
    <cfRule type="cellIs" dxfId="4607" priority="204" stopIfTrue="1" operator="lessThan">
      <formula>-0.03</formula>
    </cfRule>
  </conditionalFormatting>
  <conditionalFormatting sqref="AO19:AQ19">
    <cfRule type="cellIs" dxfId="4606" priority="197" operator="greaterThan">
      <formula>0.03</formula>
    </cfRule>
    <cfRule type="cellIs" dxfId="4605" priority="198" stopIfTrue="1" operator="lessThan">
      <formula>-0.03</formula>
    </cfRule>
  </conditionalFormatting>
  <conditionalFormatting sqref="AL19:AN19">
    <cfRule type="cellIs" dxfId="4604" priority="199" operator="greaterThan">
      <formula>0.03</formula>
    </cfRule>
    <cfRule type="cellIs" dxfId="4603" priority="200" stopIfTrue="1" operator="lessThan">
      <formula>-0.03</formula>
    </cfRule>
  </conditionalFormatting>
  <conditionalFormatting sqref="AO24:AQ24">
    <cfRule type="cellIs" dxfId="4602" priority="193" operator="greaterThan">
      <formula>0.03</formula>
    </cfRule>
    <cfRule type="cellIs" dxfId="4601" priority="194" stopIfTrue="1" operator="lessThan">
      <formula>-0.03</formula>
    </cfRule>
  </conditionalFormatting>
  <conditionalFormatting sqref="AL24:AN24">
    <cfRule type="cellIs" dxfId="4600" priority="195" operator="greaterThan">
      <formula>0.03</formula>
    </cfRule>
    <cfRule type="cellIs" dxfId="4599" priority="196" stopIfTrue="1" operator="lessThan">
      <formula>-0.03</formula>
    </cfRule>
  </conditionalFormatting>
  <conditionalFormatting sqref="AO29:AQ29">
    <cfRule type="cellIs" dxfId="4598" priority="189" operator="greaterThan">
      <formula>0.03</formula>
    </cfRule>
    <cfRule type="cellIs" dxfId="4597" priority="190" stopIfTrue="1" operator="lessThan">
      <formula>-0.03</formula>
    </cfRule>
  </conditionalFormatting>
  <conditionalFormatting sqref="AL29:AN29">
    <cfRule type="cellIs" dxfId="4596" priority="191" operator="greaterThan">
      <formula>0.03</formula>
    </cfRule>
    <cfRule type="cellIs" dxfId="4595" priority="192" stopIfTrue="1" operator="lessThan">
      <formula>-0.03</formula>
    </cfRule>
  </conditionalFormatting>
  <conditionalFormatting sqref="AO34:AQ34">
    <cfRule type="cellIs" dxfId="4594" priority="185" operator="greaterThan">
      <formula>0.03</formula>
    </cfRule>
    <cfRule type="cellIs" dxfId="4593" priority="186" stopIfTrue="1" operator="lessThan">
      <formula>-0.03</formula>
    </cfRule>
  </conditionalFormatting>
  <conditionalFormatting sqref="AL34:AN34">
    <cfRule type="cellIs" dxfId="4592" priority="187" operator="greaterThan">
      <formula>0.03</formula>
    </cfRule>
    <cfRule type="cellIs" dxfId="4591" priority="188" stopIfTrue="1" operator="lessThan">
      <formula>-0.03</formula>
    </cfRule>
  </conditionalFormatting>
  <conditionalFormatting sqref="AO39:AQ39">
    <cfRule type="cellIs" dxfId="4590" priority="181" operator="greaterThan">
      <formula>0.03</formula>
    </cfRule>
    <cfRule type="cellIs" dxfId="4589" priority="182" stopIfTrue="1" operator="lessThan">
      <formula>-0.03</formula>
    </cfRule>
  </conditionalFormatting>
  <conditionalFormatting sqref="AL39:AN39">
    <cfRule type="cellIs" dxfId="4588" priority="183" operator="greaterThan">
      <formula>0.03</formula>
    </cfRule>
    <cfRule type="cellIs" dxfId="4587" priority="184" stopIfTrue="1" operator="lessThan">
      <formula>-0.03</formula>
    </cfRule>
  </conditionalFormatting>
  <conditionalFormatting sqref="AO44:AQ44">
    <cfRule type="cellIs" dxfId="4586" priority="177" operator="greaterThan">
      <formula>0.03</formula>
    </cfRule>
    <cfRule type="cellIs" dxfId="4585" priority="178" stopIfTrue="1" operator="lessThan">
      <formula>-0.03</formula>
    </cfRule>
  </conditionalFormatting>
  <conditionalFormatting sqref="AL44:AN44">
    <cfRule type="cellIs" dxfId="4584" priority="179" operator="greaterThan">
      <formula>0.03</formula>
    </cfRule>
    <cfRule type="cellIs" dxfId="4583" priority="180" stopIfTrue="1" operator="lessThan">
      <formula>-0.03</formula>
    </cfRule>
  </conditionalFormatting>
  <conditionalFormatting sqref="AO49:AQ49">
    <cfRule type="cellIs" dxfId="4582" priority="173" operator="greaterThan">
      <formula>0.03</formula>
    </cfRule>
    <cfRule type="cellIs" dxfId="4581" priority="174" stopIfTrue="1" operator="lessThan">
      <formula>-0.03</formula>
    </cfRule>
  </conditionalFormatting>
  <conditionalFormatting sqref="AL49:AN49">
    <cfRule type="cellIs" dxfId="4580" priority="175" operator="greaterThan">
      <formula>0.03</formula>
    </cfRule>
    <cfRule type="cellIs" dxfId="4579" priority="176" stopIfTrue="1" operator="lessThan">
      <formula>-0.03</formula>
    </cfRule>
  </conditionalFormatting>
  <conditionalFormatting sqref="AO54:AQ54">
    <cfRule type="cellIs" dxfId="4578" priority="169" operator="greaterThan">
      <formula>0.03</formula>
    </cfRule>
    <cfRule type="cellIs" dxfId="4577" priority="170" stopIfTrue="1" operator="lessThan">
      <formula>-0.03</formula>
    </cfRule>
  </conditionalFormatting>
  <conditionalFormatting sqref="AL54:AN54">
    <cfRule type="cellIs" dxfId="4576" priority="171" operator="greaterThan">
      <formula>0.03</formula>
    </cfRule>
    <cfRule type="cellIs" dxfId="4575" priority="172" stopIfTrue="1" operator="lessThan">
      <formula>-0.03</formula>
    </cfRule>
  </conditionalFormatting>
  <conditionalFormatting sqref="AO59:AQ59">
    <cfRule type="cellIs" dxfId="4574" priority="165" operator="greaterThan">
      <formula>0.03</formula>
    </cfRule>
    <cfRule type="cellIs" dxfId="4573" priority="166" stopIfTrue="1" operator="lessThan">
      <formula>-0.03</formula>
    </cfRule>
  </conditionalFormatting>
  <conditionalFormatting sqref="AL59:AN59">
    <cfRule type="cellIs" dxfId="4572" priority="167" operator="greaterThan">
      <formula>0.03</formula>
    </cfRule>
    <cfRule type="cellIs" dxfId="4571" priority="168" stopIfTrue="1" operator="lessThan">
      <formula>-0.03</formula>
    </cfRule>
  </conditionalFormatting>
  <conditionalFormatting sqref="AO64:AQ64">
    <cfRule type="cellIs" dxfId="4570" priority="161" operator="greaterThan">
      <formula>0.03</formula>
    </cfRule>
    <cfRule type="cellIs" dxfId="4569" priority="162" stopIfTrue="1" operator="lessThan">
      <formula>-0.03</formula>
    </cfRule>
  </conditionalFormatting>
  <conditionalFormatting sqref="AL64:AN64">
    <cfRule type="cellIs" dxfId="4568" priority="163" operator="greaterThan">
      <formula>0.03</formula>
    </cfRule>
    <cfRule type="cellIs" dxfId="4567" priority="164" stopIfTrue="1" operator="lessThan">
      <formula>-0.03</formula>
    </cfRule>
  </conditionalFormatting>
  <conditionalFormatting sqref="AO69:AQ69">
    <cfRule type="cellIs" dxfId="4566" priority="157" operator="greaterThan">
      <formula>0.03</formula>
    </cfRule>
    <cfRule type="cellIs" dxfId="4565" priority="158" stopIfTrue="1" operator="lessThan">
      <formula>-0.03</formula>
    </cfRule>
  </conditionalFormatting>
  <conditionalFormatting sqref="AL69:AN69">
    <cfRule type="cellIs" dxfId="4564" priority="159" operator="greaterThan">
      <formula>0.03</formula>
    </cfRule>
    <cfRule type="cellIs" dxfId="4563" priority="160" stopIfTrue="1" operator="lessThan">
      <formula>-0.03</formula>
    </cfRule>
  </conditionalFormatting>
  <conditionalFormatting sqref="AO74:AQ74">
    <cfRule type="cellIs" dxfId="4562" priority="153" operator="greaterThan">
      <formula>0.03</formula>
    </cfRule>
    <cfRule type="cellIs" dxfId="4561" priority="154" stopIfTrue="1" operator="lessThan">
      <formula>-0.03</formula>
    </cfRule>
  </conditionalFormatting>
  <conditionalFormatting sqref="AL74:AN74">
    <cfRule type="cellIs" dxfId="4560" priority="155" operator="greaterThan">
      <formula>0.03</formula>
    </cfRule>
    <cfRule type="cellIs" dxfId="4559" priority="156" stopIfTrue="1" operator="lessThan">
      <formula>-0.03</formula>
    </cfRule>
  </conditionalFormatting>
  <conditionalFormatting sqref="AO79:AQ79">
    <cfRule type="cellIs" dxfId="4558" priority="149" operator="greaterThan">
      <formula>0.03</formula>
    </cfRule>
    <cfRule type="cellIs" dxfId="4557" priority="150" stopIfTrue="1" operator="lessThan">
      <formula>-0.03</formula>
    </cfRule>
  </conditionalFormatting>
  <conditionalFormatting sqref="AL79:AN79">
    <cfRule type="cellIs" dxfId="4556" priority="151" operator="greaterThan">
      <formula>0.03</formula>
    </cfRule>
    <cfRule type="cellIs" dxfId="4555" priority="152" stopIfTrue="1" operator="lessThan">
      <formula>-0.03</formula>
    </cfRule>
  </conditionalFormatting>
  <conditionalFormatting sqref="AO84:AQ84">
    <cfRule type="cellIs" dxfId="4554" priority="145" operator="greaterThan">
      <formula>0.03</formula>
    </cfRule>
    <cfRule type="cellIs" dxfId="4553" priority="146" stopIfTrue="1" operator="lessThan">
      <formula>-0.03</formula>
    </cfRule>
  </conditionalFormatting>
  <conditionalFormatting sqref="AL84:AN84">
    <cfRule type="cellIs" dxfId="4552" priority="147" operator="greaterThan">
      <formula>0.03</formula>
    </cfRule>
    <cfRule type="cellIs" dxfId="4551" priority="148" stopIfTrue="1" operator="lessThan">
      <formula>-0.03</formula>
    </cfRule>
  </conditionalFormatting>
  <conditionalFormatting sqref="AO89:AQ89">
    <cfRule type="cellIs" dxfId="4550" priority="141" operator="greaterThan">
      <formula>0.03</formula>
    </cfRule>
    <cfRule type="cellIs" dxfId="4549" priority="142" stopIfTrue="1" operator="lessThan">
      <formula>-0.03</formula>
    </cfRule>
  </conditionalFormatting>
  <conditionalFormatting sqref="AL89:AN89">
    <cfRule type="cellIs" dxfId="4548" priority="143" operator="greaterThan">
      <formula>0.03</formula>
    </cfRule>
    <cfRule type="cellIs" dxfId="4547" priority="144" stopIfTrue="1" operator="lessThan">
      <formula>-0.03</formula>
    </cfRule>
  </conditionalFormatting>
  <conditionalFormatting sqref="AO94:AQ94">
    <cfRule type="cellIs" dxfId="4546" priority="137" operator="greaterThan">
      <formula>0.03</formula>
    </cfRule>
    <cfRule type="cellIs" dxfId="4545" priority="138" stopIfTrue="1" operator="lessThan">
      <formula>-0.03</formula>
    </cfRule>
  </conditionalFormatting>
  <conditionalFormatting sqref="AL94:AN94">
    <cfRule type="cellIs" dxfId="4544" priority="139" operator="greaterThan">
      <formula>0.03</formula>
    </cfRule>
    <cfRule type="cellIs" dxfId="4543" priority="140" stopIfTrue="1" operator="lessThan">
      <formula>-0.03</formula>
    </cfRule>
  </conditionalFormatting>
  <conditionalFormatting sqref="AO99:AQ99">
    <cfRule type="cellIs" dxfId="4542" priority="133" operator="greaterThan">
      <formula>0.03</formula>
    </cfRule>
    <cfRule type="cellIs" dxfId="4541" priority="134" stopIfTrue="1" operator="lessThan">
      <formula>-0.03</formula>
    </cfRule>
  </conditionalFormatting>
  <conditionalFormatting sqref="AL99:AN99">
    <cfRule type="cellIs" dxfId="4540" priority="135" operator="greaterThan">
      <formula>0.03</formula>
    </cfRule>
    <cfRule type="cellIs" dxfId="4539" priority="136" stopIfTrue="1" operator="lessThan">
      <formula>-0.03</formula>
    </cfRule>
  </conditionalFormatting>
  <conditionalFormatting sqref="AO104:AQ104">
    <cfRule type="cellIs" dxfId="4538" priority="129" operator="greaterThan">
      <formula>0.03</formula>
    </cfRule>
    <cfRule type="cellIs" dxfId="4537" priority="130" stopIfTrue="1" operator="lessThan">
      <formula>-0.03</formula>
    </cfRule>
  </conditionalFormatting>
  <conditionalFormatting sqref="AL104:AN104">
    <cfRule type="cellIs" dxfId="4536" priority="131" operator="greaterThan">
      <formula>0.03</formula>
    </cfRule>
    <cfRule type="cellIs" dxfId="4535" priority="132" stopIfTrue="1" operator="lessThan">
      <formula>-0.03</formula>
    </cfRule>
  </conditionalFormatting>
  <conditionalFormatting sqref="AO109:AQ109">
    <cfRule type="cellIs" dxfId="4534" priority="125" operator="greaterThan">
      <formula>0.03</formula>
    </cfRule>
    <cfRule type="cellIs" dxfId="4533" priority="126" stopIfTrue="1" operator="lessThan">
      <formula>-0.03</formula>
    </cfRule>
  </conditionalFormatting>
  <conditionalFormatting sqref="AL109:AN109">
    <cfRule type="cellIs" dxfId="4532" priority="127" operator="greaterThan">
      <formula>0.03</formula>
    </cfRule>
    <cfRule type="cellIs" dxfId="4531" priority="128" stopIfTrue="1" operator="lessThan">
      <formula>-0.03</formula>
    </cfRule>
  </conditionalFormatting>
  <conditionalFormatting sqref="AO114:AQ114">
    <cfRule type="cellIs" dxfId="4530" priority="121" operator="greaterThan">
      <formula>0.03</formula>
    </cfRule>
    <cfRule type="cellIs" dxfId="4529" priority="122" stopIfTrue="1" operator="lessThan">
      <formula>-0.03</formula>
    </cfRule>
  </conditionalFormatting>
  <conditionalFormatting sqref="AL114:AN114">
    <cfRule type="cellIs" dxfId="4528" priority="123" operator="greaterThan">
      <formula>0.03</formula>
    </cfRule>
    <cfRule type="cellIs" dxfId="4527" priority="124" stopIfTrue="1" operator="lessThan">
      <formula>-0.03</formula>
    </cfRule>
  </conditionalFormatting>
  <conditionalFormatting sqref="AO119:AQ119">
    <cfRule type="cellIs" dxfId="4526" priority="117" operator="greaterThan">
      <formula>0.03</formula>
    </cfRule>
    <cfRule type="cellIs" dxfId="4525" priority="118" stopIfTrue="1" operator="lessThan">
      <formula>-0.03</formula>
    </cfRule>
  </conditionalFormatting>
  <conditionalFormatting sqref="AL119:AN119">
    <cfRule type="cellIs" dxfId="4524" priority="119" operator="greaterThan">
      <formula>0.03</formula>
    </cfRule>
    <cfRule type="cellIs" dxfId="4523" priority="120" stopIfTrue="1" operator="lessThan">
      <formula>-0.03</formula>
    </cfRule>
  </conditionalFormatting>
  <conditionalFormatting sqref="AO124:AQ124">
    <cfRule type="cellIs" dxfId="4522" priority="113" operator="greaterThan">
      <formula>0.03</formula>
    </cfRule>
    <cfRule type="cellIs" dxfId="4521" priority="114" stopIfTrue="1" operator="lessThan">
      <formula>-0.03</formula>
    </cfRule>
  </conditionalFormatting>
  <conditionalFormatting sqref="AL124:AN124">
    <cfRule type="cellIs" dxfId="4520" priority="115" operator="greaterThan">
      <formula>0.03</formula>
    </cfRule>
    <cfRule type="cellIs" dxfId="4519" priority="116" stopIfTrue="1" operator="lessThan">
      <formula>-0.03</formula>
    </cfRule>
  </conditionalFormatting>
  <conditionalFormatting sqref="AO129:AQ129">
    <cfRule type="cellIs" dxfId="4518" priority="109" operator="greaterThan">
      <formula>0.03</formula>
    </cfRule>
    <cfRule type="cellIs" dxfId="4517" priority="110" stopIfTrue="1" operator="lessThan">
      <formula>-0.03</formula>
    </cfRule>
  </conditionalFormatting>
  <conditionalFormatting sqref="AL129:AN129">
    <cfRule type="cellIs" dxfId="4516" priority="111" operator="greaterThan">
      <formula>0.03</formula>
    </cfRule>
    <cfRule type="cellIs" dxfId="4515" priority="112" stopIfTrue="1" operator="lessThan">
      <formula>-0.03</formula>
    </cfRule>
  </conditionalFormatting>
  <conditionalFormatting sqref="AU8:AW8">
    <cfRule type="cellIs" dxfId="4514" priority="107" operator="greaterThan">
      <formula>0.03</formula>
    </cfRule>
    <cfRule type="cellIs" dxfId="4513" priority="108" stopIfTrue="1" operator="lessThan">
      <formula>-0.03</formula>
    </cfRule>
  </conditionalFormatting>
  <conditionalFormatting sqref="AR8:AT8">
    <cfRule type="cellIs" dxfId="4512" priority="105" operator="greaterThan">
      <formula>0.03</formula>
    </cfRule>
    <cfRule type="cellIs" dxfId="4511" priority="106" stopIfTrue="1" operator="lessThan">
      <formula>-0.03</formula>
    </cfRule>
  </conditionalFormatting>
  <conditionalFormatting sqref="AU13:AW13">
    <cfRule type="cellIs" dxfId="4510" priority="103" operator="greaterThan">
      <formula>0.03</formula>
    </cfRule>
    <cfRule type="cellIs" dxfId="4509" priority="104" stopIfTrue="1" operator="lessThan">
      <formula>-0.03</formula>
    </cfRule>
  </conditionalFormatting>
  <conditionalFormatting sqref="AR13:AT13">
    <cfRule type="cellIs" dxfId="4508" priority="101" operator="greaterThan">
      <formula>0.03</formula>
    </cfRule>
    <cfRule type="cellIs" dxfId="4507" priority="102" stopIfTrue="1" operator="lessThan">
      <formula>-0.03</formula>
    </cfRule>
  </conditionalFormatting>
  <conditionalFormatting sqref="AU18:AW18">
    <cfRule type="cellIs" dxfId="4506" priority="99" operator="greaterThan">
      <formula>0.03</formula>
    </cfRule>
    <cfRule type="cellIs" dxfId="4505" priority="100" stopIfTrue="1" operator="lessThan">
      <formula>-0.03</formula>
    </cfRule>
  </conditionalFormatting>
  <conditionalFormatting sqref="AR18:AT18">
    <cfRule type="cellIs" dxfId="4504" priority="97" operator="greaterThan">
      <formula>0.03</formula>
    </cfRule>
    <cfRule type="cellIs" dxfId="4503" priority="98" stopIfTrue="1" operator="lessThan">
      <formula>-0.03</formula>
    </cfRule>
  </conditionalFormatting>
  <conditionalFormatting sqref="AU23:AW23">
    <cfRule type="cellIs" dxfId="4502" priority="95" operator="greaterThan">
      <formula>0.03</formula>
    </cfRule>
    <cfRule type="cellIs" dxfId="4501" priority="96" stopIfTrue="1" operator="lessThan">
      <formula>-0.03</formula>
    </cfRule>
  </conditionalFormatting>
  <conditionalFormatting sqref="AR23:AT23">
    <cfRule type="cellIs" dxfId="4500" priority="93" operator="greaterThan">
      <formula>0.03</formula>
    </cfRule>
    <cfRule type="cellIs" dxfId="4499" priority="94" stopIfTrue="1" operator="lessThan">
      <formula>-0.03</formula>
    </cfRule>
  </conditionalFormatting>
  <conditionalFormatting sqref="AU28:AW28">
    <cfRule type="cellIs" dxfId="4498" priority="91" operator="greaterThan">
      <formula>0.03</formula>
    </cfRule>
    <cfRule type="cellIs" dxfId="4497" priority="92" stopIfTrue="1" operator="lessThan">
      <formula>-0.03</formula>
    </cfRule>
  </conditionalFormatting>
  <conditionalFormatting sqref="AR28:AT28">
    <cfRule type="cellIs" dxfId="4496" priority="89" operator="greaterThan">
      <formula>0.03</formula>
    </cfRule>
    <cfRule type="cellIs" dxfId="4495" priority="90" stopIfTrue="1" operator="lessThan">
      <formula>-0.03</formula>
    </cfRule>
  </conditionalFormatting>
  <conditionalFormatting sqref="AU33:AW33">
    <cfRule type="cellIs" dxfId="4494" priority="87" operator="greaterThan">
      <formula>0.03</formula>
    </cfRule>
    <cfRule type="cellIs" dxfId="4493" priority="88" stopIfTrue="1" operator="lessThan">
      <formula>-0.03</formula>
    </cfRule>
  </conditionalFormatting>
  <conditionalFormatting sqref="AR33:AT33">
    <cfRule type="cellIs" dxfId="4492" priority="85" operator="greaterThan">
      <formula>0.03</formula>
    </cfRule>
    <cfRule type="cellIs" dxfId="4491" priority="86" stopIfTrue="1" operator="lessThan">
      <formula>-0.03</formula>
    </cfRule>
  </conditionalFormatting>
  <conditionalFormatting sqref="AU38:AW38">
    <cfRule type="cellIs" dxfId="4490" priority="83" operator="greaterThan">
      <formula>0.03</formula>
    </cfRule>
    <cfRule type="cellIs" dxfId="4489" priority="84" stopIfTrue="1" operator="lessThan">
      <formula>-0.03</formula>
    </cfRule>
  </conditionalFormatting>
  <conditionalFormatting sqref="AR38:AT38">
    <cfRule type="cellIs" dxfId="4488" priority="81" operator="greaterThan">
      <formula>0.03</formula>
    </cfRule>
    <cfRule type="cellIs" dxfId="4487" priority="82" stopIfTrue="1" operator="lessThan">
      <formula>-0.03</formula>
    </cfRule>
  </conditionalFormatting>
  <conditionalFormatting sqref="AU43:AW43">
    <cfRule type="cellIs" dxfId="4486" priority="79" operator="greaterThan">
      <formula>0.03</formula>
    </cfRule>
    <cfRule type="cellIs" dxfId="4485" priority="80" stopIfTrue="1" operator="lessThan">
      <formula>-0.03</formula>
    </cfRule>
  </conditionalFormatting>
  <conditionalFormatting sqref="AR43:AT43">
    <cfRule type="cellIs" dxfId="4484" priority="77" operator="greaterThan">
      <formula>0.03</formula>
    </cfRule>
    <cfRule type="cellIs" dxfId="4483" priority="78" stopIfTrue="1" operator="lessThan">
      <formula>-0.03</formula>
    </cfRule>
  </conditionalFormatting>
  <conditionalFormatting sqref="AU48:AW48">
    <cfRule type="cellIs" dxfId="4482" priority="75" operator="greaterThan">
      <formula>0.03</formula>
    </cfRule>
    <cfRule type="cellIs" dxfId="4481" priority="76" stopIfTrue="1" operator="lessThan">
      <formula>-0.03</formula>
    </cfRule>
  </conditionalFormatting>
  <conditionalFormatting sqref="AR48:AT48">
    <cfRule type="cellIs" dxfId="4480" priority="73" operator="greaterThan">
      <formula>0.03</formula>
    </cfRule>
    <cfRule type="cellIs" dxfId="4479" priority="74" stopIfTrue="1" operator="lessThan">
      <formula>-0.03</formula>
    </cfRule>
  </conditionalFormatting>
  <conditionalFormatting sqref="AU53:AW53">
    <cfRule type="cellIs" dxfId="4478" priority="71" operator="greaterThan">
      <formula>0.03</formula>
    </cfRule>
    <cfRule type="cellIs" dxfId="4477" priority="72" stopIfTrue="1" operator="lessThan">
      <formula>-0.03</formula>
    </cfRule>
  </conditionalFormatting>
  <conditionalFormatting sqref="AR53:AT53">
    <cfRule type="cellIs" dxfId="4476" priority="69" operator="greaterThan">
      <formula>0.03</formula>
    </cfRule>
    <cfRule type="cellIs" dxfId="4475" priority="70" stopIfTrue="1" operator="lessThan">
      <formula>-0.03</formula>
    </cfRule>
  </conditionalFormatting>
  <conditionalFormatting sqref="AU58:AW58">
    <cfRule type="cellIs" dxfId="4474" priority="67" operator="greaterThan">
      <formula>0.03</formula>
    </cfRule>
    <cfRule type="cellIs" dxfId="4473" priority="68" stopIfTrue="1" operator="lessThan">
      <formula>-0.03</formula>
    </cfRule>
  </conditionalFormatting>
  <conditionalFormatting sqref="AR58:AT58">
    <cfRule type="cellIs" dxfId="4472" priority="65" operator="greaterThan">
      <formula>0.03</formula>
    </cfRule>
    <cfRule type="cellIs" dxfId="4471" priority="66" stopIfTrue="1" operator="lessThan">
      <formula>-0.03</formula>
    </cfRule>
  </conditionalFormatting>
  <conditionalFormatting sqref="AU63:AW63">
    <cfRule type="cellIs" dxfId="4470" priority="63" operator="greaterThan">
      <formula>0.03</formula>
    </cfRule>
    <cfRule type="cellIs" dxfId="4469" priority="64" stopIfTrue="1" operator="lessThan">
      <formula>-0.03</formula>
    </cfRule>
  </conditionalFormatting>
  <conditionalFormatting sqref="AR63:AT63">
    <cfRule type="cellIs" dxfId="4468" priority="61" operator="greaterThan">
      <formula>0.03</formula>
    </cfRule>
    <cfRule type="cellIs" dxfId="4467" priority="62" stopIfTrue="1" operator="lessThan">
      <formula>-0.03</formula>
    </cfRule>
  </conditionalFormatting>
  <conditionalFormatting sqref="AU68:AW68">
    <cfRule type="cellIs" dxfId="4466" priority="59" operator="greaterThan">
      <formula>0.03</formula>
    </cfRule>
    <cfRule type="cellIs" dxfId="4465" priority="60" stopIfTrue="1" operator="lessThan">
      <formula>-0.03</formula>
    </cfRule>
  </conditionalFormatting>
  <conditionalFormatting sqref="AR68:AT68">
    <cfRule type="cellIs" dxfId="4464" priority="57" operator="greaterThan">
      <formula>0.03</formula>
    </cfRule>
    <cfRule type="cellIs" dxfId="4463" priority="58" stopIfTrue="1" operator="lessThan">
      <formula>-0.03</formula>
    </cfRule>
  </conditionalFormatting>
  <conditionalFormatting sqref="AU78:AW78">
    <cfRule type="cellIs" dxfId="4462" priority="55" operator="greaterThan">
      <formula>0.03</formula>
    </cfRule>
    <cfRule type="cellIs" dxfId="4461" priority="56" stopIfTrue="1" operator="lessThan">
      <formula>-0.03</formula>
    </cfRule>
  </conditionalFormatting>
  <conditionalFormatting sqref="AR78:AT78">
    <cfRule type="cellIs" dxfId="4460" priority="53" operator="greaterThan">
      <formula>0.03</formula>
    </cfRule>
    <cfRule type="cellIs" dxfId="4459" priority="54" stopIfTrue="1" operator="lessThan">
      <formula>-0.03</formula>
    </cfRule>
  </conditionalFormatting>
  <conditionalFormatting sqref="AU83:AW83">
    <cfRule type="cellIs" dxfId="4458" priority="51" operator="greaterThan">
      <formula>0.03</formula>
    </cfRule>
    <cfRule type="cellIs" dxfId="4457" priority="52" stopIfTrue="1" operator="lessThan">
      <formula>-0.03</formula>
    </cfRule>
  </conditionalFormatting>
  <conditionalFormatting sqref="AR83:AT83">
    <cfRule type="cellIs" dxfId="4456" priority="49" operator="greaterThan">
      <formula>0.03</formula>
    </cfRule>
    <cfRule type="cellIs" dxfId="4455" priority="50" stopIfTrue="1" operator="lessThan">
      <formula>-0.03</formula>
    </cfRule>
  </conditionalFormatting>
  <conditionalFormatting sqref="AU88:AW88">
    <cfRule type="cellIs" dxfId="4454" priority="47" operator="greaterThan">
      <formula>0.03</formula>
    </cfRule>
    <cfRule type="cellIs" dxfId="4453" priority="48" stopIfTrue="1" operator="lessThan">
      <formula>-0.03</formula>
    </cfRule>
  </conditionalFormatting>
  <conditionalFormatting sqref="AR88:AT88">
    <cfRule type="cellIs" dxfId="4452" priority="45" operator="greaterThan">
      <formula>0.03</formula>
    </cfRule>
    <cfRule type="cellIs" dxfId="4451" priority="46" stopIfTrue="1" operator="lessThan">
      <formula>-0.03</formula>
    </cfRule>
  </conditionalFormatting>
  <conditionalFormatting sqref="AU93:AW93">
    <cfRule type="cellIs" dxfId="4450" priority="43" operator="greaterThan">
      <formula>0.03</formula>
    </cfRule>
    <cfRule type="cellIs" dxfId="4449" priority="44" stopIfTrue="1" operator="lessThan">
      <formula>-0.03</formula>
    </cfRule>
  </conditionalFormatting>
  <conditionalFormatting sqref="AR93:AT93">
    <cfRule type="cellIs" dxfId="4448" priority="41" operator="greaterThan">
      <formula>0.03</formula>
    </cfRule>
    <cfRule type="cellIs" dxfId="4447" priority="42" stopIfTrue="1" operator="lessThan">
      <formula>-0.03</formula>
    </cfRule>
  </conditionalFormatting>
  <conditionalFormatting sqref="AU98:AW98">
    <cfRule type="cellIs" dxfId="4446" priority="39" operator="greaterThan">
      <formula>0.03</formula>
    </cfRule>
    <cfRule type="cellIs" dxfId="4445" priority="40" stopIfTrue="1" operator="lessThan">
      <formula>-0.03</formula>
    </cfRule>
  </conditionalFormatting>
  <conditionalFormatting sqref="AR98:AT98">
    <cfRule type="cellIs" dxfId="4444" priority="37" operator="greaterThan">
      <formula>0.03</formula>
    </cfRule>
    <cfRule type="cellIs" dxfId="4443" priority="38" stopIfTrue="1" operator="lessThan">
      <formula>-0.03</formula>
    </cfRule>
  </conditionalFormatting>
  <conditionalFormatting sqref="AU103:AW103">
    <cfRule type="cellIs" dxfId="4442" priority="35" operator="greaterThan">
      <formula>0.03</formula>
    </cfRule>
    <cfRule type="cellIs" dxfId="4441" priority="36" stopIfTrue="1" operator="lessThan">
      <formula>-0.03</formula>
    </cfRule>
  </conditionalFormatting>
  <conditionalFormatting sqref="AR103:AT103">
    <cfRule type="cellIs" dxfId="4440" priority="33" operator="greaterThan">
      <formula>0.03</formula>
    </cfRule>
    <cfRule type="cellIs" dxfId="4439" priority="34" stopIfTrue="1" operator="lessThan">
      <formula>-0.03</formula>
    </cfRule>
  </conditionalFormatting>
  <conditionalFormatting sqref="AU108:AW108">
    <cfRule type="cellIs" dxfId="4438" priority="31" operator="greaterThan">
      <formula>0.03</formula>
    </cfRule>
    <cfRule type="cellIs" dxfId="4437" priority="32" stopIfTrue="1" operator="lessThan">
      <formula>-0.03</formula>
    </cfRule>
  </conditionalFormatting>
  <conditionalFormatting sqref="AR108:AT108">
    <cfRule type="cellIs" dxfId="4436" priority="29" operator="greaterThan">
      <formula>0.03</formula>
    </cfRule>
    <cfRule type="cellIs" dxfId="4435" priority="30" stopIfTrue="1" operator="lessThan">
      <formula>-0.03</formula>
    </cfRule>
  </conditionalFormatting>
  <conditionalFormatting sqref="AU113:AW113">
    <cfRule type="cellIs" dxfId="4434" priority="27" operator="greaterThan">
      <formula>0.03</formula>
    </cfRule>
    <cfRule type="cellIs" dxfId="4433" priority="28" stopIfTrue="1" operator="lessThan">
      <formula>-0.03</formula>
    </cfRule>
  </conditionalFormatting>
  <conditionalFormatting sqref="AR113:AT113">
    <cfRule type="cellIs" dxfId="4432" priority="25" operator="greaterThan">
      <formula>0.03</formula>
    </cfRule>
    <cfRule type="cellIs" dxfId="4431" priority="26" stopIfTrue="1" operator="lessThan">
      <formula>-0.03</formula>
    </cfRule>
  </conditionalFormatting>
  <conditionalFormatting sqref="AU118:AW118">
    <cfRule type="cellIs" dxfId="4430" priority="23" operator="greaterThan">
      <formula>0.03</formula>
    </cfRule>
    <cfRule type="cellIs" dxfId="4429" priority="24" stopIfTrue="1" operator="lessThan">
      <formula>-0.03</formula>
    </cfRule>
  </conditionalFormatting>
  <conditionalFormatting sqref="AR118:AT118">
    <cfRule type="cellIs" dxfId="4428" priority="21" operator="greaterThan">
      <formula>0.03</formula>
    </cfRule>
    <cfRule type="cellIs" dxfId="4427" priority="22" stopIfTrue="1" operator="lessThan">
      <formula>-0.03</formula>
    </cfRule>
  </conditionalFormatting>
  <conditionalFormatting sqref="AU123:AW123">
    <cfRule type="cellIs" dxfId="4426" priority="19" operator="greaterThan">
      <formula>0.03</formula>
    </cfRule>
    <cfRule type="cellIs" dxfId="4425" priority="20" stopIfTrue="1" operator="lessThan">
      <formula>-0.03</formula>
    </cfRule>
  </conditionalFormatting>
  <conditionalFormatting sqref="AR123:AT123">
    <cfRule type="cellIs" dxfId="4424" priority="17" operator="greaterThan">
      <formula>0.03</formula>
    </cfRule>
    <cfRule type="cellIs" dxfId="4423" priority="18" stopIfTrue="1" operator="lessThan">
      <formula>-0.03</formula>
    </cfRule>
  </conditionalFormatting>
  <conditionalFormatting sqref="AU128:AW128">
    <cfRule type="cellIs" dxfId="4422" priority="15" operator="greaterThan">
      <formula>0.03</formula>
    </cfRule>
    <cfRule type="cellIs" dxfId="4421" priority="16" stopIfTrue="1" operator="lessThan">
      <formula>-0.03</formula>
    </cfRule>
  </conditionalFormatting>
  <conditionalFormatting sqref="AR128:AT128">
    <cfRule type="cellIs" dxfId="4420" priority="13" operator="greaterThan">
      <formula>0.03</formula>
    </cfRule>
    <cfRule type="cellIs" dxfId="4419" priority="14" stopIfTrue="1" operator="lessThan">
      <formula>-0.03</formula>
    </cfRule>
  </conditionalFormatting>
  <conditionalFormatting sqref="AF93">
    <cfRule type="cellIs" dxfId="4418" priority="11" operator="greaterThan">
      <formula>0.03</formula>
    </cfRule>
    <cfRule type="cellIs" dxfId="4417" priority="12" stopIfTrue="1" operator="lessThan">
      <formula>-0.03</formula>
    </cfRule>
  </conditionalFormatting>
  <conditionalFormatting sqref="AF93">
    <cfRule type="cellIs" dxfId="4416" priority="9" operator="greaterThan">
      <formula>0.03</formula>
    </cfRule>
    <cfRule type="cellIs" dxfId="4415" priority="10" stopIfTrue="1" operator="lessThan">
      <formula>-0.03</formula>
    </cfRule>
  </conditionalFormatting>
  <conditionalFormatting sqref="AL94">
    <cfRule type="cellIs" dxfId="4414" priority="7" operator="greaterThan">
      <formula>0.03</formula>
    </cfRule>
    <cfRule type="cellIs" dxfId="4413" priority="8" stopIfTrue="1" operator="lessThan">
      <formula>-0.03</formula>
    </cfRule>
  </conditionalFormatting>
  <conditionalFormatting sqref="AL94">
    <cfRule type="cellIs" dxfId="4412" priority="5" operator="greaterThan">
      <formula>0.03</formula>
    </cfRule>
    <cfRule type="cellIs" dxfId="4411" priority="6" stopIfTrue="1" operator="lessThan">
      <formula>-0.03</formula>
    </cfRule>
  </conditionalFormatting>
  <conditionalFormatting sqref="AR93">
    <cfRule type="cellIs" dxfId="4410" priority="3" operator="greaterThan">
      <formula>0.03</formula>
    </cfRule>
    <cfRule type="cellIs" dxfId="4409" priority="4" stopIfTrue="1" operator="lessThan">
      <formula>-0.03</formula>
    </cfRule>
  </conditionalFormatting>
  <conditionalFormatting sqref="AR93">
    <cfRule type="cellIs" dxfId="4408" priority="1" operator="greaterThan">
      <formula>0.03</formula>
    </cfRule>
    <cfRule type="cellIs" dxfId="4407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6C4B5-FA8A-4348-AB14-466B01307E90}">
  <dimension ref="A1:BC184"/>
  <sheetViews>
    <sheetView topLeftCell="I103" workbookViewId="0">
      <selection activeCell="AA76" sqref="AA1:AE1048576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hidden="1" customWidth="1"/>
    <col min="31" max="31" width="2.75" style="1" hidden="1" customWidth="1"/>
    <col min="32" max="34" width="8.75" style="1" customWidth="1"/>
    <col min="35" max="37" width="8.75" style="1" hidden="1" customWidth="1"/>
    <col min="38" max="40" width="8.75" style="1" customWidth="1"/>
    <col min="41" max="43" width="8.75" style="1" hidden="1" customWidth="1"/>
    <col min="44" max="46" width="8.75" style="1" customWidth="1"/>
    <col min="47" max="49" width="8.75" style="1" hidden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5" ht="12.75" thickBot="1" x14ac:dyDescent="0.25">
      <c r="D1" s="67" t="s">
        <v>12</v>
      </c>
      <c r="E1" s="68"/>
      <c r="F1" s="68"/>
      <c r="G1" s="68"/>
      <c r="H1" s="68"/>
      <c r="I1" s="68"/>
      <c r="J1" s="68"/>
      <c r="K1" s="68"/>
      <c r="L1" s="68"/>
      <c r="M1" s="68"/>
      <c r="N1" s="69"/>
      <c r="P1" s="67" t="s">
        <v>13</v>
      </c>
      <c r="Q1" s="68"/>
      <c r="R1" s="68"/>
      <c r="S1" s="68"/>
      <c r="T1" s="68"/>
      <c r="U1" s="68"/>
      <c r="V1" s="68"/>
      <c r="W1" s="68"/>
      <c r="X1" s="68"/>
      <c r="Y1" s="68"/>
      <c r="Z1" s="69"/>
      <c r="AA1" s="24"/>
      <c r="AB1" s="24" t="s">
        <v>74</v>
      </c>
      <c r="AC1" s="24" t="s">
        <v>75</v>
      </c>
      <c r="AD1" s="24"/>
      <c r="AE1" s="2"/>
      <c r="AF1" s="67" t="s">
        <v>62</v>
      </c>
      <c r="AG1" s="68"/>
      <c r="AH1" s="69"/>
      <c r="AI1" s="67" t="s">
        <v>61</v>
      </c>
      <c r="AJ1" s="68"/>
      <c r="AK1" s="69"/>
      <c r="AL1" s="67" t="s">
        <v>59</v>
      </c>
      <c r="AM1" s="68"/>
      <c r="AN1" s="69"/>
      <c r="AO1" s="67" t="s">
        <v>60</v>
      </c>
      <c r="AP1" s="68"/>
      <c r="AQ1" s="69"/>
      <c r="AR1" s="67" t="s">
        <v>76</v>
      </c>
      <c r="AS1" s="68"/>
      <c r="AT1" s="69"/>
      <c r="AU1" s="67" t="s">
        <v>76</v>
      </c>
      <c r="AV1" s="68"/>
      <c r="AW1" s="69"/>
      <c r="AX1" s="65" t="s">
        <v>71</v>
      </c>
      <c r="AY1" s="66"/>
      <c r="AZ1" s="24"/>
      <c r="BA1" s="66" t="s">
        <v>70</v>
      </c>
      <c r="BB1" s="6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44.472700000000003</v>
      </c>
      <c r="F3" s="55"/>
      <c r="G3" s="55"/>
      <c r="H3" s="55"/>
      <c r="I3" s="55"/>
      <c r="J3" s="55"/>
      <c r="K3" s="10">
        <v>0</v>
      </c>
      <c r="L3" s="10">
        <v>0</v>
      </c>
      <c r="M3" s="10">
        <v>0</v>
      </c>
      <c r="N3" s="11">
        <f t="shared" ref="N3:N66" si="0">K3/3600</f>
        <v>0</v>
      </c>
      <c r="P3" s="61">
        <v>20708.79</v>
      </c>
      <c r="Q3" s="61">
        <v>44.471600000000002</v>
      </c>
      <c r="R3" s="61"/>
      <c r="S3" s="61"/>
      <c r="T3" s="61"/>
      <c r="U3" s="61"/>
      <c r="V3" s="61"/>
      <c r="W3" s="10">
        <v>0</v>
      </c>
      <c r="X3" s="10">
        <v>0</v>
      </c>
      <c r="Y3" s="10">
        <v>0</v>
      </c>
      <c r="Z3" s="11">
        <f>W3/3600</f>
        <v>0</v>
      </c>
      <c r="AA3" s="10" t="e">
        <f t="shared" ref="AA3:AA66" si="1">V3/J3</f>
        <v>#DIV/0!</v>
      </c>
      <c r="AB3" s="10" t="e">
        <f t="shared" ref="AB3:AC18" si="2">X3/L3</f>
        <v>#DIV/0!</v>
      </c>
      <c r="AC3" s="10" t="e">
        <f t="shared" si="2"/>
        <v>#DIV/0!</v>
      </c>
      <c r="AD3" s="11">
        <f>ABS(P3-D3)/D3</f>
        <v>6.1385487833644974E-4</v>
      </c>
      <c r="AE3" s="40"/>
      <c r="AF3" s="25">
        <f t="shared" ref="AF3:AK3" si="3">bdRateExtend($D3:$D7,E3:E7,$P3:$P7,Q3:Q7)</f>
        <v>4.6134320267610107E-4</v>
      </c>
      <c r="AG3" s="30" t="e">
        <f t="shared" si="3"/>
        <v>#VALUE!</v>
      </c>
      <c r="AH3" s="31" t="e">
        <f t="shared" si="3"/>
        <v>#VALUE!</v>
      </c>
      <c r="AI3" s="25" t="e">
        <f t="shared" si="3"/>
        <v>#VALUE!</v>
      </c>
      <c r="AJ3" s="30" t="e">
        <f t="shared" si="3"/>
        <v>#VALUE!</v>
      </c>
      <c r="AK3" s="30" t="e">
        <f t="shared" si="3"/>
        <v>#VALUE!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-4.0375758064459255E-4</v>
      </c>
      <c r="AS3" s="30" t="e">
        <f t="shared" si="4"/>
        <v>#VALUE!</v>
      </c>
      <c r="AT3" s="31" t="e">
        <f t="shared" si="4"/>
        <v>#VALUE!</v>
      </c>
      <c r="AU3" s="25" t="e">
        <f t="shared" si="4"/>
        <v>#VALUE!</v>
      </c>
      <c r="AV3" s="30" t="e">
        <f t="shared" si="4"/>
        <v>#VALUE!</v>
      </c>
      <c r="AW3" s="31" t="e">
        <f t="shared" si="4"/>
        <v>#VALUE!</v>
      </c>
      <c r="AX3" s="10"/>
      <c r="AY3" s="10"/>
      <c r="AZ3" s="10"/>
      <c r="BA3" s="10" t="e">
        <f>V3/J3</f>
        <v>#DIV/0!</v>
      </c>
      <c r="BB3" s="10" t="e">
        <f t="shared" ref="BB3:BB6" si="5">X3/L3</f>
        <v>#DIV/0!</v>
      </c>
      <c r="BC3" s="10" t="e">
        <f>Z3/N3</f>
        <v>#DIV/0!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40.903599999999997</v>
      </c>
      <c r="F4" s="55"/>
      <c r="G4" s="55"/>
      <c r="H4" s="55"/>
      <c r="I4" s="55"/>
      <c r="J4" s="55"/>
      <c r="K4" s="15">
        <v>0</v>
      </c>
      <c r="L4" s="15">
        <v>0</v>
      </c>
      <c r="M4" s="15">
        <v>0</v>
      </c>
      <c r="N4" s="16">
        <f t="shared" si="0"/>
        <v>0</v>
      </c>
      <c r="P4" s="61">
        <v>8908.3799999999992</v>
      </c>
      <c r="Q4" s="61">
        <v>40.9041</v>
      </c>
      <c r="R4" s="61"/>
      <c r="S4" s="61"/>
      <c r="T4" s="61"/>
      <c r="U4" s="61"/>
      <c r="V4" s="61"/>
      <c r="W4" s="15">
        <v>0</v>
      </c>
      <c r="X4" s="15">
        <v>0</v>
      </c>
      <c r="Y4" s="15">
        <v>0</v>
      </c>
      <c r="Z4" s="16">
        <f t="shared" ref="Z4:Z67" si="6">W4/3600</f>
        <v>0</v>
      </c>
      <c r="AA4" s="15" t="e">
        <f t="shared" si="1"/>
        <v>#DIV/0!</v>
      </c>
      <c r="AB4" s="15" t="e">
        <f t="shared" si="2"/>
        <v>#DIV/0!</v>
      </c>
      <c r="AC4" s="15" t="e">
        <f t="shared" si="2"/>
        <v>#DIV/0!</v>
      </c>
      <c r="AD4" s="16">
        <f t="shared" ref="AD4:AD67" si="7">ABS(P4-D4)/D4</f>
        <v>5.1497985519979828E-4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9.6427401789656031E-4</v>
      </c>
      <c r="AM4" s="21" t="e">
        <f>bdrate($D4:$D7,F4:F7,$P4:$P7,R4:R7)</f>
        <v>#VALUE!</v>
      </c>
      <c r="AN4" s="36" t="e">
        <f t="shared" ref="AN4" si="8">bdrate($D4:$D7,G4:G7,$P4:$P7,S4:S7)</f>
        <v>#VALUE!</v>
      </c>
      <c r="AO4" s="26" t="e">
        <f>bdrate($D4:$D7,H4:H7,$P4:$P7,T4:T7)</f>
        <v>#VALUE!</v>
      </c>
      <c r="AP4" s="21" t="e">
        <f>bdrate($D4:$D7,I4:I7,$P4:$P7,U4:U7)</f>
        <v>#VALUE!</v>
      </c>
      <c r="AQ4" s="36" t="e">
        <f>bdrate($D4:$D7,J4:J7,$P4:$P7,V4:V7)</f>
        <v>#VALUE!</v>
      </c>
      <c r="AR4" s="21"/>
      <c r="AS4" s="21"/>
      <c r="AT4" s="36"/>
      <c r="AU4" s="26"/>
      <c r="AV4" s="21"/>
      <c r="AW4" s="36"/>
      <c r="AX4" s="15" t="e">
        <f>V4/J4</f>
        <v>#DIV/0!</v>
      </c>
      <c r="AY4" s="15" t="e">
        <f t="shared" ref="AY4:AY7" si="9">X4/L4</f>
        <v>#DIV/0!</v>
      </c>
      <c r="AZ4" s="15" t="e">
        <f t="shared" ref="AZ4:AZ67" si="10">Z4/N4</f>
        <v>#DIV/0!</v>
      </c>
      <c r="BA4" s="15" t="e">
        <f>V4/J4</f>
        <v>#DIV/0!</v>
      </c>
      <c r="BB4" s="15" t="e">
        <f t="shared" si="5"/>
        <v>#DIV/0!</v>
      </c>
      <c r="BC4" s="15" t="e">
        <f t="shared" ref="BC4:BC66" si="11">Z4/N4</f>
        <v>#DIV/0!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38.310699999999997</v>
      </c>
      <c r="F5" s="55"/>
      <c r="G5" s="55"/>
      <c r="H5" s="55"/>
      <c r="I5" s="55"/>
      <c r="J5" s="55"/>
      <c r="K5" s="15">
        <v>0</v>
      </c>
      <c r="L5" s="15">
        <v>0</v>
      </c>
      <c r="M5" s="15">
        <v>0</v>
      </c>
      <c r="N5" s="16">
        <f t="shared" si="0"/>
        <v>0</v>
      </c>
      <c r="P5" s="61">
        <v>3210.45</v>
      </c>
      <c r="Q5" s="61">
        <v>38.316800000000001</v>
      </c>
      <c r="R5" s="61"/>
      <c r="S5" s="61"/>
      <c r="T5" s="61"/>
      <c r="U5" s="61"/>
      <c r="V5" s="61"/>
      <c r="W5" s="15">
        <v>0</v>
      </c>
      <c r="X5" s="15">
        <v>0</v>
      </c>
      <c r="Y5" s="15">
        <v>0</v>
      </c>
      <c r="Z5" s="16">
        <f t="shared" si="6"/>
        <v>0</v>
      </c>
      <c r="AA5" s="15" t="e">
        <f t="shared" si="1"/>
        <v>#DIV/0!</v>
      </c>
      <c r="AB5" s="15" t="e">
        <f t="shared" si="2"/>
        <v>#DIV/0!</v>
      </c>
      <c r="AC5" s="15" t="e">
        <f t="shared" si="2"/>
        <v>#DIV/0!</v>
      </c>
      <c r="AD5" s="16">
        <f t="shared" si="7"/>
        <v>1.7129698966601085E-3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 t="e">
        <f>V5/J5</f>
        <v>#DIV/0!</v>
      </c>
      <c r="AY5" s="15" t="e">
        <f t="shared" si="9"/>
        <v>#DIV/0!</v>
      </c>
      <c r="AZ5" s="15" t="e">
        <f t="shared" si="10"/>
        <v>#DIV/0!</v>
      </c>
      <c r="BA5" s="15" t="e">
        <f>V5/J5</f>
        <v>#DIV/0!</v>
      </c>
      <c r="BB5" s="15" t="e">
        <f t="shared" si="5"/>
        <v>#DIV/0!</v>
      </c>
      <c r="BC5" s="15" t="e">
        <f t="shared" si="11"/>
        <v>#DIV/0!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36.691600000000001</v>
      </c>
      <c r="F6" s="55"/>
      <c r="G6" s="55"/>
      <c r="H6" s="55"/>
      <c r="I6" s="55"/>
      <c r="J6" s="55"/>
      <c r="K6" s="15">
        <v>0</v>
      </c>
      <c r="L6" s="15">
        <v>0</v>
      </c>
      <c r="M6" s="15">
        <v>0</v>
      </c>
      <c r="N6" s="16">
        <f t="shared" si="0"/>
        <v>0</v>
      </c>
      <c r="P6" s="61">
        <v>1674.36</v>
      </c>
      <c r="Q6" s="61">
        <v>36.692399999999999</v>
      </c>
      <c r="R6" s="61"/>
      <c r="S6" s="61"/>
      <c r="T6" s="61"/>
      <c r="U6" s="61"/>
      <c r="V6" s="61"/>
      <c r="W6" s="15">
        <v>0</v>
      </c>
      <c r="X6" s="15">
        <v>0</v>
      </c>
      <c r="Y6" s="15">
        <v>0</v>
      </c>
      <c r="Z6" s="16">
        <f t="shared" si="6"/>
        <v>0</v>
      </c>
      <c r="AA6" s="15" t="e">
        <f t="shared" si="1"/>
        <v>#DIV/0!</v>
      </c>
      <c r="AB6" s="15" t="e">
        <f t="shared" si="2"/>
        <v>#DIV/0!</v>
      </c>
      <c r="AC6" s="15" t="e">
        <f t="shared" si="2"/>
        <v>#DIV/0!</v>
      </c>
      <c r="AD6" s="16">
        <f t="shared" si="7"/>
        <v>3.5783000377608352E-3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 t="e">
        <f>V6/J6</f>
        <v>#DIV/0!</v>
      </c>
      <c r="AY6" s="15" t="e">
        <f t="shared" si="9"/>
        <v>#DIV/0!</v>
      </c>
      <c r="AZ6" s="15" t="e">
        <f t="shared" si="10"/>
        <v>#DIV/0!</v>
      </c>
      <c r="BA6" s="15" t="e">
        <f>V6/J6</f>
        <v>#DIV/0!</v>
      </c>
      <c r="BB6" s="15" t="e">
        <f t="shared" si="5"/>
        <v>#DIV/0!</v>
      </c>
      <c r="BC6" s="15" t="e">
        <f t="shared" si="11"/>
        <v>#DIV/0!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35.027700000000003</v>
      </c>
      <c r="F7" s="55"/>
      <c r="G7" s="55"/>
      <c r="H7" s="55"/>
      <c r="I7" s="55"/>
      <c r="J7" s="55"/>
      <c r="K7" s="19">
        <v>0</v>
      </c>
      <c r="L7" s="19">
        <v>0</v>
      </c>
      <c r="M7" s="19">
        <v>0</v>
      </c>
      <c r="N7" s="20">
        <f t="shared" si="0"/>
        <v>0</v>
      </c>
      <c r="P7" s="61">
        <v>896.91</v>
      </c>
      <c r="Q7" s="61">
        <v>35.022799999999997</v>
      </c>
      <c r="R7" s="61"/>
      <c r="S7" s="61"/>
      <c r="T7" s="61"/>
      <c r="U7" s="61"/>
      <c r="V7" s="61"/>
      <c r="W7" s="19">
        <v>0</v>
      </c>
      <c r="X7" s="19">
        <v>0</v>
      </c>
      <c r="Y7" s="19">
        <v>0</v>
      </c>
      <c r="Z7" s="20">
        <f t="shared" si="6"/>
        <v>0</v>
      </c>
      <c r="AA7" s="15" t="e">
        <f t="shared" si="1"/>
        <v>#DIV/0!</v>
      </c>
      <c r="AB7" s="15" t="e">
        <f t="shared" si="2"/>
        <v>#DIV/0!</v>
      </c>
      <c r="AC7" s="15" t="e">
        <f t="shared" si="2"/>
        <v>#DIV/0!</v>
      </c>
      <c r="AD7" s="20">
        <f t="shared" si="7"/>
        <v>3.1540448948091759E-3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 t="e">
        <f>V7/J7</f>
        <v>#DIV/0!</v>
      </c>
      <c r="AY7" s="15" t="e">
        <f t="shared" si="9"/>
        <v>#DIV/0!</v>
      </c>
      <c r="AZ7" s="15" t="e">
        <f t="shared" si="10"/>
        <v>#DIV/0!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47.523699999999998</v>
      </c>
      <c r="F8" s="55"/>
      <c r="G8" s="55"/>
      <c r="H8" s="55"/>
      <c r="I8" s="55"/>
      <c r="J8" s="55"/>
      <c r="K8" s="10">
        <v>0</v>
      </c>
      <c r="L8" s="10">
        <v>0</v>
      </c>
      <c r="M8" s="10">
        <v>0</v>
      </c>
      <c r="N8" s="11">
        <f t="shared" si="0"/>
        <v>0</v>
      </c>
      <c r="P8" s="61">
        <v>6099.78</v>
      </c>
      <c r="Q8" s="61">
        <v>47.530299999999997</v>
      </c>
      <c r="R8" s="61"/>
      <c r="S8" s="61"/>
      <c r="T8" s="61"/>
      <c r="U8" s="61"/>
      <c r="V8" s="61"/>
      <c r="W8" s="10">
        <v>0</v>
      </c>
      <c r="X8" s="10">
        <v>0</v>
      </c>
      <c r="Y8" s="10">
        <v>0</v>
      </c>
      <c r="Z8" s="11">
        <f t="shared" si="6"/>
        <v>0</v>
      </c>
      <c r="AA8" s="15" t="e">
        <f t="shared" si="1"/>
        <v>#DIV/0!</v>
      </c>
      <c r="AB8" s="15" t="e">
        <f t="shared" si="2"/>
        <v>#DIV/0!</v>
      </c>
      <c r="AC8" s="15" t="e">
        <f t="shared" si="2"/>
        <v>#DIV/0!</v>
      </c>
      <c r="AD8" s="11">
        <f t="shared" si="7"/>
        <v>3.7320432443105067E-3</v>
      </c>
      <c r="AE8" s="12"/>
      <c r="AF8" s="25">
        <f t="shared" ref="AF8:AK8" si="12">bdRateExtend($D8:$D12,E8:E12,$P8:$P12,Q8:Q12)</f>
        <v>1.4154389694247538E-3</v>
      </c>
      <c r="AG8" s="30" t="e">
        <f t="shared" si="12"/>
        <v>#VALUE!</v>
      </c>
      <c r="AH8" s="31" t="e">
        <f t="shared" si="12"/>
        <v>#VALUE!</v>
      </c>
      <c r="AI8" s="25" t="e">
        <f t="shared" si="12"/>
        <v>#VALUE!</v>
      </c>
      <c r="AJ8" s="30" t="e">
        <f t="shared" si="12"/>
        <v>#VALUE!</v>
      </c>
      <c r="AK8" s="30" t="e">
        <f t="shared" si="12"/>
        <v>#VALUE!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-2.7840788307265107E-4</v>
      </c>
      <c r="AS8" s="30" t="e">
        <f t="shared" si="13"/>
        <v>#VALUE!</v>
      </c>
      <c r="AT8" s="31" t="e">
        <f t="shared" si="13"/>
        <v>#VALUE!</v>
      </c>
      <c r="AU8" s="25" t="e">
        <f t="shared" si="13"/>
        <v>#VALUE!</v>
      </c>
      <c r="AV8" s="30" t="e">
        <f t="shared" si="13"/>
        <v>#VALUE!</v>
      </c>
      <c r="AW8" s="31" t="e">
        <f t="shared" si="13"/>
        <v>#VALUE!</v>
      </c>
      <c r="AX8" s="15"/>
      <c r="AY8" s="15"/>
      <c r="AZ8" s="15"/>
      <c r="BA8" s="15" t="e">
        <f>V8/J8</f>
        <v>#DIV/0!</v>
      </c>
      <c r="BB8" s="15" t="e">
        <f t="shared" ref="BB8:BB11" si="14">X8/L8</f>
        <v>#DIV/0!</v>
      </c>
      <c r="BC8" s="15" t="e">
        <f t="shared" si="11"/>
        <v>#DIV/0!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46.576799999999999</v>
      </c>
      <c r="F9" s="55"/>
      <c r="G9" s="55"/>
      <c r="H9" s="55"/>
      <c r="I9" s="55"/>
      <c r="J9" s="55"/>
      <c r="K9" s="15">
        <v>0</v>
      </c>
      <c r="L9" s="15">
        <v>0</v>
      </c>
      <c r="M9" s="15">
        <v>0</v>
      </c>
      <c r="N9" s="16">
        <f t="shared" si="0"/>
        <v>0</v>
      </c>
      <c r="P9" s="61">
        <v>2767.08</v>
      </c>
      <c r="Q9" s="61">
        <v>46.5779</v>
      </c>
      <c r="R9" s="61"/>
      <c r="S9" s="61"/>
      <c r="T9" s="61"/>
      <c r="U9" s="61"/>
      <c r="V9" s="61"/>
      <c r="W9" s="15">
        <v>0</v>
      </c>
      <c r="X9" s="15">
        <v>0</v>
      </c>
      <c r="Y9" s="15">
        <v>0</v>
      </c>
      <c r="Z9" s="16">
        <f t="shared" si="6"/>
        <v>0</v>
      </c>
      <c r="AA9" s="15" t="e">
        <f t="shared" si="1"/>
        <v>#DIV/0!</v>
      </c>
      <c r="AB9" s="15" t="e">
        <f t="shared" si="2"/>
        <v>#DIV/0!</v>
      </c>
      <c r="AC9" s="15" t="e">
        <f t="shared" si="2"/>
        <v>#DIV/0!</v>
      </c>
      <c r="AD9" s="16">
        <f t="shared" si="7"/>
        <v>4.3365134431877301E-5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2.0815871293813348E-3</v>
      </c>
      <c r="AM9" s="21" t="e">
        <f>bdrate($D9:$D12,F9:F12,$P9:$P12,R9:R12)</f>
        <v>#VALUE!</v>
      </c>
      <c r="AN9" s="36" t="e">
        <f t="shared" ref="AN9" si="15">bdrate($D9:$D12,G9:G12,$P9:$P12,S9:S12)</f>
        <v>#VALUE!</v>
      </c>
      <c r="AO9" s="26" t="e">
        <f>bdrate($D9:$D12,H9:H12,$P9:$P12,T9:T12)</f>
        <v>#VALUE!</v>
      </c>
      <c r="AP9" s="21" t="e">
        <f>bdrate($D9:$D12,I9:I12,$P9:$P12,U9:U12)</f>
        <v>#VALUE!</v>
      </c>
      <c r="AQ9" s="36" t="e">
        <f>bdrate($D9:$D12,J9:J12,$P9:$P12,V9:V12)</f>
        <v>#VALUE!</v>
      </c>
      <c r="AR9" s="21"/>
      <c r="AS9" s="21"/>
      <c r="AT9" s="36"/>
      <c r="AU9" s="26"/>
      <c r="AV9" s="21"/>
      <c r="AW9" s="36"/>
      <c r="AX9" s="15" t="e">
        <f>V9/J9</f>
        <v>#DIV/0!</v>
      </c>
      <c r="AY9" s="15" t="e">
        <f t="shared" ref="AY9:AY12" si="16">X9/L9</f>
        <v>#DIV/0!</v>
      </c>
      <c r="AZ9" s="15" t="e">
        <f t="shared" si="10"/>
        <v>#DIV/0!</v>
      </c>
      <c r="BA9" s="15" t="e">
        <f>V9/J9</f>
        <v>#DIV/0!</v>
      </c>
      <c r="BB9" s="15" t="e">
        <f t="shared" si="14"/>
        <v>#DIV/0!</v>
      </c>
      <c r="BC9" s="15" t="e">
        <f t="shared" si="11"/>
        <v>#DIV/0!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45.583799999999997</v>
      </c>
      <c r="F10" s="55"/>
      <c r="G10" s="55"/>
      <c r="H10" s="55"/>
      <c r="I10" s="55"/>
      <c r="J10" s="55"/>
      <c r="K10" s="15">
        <v>0</v>
      </c>
      <c r="L10" s="15">
        <v>0</v>
      </c>
      <c r="M10" s="15">
        <v>0</v>
      </c>
      <c r="N10" s="16">
        <f t="shared" si="0"/>
        <v>0</v>
      </c>
      <c r="P10" s="61">
        <v>1737.3</v>
      </c>
      <c r="Q10" s="61">
        <v>45.574100000000001</v>
      </c>
      <c r="R10" s="61"/>
      <c r="S10" s="61"/>
      <c r="T10" s="61"/>
      <c r="U10" s="61"/>
      <c r="V10" s="61"/>
      <c r="W10" s="15">
        <v>0</v>
      </c>
      <c r="X10" s="15">
        <v>0</v>
      </c>
      <c r="Y10" s="15">
        <v>0</v>
      </c>
      <c r="Z10" s="16">
        <f t="shared" si="6"/>
        <v>0</v>
      </c>
      <c r="AA10" s="15" t="e">
        <f t="shared" si="1"/>
        <v>#DIV/0!</v>
      </c>
      <c r="AB10" s="15" t="e">
        <f t="shared" si="2"/>
        <v>#DIV/0!</v>
      </c>
      <c r="AC10" s="15" t="e">
        <f t="shared" si="2"/>
        <v>#DIV/0!</v>
      </c>
      <c r="AD10" s="16">
        <f t="shared" si="7"/>
        <v>4.7434090674732601E-3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 t="e">
        <f>V10/J10</f>
        <v>#DIV/0!</v>
      </c>
      <c r="AY10" s="15" t="e">
        <f t="shared" si="16"/>
        <v>#DIV/0!</v>
      </c>
      <c r="AZ10" s="15" t="e">
        <f t="shared" si="10"/>
        <v>#DIV/0!</v>
      </c>
      <c r="BA10" s="15" t="e">
        <f>V10/J10</f>
        <v>#DIV/0!</v>
      </c>
      <c r="BB10" s="15" t="e">
        <f t="shared" si="14"/>
        <v>#DIV/0!</v>
      </c>
      <c r="BC10" s="15" t="e">
        <f t="shared" si="11"/>
        <v>#DIV/0!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44.218200000000003</v>
      </c>
      <c r="F11" s="55"/>
      <c r="G11" s="55"/>
      <c r="H11" s="55"/>
      <c r="I11" s="55"/>
      <c r="J11" s="55"/>
      <c r="K11" s="15">
        <v>0</v>
      </c>
      <c r="L11" s="15">
        <v>0</v>
      </c>
      <c r="M11" s="15">
        <v>0</v>
      </c>
      <c r="N11" s="16">
        <f t="shared" si="0"/>
        <v>0</v>
      </c>
      <c r="P11" s="61">
        <v>1132.44</v>
      </c>
      <c r="Q11" s="61">
        <v>44.196300000000001</v>
      </c>
      <c r="R11" s="61"/>
      <c r="S11" s="61"/>
      <c r="T11" s="61"/>
      <c r="U11" s="61"/>
      <c r="V11" s="61"/>
      <c r="W11" s="15">
        <v>0</v>
      </c>
      <c r="X11" s="15">
        <v>0</v>
      </c>
      <c r="Y11" s="15">
        <v>0</v>
      </c>
      <c r="Z11" s="16">
        <f t="shared" si="6"/>
        <v>0</v>
      </c>
      <c r="AA11" s="15" t="e">
        <f t="shared" si="1"/>
        <v>#DIV/0!</v>
      </c>
      <c r="AB11" s="15" t="e">
        <f t="shared" si="2"/>
        <v>#DIV/0!</v>
      </c>
      <c r="AC11" s="15" t="e">
        <f t="shared" si="2"/>
        <v>#DIV/0!</v>
      </c>
      <c r="AD11" s="16">
        <f t="shared" si="7"/>
        <v>8.9989942300564799E-4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 t="e">
        <f>V11/J11</f>
        <v>#DIV/0!</v>
      </c>
      <c r="AY11" s="15" t="e">
        <f t="shared" si="16"/>
        <v>#DIV/0!</v>
      </c>
      <c r="AZ11" s="15" t="e">
        <f t="shared" si="10"/>
        <v>#DIV/0!</v>
      </c>
      <c r="BA11" s="15" t="e">
        <f>V11/J11</f>
        <v>#DIV/0!</v>
      </c>
      <c r="BB11" s="15" t="e">
        <f t="shared" si="14"/>
        <v>#DIV/0!</v>
      </c>
      <c r="BC11" s="15" t="e">
        <f t="shared" si="11"/>
        <v>#DIV/0!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42.343699999999998</v>
      </c>
      <c r="F12" s="55"/>
      <c r="G12" s="55"/>
      <c r="H12" s="55"/>
      <c r="I12" s="55"/>
      <c r="J12" s="55"/>
      <c r="K12" s="19">
        <v>0</v>
      </c>
      <c r="L12" s="19">
        <v>0</v>
      </c>
      <c r="M12" s="19">
        <v>0</v>
      </c>
      <c r="N12" s="20">
        <f t="shared" si="0"/>
        <v>0</v>
      </c>
      <c r="P12" s="61">
        <v>743.16</v>
      </c>
      <c r="Q12" s="61">
        <v>42.317500000000003</v>
      </c>
      <c r="R12" s="61"/>
      <c r="S12" s="61"/>
      <c r="T12" s="61"/>
      <c r="U12" s="61"/>
      <c r="V12" s="61"/>
      <c r="W12" s="19">
        <v>0</v>
      </c>
      <c r="X12" s="19">
        <v>0</v>
      </c>
      <c r="Y12" s="19">
        <v>0</v>
      </c>
      <c r="Z12" s="20">
        <f t="shared" si="6"/>
        <v>0</v>
      </c>
      <c r="AA12" s="15" t="e">
        <f t="shared" si="1"/>
        <v>#DIV/0!</v>
      </c>
      <c r="AB12" s="15" t="e">
        <f t="shared" si="2"/>
        <v>#DIV/0!</v>
      </c>
      <c r="AC12" s="15" t="e">
        <f t="shared" si="2"/>
        <v>#DIV/0!</v>
      </c>
      <c r="AD12" s="20">
        <f t="shared" si="7"/>
        <v>4.4208664898320984E-3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 t="e">
        <f>V12/J12</f>
        <v>#DIV/0!</v>
      </c>
      <c r="AY12" s="15" t="e">
        <f t="shared" si="16"/>
        <v>#DIV/0!</v>
      </c>
      <c r="AZ12" s="15" t="e">
        <f t="shared" si="10"/>
        <v>#DIV/0!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43.499000000000002</v>
      </c>
      <c r="F13" s="55"/>
      <c r="G13" s="55"/>
      <c r="H13" s="55"/>
      <c r="I13" s="55"/>
      <c r="J13" s="55"/>
      <c r="K13" s="10">
        <v>0</v>
      </c>
      <c r="L13" s="10">
        <v>0</v>
      </c>
      <c r="M13" s="10">
        <v>0</v>
      </c>
      <c r="N13" s="11">
        <f t="shared" si="0"/>
        <v>0</v>
      </c>
      <c r="P13" s="61">
        <v>18448.62</v>
      </c>
      <c r="Q13" s="61">
        <v>43.496000000000002</v>
      </c>
      <c r="R13" s="61"/>
      <c r="S13" s="61"/>
      <c r="T13" s="61"/>
      <c r="U13" s="61"/>
      <c r="V13" s="61"/>
      <c r="W13" s="10">
        <v>0</v>
      </c>
      <c r="X13" s="10">
        <v>0</v>
      </c>
      <c r="Y13" s="10">
        <v>0</v>
      </c>
      <c r="Z13" s="11">
        <f t="shared" si="6"/>
        <v>0</v>
      </c>
      <c r="AA13" s="15" t="e">
        <f t="shared" si="1"/>
        <v>#DIV/0!</v>
      </c>
      <c r="AB13" s="15" t="e">
        <f t="shared" si="2"/>
        <v>#DIV/0!</v>
      </c>
      <c r="AC13" s="15" t="e">
        <f t="shared" si="2"/>
        <v>#DIV/0!</v>
      </c>
      <c r="AD13" s="11">
        <f t="shared" si="7"/>
        <v>1.5813536647141205E-3</v>
      </c>
      <c r="AE13" s="12"/>
      <c r="AF13" s="25">
        <f t="shared" ref="AF13:AK13" si="17">bdRateExtend($D13:$D17,E13:E17,$P13:$P17,Q13:Q17)</f>
        <v>2.2427135716629465E-3</v>
      </c>
      <c r="AG13" s="30" t="e">
        <f t="shared" si="17"/>
        <v>#VALUE!</v>
      </c>
      <c r="AH13" s="31" t="e">
        <f t="shared" si="17"/>
        <v>#VALUE!</v>
      </c>
      <c r="AI13" s="25" t="e">
        <f t="shared" si="17"/>
        <v>#VALUE!</v>
      </c>
      <c r="AJ13" s="30" t="e">
        <f t="shared" si="17"/>
        <v>#VALUE!</v>
      </c>
      <c r="AK13" s="30" t="e">
        <f t="shared" si="17"/>
        <v>#VALUE!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9.303422529076677E-4</v>
      </c>
      <c r="AS13" s="30" t="e">
        <f t="shared" si="18"/>
        <v>#VALUE!</v>
      </c>
      <c r="AT13" s="31" t="e">
        <f t="shared" si="18"/>
        <v>#VALUE!</v>
      </c>
      <c r="AU13" s="25" t="e">
        <f t="shared" si="18"/>
        <v>#VALUE!</v>
      </c>
      <c r="AV13" s="30" t="e">
        <f t="shared" si="18"/>
        <v>#VALUE!</v>
      </c>
      <c r="AW13" s="31" t="e">
        <f t="shared" si="18"/>
        <v>#VALUE!</v>
      </c>
      <c r="AX13" s="15"/>
      <c r="AY13" s="15"/>
      <c r="AZ13" s="15"/>
      <c r="BA13" s="15" t="e">
        <f>V13/J13</f>
        <v>#DIV/0!</v>
      </c>
      <c r="BB13" s="15" t="e">
        <f t="shared" ref="BB13:BB16" si="19">X13/L13</f>
        <v>#DIV/0!</v>
      </c>
      <c r="BC13" s="15" t="e">
        <f t="shared" si="11"/>
        <v>#DIV/0!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41.684800000000003</v>
      </c>
      <c r="F14" s="55"/>
      <c r="G14" s="55"/>
      <c r="H14" s="55"/>
      <c r="I14" s="55"/>
      <c r="J14" s="55"/>
      <c r="K14" s="15">
        <v>0</v>
      </c>
      <c r="L14" s="15">
        <v>0</v>
      </c>
      <c r="M14" s="15">
        <v>0</v>
      </c>
      <c r="N14" s="16">
        <f t="shared" si="0"/>
        <v>0</v>
      </c>
      <c r="P14" s="61">
        <v>4395.84</v>
      </c>
      <c r="Q14" s="61">
        <v>41.686</v>
      </c>
      <c r="R14" s="61"/>
      <c r="S14" s="61"/>
      <c r="T14" s="61"/>
      <c r="U14" s="61"/>
      <c r="V14" s="61"/>
      <c r="W14" s="15">
        <v>0</v>
      </c>
      <c r="X14" s="15">
        <v>0</v>
      </c>
      <c r="Y14" s="15">
        <v>0</v>
      </c>
      <c r="Z14" s="16">
        <f t="shared" si="6"/>
        <v>0</v>
      </c>
      <c r="AA14" s="15" t="e">
        <f t="shared" si="1"/>
        <v>#DIV/0!</v>
      </c>
      <c r="AB14" s="15" t="e">
        <f t="shared" si="2"/>
        <v>#DIV/0!</v>
      </c>
      <c r="AC14" s="15" t="e">
        <f t="shared" si="2"/>
        <v>#DIV/0!</v>
      </c>
      <c r="AD14" s="16">
        <f t="shared" si="7"/>
        <v>3.5500696359822318E-4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3.3965648416482974E-3</v>
      </c>
      <c r="AM14" s="21" t="e">
        <f>bdrate($D14:$D17,F14:F17,$P14:$P17,R14:R17)</f>
        <v>#VALUE!</v>
      </c>
      <c r="AN14" s="36" t="e">
        <f t="shared" ref="AN14" si="20">bdrate($D14:$D17,G14:G17,$P14:$P17,S14:S17)</f>
        <v>#VALUE!</v>
      </c>
      <c r="AO14" s="26" t="e">
        <f>bdrate($D14:$D17,H14:H17,$P14:$P17,T14:T17)</f>
        <v>#VALUE!</v>
      </c>
      <c r="AP14" s="21" t="e">
        <f>bdrate($D14:$D17,I14:I17,$P14:$P17,U14:U17)</f>
        <v>#VALUE!</v>
      </c>
      <c r="AQ14" s="36" t="e">
        <f>bdrate($D14:$D17,J14:J17,$P14:$P17,V14:V17)</f>
        <v>#VALUE!</v>
      </c>
      <c r="AR14" s="21"/>
      <c r="AS14" s="21"/>
      <c r="AT14" s="36"/>
      <c r="AU14" s="26"/>
      <c r="AV14" s="21"/>
      <c r="AW14" s="36"/>
      <c r="AX14" s="15" t="e">
        <f>V14/J14</f>
        <v>#DIV/0!</v>
      </c>
      <c r="AY14" s="15" t="e">
        <f t="shared" ref="AY14:AY17" si="21">X14/L14</f>
        <v>#DIV/0!</v>
      </c>
      <c r="AZ14" s="15" t="e">
        <f t="shared" si="10"/>
        <v>#DIV/0!</v>
      </c>
      <c r="BA14" s="15" t="e">
        <f>V14/J14</f>
        <v>#DIV/0!</v>
      </c>
      <c r="BB14" s="15" t="e">
        <f t="shared" si="19"/>
        <v>#DIV/0!</v>
      </c>
      <c r="BC14" s="15" t="e">
        <f t="shared" si="11"/>
        <v>#DIV/0!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40.764499999999998</v>
      </c>
      <c r="F15" s="55"/>
      <c r="G15" s="55"/>
      <c r="H15" s="55"/>
      <c r="I15" s="55"/>
      <c r="J15" s="55"/>
      <c r="K15" s="15">
        <v>0</v>
      </c>
      <c r="L15" s="15">
        <v>0</v>
      </c>
      <c r="M15" s="15">
        <v>0</v>
      </c>
      <c r="N15" s="16">
        <f t="shared" si="0"/>
        <v>0</v>
      </c>
      <c r="P15" s="61">
        <v>2464.62</v>
      </c>
      <c r="Q15" s="61">
        <v>40.761899999999997</v>
      </c>
      <c r="R15" s="61"/>
      <c r="S15" s="61"/>
      <c r="T15" s="61"/>
      <c r="U15" s="61"/>
      <c r="V15" s="61"/>
      <c r="W15" s="15">
        <v>0</v>
      </c>
      <c r="X15" s="15">
        <v>0</v>
      </c>
      <c r="Y15" s="15">
        <v>0</v>
      </c>
      <c r="Z15" s="16">
        <f t="shared" si="6"/>
        <v>0</v>
      </c>
      <c r="AA15" s="15" t="e">
        <f t="shared" si="1"/>
        <v>#DIV/0!</v>
      </c>
      <c r="AB15" s="15" t="e">
        <f t="shared" si="2"/>
        <v>#DIV/0!</v>
      </c>
      <c r="AC15" s="15" t="e">
        <f t="shared" si="2"/>
        <v>#DIV/0!</v>
      </c>
      <c r="AD15" s="16">
        <f t="shared" si="7"/>
        <v>3.6503455660472881E-4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 t="e">
        <f>V15/J15</f>
        <v>#DIV/0!</v>
      </c>
      <c r="AY15" s="15" t="e">
        <f t="shared" si="21"/>
        <v>#DIV/0!</v>
      </c>
      <c r="AZ15" s="15" t="e">
        <f t="shared" si="10"/>
        <v>#DIV/0!</v>
      </c>
      <c r="BA15" s="15" t="e">
        <f>V15/J15</f>
        <v>#DIV/0!</v>
      </c>
      <c r="BB15" s="15" t="e">
        <f t="shared" si="19"/>
        <v>#DIV/0!</v>
      </c>
      <c r="BC15" s="15" t="e">
        <f t="shared" si="11"/>
        <v>#DIV/0!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39.523200000000003</v>
      </c>
      <c r="F16" s="55"/>
      <c r="G16" s="55"/>
      <c r="H16" s="55"/>
      <c r="I16" s="55"/>
      <c r="J16" s="55"/>
      <c r="K16" s="15">
        <v>0</v>
      </c>
      <c r="L16" s="15">
        <v>0</v>
      </c>
      <c r="M16" s="15">
        <v>0</v>
      </c>
      <c r="N16" s="16">
        <f t="shared" si="0"/>
        <v>0</v>
      </c>
      <c r="P16" s="61">
        <v>1449.96</v>
      </c>
      <c r="Q16" s="61">
        <v>39.522599999999997</v>
      </c>
      <c r="R16" s="61"/>
      <c r="S16" s="61"/>
      <c r="T16" s="61"/>
      <c r="U16" s="61"/>
      <c r="V16" s="61"/>
      <c r="W16" s="15">
        <v>0</v>
      </c>
      <c r="X16" s="15">
        <v>0</v>
      </c>
      <c r="Y16" s="15">
        <v>0</v>
      </c>
      <c r="Z16" s="16">
        <f t="shared" si="6"/>
        <v>0</v>
      </c>
      <c r="AA16" s="15" t="e">
        <f t="shared" si="1"/>
        <v>#DIV/0!</v>
      </c>
      <c r="AB16" s="15" t="e">
        <f t="shared" si="2"/>
        <v>#DIV/0!</v>
      </c>
      <c r="AC16" s="15" t="e">
        <f t="shared" si="2"/>
        <v>#DIV/0!</v>
      </c>
      <c r="AD16" s="16">
        <f t="shared" si="7"/>
        <v>5.6595921764461656E-3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 t="e">
        <f>V16/J16</f>
        <v>#DIV/0!</v>
      </c>
      <c r="AY16" s="15" t="e">
        <f t="shared" si="21"/>
        <v>#DIV/0!</v>
      </c>
      <c r="AZ16" s="15" t="e">
        <f t="shared" si="10"/>
        <v>#DIV/0!</v>
      </c>
      <c r="BA16" s="15" t="e">
        <f>V16/J16</f>
        <v>#DIV/0!</v>
      </c>
      <c r="BB16" s="15" t="e">
        <f t="shared" si="19"/>
        <v>#DIV/0!</v>
      </c>
      <c r="BC16" s="15" t="e">
        <f t="shared" si="11"/>
        <v>#DIV/0!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37.832000000000001</v>
      </c>
      <c r="F17" s="55"/>
      <c r="G17" s="55"/>
      <c r="H17" s="55"/>
      <c r="I17" s="55"/>
      <c r="J17" s="55"/>
      <c r="K17" s="19">
        <v>0</v>
      </c>
      <c r="L17" s="19">
        <v>0</v>
      </c>
      <c r="M17" s="19">
        <v>0</v>
      </c>
      <c r="N17" s="20">
        <f t="shared" si="0"/>
        <v>0</v>
      </c>
      <c r="P17" s="61">
        <v>865.5</v>
      </c>
      <c r="Q17" s="61">
        <v>37.836500000000001</v>
      </c>
      <c r="R17" s="61"/>
      <c r="S17" s="61"/>
      <c r="T17" s="61"/>
      <c r="U17" s="61"/>
      <c r="V17" s="61"/>
      <c r="W17" s="19">
        <v>0</v>
      </c>
      <c r="X17" s="19">
        <v>0</v>
      </c>
      <c r="Y17" s="19">
        <v>0</v>
      </c>
      <c r="Z17" s="20">
        <f t="shared" si="6"/>
        <v>0</v>
      </c>
      <c r="AA17" s="15" t="e">
        <f t="shared" si="1"/>
        <v>#DIV/0!</v>
      </c>
      <c r="AB17" s="15" t="e">
        <f t="shared" si="2"/>
        <v>#DIV/0!</v>
      </c>
      <c r="AC17" s="15" t="e">
        <f t="shared" si="2"/>
        <v>#DIV/0!</v>
      </c>
      <c r="AD17" s="20">
        <f t="shared" si="7"/>
        <v>3.548072909419722E-3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 t="e">
        <f>V17/J17</f>
        <v>#DIV/0!</v>
      </c>
      <c r="AY17" s="15" t="e">
        <f t="shared" si="21"/>
        <v>#DIV/0!</v>
      </c>
      <c r="AZ17" s="15" t="e">
        <f t="shared" si="10"/>
        <v>#DIV/0!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43.014600000000002</v>
      </c>
      <c r="F18" s="55"/>
      <c r="G18" s="55"/>
      <c r="H18" s="55"/>
      <c r="I18" s="55"/>
      <c r="J18" s="55"/>
      <c r="K18" s="10">
        <v>0</v>
      </c>
      <c r="L18" s="10">
        <v>0</v>
      </c>
      <c r="M18" s="10">
        <v>0</v>
      </c>
      <c r="N18" s="11">
        <f t="shared" si="0"/>
        <v>0</v>
      </c>
      <c r="P18" s="61">
        <v>34388.699999999997</v>
      </c>
      <c r="Q18" s="61">
        <v>43.010399999999997</v>
      </c>
      <c r="R18" s="61"/>
      <c r="S18" s="61"/>
      <c r="T18" s="61"/>
      <c r="U18" s="61"/>
      <c r="V18" s="61"/>
      <c r="W18" s="10">
        <v>0</v>
      </c>
      <c r="X18" s="10">
        <v>0</v>
      </c>
      <c r="Y18" s="10">
        <v>0</v>
      </c>
      <c r="Z18" s="11">
        <f t="shared" si="6"/>
        <v>0</v>
      </c>
      <c r="AA18" s="10" t="e">
        <f t="shared" si="1"/>
        <v>#DIV/0!</v>
      </c>
      <c r="AB18" s="10" t="e">
        <f t="shared" si="2"/>
        <v>#DIV/0!</v>
      </c>
      <c r="AC18" s="10" t="e">
        <f t="shared" si="2"/>
        <v>#DIV/0!</v>
      </c>
      <c r="AD18" s="11">
        <f t="shared" si="7"/>
        <v>6.8347813654579892E-4</v>
      </c>
      <c r="AE18" s="40"/>
      <c r="AF18" s="25">
        <f t="shared" ref="AF18:AK18" si="22">bdRateExtend($D18:$D22,E18:E22,$P18:$P22,Q18:Q22)</f>
        <v>1.6222181416525316E-4</v>
      </c>
      <c r="AG18" s="30" t="e">
        <f t="shared" si="22"/>
        <v>#VALUE!</v>
      </c>
      <c r="AH18" s="31" t="e">
        <f t="shared" si="22"/>
        <v>#VALUE!</v>
      </c>
      <c r="AI18" s="25" t="e">
        <f t="shared" si="22"/>
        <v>#VALUE!</v>
      </c>
      <c r="AJ18" s="30" t="e">
        <f t="shared" si="22"/>
        <v>#VALUE!</v>
      </c>
      <c r="AK18" s="30" t="e">
        <f t="shared" si="22"/>
        <v>#VALUE!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5.8428814790523198E-4</v>
      </c>
      <c r="AS18" s="30" t="e">
        <f t="shared" si="23"/>
        <v>#VALUE!</v>
      </c>
      <c r="AT18" s="31" t="e">
        <f t="shared" si="23"/>
        <v>#VALUE!</v>
      </c>
      <c r="AU18" s="25" t="e">
        <f t="shared" si="23"/>
        <v>#VALUE!</v>
      </c>
      <c r="AV18" s="30" t="e">
        <f t="shared" si="23"/>
        <v>#VALUE!</v>
      </c>
      <c r="AW18" s="31" t="e">
        <f t="shared" si="23"/>
        <v>#VALUE!</v>
      </c>
      <c r="AX18" s="10"/>
      <c r="AY18" s="10"/>
      <c r="AZ18" s="10"/>
      <c r="BA18" s="10" t="e">
        <f>V18/J18</f>
        <v>#DIV/0!</v>
      </c>
      <c r="BB18" s="10" t="e">
        <f t="shared" ref="BB18:BB21" si="24">X18/L18</f>
        <v>#DIV/0!</v>
      </c>
      <c r="BC18" s="10" t="e">
        <f t="shared" si="11"/>
        <v>#DIV/0!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40.496499999999997</v>
      </c>
      <c r="F19" s="55"/>
      <c r="G19" s="55"/>
      <c r="H19" s="55"/>
      <c r="I19" s="55"/>
      <c r="J19" s="55"/>
      <c r="K19" s="15">
        <v>0</v>
      </c>
      <c r="L19" s="15">
        <v>0</v>
      </c>
      <c r="M19" s="15">
        <v>0</v>
      </c>
      <c r="N19" s="16">
        <f t="shared" si="0"/>
        <v>0</v>
      </c>
      <c r="P19" s="61">
        <v>9915.42</v>
      </c>
      <c r="Q19" s="61">
        <v>40.493099999999998</v>
      </c>
      <c r="R19" s="61"/>
      <c r="S19" s="61"/>
      <c r="T19" s="61"/>
      <c r="U19" s="61"/>
      <c r="V19" s="61"/>
      <c r="W19" s="15">
        <v>0</v>
      </c>
      <c r="X19" s="15">
        <v>0</v>
      </c>
      <c r="Y19" s="15">
        <v>0</v>
      </c>
      <c r="Z19" s="16">
        <f t="shared" si="6"/>
        <v>0</v>
      </c>
      <c r="AA19" s="15" t="e">
        <f t="shared" si="1"/>
        <v>#DIV/0!</v>
      </c>
      <c r="AB19" s="15" t="e">
        <f t="shared" ref="AB19:AC32" si="25">X19/L19</f>
        <v>#DIV/0!</v>
      </c>
      <c r="AC19" s="15" t="e">
        <f t="shared" si="25"/>
        <v>#DIV/0!</v>
      </c>
      <c r="AD19" s="16">
        <f t="shared" si="7"/>
        <v>1.2993134790175616E-3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-1.4999935862847202E-5</v>
      </c>
      <c r="AM19" s="21" t="e">
        <f>bdrate($D19:$D22,F19:F22,$P19:$P22,R19:R22)</f>
        <v>#VALUE!</v>
      </c>
      <c r="AN19" s="36" t="e">
        <f t="shared" ref="AN19" si="26">bdrate($D19:$D22,G19:G22,$P19:$P22,S19:S22)</f>
        <v>#VALUE!</v>
      </c>
      <c r="AO19" s="26" t="e">
        <f>bdrate($D19:$D22,H19:H22,$P19:$P22,T19:T22)</f>
        <v>#VALUE!</v>
      </c>
      <c r="AP19" s="21" t="e">
        <f>bdrate($D19:$D22,I19:I22,$P19:$P22,U19:U22)</f>
        <v>#VALUE!</v>
      </c>
      <c r="AQ19" s="36" t="e">
        <f>bdrate($D19:$D22,J19:J22,$P19:$P22,V19:V22)</f>
        <v>#VALUE!</v>
      </c>
      <c r="AR19" s="21"/>
      <c r="AS19" s="21"/>
      <c r="AT19" s="36"/>
      <c r="AU19" s="26"/>
      <c r="AV19" s="21"/>
      <c r="AW19" s="36"/>
      <c r="AX19" s="15" t="e">
        <f>V19/J19</f>
        <v>#DIV/0!</v>
      </c>
      <c r="AY19" s="15" t="e">
        <f t="shared" ref="AY19:AY22" si="27">X19/L19</f>
        <v>#DIV/0!</v>
      </c>
      <c r="AZ19" s="15" t="e">
        <f t="shared" si="10"/>
        <v>#DIV/0!</v>
      </c>
      <c r="BA19" s="15" t="e">
        <f>V19/J19</f>
        <v>#DIV/0!</v>
      </c>
      <c r="BB19" s="15" t="e">
        <f t="shared" si="24"/>
        <v>#DIV/0!</v>
      </c>
      <c r="BC19" s="15" t="e">
        <f t="shared" si="11"/>
        <v>#DIV/0!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39.125500000000002</v>
      </c>
      <c r="F20" s="55"/>
      <c r="G20" s="55"/>
      <c r="H20" s="55"/>
      <c r="I20" s="55"/>
      <c r="J20" s="55"/>
      <c r="K20" s="15">
        <v>0</v>
      </c>
      <c r="L20" s="15">
        <v>0</v>
      </c>
      <c r="M20" s="15">
        <v>0</v>
      </c>
      <c r="N20" s="16">
        <f t="shared" si="0"/>
        <v>0</v>
      </c>
      <c r="P20" s="61">
        <v>5707.44</v>
      </c>
      <c r="Q20" s="61">
        <v>39.1282</v>
      </c>
      <c r="R20" s="61"/>
      <c r="S20" s="61"/>
      <c r="T20" s="61"/>
      <c r="U20" s="61"/>
      <c r="V20" s="61"/>
      <c r="W20" s="15">
        <v>0</v>
      </c>
      <c r="X20" s="15">
        <v>0</v>
      </c>
      <c r="Y20" s="15">
        <v>0</v>
      </c>
      <c r="Z20" s="16">
        <f t="shared" si="6"/>
        <v>0</v>
      </c>
      <c r="AA20" s="15" t="e">
        <f t="shared" si="1"/>
        <v>#DIV/0!</v>
      </c>
      <c r="AB20" s="15" t="e">
        <f t="shared" si="25"/>
        <v>#DIV/0!</v>
      </c>
      <c r="AC20" s="15" t="e">
        <f t="shared" si="25"/>
        <v>#DIV/0!</v>
      </c>
      <c r="AD20" s="16">
        <f t="shared" si="7"/>
        <v>1.9591733552423432E-3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 t="e">
        <f>V20/J20</f>
        <v>#DIV/0!</v>
      </c>
      <c r="AY20" s="15" t="e">
        <f t="shared" si="27"/>
        <v>#DIV/0!</v>
      </c>
      <c r="AZ20" s="15" t="e">
        <f t="shared" si="10"/>
        <v>#DIV/0!</v>
      </c>
      <c r="BA20" s="15" t="e">
        <f>V20/J20</f>
        <v>#DIV/0!</v>
      </c>
      <c r="BB20" s="15" t="e">
        <f t="shared" si="24"/>
        <v>#DIV/0!</v>
      </c>
      <c r="BC20" s="15" t="e">
        <f t="shared" si="11"/>
        <v>#DIV/0!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37.358199999999997</v>
      </c>
      <c r="F21" s="55"/>
      <c r="G21" s="55"/>
      <c r="H21" s="55"/>
      <c r="I21" s="55"/>
      <c r="J21" s="55"/>
      <c r="K21" s="15">
        <v>0</v>
      </c>
      <c r="L21" s="15">
        <v>0</v>
      </c>
      <c r="M21" s="15">
        <v>0</v>
      </c>
      <c r="N21" s="16">
        <f t="shared" si="0"/>
        <v>0</v>
      </c>
      <c r="P21" s="61">
        <v>3356.46</v>
      </c>
      <c r="Q21" s="61">
        <v>37.351500000000001</v>
      </c>
      <c r="R21" s="61"/>
      <c r="S21" s="61"/>
      <c r="T21" s="61"/>
      <c r="U21" s="61"/>
      <c r="V21" s="61"/>
      <c r="W21" s="15">
        <v>0</v>
      </c>
      <c r="X21" s="15">
        <v>0</v>
      </c>
      <c r="Y21" s="15">
        <v>0</v>
      </c>
      <c r="Z21" s="16">
        <f t="shared" si="6"/>
        <v>0</v>
      </c>
      <c r="AA21" s="15" t="e">
        <f t="shared" si="1"/>
        <v>#DIV/0!</v>
      </c>
      <c r="AB21" s="15" t="e">
        <f t="shared" si="25"/>
        <v>#DIV/0!</v>
      </c>
      <c r="AC21" s="15" t="e">
        <f t="shared" si="25"/>
        <v>#DIV/0!</v>
      </c>
      <c r="AD21" s="16">
        <f t="shared" si="7"/>
        <v>2.0337168852020771E-3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 t="e">
        <f>V21/J21</f>
        <v>#DIV/0!</v>
      </c>
      <c r="AY21" s="15" t="e">
        <f t="shared" si="27"/>
        <v>#DIV/0!</v>
      </c>
      <c r="AZ21" s="15" t="e">
        <f t="shared" si="10"/>
        <v>#DIV/0!</v>
      </c>
      <c r="BA21" s="15" t="e">
        <f>V21/J21</f>
        <v>#DIV/0!</v>
      </c>
      <c r="BB21" s="15" t="e">
        <f t="shared" si="24"/>
        <v>#DIV/0!</v>
      </c>
      <c r="BC21" s="15" t="e">
        <f t="shared" si="11"/>
        <v>#DIV/0!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35.204599999999999</v>
      </c>
      <c r="F22" s="55"/>
      <c r="G22" s="55"/>
      <c r="H22" s="55"/>
      <c r="I22" s="55"/>
      <c r="J22" s="55"/>
      <c r="K22" s="19">
        <v>0</v>
      </c>
      <c r="L22" s="19">
        <v>0</v>
      </c>
      <c r="M22" s="19">
        <v>0</v>
      </c>
      <c r="N22" s="20">
        <f t="shared" si="0"/>
        <v>0</v>
      </c>
      <c r="P22" s="61">
        <v>1947.06</v>
      </c>
      <c r="Q22" s="61">
        <v>35.202800000000003</v>
      </c>
      <c r="R22" s="61"/>
      <c r="S22" s="61"/>
      <c r="T22" s="61"/>
      <c r="U22" s="61"/>
      <c r="V22" s="61"/>
      <c r="W22" s="19">
        <v>0</v>
      </c>
      <c r="X22" s="19">
        <v>0</v>
      </c>
      <c r="Y22" s="19">
        <v>0</v>
      </c>
      <c r="Z22" s="20">
        <f t="shared" si="6"/>
        <v>0</v>
      </c>
      <c r="AA22" s="15" t="e">
        <f t="shared" si="1"/>
        <v>#DIV/0!</v>
      </c>
      <c r="AB22" s="15" t="e">
        <f t="shared" si="25"/>
        <v>#DIV/0!</v>
      </c>
      <c r="AC22" s="15" t="e">
        <f t="shared" si="25"/>
        <v>#DIV/0!</v>
      </c>
      <c r="AD22" s="20">
        <f t="shared" si="7"/>
        <v>2.0603973184082571E-3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 t="e">
        <f>V22/J22</f>
        <v>#DIV/0!</v>
      </c>
      <c r="AY22" s="15" t="e">
        <f t="shared" si="27"/>
        <v>#DIV/0!</v>
      </c>
      <c r="AZ22" s="15" t="e">
        <f t="shared" si="10"/>
        <v>#DIV/0!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42.5867</v>
      </c>
      <c r="F23" s="55"/>
      <c r="G23" s="55"/>
      <c r="H23" s="55"/>
      <c r="I23" s="55"/>
      <c r="J23" s="55"/>
      <c r="K23" s="10">
        <v>0</v>
      </c>
      <c r="L23" s="10">
        <v>0</v>
      </c>
      <c r="M23" s="10">
        <v>0</v>
      </c>
      <c r="N23" s="11">
        <f t="shared" si="0"/>
        <v>0</v>
      </c>
      <c r="P23" s="61">
        <v>60051.42</v>
      </c>
      <c r="Q23" s="61">
        <v>42.584699999999998</v>
      </c>
      <c r="R23" s="61"/>
      <c r="S23" s="61"/>
      <c r="T23" s="61"/>
      <c r="U23" s="61"/>
      <c r="V23" s="61"/>
      <c r="W23" s="10">
        <v>0</v>
      </c>
      <c r="X23" s="10">
        <v>0</v>
      </c>
      <c r="Y23" s="10">
        <v>0</v>
      </c>
      <c r="Z23" s="11">
        <f t="shared" si="6"/>
        <v>0</v>
      </c>
      <c r="AA23" s="15" t="e">
        <f t="shared" si="1"/>
        <v>#DIV/0!</v>
      </c>
      <c r="AB23" s="15" t="e">
        <f t="shared" si="25"/>
        <v>#DIV/0!</v>
      </c>
      <c r="AC23" s="15" t="e">
        <f t="shared" si="25"/>
        <v>#DIV/0!</v>
      </c>
      <c r="AD23" s="11">
        <f t="shared" si="7"/>
        <v>2.3973700850169789E-4</v>
      </c>
      <c r="AE23" s="12"/>
      <c r="AF23" s="25">
        <f t="shared" ref="AF23:AK23" si="28">bdRateExtend($D23:$D27,E23:E27,$P23:$P27,Q23:Q27)</f>
        <v>-7.3668383270453219E-4</v>
      </c>
      <c r="AG23" s="30" t="e">
        <f t="shared" si="28"/>
        <v>#VALUE!</v>
      </c>
      <c r="AH23" s="31" t="e">
        <f t="shared" si="28"/>
        <v>#VALUE!</v>
      </c>
      <c r="AI23" s="25" t="e">
        <f t="shared" si="28"/>
        <v>#VALUE!</v>
      </c>
      <c r="AJ23" s="30" t="e">
        <f t="shared" si="28"/>
        <v>#VALUE!</v>
      </c>
      <c r="AK23" s="30" t="e">
        <f t="shared" si="28"/>
        <v>#VALUE!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-1.7280301254407604E-4</v>
      </c>
      <c r="AS23" s="30" t="e">
        <f t="shared" si="29"/>
        <v>#VALUE!</v>
      </c>
      <c r="AT23" s="31" t="e">
        <f t="shared" si="29"/>
        <v>#VALUE!</v>
      </c>
      <c r="AU23" s="25" t="e">
        <f t="shared" si="29"/>
        <v>#VALUE!</v>
      </c>
      <c r="AV23" s="30" t="e">
        <f t="shared" si="29"/>
        <v>#VALUE!</v>
      </c>
      <c r="AW23" s="31" t="e">
        <f t="shared" si="29"/>
        <v>#VALUE!</v>
      </c>
      <c r="AX23" s="15"/>
      <c r="AY23" s="15"/>
      <c r="AZ23" s="15"/>
      <c r="BA23" s="15" t="e">
        <f>V23/J23</f>
        <v>#DIV/0!</v>
      </c>
      <c r="BB23" s="15" t="e">
        <f t="shared" ref="BB23:BB26" si="30">X23/L23</f>
        <v>#DIV/0!</v>
      </c>
      <c r="BC23" s="15" t="e">
        <f t="shared" si="11"/>
        <v>#DIV/0!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38.825299999999999</v>
      </c>
      <c r="F24" s="55"/>
      <c r="G24" s="55"/>
      <c r="H24" s="55"/>
      <c r="I24" s="55"/>
      <c r="J24" s="55"/>
      <c r="K24" s="15">
        <v>0</v>
      </c>
      <c r="L24" s="15">
        <v>0</v>
      </c>
      <c r="M24" s="15">
        <v>0</v>
      </c>
      <c r="N24" s="16">
        <f t="shared" si="0"/>
        <v>0</v>
      </c>
      <c r="P24" s="61">
        <v>9981.66</v>
      </c>
      <c r="Q24" s="61">
        <v>38.823799999999999</v>
      </c>
      <c r="R24" s="61"/>
      <c r="S24" s="61"/>
      <c r="T24" s="61"/>
      <c r="U24" s="61"/>
      <c r="V24" s="61"/>
      <c r="W24" s="15">
        <v>0</v>
      </c>
      <c r="X24" s="15">
        <v>0</v>
      </c>
      <c r="Y24" s="15">
        <v>0</v>
      </c>
      <c r="Z24" s="16">
        <f t="shared" si="6"/>
        <v>0</v>
      </c>
      <c r="AA24" s="15" t="e">
        <f t="shared" si="1"/>
        <v>#DIV/0!</v>
      </c>
      <c r="AB24" s="15" t="e">
        <f t="shared" si="25"/>
        <v>#DIV/0!</v>
      </c>
      <c r="AC24" s="15" t="e">
        <f t="shared" si="25"/>
        <v>#DIV/0!</v>
      </c>
      <c r="AD24" s="16">
        <f t="shared" si="7"/>
        <v>7.7482131058920277E-4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-3.058282834251802E-4</v>
      </c>
      <c r="AM24" s="21" t="e">
        <f>bdrate($D24:$D27,F24:F27,$P24:$P27,R24:R27)</f>
        <v>#VALUE!</v>
      </c>
      <c r="AN24" s="36" t="e">
        <f t="shared" ref="AN24" si="31">bdrate($D24:$D27,G24:G27,$P24:$P27,S24:S27)</f>
        <v>#VALUE!</v>
      </c>
      <c r="AO24" s="26" t="e">
        <f>bdrate($D24:$D27,H24:H27,$P24:$P27,T24:T27)</f>
        <v>#VALUE!</v>
      </c>
      <c r="AP24" s="21" t="e">
        <f>bdrate($D24:$D27,I24:I27,$P24:$P27,U24:U27)</f>
        <v>#VALUE!</v>
      </c>
      <c r="AQ24" s="36" t="e">
        <f>bdrate($D24:$D27,J24:J27,$P24:$P27,V24:V27)</f>
        <v>#VALUE!</v>
      </c>
      <c r="AR24" s="21"/>
      <c r="AS24" s="21"/>
      <c r="AT24" s="36"/>
      <c r="AU24" s="26"/>
      <c r="AV24" s="21"/>
      <c r="AW24" s="36"/>
      <c r="AX24" s="15" t="e">
        <f>V24/J24</f>
        <v>#DIV/0!</v>
      </c>
      <c r="AY24" s="15" t="e">
        <f t="shared" ref="AY24:AY27" si="32">X24/L24</f>
        <v>#DIV/0!</v>
      </c>
      <c r="AZ24" s="15" t="e">
        <f t="shared" si="10"/>
        <v>#DIV/0!</v>
      </c>
      <c r="BA24" s="15" t="e">
        <f>V24/J24</f>
        <v>#DIV/0!</v>
      </c>
      <c r="BB24" s="15" t="e">
        <f t="shared" si="30"/>
        <v>#DIV/0!</v>
      </c>
      <c r="BC24" s="15" t="e">
        <f t="shared" si="11"/>
        <v>#DIV/0!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37.817100000000003</v>
      </c>
      <c r="F25" s="55"/>
      <c r="G25" s="55"/>
      <c r="H25" s="55"/>
      <c r="I25" s="55"/>
      <c r="J25" s="55"/>
      <c r="K25" s="15">
        <v>0</v>
      </c>
      <c r="L25" s="15">
        <v>0</v>
      </c>
      <c r="M25" s="15">
        <v>0</v>
      </c>
      <c r="N25" s="16">
        <f t="shared" si="0"/>
        <v>0</v>
      </c>
      <c r="P25" s="61">
        <v>5400.96</v>
      </c>
      <c r="Q25" s="61">
        <v>37.8155</v>
      </c>
      <c r="R25" s="61"/>
      <c r="S25" s="61"/>
      <c r="T25" s="61"/>
      <c r="U25" s="61"/>
      <c r="V25" s="61"/>
      <c r="W25" s="15">
        <v>0</v>
      </c>
      <c r="X25" s="15">
        <v>0</v>
      </c>
      <c r="Y25" s="15">
        <v>0</v>
      </c>
      <c r="Z25" s="16">
        <f t="shared" si="6"/>
        <v>0</v>
      </c>
      <c r="AA25" s="15" t="e">
        <f t="shared" si="1"/>
        <v>#DIV/0!</v>
      </c>
      <c r="AB25" s="15" t="e">
        <f t="shared" si="25"/>
        <v>#DIV/0!</v>
      </c>
      <c r="AC25" s="15" t="e">
        <f t="shared" si="25"/>
        <v>#DIV/0!</v>
      </c>
      <c r="AD25" s="16">
        <f t="shared" si="7"/>
        <v>2.5504805818213814E-3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 t="e">
        <f>V25/J25</f>
        <v>#DIV/0!</v>
      </c>
      <c r="AY25" s="15" t="e">
        <f t="shared" si="32"/>
        <v>#DIV/0!</v>
      </c>
      <c r="AZ25" s="15" t="e">
        <f t="shared" si="10"/>
        <v>#DIV/0!</v>
      </c>
      <c r="BA25" s="15" t="e">
        <f>V25/J25</f>
        <v>#DIV/0!</v>
      </c>
      <c r="BB25" s="15" t="e">
        <f t="shared" si="30"/>
        <v>#DIV/0!</v>
      </c>
      <c r="BC25" s="15" t="e">
        <f t="shared" si="11"/>
        <v>#DIV/0!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36.379399999999997</v>
      </c>
      <c r="F26" s="55"/>
      <c r="G26" s="55"/>
      <c r="H26" s="55"/>
      <c r="I26" s="55"/>
      <c r="J26" s="55"/>
      <c r="K26" s="15">
        <v>0</v>
      </c>
      <c r="L26" s="15">
        <v>0</v>
      </c>
      <c r="M26" s="15">
        <v>0</v>
      </c>
      <c r="N26" s="16">
        <f t="shared" si="0"/>
        <v>0</v>
      </c>
      <c r="P26" s="61">
        <v>2988.06</v>
      </c>
      <c r="Q26" s="61">
        <v>36.375900000000001</v>
      </c>
      <c r="R26" s="61"/>
      <c r="S26" s="61"/>
      <c r="T26" s="61"/>
      <c r="U26" s="61"/>
      <c r="V26" s="61"/>
      <c r="W26" s="15">
        <v>0</v>
      </c>
      <c r="X26" s="15">
        <v>0</v>
      </c>
      <c r="Y26" s="15">
        <v>0</v>
      </c>
      <c r="Z26" s="16">
        <f t="shared" si="6"/>
        <v>0</v>
      </c>
      <c r="AA26" s="15" t="e">
        <f t="shared" si="1"/>
        <v>#DIV/0!</v>
      </c>
      <c r="AB26" s="15" t="e">
        <f t="shared" si="25"/>
        <v>#DIV/0!</v>
      </c>
      <c r="AC26" s="15" t="e">
        <f t="shared" si="25"/>
        <v>#DIV/0!</v>
      </c>
      <c r="AD26" s="16">
        <f t="shared" si="7"/>
        <v>4.9352621483376505E-3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 t="e">
        <f>V26/J26</f>
        <v>#DIV/0!</v>
      </c>
      <c r="AY26" s="15" t="e">
        <f t="shared" si="32"/>
        <v>#DIV/0!</v>
      </c>
      <c r="AZ26" s="15" t="e">
        <f t="shared" si="10"/>
        <v>#DIV/0!</v>
      </c>
      <c r="BA26" s="15" t="e">
        <f>V26/J26</f>
        <v>#DIV/0!</v>
      </c>
      <c r="BB26" s="15" t="e">
        <f t="shared" si="30"/>
        <v>#DIV/0!</v>
      </c>
      <c r="BC26" s="15" t="e">
        <f t="shared" si="11"/>
        <v>#DIV/0!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34.579099999999997</v>
      </c>
      <c r="F27" s="55"/>
      <c r="G27" s="55"/>
      <c r="H27" s="55"/>
      <c r="I27" s="55"/>
      <c r="J27" s="55"/>
      <c r="K27" s="19">
        <v>0</v>
      </c>
      <c r="L27" s="19">
        <v>0</v>
      </c>
      <c r="M27" s="19">
        <v>0</v>
      </c>
      <c r="N27" s="20">
        <f t="shared" si="0"/>
        <v>0</v>
      </c>
      <c r="P27" s="61">
        <v>1614.42</v>
      </c>
      <c r="Q27" s="61">
        <v>34.584099999999999</v>
      </c>
      <c r="R27" s="61"/>
      <c r="S27" s="61"/>
      <c r="T27" s="61"/>
      <c r="U27" s="61"/>
      <c r="V27" s="61"/>
      <c r="W27" s="19">
        <v>0</v>
      </c>
      <c r="X27" s="19">
        <v>0</v>
      </c>
      <c r="Y27" s="19">
        <v>0</v>
      </c>
      <c r="Z27" s="20">
        <f t="shared" si="6"/>
        <v>0</v>
      </c>
      <c r="AA27" s="15" t="e">
        <f t="shared" si="1"/>
        <v>#DIV/0!</v>
      </c>
      <c r="AB27" s="15" t="e">
        <f t="shared" si="25"/>
        <v>#DIV/0!</v>
      </c>
      <c r="AC27" s="15" t="e">
        <f t="shared" si="25"/>
        <v>#DIV/0!</v>
      </c>
      <c r="AD27" s="20">
        <f t="shared" si="7"/>
        <v>3.9925373134328812E-3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 t="e">
        <f>V27/J27</f>
        <v>#DIV/0!</v>
      </c>
      <c r="AY27" s="15" t="e">
        <f t="shared" si="32"/>
        <v>#DIV/0!</v>
      </c>
      <c r="AZ27" s="15" t="e">
        <f t="shared" si="10"/>
        <v>#DIV/0!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44.1111</v>
      </c>
      <c r="F28" s="55"/>
      <c r="G28" s="55"/>
      <c r="H28" s="55"/>
      <c r="I28" s="55"/>
      <c r="J28" s="55"/>
      <c r="K28" s="10">
        <v>0</v>
      </c>
      <c r="L28" s="10">
        <v>0</v>
      </c>
      <c r="M28" s="10">
        <v>0</v>
      </c>
      <c r="N28" s="11">
        <f t="shared" si="0"/>
        <v>0</v>
      </c>
      <c r="P28" s="61">
        <v>48052.45</v>
      </c>
      <c r="Q28" s="61">
        <v>44.1096</v>
      </c>
      <c r="R28" s="61"/>
      <c r="S28" s="61"/>
      <c r="T28" s="61"/>
      <c r="U28" s="61"/>
      <c r="V28" s="61"/>
      <c r="W28" s="10">
        <v>0</v>
      </c>
      <c r="X28" s="10">
        <v>0</v>
      </c>
      <c r="Y28" s="10">
        <v>0</v>
      </c>
      <c r="Z28" s="11">
        <f t="shared" si="6"/>
        <v>0</v>
      </c>
      <c r="AA28" s="15" t="e">
        <f t="shared" si="1"/>
        <v>#DIV/0!</v>
      </c>
      <c r="AB28" s="15" t="e">
        <f t="shared" si="25"/>
        <v>#DIV/0!</v>
      </c>
      <c r="AC28" s="15" t="e">
        <f t="shared" si="25"/>
        <v>#DIV/0!</v>
      </c>
      <c r="AD28" s="11">
        <f t="shared" si="7"/>
        <v>2.1851600577623845E-5</v>
      </c>
      <c r="AE28" s="12"/>
      <c r="AF28" s="25">
        <f t="shared" ref="AF28:AK28" si="33">bdRateExtend($D28:$D32,E28:E32,$P28:$P32,Q28:Q32)</f>
        <v>-1.7912383446583302E-4</v>
      </c>
      <c r="AG28" s="30" t="e">
        <f t="shared" si="33"/>
        <v>#VALUE!</v>
      </c>
      <c r="AH28" s="31" t="e">
        <f t="shared" si="33"/>
        <v>#VALUE!</v>
      </c>
      <c r="AI28" s="25" t="e">
        <f t="shared" si="33"/>
        <v>#VALUE!</v>
      </c>
      <c r="AJ28" s="30" t="e">
        <f t="shared" si="33"/>
        <v>#VALUE!</v>
      </c>
      <c r="AK28" s="30" t="e">
        <f t="shared" si="33"/>
        <v>#VALUE!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-1.0852589230747611E-4</v>
      </c>
      <c r="AS28" s="30" t="e">
        <f t="shared" si="34"/>
        <v>#VALUE!</v>
      </c>
      <c r="AT28" s="31" t="e">
        <f t="shared" si="34"/>
        <v>#VALUE!</v>
      </c>
      <c r="AU28" s="25" t="e">
        <f t="shared" si="34"/>
        <v>#VALUE!</v>
      </c>
      <c r="AV28" s="30" t="e">
        <f t="shared" si="34"/>
        <v>#VALUE!</v>
      </c>
      <c r="AW28" s="31" t="e">
        <f t="shared" si="34"/>
        <v>#VALUE!</v>
      </c>
      <c r="AX28" s="15"/>
      <c r="AY28" s="15"/>
      <c r="AZ28" s="15"/>
      <c r="BA28" s="15" t="e">
        <f>V28/J28</f>
        <v>#DIV/0!</v>
      </c>
      <c r="BB28" s="15" t="e">
        <f t="shared" ref="BB28:BB31" si="35">X28/L28</f>
        <v>#DIV/0!</v>
      </c>
      <c r="BC28" s="15" t="e">
        <f t="shared" si="11"/>
        <v>#DIV/0!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40.295900000000003</v>
      </c>
      <c r="F29" s="55"/>
      <c r="G29" s="55"/>
      <c r="H29" s="55"/>
      <c r="I29" s="55"/>
      <c r="J29" s="55"/>
      <c r="K29" s="15">
        <v>0</v>
      </c>
      <c r="L29" s="15">
        <v>0</v>
      </c>
      <c r="M29" s="15">
        <v>0</v>
      </c>
      <c r="N29" s="16">
        <f t="shared" si="0"/>
        <v>0</v>
      </c>
      <c r="P29" s="61">
        <v>26135</v>
      </c>
      <c r="Q29" s="61">
        <v>40.289900000000003</v>
      </c>
      <c r="R29" s="61"/>
      <c r="S29" s="61"/>
      <c r="T29" s="61"/>
      <c r="U29" s="61"/>
      <c r="V29" s="61"/>
      <c r="W29" s="15">
        <v>0</v>
      </c>
      <c r="X29" s="15">
        <v>0</v>
      </c>
      <c r="Y29" s="15">
        <v>0</v>
      </c>
      <c r="Z29" s="16">
        <f t="shared" si="6"/>
        <v>0</v>
      </c>
      <c r="AA29" s="15" t="e">
        <f t="shared" si="1"/>
        <v>#DIV/0!</v>
      </c>
      <c r="AB29" s="15" t="e">
        <f t="shared" si="25"/>
        <v>#DIV/0!</v>
      </c>
      <c r="AC29" s="15" t="e">
        <f t="shared" si="25"/>
        <v>#DIV/0!</v>
      </c>
      <c r="AD29" s="16">
        <f t="shared" si="7"/>
        <v>7.5703121415569125E-4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-4.6597348631050028E-4</v>
      </c>
      <c r="AM29" s="21" t="e">
        <f>bdrate($D29:$D32,F29:F32,$P29:$P32,R29:R32)</f>
        <v>#VALUE!</v>
      </c>
      <c r="AN29" s="36" t="e">
        <f t="shared" ref="AN29" si="36">bdrate($D29:$D32,G29:G32,$P29:$P32,S29:S32)</f>
        <v>#VALUE!</v>
      </c>
      <c r="AO29" s="26" t="e">
        <f>bdrate($D29:$D32,H29:H32,$P29:$P32,T29:T32)</f>
        <v>#VALUE!</v>
      </c>
      <c r="AP29" s="21" t="e">
        <f>bdrate($D29:$D32,I29:I32,$P29:$P32,U29:U32)</f>
        <v>#VALUE!</v>
      </c>
      <c r="AQ29" s="36" t="e">
        <f>bdrate($D29:$D32,J29:J32,$P29:$P32,V29:V32)</f>
        <v>#VALUE!</v>
      </c>
      <c r="AR29" s="21"/>
      <c r="AS29" s="21"/>
      <c r="AT29" s="36"/>
      <c r="AU29" s="26"/>
      <c r="AV29" s="21"/>
      <c r="AW29" s="36"/>
      <c r="AX29" s="15" t="e">
        <f>V29/J29</f>
        <v>#DIV/0!</v>
      </c>
      <c r="AY29" s="15" t="e">
        <f t="shared" ref="AY29:AY32" si="37">X29/L29</f>
        <v>#DIV/0!</v>
      </c>
      <c r="AZ29" s="15" t="e">
        <f t="shared" si="10"/>
        <v>#DIV/0!</v>
      </c>
      <c r="BA29" s="15" t="e">
        <f>V29/J29</f>
        <v>#DIV/0!</v>
      </c>
      <c r="BB29" s="15" t="e">
        <f t="shared" si="35"/>
        <v>#DIV/0!</v>
      </c>
      <c r="BC29" s="15" t="e">
        <f t="shared" si="11"/>
        <v>#DIV/0!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37.235300000000002</v>
      </c>
      <c r="F30" s="55"/>
      <c r="G30" s="55"/>
      <c r="H30" s="55"/>
      <c r="I30" s="55"/>
      <c r="J30" s="55"/>
      <c r="K30" s="15">
        <v>0</v>
      </c>
      <c r="L30" s="15">
        <v>0</v>
      </c>
      <c r="M30" s="15">
        <v>0</v>
      </c>
      <c r="N30" s="16">
        <f t="shared" si="0"/>
        <v>0</v>
      </c>
      <c r="P30" s="61">
        <v>13879.05</v>
      </c>
      <c r="Q30" s="61">
        <v>37.239699999999999</v>
      </c>
      <c r="R30" s="61"/>
      <c r="S30" s="61"/>
      <c r="T30" s="61"/>
      <c r="U30" s="61"/>
      <c r="V30" s="61"/>
      <c r="W30" s="15">
        <v>0</v>
      </c>
      <c r="X30" s="15">
        <v>0</v>
      </c>
      <c r="Y30" s="15">
        <v>0</v>
      </c>
      <c r="Z30" s="16">
        <f t="shared" si="6"/>
        <v>0</v>
      </c>
      <c r="AA30" s="15" t="e">
        <f t="shared" si="1"/>
        <v>#DIV/0!</v>
      </c>
      <c r="AB30" s="15" t="e">
        <f t="shared" si="25"/>
        <v>#DIV/0!</v>
      </c>
      <c r="AC30" s="15" t="e">
        <f t="shared" si="25"/>
        <v>#DIV/0!</v>
      </c>
      <c r="AD30" s="16">
        <f t="shared" si="7"/>
        <v>4.324932152626856E-4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 t="e">
        <f>V30/J30</f>
        <v>#DIV/0!</v>
      </c>
      <c r="AY30" s="15" t="e">
        <f t="shared" si="37"/>
        <v>#DIV/0!</v>
      </c>
      <c r="AZ30" s="15" t="e">
        <f t="shared" si="10"/>
        <v>#DIV/0!</v>
      </c>
      <c r="BA30" s="15" t="e">
        <f>V30/J30</f>
        <v>#DIV/0!</v>
      </c>
      <c r="BB30" s="15" t="e">
        <f t="shared" si="35"/>
        <v>#DIV/0!</v>
      </c>
      <c r="BC30" s="15" t="e">
        <f t="shared" si="11"/>
        <v>#DIV/0!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34.6053</v>
      </c>
      <c r="F31" s="55"/>
      <c r="G31" s="55"/>
      <c r="H31" s="55"/>
      <c r="I31" s="55"/>
      <c r="J31" s="55"/>
      <c r="K31" s="15">
        <v>0</v>
      </c>
      <c r="L31" s="15">
        <v>0</v>
      </c>
      <c r="M31" s="15">
        <v>0</v>
      </c>
      <c r="N31" s="16">
        <f t="shared" si="0"/>
        <v>0</v>
      </c>
      <c r="P31" s="61">
        <v>7454</v>
      </c>
      <c r="Q31" s="61">
        <v>34.610100000000003</v>
      </c>
      <c r="R31" s="61"/>
      <c r="S31" s="61"/>
      <c r="T31" s="61"/>
      <c r="U31" s="61"/>
      <c r="V31" s="61"/>
      <c r="W31" s="15">
        <v>0</v>
      </c>
      <c r="X31" s="15">
        <v>0</v>
      </c>
      <c r="Y31" s="15">
        <v>0</v>
      </c>
      <c r="Z31" s="16">
        <f t="shared" si="6"/>
        <v>0</v>
      </c>
      <c r="AA31" s="15" t="e">
        <f t="shared" si="1"/>
        <v>#DIV/0!</v>
      </c>
      <c r="AB31" s="15" t="e">
        <f t="shared" si="25"/>
        <v>#DIV/0!</v>
      </c>
      <c r="AC31" s="15" t="e">
        <f t="shared" si="25"/>
        <v>#DIV/0!</v>
      </c>
      <c r="AD31" s="16">
        <f t="shared" si="7"/>
        <v>2.0123018721066279E-5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 t="e">
        <f>V31/J31</f>
        <v>#DIV/0!</v>
      </c>
      <c r="AY31" s="15" t="e">
        <f t="shared" si="37"/>
        <v>#DIV/0!</v>
      </c>
      <c r="AZ31" s="15" t="e">
        <f t="shared" si="10"/>
        <v>#DIV/0!</v>
      </c>
      <c r="BA31" s="15" t="e">
        <f>V31/J31</f>
        <v>#DIV/0!</v>
      </c>
      <c r="BB31" s="15" t="e">
        <f t="shared" si="35"/>
        <v>#DIV/0!</v>
      </c>
      <c r="BC31" s="15" t="e">
        <f t="shared" si="11"/>
        <v>#DIV/0!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32.375799999999998</v>
      </c>
      <c r="F32" s="55"/>
      <c r="G32" s="55"/>
      <c r="H32" s="55"/>
      <c r="I32" s="55"/>
      <c r="J32" s="55"/>
      <c r="K32" s="19">
        <v>0</v>
      </c>
      <c r="L32" s="19">
        <v>0</v>
      </c>
      <c r="M32" s="19">
        <v>0</v>
      </c>
      <c r="N32" s="20">
        <f t="shared" si="0"/>
        <v>0</v>
      </c>
      <c r="P32" s="61">
        <v>3688.6</v>
      </c>
      <c r="Q32" s="61">
        <v>32.374600000000001</v>
      </c>
      <c r="R32" s="61"/>
      <c r="S32" s="61"/>
      <c r="T32" s="61"/>
      <c r="U32" s="61"/>
      <c r="V32" s="61"/>
      <c r="W32" s="19">
        <v>0</v>
      </c>
      <c r="X32" s="19">
        <v>0</v>
      </c>
      <c r="Y32" s="19">
        <v>0</v>
      </c>
      <c r="Z32" s="20">
        <f t="shared" si="6"/>
        <v>0</v>
      </c>
      <c r="AA32" s="15" t="e">
        <f t="shared" si="1"/>
        <v>#DIV/0!</v>
      </c>
      <c r="AB32" s="15" t="e">
        <f t="shared" si="25"/>
        <v>#DIV/0!</v>
      </c>
      <c r="AC32" s="15" t="e">
        <f t="shared" si="25"/>
        <v>#DIV/0!</v>
      </c>
      <c r="AD32" s="20">
        <f t="shared" si="7"/>
        <v>8.8187010731680842E-4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 t="e">
        <f>V32/J32</f>
        <v>#DIV/0!</v>
      </c>
      <c r="AY32" s="15" t="e">
        <f t="shared" si="37"/>
        <v>#DIV/0!</v>
      </c>
      <c r="AZ32" s="15" t="e">
        <f t="shared" si="10"/>
        <v>#DIV/0!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42.9681</v>
      </c>
      <c r="F33" s="55"/>
      <c r="G33" s="55"/>
      <c r="H33" s="55"/>
      <c r="I33" s="55"/>
      <c r="J33" s="55"/>
      <c r="K33" s="10">
        <v>0</v>
      </c>
      <c r="L33" s="10">
        <v>0</v>
      </c>
      <c r="M33" s="10">
        <v>0</v>
      </c>
      <c r="N33" s="11">
        <f t="shared" si="0"/>
        <v>0</v>
      </c>
      <c r="P33" s="61">
        <v>6241.4</v>
      </c>
      <c r="Q33" s="61">
        <v>42.970599999999997</v>
      </c>
      <c r="R33" s="61"/>
      <c r="S33" s="61"/>
      <c r="T33" s="61"/>
      <c r="U33" s="61"/>
      <c r="V33" s="61"/>
      <c r="W33" s="10">
        <v>0</v>
      </c>
      <c r="X33" s="10">
        <v>0</v>
      </c>
      <c r="Y33" s="10">
        <v>0</v>
      </c>
      <c r="Z33" s="11">
        <f t="shared" si="6"/>
        <v>0</v>
      </c>
      <c r="AA33" s="10" t="e">
        <f t="shared" si="1"/>
        <v>#DIV/0!</v>
      </c>
      <c r="AB33" s="10" t="e">
        <f>X33/L33</f>
        <v>#DIV/0!</v>
      </c>
      <c r="AC33" s="10" t="e">
        <f>Y33/M33</f>
        <v>#DIV/0!</v>
      </c>
      <c r="AD33" s="11">
        <f t="shared" si="7"/>
        <v>7.0447340612900602E-4</v>
      </c>
      <c r="AE33" s="40"/>
      <c r="AF33" s="25">
        <f t="shared" ref="AF33:AK33" si="38">bdRateExtend($D33:$D37,E33:E37,$P33:$P37,Q33:Q37)</f>
        <v>1.0237573951137335E-3</v>
      </c>
      <c r="AG33" s="30" t="e">
        <f t="shared" si="38"/>
        <v>#VALUE!</v>
      </c>
      <c r="AH33" s="31" t="e">
        <f t="shared" si="38"/>
        <v>#VALUE!</v>
      </c>
      <c r="AI33" s="25" t="e">
        <f t="shared" si="38"/>
        <v>#VALUE!</v>
      </c>
      <c r="AJ33" s="30" t="e">
        <f t="shared" si="38"/>
        <v>#VALUE!</v>
      </c>
      <c r="AK33" s="30" t="e">
        <f t="shared" si="38"/>
        <v>#VALUE!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7.8309853114144623E-4</v>
      </c>
      <c r="AS33" s="30" t="e">
        <f t="shared" si="39"/>
        <v>#VALUE!</v>
      </c>
      <c r="AT33" s="31" t="e">
        <f t="shared" si="39"/>
        <v>#VALUE!</v>
      </c>
      <c r="AU33" s="25" t="e">
        <f t="shared" si="39"/>
        <v>#VALUE!</v>
      </c>
      <c r="AV33" s="30" t="e">
        <f t="shared" si="39"/>
        <v>#VALUE!</v>
      </c>
      <c r="AW33" s="31" t="e">
        <f t="shared" si="39"/>
        <v>#VALUE!</v>
      </c>
      <c r="AX33" s="10"/>
      <c r="AY33" s="10"/>
      <c r="AZ33" s="10"/>
      <c r="BA33" s="10" t="e">
        <f>V33/J33</f>
        <v>#DIV/0!</v>
      </c>
      <c r="BB33" s="10" t="e">
        <f t="shared" ref="BB33:BB36" si="40">X33/L33</f>
        <v>#DIV/0!</v>
      </c>
      <c r="BC33" s="10" t="e">
        <f t="shared" si="11"/>
        <v>#DIV/0!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41.109200000000001</v>
      </c>
      <c r="F34" s="55"/>
      <c r="G34" s="55"/>
      <c r="H34" s="55"/>
      <c r="I34" s="55"/>
      <c r="J34" s="55"/>
      <c r="K34" s="15">
        <v>0</v>
      </c>
      <c r="L34" s="15">
        <v>0</v>
      </c>
      <c r="M34" s="15">
        <v>0</v>
      </c>
      <c r="N34" s="16">
        <f t="shared" si="0"/>
        <v>0</v>
      </c>
      <c r="P34" s="61">
        <v>2393.9499999999998</v>
      </c>
      <c r="Q34" s="61">
        <v>41.097999999999999</v>
      </c>
      <c r="R34" s="61"/>
      <c r="S34" s="61"/>
      <c r="T34" s="61"/>
      <c r="U34" s="61"/>
      <c r="V34" s="61"/>
      <c r="W34" s="15">
        <v>0</v>
      </c>
      <c r="X34" s="15">
        <v>0</v>
      </c>
      <c r="Y34" s="15">
        <v>0</v>
      </c>
      <c r="Z34" s="16">
        <f t="shared" si="6"/>
        <v>0</v>
      </c>
      <c r="AA34" s="15" t="e">
        <f t="shared" si="1"/>
        <v>#DIV/0!</v>
      </c>
      <c r="AB34" s="15" t="e">
        <f t="shared" ref="AB34:AC57" si="41">X34/L34</f>
        <v>#DIV/0!</v>
      </c>
      <c r="AC34" s="15" t="e">
        <f t="shared" si="41"/>
        <v>#DIV/0!</v>
      </c>
      <c r="AD34" s="16">
        <f t="shared" si="7"/>
        <v>5.0289894224976048E-3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1.6544959659579028E-3</v>
      </c>
      <c r="AM34" s="21" t="e">
        <f>bdrate($D34:$D37,F34:F37,$P34:$P37,R34:R37)</f>
        <v>#VALUE!</v>
      </c>
      <c r="AN34" s="36" t="e">
        <f t="shared" ref="AN34" si="42">bdrate($D34:$D37,G34:G37,$P34:$P37,S34:S37)</f>
        <v>#VALUE!</v>
      </c>
      <c r="AO34" s="26" t="e">
        <f>bdrate($D34:$D37,H34:H37,$P34:$P37,T34:T37)</f>
        <v>#VALUE!</v>
      </c>
      <c r="AP34" s="21" t="e">
        <f>bdrate($D34:$D37,I34:I37,$P34:$P37,U34:U37)</f>
        <v>#VALUE!</v>
      </c>
      <c r="AQ34" s="36" t="e">
        <f>bdrate($D34:$D37,J34:J37,$P34:$P37,V34:V37)</f>
        <v>#VALUE!</v>
      </c>
      <c r="AR34" s="21"/>
      <c r="AS34" s="21"/>
      <c r="AT34" s="36"/>
      <c r="AU34" s="26"/>
      <c r="AV34" s="21"/>
      <c r="AW34" s="36"/>
      <c r="AX34" s="15" t="e">
        <f>V34/J34</f>
        <v>#DIV/0!</v>
      </c>
      <c r="AY34" s="15" t="e">
        <f t="shared" ref="AY34:AY37" si="43">X34/L34</f>
        <v>#DIV/0!</v>
      </c>
      <c r="AZ34" s="15" t="e">
        <f t="shared" si="10"/>
        <v>#DIV/0!</v>
      </c>
      <c r="BA34" s="15" t="e">
        <f>V34/J34</f>
        <v>#DIV/0!</v>
      </c>
      <c r="BB34" s="15" t="e">
        <f t="shared" si="40"/>
        <v>#DIV/0!</v>
      </c>
      <c r="BC34" s="15" t="e">
        <f t="shared" si="11"/>
        <v>#DIV/0!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39.683399999999999</v>
      </c>
      <c r="F35" s="55"/>
      <c r="G35" s="55"/>
      <c r="H35" s="55"/>
      <c r="I35" s="55"/>
      <c r="J35" s="55"/>
      <c r="K35" s="15">
        <v>0</v>
      </c>
      <c r="L35" s="15">
        <v>0</v>
      </c>
      <c r="M35" s="15">
        <v>0</v>
      </c>
      <c r="N35" s="16">
        <f t="shared" si="0"/>
        <v>0</v>
      </c>
      <c r="P35" s="61">
        <v>1221.55</v>
      </c>
      <c r="Q35" s="61">
        <v>39.6875</v>
      </c>
      <c r="R35" s="61"/>
      <c r="S35" s="61"/>
      <c r="T35" s="61"/>
      <c r="U35" s="61"/>
      <c r="V35" s="61"/>
      <c r="W35" s="15">
        <v>0</v>
      </c>
      <c r="X35" s="15">
        <v>0</v>
      </c>
      <c r="Y35" s="15">
        <v>0</v>
      </c>
      <c r="Z35" s="16">
        <f t="shared" si="6"/>
        <v>0</v>
      </c>
      <c r="AA35" s="15" t="e">
        <f t="shared" si="1"/>
        <v>#DIV/0!</v>
      </c>
      <c r="AB35" s="15" t="e">
        <f t="shared" si="41"/>
        <v>#DIV/0!</v>
      </c>
      <c r="AC35" s="15" t="e">
        <f t="shared" si="41"/>
        <v>#DIV/0!</v>
      </c>
      <c r="AD35" s="16">
        <f t="shared" si="7"/>
        <v>2.9557863623300702E-3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 t="e">
        <f>V35/J35</f>
        <v>#DIV/0!</v>
      </c>
      <c r="AY35" s="15" t="e">
        <f t="shared" si="43"/>
        <v>#DIV/0!</v>
      </c>
      <c r="AZ35" s="15" t="e">
        <f t="shared" si="10"/>
        <v>#DIV/0!</v>
      </c>
      <c r="BA35" s="15" t="e">
        <f>V35/J35</f>
        <v>#DIV/0!</v>
      </c>
      <c r="BB35" s="15" t="e">
        <f t="shared" si="40"/>
        <v>#DIV/0!</v>
      </c>
      <c r="BC35" s="15" t="e">
        <f t="shared" si="11"/>
        <v>#DIV/0!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38.117400000000004</v>
      </c>
      <c r="F36" s="55"/>
      <c r="G36" s="55"/>
      <c r="H36" s="55"/>
      <c r="I36" s="55"/>
      <c r="J36" s="55"/>
      <c r="K36" s="15">
        <v>0</v>
      </c>
      <c r="L36" s="15">
        <v>0</v>
      </c>
      <c r="M36" s="15">
        <v>0</v>
      </c>
      <c r="N36" s="16">
        <f t="shared" si="0"/>
        <v>0</v>
      </c>
      <c r="P36" s="61">
        <v>692.5</v>
      </c>
      <c r="Q36" s="61">
        <v>38.112400000000001</v>
      </c>
      <c r="R36" s="61"/>
      <c r="S36" s="61"/>
      <c r="T36" s="61"/>
      <c r="U36" s="61"/>
      <c r="V36" s="61"/>
      <c r="W36" s="15">
        <v>0</v>
      </c>
      <c r="X36" s="15">
        <v>0</v>
      </c>
      <c r="Y36" s="15">
        <v>0</v>
      </c>
      <c r="Z36" s="16">
        <f t="shared" si="6"/>
        <v>0</v>
      </c>
      <c r="AA36" s="15" t="e">
        <f t="shared" si="1"/>
        <v>#DIV/0!</v>
      </c>
      <c r="AB36" s="15" t="e">
        <f t="shared" si="41"/>
        <v>#DIV/0!</v>
      </c>
      <c r="AC36" s="15" t="e">
        <f t="shared" si="41"/>
        <v>#DIV/0!</v>
      </c>
      <c r="AD36" s="16">
        <f t="shared" si="7"/>
        <v>2.2432882263549525E-3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 t="e">
        <f>V36/J36</f>
        <v>#DIV/0!</v>
      </c>
      <c r="AY36" s="15" t="e">
        <f t="shared" si="43"/>
        <v>#DIV/0!</v>
      </c>
      <c r="AZ36" s="15" t="e">
        <f t="shared" si="10"/>
        <v>#DIV/0!</v>
      </c>
      <c r="BA36" s="15" t="e">
        <f>V36/J36</f>
        <v>#DIV/0!</v>
      </c>
      <c r="BB36" s="15" t="e">
        <f t="shared" si="40"/>
        <v>#DIV/0!</v>
      </c>
      <c r="BC36" s="15" t="e">
        <f t="shared" si="11"/>
        <v>#DIV/0!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36.217799999999997</v>
      </c>
      <c r="F37" s="55"/>
      <c r="G37" s="55"/>
      <c r="H37" s="55"/>
      <c r="I37" s="55"/>
      <c r="J37" s="55"/>
      <c r="K37" s="19">
        <v>0</v>
      </c>
      <c r="L37" s="19">
        <v>0</v>
      </c>
      <c r="M37" s="19">
        <v>0</v>
      </c>
      <c r="N37" s="20">
        <f t="shared" si="0"/>
        <v>0</v>
      </c>
      <c r="P37" s="61">
        <v>389.1</v>
      </c>
      <c r="Q37" s="61">
        <v>36.195700000000002</v>
      </c>
      <c r="R37" s="61"/>
      <c r="S37" s="61"/>
      <c r="T37" s="61"/>
      <c r="U37" s="61"/>
      <c r="V37" s="61"/>
      <c r="W37" s="19">
        <v>0</v>
      </c>
      <c r="X37" s="19">
        <v>0</v>
      </c>
      <c r="Y37" s="19">
        <v>0</v>
      </c>
      <c r="Z37" s="20">
        <f t="shared" si="6"/>
        <v>0</v>
      </c>
      <c r="AA37" s="15" t="e">
        <f t="shared" si="1"/>
        <v>#DIV/0!</v>
      </c>
      <c r="AB37" s="15" t="e">
        <f t="shared" si="41"/>
        <v>#DIV/0!</v>
      </c>
      <c r="AC37" s="15" t="e">
        <f t="shared" si="41"/>
        <v>#DIV/0!</v>
      </c>
      <c r="AD37" s="20">
        <f t="shared" si="7"/>
        <v>9.1673032849502577E-3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 t="e">
        <f>V37/J37</f>
        <v>#DIV/0!</v>
      </c>
      <c r="AY37" s="15" t="e">
        <f t="shared" si="43"/>
        <v>#DIV/0!</v>
      </c>
      <c r="AZ37" s="15" t="e">
        <f t="shared" si="10"/>
        <v>#DIV/0!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43.647799999999997</v>
      </c>
      <c r="F38" s="55"/>
      <c r="G38" s="55"/>
      <c r="H38" s="55"/>
      <c r="I38" s="55"/>
      <c r="J38" s="55"/>
      <c r="K38" s="10">
        <v>0</v>
      </c>
      <c r="L38" s="10">
        <v>0</v>
      </c>
      <c r="M38" s="10">
        <v>0</v>
      </c>
      <c r="N38" s="11">
        <f t="shared" si="0"/>
        <v>0</v>
      </c>
      <c r="P38" s="61">
        <v>21630.9</v>
      </c>
      <c r="Q38" s="61">
        <v>43.6464</v>
      </c>
      <c r="R38" s="61"/>
      <c r="S38" s="61"/>
      <c r="T38" s="61"/>
      <c r="U38" s="61"/>
      <c r="V38" s="61"/>
      <c r="W38" s="10">
        <v>0</v>
      </c>
      <c r="X38" s="10">
        <v>0</v>
      </c>
      <c r="Y38" s="10">
        <v>0</v>
      </c>
      <c r="Z38" s="11">
        <f t="shared" si="6"/>
        <v>0</v>
      </c>
      <c r="AA38" s="15" t="e">
        <f t="shared" si="1"/>
        <v>#DIV/0!</v>
      </c>
      <c r="AB38" s="15" t="e">
        <f t="shared" si="41"/>
        <v>#DIV/0!</v>
      </c>
      <c r="AC38" s="15" t="e">
        <f t="shared" si="41"/>
        <v>#DIV/0!</v>
      </c>
      <c r="AD38" s="11">
        <f t="shared" si="7"/>
        <v>4.3529855381058385E-4</v>
      </c>
      <c r="AE38" s="12"/>
      <c r="AF38" s="25">
        <f t="shared" ref="AF38:AK38" si="44">bdRateExtend($D38:$D42,E38:E42,$P38:$P42,Q38:Q42)</f>
        <v>-2.1190712387153532E-5</v>
      </c>
      <c r="AG38" s="30" t="e">
        <f t="shared" si="44"/>
        <v>#VALUE!</v>
      </c>
      <c r="AH38" s="31" t="e">
        <f t="shared" si="44"/>
        <v>#VALUE!</v>
      </c>
      <c r="AI38" s="25" t="e">
        <f t="shared" si="44"/>
        <v>#VALUE!</v>
      </c>
      <c r="AJ38" s="30" t="e">
        <f t="shared" si="44"/>
        <v>#VALUE!</v>
      </c>
      <c r="AK38" s="30" t="e">
        <f t="shared" si="44"/>
        <v>#VALUE!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7.4202088202079963E-5</v>
      </c>
      <c r="AS38" s="30" t="e">
        <f t="shared" si="45"/>
        <v>#VALUE!</v>
      </c>
      <c r="AT38" s="31" t="e">
        <f t="shared" si="45"/>
        <v>#VALUE!</v>
      </c>
      <c r="AU38" s="25" t="e">
        <f t="shared" si="45"/>
        <v>#VALUE!</v>
      </c>
      <c r="AV38" s="30" t="e">
        <f t="shared" si="45"/>
        <v>#VALUE!</v>
      </c>
      <c r="AW38" s="31" t="e">
        <f t="shared" si="45"/>
        <v>#VALUE!</v>
      </c>
      <c r="AX38" s="15"/>
      <c r="AY38" s="15"/>
      <c r="AZ38" s="15"/>
      <c r="BA38" s="15" t="e">
        <f>V38/J38</f>
        <v>#DIV/0!</v>
      </c>
      <c r="BB38" s="15" t="e">
        <f t="shared" ref="BB38:BB41" si="46">X38/L38</f>
        <v>#DIV/0!</v>
      </c>
      <c r="BC38" s="15" t="e">
        <f t="shared" si="11"/>
        <v>#DIV/0!</v>
      </c>
    </row>
    <row r="39" spans="1:55" ht="15" x14ac:dyDescent="0.2">
      <c r="A39" s="13"/>
      <c r="C39" s="43">
        <v>27</v>
      </c>
      <c r="D39" s="55">
        <v>11146.44</v>
      </c>
      <c r="E39" s="55">
        <v>39.338299999999997</v>
      </c>
      <c r="F39" s="55"/>
      <c r="G39" s="55"/>
      <c r="H39" s="55"/>
      <c r="I39" s="55"/>
      <c r="J39" s="55"/>
      <c r="K39" s="15">
        <v>0</v>
      </c>
      <c r="L39" s="15">
        <v>0</v>
      </c>
      <c r="M39" s="15">
        <v>0</v>
      </c>
      <c r="N39" s="16">
        <f t="shared" si="0"/>
        <v>0</v>
      </c>
      <c r="P39" s="61">
        <v>11121.12</v>
      </c>
      <c r="Q39" s="61">
        <v>39.325000000000003</v>
      </c>
      <c r="R39" s="61"/>
      <c r="S39" s="61"/>
      <c r="T39" s="61"/>
      <c r="U39" s="61"/>
      <c r="V39" s="61"/>
      <c r="W39" s="15">
        <v>0</v>
      </c>
      <c r="X39" s="15">
        <v>0</v>
      </c>
      <c r="Y39" s="15">
        <v>0</v>
      </c>
      <c r="Z39" s="16">
        <f t="shared" si="6"/>
        <v>0</v>
      </c>
      <c r="AA39" s="15" t="e">
        <f t="shared" si="1"/>
        <v>#DIV/0!</v>
      </c>
      <c r="AB39" s="15" t="e">
        <f t="shared" si="41"/>
        <v>#DIV/0!</v>
      </c>
      <c r="AC39" s="15" t="e">
        <f t="shared" si="41"/>
        <v>#DIV/0!</v>
      </c>
      <c r="AD39" s="16">
        <f t="shared" si="7"/>
        <v>2.2715772928396608E-3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-3.293739991427902E-5</v>
      </c>
      <c r="AM39" s="21" t="e">
        <f>bdrate($D39:$D42,F39:F42,$P39:$P42,R39:R42)</f>
        <v>#VALUE!</v>
      </c>
      <c r="AN39" s="36" t="e">
        <f t="shared" ref="AN39" si="47">bdrate($D39:$D42,G39:G42,$P39:$P42,S39:S42)</f>
        <v>#VALUE!</v>
      </c>
      <c r="AO39" s="26" t="e">
        <f>bdrate($D39:$D42,H39:H42,$P39:$P42,T39:T42)</f>
        <v>#VALUE!</v>
      </c>
      <c r="AP39" s="21" t="e">
        <f>bdrate($D39:$D42,I39:I42,$P39:$P42,U39:U42)</f>
        <v>#VALUE!</v>
      </c>
      <c r="AQ39" s="36" t="e">
        <f>bdrate($D39:$D42,J39:J42,$P39:$P42,V39:V42)</f>
        <v>#VALUE!</v>
      </c>
      <c r="AR39" s="21"/>
      <c r="AS39" s="21"/>
      <c r="AT39" s="36"/>
      <c r="AU39" s="26"/>
      <c r="AV39" s="21"/>
      <c r="AW39" s="36"/>
      <c r="AX39" s="15" t="e">
        <f>V39/J39</f>
        <v>#DIV/0!</v>
      </c>
      <c r="AY39" s="15" t="e">
        <f t="shared" ref="AY39:AY42" si="48">X39/L39</f>
        <v>#DIV/0!</v>
      </c>
      <c r="AZ39" s="15" t="e">
        <f t="shared" si="10"/>
        <v>#DIV/0!</v>
      </c>
      <c r="BA39" s="15" t="e">
        <f>V39/J39</f>
        <v>#DIV/0!</v>
      </c>
      <c r="BB39" s="15" t="e">
        <f t="shared" si="46"/>
        <v>#DIV/0!</v>
      </c>
      <c r="BC39" s="15" t="e">
        <f t="shared" si="11"/>
        <v>#DIV/0!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36.382100000000001</v>
      </c>
      <c r="F40" s="55"/>
      <c r="G40" s="55"/>
      <c r="H40" s="55"/>
      <c r="I40" s="55"/>
      <c r="J40" s="55"/>
      <c r="K40" s="15">
        <v>0</v>
      </c>
      <c r="L40" s="15">
        <v>0</v>
      </c>
      <c r="M40" s="15">
        <v>0</v>
      </c>
      <c r="N40" s="16">
        <f t="shared" si="0"/>
        <v>0</v>
      </c>
      <c r="P40" s="61">
        <v>5947.08</v>
      </c>
      <c r="Q40" s="61">
        <v>36.3703</v>
      </c>
      <c r="R40" s="61"/>
      <c r="S40" s="61"/>
      <c r="T40" s="61"/>
      <c r="U40" s="61"/>
      <c r="V40" s="61"/>
      <c r="W40" s="15">
        <v>0</v>
      </c>
      <c r="X40" s="15">
        <v>0</v>
      </c>
      <c r="Y40" s="15">
        <v>0</v>
      </c>
      <c r="Z40" s="16">
        <f t="shared" si="6"/>
        <v>0</v>
      </c>
      <c r="AA40" s="15" t="e">
        <f t="shared" si="1"/>
        <v>#DIV/0!</v>
      </c>
      <c r="AB40" s="15" t="e">
        <f t="shared" si="41"/>
        <v>#DIV/0!</v>
      </c>
      <c r="AC40" s="15" t="e">
        <f t="shared" si="41"/>
        <v>#DIV/0!</v>
      </c>
      <c r="AD40" s="16">
        <f t="shared" si="7"/>
        <v>2.4857847330548499E-3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 t="e">
        <f>V40/J40</f>
        <v>#DIV/0!</v>
      </c>
      <c r="AY40" s="15" t="e">
        <f t="shared" si="48"/>
        <v>#DIV/0!</v>
      </c>
      <c r="AZ40" s="15" t="e">
        <f t="shared" si="10"/>
        <v>#DIV/0!</v>
      </c>
      <c r="BA40" s="15" t="e">
        <f>V40/J40</f>
        <v>#DIV/0!</v>
      </c>
      <c r="BB40" s="15" t="e">
        <f t="shared" si="46"/>
        <v>#DIV/0!</v>
      </c>
      <c r="BC40" s="15" t="e">
        <f t="shared" si="11"/>
        <v>#DIV/0!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33.645299999999999</v>
      </c>
      <c r="F41" s="55"/>
      <c r="G41" s="55"/>
      <c r="H41" s="55"/>
      <c r="I41" s="55"/>
      <c r="J41" s="55"/>
      <c r="K41" s="15">
        <v>0</v>
      </c>
      <c r="L41" s="15">
        <v>0</v>
      </c>
      <c r="M41" s="15">
        <v>0</v>
      </c>
      <c r="N41" s="16">
        <f t="shared" si="0"/>
        <v>0</v>
      </c>
      <c r="P41" s="61">
        <v>3244.32</v>
      </c>
      <c r="Q41" s="61">
        <v>33.654299999999999</v>
      </c>
      <c r="R41" s="61"/>
      <c r="S41" s="61"/>
      <c r="T41" s="61"/>
      <c r="U41" s="61"/>
      <c r="V41" s="61"/>
      <c r="W41" s="15">
        <v>0</v>
      </c>
      <c r="X41" s="15">
        <v>0</v>
      </c>
      <c r="Y41" s="15">
        <v>0</v>
      </c>
      <c r="Z41" s="16">
        <f t="shared" si="6"/>
        <v>0</v>
      </c>
      <c r="AA41" s="15" t="e">
        <f t="shared" si="1"/>
        <v>#DIV/0!</v>
      </c>
      <c r="AB41" s="15" t="e">
        <f t="shared" si="41"/>
        <v>#DIV/0!</v>
      </c>
      <c r="AC41" s="15" t="e">
        <f t="shared" si="41"/>
        <v>#DIV/0!</v>
      </c>
      <c r="AD41" s="16">
        <f t="shared" si="7"/>
        <v>2.0199025258047067E-3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 t="e">
        <f>V41/J41</f>
        <v>#DIV/0!</v>
      </c>
      <c r="AY41" s="15" t="e">
        <f t="shared" si="48"/>
        <v>#DIV/0!</v>
      </c>
      <c r="AZ41" s="15" t="e">
        <f t="shared" si="10"/>
        <v>#DIV/0!</v>
      </c>
      <c r="BA41" s="15" t="e">
        <f>V41/J41</f>
        <v>#DIV/0!</v>
      </c>
      <c r="BB41" s="15" t="e">
        <f t="shared" si="46"/>
        <v>#DIV/0!</v>
      </c>
      <c r="BC41" s="15" t="e">
        <f t="shared" si="11"/>
        <v>#DIV/0!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30.922999999999998</v>
      </c>
      <c r="F42" s="55"/>
      <c r="G42" s="55"/>
      <c r="H42" s="55"/>
      <c r="I42" s="55"/>
      <c r="J42" s="55"/>
      <c r="K42" s="19">
        <v>0</v>
      </c>
      <c r="L42" s="19">
        <v>0</v>
      </c>
      <c r="M42" s="19">
        <v>0</v>
      </c>
      <c r="N42" s="20">
        <f t="shared" si="0"/>
        <v>0</v>
      </c>
      <c r="P42" s="61">
        <v>1672.02</v>
      </c>
      <c r="Q42" s="61">
        <v>30.937799999999999</v>
      </c>
      <c r="R42" s="61"/>
      <c r="S42" s="61"/>
      <c r="T42" s="61"/>
      <c r="U42" s="61"/>
      <c r="V42" s="61"/>
      <c r="W42" s="19">
        <v>0</v>
      </c>
      <c r="X42" s="19">
        <v>0</v>
      </c>
      <c r="Y42" s="19">
        <v>0</v>
      </c>
      <c r="Z42" s="20">
        <f t="shared" si="6"/>
        <v>0</v>
      </c>
      <c r="AA42" s="15" t="e">
        <f t="shared" si="1"/>
        <v>#DIV/0!</v>
      </c>
      <c r="AB42" s="15" t="e">
        <f t="shared" si="41"/>
        <v>#DIV/0!</v>
      </c>
      <c r="AC42" s="15" t="e">
        <f t="shared" si="41"/>
        <v>#DIV/0!</v>
      </c>
      <c r="AD42" s="20">
        <f t="shared" si="7"/>
        <v>2.9873308378923231E-3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 t="e">
        <f>V42/J42</f>
        <v>#DIV/0!</v>
      </c>
      <c r="AY42" s="15" t="e">
        <f t="shared" si="48"/>
        <v>#DIV/0!</v>
      </c>
      <c r="AZ42" s="15" t="e">
        <f t="shared" si="10"/>
        <v>#DIV/0!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41.667099999999998</v>
      </c>
      <c r="F43" s="55"/>
      <c r="G43" s="55"/>
      <c r="H43" s="55"/>
      <c r="I43" s="55"/>
      <c r="J43" s="55"/>
      <c r="K43" s="10">
        <v>0</v>
      </c>
      <c r="L43" s="10">
        <v>0</v>
      </c>
      <c r="M43" s="10">
        <v>0</v>
      </c>
      <c r="N43" s="11">
        <f t="shared" si="0"/>
        <v>0</v>
      </c>
      <c r="P43" s="61">
        <v>12712.6</v>
      </c>
      <c r="Q43" s="61">
        <v>41.668900000000001</v>
      </c>
      <c r="R43" s="61"/>
      <c r="S43" s="61"/>
      <c r="T43" s="61"/>
      <c r="U43" s="61"/>
      <c r="V43" s="61"/>
      <c r="W43" s="10">
        <v>0</v>
      </c>
      <c r="X43" s="10">
        <v>0</v>
      </c>
      <c r="Y43" s="10">
        <v>0</v>
      </c>
      <c r="Z43" s="11">
        <f t="shared" si="6"/>
        <v>0</v>
      </c>
      <c r="AA43" s="15" t="e">
        <f t="shared" si="1"/>
        <v>#DIV/0!</v>
      </c>
      <c r="AB43" s="15" t="e">
        <f t="shared" si="41"/>
        <v>#DIV/0!</v>
      </c>
      <c r="AC43" s="15" t="e">
        <f t="shared" si="41"/>
        <v>#DIV/0!</v>
      </c>
      <c r="AD43" s="11">
        <f t="shared" si="7"/>
        <v>3.2241068830752976E-4</v>
      </c>
      <c r="AE43" s="12"/>
      <c r="AF43" s="25">
        <f t="shared" ref="AF43:AK43" si="49">bdRateExtend($D43:$D47,E43:E47,$P43:$P47,Q43:Q47)</f>
        <v>3.2120614320096941E-4</v>
      </c>
      <c r="AG43" s="30" t="e">
        <f t="shared" si="49"/>
        <v>#VALUE!</v>
      </c>
      <c r="AH43" s="31" t="e">
        <f t="shared" si="49"/>
        <v>#VALUE!</v>
      </c>
      <c r="AI43" s="25" t="e">
        <f t="shared" si="49"/>
        <v>#VALUE!</v>
      </c>
      <c r="AJ43" s="30" t="e">
        <f t="shared" si="49"/>
        <v>#VALUE!</v>
      </c>
      <c r="AK43" s="30" t="e">
        <f t="shared" si="49"/>
        <v>#VALUE!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-3.8006361254505627E-4</v>
      </c>
      <c r="AS43" s="30" t="e">
        <f t="shared" si="50"/>
        <v>#VALUE!</v>
      </c>
      <c r="AT43" s="31" t="e">
        <f t="shared" si="50"/>
        <v>#VALUE!</v>
      </c>
      <c r="AU43" s="25" t="e">
        <f t="shared" si="50"/>
        <v>#VALUE!</v>
      </c>
      <c r="AV43" s="30" t="e">
        <f t="shared" si="50"/>
        <v>#VALUE!</v>
      </c>
      <c r="AW43" s="31" t="e">
        <f t="shared" si="50"/>
        <v>#VALUE!</v>
      </c>
      <c r="AX43" s="15"/>
      <c r="AY43" s="15"/>
      <c r="AZ43" s="15"/>
      <c r="BA43" s="15" t="e">
        <f>V43/J43</f>
        <v>#DIV/0!</v>
      </c>
      <c r="BB43" s="15" t="e">
        <f t="shared" ref="BB43:BB46" si="51">X43/L43</f>
        <v>#DIV/0!</v>
      </c>
      <c r="BC43" s="15" t="e">
        <f t="shared" si="11"/>
        <v>#DIV/0!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38.930199999999999</v>
      </c>
      <c r="F44" s="55"/>
      <c r="G44" s="55"/>
      <c r="H44" s="55"/>
      <c r="I44" s="55"/>
      <c r="J44" s="55"/>
      <c r="K44" s="15">
        <v>0</v>
      </c>
      <c r="L44" s="15">
        <v>0</v>
      </c>
      <c r="M44" s="15">
        <v>0</v>
      </c>
      <c r="N44" s="16">
        <f t="shared" si="0"/>
        <v>0</v>
      </c>
      <c r="P44" s="61">
        <v>5488.05</v>
      </c>
      <c r="Q44" s="61">
        <v>38.9283</v>
      </c>
      <c r="R44" s="61"/>
      <c r="S44" s="61"/>
      <c r="T44" s="61"/>
      <c r="U44" s="61"/>
      <c r="V44" s="61"/>
      <c r="W44" s="15">
        <v>0</v>
      </c>
      <c r="X44" s="15">
        <v>0</v>
      </c>
      <c r="Y44" s="15">
        <v>0</v>
      </c>
      <c r="Z44" s="16">
        <f t="shared" si="6"/>
        <v>0</v>
      </c>
      <c r="AA44" s="15" t="e">
        <f t="shared" si="1"/>
        <v>#DIV/0!</v>
      </c>
      <c r="AB44" s="15" t="e">
        <f t="shared" si="41"/>
        <v>#DIV/0!</v>
      </c>
      <c r="AC44" s="15" t="e">
        <f t="shared" si="41"/>
        <v>#DIV/0!</v>
      </c>
      <c r="AD44" s="16">
        <f t="shared" si="7"/>
        <v>7.4652003313810703E-4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4.2725943248722587E-4</v>
      </c>
      <c r="AM44" s="21" t="e">
        <f>bdrate($D44:$D47,F44:F47,$P44:$P47,R44:R47)</f>
        <v>#VALUE!</v>
      </c>
      <c r="AN44" s="36" t="e">
        <f t="shared" ref="AN44" si="52">bdrate($D44:$D47,G44:G47,$P44:$P47,S44:S47)</f>
        <v>#VALUE!</v>
      </c>
      <c r="AO44" s="26" t="e">
        <f>bdrate($D44:$D47,H44:H47,$P44:$P47,T44:T47)</f>
        <v>#VALUE!</v>
      </c>
      <c r="AP44" s="21" t="e">
        <f>bdrate($D44:$D47,I44:I47,$P44:$P47,U44:U47)</f>
        <v>#VALUE!</v>
      </c>
      <c r="AQ44" s="36" t="e">
        <f>bdrate($D44:$D47,J44:J47,$P44:$P47,V44:V47)</f>
        <v>#VALUE!</v>
      </c>
      <c r="AR44" s="21"/>
      <c r="AS44" s="21"/>
      <c r="AT44" s="36"/>
      <c r="AU44" s="26"/>
      <c r="AV44" s="21"/>
      <c r="AW44" s="36"/>
      <c r="AX44" s="15" t="e">
        <f>V44/J44</f>
        <v>#DIV/0!</v>
      </c>
      <c r="AY44" s="15" t="e">
        <f t="shared" ref="AY44:AY47" si="53">X44/L44</f>
        <v>#DIV/0!</v>
      </c>
      <c r="AZ44" s="15" t="e">
        <f t="shared" si="10"/>
        <v>#DIV/0!</v>
      </c>
      <c r="BA44" s="15" t="e">
        <f>V44/J44</f>
        <v>#DIV/0!</v>
      </c>
      <c r="BB44" s="15" t="e">
        <f t="shared" si="51"/>
        <v>#DIV/0!</v>
      </c>
      <c r="BC44" s="15" t="e">
        <f t="shared" si="11"/>
        <v>#DIV/0!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36.9499</v>
      </c>
      <c r="F45" s="55"/>
      <c r="G45" s="55"/>
      <c r="H45" s="55"/>
      <c r="I45" s="55"/>
      <c r="J45" s="55"/>
      <c r="K45" s="15">
        <v>0</v>
      </c>
      <c r="L45" s="15">
        <v>0</v>
      </c>
      <c r="M45" s="15">
        <v>0</v>
      </c>
      <c r="N45" s="16">
        <f t="shared" si="0"/>
        <v>0</v>
      </c>
      <c r="P45" s="61">
        <v>2962.85</v>
      </c>
      <c r="Q45" s="61">
        <v>36.9621</v>
      </c>
      <c r="R45" s="61"/>
      <c r="S45" s="61"/>
      <c r="T45" s="61"/>
      <c r="U45" s="61"/>
      <c r="V45" s="61"/>
      <c r="W45" s="15">
        <v>0</v>
      </c>
      <c r="X45" s="15">
        <v>0</v>
      </c>
      <c r="Y45" s="15">
        <v>0</v>
      </c>
      <c r="Z45" s="16">
        <f t="shared" si="6"/>
        <v>0</v>
      </c>
      <c r="AA45" s="15" t="e">
        <f t="shared" si="1"/>
        <v>#DIV/0!</v>
      </c>
      <c r="AB45" s="15" t="e">
        <f t="shared" si="41"/>
        <v>#DIV/0!</v>
      </c>
      <c r="AC45" s="15" t="e">
        <f t="shared" si="41"/>
        <v>#DIV/0!</v>
      </c>
      <c r="AD45" s="16">
        <f t="shared" si="7"/>
        <v>1.5211181908834318E-3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 t="e">
        <f>V45/J45</f>
        <v>#DIV/0!</v>
      </c>
      <c r="AY45" s="15" t="e">
        <f t="shared" si="53"/>
        <v>#DIV/0!</v>
      </c>
      <c r="AZ45" s="15" t="e">
        <f t="shared" si="10"/>
        <v>#DIV/0!</v>
      </c>
      <c r="BA45" s="15" t="e">
        <f>V45/J45</f>
        <v>#DIV/0!</v>
      </c>
      <c r="BB45" s="15" t="e">
        <f t="shared" si="51"/>
        <v>#DIV/0!</v>
      </c>
      <c r="BC45" s="15" t="e">
        <f t="shared" si="11"/>
        <v>#DIV/0!</v>
      </c>
    </row>
    <row r="46" spans="1:55" ht="15" x14ac:dyDescent="0.2">
      <c r="A46" s="13"/>
      <c r="B46" s="13"/>
      <c r="C46" s="43">
        <v>37</v>
      </c>
      <c r="D46" s="55">
        <v>1595.75</v>
      </c>
      <c r="E46" s="55">
        <v>34.752899999999997</v>
      </c>
      <c r="F46" s="55"/>
      <c r="G46" s="55"/>
      <c r="H46" s="55"/>
      <c r="I46" s="55"/>
      <c r="J46" s="55"/>
      <c r="K46" s="15">
        <v>0</v>
      </c>
      <c r="L46" s="15">
        <v>0</v>
      </c>
      <c r="M46" s="15">
        <v>0</v>
      </c>
      <c r="N46" s="16">
        <f t="shared" si="0"/>
        <v>0</v>
      </c>
      <c r="P46" s="61">
        <v>1603.25</v>
      </c>
      <c r="Q46" s="61">
        <v>34.755400000000002</v>
      </c>
      <c r="R46" s="61"/>
      <c r="S46" s="61"/>
      <c r="T46" s="61"/>
      <c r="U46" s="61"/>
      <c r="V46" s="61"/>
      <c r="W46" s="15">
        <v>0</v>
      </c>
      <c r="X46" s="15">
        <v>0</v>
      </c>
      <c r="Y46" s="15">
        <v>0</v>
      </c>
      <c r="Z46" s="16">
        <f t="shared" si="6"/>
        <v>0</v>
      </c>
      <c r="AA46" s="15" t="e">
        <f t="shared" si="1"/>
        <v>#DIV/0!</v>
      </c>
      <c r="AB46" s="15" t="e">
        <f t="shared" si="41"/>
        <v>#DIV/0!</v>
      </c>
      <c r="AC46" s="15" t="e">
        <f t="shared" si="41"/>
        <v>#DIV/0!</v>
      </c>
      <c r="AD46" s="16">
        <f t="shared" si="7"/>
        <v>4.6999843333855552E-3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 t="e">
        <f>V46/J46</f>
        <v>#DIV/0!</v>
      </c>
      <c r="AY46" s="15" t="e">
        <f t="shared" si="53"/>
        <v>#DIV/0!</v>
      </c>
      <c r="AZ46" s="15" t="e">
        <f t="shared" si="10"/>
        <v>#DIV/0!</v>
      </c>
      <c r="BA46" s="15" t="e">
        <f>V46/J46</f>
        <v>#DIV/0!</v>
      </c>
      <c r="BB46" s="15" t="e">
        <f t="shared" si="51"/>
        <v>#DIV/0!</v>
      </c>
      <c r="BC46" s="15" t="e">
        <f t="shared" si="11"/>
        <v>#DIV/0!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32.457500000000003</v>
      </c>
      <c r="F47" s="55"/>
      <c r="G47" s="55"/>
      <c r="H47" s="55"/>
      <c r="I47" s="55"/>
      <c r="J47" s="55"/>
      <c r="K47" s="19">
        <v>0</v>
      </c>
      <c r="L47" s="19">
        <v>0</v>
      </c>
      <c r="M47" s="19">
        <v>0</v>
      </c>
      <c r="N47" s="20">
        <f t="shared" si="0"/>
        <v>0</v>
      </c>
      <c r="P47" s="61">
        <v>843.5</v>
      </c>
      <c r="Q47" s="61">
        <v>32.454900000000002</v>
      </c>
      <c r="R47" s="61"/>
      <c r="S47" s="61"/>
      <c r="T47" s="61"/>
      <c r="U47" s="61"/>
      <c r="V47" s="61"/>
      <c r="W47" s="19">
        <v>0</v>
      </c>
      <c r="X47" s="19">
        <v>0</v>
      </c>
      <c r="Y47" s="19">
        <v>0</v>
      </c>
      <c r="Z47" s="20">
        <f t="shared" si="6"/>
        <v>0</v>
      </c>
      <c r="AA47" s="15" t="e">
        <f t="shared" si="1"/>
        <v>#DIV/0!</v>
      </c>
      <c r="AB47" s="15" t="e">
        <f t="shared" si="41"/>
        <v>#DIV/0!</v>
      </c>
      <c r="AC47" s="15" t="e">
        <f t="shared" si="41"/>
        <v>#DIV/0!</v>
      </c>
      <c r="AD47" s="20">
        <f t="shared" si="7"/>
        <v>3.8970240906943255E-3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 t="e">
        <f>V47/J47</f>
        <v>#DIV/0!</v>
      </c>
      <c r="AY47" s="15" t="e">
        <f t="shared" si="53"/>
        <v>#DIV/0!</v>
      </c>
      <c r="AZ47" s="15" t="e">
        <f t="shared" si="10"/>
        <v>#DIV/0!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43.5899</v>
      </c>
      <c r="F48" s="55"/>
      <c r="G48" s="55"/>
      <c r="H48" s="55"/>
      <c r="I48" s="55"/>
      <c r="J48" s="55"/>
      <c r="K48" s="10">
        <v>0</v>
      </c>
      <c r="L48" s="10">
        <v>0</v>
      </c>
      <c r="M48" s="10">
        <v>0</v>
      </c>
      <c r="N48" s="11">
        <f t="shared" si="0"/>
        <v>0</v>
      </c>
      <c r="P48" s="61">
        <v>8983.56</v>
      </c>
      <c r="Q48" s="61">
        <v>43.5779</v>
      </c>
      <c r="R48" s="61"/>
      <c r="S48" s="61"/>
      <c r="T48" s="61"/>
      <c r="U48" s="61"/>
      <c r="V48" s="61"/>
      <c r="W48" s="10">
        <v>0</v>
      </c>
      <c r="X48" s="10">
        <v>0</v>
      </c>
      <c r="Y48" s="10">
        <v>0</v>
      </c>
      <c r="Z48" s="11">
        <f t="shared" si="6"/>
        <v>0</v>
      </c>
      <c r="AA48" s="15" t="e">
        <f t="shared" si="1"/>
        <v>#DIV/0!</v>
      </c>
      <c r="AB48" s="15" t="e">
        <f t="shared" si="41"/>
        <v>#DIV/0!</v>
      </c>
      <c r="AC48" s="15" t="e">
        <f t="shared" si="41"/>
        <v>#DIV/0!</v>
      </c>
      <c r="AD48" s="11">
        <f t="shared" si="7"/>
        <v>3.1624290117908669E-3</v>
      </c>
      <c r="AE48" s="12"/>
      <c r="AF48" s="25">
        <f t="shared" ref="AF48:AK48" si="54">bdRateExtend($D48:$D52,E48:E52,$P48:$P52,Q48:Q52)</f>
        <v>1.5148713787103141E-3</v>
      </c>
      <c r="AG48" s="30" t="e">
        <f t="shared" si="54"/>
        <v>#VALUE!</v>
      </c>
      <c r="AH48" s="31" t="e">
        <f t="shared" si="54"/>
        <v>#VALUE!</v>
      </c>
      <c r="AI48" s="25" t="e">
        <f t="shared" si="54"/>
        <v>#VALUE!</v>
      </c>
      <c r="AJ48" s="30" t="e">
        <f t="shared" si="54"/>
        <v>#VALUE!</v>
      </c>
      <c r="AK48" s="30" t="e">
        <f t="shared" si="54"/>
        <v>#VALUE!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1.909625270835269E-3</v>
      </c>
      <c r="AS48" s="30" t="e">
        <f t="shared" si="55"/>
        <v>#VALUE!</v>
      </c>
      <c r="AT48" s="31" t="e">
        <f t="shared" si="55"/>
        <v>#VALUE!</v>
      </c>
      <c r="AU48" s="25" t="e">
        <f t="shared" si="55"/>
        <v>#VALUE!</v>
      </c>
      <c r="AV48" s="30" t="e">
        <f t="shared" si="55"/>
        <v>#VALUE!</v>
      </c>
      <c r="AW48" s="31" t="e">
        <f t="shared" si="55"/>
        <v>#VALUE!</v>
      </c>
      <c r="AX48" s="15"/>
      <c r="AY48" s="15"/>
      <c r="AZ48" s="15"/>
      <c r="BA48" s="15" t="e">
        <f>V48/J48</f>
        <v>#DIV/0!</v>
      </c>
      <c r="BB48" s="15" t="e">
        <f t="shared" ref="BB48:BB51" si="56">X48/L48</f>
        <v>#DIV/0!</v>
      </c>
      <c r="BC48" s="15" t="e">
        <f t="shared" si="11"/>
        <v>#DIV/0!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41.374899999999997</v>
      </c>
      <c r="F49" s="55"/>
      <c r="G49" s="55"/>
      <c r="H49" s="55"/>
      <c r="I49" s="55"/>
      <c r="J49" s="55"/>
      <c r="K49" s="15">
        <v>0</v>
      </c>
      <c r="L49" s="15">
        <v>0</v>
      </c>
      <c r="M49" s="15">
        <v>0</v>
      </c>
      <c r="N49" s="16">
        <f t="shared" si="0"/>
        <v>0</v>
      </c>
      <c r="P49" s="61">
        <v>4518.54</v>
      </c>
      <c r="Q49" s="61">
        <v>41.371000000000002</v>
      </c>
      <c r="R49" s="61"/>
      <c r="S49" s="61"/>
      <c r="T49" s="61"/>
      <c r="U49" s="61"/>
      <c r="V49" s="61"/>
      <c r="W49" s="15">
        <v>0</v>
      </c>
      <c r="X49" s="15">
        <v>0</v>
      </c>
      <c r="Y49" s="15">
        <v>0</v>
      </c>
      <c r="Z49" s="16">
        <f t="shared" si="6"/>
        <v>0</v>
      </c>
      <c r="AA49" s="15" t="e">
        <f t="shared" si="1"/>
        <v>#DIV/0!</v>
      </c>
      <c r="AB49" s="15" t="e">
        <f t="shared" si="41"/>
        <v>#DIV/0!</v>
      </c>
      <c r="AC49" s="15" t="e">
        <f t="shared" si="41"/>
        <v>#DIV/0!</v>
      </c>
      <c r="AD49" s="16">
        <f t="shared" si="7"/>
        <v>4.6453599490345695E-4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1.9675431145023126E-3</v>
      </c>
      <c r="AM49" s="21" t="e">
        <f>bdrate($D49:$D52,F49:F52,$P49:$P52,R49:R52)</f>
        <v>#VALUE!</v>
      </c>
      <c r="AN49" s="36" t="e">
        <f t="shared" ref="AN49" si="57">bdrate($D49:$D52,G49:G52,$P49:$P52,S49:S52)</f>
        <v>#VALUE!</v>
      </c>
      <c r="AO49" s="26" t="e">
        <f>bdrate($D49:$D52,H49:H52,$P49:$P52,T49:T52)</f>
        <v>#VALUE!</v>
      </c>
      <c r="AP49" s="21" t="e">
        <f>bdrate($D49:$D52,I49:I52,$P49:$P52,U49:U52)</f>
        <v>#VALUE!</v>
      </c>
      <c r="AQ49" s="36" t="e">
        <f>bdrate($D49:$D52,J49:J52,$P49:$P52,V49:V52)</f>
        <v>#VALUE!</v>
      </c>
      <c r="AR49" s="21"/>
      <c r="AS49" s="21"/>
      <c r="AT49" s="36"/>
      <c r="AU49" s="26"/>
      <c r="AV49" s="21"/>
      <c r="AW49" s="36"/>
      <c r="AX49" s="15" t="e">
        <f>V49/J49</f>
        <v>#DIV/0!</v>
      </c>
      <c r="AY49" s="15" t="e">
        <f t="shared" ref="AY49:AY52" si="58">X49/L49</f>
        <v>#DIV/0!</v>
      </c>
      <c r="AZ49" s="15" t="e">
        <f t="shared" si="10"/>
        <v>#DIV/0!</v>
      </c>
      <c r="BA49" s="15" t="e">
        <f>V49/J49</f>
        <v>#DIV/0!</v>
      </c>
      <c r="BB49" s="15" t="e">
        <f t="shared" si="56"/>
        <v>#DIV/0!</v>
      </c>
      <c r="BC49" s="15" t="e">
        <f t="shared" si="11"/>
        <v>#DIV/0!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39.305500000000002</v>
      </c>
      <c r="F50" s="55"/>
      <c r="G50" s="55"/>
      <c r="H50" s="55"/>
      <c r="I50" s="55"/>
      <c r="J50" s="55"/>
      <c r="K50" s="15">
        <v>0</v>
      </c>
      <c r="L50" s="15">
        <v>0</v>
      </c>
      <c r="M50" s="15">
        <v>0</v>
      </c>
      <c r="N50" s="16">
        <f t="shared" si="0"/>
        <v>0</v>
      </c>
      <c r="P50" s="61">
        <v>2378.7600000000002</v>
      </c>
      <c r="Q50" s="61">
        <v>39.308100000000003</v>
      </c>
      <c r="R50" s="61"/>
      <c r="S50" s="61"/>
      <c r="T50" s="61"/>
      <c r="U50" s="61"/>
      <c r="V50" s="61"/>
      <c r="W50" s="15">
        <v>0</v>
      </c>
      <c r="X50" s="15">
        <v>0</v>
      </c>
      <c r="Y50" s="15">
        <v>0</v>
      </c>
      <c r="Z50" s="16">
        <f t="shared" si="6"/>
        <v>0</v>
      </c>
      <c r="AA50" s="15" t="e">
        <f t="shared" si="1"/>
        <v>#DIV/0!</v>
      </c>
      <c r="AB50" s="15" t="e">
        <f t="shared" si="41"/>
        <v>#DIV/0!</v>
      </c>
      <c r="AC50" s="15" t="e">
        <f t="shared" si="41"/>
        <v>#DIV/0!</v>
      </c>
      <c r="AD50" s="16">
        <f t="shared" si="7"/>
        <v>4.2809737315400226E-3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 t="e">
        <f>V50/J50</f>
        <v>#DIV/0!</v>
      </c>
      <c r="AY50" s="15" t="e">
        <f t="shared" si="58"/>
        <v>#DIV/0!</v>
      </c>
      <c r="AZ50" s="15" t="e">
        <f t="shared" si="10"/>
        <v>#DIV/0!</v>
      </c>
      <c r="BA50" s="15" t="e">
        <f>V50/J50</f>
        <v>#DIV/0!</v>
      </c>
      <c r="BB50" s="15" t="e">
        <f t="shared" si="56"/>
        <v>#DIV/0!</v>
      </c>
      <c r="BC50" s="15" t="e">
        <f t="shared" si="11"/>
        <v>#DIV/0!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37.0869</v>
      </c>
      <c r="F51" s="55"/>
      <c r="G51" s="55"/>
      <c r="H51" s="55"/>
      <c r="I51" s="55"/>
      <c r="J51" s="55"/>
      <c r="K51" s="15">
        <v>0</v>
      </c>
      <c r="L51" s="15">
        <v>0</v>
      </c>
      <c r="M51" s="15">
        <v>0</v>
      </c>
      <c r="N51" s="16">
        <f t="shared" si="0"/>
        <v>0</v>
      </c>
      <c r="P51" s="61">
        <v>1221.96</v>
      </c>
      <c r="Q51" s="61">
        <v>37.061100000000003</v>
      </c>
      <c r="R51" s="61"/>
      <c r="S51" s="61"/>
      <c r="T51" s="61"/>
      <c r="U51" s="61"/>
      <c r="V51" s="61"/>
      <c r="W51" s="15">
        <v>0</v>
      </c>
      <c r="X51" s="15">
        <v>0</v>
      </c>
      <c r="Y51" s="15">
        <v>0</v>
      </c>
      <c r="Z51" s="16">
        <f t="shared" si="6"/>
        <v>0</v>
      </c>
      <c r="AA51" s="15" t="e">
        <f t="shared" si="1"/>
        <v>#DIV/0!</v>
      </c>
      <c r="AB51" s="15" t="e">
        <f t="shared" si="41"/>
        <v>#DIV/0!</v>
      </c>
      <c r="AC51" s="15" t="e">
        <f t="shared" si="41"/>
        <v>#DIV/0!</v>
      </c>
      <c r="AD51" s="16">
        <f t="shared" si="7"/>
        <v>5.4207159251842352E-3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 t="e">
        <f>V51/J51</f>
        <v>#DIV/0!</v>
      </c>
      <c r="AY51" s="15" t="e">
        <f t="shared" si="58"/>
        <v>#DIV/0!</v>
      </c>
      <c r="AZ51" s="15" t="e">
        <f t="shared" si="10"/>
        <v>#DIV/0!</v>
      </c>
      <c r="BA51" s="15" t="e">
        <f>V51/J51</f>
        <v>#DIV/0!</v>
      </c>
      <c r="BB51" s="15" t="e">
        <f t="shared" si="56"/>
        <v>#DIV/0!</v>
      </c>
      <c r="BC51" s="15" t="e">
        <f t="shared" si="11"/>
        <v>#DIV/0!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34.785899999999998</v>
      </c>
      <c r="F52" s="55"/>
      <c r="G52" s="55"/>
      <c r="H52" s="55"/>
      <c r="I52" s="55"/>
      <c r="J52" s="55"/>
      <c r="K52" s="19">
        <v>0</v>
      </c>
      <c r="L52" s="19">
        <v>0</v>
      </c>
      <c r="M52" s="19">
        <v>0</v>
      </c>
      <c r="N52" s="20">
        <f t="shared" si="0"/>
        <v>0</v>
      </c>
      <c r="P52" s="61">
        <v>594.54</v>
      </c>
      <c r="Q52" s="61">
        <v>34.777000000000001</v>
      </c>
      <c r="R52" s="61"/>
      <c r="S52" s="61"/>
      <c r="T52" s="61"/>
      <c r="U52" s="61"/>
      <c r="V52" s="61"/>
      <c r="W52" s="19">
        <v>0</v>
      </c>
      <c r="X52" s="19">
        <v>0</v>
      </c>
      <c r="Y52" s="19">
        <v>0</v>
      </c>
      <c r="Z52" s="20">
        <f t="shared" si="6"/>
        <v>0</v>
      </c>
      <c r="AA52" s="15" t="e">
        <f t="shared" si="1"/>
        <v>#DIV/0!</v>
      </c>
      <c r="AB52" s="15" t="e">
        <f t="shared" si="41"/>
        <v>#DIV/0!</v>
      </c>
      <c r="AC52" s="15" t="e">
        <f t="shared" si="41"/>
        <v>#DIV/0!</v>
      </c>
      <c r="AD52" s="20">
        <f t="shared" si="7"/>
        <v>5.3202168239310441E-3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 t="e">
        <f>V52/J52</f>
        <v>#DIV/0!</v>
      </c>
      <c r="AY52" s="15" t="e">
        <f t="shared" si="58"/>
        <v>#DIV/0!</v>
      </c>
      <c r="AZ52" s="15" t="e">
        <f t="shared" si="10"/>
        <v>#DIV/0!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49.249400000000001</v>
      </c>
      <c r="F53" s="55"/>
      <c r="G53" s="55"/>
      <c r="H53" s="55"/>
      <c r="I53" s="55"/>
      <c r="J53" s="55"/>
      <c r="K53" s="10">
        <v>0</v>
      </c>
      <c r="L53" s="10">
        <v>0</v>
      </c>
      <c r="M53" s="10">
        <v>0</v>
      </c>
      <c r="N53" s="11">
        <f t="shared" si="0"/>
        <v>0</v>
      </c>
      <c r="P53" s="61">
        <v>2980.26</v>
      </c>
      <c r="Q53" s="61">
        <v>49.258600000000001</v>
      </c>
      <c r="R53" s="61"/>
      <c r="S53" s="61"/>
      <c r="T53" s="61"/>
      <c r="U53" s="61"/>
      <c r="V53" s="61"/>
      <c r="W53" s="10">
        <v>0</v>
      </c>
      <c r="X53" s="10">
        <v>0</v>
      </c>
      <c r="Y53" s="10">
        <v>0</v>
      </c>
      <c r="Z53" s="11">
        <f t="shared" si="6"/>
        <v>0</v>
      </c>
      <c r="AA53" s="15" t="e">
        <f t="shared" si="1"/>
        <v>#DIV/0!</v>
      </c>
      <c r="AB53" s="15" t="e">
        <f t="shared" si="41"/>
        <v>#DIV/0!</v>
      </c>
      <c r="AC53" s="15" t="e">
        <f t="shared" si="41"/>
        <v>#DIV/0!</v>
      </c>
      <c r="AD53" s="11">
        <f t="shared" si="7"/>
        <v>2.0132066355272395E-5</v>
      </c>
      <c r="AE53" s="12"/>
      <c r="AF53" s="25">
        <f t="shared" ref="AF53:AK53" si="59">bdRateExtend($D53:$D57,E53:E57,$P53:$P57,Q53:Q57)</f>
        <v>1.8408510006076018E-3</v>
      </c>
      <c r="AG53" s="30" t="e">
        <f t="shared" si="59"/>
        <v>#VALUE!</v>
      </c>
      <c r="AH53" s="31" t="e">
        <f t="shared" si="59"/>
        <v>#VALUE!</v>
      </c>
      <c r="AI53" s="25" t="e">
        <f t="shared" si="59"/>
        <v>#VALUE!</v>
      </c>
      <c r="AJ53" s="30" t="e">
        <f t="shared" si="59"/>
        <v>#VALUE!</v>
      </c>
      <c r="AK53" s="30" t="e">
        <f t="shared" si="59"/>
        <v>#VALUE!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6.6352475426034729E-4</v>
      </c>
      <c r="AS53" s="30" t="e">
        <f t="shared" si="60"/>
        <v>#VALUE!</v>
      </c>
      <c r="AT53" s="31" t="e">
        <f t="shared" si="60"/>
        <v>#VALUE!</v>
      </c>
      <c r="AU53" s="25" t="e">
        <f t="shared" si="60"/>
        <v>#VALUE!</v>
      </c>
      <c r="AV53" s="30" t="e">
        <f t="shared" si="60"/>
        <v>#VALUE!</v>
      </c>
      <c r="AW53" s="31" t="e">
        <f t="shared" si="60"/>
        <v>#VALUE!</v>
      </c>
      <c r="AX53" s="15"/>
      <c r="AY53" s="15"/>
      <c r="AZ53" s="15"/>
      <c r="BA53" s="15" t="e">
        <f>V53/J53</f>
        <v>#DIV/0!</v>
      </c>
      <c r="BB53" s="15" t="e">
        <f t="shared" ref="BB53:BB56" si="61">X53/L53</f>
        <v>#DIV/0!</v>
      </c>
      <c r="BC53" s="15" t="e">
        <f t="shared" si="11"/>
        <v>#DIV/0!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46.882399999999997</v>
      </c>
      <c r="F54" s="55"/>
      <c r="G54" s="55"/>
      <c r="H54" s="55"/>
      <c r="I54" s="55"/>
      <c r="J54" s="55"/>
      <c r="K54" s="15">
        <v>0</v>
      </c>
      <c r="L54" s="15">
        <v>0</v>
      </c>
      <c r="M54" s="15">
        <v>0</v>
      </c>
      <c r="N54" s="16">
        <f t="shared" si="0"/>
        <v>0</v>
      </c>
      <c r="P54" s="61">
        <v>1761.48</v>
      </c>
      <c r="Q54" s="61">
        <v>46.875500000000002</v>
      </c>
      <c r="R54" s="61"/>
      <c r="S54" s="61"/>
      <c r="T54" s="61"/>
      <c r="U54" s="61"/>
      <c r="V54" s="61"/>
      <c r="W54" s="15">
        <v>0</v>
      </c>
      <c r="X54" s="15">
        <v>0</v>
      </c>
      <c r="Y54" s="15">
        <v>0</v>
      </c>
      <c r="Z54" s="16">
        <f t="shared" si="6"/>
        <v>0</v>
      </c>
      <c r="AA54" s="15" t="e">
        <f t="shared" si="1"/>
        <v>#DIV/0!</v>
      </c>
      <c r="AB54" s="15" t="e">
        <f t="shared" si="41"/>
        <v>#DIV/0!</v>
      </c>
      <c r="AC54" s="15" t="e">
        <f t="shared" si="41"/>
        <v>#DIV/0!</v>
      </c>
      <c r="AD54" s="16">
        <f t="shared" si="7"/>
        <v>1.0548164279151496E-3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2.4727425786270629E-3</v>
      </c>
      <c r="AM54" s="21" t="e">
        <f>bdrate($D54:$D57,F54:F57,$P54:$P57,R54:R57)</f>
        <v>#VALUE!</v>
      </c>
      <c r="AN54" s="36" t="e">
        <f t="shared" ref="AN54" si="62">bdrate($D54:$D57,G54:G57,$P54:$P57,S54:S57)</f>
        <v>#VALUE!</v>
      </c>
      <c r="AO54" s="26" t="e">
        <f>bdrate($D54:$D57,H54:H57,$P54:$P57,T54:T57)</f>
        <v>#VALUE!</v>
      </c>
      <c r="AP54" s="21" t="e">
        <f>bdrate($D54:$D57,I54:I57,$P54:$P57,U54:U57)</f>
        <v>#VALUE!</v>
      </c>
      <c r="AQ54" s="36" t="e">
        <f>bdrate($D54:$D57,J54:J57,$P54:$P57,V54:V57)</f>
        <v>#VALUE!</v>
      </c>
      <c r="AR54" s="21"/>
      <c r="AS54" s="21"/>
      <c r="AT54" s="36"/>
      <c r="AU54" s="26"/>
      <c r="AV54" s="21"/>
      <c r="AW54" s="36"/>
      <c r="AX54" s="15" t="e">
        <f>V54/J54</f>
        <v>#DIV/0!</v>
      </c>
      <c r="AY54" s="15" t="e">
        <f t="shared" ref="AY54:AY57" si="63">X54/L54</f>
        <v>#DIV/0!</v>
      </c>
      <c r="AZ54" s="15" t="e">
        <f t="shared" si="10"/>
        <v>#DIV/0!</v>
      </c>
      <c r="BA54" s="15" t="e">
        <f>V54/J54</f>
        <v>#DIV/0!</v>
      </c>
      <c r="BB54" s="15" t="e">
        <f t="shared" si="61"/>
        <v>#DIV/0!</v>
      </c>
      <c r="BC54" s="15" t="e">
        <f t="shared" si="11"/>
        <v>#DIV/0!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44.223300000000002</v>
      </c>
      <c r="F55" s="55"/>
      <c r="G55" s="55"/>
      <c r="H55" s="55"/>
      <c r="I55" s="55"/>
      <c r="J55" s="55"/>
      <c r="K55" s="15">
        <v>0</v>
      </c>
      <c r="L55" s="15">
        <v>0</v>
      </c>
      <c r="M55" s="15">
        <v>0</v>
      </c>
      <c r="N55" s="16">
        <f t="shared" si="0"/>
        <v>0</v>
      </c>
      <c r="P55" s="61">
        <v>1027.56</v>
      </c>
      <c r="Q55" s="61">
        <v>44.225900000000003</v>
      </c>
      <c r="R55" s="61"/>
      <c r="S55" s="61"/>
      <c r="T55" s="61"/>
      <c r="U55" s="61"/>
      <c r="V55" s="61"/>
      <c r="W55" s="15">
        <v>0</v>
      </c>
      <c r="X55" s="15">
        <v>0</v>
      </c>
      <c r="Y55" s="15">
        <v>0</v>
      </c>
      <c r="Z55" s="16">
        <f t="shared" si="6"/>
        <v>0</v>
      </c>
      <c r="AA55" s="15" t="e">
        <f t="shared" si="1"/>
        <v>#DIV/0!</v>
      </c>
      <c r="AB55" s="15" t="e">
        <f t="shared" si="41"/>
        <v>#DIV/0!</v>
      </c>
      <c r="AC55" s="15" t="e">
        <f t="shared" si="41"/>
        <v>#DIV/0!</v>
      </c>
      <c r="AD55" s="16">
        <f t="shared" si="7"/>
        <v>8.7662906901979571E-4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 t="e">
        <f>V55/J55</f>
        <v>#DIV/0!</v>
      </c>
      <c r="AY55" s="15" t="e">
        <f t="shared" si="63"/>
        <v>#DIV/0!</v>
      </c>
      <c r="AZ55" s="15" t="e">
        <f t="shared" si="10"/>
        <v>#DIV/0!</v>
      </c>
      <c r="BA55" s="15" t="e">
        <f>V55/J55</f>
        <v>#DIV/0!</v>
      </c>
      <c r="BB55" s="15" t="e">
        <f t="shared" si="61"/>
        <v>#DIV/0!</v>
      </c>
      <c r="BC55" s="15" t="e">
        <f t="shared" si="11"/>
        <v>#DIV/0!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41.500900000000001</v>
      </c>
      <c r="F56" s="55"/>
      <c r="G56" s="55"/>
      <c r="H56" s="55"/>
      <c r="I56" s="55"/>
      <c r="J56" s="55"/>
      <c r="K56" s="15">
        <v>0</v>
      </c>
      <c r="L56" s="15">
        <v>0</v>
      </c>
      <c r="M56" s="15">
        <v>0</v>
      </c>
      <c r="N56" s="16">
        <f t="shared" si="0"/>
        <v>0</v>
      </c>
      <c r="P56" s="61">
        <v>604.55999999999995</v>
      </c>
      <c r="Q56" s="61">
        <v>41.529899999999998</v>
      </c>
      <c r="R56" s="61"/>
      <c r="S56" s="61"/>
      <c r="T56" s="61"/>
      <c r="U56" s="61"/>
      <c r="V56" s="61"/>
      <c r="W56" s="15">
        <v>0</v>
      </c>
      <c r="X56" s="15">
        <v>0</v>
      </c>
      <c r="Y56" s="15">
        <v>0</v>
      </c>
      <c r="Z56" s="16">
        <f t="shared" si="6"/>
        <v>0</v>
      </c>
      <c r="AA56" s="15" t="e">
        <f t="shared" si="1"/>
        <v>#DIV/0!</v>
      </c>
      <c r="AB56" s="15" t="e">
        <f t="shared" si="41"/>
        <v>#DIV/0!</v>
      </c>
      <c r="AC56" s="15" t="e">
        <f t="shared" si="41"/>
        <v>#DIV/0!</v>
      </c>
      <c r="AD56" s="16">
        <f t="shared" si="7"/>
        <v>1.0429201764941661E-2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 t="e">
        <f>V56/J56</f>
        <v>#DIV/0!</v>
      </c>
      <c r="AY56" s="15" t="e">
        <f t="shared" si="63"/>
        <v>#DIV/0!</v>
      </c>
      <c r="AZ56" s="15" t="e">
        <f t="shared" si="10"/>
        <v>#DIV/0!</v>
      </c>
      <c r="BA56" s="15" t="e">
        <f>V56/J56</f>
        <v>#DIV/0!</v>
      </c>
      <c r="BB56" s="15" t="e">
        <f t="shared" si="61"/>
        <v>#DIV/0!</v>
      </c>
      <c r="BC56" s="15" t="e">
        <f t="shared" si="11"/>
        <v>#DIV/0!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38.8127</v>
      </c>
      <c r="F57" s="55"/>
      <c r="G57" s="55"/>
      <c r="H57" s="55"/>
      <c r="I57" s="55"/>
      <c r="J57" s="55"/>
      <c r="K57" s="19">
        <v>0</v>
      </c>
      <c r="L57" s="19">
        <v>0</v>
      </c>
      <c r="M57" s="19">
        <v>0</v>
      </c>
      <c r="N57" s="20">
        <f t="shared" si="0"/>
        <v>0</v>
      </c>
      <c r="P57" s="61">
        <v>340.8</v>
      </c>
      <c r="Q57" s="61">
        <v>38.7547</v>
      </c>
      <c r="R57" s="61"/>
      <c r="S57" s="61"/>
      <c r="T57" s="61"/>
      <c r="U57" s="61"/>
      <c r="V57" s="61"/>
      <c r="W57" s="19">
        <v>0</v>
      </c>
      <c r="X57" s="19">
        <v>0</v>
      </c>
      <c r="Y57" s="19">
        <v>0</v>
      </c>
      <c r="Z57" s="20">
        <f t="shared" si="6"/>
        <v>0</v>
      </c>
      <c r="AA57" s="15" t="e">
        <f t="shared" si="1"/>
        <v>#DIV/0!</v>
      </c>
      <c r="AB57" s="15" t="e">
        <f t="shared" si="41"/>
        <v>#DIV/0!</v>
      </c>
      <c r="AC57" s="15" t="e">
        <f t="shared" si="41"/>
        <v>#DIV/0!</v>
      </c>
      <c r="AD57" s="20">
        <f t="shared" si="7"/>
        <v>7.686932215234062E-3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 t="e">
        <f>V57/J57</f>
        <v>#DIV/0!</v>
      </c>
      <c r="AY57" s="15" t="e">
        <f t="shared" si="63"/>
        <v>#DIV/0!</v>
      </c>
      <c r="AZ57" s="15" t="e">
        <f t="shared" si="10"/>
        <v>#DIV/0!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43.569899999999997</v>
      </c>
      <c r="F58" s="55"/>
      <c r="G58" s="55"/>
      <c r="H58" s="55"/>
      <c r="I58" s="55"/>
      <c r="J58" s="55"/>
      <c r="K58" s="10">
        <v>0</v>
      </c>
      <c r="L58" s="10">
        <v>0</v>
      </c>
      <c r="M58" s="10">
        <v>0</v>
      </c>
      <c r="N58" s="11">
        <f t="shared" si="0"/>
        <v>0</v>
      </c>
      <c r="P58" s="61">
        <v>2226.1</v>
      </c>
      <c r="Q58" s="61">
        <v>43.577100000000002</v>
      </c>
      <c r="R58" s="61"/>
      <c r="S58" s="61"/>
      <c r="T58" s="61"/>
      <c r="U58" s="61"/>
      <c r="V58" s="61"/>
      <c r="W58" s="10">
        <v>0</v>
      </c>
      <c r="X58" s="10">
        <v>0</v>
      </c>
      <c r="Y58" s="10">
        <v>0</v>
      </c>
      <c r="Z58" s="11">
        <f t="shared" si="6"/>
        <v>0</v>
      </c>
      <c r="AA58" s="10" t="e">
        <f t="shared" si="1"/>
        <v>#DIV/0!</v>
      </c>
      <c r="AB58" s="10" t="e">
        <f>X58/L58</f>
        <v>#DIV/0!</v>
      </c>
      <c r="AC58" s="10" t="e">
        <f>Y58/M58</f>
        <v>#DIV/0!</v>
      </c>
      <c r="AD58" s="11">
        <f t="shared" si="7"/>
        <v>4.6711045921245219E-3</v>
      </c>
      <c r="AE58" s="40"/>
      <c r="AF58" s="25">
        <f t="shared" ref="AF58:AK58" si="64">bdRateExtend($D58:$D62,E58:E62,$P58:$P62,Q58:Q62)</f>
        <v>2.9509019579283535E-3</v>
      </c>
      <c r="AG58" s="30" t="e">
        <f t="shared" si="64"/>
        <v>#VALUE!</v>
      </c>
      <c r="AH58" s="31" t="e">
        <f t="shared" si="64"/>
        <v>#VALUE!</v>
      </c>
      <c r="AI58" s="25" t="e">
        <f t="shared" si="64"/>
        <v>#VALUE!</v>
      </c>
      <c r="AJ58" s="30" t="e">
        <f t="shared" si="64"/>
        <v>#VALUE!</v>
      </c>
      <c r="AK58" s="30" t="e">
        <f t="shared" si="64"/>
        <v>#VALUE!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2.1649670181109748E-3</v>
      </c>
      <c r="AS58" s="30" t="e">
        <f t="shared" si="65"/>
        <v>#VALUE!</v>
      </c>
      <c r="AT58" s="31" t="e">
        <f t="shared" si="65"/>
        <v>#VALUE!</v>
      </c>
      <c r="AU58" s="25" t="e">
        <f t="shared" si="65"/>
        <v>#VALUE!</v>
      </c>
      <c r="AV58" s="30" t="e">
        <f t="shared" si="65"/>
        <v>#VALUE!</v>
      </c>
      <c r="AW58" s="31" t="e">
        <f t="shared" si="65"/>
        <v>#VALUE!</v>
      </c>
      <c r="AX58" s="10"/>
      <c r="AY58" s="10"/>
      <c r="AZ58" s="10"/>
      <c r="BA58" s="10" t="e">
        <f>V58/J58</f>
        <v>#DIV/0!</v>
      </c>
      <c r="BB58" s="10" t="e">
        <f t="shared" ref="BB58:BB61" si="66">X58/L58</f>
        <v>#DIV/0!</v>
      </c>
      <c r="BC58" s="10" t="e">
        <f t="shared" si="11"/>
        <v>#DIV/0!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40.436999999999998</v>
      </c>
      <c r="F59" s="55"/>
      <c r="G59" s="55"/>
      <c r="H59" s="55"/>
      <c r="I59" s="55"/>
      <c r="J59" s="55"/>
      <c r="K59" s="15">
        <v>0</v>
      </c>
      <c r="L59" s="15">
        <v>0</v>
      </c>
      <c r="M59" s="15">
        <v>0</v>
      </c>
      <c r="N59" s="16">
        <f t="shared" si="0"/>
        <v>0</v>
      </c>
      <c r="P59" s="61">
        <v>1168.95</v>
      </c>
      <c r="Q59" s="61">
        <v>40.422499999999999</v>
      </c>
      <c r="R59" s="61"/>
      <c r="S59" s="61"/>
      <c r="T59" s="61"/>
      <c r="U59" s="61"/>
      <c r="V59" s="61"/>
      <c r="W59" s="15">
        <v>0</v>
      </c>
      <c r="X59" s="15">
        <v>0</v>
      </c>
      <c r="Y59" s="15">
        <v>0</v>
      </c>
      <c r="Z59" s="16">
        <f t="shared" si="6"/>
        <v>0</v>
      </c>
      <c r="AA59" s="15" t="e">
        <f t="shared" si="1"/>
        <v>#DIV/0!</v>
      </c>
      <c r="AB59" s="15" t="e">
        <f t="shared" ref="AB59:AC77" si="67">X59/L59</f>
        <v>#DIV/0!</v>
      </c>
      <c r="AC59" s="15" t="e">
        <f t="shared" si="67"/>
        <v>#DIV/0!</v>
      </c>
      <c r="AD59" s="16">
        <f t="shared" si="7"/>
        <v>2.4321556579620322E-3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3.656972335697839E-3</v>
      </c>
      <c r="AM59" s="21" t="e">
        <f>bdrate($D59:$D62,F59:F62,$P59:$P62,R59:R62)</f>
        <v>#VALUE!</v>
      </c>
      <c r="AN59" s="36" t="e">
        <f t="shared" ref="AN59" si="68">bdrate($D59:$D62,G59:G62,$P59:$P62,S59:S62)</f>
        <v>#VALUE!</v>
      </c>
      <c r="AO59" s="26" t="e">
        <f>bdrate($D59:$D62,H59:H62,$P59:$P62,T59:T62)</f>
        <v>#VALUE!</v>
      </c>
      <c r="AP59" s="21" t="e">
        <f>bdrate($D59:$D62,I59:I62,$P59:$P62,U59:U62)</f>
        <v>#VALUE!</v>
      </c>
      <c r="AQ59" s="36" t="e">
        <f>bdrate($D59:$D62,J59:J62,$P59:$P62,V59:V62)</f>
        <v>#VALUE!</v>
      </c>
      <c r="AR59" s="21"/>
      <c r="AS59" s="21"/>
      <c r="AT59" s="36"/>
      <c r="AU59" s="26"/>
      <c r="AV59" s="21"/>
      <c r="AW59" s="36"/>
      <c r="AX59" s="15" t="e">
        <f>V59/J59</f>
        <v>#DIV/0!</v>
      </c>
      <c r="AY59" s="15" t="e">
        <f t="shared" ref="AY59:AY62" si="69">X59/L59</f>
        <v>#DIV/0!</v>
      </c>
      <c r="AZ59" s="15" t="e">
        <f t="shared" si="10"/>
        <v>#DIV/0!</v>
      </c>
      <c r="BA59" s="15" t="e">
        <f>V59/J59</f>
        <v>#DIV/0!</v>
      </c>
      <c r="BB59" s="15" t="e">
        <f t="shared" si="66"/>
        <v>#DIV/0!</v>
      </c>
      <c r="BC59" s="15" t="e">
        <f t="shared" si="11"/>
        <v>#DIV/0!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37.616700000000002</v>
      </c>
      <c r="F60" s="55"/>
      <c r="G60" s="55"/>
      <c r="H60" s="55"/>
      <c r="I60" s="55"/>
      <c r="J60" s="55"/>
      <c r="K60" s="15">
        <v>0</v>
      </c>
      <c r="L60" s="15">
        <v>0</v>
      </c>
      <c r="M60" s="15">
        <v>0</v>
      </c>
      <c r="N60" s="16">
        <f t="shared" si="0"/>
        <v>0</v>
      </c>
      <c r="P60" s="61">
        <v>624.29999999999995</v>
      </c>
      <c r="Q60" s="61">
        <v>37.620800000000003</v>
      </c>
      <c r="R60" s="61"/>
      <c r="S60" s="61"/>
      <c r="T60" s="61"/>
      <c r="U60" s="61"/>
      <c r="V60" s="61"/>
      <c r="W60" s="15">
        <v>0</v>
      </c>
      <c r="X60" s="15">
        <v>0</v>
      </c>
      <c r="Y60" s="15">
        <v>0</v>
      </c>
      <c r="Z60" s="16">
        <f t="shared" si="6"/>
        <v>0</v>
      </c>
      <c r="AA60" s="15" t="e">
        <f t="shared" si="1"/>
        <v>#DIV/0!</v>
      </c>
      <c r="AB60" s="15" t="e">
        <f t="shared" si="67"/>
        <v>#DIV/0!</v>
      </c>
      <c r="AC60" s="15" t="e">
        <f t="shared" si="67"/>
        <v>#DIV/0!</v>
      </c>
      <c r="AD60" s="16">
        <f t="shared" si="7"/>
        <v>4.182081389737669E-3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 t="e">
        <f>V60/J60</f>
        <v>#DIV/0!</v>
      </c>
      <c r="AY60" s="15" t="e">
        <f t="shared" si="69"/>
        <v>#DIV/0!</v>
      </c>
      <c r="AZ60" s="15" t="e">
        <f t="shared" si="10"/>
        <v>#DIV/0!</v>
      </c>
      <c r="BA60" s="15" t="e">
        <f>V60/J60</f>
        <v>#DIV/0!</v>
      </c>
      <c r="BB60" s="15" t="e">
        <f t="shared" si="66"/>
        <v>#DIV/0!</v>
      </c>
      <c r="BC60" s="15" t="e">
        <f t="shared" si="11"/>
        <v>#DIV/0!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35.140900000000002</v>
      </c>
      <c r="F61" s="55"/>
      <c r="G61" s="55"/>
      <c r="H61" s="55"/>
      <c r="I61" s="55"/>
      <c r="J61" s="55"/>
      <c r="K61" s="15">
        <v>0</v>
      </c>
      <c r="L61" s="15">
        <v>0</v>
      </c>
      <c r="M61" s="15">
        <v>0</v>
      </c>
      <c r="N61" s="16">
        <f t="shared" si="0"/>
        <v>0</v>
      </c>
      <c r="P61" s="61">
        <v>340.1</v>
      </c>
      <c r="Q61" s="61">
        <v>35.122799999999998</v>
      </c>
      <c r="R61" s="61"/>
      <c r="S61" s="61"/>
      <c r="T61" s="61"/>
      <c r="U61" s="61"/>
      <c r="V61" s="61"/>
      <c r="W61" s="15">
        <v>0</v>
      </c>
      <c r="X61" s="15">
        <v>0</v>
      </c>
      <c r="Y61" s="15">
        <v>0</v>
      </c>
      <c r="Z61" s="16">
        <f t="shared" si="6"/>
        <v>0</v>
      </c>
      <c r="AA61" s="15" t="e">
        <f t="shared" si="1"/>
        <v>#DIV/0!</v>
      </c>
      <c r="AB61" s="15" t="e">
        <f t="shared" si="67"/>
        <v>#DIV/0!</v>
      </c>
      <c r="AC61" s="15" t="e">
        <f t="shared" si="67"/>
        <v>#DIV/0!</v>
      </c>
      <c r="AD61" s="16">
        <f t="shared" si="7"/>
        <v>1.467997651203758E-3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 t="e">
        <f>V61/J61</f>
        <v>#DIV/0!</v>
      </c>
      <c r="AY61" s="15" t="e">
        <f t="shared" si="69"/>
        <v>#DIV/0!</v>
      </c>
      <c r="AZ61" s="15" t="e">
        <f t="shared" si="10"/>
        <v>#DIV/0!</v>
      </c>
      <c r="BA61" s="15" t="e">
        <f>V61/J61</f>
        <v>#DIV/0!</v>
      </c>
      <c r="BB61" s="15" t="e">
        <f t="shared" si="66"/>
        <v>#DIV/0!</v>
      </c>
      <c r="BC61" s="15" t="e">
        <f t="shared" si="11"/>
        <v>#DIV/0!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32.677599999999998</v>
      </c>
      <c r="F62" s="55"/>
      <c r="G62" s="55"/>
      <c r="H62" s="55"/>
      <c r="I62" s="55"/>
      <c r="J62" s="55"/>
      <c r="K62" s="19">
        <v>0</v>
      </c>
      <c r="L62" s="19">
        <v>0</v>
      </c>
      <c r="M62" s="19">
        <v>0</v>
      </c>
      <c r="N62" s="20">
        <f t="shared" si="0"/>
        <v>0</v>
      </c>
      <c r="P62" s="61">
        <v>191.25</v>
      </c>
      <c r="Q62" s="61">
        <v>32.603400000000001</v>
      </c>
      <c r="R62" s="61"/>
      <c r="S62" s="61"/>
      <c r="T62" s="61"/>
      <c r="U62" s="61"/>
      <c r="V62" s="61"/>
      <c r="W62" s="19">
        <v>0</v>
      </c>
      <c r="X62" s="19">
        <v>0</v>
      </c>
      <c r="Y62" s="19">
        <v>0</v>
      </c>
      <c r="Z62" s="20">
        <f t="shared" si="6"/>
        <v>0</v>
      </c>
      <c r="AA62" s="15" t="e">
        <f t="shared" si="1"/>
        <v>#DIV/0!</v>
      </c>
      <c r="AB62" s="15" t="e">
        <f t="shared" si="67"/>
        <v>#DIV/0!</v>
      </c>
      <c r="AC62" s="15" t="e">
        <f t="shared" si="67"/>
        <v>#DIV/0!</v>
      </c>
      <c r="AD62" s="20">
        <f t="shared" si="7"/>
        <v>5.4602184087364086E-3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 t="e">
        <f>V62/J62</f>
        <v>#DIV/0!</v>
      </c>
      <c r="AY62" s="15" t="e">
        <f t="shared" si="69"/>
        <v>#DIV/0!</v>
      </c>
      <c r="AZ62" s="15" t="e">
        <f t="shared" si="10"/>
        <v>#DIV/0!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43.060299999999998</v>
      </c>
      <c r="F63" s="55"/>
      <c r="G63" s="55"/>
      <c r="H63" s="55"/>
      <c r="I63" s="55"/>
      <c r="J63" s="55"/>
      <c r="K63" s="10">
        <v>0</v>
      </c>
      <c r="L63" s="10">
        <v>0</v>
      </c>
      <c r="M63" s="10">
        <v>0</v>
      </c>
      <c r="N63" s="11">
        <f t="shared" si="0"/>
        <v>0</v>
      </c>
      <c r="P63" s="61">
        <v>3325.5</v>
      </c>
      <c r="Q63" s="61">
        <v>43.057200000000002</v>
      </c>
      <c r="R63" s="61"/>
      <c r="S63" s="61"/>
      <c r="T63" s="61"/>
      <c r="U63" s="61"/>
      <c r="V63" s="61"/>
      <c r="W63" s="10">
        <v>0</v>
      </c>
      <c r="X63" s="10">
        <v>0</v>
      </c>
      <c r="Y63" s="10">
        <v>0</v>
      </c>
      <c r="Z63" s="11">
        <f t="shared" si="6"/>
        <v>0</v>
      </c>
      <c r="AA63" s="15" t="e">
        <f t="shared" si="1"/>
        <v>#DIV/0!</v>
      </c>
      <c r="AB63" s="15" t="e">
        <f t="shared" si="67"/>
        <v>#DIV/0!</v>
      </c>
      <c r="AC63" s="15" t="e">
        <f t="shared" si="67"/>
        <v>#DIV/0!</v>
      </c>
      <c r="AD63" s="11">
        <f t="shared" si="7"/>
        <v>2.5734235531240783E-3</v>
      </c>
      <c r="AE63" s="12"/>
      <c r="AF63" s="25">
        <f t="shared" ref="AF63:AK63" si="70">bdRateExtend($D63:$D67,E63:E67,$P63:$P67,Q63:Q67)</f>
        <v>-1.2317429879893371E-3</v>
      </c>
      <c r="AG63" s="30" t="e">
        <f t="shared" si="70"/>
        <v>#VALUE!</v>
      </c>
      <c r="AH63" s="31" t="e">
        <f t="shared" si="70"/>
        <v>#VALUE!</v>
      </c>
      <c r="AI63" s="25" t="e">
        <f t="shared" si="70"/>
        <v>#VALUE!</v>
      </c>
      <c r="AJ63" s="30" t="e">
        <f t="shared" si="70"/>
        <v>#VALUE!</v>
      </c>
      <c r="AK63" s="30" t="e">
        <f t="shared" si="70"/>
        <v>#VALUE!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-9.4897392229098543E-4</v>
      </c>
      <c r="AS63" s="30" t="e">
        <f t="shared" si="71"/>
        <v>#VALUE!</v>
      </c>
      <c r="AT63" s="31" t="e">
        <f t="shared" si="71"/>
        <v>#VALUE!</v>
      </c>
      <c r="AU63" s="25" t="e">
        <f t="shared" si="71"/>
        <v>#VALUE!</v>
      </c>
      <c r="AV63" s="30" t="e">
        <f t="shared" si="71"/>
        <v>#VALUE!</v>
      </c>
      <c r="AW63" s="31" t="e">
        <f t="shared" si="71"/>
        <v>#VALUE!</v>
      </c>
      <c r="AX63" s="15"/>
      <c r="AY63" s="15"/>
      <c r="AZ63" s="15"/>
      <c r="BA63" s="15" t="e">
        <f>V63/J63</f>
        <v>#DIV/0!</v>
      </c>
      <c r="BB63" s="15" t="e">
        <f t="shared" ref="BB63:BB66" si="72">X63/L63</f>
        <v>#DIV/0!</v>
      </c>
      <c r="BC63" s="15" t="e">
        <f t="shared" si="11"/>
        <v>#DIV/0!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40.133899999999997</v>
      </c>
      <c r="F64" s="55"/>
      <c r="G64" s="55"/>
      <c r="H64" s="55"/>
      <c r="I64" s="55"/>
      <c r="J64" s="55"/>
      <c r="K64" s="15">
        <v>0</v>
      </c>
      <c r="L64" s="15">
        <v>0</v>
      </c>
      <c r="M64" s="15">
        <v>0</v>
      </c>
      <c r="N64" s="16">
        <f t="shared" si="0"/>
        <v>0</v>
      </c>
      <c r="P64" s="61">
        <v>2031.12</v>
      </c>
      <c r="Q64" s="61">
        <v>40.117600000000003</v>
      </c>
      <c r="R64" s="61"/>
      <c r="S64" s="61"/>
      <c r="T64" s="61"/>
      <c r="U64" s="61"/>
      <c r="V64" s="61"/>
      <c r="W64" s="15">
        <v>0</v>
      </c>
      <c r="X64" s="15">
        <v>0</v>
      </c>
      <c r="Y64" s="15">
        <v>0</v>
      </c>
      <c r="Z64" s="16">
        <f t="shared" si="6"/>
        <v>0</v>
      </c>
      <c r="AA64" s="15" t="e">
        <f t="shared" si="1"/>
        <v>#DIV/0!</v>
      </c>
      <c r="AB64" s="15" t="e">
        <f t="shared" si="67"/>
        <v>#DIV/0!</v>
      </c>
      <c r="AC64" s="15" t="e">
        <f t="shared" si="67"/>
        <v>#DIV/0!</v>
      </c>
      <c r="AD64" s="16">
        <f t="shared" si="7"/>
        <v>4.5286125977768675E-3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-8.7135484111156014E-4</v>
      </c>
      <c r="AM64" s="21" t="e">
        <f>bdrate($D64:$D67,F64:F67,$P64:$P67,R64:R67)</f>
        <v>#VALUE!</v>
      </c>
      <c r="AN64" s="36" t="e">
        <f t="shared" ref="AN64" si="73">bdrate($D64:$D67,G64:G67,$P64:$P67,S64:S67)</f>
        <v>#VALUE!</v>
      </c>
      <c r="AO64" s="26" t="e">
        <f>bdrate($D64:$D67,H64:H67,$P64:$P67,T64:T67)</f>
        <v>#VALUE!</v>
      </c>
      <c r="AP64" s="21" t="e">
        <f>bdrate($D64:$D67,I64:I67,$P64:$P67,U64:U67)</f>
        <v>#VALUE!</v>
      </c>
      <c r="AQ64" s="36" t="e">
        <f>bdrate($D64:$D67,J64:J67,$P64:$P67,V64:V67)</f>
        <v>#VALUE!</v>
      </c>
      <c r="AR64" s="21"/>
      <c r="AS64" s="21"/>
      <c r="AT64" s="36"/>
      <c r="AU64" s="26"/>
      <c r="AV64" s="21"/>
      <c r="AW64" s="36"/>
      <c r="AX64" s="15" t="e">
        <f>V64/J64</f>
        <v>#DIV/0!</v>
      </c>
      <c r="AY64" s="15" t="e">
        <f t="shared" ref="AY64:AY67" si="74">X64/L64</f>
        <v>#DIV/0!</v>
      </c>
      <c r="AZ64" s="15" t="e">
        <f t="shared" si="10"/>
        <v>#DIV/0!</v>
      </c>
      <c r="BA64" s="15" t="e">
        <f>V64/J64</f>
        <v>#DIV/0!</v>
      </c>
      <c r="BB64" s="15" t="e">
        <f t="shared" si="72"/>
        <v>#DIV/0!</v>
      </c>
      <c r="BC64" s="15" t="e">
        <f t="shared" si="11"/>
        <v>#DIV/0!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37.118400000000001</v>
      </c>
      <c r="F65" s="55"/>
      <c r="G65" s="55"/>
      <c r="H65" s="55"/>
      <c r="I65" s="55"/>
      <c r="J65" s="55"/>
      <c r="K65" s="15">
        <v>0</v>
      </c>
      <c r="L65" s="15">
        <v>0</v>
      </c>
      <c r="M65" s="15">
        <v>0</v>
      </c>
      <c r="N65" s="16">
        <f t="shared" si="0"/>
        <v>0</v>
      </c>
      <c r="P65" s="61">
        <v>1220.8800000000001</v>
      </c>
      <c r="Q65" s="61">
        <v>37.092100000000002</v>
      </c>
      <c r="R65" s="61"/>
      <c r="S65" s="61"/>
      <c r="T65" s="61"/>
      <c r="U65" s="61"/>
      <c r="V65" s="61"/>
      <c r="W65" s="15">
        <v>0</v>
      </c>
      <c r="X65" s="15">
        <v>0</v>
      </c>
      <c r="Y65" s="15">
        <v>0</v>
      </c>
      <c r="Z65" s="16">
        <f t="shared" si="6"/>
        <v>0</v>
      </c>
      <c r="AA65" s="15" t="e">
        <f t="shared" si="1"/>
        <v>#DIV/0!</v>
      </c>
      <c r="AB65" s="15" t="e">
        <f t="shared" si="67"/>
        <v>#DIV/0!</v>
      </c>
      <c r="AC65" s="15" t="e">
        <f t="shared" si="67"/>
        <v>#DIV/0!</v>
      </c>
      <c r="AD65" s="16">
        <f t="shared" si="7"/>
        <v>4.2574015170049754E-3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 t="e">
        <f>V65/J65</f>
        <v>#DIV/0!</v>
      </c>
      <c r="AY65" s="15" t="e">
        <f t="shared" si="74"/>
        <v>#DIV/0!</v>
      </c>
      <c r="AZ65" s="15" t="e">
        <f t="shared" si="10"/>
        <v>#DIV/0!</v>
      </c>
      <c r="BA65" s="15" t="e">
        <f>V65/J65</f>
        <v>#DIV/0!</v>
      </c>
      <c r="BB65" s="15" t="e">
        <f t="shared" si="72"/>
        <v>#DIV/0!</v>
      </c>
      <c r="BC65" s="15" t="e">
        <f t="shared" si="11"/>
        <v>#DIV/0!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34.033700000000003</v>
      </c>
      <c r="F66" s="55"/>
      <c r="G66" s="55"/>
      <c r="H66" s="55"/>
      <c r="I66" s="55"/>
      <c r="J66" s="55"/>
      <c r="K66" s="15">
        <v>0</v>
      </c>
      <c r="L66" s="15">
        <v>0</v>
      </c>
      <c r="M66" s="15">
        <v>0</v>
      </c>
      <c r="N66" s="16">
        <f t="shared" si="0"/>
        <v>0</v>
      </c>
      <c r="P66" s="61">
        <v>693.42</v>
      </c>
      <c r="Q66" s="61">
        <v>34.078200000000002</v>
      </c>
      <c r="R66" s="61"/>
      <c r="S66" s="61"/>
      <c r="T66" s="61"/>
      <c r="U66" s="61"/>
      <c r="V66" s="61"/>
      <c r="W66" s="15">
        <v>0</v>
      </c>
      <c r="X66" s="15">
        <v>0</v>
      </c>
      <c r="Y66" s="15">
        <v>0</v>
      </c>
      <c r="Z66" s="16">
        <f t="shared" si="6"/>
        <v>0</v>
      </c>
      <c r="AA66" s="15" t="e">
        <f t="shared" si="1"/>
        <v>#DIV/0!</v>
      </c>
      <c r="AB66" s="15" t="e">
        <f t="shared" si="67"/>
        <v>#DIV/0!</v>
      </c>
      <c r="AC66" s="15" t="e">
        <f t="shared" si="67"/>
        <v>#DIV/0!</v>
      </c>
      <c r="AD66" s="16">
        <f t="shared" si="7"/>
        <v>7.4093444909343166E-3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 t="e">
        <f>V66/J66</f>
        <v>#DIV/0!</v>
      </c>
      <c r="AY66" s="15" t="e">
        <f t="shared" si="74"/>
        <v>#DIV/0!</v>
      </c>
      <c r="AZ66" s="15" t="e">
        <f t="shared" si="10"/>
        <v>#DIV/0!</v>
      </c>
      <c r="BA66" s="15" t="e">
        <f>V66/J66</f>
        <v>#DIV/0!</v>
      </c>
      <c r="BB66" s="15" t="e">
        <f t="shared" si="72"/>
        <v>#DIV/0!</v>
      </c>
      <c r="BC66" s="15" t="e">
        <f t="shared" si="11"/>
        <v>#DIV/0!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31.117000000000001</v>
      </c>
      <c r="F67" s="55"/>
      <c r="G67" s="55"/>
      <c r="H67" s="55"/>
      <c r="I67" s="55"/>
      <c r="J67" s="55"/>
      <c r="K67" s="19">
        <v>0</v>
      </c>
      <c r="L67" s="19">
        <v>0</v>
      </c>
      <c r="M67" s="19">
        <v>0</v>
      </c>
      <c r="N67" s="20">
        <f t="shared" ref="N67:N130" si="75">K67/3600</f>
        <v>0</v>
      </c>
      <c r="P67" s="61">
        <v>366.9</v>
      </c>
      <c r="Q67" s="61">
        <v>31.091899999999999</v>
      </c>
      <c r="R67" s="61"/>
      <c r="S67" s="61"/>
      <c r="T67" s="61"/>
      <c r="U67" s="61"/>
      <c r="V67" s="61"/>
      <c r="W67" s="19">
        <v>0</v>
      </c>
      <c r="X67" s="19">
        <v>0</v>
      </c>
      <c r="Y67" s="19">
        <v>0</v>
      </c>
      <c r="Z67" s="20">
        <f t="shared" si="6"/>
        <v>0</v>
      </c>
      <c r="AA67" s="15" t="e">
        <f t="shared" ref="AA67:AA130" si="76">V67/J67</f>
        <v>#DIV/0!</v>
      </c>
      <c r="AB67" s="15" t="e">
        <f t="shared" si="67"/>
        <v>#DIV/0!</v>
      </c>
      <c r="AC67" s="15" t="e">
        <f t="shared" si="67"/>
        <v>#DIV/0!</v>
      </c>
      <c r="AD67" s="20">
        <f t="shared" si="7"/>
        <v>7.4663204025321849E-3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 t="e">
        <f>V67/J67</f>
        <v>#DIV/0!</v>
      </c>
      <c r="AY67" s="15" t="e">
        <f t="shared" si="74"/>
        <v>#DIV/0!</v>
      </c>
      <c r="AZ67" s="15" t="e">
        <f t="shared" si="10"/>
        <v>#DIV/0!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42.224499999999999</v>
      </c>
      <c r="F68" s="55"/>
      <c r="G68" s="55"/>
      <c r="H68" s="55"/>
      <c r="I68" s="55"/>
      <c r="J68" s="55"/>
      <c r="K68" s="10">
        <v>0</v>
      </c>
      <c r="L68" s="10">
        <v>0</v>
      </c>
      <c r="M68" s="10">
        <v>0</v>
      </c>
      <c r="N68" s="11">
        <f t="shared" si="75"/>
        <v>0</v>
      </c>
      <c r="P68" s="61">
        <v>6053.6</v>
      </c>
      <c r="Q68" s="61">
        <v>42.228400000000001</v>
      </c>
      <c r="R68" s="61"/>
      <c r="S68" s="61"/>
      <c r="T68" s="61"/>
      <c r="U68" s="61"/>
      <c r="V68" s="61"/>
      <c r="W68" s="10">
        <v>0</v>
      </c>
      <c r="X68" s="10">
        <v>0</v>
      </c>
      <c r="Y68" s="10">
        <v>0</v>
      </c>
      <c r="Z68" s="11">
        <f t="shared" ref="Z68:Z131" si="77">W68/3600</f>
        <v>0</v>
      </c>
      <c r="AA68" s="15" t="e">
        <f t="shared" si="76"/>
        <v>#DIV/0!</v>
      </c>
      <c r="AB68" s="15" t="e">
        <f t="shared" si="67"/>
        <v>#DIV/0!</v>
      </c>
      <c r="AC68" s="15" t="e">
        <f t="shared" si="67"/>
        <v>#DIV/0!</v>
      </c>
      <c r="AD68" s="11">
        <f t="shared" ref="AD68:AD131" si="78">ABS(P68-D68)/D68</f>
        <v>3.387561864316054E-4</v>
      </c>
      <c r="AE68" s="12"/>
      <c r="AF68" s="25">
        <f t="shared" ref="AF68:AK68" si="79">bdRateExtend($D68:$D72,E68:E72,$P68:$P72,Q68:Q72)</f>
        <v>-3.5139167977105146E-4</v>
      </c>
      <c r="AG68" s="30" t="e">
        <f t="shared" si="79"/>
        <v>#VALUE!</v>
      </c>
      <c r="AH68" s="31" t="e">
        <f t="shared" si="79"/>
        <v>#VALUE!</v>
      </c>
      <c r="AI68" s="25" t="e">
        <f t="shared" si="79"/>
        <v>#VALUE!</v>
      </c>
      <c r="AJ68" s="30" t="e">
        <f t="shared" si="79"/>
        <v>#VALUE!</v>
      </c>
      <c r="AK68" s="30" t="e">
        <f t="shared" si="79"/>
        <v>#VALUE!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2.5019267746007046E-4</v>
      </c>
      <c r="AS68" s="30" t="e">
        <f t="shared" si="80"/>
        <v>#VALUE!</v>
      </c>
      <c r="AT68" s="31" t="e">
        <f t="shared" si="80"/>
        <v>#VALUE!</v>
      </c>
      <c r="AU68" s="25" t="e">
        <f t="shared" si="80"/>
        <v>#VALUE!</v>
      </c>
      <c r="AV68" s="30" t="e">
        <f t="shared" si="80"/>
        <v>#VALUE!</v>
      </c>
      <c r="AW68" s="31" t="e">
        <f t="shared" si="80"/>
        <v>#VALUE!</v>
      </c>
      <c r="AX68" s="15"/>
      <c r="AY68" s="15"/>
      <c r="AZ68" s="15"/>
      <c r="BA68" s="15" t="e">
        <f>V68/J68</f>
        <v>#DIV/0!</v>
      </c>
      <c r="BB68" s="15" t="e">
        <f t="shared" ref="BB68:BB71" si="81">X68/L68</f>
        <v>#DIV/0!</v>
      </c>
      <c r="BC68" s="15" t="e">
        <f t="shared" ref="BC68:BC96" si="82">Z68/N68</f>
        <v>#DIV/0!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37.984299999999998</v>
      </c>
      <c r="F69" s="55"/>
      <c r="G69" s="55"/>
      <c r="H69" s="55"/>
      <c r="I69" s="55"/>
      <c r="J69" s="55"/>
      <c r="K69" s="15">
        <v>0</v>
      </c>
      <c r="L69" s="15">
        <v>0</v>
      </c>
      <c r="M69" s="15">
        <v>0</v>
      </c>
      <c r="N69" s="16">
        <f t="shared" si="75"/>
        <v>0</v>
      </c>
      <c r="P69" s="61">
        <v>3814.4</v>
      </c>
      <c r="Q69" s="61">
        <v>37.990400000000001</v>
      </c>
      <c r="R69" s="61"/>
      <c r="S69" s="61"/>
      <c r="T69" s="61"/>
      <c r="U69" s="61"/>
      <c r="V69" s="61"/>
      <c r="W69" s="15">
        <v>0</v>
      </c>
      <c r="X69" s="15">
        <v>0</v>
      </c>
      <c r="Y69" s="15">
        <v>0</v>
      </c>
      <c r="Z69" s="16">
        <f t="shared" si="77"/>
        <v>0</v>
      </c>
      <c r="AA69" s="15" t="e">
        <f t="shared" si="76"/>
        <v>#DIV/0!</v>
      </c>
      <c r="AB69" s="15" t="e">
        <f t="shared" si="67"/>
        <v>#DIV/0!</v>
      </c>
      <c r="AC69" s="15" t="e">
        <f t="shared" si="67"/>
        <v>#DIV/0!</v>
      </c>
      <c r="AD69" s="16">
        <f t="shared" si="78"/>
        <v>1.3914047937833563E-3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-6.3764590756432149E-4</v>
      </c>
      <c r="AM69" s="21" t="e">
        <f>bdrate($D69:$D72,F69:F72,$P69:$P72,R69:R72)</f>
        <v>#VALUE!</v>
      </c>
      <c r="AN69" s="36" t="e">
        <f t="shared" ref="AN69" si="83">bdrate($D69:$D72,G69:G72,$P69:$P72,S69:S72)</f>
        <v>#VALUE!</v>
      </c>
      <c r="AO69" s="26" t="e">
        <f>bdrate($D69:$D72,H69:H72,$P69:$P72,T69:T72)</f>
        <v>#VALUE!</v>
      </c>
      <c r="AP69" s="21" t="e">
        <f>bdrate($D69:$D72,I69:I72,$P69:$P72,U69:U72)</f>
        <v>#VALUE!</v>
      </c>
      <c r="AQ69" s="36" t="e">
        <f>bdrate($D69:$D72,J69:J72,$P69:$P72,V69:V72)</f>
        <v>#VALUE!</v>
      </c>
      <c r="AR69" s="21"/>
      <c r="AS69" s="21"/>
      <c r="AT69" s="36"/>
      <c r="AU69" s="26"/>
      <c r="AV69" s="21"/>
      <c r="AW69" s="36"/>
      <c r="AX69" s="15" t="e">
        <f>V69/J69</f>
        <v>#DIV/0!</v>
      </c>
      <c r="AY69" s="15" t="e">
        <f t="shared" ref="AY69:AY72" si="84">X69/L69</f>
        <v>#DIV/0!</v>
      </c>
      <c r="AZ69" s="15" t="e">
        <f t="shared" ref="AZ69:AZ97" si="85">Z69/N69</f>
        <v>#DIV/0!</v>
      </c>
      <c r="BA69" s="15" t="e">
        <f>V69/J69</f>
        <v>#DIV/0!</v>
      </c>
      <c r="BB69" s="15" t="e">
        <f t="shared" si="81"/>
        <v>#DIV/0!</v>
      </c>
      <c r="BC69" s="15" t="e">
        <f t="shared" si="82"/>
        <v>#DIV/0!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34.351399999999998</v>
      </c>
      <c r="F70" s="55"/>
      <c r="G70" s="55"/>
      <c r="H70" s="55"/>
      <c r="I70" s="55"/>
      <c r="J70" s="55"/>
      <c r="K70" s="15">
        <v>0</v>
      </c>
      <c r="L70" s="15">
        <v>0</v>
      </c>
      <c r="M70" s="15">
        <v>0</v>
      </c>
      <c r="N70" s="16">
        <f t="shared" si="75"/>
        <v>0</v>
      </c>
      <c r="P70" s="61">
        <v>2300.8000000000002</v>
      </c>
      <c r="Q70" s="61">
        <v>34.3551</v>
      </c>
      <c r="R70" s="61"/>
      <c r="S70" s="61"/>
      <c r="T70" s="61"/>
      <c r="U70" s="61"/>
      <c r="V70" s="61"/>
      <c r="W70" s="15">
        <v>0</v>
      </c>
      <c r="X70" s="15">
        <v>0</v>
      </c>
      <c r="Y70" s="15">
        <v>0</v>
      </c>
      <c r="Z70" s="16">
        <f t="shared" si="77"/>
        <v>0</v>
      </c>
      <c r="AA70" s="15" t="e">
        <f t="shared" si="76"/>
        <v>#DIV/0!</v>
      </c>
      <c r="AB70" s="15" t="e">
        <f t="shared" si="67"/>
        <v>#DIV/0!</v>
      </c>
      <c r="AC70" s="15" t="e">
        <f t="shared" si="67"/>
        <v>#DIV/0!</v>
      </c>
      <c r="AD70" s="16">
        <f t="shared" si="78"/>
        <v>1.0006525995215061E-3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 t="e">
        <f>V70/J70</f>
        <v>#DIV/0!</v>
      </c>
      <c r="AY70" s="15" t="e">
        <f t="shared" si="84"/>
        <v>#DIV/0!</v>
      </c>
      <c r="AZ70" s="15" t="e">
        <f t="shared" si="85"/>
        <v>#DIV/0!</v>
      </c>
      <c r="BA70" s="15" t="e">
        <f>V70/J70</f>
        <v>#DIV/0!</v>
      </c>
      <c r="BB70" s="15" t="e">
        <f t="shared" si="81"/>
        <v>#DIV/0!</v>
      </c>
      <c r="BC70" s="15" t="e">
        <f t="shared" si="82"/>
        <v>#DIV/0!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30.9145</v>
      </c>
      <c r="F71" s="55"/>
      <c r="G71" s="55"/>
      <c r="H71" s="55"/>
      <c r="I71" s="55"/>
      <c r="J71" s="55"/>
      <c r="K71" s="15">
        <v>0</v>
      </c>
      <c r="L71" s="15">
        <v>0</v>
      </c>
      <c r="M71" s="15">
        <v>0</v>
      </c>
      <c r="N71" s="16">
        <f t="shared" si="75"/>
        <v>0</v>
      </c>
      <c r="P71" s="61">
        <v>1267.55</v>
      </c>
      <c r="Q71" s="61">
        <v>30.936399999999999</v>
      </c>
      <c r="R71" s="61"/>
      <c r="S71" s="61"/>
      <c r="T71" s="61"/>
      <c r="U71" s="61"/>
      <c r="V71" s="61"/>
      <c r="W71" s="15">
        <v>0</v>
      </c>
      <c r="X71" s="15">
        <v>0</v>
      </c>
      <c r="Y71" s="15">
        <v>0</v>
      </c>
      <c r="Z71" s="16">
        <f t="shared" si="77"/>
        <v>0</v>
      </c>
      <c r="AA71" s="15" t="e">
        <f t="shared" si="76"/>
        <v>#DIV/0!</v>
      </c>
      <c r="AB71" s="15" t="e">
        <f t="shared" si="67"/>
        <v>#DIV/0!</v>
      </c>
      <c r="AC71" s="15" t="e">
        <f t="shared" si="67"/>
        <v>#DIV/0!</v>
      </c>
      <c r="AD71" s="16">
        <f t="shared" si="78"/>
        <v>2.927562606321989E-3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 t="e">
        <f>V71/J71</f>
        <v>#DIV/0!</v>
      </c>
      <c r="AY71" s="15" t="e">
        <f t="shared" si="84"/>
        <v>#DIV/0!</v>
      </c>
      <c r="AZ71" s="15" t="e">
        <f t="shared" si="85"/>
        <v>#DIV/0!</v>
      </c>
      <c r="BA71" s="15" t="e">
        <f>V71/J71</f>
        <v>#DIV/0!</v>
      </c>
      <c r="BB71" s="15" t="e">
        <f t="shared" si="81"/>
        <v>#DIV/0!</v>
      </c>
      <c r="BC71" s="15" t="e">
        <f t="shared" si="82"/>
        <v>#DIV/0!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27.648499999999999</v>
      </c>
      <c r="F72" s="55"/>
      <c r="G72" s="55"/>
      <c r="H72" s="55"/>
      <c r="I72" s="55"/>
      <c r="J72" s="55"/>
      <c r="K72" s="19">
        <v>0</v>
      </c>
      <c r="L72" s="19">
        <v>0</v>
      </c>
      <c r="M72" s="19">
        <v>0</v>
      </c>
      <c r="N72" s="20">
        <f t="shared" si="75"/>
        <v>0</v>
      </c>
      <c r="P72" s="61">
        <v>597.95000000000005</v>
      </c>
      <c r="Q72" s="61">
        <v>27.670200000000001</v>
      </c>
      <c r="R72" s="61"/>
      <c r="S72" s="61"/>
      <c r="T72" s="61"/>
      <c r="U72" s="61"/>
      <c r="V72" s="61"/>
      <c r="W72" s="19">
        <v>0</v>
      </c>
      <c r="X72" s="19">
        <v>0</v>
      </c>
      <c r="Y72" s="19">
        <v>0</v>
      </c>
      <c r="Z72" s="20">
        <f t="shared" si="77"/>
        <v>0</v>
      </c>
      <c r="AA72" s="15" t="e">
        <f t="shared" si="76"/>
        <v>#DIV/0!</v>
      </c>
      <c r="AB72" s="15" t="e">
        <f t="shared" si="67"/>
        <v>#DIV/0!</v>
      </c>
      <c r="AC72" s="15" t="e">
        <f t="shared" si="67"/>
        <v>#DIV/0!</v>
      </c>
      <c r="AD72" s="20">
        <f t="shared" si="78"/>
        <v>2.5148797049207813E-3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 t="e">
        <f>V72/J72</f>
        <v>#DIV/0!</v>
      </c>
      <c r="AY72" s="15" t="e">
        <f t="shared" si="84"/>
        <v>#DIV/0!</v>
      </c>
      <c r="AZ72" s="15" t="e">
        <f t="shared" si="85"/>
        <v>#DIV/0!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43.463200000000001</v>
      </c>
      <c r="F73" s="55"/>
      <c r="G73" s="55"/>
      <c r="H73" s="55"/>
      <c r="I73" s="55"/>
      <c r="J73" s="55"/>
      <c r="K73" s="10">
        <v>0</v>
      </c>
      <c r="L73" s="10">
        <v>0</v>
      </c>
      <c r="M73" s="10">
        <v>0</v>
      </c>
      <c r="N73" s="11">
        <f t="shared" si="75"/>
        <v>0</v>
      </c>
      <c r="P73" s="61">
        <v>2102.2199999999998</v>
      </c>
      <c r="Q73" s="61">
        <v>43.473599999999998</v>
      </c>
      <c r="R73" s="61"/>
      <c r="S73" s="61"/>
      <c r="T73" s="61"/>
      <c r="U73" s="61"/>
      <c r="V73" s="61"/>
      <c r="W73" s="10">
        <v>0</v>
      </c>
      <c r="X73" s="10">
        <v>0</v>
      </c>
      <c r="Y73" s="10">
        <v>0</v>
      </c>
      <c r="Z73" s="11">
        <f t="shared" si="77"/>
        <v>0</v>
      </c>
      <c r="AA73" s="15" t="e">
        <f t="shared" si="76"/>
        <v>#DIV/0!</v>
      </c>
      <c r="AB73" s="15" t="e">
        <f t="shared" si="67"/>
        <v>#DIV/0!</v>
      </c>
      <c r="AC73" s="15" t="e">
        <f t="shared" si="67"/>
        <v>#DIV/0!</v>
      </c>
      <c r="AD73" s="11">
        <f t="shared" si="78"/>
        <v>1.1286520465747035E-3</v>
      </c>
      <c r="AE73" s="12"/>
      <c r="AF73" s="25">
        <f>bdRateExtend($D73:$D77,E73:E77,$P73:$P77,Q73:Q77)</f>
        <v>2.7878676239967426E-4</v>
      </c>
      <c r="AG73" s="30" t="e">
        <f t="shared" ref="AG73:AK73" si="86">bdRateExtend($D73:$D77,F73:F77,$P73:$P77,R73:R77)</f>
        <v>#VALUE!</v>
      </c>
      <c r="AH73" s="31" t="e">
        <f t="shared" si="86"/>
        <v>#VALUE!</v>
      </c>
      <c r="AI73" s="25" t="e">
        <f t="shared" si="86"/>
        <v>#VALUE!</v>
      </c>
      <c r="AJ73" s="30" t="e">
        <f t="shared" si="86"/>
        <v>#VALUE!</v>
      </c>
      <c r="AK73" s="30" t="e">
        <f t="shared" si="86"/>
        <v>#VALUE!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4.8954926658217879E-4</v>
      </c>
      <c r="AS73" s="30" t="e">
        <f t="shared" si="87"/>
        <v>#VALUE!</v>
      </c>
      <c r="AT73" s="31" t="e">
        <f t="shared" si="87"/>
        <v>#VALUE!</v>
      </c>
      <c r="AU73" s="25" t="e">
        <f>bdrate($D73:$D76,H73:H76,$P73:$P76,T73:T76)</f>
        <v>#VALUE!</v>
      </c>
      <c r="AV73" s="30" t="e">
        <f>bdrate($D73:$D76,H73:H76,$P73:$P76,T73:T76)</f>
        <v>#VALUE!</v>
      </c>
      <c r="AW73" s="31" t="e">
        <f>bdrate($D73:$D76,I73:I76,$P73:$P76,U73:U76)</f>
        <v>#VALUE!</v>
      </c>
      <c r="AX73" s="15"/>
      <c r="AY73" s="15"/>
      <c r="AZ73" s="15"/>
      <c r="BA73" s="15" t="e">
        <f>V73/J73</f>
        <v>#DIV/0!</v>
      </c>
      <c r="BB73" s="15" t="e">
        <f t="shared" ref="BB73:BB76" si="88">X73/L73</f>
        <v>#DIV/0!</v>
      </c>
      <c r="BC73" s="15" t="e">
        <f t="shared" si="82"/>
        <v>#DIV/0!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39.798999999999999</v>
      </c>
      <c r="F74" s="55"/>
      <c r="G74" s="55"/>
      <c r="H74" s="55"/>
      <c r="I74" s="55"/>
      <c r="J74" s="55"/>
      <c r="K74" s="15">
        <v>0</v>
      </c>
      <c r="L74" s="15">
        <v>0</v>
      </c>
      <c r="M74" s="15">
        <v>0</v>
      </c>
      <c r="N74" s="16">
        <f t="shared" si="75"/>
        <v>0</v>
      </c>
      <c r="P74" s="61">
        <v>1259.73</v>
      </c>
      <c r="Q74" s="61">
        <v>39.780200000000001</v>
      </c>
      <c r="R74" s="61"/>
      <c r="S74" s="61"/>
      <c r="T74" s="61"/>
      <c r="U74" s="61"/>
      <c r="V74" s="61"/>
      <c r="W74" s="15">
        <v>0</v>
      </c>
      <c r="X74" s="15">
        <v>0</v>
      </c>
      <c r="Y74" s="15">
        <v>0</v>
      </c>
      <c r="Z74" s="16">
        <f t="shared" si="77"/>
        <v>0</v>
      </c>
      <c r="AA74" s="15" t="e">
        <f t="shared" si="76"/>
        <v>#DIV/0!</v>
      </c>
      <c r="AB74" s="15" t="e">
        <f t="shared" si="67"/>
        <v>#DIV/0!</v>
      </c>
      <c r="AC74" s="15" t="e">
        <f t="shared" si="67"/>
        <v>#DIV/0!</v>
      </c>
      <c r="AD74" s="16">
        <f t="shared" si="78"/>
        <v>1.450584990012308E-3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-4.7379771976219232E-5</v>
      </c>
      <c r="AM74" s="21" t="e">
        <f>bdrate($D74:$D77,F74:F77,$P74:$P77,R74:R77)</f>
        <v>#VALUE!</v>
      </c>
      <c r="AN74" s="36" t="e">
        <f t="shared" ref="AN74" si="89">bdrate($D74:$D77,G74:G77,$P74:$P77,S74:S77)</f>
        <v>#VALUE!</v>
      </c>
      <c r="AO74" s="26" t="e">
        <f>bdrate($D74:$D77,H74:H77,$P74:$P77,T74:T77)</f>
        <v>#VALUE!</v>
      </c>
      <c r="AP74" s="21" t="e">
        <f>bdrate($D74:$D77,I74:I77,$P74:$P77,U74:U77)</f>
        <v>#VALUE!</v>
      </c>
      <c r="AQ74" s="36" t="e">
        <f>bdrate($D74:$D77,J74:J77,$P74:$P77,V74:V77)</f>
        <v>#VALUE!</v>
      </c>
      <c r="AR74" s="21"/>
      <c r="AS74" s="21"/>
      <c r="AT74" s="36"/>
      <c r="AU74" s="26"/>
      <c r="AV74" s="21"/>
      <c r="AW74" s="36"/>
      <c r="AX74" s="15" t="e">
        <f>V74/J74</f>
        <v>#DIV/0!</v>
      </c>
      <c r="AY74" s="15" t="e">
        <f t="shared" ref="AY74:AY77" si="90">X74/L74</f>
        <v>#DIV/0!</v>
      </c>
      <c r="AZ74" s="15" t="e">
        <f t="shared" si="85"/>
        <v>#DIV/0!</v>
      </c>
      <c r="BA74" s="15" t="e">
        <f>V74/J74</f>
        <v>#DIV/0!</v>
      </c>
      <c r="BB74" s="15" t="e">
        <f t="shared" si="88"/>
        <v>#DIV/0!</v>
      </c>
      <c r="BC74" s="15" t="e">
        <f t="shared" si="82"/>
        <v>#DIV/0!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36.454599999999999</v>
      </c>
      <c r="F75" s="55"/>
      <c r="G75" s="55"/>
      <c r="H75" s="55"/>
      <c r="I75" s="55"/>
      <c r="J75" s="55"/>
      <c r="K75" s="15">
        <v>0</v>
      </c>
      <c r="L75" s="15">
        <v>0</v>
      </c>
      <c r="M75" s="15">
        <v>0</v>
      </c>
      <c r="N75" s="16">
        <f t="shared" si="75"/>
        <v>0</v>
      </c>
      <c r="P75" s="61">
        <v>734.82</v>
      </c>
      <c r="Q75" s="61">
        <v>36.468299999999999</v>
      </c>
      <c r="R75" s="61"/>
      <c r="S75" s="61"/>
      <c r="T75" s="61"/>
      <c r="U75" s="61"/>
      <c r="V75" s="61"/>
      <c r="W75" s="15">
        <v>0</v>
      </c>
      <c r="X75" s="15">
        <v>0</v>
      </c>
      <c r="Y75" s="15">
        <v>0</v>
      </c>
      <c r="Z75" s="16">
        <f t="shared" si="77"/>
        <v>0</v>
      </c>
      <c r="AA75" s="15" t="e">
        <f t="shared" si="76"/>
        <v>#DIV/0!</v>
      </c>
      <c r="AB75" s="15" t="e">
        <f t="shared" si="67"/>
        <v>#DIV/0!</v>
      </c>
      <c r="AC75" s="15" t="e">
        <f t="shared" si="67"/>
        <v>#DIV/0!</v>
      </c>
      <c r="AD75" s="16">
        <f t="shared" si="78"/>
        <v>2.2094926350245559E-3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 t="e">
        <f>V75/J75</f>
        <v>#DIV/0!</v>
      </c>
      <c r="AY75" s="15" t="e">
        <f t="shared" si="90"/>
        <v>#DIV/0!</v>
      </c>
      <c r="AZ75" s="15" t="e">
        <f t="shared" si="85"/>
        <v>#DIV/0!</v>
      </c>
      <c r="BA75" s="15" t="e">
        <f>V75/J75</f>
        <v>#DIV/0!</v>
      </c>
      <c r="BB75" s="15" t="e">
        <f t="shared" si="88"/>
        <v>#DIV/0!</v>
      </c>
      <c r="BC75" s="15" t="e">
        <f t="shared" si="82"/>
        <v>#DIV/0!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33.2348</v>
      </c>
      <c r="F76" s="55"/>
      <c r="G76" s="55"/>
      <c r="H76" s="55"/>
      <c r="I76" s="55"/>
      <c r="J76" s="55"/>
      <c r="K76" s="15">
        <v>0</v>
      </c>
      <c r="L76" s="15">
        <v>0</v>
      </c>
      <c r="M76" s="15">
        <v>0</v>
      </c>
      <c r="N76" s="16">
        <f t="shared" si="75"/>
        <v>0</v>
      </c>
      <c r="P76" s="61">
        <v>384.27</v>
      </c>
      <c r="Q76" s="61">
        <v>33.217199999999998</v>
      </c>
      <c r="R76" s="61"/>
      <c r="S76" s="61"/>
      <c r="T76" s="61"/>
      <c r="U76" s="61"/>
      <c r="V76" s="61"/>
      <c r="W76" s="15">
        <v>0</v>
      </c>
      <c r="X76" s="15">
        <v>0</v>
      </c>
      <c r="Y76" s="15">
        <v>0</v>
      </c>
      <c r="Z76" s="16">
        <f t="shared" si="77"/>
        <v>0</v>
      </c>
      <c r="AA76" s="15" t="e">
        <f t="shared" si="76"/>
        <v>#DIV/0!</v>
      </c>
      <c r="AB76" s="15" t="e">
        <f t="shared" si="67"/>
        <v>#DIV/0!</v>
      </c>
      <c r="AC76" s="15" t="e">
        <f t="shared" si="67"/>
        <v>#DIV/0!</v>
      </c>
      <c r="AD76" s="16">
        <f t="shared" si="78"/>
        <v>3.2682281534510698E-3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 t="e">
        <f>V76/J76</f>
        <v>#DIV/0!</v>
      </c>
      <c r="AY76" s="15" t="e">
        <f t="shared" si="90"/>
        <v>#DIV/0!</v>
      </c>
      <c r="AZ76" s="15" t="e">
        <f t="shared" si="85"/>
        <v>#DIV/0!</v>
      </c>
      <c r="BA76" s="15" t="e">
        <f>V76/J76</f>
        <v>#DIV/0!</v>
      </c>
      <c r="BB76" s="15" t="e">
        <f t="shared" si="88"/>
        <v>#DIV/0!</v>
      </c>
      <c r="BC76" s="15" t="e">
        <f t="shared" si="82"/>
        <v>#DIV/0!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30.163699999999999</v>
      </c>
      <c r="F77" s="55"/>
      <c r="G77" s="55"/>
      <c r="H77" s="55"/>
      <c r="I77" s="55"/>
      <c r="J77" s="55"/>
      <c r="K77" s="19">
        <v>0</v>
      </c>
      <c r="L77" s="19">
        <v>0</v>
      </c>
      <c r="M77" s="19">
        <v>0</v>
      </c>
      <c r="N77" s="20">
        <f t="shared" si="75"/>
        <v>0</v>
      </c>
      <c r="P77" s="61">
        <v>168.33</v>
      </c>
      <c r="Q77" s="61">
        <v>30.203299999999999</v>
      </c>
      <c r="R77" s="61"/>
      <c r="S77" s="61"/>
      <c r="T77" s="61"/>
      <c r="U77" s="61"/>
      <c r="V77" s="61"/>
      <c r="W77" s="19">
        <v>0</v>
      </c>
      <c r="X77" s="19">
        <v>0</v>
      </c>
      <c r="Y77" s="19">
        <v>0</v>
      </c>
      <c r="Z77" s="20">
        <f t="shared" si="77"/>
        <v>0</v>
      </c>
      <c r="AA77" s="19" t="e">
        <f t="shared" si="76"/>
        <v>#DIV/0!</v>
      </c>
      <c r="AB77" s="19" t="e">
        <f t="shared" si="67"/>
        <v>#DIV/0!</v>
      </c>
      <c r="AC77" s="19" t="e">
        <f t="shared" si="67"/>
        <v>#DIV/0!</v>
      </c>
      <c r="AD77" s="20">
        <f t="shared" si="78"/>
        <v>8.8097806544408415E-3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 t="e">
        <f>V77/J77</f>
        <v>#DIV/0!</v>
      </c>
      <c r="AY77" s="19" t="e">
        <f t="shared" si="90"/>
        <v>#DIV/0!</v>
      </c>
      <c r="AZ77" s="19" t="e">
        <f t="shared" si="85"/>
        <v>#DIV/0!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44.232199999999999</v>
      </c>
      <c r="F78" s="55"/>
      <c r="G78" s="55"/>
      <c r="H78" s="55"/>
      <c r="I78" s="55"/>
      <c r="J78" s="55"/>
      <c r="K78" s="10">
        <v>0</v>
      </c>
      <c r="L78" s="10">
        <v>0</v>
      </c>
      <c r="M78" s="10">
        <v>0</v>
      </c>
      <c r="N78" s="11">
        <f t="shared" si="75"/>
        <v>0</v>
      </c>
      <c r="P78" s="61">
        <v>621</v>
      </c>
      <c r="Q78" s="61">
        <v>44.2209</v>
      </c>
      <c r="R78" s="61"/>
      <c r="S78" s="61"/>
      <c r="T78" s="61"/>
      <c r="U78" s="61"/>
      <c r="V78" s="61"/>
      <c r="W78" s="10">
        <v>0</v>
      </c>
      <c r="X78" s="10">
        <v>0</v>
      </c>
      <c r="Y78" s="10">
        <v>0</v>
      </c>
      <c r="Z78" s="11">
        <f t="shared" si="77"/>
        <v>0</v>
      </c>
      <c r="AA78" s="10" t="e">
        <f t="shared" si="76"/>
        <v>#DIV/0!</v>
      </c>
      <c r="AB78" s="10" t="e">
        <f>X78/L78</f>
        <v>#DIV/0!</v>
      </c>
      <c r="AC78" s="10" t="e">
        <f>Y78/M78</f>
        <v>#DIV/0!</v>
      </c>
      <c r="AD78" s="11">
        <f>ABS(P93-D78)/D78</f>
        <v>8.4942084942084498E-3</v>
      </c>
      <c r="AE78" s="40"/>
      <c r="AF78" s="25">
        <f>bdRateExtend($D78:$D82,E78:E82,P78:P82,Q78:Q82)</f>
        <v>-1.4367734656934861E-3</v>
      </c>
      <c r="AG78" s="30" t="e">
        <f>bdRateExtend($D78:$D82,F78:F82,$P93:$P97,R78:R82)</f>
        <v>#VALUE!</v>
      </c>
      <c r="AH78" s="31" t="e">
        <f>bdRateExtend($D78:$D82,G78:G82,$P93:$P97,S78:S82)</f>
        <v>#VALUE!</v>
      </c>
      <c r="AI78" s="25" t="e">
        <f>bdRateExtend($D78:$D82,H78:H82,$P93:$P97,T78:T82)</f>
        <v>#VALUE!</v>
      </c>
      <c r="AJ78" s="30" t="e">
        <f>bdRateExtend($D78:$D82,I78:I82,$P93:$P97,U78:U82)</f>
        <v>#VALUE!</v>
      </c>
      <c r="AK78" s="30" t="e">
        <f>bdRateExtend($D78:$D82,J78:J82,$P93:$P97,V78:V82)</f>
        <v>#VALUE!</v>
      </c>
      <c r="AL78" s="45"/>
      <c r="AM78" s="46"/>
      <c r="AN78" s="47"/>
      <c r="AO78" s="46"/>
      <c r="AP78" s="46"/>
      <c r="AQ78" s="47"/>
      <c r="AR78" s="30">
        <f>bdrate($D78:$D81,E78:E81,$P78:$P81,Q78:Q81)</f>
        <v>-8.88058675494241E-4</v>
      </c>
      <c r="AS78" s="30" t="e">
        <f>bdrate($D78:$D81,F78:F81,$P93:$P96,R78:R81)</f>
        <v>#VALUE!</v>
      </c>
      <c r="AT78" s="31" t="e">
        <f>bdrate($D78:$D81,G78:G81,$P93:$P96,S78:S81)</f>
        <v>#VALUE!</v>
      </c>
      <c r="AU78" s="25" t="e">
        <f>bdrate($D78:$D81,H78:H81,$P93:$P96,T78:T81)</f>
        <v>#VALUE!</v>
      </c>
      <c r="AV78" s="30" t="e">
        <f>bdrate($D78:$D81,I78:I81,$P93:$P96,U78:U81)</f>
        <v>#VALUE!</v>
      </c>
      <c r="AW78" s="31" t="e">
        <f>bdrate($D78:$D81,J78:J81,$P93:$P96,V78:V81)</f>
        <v>#VALUE!</v>
      </c>
      <c r="AX78" s="10"/>
      <c r="AY78" s="10"/>
      <c r="AZ78" s="10"/>
      <c r="BA78" s="10" t="e">
        <f>V78/J78</f>
        <v>#DIV/0!</v>
      </c>
      <c r="BB78" s="10" t="e">
        <f t="shared" ref="BB78:BB81" si="91">X78/L78</f>
        <v>#DIV/0!</v>
      </c>
      <c r="BC78" s="10" t="e">
        <f t="shared" si="82"/>
        <v>#DIV/0!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40.735599999999998</v>
      </c>
      <c r="F79" s="55"/>
      <c r="G79" s="55"/>
      <c r="H79" s="55"/>
      <c r="I79" s="55"/>
      <c r="J79" s="55"/>
      <c r="K79" s="15">
        <v>0</v>
      </c>
      <c r="L79" s="15">
        <v>0</v>
      </c>
      <c r="M79" s="15">
        <v>0</v>
      </c>
      <c r="N79" s="16">
        <f t="shared" si="75"/>
        <v>0</v>
      </c>
      <c r="P79" s="61">
        <v>367.35</v>
      </c>
      <c r="Q79" s="61">
        <v>40.735599999999998</v>
      </c>
      <c r="R79" s="61"/>
      <c r="S79" s="61"/>
      <c r="T79" s="61"/>
      <c r="U79" s="61"/>
      <c r="V79" s="61"/>
      <c r="W79" s="15">
        <v>0</v>
      </c>
      <c r="X79" s="15">
        <v>0</v>
      </c>
      <c r="Y79" s="15">
        <v>0</v>
      </c>
      <c r="Z79" s="16">
        <f t="shared" si="77"/>
        <v>0</v>
      </c>
      <c r="AA79" s="15" t="e">
        <f t="shared" si="76"/>
        <v>#DIV/0!</v>
      </c>
      <c r="AB79" s="15" t="e">
        <f t="shared" ref="AB79:AC97" si="92">X79/L79</f>
        <v>#DIV/0!</v>
      </c>
      <c r="AC79" s="15" t="e">
        <f t="shared" si="92"/>
        <v>#DIV/0!</v>
      </c>
      <c r="AD79" s="16">
        <f>ABS(P94-D79)/D79</f>
        <v>4.4671294405879865E-2</v>
      </c>
      <c r="AE79" s="12"/>
      <c r="AF79" s="26"/>
      <c r="AG79" s="21"/>
      <c r="AH79" s="36"/>
      <c r="AI79" s="26"/>
      <c r="AJ79" s="21"/>
      <c r="AK79" s="21"/>
      <c r="AL79" s="26">
        <f>bdrate($D79:$D82,E79:E82,P79:P82,Q79:Q82)</f>
        <v>-2.2938314005463978E-3</v>
      </c>
      <c r="AM79" s="21" t="e">
        <f>bdrate($D79:$D82,F79:F82,$P94:$P97,R79:R82)</f>
        <v>#VALUE!</v>
      </c>
      <c r="AN79" s="36" t="e">
        <f>bdrate($D79:$D82,G79:G82,$P94:$P97,S79:S82)</f>
        <v>#VALUE!</v>
      </c>
      <c r="AO79" s="26" t="e">
        <f>bdrate($D79:$D82,H79:H82,$P94:$P97,T79:T82)</f>
        <v>#VALUE!</v>
      </c>
      <c r="AP79" s="21" t="e">
        <f>bdrate($D79:$D82,I79:I82,$P94:$P97,U79:U82)</f>
        <v>#VALUE!</v>
      </c>
      <c r="AQ79" s="36" t="e">
        <f>bdrate($D79:$D82,J79:J82,$P94:$P97,V79:V82)</f>
        <v>#VALUE!</v>
      </c>
      <c r="AR79" s="21"/>
      <c r="AS79" s="21"/>
      <c r="AT79" s="36"/>
      <c r="AU79" s="26"/>
      <c r="AV79" s="21"/>
      <c r="AW79" s="36"/>
      <c r="AX79" s="15" t="e">
        <f>V79/J79</f>
        <v>#DIV/0!</v>
      </c>
      <c r="AY79" s="15" t="e">
        <f t="shared" ref="AY79:AY82" si="93">X79/L79</f>
        <v>#DIV/0!</v>
      </c>
      <c r="AZ79" s="15" t="e">
        <f t="shared" si="85"/>
        <v>#DIV/0!</v>
      </c>
      <c r="BA79" s="15" t="e">
        <f>V79/J79</f>
        <v>#DIV/0!</v>
      </c>
      <c r="BB79" s="15" t="e">
        <f t="shared" si="91"/>
        <v>#DIV/0!</v>
      </c>
      <c r="BC79" s="15" t="e">
        <f t="shared" si="82"/>
        <v>#DIV/0!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37.418500000000002</v>
      </c>
      <c r="F80" s="55"/>
      <c r="G80" s="55"/>
      <c r="H80" s="55"/>
      <c r="I80" s="55"/>
      <c r="J80" s="55"/>
      <c r="K80" s="15">
        <v>0</v>
      </c>
      <c r="L80" s="15">
        <v>0</v>
      </c>
      <c r="M80" s="15">
        <v>0</v>
      </c>
      <c r="N80" s="16">
        <f t="shared" si="75"/>
        <v>0</v>
      </c>
      <c r="P80" s="61">
        <v>202.85</v>
      </c>
      <c r="Q80" s="61">
        <v>37.352200000000003</v>
      </c>
      <c r="R80" s="61"/>
      <c r="S80" s="61"/>
      <c r="T80" s="61"/>
      <c r="U80" s="61"/>
      <c r="V80" s="61"/>
      <c r="W80" s="15">
        <v>0</v>
      </c>
      <c r="X80" s="15">
        <v>0</v>
      </c>
      <c r="Y80" s="15">
        <v>0</v>
      </c>
      <c r="Z80" s="16">
        <f t="shared" si="77"/>
        <v>0</v>
      </c>
      <c r="AA80" s="15" t="e">
        <f t="shared" si="76"/>
        <v>#DIV/0!</v>
      </c>
      <c r="AB80" s="15" t="e">
        <f t="shared" si="92"/>
        <v>#DIV/0!</v>
      </c>
      <c r="AC80" s="15" t="e">
        <f t="shared" si="92"/>
        <v>#DIV/0!</v>
      </c>
      <c r="AD80" s="16">
        <f>ABS(P95-D80)/D80</f>
        <v>8.2912621359223365E-2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 t="e">
        <f>V80/J80</f>
        <v>#DIV/0!</v>
      </c>
      <c r="AY80" s="15" t="e">
        <f t="shared" si="93"/>
        <v>#DIV/0!</v>
      </c>
      <c r="AZ80" s="15" t="e">
        <f t="shared" si="85"/>
        <v>#DIV/0!</v>
      </c>
      <c r="BA80" s="15" t="e">
        <f>V80/J80</f>
        <v>#DIV/0!</v>
      </c>
      <c r="BB80" s="15" t="e">
        <f t="shared" si="91"/>
        <v>#DIV/0!</v>
      </c>
      <c r="BC80" s="15" t="e">
        <f t="shared" si="82"/>
        <v>#DIV/0!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34.485399999999998</v>
      </c>
      <c r="F81" s="55"/>
      <c r="G81" s="55"/>
      <c r="H81" s="55"/>
      <c r="I81" s="55"/>
      <c r="J81" s="55"/>
      <c r="K81" s="15">
        <v>0</v>
      </c>
      <c r="L81" s="15">
        <v>0</v>
      </c>
      <c r="M81" s="15">
        <v>0</v>
      </c>
      <c r="N81" s="16">
        <f t="shared" si="75"/>
        <v>0</v>
      </c>
      <c r="P81" s="61">
        <v>111.95</v>
      </c>
      <c r="Q81" s="61">
        <v>34.49</v>
      </c>
      <c r="R81" s="61"/>
      <c r="S81" s="61"/>
      <c r="T81" s="61"/>
      <c r="U81" s="61"/>
      <c r="V81" s="61"/>
      <c r="W81" s="15">
        <v>0</v>
      </c>
      <c r="X81" s="15">
        <v>0</v>
      </c>
      <c r="Y81" s="15">
        <v>0</v>
      </c>
      <c r="Z81" s="16">
        <f t="shared" si="77"/>
        <v>0</v>
      </c>
      <c r="AA81" s="15" t="e">
        <f t="shared" si="76"/>
        <v>#DIV/0!</v>
      </c>
      <c r="AB81" s="15" t="e">
        <f t="shared" si="92"/>
        <v>#DIV/0!</v>
      </c>
      <c r="AC81" s="15" t="e">
        <f t="shared" si="92"/>
        <v>#DIV/0!</v>
      </c>
      <c r="AD81" s="16">
        <f>ABS(P96-D81)/D81</f>
        <v>7.9839070183281249E-2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 t="e">
        <f>V81/J81</f>
        <v>#DIV/0!</v>
      </c>
      <c r="AY81" s="15" t="e">
        <f t="shared" si="93"/>
        <v>#DIV/0!</v>
      </c>
      <c r="AZ81" s="15" t="e">
        <f t="shared" si="85"/>
        <v>#DIV/0!</v>
      </c>
      <c r="BA81" s="15" t="e">
        <f>V81/J81</f>
        <v>#DIV/0!</v>
      </c>
      <c r="BB81" s="15" t="e">
        <f t="shared" si="91"/>
        <v>#DIV/0!</v>
      </c>
      <c r="BC81" s="15" t="e">
        <f t="shared" si="82"/>
        <v>#DIV/0!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31.7728</v>
      </c>
      <c r="F82" s="55"/>
      <c r="G82" s="55"/>
      <c r="H82" s="55"/>
      <c r="I82" s="55"/>
      <c r="J82" s="55"/>
      <c r="K82" s="19">
        <v>0</v>
      </c>
      <c r="L82" s="19">
        <v>0</v>
      </c>
      <c r="M82" s="19">
        <v>0</v>
      </c>
      <c r="N82" s="20">
        <f t="shared" si="75"/>
        <v>0</v>
      </c>
      <c r="P82" s="61">
        <v>60.55</v>
      </c>
      <c r="Q82" s="61">
        <v>31.737500000000001</v>
      </c>
      <c r="R82" s="61"/>
      <c r="S82" s="61"/>
      <c r="T82" s="61"/>
      <c r="U82" s="61"/>
      <c r="V82" s="61"/>
      <c r="W82" s="19">
        <v>0</v>
      </c>
      <c r="X82" s="19">
        <v>0</v>
      </c>
      <c r="Y82" s="19">
        <v>0</v>
      </c>
      <c r="Z82" s="20">
        <f t="shared" si="77"/>
        <v>0</v>
      </c>
      <c r="AA82" s="15" t="e">
        <f t="shared" si="76"/>
        <v>#DIV/0!</v>
      </c>
      <c r="AB82" s="15" t="e">
        <f t="shared" si="92"/>
        <v>#DIV/0!</v>
      </c>
      <c r="AC82" s="15" t="e">
        <f t="shared" si="92"/>
        <v>#DIV/0!</v>
      </c>
      <c r="AD82" s="20">
        <f>ABS(P97-D82)/D82</f>
        <v>9.4489465153970789E-2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 t="e">
        <f>V82/J82</f>
        <v>#DIV/0!</v>
      </c>
      <c r="AY82" s="15" t="e">
        <f t="shared" si="93"/>
        <v>#DIV/0!</v>
      </c>
      <c r="AZ82" s="15" t="e">
        <f t="shared" si="85"/>
        <v>#DIV/0!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42.3825</v>
      </c>
      <c r="F83" s="55"/>
      <c r="G83" s="55"/>
      <c r="H83" s="55"/>
      <c r="I83" s="55"/>
      <c r="J83" s="55"/>
      <c r="K83" s="10">
        <v>0</v>
      </c>
      <c r="L83" s="10">
        <v>0</v>
      </c>
      <c r="M83" s="10">
        <v>0</v>
      </c>
      <c r="N83" s="11">
        <f t="shared" si="75"/>
        <v>0</v>
      </c>
      <c r="P83" s="61">
        <v>1132.25</v>
      </c>
      <c r="Q83" s="61">
        <v>42.403300000000002</v>
      </c>
      <c r="R83" s="61"/>
      <c r="S83" s="61"/>
      <c r="T83" s="61"/>
      <c r="U83" s="61"/>
      <c r="V83" s="61"/>
      <c r="W83" s="10">
        <v>0</v>
      </c>
      <c r="X83" s="10">
        <v>0</v>
      </c>
      <c r="Y83" s="10">
        <v>0</v>
      </c>
      <c r="Z83" s="11">
        <f t="shared" si="77"/>
        <v>0</v>
      </c>
      <c r="AA83" s="15" t="e">
        <f t="shared" si="76"/>
        <v>#DIV/0!</v>
      </c>
      <c r="AB83" s="15" t="e">
        <f t="shared" si="92"/>
        <v>#DIV/0!</v>
      </c>
      <c r="AC83" s="15" t="e">
        <f t="shared" si="92"/>
        <v>#DIV/0!</v>
      </c>
      <c r="AD83" s="11">
        <f t="shared" si="78"/>
        <v>2.2128789555211329E-3</v>
      </c>
      <c r="AE83" s="12"/>
      <c r="AF83" s="25">
        <f t="shared" ref="AF83:AK83" si="94">bdRateExtend($D83:$D87,E83:E87,$P83:$P87,Q83:Q87)</f>
        <v>3.996995615853649E-4</v>
      </c>
      <c r="AG83" s="30" t="e">
        <f t="shared" si="94"/>
        <v>#VALUE!</v>
      </c>
      <c r="AH83" s="31" t="e">
        <f t="shared" si="94"/>
        <v>#VALUE!</v>
      </c>
      <c r="AI83" s="25" t="e">
        <f t="shared" si="94"/>
        <v>#VALUE!</v>
      </c>
      <c r="AJ83" s="30" t="e">
        <f t="shared" si="94"/>
        <v>#VALUE!</v>
      </c>
      <c r="AK83" s="30" t="e">
        <f t="shared" si="94"/>
        <v>#VALUE!</v>
      </c>
      <c r="AL83" s="26"/>
      <c r="AM83" s="21"/>
      <c r="AN83" s="36"/>
      <c r="AO83" s="21"/>
      <c r="AP83" s="21"/>
      <c r="AQ83" s="36"/>
      <c r="AR83" s="30">
        <f t="shared" ref="AR83:AW83" si="95">bdrate($D83:$D86,E83:E86,$P83:$P86,Q83:Q86)</f>
        <v>4.7071797651732084E-5</v>
      </c>
      <c r="AS83" s="30" t="e">
        <f t="shared" si="95"/>
        <v>#VALUE!</v>
      </c>
      <c r="AT83" s="31" t="e">
        <f t="shared" si="95"/>
        <v>#VALUE!</v>
      </c>
      <c r="AU83" s="25" t="e">
        <f t="shared" si="95"/>
        <v>#VALUE!</v>
      </c>
      <c r="AV83" s="30" t="e">
        <f t="shared" si="95"/>
        <v>#VALUE!</v>
      </c>
      <c r="AW83" s="31" t="e">
        <f t="shared" si="95"/>
        <v>#VALUE!</v>
      </c>
      <c r="AX83" s="15"/>
      <c r="AY83" s="15"/>
      <c r="AZ83" s="15"/>
      <c r="BA83" s="15" t="e">
        <f>V83/J83</f>
        <v>#DIV/0!</v>
      </c>
      <c r="BB83" s="15" t="e">
        <f t="shared" ref="BB83:BB86" si="96">X83/L83</f>
        <v>#DIV/0!</v>
      </c>
      <c r="BC83" s="15" t="e">
        <f t="shared" si="82"/>
        <v>#DIV/0!</v>
      </c>
    </row>
    <row r="84" spans="1:55" ht="15" x14ac:dyDescent="0.2">
      <c r="A84" s="13"/>
      <c r="C84" s="43">
        <v>27</v>
      </c>
      <c r="D84" s="55">
        <v>655.5</v>
      </c>
      <c r="E84" s="55">
        <v>38.493099999999998</v>
      </c>
      <c r="F84" s="55"/>
      <c r="G84" s="55"/>
      <c r="H84" s="55"/>
      <c r="I84" s="55"/>
      <c r="J84" s="55"/>
      <c r="K84" s="15">
        <v>0</v>
      </c>
      <c r="L84" s="15">
        <v>0</v>
      </c>
      <c r="M84" s="15">
        <v>0</v>
      </c>
      <c r="N84" s="16">
        <f t="shared" si="75"/>
        <v>0</v>
      </c>
      <c r="P84" s="61">
        <v>654.35</v>
      </c>
      <c r="Q84" s="61">
        <v>38.479399999999998</v>
      </c>
      <c r="R84" s="61"/>
      <c r="S84" s="61"/>
      <c r="T84" s="61"/>
      <c r="U84" s="61"/>
      <c r="V84" s="61"/>
      <c r="W84" s="15">
        <v>0</v>
      </c>
      <c r="X84" s="15">
        <v>0</v>
      </c>
      <c r="Y84" s="15">
        <v>0</v>
      </c>
      <c r="Z84" s="16">
        <f t="shared" si="77"/>
        <v>0</v>
      </c>
      <c r="AA84" s="15" t="e">
        <f t="shared" si="76"/>
        <v>#DIV/0!</v>
      </c>
      <c r="AB84" s="15" t="e">
        <f t="shared" si="92"/>
        <v>#DIV/0!</v>
      </c>
      <c r="AC84" s="15" t="e">
        <f t="shared" si="92"/>
        <v>#DIV/0!</v>
      </c>
      <c r="AD84" s="16">
        <f t="shared" si="78"/>
        <v>1.754385964912246E-3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3.6149273651187031E-4</v>
      </c>
      <c r="AM84" s="21" t="e">
        <f>bdrate($D84:$D87,F84:F87,$P84:$P87,R84:R87)</f>
        <v>#VALUE!</v>
      </c>
      <c r="AN84" s="36" t="e">
        <f t="shared" ref="AN84" si="97">bdrate($D84:$D87,G84:G87,$P84:$P87,S84:S87)</f>
        <v>#VALUE!</v>
      </c>
      <c r="AO84" s="26" t="e">
        <f>bdrate($D84:$D87,H84:H87,$P84:$P87,T84:T87)</f>
        <v>#VALUE!</v>
      </c>
      <c r="AP84" s="21" t="e">
        <f>bdrate($D84:$D87,I84:I87,$P84:$P87,U84:U87)</f>
        <v>#VALUE!</v>
      </c>
      <c r="AQ84" s="36" t="e">
        <f>bdrate($D84:$D87,J84:J87,$P84:$P87,V84:V87)</f>
        <v>#VALUE!</v>
      </c>
      <c r="AR84" s="21"/>
      <c r="AS84" s="21"/>
      <c r="AT84" s="36"/>
      <c r="AU84" s="26"/>
      <c r="AV84" s="21"/>
      <c r="AW84" s="36"/>
      <c r="AX84" s="15" t="e">
        <f>V84/J84</f>
        <v>#DIV/0!</v>
      </c>
      <c r="AY84" s="15" t="e">
        <f t="shared" ref="AY84:AY87" si="98">X84/L84</f>
        <v>#DIV/0!</v>
      </c>
      <c r="AZ84" s="15" t="e">
        <f t="shared" si="85"/>
        <v>#DIV/0!</v>
      </c>
      <c r="BA84" s="15" t="e">
        <f>V84/J84</f>
        <v>#DIV/0!</v>
      </c>
      <c r="BB84" s="15" t="e">
        <f t="shared" si="96"/>
        <v>#DIV/0!</v>
      </c>
      <c r="BC84" s="15" t="e">
        <f t="shared" si="82"/>
        <v>#DIV/0!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35.081299999999999</v>
      </c>
      <c r="F85" s="55"/>
      <c r="G85" s="55"/>
      <c r="H85" s="55"/>
      <c r="I85" s="55"/>
      <c r="J85" s="55"/>
      <c r="K85" s="15">
        <v>0</v>
      </c>
      <c r="L85" s="15">
        <v>0</v>
      </c>
      <c r="M85" s="15">
        <v>0</v>
      </c>
      <c r="N85" s="16">
        <f t="shared" si="75"/>
        <v>0</v>
      </c>
      <c r="P85" s="61">
        <v>362.15</v>
      </c>
      <c r="Q85" s="61">
        <v>35.094900000000003</v>
      </c>
      <c r="R85" s="61"/>
      <c r="S85" s="61"/>
      <c r="T85" s="61"/>
      <c r="U85" s="61"/>
      <c r="V85" s="61"/>
      <c r="W85" s="15">
        <v>0</v>
      </c>
      <c r="X85" s="15">
        <v>0</v>
      </c>
      <c r="Y85" s="15">
        <v>0</v>
      </c>
      <c r="Z85" s="16">
        <f t="shared" si="77"/>
        <v>0</v>
      </c>
      <c r="AA85" s="15" t="e">
        <f t="shared" si="76"/>
        <v>#DIV/0!</v>
      </c>
      <c r="AB85" s="15" t="e">
        <f t="shared" si="92"/>
        <v>#DIV/0!</v>
      </c>
      <c r="AC85" s="15" t="e">
        <f t="shared" si="92"/>
        <v>#DIV/0!</v>
      </c>
      <c r="AD85" s="16">
        <f t="shared" si="78"/>
        <v>1.7980636237897019E-3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 t="e">
        <f>V85/J85</f>
        <v>#DIV/0!</v>
      </c>
      <c r="AY85" s="15" t="e">
        <f t="shared" si="98"/>
        <v>#DIV/0!</v>
      </c>
      <c r="AZ85" s="15" t="e">
        <f t="shared" si="85"/>
        <v>#DIV/0!</v>
      </c>
      <c r="BA85" s="15" t="e">
        <f>V85/J85</f>
        <v>#DIV/0!</v>
      </c>
      <c r="BB85" s="15" t="e">
        <f t="shared" si="96"/>
        <v>#DIV/0!</v>
      </c>
      <c r="BC85" s="15" t="e">
        <f t="shared" si="82"/>
        <v>#DIV/0!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32.142499999999998</v>
      </c>
      <c r="F86" s="55"/>
      <c r="G86" s="55"/>
      <c r="H86" s="55"/>
      <c r="I86" s="55"/>
      <c r="J86" s="55"/>
      <c r="K86" s="15">
        <v>0</v>
      </c>
      <c r="L86" s="15">
        <v>0</v>
      </c>
      <c r="M86" s="15">
        <v>0</v>
      </c>
      <c r="N86" s="16">
        <f t="shared" si="75"/>
        <v>0</v>
      </c>
      <c r="P86" s="61">
        <v>190.95</v>
      </c>
      <c r="Q86" s="61">
        <v>32.150199999999998</v>
      </c>
      <c r="R86" s="61"/>
      <c r="S86" s="61"/>
      <c r="T86" s="61"/>
      <c r="U86" s="61"/>
      <c r="V86" s="61"/>
      <c r="W86" s="15">
        <v>0</v>
      </c>
      <c r="X86" s="15">
        <v>0</v>
      </c>
      <c r="Y86" s="15">
        <v>0</v>
      </c>
      <c r="Z86" s="16">
        <f t="shared" si="77"/>
        <v>0</v>
      </c>
      <c r="AA86" s="15" t="e">
        <f t="shared" si="76"/>
        <v>#DIV/0!</v>
      </c>
      <c r="AB86" s="15" t="e">
        <f t="shared" si="92"/>
        <v>#DIV/0!</v>
      </c>
      <c r="AC86" s="15" t="e">
        <f t="shared" si="92"/>
        <v>#DIV/0!</v>
      </c>
      <c r="AD86" s="16">
        <f t="shared" si="78"/>
        <v>3.9432176656151426E-3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 t="e">
        <f>V86/J86</f>
        <v>#DIV/0!</v>
      </c>
      <c r="AY86" s="15" t="e">
        <f t="shared" si="98"/>
        <v>#DIV/0!</v>
      </c>
      <c r="AZ86" s="15" t="e">
        <f t="shared" si="85"/>
        <v>#DIV/0!</v>
      </c>
      <c r="BA86" s="15" t="e">
        <f>V86/J86</f>
        <v>#DIV/0!</v>
      </c>
      <c r="BB86" s="15" t="e">
        <f t="shared" si="96"/>
        <v>#DIV/0!</v>
      </c>
      <c r="BC86" s="15" t="e">
        <f t="shared" si="82"/>
        <v>#DIV/0!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29.471800000000002</v>
      </c>
      <c r="F87" s="55"/>
      <c r="G87" s="55"/>
      <c r="H87" s="55"/>
      <c r="I87" s="55"/>
      <c r="J87" s="55"/>
      <c r="K87" s="19">
        <v>0</v>
      </c>
      <c r="L87" s="19">
        <v>0</v>
      </c>
      <c r="M87" s="19">
        <v>0</v>
      </c>
      <c r="N87" s="20">
        <f t="shared" si="75"/>
        <v>0</v>
      </c>
      <c r="P87" s="61">
        <v>95.65</v>
      </c>
      <c r="Q87" s="61">
        <v>29.478400000000001</v>
      </c>
      <c r="R87" s="61"/>
      <c r="S87" s="61"/>
      <c r="T87" s="61"/>
      <c r="U87" s="61"/>
      <c r="V87" s="61"/>
      <c r="W87" s="19">
        <v>0</v>
      </c>
      <c r="X87" s="19">
        <v>0</v>
      </c>
      <c r="Y87" s="19">
        <v>0</v>
      </c>
      <c r="Z87" s="20">
        <f t="shared" si="77"/>
        <v>0</v>
      </c>
      <c r="AA87" s="15" t="e">
        <f t="shared" si="76"/>
        <v>#DIV/0!</v>
      </c>
      <c r="AB87" s="15" t="e">
        <f t="shared" si="92"/>
        <v>#DIV/0!</v>
      </c>
      <c r="AC87" s="15" t="e">
        <f t="shared" si="92"/>
        <v>#DIV/0!</v>
      </c>
      <c r="AD87" s="20">
        <f t="shared" si="78"/>
        <v>1.5706806282723108E-3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 t="e">
        <f>V87/J87</f>
        <v>#DIV/0!</v>
      </c>
      <c r="AY87" s="15" t="e">
        <f t="shared" si="98"/>
        <v>#DIV/0!</v>
      </c>
      <c r="AZ87" s="15" t="e">
        <f t="shared" si="85"/>
        <v>#DIV/0!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43.217700000000001</v>
      </c>
      <c r="F88" s="55"/>
      <c r="G88" s="55"/>
      <c r="H88" s="55"/>
      <c r="I88" s="55"/>
      <c r="J88" s="55"/>
      <c r="K88" s="10">
        <v>0</v>
      </c>
      <c r="L88" s="10">
        <v>0</v>
      </c>
      <c r="M88" s="10">
        <v>0</v>
      </c>
      <c r="N88" s="11">
        <f t="shared" si="75"/>
        <v>0</v>
      </c>
      <c r="P88" s="61">
        <v>1510.5</v>
      </c>
      <c r="Q88" s="61">
        <v>43.197000000000003</v>
      </c>
      <c r="R88" s="61"/>
      <c r="S88" s="61"/>
      <c r="T88" s="61"/>
      <c r="U88" s="61"/>
      <c r="V88" s="61"/>
      <c r="W88" s="10">
        <v>0</v>
      </c>
      <c r="X88" s="10">
        <v>0</v>
      </c>
      <c r="Y88" s="10">
        <v>0</v>
      </c>
      <c r="Z88" s="11">
        <f t="shared" si="77"/>
        <v>0</v>
      </c>
      <c r="AA88" s="15" t="e">
        <f t="shared" si="76"/>
        <v>#DIV/0!</v>
      </c>
      <c r="AB88" s="15" t="e">
        <f t="shared" si="92"/>
        <v>#DIV/0!</v>
      </c>
      <c r="AC88" s="15" t="e">
        <f t="shared" si="92"/>
        <v>#DIV/0!</v>
      </c>
      <c r="AD88" s="11">
        <f t="shared" si="78"/>
        <v>2.5357581520661929E-3</v>
      </c>
      <c r="AE88" s="12"/>
      <c r="AF88" s="25">
        <f t="shared" ref="AF88:AK88" si="99">bdRateExtend($D88:$D92,E88:E92,$P88:$P92,Q88:Q92)</f>
        <v>-2.8304298590817734E-3</v>
      </c>
      <c r="AG88" s="30" t="e">
        <f t="shared" si="99"/>
        <v>#VALUE!</v>
      </c>
      <c r="AH88" s="31" t="e">
        <f t="shared" si="99"/>
        <v>#VALUE!</v>
      </c>
      <c r="AI88" s="25" t="e">
        <f t="shared" si="99"/>
        <v>#VALUE!</v>
      </c>
      <c r="AJ88" s="30" t="e">
        <f t="shared" si="99"/>
        <v>#VALUE!</v>
      </c>
      <c r="AK88" s="30" t="e">
        <f t="shared" si="99"/>
        <v>#VALUE!</v>
      </c>
      <c r="AL88" s="45"/>
      <c r="AM88" s="46"/>
      <c r="AN88" s="47"/>
      <c r="AO88" s="46"/>
      <c r="AP88" s="46"/>
      <c r="AQ88" s="47"/>
      <c r="AR88" s="30">
        <f>bdrate($D88:$D91,E88:E91,$P88:$P91,Q88:Q91)</f>
        <v>-1.5353622282030521E-3</v>
      </c>
      <c r="AS88" s="30" t="e">
        <f t="shared" ref="AS88:AW88" si="100">bdrate($D88:$D91,F88:F91,$P88:$P91,R88:R91)</f>
        <v>#VALUE!</v>
      </c>
      <c r="AT88" s="31" t="e">
        <f t="shared" si="100"/>
        <v>#VALUE!</v>
      </c>
      <c r="AU88" s="25" t="e">
        <f t="shared" si="100"/>
        <v>#VALUE!</v>
      </c>
      <c r="AV88" s="30" t="e">
        <f t="shared" si="100"/>
        <v>#VALUE!</v>
      </c>
      <c r="AW88" s="31" t="e">
        <f t="shared" si="100"/>
        <v>#VALUE!</v>
      </c>
      <c r="AX88" s="15"/>
      <c r="AY88" s="15"/>
      <c r="AZ88" s="15"/>
      <c r="BA88" s="15" t="e">
        <f>V88/J88</f>
        <v>#DIV/0!</v>
      </c>
      <c r="BB88" s="15" t="e">
        <f t="shared" ref="BB88:BB91" si="101">X88/L88</f>
        <v>#DIV/0!</v>
      </c>
      <c r="BC88" s="15" t="e">
        <f t="shared" si="82"/>
        <v>#DIV/0!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39.125100000000003</v>
      </c>
      <c r="F89" s="55"/>
      <c r="G89" s="55"/>
      <c r="H89" s="55"/>
      <c r="I89" s="55"/>
      <c r="J89" s="55"/>
      <c r="K89" s="15">
        <v>0</v>
      </c>
      <c r="L89" s="15">
        <v>0</v>
      </c>
      <c r="M89" s="15">
        <v>0</v>
      </c>
      <c r="N89" s="16">
        <f t="shared" si="75"/>
        <v>0</v>
      </c>
      <c r="P89" s="61">
        <v>1001.88</v>
      </c>
      <c r="Q89" s="61">
        <v>39.121400000000001</v>
      </c>
      <c r="R89" s="61"/>
      <c r="S89" s="61"/>
      <c r="T89" s="61"/>
      <c r="U89" s="61"/>
      <c r="V89" s="61"/>
      <c r="W89" s="15">
        <v>0</v>
      </c>
      <c r="X89" s="15">
        <v>0</v>
      </c>
      <c r="Y89" s="15">
        <v>0</v>
      </c>
      <c r="Z89" s="16">
        <f t="shared" si="77"/>
        <v>0</v>
      </c>
      <c r="AA89" s="15" t="e">
        <f t="shared" si="76"/>
        <v>#DIV/0!</v>
      </c>
      <c r="AB89" s="15" t="e">
        <f t="shared" si="92"/>
        <v>#DIV/0!</v>
      </c>
      <c r="AC89" s="15" t="e">
        <f t="shared" si="92"/>
        <v>#DIV/0!</v>
      </c>
      <c r="AD89" s="16">
        <f t="shared" si="78"/>
        <v>3.5945363048168149E-4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-4.1796794351223188E-3</v>
      </c>
      <c r="AM89" s="21" t="e">
        <f>bdrate($D89:$D92,F89:F92,$P89:$P92,R89:R92)</f>
        <v>#VALUE!</v>
      </c>
      <c r="AN89" s="36" t="e">
        <f t="shared" ref="AN89" si="102">bdrate($D89:$D92,G89:G92,$P89:$P92,S89:S92)</f>
        <v>#VALUE!</v>
      </c>
      <c r="AO89" s="26" t="e">
        <f>bdrate($D89:$D92,H89:H92,$P89:$P92,T89:T92)</f>
        <v>#VALUE!</v>
      </c>
      <c r="AP89" s="21" t="e">
        <f>bdrate($D89:$D92,I89:I92,$P89:$P92,U89:U92)</f>
        <v>#VALUE!</v>
      </c>
      <c r="AQ89" s="36" t="e">
        <f>bdrate($D89:$D92,J89:J92,$P89:$P92,V89:V92)</f>
        <v>#VALUE!</v>
      </c>
      <c r="AR89" s="21"/>
      <c r="AS89" s="21"/>
      <c r="AT89" s="36"/>
      <c r="AU89" s="26"/>
      <c r="AV89" s="21"/>
      <c r="AW89" s="36"/>
      <c r="AX89" s="15" t="e">
        <f>V89/J89</f>
        <v>#DIV/0!</v>
      </c>
      <c r="AY89" s="15" t="e">
        <f t="shared" ref="AY89:AY92" si="103">X89/L89</f>
        <v>#DIV/0!</v>
      </c>
      <c r="AZ89" s="15" t="e">
        <f t="shared" si="85"/>
        <v>#DIV/0!</v>
      </c>
      <c r="BA89" s="15" t="e">
        <f>V89/J89</f>
        <v>#DIV/0!</v>
      </c>
      <c r="BB89" s="15" t="e">
        <f t="shared" si="101"/>
        <v>#DIV/0!</v>
      </c>
      <c r="BC89" s="15" t="e">
        <f t="shared" si="82"/>
        <v>#DIV/0!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35.369999999999997</v>
      </c>
      <c r="F90" s="55"/>
      <c r="G90" s="55"/>
      <c r="H90" s="55"/>
      <c r="I90" s="55"/>
      <c r="J90" s="55"/>
      <c r="K90" s="15">
        <v>0</v>
      </c>
      <c r="L90" s="15">
        <v>0</v>
      </c>
      <c r="M90" s="15">
        <v>0</v>
      </c>
      <c r="N90" s="16">
        <f t="shared" si="75"/>
        <v>0</v>
      </c>
      <c r="P90" s="61">
        <v>625.20000000000005</v>
      </c>
      <c r="Q90" s="61">
        <v>35.383299999999998</v>
      </c>
      <c r="R90" s="61"/>
      <c r="S90" s="61"/>
      <c r="T90" s="61"/>
      <c r="U90" s="61"/>
      <c r="V90" s="61"/>
      <c r="W90" s="15">
        <v>0</v>
      </c>
      <c r="X90" s="15">
        <v>0</v>
      </c>
      <c r="Y90" s="15">
        <v>0</v>
      </c>
      <c r="Z90" s="16">
        <f t="shared" si="77"/>
        <v>0</v>
      </c>
      <c r="AA90" s="15" t="e">
        <f t="shared" si="76"/>
        <v>#DIV/0!</v>
      </c>
      <c r="AB90" s="15" t="e">
        <f t="shared" si="92"/>
        <v>#DIV/0!</v>
      </c>
      <c r="AC90" s="15" t="e">
        <f t="shared" si="92"/>
        <v>#DIV/0!</v>
      </c>
      <c r="AD90" s="16">
        <f t="shared" si="78"/>
        <v>1.1503067484661196E-3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 t="e">
        <f>V90/J90</f>
        <v>#DIV/0!</v>
      </c>
      <c r="AY90" s="15" t="e">
        <f t="shared" si="103"/>
        <v>#DIV/0!</v>
      </c>
      <c r="AZ90" s="15" t="e">
        <f t="shared" si="85"/>
        <v>#DIV/0!</v>
      </c>
      <c r="BA90" s="15" t="e">
        <f>V90/J90</f>
        <v>#DIV/0!</v>
      </c>
      <c r="BB90" s="15" t="e">
        <f t="shared" si="101"/>
        <v>#DIV/0!</v>
      </c>
      <c r="BC90" s="15" t="e">
        <f t="shared" si="82"/>
        <v>#DIV/0!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32.049500000000002</v>
      </c>
      <c r="F91" s="55"/>
      <c r="G91" s="55"/>
      <c r="H91" s="55"/>
      <c r="I91" s="55"/>
      <c r="J91" s="55"/>
      <c r="K91" s="15">
        <v>0</v>
      </c>
      <c r="L91" s="15">
        <v>0</v>
      </c>
      <c r="M91" s="15">
        <v>0</v>
      </c>
      <c r="N91" s="16">
        <f t="shared" si="75"/>
        <v>0</v>
      </c>
      <c r="P91" s="61">
        <v>381.24</v>
      </c>
      <c r="Q91" s="61">
        <v>31.9924</v>
      </c>
      <c r="R91" s="61"/>
      <c r="S91" s="61"/>
      <c r="T91" s="61"/>
      <c r="U91" s="61"/>
      <c r="V91" s="61"/>
      <c r="W91" s="15">
        <v>0</v>
      </c>
      <c r="X91" s="15">
        <v>0</v>
      </c>
      <c r="Y91" s="15">
        <v>0</v>
      </c>
      <c r="Z91" s="16">
        <f t="shared" si="77"/>
        <v>0</v>
      </c>
      <c r="AA91" s="15" t="e">
        <f t="shared" si="76"/>
        <v>#DIV/0!</v>
      </c>
      <c r="AB91" s="15" t="e">
        <f t="shared" si="92"/>
        <v>#DIV/0!</v>
      </c>
      <c r="AC91" s="15" t="e">
        <f t="shared" si="92"/>
        <v>#DIV/0!</v>
      </c>
      <c r="AD91" s="16">
        <f t="shared" si="78"/>
        <v>1.5494267121165169E-2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 t="e">
        <f>V91/J91</f>
        <v>#DIV/0!</v>
      </c>
      <c r="AY91" s="15" t="e">
        <f t="shared" si="103"/>
        <v>#DIV/0!</v>
      </c>
      <c r="AZ91" s="15" t="e">
        <f t="shared" si="85"/>
        <v>#DIV/0!</v>
      </c>
      <c r="BA91" s="15" t="e">
        <f>V91/J91</f>
        <v>#DIV/0!</v>
      </c>
      <c r="BB91" s="15" t="e">
        <f t="shared" si="101"/>
        <v>#DIV/0!</v>
      </c>
      <c r="BC91" s="15" t="e">
        <f t="shared" si="82"/>
        <v>#DIV/0!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28.561900000000001</v>
      </c>
      <c r="F92" s="55"/>
      <c r="G92" s="55"/>
      <c r="H92" s="55"/>
      <c r="I92" s="55"/>
      <c r="J92" s="55"/>
      <c r="K92" s="19">
        <v>0</v>
      </c>
      <c r="L92" s="19">
        <v>0</v>
      </c>
      <c r="M92" s="19">
        <v>0</v>
      </c>
      <c r="N92" s="20">
        <f t="shared" si="75"/>
        <v>0</v>
      </c>
      <c r="P92" s="61">
        <v>219.6</v>
      </c>
      <c r="Q92" s="61">
        <v>28.558499999999999</v>
      </c>
      <c r="R92" s="61"/>
      <c r="S92" s="61"/>
      <c r="T92" s="61"/>
      <c r="U92" s="61"/>
      <c r="V92" s="61"/>
      <c r="W92" s="19">
        <v>0</v>
      </c>
      <c r="X92" s="19">
        <v>0</v>
      </c>
      <c r="Y92" s="19">
        <v>0</v>
      </c>
      <c r="Z92" s="20">
        <f t="shared" si="77"/>
        <v>0</v>
      </c>
      <c r="AA92" s="15" t="e">
        <f t="shared" si="76"/>
        <v>#DIV/0!</v>
      </c>
      <c r="AB92" s="15" t="e">
        <f t="shared" si="92"/>
        <v>#DIV/0!</v>
      </c>
      <c r="AC92" s="15" t="e">
        <f t="shared" si="92"/>
        <v>#DIV/0!</v>
      </c>
      <c r="AD92" s="20">
        <f t="shared" si="78"/>
        <v>6.244909041542201E-3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 t="e">
        <f>V92/J92</f>
        <v>#DIV/0!</v>
      </c>
      <c r="AY92" s="15" t="e">
        <f t="shared" si="103"/>
        <v>#DIV/0!</v>
      </c>
      <c r="AZ92" s="15" t="e">
        <f t="shared" si="85"/>
        <v>#DIV/0!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43.572299999999998</v>
      </c>
      <c r="F93" s="55"/>
      <c r="G93" s="55"/>
      <c r="H93" s="55"/>
      <c r="I93" s="55"/>
      <c r="J93" s="55"/>
      <c r="K93" s="10">
        <v>0</v>
      </c>
      <c r="L93" s="10">
        <v>0</v>
      </c>
      <c r="M93" s="10">
        <v>0</v>
      </c>
      <c r="N93" s="11">
        <f t="shared" si="75"/>
        <v>0</v>
      </c>
      <c r="P93" s="61">
        <v>616.32000000000005</v>
      </c>
      <c r="Q93" s="61">
        <v>43.5732</v>
      </c>
      <c r="R93" s="61"/>
      <c r="S93" s="61"/>
      <c r="T93" s="61"/>
      <c r="U93" s="61"/>
      <c r="V93" s="61"/>
      <c r="W93" s="10">
        <v>0</v>
      </c>
      <c r="X93" s="10">
        <v>0</v>
      </c>
      <c r="Y93" s="10">
        <v>0</v>
      </c>
      <c r="Z93" s="11">
        <f t="shared" si="77"/>
        <v>0</v>
      </c>
      <c r="AA93" s="15" t="e">
        <f t="shared" si="76"/>
        <v>#DIV/0!</v>
      </c>
      <c r="AB93" s="15" t="e">
        <f t="shared" si="92"/>
        <v>#DIV/0!</v>
      </c>
      <c r="AC93" s="15" t="e">
        <f t="shared" si="92"/>
        <v>#DIV/0!</v>
      </c>
      <c r="AD93" s="11" t="e">
        <f>ABS(#REF!-D93)/D93</f>
        <v>#REF!</v>
      </c>
      <c r="AE93" s="12"/>
      <c r="AF93" s="25">
        <f>bdRateExtend($D93:$D97,E93:E97,$P93:$P97,Q93:Q97)</f>
        <v>-1.0633912121925659E-3</v>
      </c>
      <c r="AG93" s="30" t="e">
        <f>bdRateExtend($D93:$D97,F93:F97,#REF!,R93:R97)</f>
        <v>#VALUE!</v>
      </c>
      <c r="AH93" s="31" t="e">
        <f>bdRateExtend($D93:$D97,G93:G97,#REF!,S93:S97)</f>
        <v>#VALUE!</v>
      </c>
      <c r="AI93" s="25" t="e">
        <f>bdRateExtend($D93:$D97,H93:H97,#REF!,T93:T97)</f>
        <v>#VALUE!</v>
      </c>
      <c r="AJ93" s="30" t="e">
        <f>bdRateExtend($D93:$D97,I93:I97,#REF!,U93:U97)</f>
        <v>#VALUE!</v>
      </c>
      <c r="AK93" s="30" t="e">
        <f>bdRateExtend($D93:$D97,J93:J97,#REF!,V93:V97)</f>
        <v>#VALUE!</v>
      </c>
      <c r="AL93" s="26"/>
      <c r="AM93" s="21"/>
      <c r="AN93" s="36"/>
      <c r="AO93" s="21"/>
      <c r="AP93" s="21"/>
      <c r="AQ93" s="36"/>
      <c r="AR93" s="30">
        <f t="shared" ref="AR93" si="104">bdrate($D93:$D96,E93:E96,$P93:$P96,Q93:Q96)</f>
        <v>-8.5064058347406046E-5</v>
      </c>
      <c r="AS93" s="30" t="e">
        <f>bdrate($D93:$D96,F93:F96,#REF!,R93:R96)</f>
        <v>#VALUE!</v>
      </c>
      <c r="AT93" s="31" t="e">
        <f>bdrate($D93:$D96,G93:G96,#REF!,S93:S96)</f>
        <v>#VALUE!</v>
      </c>
      <c r="AU93" s="25" t="e">
        <f>bdrate($D93:$D96,H93:H96,#REF!,T93:T96)</f>
        <v>#VALUE!</v>
      </c>
      <c r="AV93" s="30" t="e">
        <f>bdrate($D93:$D96,I93:I96,#REF!,U93:U96)</f>
        <v>#VALUE!</v>
      </c>
      <c r="AW93" s="31" t="e">
        <f>bdrate($D93:$D96,J93:J96,#REF!,V93:V96)</f>
        <v>#VALUE!</v>
      </c>
      <c r="AX93" s="15"/>
      <c r="AY93" s="15"/>
      <c r="AZ93" s="15"/>
      <c r="BA93" s="15" t="e">
        <f>V93/J93</f>
        <v>#DIV/0!</v>
      </c>
      <c r="BB93" s="15" t="e">
        <f t="shared" ref="BB93:BB96" si="105">X93/L93</f>
        <v>#DIV/0!</v>
      </c>
      <c r="BC93" s="15" t="e">
        <f t="shared" si="82"/>
        <v>#DIV/0!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39.499299999999998</v>
      </c>
      <c r="F94" s="55"/>
      <c r="G94" s="55"/>
      <c r="H94" s="55"/>
      <c r="I94" s="55"/>
      <c r="J94" s="55"/>
      <c r="K94" s="15">
        <v>0</v>
      </c>
      <c r="L94" s="15">
        <v>0</v>
      </c>
      <c r="M94" s="15">
        <v>0</v>
      </c>
      <c r="N94" s="16">
        <f t="shared" si="75"/>
        <v>0</v>
      </c>
      <c r="P94" s="61">
        <v>383.76</v>
      </c>
      <c r="Q94" s="61">
        <v>39.561100000000003</v>
      </c>
      <c r="R94" s="61"/>
      <c r="S94" s="61"/>
      <c r="T94" s="61"/>
      <c r="U94" s="61"/>
      <c r="V94" s="61"/>
      <c r="W94" s="15">
        <v>0</v>
      </c>
      <c r="X94" s="15">
        <v>0</v>
      </c>
      <c r="Y94" s="15">
        <v>0</v>
      </c>
      <c r="Z94" s="16">
        <f t="shared" si="77"/>
        <v>0</v>
      </c>
      <c r="AA94" s="15" t="e">
        <f t="shared" si="76"/>
        <v>#DIV/0!</v>
      </c>
      <c r="AB94" s="15" t="e">
        <f t="shared" si="92"/>
        <v>#DIV/0!</v>
      </c>
      <c r="AC94" s="15" t="e">
        <f t="shared" si="92"/>
        <v>#DIV/0!</v>
      </c>
      <c r="AD94" s="16" t="e">
        <f>ABS(#REF!-D94)/D94</f>
        <v>#REF!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-4.0477726144438897E-4</v>
      </c>
      <c r="AM94" s="21" t="e">
        <f>bdrate($D94:$D97,F94:F97,#REF!,R94:R97)</f>
        <v>#VALUE!</v>
      </c>
      <c r="AN94" s="36" t="e">
        <f>bdrate($D94:$D97,G94:G97,#REF!,S94:S97)</f>
        <v>#VALUE!</v>
      </c>
      <c r="AO94" s="26" t="e">
        <f>bdrate($D94:$D97,H94:H97,#REF!,T94:T97)</f>
        <v>#VALUE!</v>
      </c>
      <c r="AP94" s="21" t="e">
        <f>bdrate($D94:$D97,I94:I97,#REF!,U94:U97)</f>
        <v>#VALUE!</v>
      </c>
      <c r="AQ94" s="36" t="e">
        <f>bdrate($D94:$D97,J94:J97,#REF!,V94:V97)</f>
        <v>#VALUE!</v>
      </c>
      <c r="AR94" s="21"/>
      <c r="AS94" s="21"/>
      <c r="AT94" s="36"/>
      <c r="AU94" s="26"/>
      <c r="AV94" s="21"/>
      <c r="AW94" s="36"/>
      <c r="AX94" s="15" t="e">
        <f>V94/J94</f>
        <v>#DIV/0!</v>
      </c>
      <c r="AY94" s="15" t="e">
        <f t="shared" ref="AY94:AY97" si="106">X94/L94</f>
        <v>#DIV/0!</v>
      </c>
      <c r="AZ94" s="15" t="e">
        <f t="shared" si="85"/>
        <v>#DIV/0!</v>
      </c>
      <c r="BA94" s="15" t="e">
        <f>V94/J94</f>
        <v>#DIV/0!</v>
      </c>
      <c r="BB94" s="15" t="e">
        <f t="shared" si="105"/>
        <v>#DIV/0!</v>
      </c>
      <c r="BC94" s="15" t="e">
        <f t="shared" si="82"/>
        <v>#DIV/0!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35.868400000000001</v>
      </c>
      <c r="F95" s="55"/>
      <c r="G95" s="55"/>
      <c r="H95" s="55"/>
      <c r="I95" s="55"/>
      <c r="J95" s="55"/>
      <c r="K95" s="15">
        <v>0</v>
      </c>
      <c r="L95" s="15">
        <v>0</v>
      </c>
      <c r="M95" s="15">
        <v>0</v>
      </c>
      <c r="N95" s="16">
        <f t="shared" si="75"/>
        <v>0</v>
      </c>
      <c r="P95" s="61">
        <v>223.08</v>
      </c>
      <c r="Q95" s="61">
        <v>35.840800000000002</v>
      </c>
      <c r="R95" s="61"/>
      <c r="S95" s="61"/>
      <c r="T95" s="61"/>
      <c r="U95" s="61"/>
      <c r="V95" s="61"/>
      <c r="W95" s="15">
        <v>0</v>
      </c>
      <c r="X95" s="15">
        <v>0</v>
      </c>
      <c r="Y95" s="15">
        <v>0</v>
      </c>
      <c r="Z95" s="16">
        <f t="shared" si="77"/>
        <v>0</v>
      </c>
      <c r="AA95" s="15" t="e">
        <f t="shared" si="76"/>
        <v>#DIV/0!</v>
      </c>
      <c r="AB95" s="15" t="e">
        <f t="shared" si="92"/>
        <v>#DIV/0!</v>
      </c>
      <c r="AC95" s="15" t="e">
        <f t="shared" si="92"/>
        <v>#DIV/0!</v>
      </c>
      <c r="AD95" s="16" t="e">
        <f>ABS(#REF!-D95)/D95</f>
        <v>#REF!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 t="e">
        <f>V95/J95</f>
        <v>#DIV/0!</v>
      </c>
      <c r="AY95" s="15" t="e">
        <f t="shared" si="106"/>
        <v>#DIV/0!</v>
      </c>
      <c r="AZ95" s="15" t="e">
        <f t="shared" si="85"/>
        <v>#DIV/0!</v>
      </c>
      <c r="BA95" s="15" t="e">
        <f>V95/J95</f>
        <v>#DIV/0!</v>
      </c>
      <c r="BB95" s="15" t="e">
        <f t="shared" si="105"/>
        <v>#DIV/0!</v>
      </c>
      <c r="BC95" s="15" t="e">
        <f t="shared" si="82"/>
        <v>#DIV/0!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32.674900000000001</v>
      </c>
      <c r="F96" s="55"/>
      <c r="G96" s="55"/>
      <c r="H96" s="55"/>
      <c r="I96" s="55"/>
      <c r="J96" s="55"/>
      <c r="K96" s="15">
        <v>0</v>
      </c>
      <c r="L96" s="15">
        <v>0</v>
      </c>
      <c r="M96" s="15">
        <v>0</v>
      </c>
      <c r="N96" s="16">
        <f t="shared" si="75"/>
        <v>0</v>
      </c>
      <c r="P96" s="61">
        <v>120.78</v>
      </c>
      <c r="Q96" s="61">
        <v>32.677100000000003</v>
      </c>
      <c r="R96" s="61"/>
      <c r="S96" s="61"/>
      <c r="T96" s="61"/>
      <c r="U96" s="61"/>
      <c r="V96" s="61"/>
      <c r="W96" s="15">
        <v>0</v>
      </c>
      <c r="X96" s="15">
        <v>0</v>
      </c>
      <c r="Y96" s="15">
        <v>0</v>
      </c>
      <c r="Z96" s="16">
        <f t="shared" si="77"/>
        <v>0</v>
      </c>
      <c r="AA96" s="15" t="e">
        <f t="shared" si="76"/>
        <v>#DIV/0!</v>
      </c>
      <c r="AB96" s="15" t="e">
        <f t="shared" si="92"/>
        <v>#DIV/0!</v>
      </c>
      <c r="AC96" s="15" t="e">
        <f t="shared" si="92"/>
        <v>#DIV/0!</v>
      </c>
      <c r="AD96" s="16" t="e">
        <f>ABS(#REF!-D96)/D96</f>
        <v>#REF!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 t="e">
        <f>V96/J96</f>
        <v>#DIV/0!</v>
      </c>
      <c r="AY96" s="15" t="e">
        <f t="shared" si="106"/>
        <v>#DIV/0!</v>
      </c>
      <c r="AZ96" s="15" t="e">
        <f t="shared" si="85"/>
        <v>#DIV/0!</v>
      </c>
      <c r="BA96" s="15" t="e">
        <f>V96/J96</f>
        <v>#DIV/0!</v>
      </c>
      <c r="BB96" s="15" t="e">
        <f t="shared" si="105"/>
        <v>#DIV/0!</v>
      </c>
      <c r="BC96" s="15" t="e">
        <f t="shared" si="82"/>
        <v>#DIV/0!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29.976800000000001</v>
      </c>
      <c r="F97" s="55"/>
      <c r="G97" s="55"/>
      <c r="H97" s="55"/>
      <c r="I97" s="55"/>
      <c r="J97" s="55"/>
      <c r="K97" s="19">
        <v>0</v>
      </c>
      <c r="L97" s="19">
        <v>0</v>
      </c>
      <c r="M97" s="19">
        <v>0</v>
      </c>
      <c r="N97" s="20">
        <f t="shared" si="75"/>
        <v>0</v>
      </c>
      <c r="P97" s="61">
        <v>67.53</v>
      </c>
      <c r="Q97" s="61">
        <v>30.014099999999999</v>
      </c>
      <c r="R97" s="61"/>
      <c r="S97" s="61"/>
      <c r="T97" s="61"/>
      <c r="U97" s="61"/>
      <c r="V97" s="61"/>
      <c r="W97" s="19">
        <v>0</v>
      </c>
      <c r="X97" s="19">
        <v>0</v>
      </c>
      <c r="Y97" s="19">
        <v>0</v>
      </c>
      <c r="Z97" s="20">
        <f t="shared" si="77"/>
        <v>0</v>
      </c>
      <c r="AA97" s="19" t="e">
        <f t="shared" si="76"/>
        <v>#DIV/0!</v>
      </c>
      <c r="AB97" s="19" t="e">
        <f t="shared" si="92"/>
        <v>#DIV/0!</v>
      </c>
      <c r="AC97" s="19" t="e">
        <f t="shared" si="92"/>
        <v>#DIV/0!</v>
      </c>
      <c r="AD97" s="20" t="e">
        <f>ABS(#REF!-D97)/D97</f>
        <v>#REF!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 t="e">
        <f>V97/J97</f>
        <v>#DIV/0!</v>
      </c>
      <c r="AY97" s="19" t="e">
        <f t="shared" si="106"/>
        <v>#DIV/0!</v>
      </c>
      <c r="AZ97" s="19" t="e">
        <f t="shared" si="85"/>
        <v>#DIV/0!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45.5886</v>
      </c>
      <c r="F98" s="55"/>
      <c r="G98" s="55"/>
      <c r="H98" s="55"/>
      <c r="I98" s="55"/>
      <c r="J98" s="55"/>
      <c r="K98" s="10">
        <v>0</v>
      </c>
      <c r="L98" s="10">
        <v>0</v>
      </c>
      <c r="M98" s="10">
        <v>0</v>
      </c>
      <c r="N98" s="11">
        <f t="shared" si="75"/>
        <v>0</v>
      </c>
      <c r="P98" s="61">
        <v>3392.88</v>
      </c>
      <c r="Q98" s="61">
        <v>45.5764</v>
      </c>
      <c r="R98" s="61"/>
      <c r="S98" s="61"/>
      <c r="T98" s="61"/>
      <c r="U98" s="61"/>
      <c r="V98" s="61"/>
      <c r="W98" s="10">
        <v>0</v>
      </c>
      <c r="X98" s="10">
        <v>0</v>
      </c>
      <c r="Y98" s="10">
        <v>0</v>
      </c>
      <c r="Z98" s="11">
        <f t="shared" si="77"/>
        <v>0</v>
      </c>
      <c r="AA98" s="10" t="e">
        <f t="shared" si="76"/>
        <v>#DIV/0!</v>
      </c>
      <c r="AB98" s="10" t="e">
        <f>X98/L98</f>
        <v>#DIV/0!</v>
      </c>
      <c r="AC98" s="10" t="e">
        <f>Y98/M98</f>
        <v>#DIV/0!</v>
      </c>
      <c r="AD98" s="11">
        <f t="shared" si="78"/>
        <v>3.005392026871687E-4</v>
      </c>
      <c r="AE98" s="40"/>
      <c r="AF98" s="25">
        <f t="shared" ref="AF98:AK98" si="107">bdRateExtend($D98:$D102,E98:E102,$P98:$P102,Q98:Q102)</f>
        <v>6.0317609912874381E-4</v>
      </c>
      <c r="AG98" s="30" t="e">
        <f t="shared" si="107"/>
        <v>#VALUE!</v>
      </c>
      <c r="AH98" s="31" t="e">
        <f t="shared" si="107"/>
        <v>#VALUE!</v>
      </c>
      <c r="AI98" s="25" t="e">
        <f t="shared" si="107"/>
        <v>#VALUE!</v>
      </c>
      <c r="AJ98" s="30" t="e">
        <f t="shared" si="107"/>
        <v>#VALUE!</v>
      </c>
      <c r="AK98" s="30" t="e">
        <f t="shared" si="107"/>
        <v>#VALUE!</v>
      </c>
      <c r="AL98" s="45"/>
      <c r="AM98" s="46"/>
      <c r="AN98" s="47"/>
      <c r="AO98" s="46"/>
      <c r="AP98" s="46"/>
      <c r="AQ98" s="47"/>
      <c r="AR98" s="30">
        <f t="shared" ref="AR98:AW98" si="108">bdrate($D98:$D101,E98:E101,$P98:$P101,Q98:Q101)</f>
        <v>4.8872529820687127E-4</v>
      </c>
      <c r="AS98" s="30" t="e">
        <f t="shared" si="108"/>
        <v>#VALUE!</v>
      </c>
      <c r="AT98" s="31" t="e">
        <f t="shared" si="108"/>
        <v>#VALUE!</v>
      </c>
      <c r="AU98" s="25" t="e">
        <f t="shared" si="108"/>
        <v>#VALUE!</v>
      </c>
      <c r="AV98" s="30" t="e">
        <f t="shared" si="108"/>
        <v>#VALUE!</v>
      </c>
      <c r="AW98" s="31" t="e">
        <f t="shared" si="108"/>
        <v>#VALUE!</v>
      </c>
      <c r="AX98" s="10"/>
      <c r="AY98" s="10"/>
      <c r="AZ98" s="10"/>
      <c r="BA98" s="10" t="e">
        <f>V98/J98</f>
        <v>#DIV/0!</v>
      </c>
      <c r="BB98" s="10" t="e">
        <f>X98/L98</f>
        <v>#DIV/0!</v>
      </c>
      <c r="BC98" s="10" t="e">
        <f t="shared" ref="BC98:BC101" si="109">Z98/N98</f>
        <v>#DIV/0!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43.236499999999999</v>
      </c>
      <c r="F99" s="55"/>
      <c r="G99" s="55"/>
      <c r="H99" s="55"/>
      <c r="I99" s="55"/>
      <c r="J99" s="55"/>
      <c r="K99" s="15">
        <v>0</v>
      </c>
      <c r="L99" s="15">
        <v>0</v>
      </c>
      <c r="M99" s="15">
        <v>0</v>
      </c>
      <c r="N99" s="16">
        <f t="shared" si="75"/>
        <v>0</v>
      </c>
      <c r="P99" s="61">
        <v>2069.8200000000002</v>
      </c>
      <c r="Q99" s="61">
        <v>43.230400000000003</v>
      </c>
      <c r="R99" s="61"/>
      <c r="S99" s="61"/>
      <c r="T99" s="61"/>
      <c r="U99" s="61"/>
      <c r="V99" s="61"/>
      <c r="W99" s="15">
        <v>0</v>
      </c>
      <c r="X99" s="15">
        <v>0</v>
      </c>
      <c r="Y99" s="15">
        <v>0</v>
      </c>
      <c r="Z99" s="16">
        <f t="shared" si="77"/>
        <v>0</v>
      </c>
      <c r="AA99" s="15" t="e">
        <f t="shared" si="76"/>
        <v>#DIV/0!</v>
      </c>
      <c r="AB99" s="15" t="e">
        <f t="shared" ref="AB99:AC112" si="110">X99/L99</f>
        <v>#DIV/0!</v>
      </c>
      <c r="AC99" s="15" t="e">
        <f t="shared" si="110"/>
        <v>#DIV/0!</v>
      </c>
      <c r="AD99" s="16">
        <f t="shared" si="78"/>
        <v>5.5046934754890127E-4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3.9925148495534302E-4</v>
      </c>
      <c r="AM99" s="21" t="e">
        <f>bdrate($D99:$D102,F99:F102,$P99:$P102,R99:R102)</f>
        <v>#VALUE!</v>
      </c>
      <c r="AN99" s="36" t="e">
        <f t="shared" ref="AN99" si="111">bdrate($D99:$D102,G99:G102,$P99:$P102,S99:S102)</f>
        <v>#VALUE!</v>
      </c>
      <c r="AO99" s="26" t="e">
        <f>bdrate($D99:$D102,H99:H102,$P99:$P102,T99:T102)</f>
        <v>#VALUE!</v>
      </c>
      <c r="AP99" s="21" t="e">
        <f>bdrate($D99:$D102,I99:I102,$P99:$P102,U99:U102)</f>
        <v>#VALUE!</v>
      </c>
      <c r="AQ99" s="36" t="e">
        <f>bdrate($D99:$D102,J99:J102,$P99:$P102,V99:V102)</f>
        <v>#VALUE!</v>
      </c>
      <c r="AR99" s="21"/>
      <c r="AS99" s="21"/>
      <c r="AT99" s="36"/>
      <c r="AU99" s="26"/>
      <c r="AV99" s="21"/>
      <c r="AW99" s="36"/>
      <c r="AX99" s="15" t="e">
        <f>V99/J99</f>
        <v>#DIV/0!</v>
      </c>
      <c r="AY99" s="15" t="e">
        <f>X99/L99</f>
        <v>#DIV/0!</v>
      </c>
      <c r="AZ99" s="15" t="e">
        <f t="shared" ref="AZ99:AZ102" si="112">Z99/N99</f>
        <v>#DIV/0!</v>
      </c>
      <c r="BA99" s="15" t="e">
        <f>V99/J99</f>
        <v>#DIV/0!</v>
      </c>
      <c r="BB99" s="15" t="e">
        <f>X99/L99</f>
        <v>#DIV/0!</v>
      </c>
      <c r="BC99" s="15" t="e">
        <f t="shared" si="109"/>
        <v>#DIV/0!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40.645299999999999</v>
      </c>
      <c r="F100" s="55"/>
      <c r="G100" s="55"/>
      <c r="H100" s="55"/>
      <c r="I100" s="55"/>
      <c r="J100" s="55"/>
      <c r="K100" s="15">
        <v>0</v>
      </c>
      <c r="L100" s="15">
        <v>0</v>
      </c>
      <c r="M100" s="15">
        <v>0</v>
      </c>
      <c r="N100" s="16">
        <f t="shared" si="75"/>
        <v>0</v>
      </c>
      <c r="P100" s="61">
        <v>1280.76</v>
      </c>
      <c r="Q100" s="61">
        <v>40.624200000000002</v>
      </c>
      <c r="R100" s="61"/>
      <c r="S100" s="61"/>
      <c r="T100" s="61"/>
      <c r="U100" s="61"/>
      <c r="V100" s="61"/>
      <c r="W100" s="15">
        <v>0</v>
      </c>
      <c r="X100" s="15">
        <v>0</v>
      </c>
      <c r="Y100" s="15">
        <v>0</v>
      </c>
      <c r="Z100" s="16">
        <f t="shared" si="77"/>
        <v>0</v>
      </c>
      <c r="AA100" s="15" t="e">
        <f t="shared" si="76"/>
        <v>#DIV/0!</v>
      </c>
      <c r="AB100" s="15" t="e">
        <f t="shared" si="110"/>
        <v>#DIV/0!</v>
      </c>
      <c r="AC100" s="15" t="e">
        <f t="shared" si="110"/>
        <v>#DIV/0!</v>
      </c>
      <c r="AD100" s="16">
        <f t="shared" si="78"/>
        <v>3.5477546447576836E-3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 t="e">
        <f>V100/J100</f>
        <v>#DIV/0!</v>
      </c>
      <c r="AY100" s="15" t="e">
        <f>X100/L100</f>
        <v>#DIV/0!</v>
      </c>
      <c r="AZ100" s="15" t="e">
        <f t="shared" si="112"/>
        <v>#DIV/0!</v>
      </c>
      <c r="BA100" s="15" t="e">
        <f>V100/J100</f>
        <v>#DIV/0!</v>
      </c>
      <c r="BB100" s="15" t="e">
        <f>X100/L100</f>
        <v>#DIV/0!</v>
      </c>
      <c r="BC100" s="15" t="e">
        <f t="shared" si="109"/>
        <v>#DIV/0!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37.745800000000003</v>
      </c>
      <c r="F101" s="55"/>
      <c r="G101" s="55"/>
      <c r="H101" s="55"/>
      <c r="I101" s="55"/>
      <c r="J101" s="55"/>
      <c r="K101" s="15">
        <v>0</v>
      </c>
      <c r="L101" s="15">
        <v>0</v>
      </c>
      <c r="M101" s="15">
        <v>0</v>
      </c>
      <c r="N101" s="16">
        <f t="shared" si="75"/>
        <v>0</v>
      </c>
      <c r="P101" s="61">
        <v>782.16</v>
      </c>
      <c r="Q101" s="61">
        <v>37.713900000000002</v>
      </c>
      <c r="R101" s="61"/>
      <c r="S101" s="61"/>
      <c r="T101" s="61"/>
      <c r="U101" s="61"/>
      <c r="V101" s="61"/>
      <c r="W101" s="15">
        <v>0</v>
      </c>
      <c r="X101" s="15">
        <v>0</v>
      </c>
      <c r="Y101" s="15">
        <v>0</v>
      </c>
      <c r="Z101" s="16">
        <f t="shared" si="77"/>
        <v>0</v>
      </c>
      <c r="AA101" s="15" t="e">
        <f t="shared" si="76"/>
        <v>#DIV/0!</v>
      </c>
      <c r="AB101" s="15" t="e">
        <f t="shared" si="110"/>
        <v>#DIV/0!</v>
      </c>
      <c r="AC101" s="15" t="e">
        <f t="shared" si="110"/>
        <v>#DIV/0!</v>
      </c>
      <c r="AD101" s="16">
        <f t="shared" si="78"/>
        <v>5.6445461479787112E-3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 t="e">
        <f>V101/J101</f>
        <v>#DIV/0!</v>
      </c>
      <c r="AY101" s="15" t="e">
        <f>X101/L101</f>
        <v>#DIV/0!</v>
      </c>
      <c r="AZ101" s="15" t="e">
        <f t="shared" si="112"/>
        <v>#DIV/0!</v>
      </c>
      <c r="BA101" s="15" t="e">
        <f>V101/J101</f>
        <v>#DIV/0!</v>
      </c>
      <c r="BB101" s="15" t="e">
        <f>X101/L101</f>
        <v>#DIV/0!</v>
      </c>
      <c r="BC101" s="15" t="e">
        <f t="shared" si="109"/>
        <v>#DIV/0!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34.682600000000001</v>
      </c>
      <c r="F102" s="55"/>
      <c r="G102" s="55"/>
      <c r="H102" s="55"/>
      <c r="I102" s="55"/>
      <c r="J102" s="55"/>
      <c r="K102" s="19">
        <v>0</v>
      </c>
      <c r="L102" s="19">
        <v>0</v>
      </c>
      <c r="M102" s="19">
        <v>0</v>
      </c>
      <c r="N102" s="20">
        <f t="shared" si="75"/>
        <v>0</v>
      </c>
      <c r="P102" s="61">
        <v>460.38</v>
      </c>
      <c r="Q102" s="61">
        <v>34.666600000000003</v>
      </c>
      <c r="R102" s="61"/>
      <c r="S102" s="61"/>
      <c r="T102" s="61"/>
      <c r="U102" s="61"/>
      <c r="V102" s="61"/>
      <c r="W102" s="19">
        <v>0</v>
      </c>
      <c r="X102" s="19">
        <v>0</v>
      </c>
      <c r="Y102" s="19">
        <v>0</v>
      </c>
      <c r="Z102" s="20">
        <f t="shared" si="77"/>
        <v>0</v>
      </c>
      <c r="AA102" s="15" t="e">
        <f t="shared" si="76"/>
        <v>#DIV/0!</v>
      </c>
      <c r="AB102" s="15" t="e">
        <f t="shared" si="110"/>
        <v>#DIV/0!</v>
      </c>
      <c r="AC102" s="15" t="e">
        <f t="shared" si="110"/>
        <v>#DIV/0!</v>
      </c>
      <c r="AD102" s="20">
        <f t="shared" si="78"/>
        <v>1.3031013812875135E-4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 t="e">
        <f>V102/J102</f>
        <v>#DIV/0!</v>
      </c>
      <c r="AY102" s="15" t="e">
        <f>X102/L102</f>
        <v>#DIV/0!</v>
      </c>
      <c r="AZ102" s="15" t="e">
        <f t="shared" si="112"/>
        <v>#DIV/0!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45.890799999999999</v>
      </c>
      <c r="F103" s="55"/>
      <c r="G103" s="55"/>
      <c r="H103" s="55"/>
      <c r="I103" s="55"/>
      <c r="J103" s="55"/>
      <c r="K103" s="10">
        <v>0</v>
      </c>
      <c r="L103" s="10">
        <v>0</v>
      </c>
      <c r="M103" s="10">
        <v>0</v>
      </c>
      <c r="N103" s="11">
        <f t="shared" si="75"/>
        <v>0</v>
      </c>
      <c r="P103" s="61">
        <v>2276.52</v>
      </c>
      <c r="Q103" s="61">
        <v>45.875</v>
      </c>
      <c r="R103" s="61"/>
      <c r="S103" s="61"/>
      <c r="T103" s="61"/>
      <c r="U103" s="61"/>
      <c r="V103" s="61"/>
      <c r="W103" s="10">
        <v>0</v>
      </c>
      <c r="X103" s="10">
        <v>0</v>
      </c>
      <c r="Y103" s="10">
        <v>0</v>
      </c>
      <c r="Z103" s="11">
        <f t="shared" si="77"/>
        <v>0</v>
      </c>
      <c r="AA103" s="15" t="e">
        <f t="shared" si="76"/>
        <v>#DIV/0!</v>
      </c>
      <c r="AB103" s="15" t="e">
        <f t="shared" si="110"/>
        <v>#DIV/0!</v>
      </c>
      <c r="AC103" s="15" t="e">
        <f t="shared" si="110"/>
        <v>#DIV/0!</v>
      </c>
      <c r="AD103" s="11">
        <f t="shared" si="78"/>
        <v>6.129505448449272E-3</v>
      </c>
      <c r="AE103" s="12"/>
      <c r="AF103" s="25">
        <f t="shared" ref="AF103:AK103" si="113">bdRateExtend($D103:$D107,E103:E107,$P103:$P107,Q103:Q107)</f>
        <v>1.8534285299485198E-3</v>
      </c>
      <c r="AG103" s="30" t="e">
        <f t="shared" si="113"/>
        <v>#VALUE!</v>
      </c>
      <c r="AH103" s="31" t="e">
        <f t="shared" si="113"/>
        <v>#VALUE!</v>
      </c>
      <c r="AI103" s="25" t="e">
        <f t="shared" si="113"/>
        <v>#VALUE!</v>
      </c>
      <c r="AJ103" s="30" t="e">
        <f t="shared" si="113"/>
        <v>#VALUE!</v>
      </c>
      <c r="AK103" s="30" t="e">
        <f t="shared" si="113"/>
        <v>#VALUE!</v>
      </c>
      <c r="AL103" s="26"/>
      <c r="AM103" s="21"/>
      <c r="AN103" s="36"/>
      <c r="AO103" s="21"/>
      <c r="AP103" s="21"/>
      <c r="AQ103" s="36"/>
      <c r="AR103" s="30">
        <f t="shared" ref="AR103:AW103" si="114">bdrate($D103:$D106,E103:E106,$P103:$P106,Q103:Q106)</f>
        <v>2.8131884787365724E-3</v>
      </c>
      <c r="AS103" s="30" t="e">
        <f t="shared" si="114"/>
        <v>#VALUE!</v>
      </c>
      <c r="AT103" s="31" t="e">
        <f t="shared" si="114"/>
        <v>#VALUE!</v>
      </c>
      <c r="AU103" s="25" t="e">
        <f t="shared" si="114"/>
        <v>#VALUE!</v>
      </c>
      <c r="AV103" s="30" t="e">
        <f t="shared" si="114"/>
        <v>#VALUE!</v>
      </c>
      <c r="AW103" s="31" t="e">
        <f t="shared" si="114"/>
        <v>#VALUE!</v>
      </c>
      <c r="AX103" s="15"/>
      <c r="AY103" s="15"/>
      <c r="AZ103" s="15"/>
      <c r="BA103" s="15" t="e">
        <f>V103/J103</f>
        <v>#DIV/0!</v>
      </c>
      <c r="BB103" s="15" t="e">
        <f>X103/L103</f>
        <v>#DIV/0!</v>
      </c>
      <c r="BC103" s="15" t="e">
        <f t="shared" ref="BC103:BC106" si="115">Z103/N103</f>
        <v>#DIV/0!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43.857799999999997</v>
      </c>
      <c r="F104" s="55"/>
      <c r="G104" s="55"/>
      <c r="H104" s="55"/>
      <c r="I104" s="55"/>
      <c r="J104" s="55"/>
      <c r="K104" s="15">
        <v>0</v>
      </c>
      <c r="L104" s="15">
        <v>0</v>
      </c>
      <c r="M104" s="15">
        <v>0</v>
      </c>
      <c r="N104" s="16">
        <f t="shared" si="75"/>
        <v>0</v>
      </c>
      <c r="P104" s="61">
        <v>1223.46</v>
      </c>
      <c r="Q104" s="61">
        <v>43.865400000000001</v>
      </c>
      <c r="R104" s="61"/>
      <c r="S104" s="61"/>
      <c r="T104" s="61"/>
      <c r="U104" s="61"/>
      <c r="V104" s="61"/>
      <c r="W104" s="15">
        <v>0</v>
      </c>
      <c r="X104" s="15">
        <v>0</v>
      </c>
      <c r="Y104" s="15">
        <v>0</v>
      </c>
      <c r="Z104" s="16">
        <f t="shared" si="77"/>
        <v>0</v>
      </c>
      <c r="AA104" s="15" t="e">
        <f t="shared" si="76"/>
        <v>#DIV/0!</v>
      </c>
      <c r="AB104" s="15" t="e">
        <f t="shared" si="110"/>
        <v>#DIV/0!</v>
      </c>
      <c r="AC104" s="15" t="e">
        <f t="shared" si="110"/>
        <v>#DIV/0!</v>
      </c>
      <c r="AD104" s="16">
        <f t="shared" si="78"/>
        <v>4.9778215869886195E-3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2.138872259627389E-3</v>
      </c>
      <c r="AM104" s="21" t="e">
        <f>bdrate($D104:$D107,F104:F107,$P104:$P107,R104:R107)</f>
        <v>#VALUE!</v>
      </c>
      <c r="AN104" s="36" t="e">
        <f t="shared" ref="AN104" si="116">bdrate($D104:$D107,G104:G107,$P104:$P107,S104:S107)</f>
        <v>#VALUE!</v>
      </c>
      <c r="AO104" s="26" t="e">
        <f>bdrate($D104:$D107,H104:H107,$P104:$P107,T104:T107)</f>
        <v>#VALUE!</v>
      </c>
      <c r="AP104" s="21" t="e">
        <f>bdrate($D104:$D107,I104:I107,$P104:$P107,U104:U107)</f>
        <v>#VALUE!</v>
      </c>
      <c r="AQ104" s="36" t="e">
        <f>bdrate($D104:$D107,J104:J107,$P104:$P107,V104:V107)</f>
        <v>#VALUE!</v>
      </c>
      <c r="AR104" s="21"/>
      <c r="AS104" s="21"/>
      <c r="AT104" s="36"/>
      <c r="AU104" s="26"/>
      <c r="AV104" s="21"/>
      <c r="AW104" s="36"/>
      <c r="AX104" s="15" t="e">
        <f>V104/J104</f>
        <v>#DIV/0!</v>
      </c>
      <c r="AY104" s="15" t="e">
        <f>X104/L104</f>
        <v>#DIV/0!</v>
      </c>
      <c r="AZ104" s="15" t="e">
        <f t="shared" ref="AZ104:AZ107" si="117">Z104/N104</f>
        <v>#DIV/0!</v>
      </c>
      <c r="BA104" s="15" t="e">
        <f>V104/J104</f>
        <v>#DIV/0!</v>
      </c>
      <c r="BB104" s="15" t="e">
        <f>X104/L104</f>
        <v>#DIV/0!</v>
      </c>
      <c r="BC104" s="15" t="e">
        <f t="shared" si="115"/>
        <v>#DIV/0!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41.746499999999997</v>
      </c>
      <c r="F105" s="55"/>
      <c r="G105" s="55"/>
      <c r="H105" s="55"/>
      <c r="I105" s="55"/>
      <c r="J105" s="55"/>
      <c r="K105" s="15">
        <v>0</v>
      </c>
      <c r="L105" s="15">
        <v>0</v>
      </c>
      <c r="M105" s="15">
        <v>0</v>
      </c>
      <c r="N105" s="16">
        <f t="shared" si="75"/>
        <v>0</v>
      </c>
      <c r="P105" s="61">
        <v>690.48</v>
      </c>
      <c r="Q105" s="61">
        <v>41.779000000000003</v>
      </c>
      <c r="R105" s="61"/>
      <c r="S105" s="61"/>
      <c r="T105" s="61"/>
      <c r="U105" s="61"/>
      <c r="V105" s="61"/>
      <c r="W105" s="15">
        <v>0</v>
      </c>
      <c r="X105" s="15">
        <v>0</v>
      </c>
      <c r="Y105" s="15">
        <v>0</v>
      </c>
      <c r="Z105" s="16">
        <f t="shared" si="77"/>
        <v>0</v>
      </c>
      <c r="AA105" s="15" t="e">
        <f t="shared" si="76"/>
        <v>#DIV/0!</v>
      </c>
      <c r="AB105" s="15" t="e">
        <f t="shared" si="110"/>
        <v>#DIV/0!</v>
      </c>
      <c r="AC105" s="15" t="e">
        <f t="shared" si="110"/>
        <v>#DIV/0!</v>
      </c>
      <c r="AD105" s="16">
        <f t="shared" si="78"/>
        <v>1.3117351879566945E-2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 t="e">
        <f>V105/J105</f>
        <v>#DIV/0!</v>
      </c>
      <c r="AY105" s="15" t="e">
        <f>X105/L105</f>
        <v>#DIV/0!</v>
      </c>
      <c r="AZ105" s="15" t="e">
        <f t="shared" si="117"/>
        <v>#DIV/0!</v>
      </c>
      <c r="BA105" s="15" t="e">
        <f>V105/J105</f>
        <v>#DIV/0!</v>
      </c>
      <c r="BB105" s="15" t="e">
        <f>X105/L105</f>
        <v>#DIV/0!</v>
      </c>
      <c r="BC105" s="15" t="e">
        <f t="shared" si="115"/>
        <v>#DIV/0!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39.450400000000002</v>
      </c>
      <c r="F106" s="55"/>
      <c r="G106" s="55"/>
      <c r="H106" s="55"/>
      <c r="I106" s="55"/>
      <c r="J106" s="55"/>
      <c r="K106" s="15">
        <v>0</v>
      </c>
      <c r="L106" s="15">
        <v>0</v>
      </c>
      <c r="M106" s="15">
        <v>0</v>
      </c>
      <c r="N106" s="16">
        <f t="shared" si="75"/>
        <v>0</v>
      </c>
      <c r="P106" s="61">
        <v>401.1</v>
      </c>
      <c r="Q106" s="61">
        <v>39.477600000000002</v>
      </c>
      <c r="R106" s="61"/>
      <c r="S106" s="61"/>
      <c r="T106" s="61"/>
      <c r="U106" s="61"/>
      <c r="V106" s="61"/>
      <c r="W106" s="15">
        <v>0</v>
      </c>
      <c r="X106" s="15">
        <v>0</v>
      </c>
      <c r="Y106" s="15">
        <v>0</v>
      </c>
      <c r="Z106" s="16">
        <f t="shared" si="77"/>
        <v>0</v>
      </c>
      <c r="AA106" s="15" t="e">
        <f t="shared" si="76"/>
        <v>#DIV/0!</v>
      </c>
      <c r="AB106" s="15" t="e">
        <f t="shared" si="110"/>
        <v>#DIV/0!</v>
      </c>
      <c r="AC106" s="15" t="e">
        <f t="shared" si="110"/>
        <v>#DIV/0!</v>
      </c>
      <c r="AD106" s="16">
        <f t="shared" si="78"/>
        <v>6.4739536284252764E-3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 t="e">
        <f>V106/J106</f>
        <v>#DIV/0!</v>
      </c>
      <c r="AY106" s="15" t="e">
        <f>X106/L106</f>
        <v>#DIV/0!</v>
      </c>
      <c r="AZ106" s="15" t="e">
        <f t="shared" si="117"/>
        <v>#DIV/0!</v>
      </c>
      <c r="BA106" s="15" t="e">
        <f>V106/J106</f>
        <v>#DIV/0!</v>
      </c>
      <c r="BB106" s="15" t="e">
        <f>X106/L106</f>
        <v>#DIV/0!</v>
      </c>
      <c r="BC106" s="15" t="e">
        <f t="shared" si="115"/>
        <v>#DIV/0!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37.003999999999998</v>
      </c>
      <c r="F107" s="55"/>
      <c r="G107" s="55"/>
      <c r="H107" s="55"/>
      <c r="I107" s="55"/>
      <c r="J107" s="55"/>
      <c r="K107" s="19">
        <v>0</v>
      </c>
      <c r="L107" s="19">
        <v>0</v>
      </c>
      <c r="M107" s="19">
        <v>0</v>
      </c>
      <c r="N107" s="20">
        <f t="shared" si="75"/>
        <v>0</v>
      </c>
      <c r="P107" s="61">
        <v>231.3</v>
      </c>
      <c r="Q107" s="61">
        <v>36.927399999999999</v>
      </c>
      <c r="R107" s="61"/>
      <c r="S107" s="61"/>
      <c r="T107" s="61"/>
      <c r="U107" s="61"/>
      <c r="V107" s="61"/>
      <c r="W107" s="19">
        <v>0</v>
      </c>
      <c r="X107" s="19">
        <v>0</v>
      </c>
      <c r="Y107" s="19">
        <v>0</v>
      </c>
      <c r="Z107" s="20">
        <f t="shared" si="77"/>
        <v>0</v>
      </c>
      <c r="AA107" s="15" t="e">
        <f t="shared" si="76"/>
        <v>#DIV/0!</v>
      </c>
      <c r="AB107" s="15" t="e">
        <f t="shared" si="110"/>
        <v>#DIV/0!</v>
      </c>
      <c r="AC107" s="15" t="e">
        <f t="shared" si="110"/>
        <v>#DIV/0!</v>
      </c>
      <c r="AD107" s="20">
        <f t="shared" si="78"/>
        <v>1.5577119509703764E-2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 t="e">
        <f>V107/J107</f>
        <v>#DIV/0!</v>
      </c>
      <c r="AY107" s="15" t="e">
        <f>X107/L107</f>
        <v>#DIV/0!</v>
      </c>
      <c r="AZ107" s="15" t="e">
        <f t="shared" si="117"/>
        <v>#DIV/0!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46.177700000000002</v>
      </c>
      <c r="F108" s="55"/>
      <c r="G108" s="55"/>
      <c r="H108" s="55"/>
      <c r="I108" s="55"/>
      <c r="J108" s="55"/>
      <c r="K108" s="10">
        <v>0</v>
      </c>
      <c r="L108" s="10">
        <v>0</v>
      </c>
      <c r="M108" s="10">
        <v>0</v>
      </c>
      <c r="N108" s="11">
        <f t="shared" si="75"/>
        <v>0</v>
      </c>
      <c r="P108" s="61">
        <v>2482.6799999999998</v>
      </c>
      <c r="Q108" s="61">
        <v>46.157800000000002</v>
      </c>
      <c r="R108" s="61"/>
      <c r="S108" s="61"/>
      <c r="T108" s="61"/>
      <c r="U108" s="61"/>
      <c r="V108" s="61"/>
      <c r="W108" s="10">
        <v>0</v>
      </c>
      <c r="X108" s="10">
        <v>0</v>
      </c>
      <c r="Y108" s="10">
        <v>0</v>
      </c>
      <c r="Z108" s="11">
        <f t="shared" si="77"/>
        <v>0</v>
      </c>
      <c r="AA108" s="15" t="e">
        <f t="shared" si="76"/>
        <v>#DIV/0!</v>
      </c>
      <c r="AB108" s="15" t="e">
        <f t="shared" si="110"/>
        <v>#DIV/0!</v>
      </c>
      <c r="AC108" s="15" t="e">
        <f t="shared" si="110"/>
        <v>#DIV/0!</v>
      </c>
      <c r="AD108" s="11">
        <f t="shared" si="78"/>
        <v>5.3604480661523001E-3</v>
      </c>
      <c r="AE108" s="12"/>
      <c r="AF108" s="25">
        <f t="shared" ref="AF108:AK108" si="118">bdRateExtend($D108:$D112,E108:E112,$P108:$P112,Q108:Q112)</f>
        <v>-2.4385500586228126E-3</v>
      </c>
      <c r="AG108" s="30" t="e">
        <f t="shared" si="118"/>
        <v>#VALUE!</v>
      </c>
      <c r="AH108" s="31" t="e">
        <f t="shared" si="118"/>
        <v>#VALUE!</v>
      </c>
      <c r="AI108" s="25" t="e">
        <f t="shared" si="118"/>
        <v>#VALUE!</v>
      </c>
      <c r="AJ108" s="30" t="e">
        <f t="shared" si="118"/>
        <v>#VALUE!</v>
      </c>
      <c r="AK108" s="30" t="e">
        <f t="shared" si="118"/>
        <v>#VALUE!</v>
      </c>
      <c r="AL108" s="45"/>
      <c r="AM108" s="46"/>
      <c r="AN108" s="47"/>
      <c r="AO108" s="46"/>
      <c r="AP108" s="46"/>
      <c r="AQ108" s="47"/>
      <c r="AR108" s="30">
        <f t="shared" ref="AR108:AW108" si="119">bdrate($D108:$D111,E108:E111,$P108:$P111,Q108:Q111)</f>
        <v>-2.633061896017197E-3</v>
      </c>
      <c r="AS108" s="30" t="e">
        <f t="shared" si="119"/>
        <v>#VALUE!</v>
      </c>
      <c r="AT108" s="31" t="e">
        <f t="shared" si="119"/>
        <v>#VALUE!</v>
      </c>
      <c r="AU108" s="25" t="e">
        <f t="shared" si="119"/>
        <v>#VALUE!</v>
      </c>
      <c r="AV108" s="30" t="e">
        <f t="shared" si="119"/>
        <v>#VALUE!</v>
      </c>
      <c r="AW108" s="31" t="e">
        <f t="shared" si="119"/>
        <v>#VALUE!</v>
      </c>
      <c r="AX108" s="15"/>
      <c r="AY108" s="15"/>
      <c r="AZ108" s="15"/>
      <c r="BA108" s="15" t="e">
        <f>V108/J108</f>
        <v>#DIV/0!</v>
      </c>
      <c r="BB108" s="15" t="e">
        <f>X108/L108</f>
        <v>#DIV/0!</v>
      </c>
      <c r="BC108" s="15" t="e">
        <f t="shared" ref="BC108:BC111" si="120">Z108/N108</f>
        <v>#DIV/0!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44.075000000000003</v>
      </c>
      <c r="F109" s="55"/>
      <c r="G109" s="55"/>
      <c r="H109" s="55"/>
      <c r="I109" s="55"/>
      <c r="J109" s="55"/>
      <c r="K109" s="15">
        <v>0</v>
      </c>
      <c r="L109" s="15">
        <v>0</v>
      </c>
      <c r="M109" s="15">
        <v>0</v>
      </c>
      <c r="N109" s="16">
        <f t="shared" si="75"/>
        <v>0</v>
      </c>
      <c r="P109" s="61">
        <v>1475.94</v>
      </c>
      <c r="Q109" s="61">
        <v>44.067300000000003</v>
      </c>
      <c r="R109" s="61"/>
      <c r="S109" s="61"/>
      <c r="T109" s="61"/>
      <c r="U109" s="61"/>
      <c r="V109" s="61"/>
      <c r="W109" s="15">
        <v>0</v>
      </c>
      <c r="X109" s="15">
        <v>0</v>
      </c>
      <c r="Y109" s="15">
        <v>0</v>
      </c>
      <c r="Z109" s="16">
        <f t="shared" si="77"/>
        <v>0</v>
      </c>
      <c r="AA109" s="15" t="e">
        <f t="shared" si="76"/>
        <v>#DIV/0!</v>
      </c>
      <c r="AB109" s="15" t="e">
        <f t="shared" si="110"/>
        <v>#DIV/0!</v>
      </c>
      <c r="AC109" s="15" t="e">
        <f t="shared" si="110"/>
        <v>#DIV/0!</v>
      </c>
      <c r="AD109" s="16">
        <f t="shared" si="78"/>
        <v>3.5646291570462E-3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-2.9576876801409302E-3</v>
      </c>
      <c r="AM109" s="21" t="e">
        <f>bdrate($D109:$D112,F109:F112,$P109:$P112,R109:R112)</f>
        <v>#VALUE!</v>
      </c>
      <c r="AN109" s="36" t="e">
        <f t="shared" ref="AN109" si="121">bdrate($D109:$D112,G109:G112,$P109:$P112,S109:S112)</f>
        <v>#VALUE!</v>
      </c>
      <c r="AO109" s="26" t="e">
        <f>bdrate($D109:$D112,H109:H112,$P109:$P112,T109:T112)</f>
        <v>#VALUE!</v>
      </c>
      <c r="AP109" s="21" t="e">
        <f>bdrate($D109:$D112,I109:I112,$P109:$P112,U109:U112)</f>
        <v>#VALUE!</v>
      </c>
      <c r="AQ109" s="36" t="e">
        <f>bdrate($D109:$D112,J109:J112,$P109:$P112,V109:V112)</f>
        <v>#VALUE!</v>
      </c>
      <c r="AR109" s="21"/>
      <c r="AS109" s="21"/>
      <c r="AT109" s="36"/>
      <c r="AU109" s="26"/>
      <c r="AV109" s="21"/>
      <c r="AW109" s="36"/>
      <c r="AX109" s="15" t="e">
        <f>V109/J109</f>
        <v>#DIV/0!</v>
      </c>
      <c r="AY109" s="15" t="e">
        <f>X109/L109</f>
        <v>#DIV/0!</v>
      </c>
      <c r="AZ109" s="15" t="e">
        <f t="shared" ref="AZ109:AZ112" si="122">Z109/N109</f>
        <v>#DIV/0!</v>
      </c>
      <c r="BA109" s="15" t="e">
        <f>V109/J109</f>
        <v>#DIV/0!</v>
      </c>
      <c r="BB109" s="15" t="e">
        <f>X109/L109</f>
        <v>#DIV/0!</v>
      </c>
      <c r="BC109" s="15" t="e">
        <f t="shared" si="120"/>
        <v>#DIV/0!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41.679099999999998</v>
      </c>
      <c r="F110" s="55"/>
      <c r="G110" s="55"/>
      <c r="H110" s="55"/>
      <c r="I110" s="55"/>
      <c r="J110" s="55"/>
      <c r="K110" s="15">
        <v>0</v>
      </c>
      <c r="L110" s="15">
        <v>0</v>
      </c>
      <c r="M110" s="15">
        <v>0</v>
      </c>
      <c r="N110" s="16">
        <f t="shared" si="75"/>
        <v>0</v>
      </c>
      <c r="P110" s="61">
        <v>893.52</v>
      </c>
      <c r="Q110" s="61">
        <v>41.706899999999997</v>
      </c>
      <c r="R110" s="61"/>
      <c r="S110" s="61"/>
      <c r="T110" s="61"/>
      <c r="U110" s="61"/>
      <c r="V110" s="61"/>
      <c r="W110" s="15">
        <v>0</v>
      </c>
      <c r="X110" s="15">
        <v>0</v>
      </c>
      <c r="Y110" s="15">
        <v>0</v>
      </c>
      <c r="Z110" s="16">
        <f t="shared" si="77"/>
        <v>0</v>
      </c>
      <c r="AA110" s="15" t="e">
        <f t="shared" si="76"/>
        <v>#DIV/0!</v>
      </c>
      <c r="AB110" s="15" t="e">
        <f t="shared" si="110"/>
        <v>#DIV/0!</v>
      </c>
      <c r="AC110" s="15" t="e">
        <f t="shared" si="110"/>
        <v>#DIV/0!</v>
      </c>
      <c r="AD110" s="16">
        <f t="shared" si="78"/>
        <v>1.0755579456843646E-3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 t="e">
        <f>V110/J110</f>
        <v>#DIV/0!</v>
      </c>
      <c r="AY110" s="15" t="e">
        <f>X110/L110</f>
        <v>#DIV/0!</v>
      </c>
      <c r="AZ110" s="15" t="e">
        <f t="shared" si="122"/>
        <v>#DIV/0!</v>
      </c>
      <c r="BA110" s="15" t="e">
        <f>V110/J110</f>
        <v>#DIV/0!</v>
      </c>
      <c r="BB110" s="15" t="e">
        <f>X110/L110</f>
        <v>#DIV/0!</v>
      </c>
      <c r="BC110" s="15" t="e">
        <f t="shared" si="120"/>
        <v>#DIV/0!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39.117800000000003</v>
      </c>
      <c r="F111" s="55"/>
      <c r="G111" s="55"/>
      <c r="H111" s="55"/>
      <c r="I111" s="55"/>
      <c r="J111" s="55"/>
      <c r="K111" s="15">
        <v>0</v>
      </c>
      <c r="L111" s="15">
        <v>0</v>
      </c>
      <c r="M111" s="15">
        <v>0</v>
      </c>
      <c r="N111" s="16">
        <f t="shared" si="75"/>
        <v>0</v>
      </c>
      <c r="P111" s="61">
        <v>541.20000000000005</v>
      </c>
      <c r="Q111" s="61">
        <v>39.091799999999999</v>
      </c>
      <c r="R111" s="61"/>
      <c r="S111" s="61"/>
      <c r="T111" s="61"/>
      <c r="U111" s="61"/>
      <c r="V111" s="61"/>
      <c r="W111" s="15">
        <v>0</v>
      </c>
      <c r="X111" s="15">
        <v>0</v>
      </c>
      <c r="Y111" s="15">
        <v>0</v>
      </c>
      <c r="Z111" s="16">
        <f t="shared" si="77"/>
        <v>0</v>
      </c>
      <c r="AA111" s="15" t="e">
        <f t="shared" si="76"/>
        <v>#DIV/0!</v>
      </c>
      <c r="AB111" s="15" t="e">
        <f t="shared" si="110"/>
        <v>#DIV/0!</v>
      </c>
      <c r="AC111" s="15" t="e">
        <f t="shared" si="110"/>
        <v>#DIV/0!</v>
      </c>
      <c r="AD111" s="16">
        <f t="shared" si="78"/>
        <v>5.8415077703074143E-3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 t="e">
        <f>V111/J111</f>
        <v>#DIV/0!</v>
      </c>
      <c r="AY111" s="15" t="e">
        <f>X111/L111</f>
        <v>#DIV/0!</v>
      </c>
      <c r="AZ111" s="15" t="e">
        <f t="shared" si="122"/>
        <v>#DIV/0!</v>
      </c>
      <c r="BA111" s="15" t="e">
        <f>V111/J111</f>
        <v>#DIV/0!</v>
      </c>
      <c r="BB111" s="15" t="e">
        <f>X111/L111</f>
        <v>#DIV/0!</v>
      </c>
      <c r="BC111" s="15" t="e">
        <f t="shared" si="120"/>
        <v>#DIV/0!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36.384799999999998</v>
      </c>
      <c r="F112" s="55"/>
      <c r="G112" s="55"/>
      <c r="H112" s="55"/>
      <c r="I112" s="55"/>
      <c r="J112" s="55"/>
      <c r="K112" s="19">
        <v>0</v>
      </c>
      <c r="L112" s="19">
        <v>0</v>
      </c>
      <c r="M112" s="19">
        <v>0</v>
      </c>
      <c r="N112" s="20">
        <f t="shared" si="75"/>
        <v>0</v>
      </c>
      <c r="P112" s="61">
        <v>326.27999999999997</v>
      </c>
      <c r="Q112" s="61">
        <v>36.347000000000001</v>
      </c>
      <c r="R112" s="61"/>
      <c r="S112" s="61"/>
      <c r="T112" s="61"/>
      <c r="U112" s="61"/>
      <c r="V112" s="61"/>
      <c r="W112" s="19">
        <v>0</v>
      </c>
      <c r="X112" s="19">
        <v>0</v>
      </c>
      <c r="Y112" s="19">
        <v>0</v>
      </c>
      <c r="Z112" s="20">
        <f t="shared" si="77"/>
        <v>0</v>
      </c>
      <c r="AA112" s="15" t="e">
        <f t="shared" si="76"/>
        <v>#DIV/0!</v>
      </c>
      <c r="AB112" s="15" t="e">
        <f t="shared" si="110"/>
        <v>#DIV/0!</v>
      </c>
      <c r="AC112" s="15" t="e">
        <f t="shared" si="110"/>
        <v>#DIV/0!</v>
      </c>
      <c r="AD112" s="20">
        <f t="shared" si="78"/>
        <v>1.2350163458045892E-2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 t="e">
        <f>V112/J112</f>
        <v>#DIV/0!</v>
      </c>
      <c r="AY112" s="19" t="e">
        <f>X112/L112</f>
        <v>#DIV/0!</v>
      </c>
      <c r="AZ112" s="19" t="e">
        <f t="shared" si="122"/>
        <v>#DIV/0!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45.447299999999998</v>
      </c>
      <c r="F113" s="55"/>
      <c r="G113" s="55"/>
      <c r="H113" s="55"/>
      <c r="I113" s="55"/>
      <c r="J113" s="55"/>
      <c r="K113" s="10">
        <v>0</v>
      </c>
      <c r="L113" s="10">
        <v>0</v>
      </c>
      <c r="M113" s="10">
        <v>0</v>
      </c>
      <c r="N113" s="11">
        <f t="shared" si="75"/>
        <v>0</v>
      </c>
      <c r="P113" s="61">
        <v>12906.36</v>
      </c>
      <c r="Q113" s="61">
        <v>45.442900000000002</v>
      </c>
      <c r="R113" s="61"/>
      <c r="S113" s="61"/>
      <c r="T113" s="61"/>
      <c r="U113" s="61"/>
      <c r="V113" s="61"/>
      <c r="W113" s="10">
        <v>0</v>
      </c>
      <c r="X113" s="10">
        <v>0</v>
      </c>
      <c r="Y113" s="10">
        <v>0</v>
      </c>
      <c r="Z113" s="11">
        <f t="shared" si="77"/>
        <v>0</v>
      </c>
      <c r="AA113" s="10" t="e">
        <f t="shared" si="76"/>
        <v>#DIV/0!</v>
      </c>
      <c r="AB113" s="10" t="e">
        <f>X113/L113</f>
        <v>#DIV/0!</v>
      </c>
      <c r="AC113" s="10" t="e">
        <f>Y113/M113</f>
        <v>#DIV/0!</v>
      </c>
      <c r="AD113" s="11">
        <f t="shared" si="78"/>
        <v>7.0712803669628545E-4</v>
      </c>
      <c r="AE113" s="40"/>
      <c r="AF113" s="25">
        <f>bdRateExtend($D113:$D117,E113:E117,$P113:$P117,Q113:Q117)</f>
        <v>-4.8146983293362311E-5</v>
      </c>
      <c r="AG113" s="30" t="e">
        <f t="shared" ref="AG113:AK113" si="123">bdRateExtend($D113:$D117,F113:F117,$P113:$P117,R113:R117)</f>
        <v>#VALUE!</v>
      </c>
      <c r="AH113" s="31" t="e">
        <f t="shared" si="123"/>
        <v>#VALUE!</v>
      </c>
      <c r="AI113" s="25" t="e">
        <f t="shared" si="123"/>
        <v>#VALUE!</v>
      </c>
      <c r="AJ113" s="30" t="e">
        <f t="shared" si="123"/>
        <v>#VALUE!</v>
      </c>
      <c r="AK113" s="30" t="e">
        <f t="shared" si="123"/>
        <v>#VALUE!</v>
      </c>
      <c r="AL113" s="26"/>
      <c r="AM113" s="21"/>
      <c r="AN113" s="36"/>
      <c r="AO113" s="21"/>
      <c r="AP113" s="21"/>
      <c r="AQ113" s="36"/>
      <c r="AR113" s="30">
        <f t="shared" ref="AR113:AW113" si="124">bdrate($D113:$D116,E113:E116,$P113:$P116,Q113:Q116)</f>
        <v>9.59048706084209E-4</v>
      </c>
      <c r="AS113" s="30" t="e">
        <f t="shared" si="124"/>
        <v>#VALUE!</v>
      </c>
      <c r="AT113" s="31" t="e">
        <f t="shared" si="124"/>
        <v>#VALUE!</v>
      </c>
      <c r="AU113" s="25" t="e">
        <f t="shared" si="124"/>
        <v>#VALUE!</v>
      </c>
      <c r="AV113" s="30" t="e">
        <f t="shared" si="124"/>
        <v>#VALUE!</v>
      </c>
      <c r="AW113" s="31" t="e">
        <f t="shared" si="124"/>
        <v>#VALUE!</v>
      </c>
      <c r="AX113" s="10"/>
      <c r="AY113" s="10"/>
      <c r="AZ113" s="10"/>
      <c r="BA113" s="10" t="e">
        <f>V113/J113</f>
        <v>#DIV/0!</v>
      </c>
      <c r="BB113" s="10" t="e">
        <f t="shared" ref="BB113:BB116" si="125">X113/L113</f>
        <v>#DIV/0!</v>
      </c>
      <c r="BC113" s="10" t="e">
        <f t="shared" ref="BC113:BC151" si="126">Z113/N113</f>
        <v>#DIV/0!</v>
      </c>
    </row>
    <row r="114" spans="1:55" ht="15" x14ac:dyDescent="0.2">
      <c r="A114" s="13"/>
      <c r="C114" s="43">
        <v>27</v>
      </c>
      <c r="D114" s="55">
        <v>7534.32</v>
      </c>
      <c r="E114" s="55">
        <v>41.993699999999997</v>
      </c>
      <c r="F114" s="55"/>
      <c r="G114" s="55"/>
      <c r="H114" s="55"/>
      <c r="I114" s="55"/>
      <c r="J114" s="55"/>
      <c r="K114" s="15">
        <v>0</v>
      </c>
      <c r="L114" s="15">
        <v>0</v>
      </c>
      <c r="M114" s="15">
        <v>0</v>
      </c>
      <c r="N114" s="16">
        <f t="shared" si="75"/>
        <v>0</v>
      </c>
      <c r="P114" s="61">
        <v>7539.9</v>
      </c>
      <c r="Q114" s="61">
        <v>41.994500000000002</v>
      </c>
      <c r="R114" s="61"/>
      <c r="S114" s="61"/>
      <c r="T114" s="61"/>
      <c r="U114" s="61"/>
      <c r="V114" s="61"/>
      <c r="W114" s="15">
        <v>0</v>
      </c>
      <c r="X114" s="15">
        <v>0</v>
      </c>
      <c r="Y114" s="15">
        <v>0</v>
      </c>
      <c r="Z114" s="16">
        <f t="shared" si="77"/>
        <v>0</v>
      </c>
      <c r="AA114" s="15" t="e">
        <f t="shared" si="76"/>
        <v>#DIV/0!</v>
      </c>
      <c r="AB114" s="15" t="e">
        <f t="shared" ref="AB114:AC132" si="127">X114/L114</f>
        <v>#DIV/0!</v>
      </c>
      <c r="AC114" s="15" t="e">
        <f t="shared" si="127"/>
        <v>#DIV/0!</v>
      </c>
      <c r="AD114" s="16">
        <f t="shared" si="78"/>
        <v>7.406109642276844E-4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-2.0389745808424564E-4</v>
      </c>
      <c r="AM114" s="21" t="e">
        <f>bdrate($D114:$D117,F114:F117,$P114:$P117,R114:R117)</f>
        <v>#VALUE!</v>
      </c>
      <c r="AN114" s="36" t="e">
        <f t="shared" ref="AN114" si="128">bdrate($D114:$D117,G114:G117,$P114:$P117,S114:S117)</f>
        <v>#VALUE!</v>
      </c>
      <c r="AO114" s="26" t="e">
        <f>bdrate($D114:$D117,H114:H117,$P114:$P117,T114:T117)</f>
        <v>#VALUE!</v>
      </c>
      <c r="AP114" s="21" t="e">
        <f>bdrate($D114:$D117,I114:I117,$P114:$P117,U114:U117)</f>
        <v>#VALUE!</v>
      </c>
      <c r="AQ114" s="36" t="e">
        <f>bdrate($D114:$D117,J114:J117,$P114:$P117,V114:V117)</f>
        <v>#VALUE!</v>
      </c>
      <c r="AR114" s="21"/>
      <c r="AS114" s="21"/>
      <c r="AT114" s="36"/>
      <c r="AU114" s="26"/>
      <c r="AV114" s="21"/>
      <c r="AW114" s="36"/>
      <c r="AX114" s="15" t="e">
        <f>V114/J114</f>
        <v>#DIV/0!</v>
      </c>
      <c r="AY114" s="15" t="e">
        <f t="shared" ref="AY114:AY117" si="129">X114/L114</f>
        <v>#DIV/0!</v>
      </c>
      <c r="AZ114" s="15" t="e">
        <f t="shared" ref="AZ114:AZ152" si="130">Z114/N114</f>
        <v>#DIV/0!</v>
      </c>
      <c r="BA114" s="15" t="e">
        <f>V114/J114</f>
        <v>#DIV/0!</v>
      </c>
      <c r="BB114" s="15" t="e">
        <f t="shared" si="125"/>
        <v>#DIV/0!</v>
      </c>
      <c r="BC114" s="15" t="e">
        <f t="shared" si="126"/>
        <v>#DIV/0!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38.840699999999998</v>
      </c>
      <c r="F115" s="55"/>
      <c r="G115" s="55"/>
      <c r="H115" s="55"/>
      <c r="I115" s="55"/>
      <c r="J115" s="55"/>
      <c r="K115" s="15">
        <v>0</v>
      </c>
      <c r="L115" s="15">
        <v>0</v>
      </c>
      <c r="M115" s="15">
        <v>0</v>
      </c>
      <c r="N115" s="16">
        <f t="shared" si="75"/>
        <v>0</v>
      </c>
      <c r="P115" s="61">
        <v>4316.88</v>
      </c>
      <c r="Q115" s="61">
        <v>38.8568</v>
      </c>
      <c r="R115" s="61"/>
      <c r="S115" s="61"/>
      <c r="T115" s="61"/>
      <c r="U115" s="61"/>
      <c r="V115" s="61"/>
      <c r="W115" s="15">
        <v>0</v>
      </c>
      <c r="X115" s="15">
        <v>0</v>
      </c>
      <c r="Y115" s="15">
        <v>0</v>
      </c>
      <c r="Z115" s="16">
        <f t="shared" si="77"/>
        <v>0</v>
      </c>
      <c r="AA115" s="15" t="e">
        <f t="shared" si="76"/>
        <v>#DIV/0!</v>
      </c>
      <c r="AB115" s="15" t="e">
        <f t="shared" si="127"/>
        <v>#DIV/0!</v>
      </c>
      <c r="AC115" s="15" t="e">
        <f t="shared" si="127"/>
        <v>#DIV/0!</v>
      </c>
      <c r="AD115" s="16">
        <f t="shared" si="78"/>
        <v>5.4782268433116342E-3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 t="e">
        <f>V115/J115</f>
        <v>#DIV/0!</v>
      </c>
      <c r="AY115" s="15" t="e">
        <f t="shared" si="129"/>
        <v>#DIV/0!</v>
      </c>
      <c r="AZ115" s="15" t="e">
        <f t="shared" si="130"/>
        <v>#DIV/0!</v>
      </c>
      <c r="BA115" s="15" t="e">
        <f>V115/J115</f>
        <v>#DIV/0!</v>
      </c>
      <c r="BB115" s="15" t="e">
        <f t="shared" si="125"/>
        <v>#DIV/0!</v>
      </c>
      <c r="BC115" s="15" t="e">
        <f t="shared" si="126"/>
        <v>#DIV/0!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36.020099999999999</v>
      </c>
      <c r="F116" s="55"/>
      <c r="G116" s="55"/>
      <c r="H116" s="55"/>
      <c r="I116" s="55"/>
      <c r="J116" s="55"/>
      <c r="K116" s="15">
        <v>0</v>
      </c>
      <c r="L116" s="15">
        <v>0</v>
      </c>
      <c r="M116" s="15">
        <v>0</v>
      </c>
      <c r="N116" s="16">
        <f t="shared" si="75"/>
        <v>0</v>
      </c>
      <c r="P116" s="61">
        <v>2443.1999999999998</v>
      </c>
      <c r="Q116" s="61">
        <v>36.022100000000002</v>
      </c>
      <c r="R116" s="61"/>
      <c r="S116" s="61"/>
      <c r="T116" s="61"/>
      <c r="U116" s="61"/>
      <c r="V116" s="61"/>
      <c r="W116" s="15">
        <v>0</v>
      </c>
      <c r="X116" s="15">
        <v>0</v>
      </c>
      <c r="Y116" s="15">
        <v>0</v>
      </c>
      <c r="Z116" s="16">
        <f t="shared" si="77"/>
        <v>0</v>
      </c>
      <c r="AA116" s="15" t="e">
        <f t="shared" si="76"/>
        <v>#DIV/0!</v>
      </c>
      <c r="AB116" s="15" t="e">
        <f t="shared" si="127"/>
        <v>#DIV/0!</v>
      </c>
      <c r="AC116" s="15" t="e">
        <f t="shared" si="127"/>
        <v>#DIV/0!</v>
      </c>
      <c r="AD116" s="16">
        <f t="shared" si="78"/>
        <v>2.3520188161506184E-3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 t="e">
        <f>V116/J116</f>
        <v>#DIV/0!</v>
      </c>
      <c r="AY116" s="15" t="e">
        <f t="shared" si="129"/>
        <v>#DIV/0!</v>
      </c>
      <c r="AZ116" s="15" t="e">
        <f t="shared" si="130"/>
        <v>#DIV/0!</v>
      </c>
      <c r="BA116" s="15" t="e">
        <f>V116/J116</f>
        <v>#DIV/0!</v>
      </c>
      <c r="BB116" s="15" t="e">
        <f t="shared" si="125"/>
        <v>#DIV/0!</v>
      </c>
      <c r="BC116" s="15" t="e">
        <f t="shared" si="126"/>
        <v>#DIV/0!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33.252800000000001</v>
      </c>
      <c r="F117" s="55"/>
      <c r="G117" s="55"/>
      <c r="H117" s="55"/>
      <c r="I117" s="55"/>
      <c r="J117" s="55"/>
      <c r="K117" s="19">
        <v>0</v>
      </c>
      <c r="L117" s="19">
        <v>0</v>
      </c>
      <c r="M117" s="19">
        <v>0</v>
      </c>
      <c r="N117" s="20">
        <f t="shared" si="75"/>
        <v>0</v>
      </c>
      <c r="P117" s="61">
        <v>1359.66</v>
      </c>
      <c r="Q117" s="61">
        <v>33.260899999999999</v>
      </c>
      <c r="R117" s="61"/>
      <c r="S117" s="61"/>
      <c r="T117" s="61"/>
      <c r="U117" s="61"/>
      <c r="V117" s="61"/>
      <c r="W117" s="19">
        <v>0</v>
      </c>
      <c r="X117" s="19">
        <v>0</v>
      </c>
      <c r="Y117" s="19">
        <v>0</v>
      </c>
      <c r="Z117" s="20">
        <f t="shared" si="77"/>
        <v>0</v>
      </c>
      <c r="AA117" s="15" t="e">
        <f t="shared" si="76"/>
        <v>#DIV/0!</v>
      </c>
      <c r="AB117" s="15" t="e">
        <f t="shared" si="127"/>
        <v>#DIV/0!</v>
      </c>
      <c r="AC117" s="15" t="e">
        <f t="shared" si="127"/>
        <v>#DIV/0!</v>
      </c>
      <c r="AD117" s="20">
        <f t="shared" si="78"/>
        <v>4.4109214414884583E-4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 t="e">
        <f>V117/J117</f>
        <v>#DIV/0!</v>
      </c>
      <c r="AY117" s="15" t="e">
        <f t="shared" si="129"/>
        <v>#DIV/0!</v>
      </c>
      <c r="AZ117" s="15" t="e">
        <f t="shared" si="130"/>
        <v>#DIV/0!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43.294400000000003</v>
      </c>
      <c r="F118" s="55"/>
      <c r="G118" s="55"/>
      <c r="H118" s="55"/>
      <c r="I118" s="55"/>
      <c r="J118" s="55"/>
      <c r="K118" s="10">
        <v>0</v>
      </c>
      <c r="L118" s="10">
        <v>0</v>
      </c>
      <c r="M118" s="10">
        <v>0</v>
      </c>
      <c r="N118" s="11">
        <f t="shared" si="75"/>
        <v>0</v>
      </c>
      <c r="P118" s="61">
        <v>2042.85</v>
      </c>
      <c r="Q118" s="61">
        <v>43.321599999999997</v>
      </c>
      <c r="R118" s="61"/>
      <c r="S118" s="61"/>
      <c r="T118" s="61"/>
      <c r="U118" s="61"/>
      <c r="V118" s="61"/>
      <c r="W118" s="10">
        <v>0</v>
      </c>
      <c r="X118" s="10">
        <v>0</v>
      </c>
      <c r="Y118" s="10">
        <v>0</v>
      </c>
      <c r="Z118" s="11">
        <f t="shared" si="77"/>
        <v>0</v>
      </c>
      <c r="AA118" s="15" t="e">
        <f t="shared" si="76"/>
        <v>#DIV/0!</v>
      </c>
      <c r="AB118" s="15" t="e">
        <f t="shared" si="127"/>
        <v>#DIV/0!</v>
      </c>
      <c r="AC118" s="15" t="e">
        <f t="shared" si="127"/>
        <v>#DIV/0!</v>
      </c>
      <c r="AD118" s="11">
        <f t="shared" si="78"/>
        <v>8.640481892018664E-3</v>
      </c>
      <c r="AE118" s="12"/>
      <c r="AF118" s="25">
        <f t="shared" ref="AF118:AK118" si="131">bdRateExtend($D118:$D122,E118:E122,$P118:$P122,Q118:Q122)</f>
        <v>-2.232640015865206E-3</v>
      </c>
      <c r="AG118" s="30" t="e">
        <f t="shared" si="131"/>
        <v>#VALUE!</v>
      </c>
      <c r="AH118" s="31" t="e">
        <f t="shared" si="131"/>
        <v>#VALUE!</v>
      </c>
      <c r="AI118" s="25" t="e">
        <f t="shared" si="131"/>
        <v>#VALUE!</v>
      </c>
      <c r="AJ118" s="30" t="e">
        <f t="shared" si="131"/>
        <v>#VALUE!</v>
      </c>
      <c r="AK118" s="30" t="e">
        <f t="shared" si="131"/>
        <v>#VALUE!</v>
      </c>
      <c r="AL118" s="45"/>
      <c r="AM118" s="46"/>
      <c r="AN118" s="47"/>
      <c r="AO118" s="46"/>
      <c r="AP118" s="46"/>
      <c r="AQ118" s="47"/>
      <c r="AR118" s="30">
        <f t="shared" ref="AR118:AW118" si="132">bdrate($D118:$D121,E118:E121,$P118:$P121,Q118:Q121)</f>
        <v>-1.5173004764702513E-3</v>
      </c>
      <c r="AS118" s="30" t="e">
        <f t="shared" si="132"/>
        <v>#VALUE!</v>
      </c>
      <c r="AT118" s="31" t="e">
        <f t="shared" si="132"/>
        <v>#VALUE!</v>
      </c>
      <c r="AU118" s="25" t="e">
        <f t="shared" si="132"/>
        <v>#VALUE!</v>
      </c>
      <c r="AV118" s="30" t="e">
        <f t="shared" si="132"/>
        <v>#VALUE!</v>
      </c>
      <c r="AW118" s="31" t="e">
        <f t="shared" si="132"/>
        <v>#VALUE!</v>
      </c>
      <c r="AX118" s="15"/>
      <c r="AY118" s="15"/>
      <c r="AZ118" s="15"/>
      <c r="BA118" s="15" t="e">
        <f>V118/J118</f>
        <v>#DIV/0!</v>
      </c>
      <c r="BB118" s="15" t="e">
        <f t="shared" ref="BB118:BB121" si="133">X118/L118</f>
        <v>#DIV/0!</v>
      </c>
      <c r="BC118" s="15" t="e">
        <f t="shared" si="126"/>
        <v>#DIV/0!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40.146999999999998</v>
      </c>
      <c r="F119" s="55"/>
      <c r="G119" s="55"/>
      <c r="H119" s="55"/>
      <c r="I119" s="55"/>
      <c r="J119" s="55"/>
      <c r="K119" s="15">
        <v>0</v>
      </c>
      <c r="L119" s="15">
        <v>0</v>
      </c>
      <c r="M119" s="15">
        <v>0</v>
      </c>
      <c r="N119" s="16">
        <f t="shared" si="75"/>
        <v>0</v>
      </c>
      <c r="P119" s="61">
        <v>1102.8</v>
      </c>
      <c r="Q119" s="61">
        <v>40.145899999999997</v>
      </c>
      <c r="R119" s="61"/>
      <c r="S119" s="61"/>
      <c r="T119" s="61"/>
      <c r="U119" s="61"/>
      <c r="V119" s="61"/>
      <c r="W119" s="15">
        <v>0</v>
      </c>
      <c r="X119" s="15">
        <v>0</v>
      </c>
      <c r="Y119" s="15">
        <v>0</v>
      </c>
      <c r="Z119" s="16">
        <f t="shared" si="77"/>
        <v>0</v>
      </c>
      <c r="AA119" s="15" t="e">
        <f t="shared" si="76"/>
        <v>#DIV/0!</v>
      </c>
      <c r="AB119" s="15" t="e">
        <f t="shared" si="127"/>
        <v>#DIV/0!</v>
      </c>
      <c r="AC119" s="15" t="e">
        <f t="shared" si="127"/>
        <v>#DIV/0!</v>
      </c>
      <c r="AD119" s="16">
        <f t="shared" si="78"/>
        <v>3.6590323892125897E-3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-2.7137760734423644E-3</v>
      </c>
      <c r="AM119" s="21" t="e">
        <f>bdrate($D119:$D122,F119:F122,$P119:$P122,R119:R122)</f>
        <v>#VALUE!</v>
      </c>
      <c r="AN119" s="36" t="e">
        <f t="shared" ref="AN119" si="134">bdrate($D119:$D122,G119:G122,$P119:$P122,S119:S122)</f>
        <v>#VALUE!</v>
      </c>
      <c r="AO119" s="26" t="e">
        <f>bdrate($D119:$D122,H119:H122,$P119:$P122,T119:T122)</f>
        <v>#VALUE!</v>
      </c>
      <c r="AP119" s="21" t="e">
        <f>bdrate($D119:$D122,I119:I122,$P119:$P122,U119:U122)</f>
        <v>#VALUE!</v>
      </c>
      <c r="AQ119" s="36" t="e">
        <f>bdrate($D119:$D122,J119:J122,$P119:$P122,V119:V122)</f>
        <v>#VALUE!</v>
      </c>
      <c r="AR119" s="21"/>
      <c r="AS119" s="21"/>
      <c r="AT119" s="36"/>
      <c r="AU119" s="26"/>
      <c r="AV119" s="21"/>
      <c r="AW119" s="36"/>
      <c r="AX119" s="15" t="e">
        <f>V119/J119</f>
        <v>#DIV/0!</v>
      </c>
      <c r="AY119" s="15" t="e">
        <f t="shared" ref="AY119:AY122" si="135">X119/L119</f>
        <v>#DIV/0!</v>
      </c>
      <c r="AZ119" s="15" t="e">
        <f t="shared" si="130"/>
        <v>#DIV/0!</v>
      </c>
      <c r="BA119" s="15" t="e">
        <f>V119/J119</f>
        <v>#DIV/0!</v>
      </c>
      <c r="BB119" s="15" t="e">
        <f t="shared" si="133"/>
        <v>#DIV/0!</v>
      </c>
      <c r="BC119" s="15" t="e">
        <f t="shared" si="126"/>
        <v>#DIV/0!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37.295400000000001</v>
      </c>
      <c r="F120" s="55"/>
      <c r="G120" s="55"/>
      <c r="H120" s="55"/>
      <c r="I120" s="55"/>
      <c r="J120" s="55"/>
      <c r="K120" s="15">
        <v>0</v>
      </c>
      <c r="L120" s="15">
        <v>0</v>
      </c>
      <c r="M120" s="15">
        <v>0</v>
      </c>
      <c r="N120" s="16">
        <f t="shared" si="75"/>
        <v>0</v>
      </c>
      <c r="P120" s="61">
        <v>604.1</v>
      </c>
      <c r="Q120" s="61">
        <v>37.266199999999998</v>
      </c>
      <c r="R120" s="61"/>
      <c r="S120" s="61"/>
      <c r="T120" s="61"/>
      <c r="U120" s="61"/>
      <c r="V120" s="61"/>
      <c r="W120" s="15">
        <v>0</v>
      </c>
      <c r="X120" s="15">
        <v>0</v>
      </c>
      <c r="Y120" s="15">
        <v>0</v>
      </c>
      <c r="Z120" s="16">
        <f t="shared" si="77"/>
        <v>0</v>
      </c>
      <c r="AA120" s="15" t="e">
        <f t="shared" si="76"/>
        <v>#DIV/0!</v>
      </c>
      <c r="AB120" s="15" t="e">
        <f t="shared" si="127"/>
        <v>#DIV/0!</v>
      </c>
      <c r="AC120" s="15" t="e">
        <f t="shared" si="127"/>
        <v>#DIV/0!</v>
      </c>
      <c r="AD120" s="16">
        <f t="shared" si="78"/>
        <v>7.9645291074801252E-3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 t="e">
        <f>V120/J120</f>
        <v>#DIV/0!</v>
      </c>
      <c r="AY120" s="15" t="e">
        <f t="shared" si="135"/>
        <v>#DIV/0!</v>
      </c>
      <c r="AZ120" s="15" t="e">
        <f t="shared" si="130"/>
        <v>#DIV/0!</v>
      </c>
      <c r="BA120" s="15" t="e">
        <f>V120/J120</f>
        <v>#DIV/0!</v>
      </c>
      <c r="BB120" s="15" t="e">
        <f t="shared" si="133"/>
        <v>#DIV/0!</v>
      </c>
      <c r="BC120" s="15" t="e">
        <f t="shared" si="126"/>
        <v>#DIV/0!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34.793700000000001</v>
      </c>
      <c r="F121" s="55"/>
      <c r="G121" s="55"/>
      <c r="H121" s="55"/>
      <c r="I121" s="55"/>
      <c r="J121" s="55"/>
      <c r="K121" s="15">
        <v>0</v>
      </c>
      <c r="L121" s="15">
        <v>0</v>
      </c>
      <c r="M121" s="15">
        <v>0</v>
      </c>
      <c r="N121" s="16">
        <f t="shared" si="75"/>
        <v>0</v>
      </c>
      <c r="P121" s="61">
        <v>352.3</v>
      </c>
      <c r="Q121" s="61">
        <v>34.792000000000002</v>
      </c>
      <c r="R121" s="61"/>
      <c r="S121" s="61"/>
      <c r="T121" s="61"/>
      <c r="U121" s="61"/>
      <c r="V121" s="61"/>
      <c r="W121" s="15">
        <v>0</v>
      </c>
      <c r="X121" s="15">
        <v>0</v>
      </c>
      <c r="Y121" s="15">
        <v>0</v>
      </c>
      <c r="Z121" s="16">
        <f t="shared" si="77"/>
        <v>0</v>
      </c>
      <c r="AA121" s="15" t="e">
        <f t="shared" si="76"/>
        <v>#DIV/0!</v>
      </c>
      <c r="AB121" s="15" t="e">
        <f t="shared" si="127"/>
        <v>#DIV/0!</v>
      </c>
      <c r="AC121" s="15" t="e">
        <f t="shared" si="127"/>
        <v>#DIV/0!</v>
      </c>
      <c r="AD121" s="16">
        <f t="shared" si="78"/>
        <v>4.2559228259321112E-4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 t="e">
        <f>V121/J121</f>
        <v>#DIV/0!</v>
      </c>
      <c r="AY121" s="15" t="e">
        <f t="shared" si="135"/>
        <v>#DIV/0!</v>
      </c>
      <c r="AZ121" s="15" t="e">
        <f t="shared" si="130"/>
        <v>#DIV/0!</v>
      </c>
      <c r="BA121" s="15" t="e">
        <f>V121/J121</f>
        <v>#DIV/0!</v>
      </c>
      <c r="BB121" s="15" t="e">
        <f t="shared" si="133"/>
        <v>#DIV/0!</v>
      </c>
      <c r="BC121" s="15" t="e">
        <f t="shared" si="126"/>
        <v>#DIV/0!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32.0398</v>
      </c>
      <c r="F122" s="55"/>
      <c r="G122" s="55"/>
      <c r="H122" s="55"/>
      <c r="I122" s="55"/>
      <c r="J122" s="55"/>
      <c r="K122" s="19">
        <v>0</v>
      </c>
      <c r="L122" s="19">
        <v>0</v>
      </c>
      <c r="M122" s="19">
        <v>0</v>
      </c>
      <c r="N122" s="20">
        <f t="shared" si="75"/>
        <v>0</v>
      </c>
      <c r="P122" s="61">
        <v>197.35</v>
      </c>
      <c r="Q122" s="61">
        <v>32.034500000000001</v>
      </c>
      <c r="R122" s="61"/>
      <c r="S122" s="61"/>
      <c r="T122" s="61"/>
      <c r="U122" s="61"/>
      <c r="V122" s="61"/>
      <c r="W122" s="19">
        <v>0</v>
      </c>
      <c r="X122" s="19">
        <v>0</v>
      </c>
      <c r="Y122" s="19">
        <v>0</v>
      </c>
      <c r="Z122" s="20">
        <f t="shared" si="77"/>
        <v>0</v>
      </c>
      <c r="AA122" s="15" t="e">
        <f t="shared" si="76"/>
        <v>#DIV/0!</v>
      </c>
      <c r="AB122" s="15" t="e">
        <f t="shared" si="127"/>
        <v>#DIV/0!</v>
      </c>
      <c r="AC122" s="15" t="e">
        <f t="shared" si="127"/>
        <v>#DIV/0!</v>
      </c>
      <c r="AD122" s="20">
        <f t="shared" si="78"/>
        <v>1.3250000000000029E-2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 t="e">
        <f>V122/J122</f>
        <v>#DIV/0!</v>
      </c>
      <c r="AY122" s="15" t="e">
        <f t="shared" si="135"/>
        <v>#DIV/0!</v>
      </c>
      <c r="AZ122" s="15" t="e">
        <f t="shared" si="130"/>
        <v>#DIV/0!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47.649299999999997</v>
      </c>
      <c r="F123" s="55"/>
      <c r="G123" s="55"/>
      <c r="H123" s="55"/>
      <c r="I123" s="55"/>
      <c r="J123" s="55"/>
      <c r="K123" s="10">
        <v>0</v>
      </c>
      <c r="L123" s="10">
        <v>0</v>
      </c>
      <c r="M123" s="10">
        <v>0</v>
      </c>
      <c r="N123" s="11">
        <f t="shared" si="75"/>
        <v>0</v>
      </c>
      <c r="P123" s="61">
        <v>3165.24</v>
      </c>
      <c r="Q123" s="61">
        <v>47.6569</v>
      </c>
      <c r="R123" s="61"/>
      <c r="S123" s="61"/>
      <c r="T123" s="61"/>
      <c r="U123" s="61"/>
      <c r="V123" s="61"/>
      <c r="W123" s="10">
        <v>0</v>
      </c>
      <c r="X123" s="10">
        <v>0</v>
      </c>
      <c r="Y123" s="10">
        <v>0</v>
      </c>
      <c r="Z123" s="11">
        <f t="shared" si="77"/>
        <v>0</v>
      </c>
      <c r="AA123" s="15" t="e">
        <f t="shared" si="76"/>
        <v>#DIV/0!</v>
      </c>
      <c r="AB123" s="15" t="e">
        <f t="shared" si="127"/>
        <v>#DIV/0!</v>
      </c>
      <c r="AC123" s="15" t="e">
        <f t="shared" si="127"/>
        <v>#DIV/0!</v>
      </c>
      <c r="AD123" s="11">
        <f t="shared" si="78"/>
        <v>5.7848966779517274E-4</v>
      </c>
      <c r="AE123" s="12"/>
      <c r="AF123" s="25">
        <f t="shared" ref="AF123:AK123" si="136">bdRateExtend($D123:$D127,E123:E127,$P123:$P127,Q123:Q127)</f>
        <v>-2.3257275918519005E-3</v>
      </c>
      <c r="AG123" s="30" t="e">
        <f t="shared" si="136"/>
        <v>#VALUE!</v>
      </c>
      <c r="AH123" s="31" t="e">
        <f t="shared" si="136"/>
        <v>#VALUE!</v>
      </c>
      <c r="AI123" s="25" t="e">
        <f t="shared" si="136"/>
        <v>#VALUE!</v>
      </c>
      <c r="AJ123" s="30" t="e">
        <f t="shared" si="136"/>
        <v>#VALUE!</v>
      </c>
      <c r="AK123" s="30" t="e">
        <f t="shared" si="136"/>
        <v>#VALUE!</v>
      </c>
      <c r="AL123" s="26"/>
      <c r="AM123" s="21"/>
      <c r="AN123" s="36"/>
      <c r="AO123" s="21"/>
      <c r="AP123" s="21"/>
      <c r="AQ123" s="36"/>
      <c r="AR123" s="30">
        <f t="shared" ref="AR123:AW123" si="137">bdrate($D123:$D126,E123:E126,$P123:$P126,Q123:Q126)</f>
        <v>-1.8107549533238343E-3</v>
      </c>
      <c r="AS123" s="30" t="e">
        <f t="shared" si="137"/>
        <v>#VALUE!</v>
      </c>
      <c r="AT123" s="31" t="e">
        <f t="shared" si="137"/>
        <v>#VALUE!</v>
      </c>
      <c r="AU123" s="25" t="e">
        <f t="shared" si="137"/>
        <v>#VALUE!</v>
      </c>
      <c r="AV123" s="30" t="e">
        <f t="shared" si="137"/>
        <v>#VALUE!</v>
      </c>
      <c r="AW123" s="31" t="e">
        <f t="shared" si="137"/>
        <v>#VALUE!</v>
      </c>
      <c r="AX123" s="15"/>
      <c r="AY123" s="15"/>
      <c r="AZ123" s="15"/>
      <c r="BA123" s="15" t="e">
        <f>V123/J123</f>
        <v>#DIV/0!</v>
      </c>
      <c r="BB123" s="15" t="e">
        <f t="shared" ref="BB123:BB126" si="138">X123/L123</f>
        <v>#DIV/0!</v>
      </c>
      <c r="BC123" s="15" t="e">
        <f t="shared" si="126"/>
        <v>#DIV/0!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43.750599999999999</v>
      </c>
      <c r="F124" s="55"/>
      <c r="G124" s="55"/>
      <c r="H124" s="55"/>
      <c r="I124" s="55"/>
      <c r="J124" s="55"/>
      <c r="K124" s="15">
        <v>0</v>
      </c>
      <c r="L124" s="15">
        <v>0</v>
      </c>
      <c r="M124" s="15">
        <v>0</v>
      </c>
      <c r="N124" s="16">
        <f t="shared" si="75"/>
        <v>0</v>
      </c>
      <c r="P124" s="61">
        <v>2311.56</v>
      </c>
      <c r="Q124" s="61">
        <v>43.777099999999997</v>
      </c>
      <c r="R124" s="61"/>
      <c r="S124" s="61"/>
      <c r="T124" s="61"/>
      <c r="U124" s="61"/>
      <c r="V124" s="61"/>
      <c r="W124" s="15">
        <v>0</v>
      </c>
      <c r="X124" s="15">
        <v>0</v>
      </c>
      <c r="Y124" s="15">
        <v>0</v>
      </c>
      <c r="Z124" s="16">
        <f t="shared" si="77"/>
        <v>0</v>
      </c>
      <c r="AA124" s="15" t="e">
        <f t="shared" si="76"/>
        <v>#DIV/0!</v>
      </c>
      <c r="AB124" s="15" t="e">
        <f t="shared" si="127"/>
        <v>#DIV/0!</v>
      </c>
      <c r="AC124" s="15" t="e">
        <f t="shared" si="127"/>
        <v>#DIV/0!</v>
      </c>
      <c r="AD124" s="16">
        <f t="shared" si="78"/>
        <v>3.0406148511393383E-3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-1.6668605537613068E-3</v>
      </c>
      <c r="AM124" s="21" t="e">
        <f>bdrate($D124:$D127,F124:F127,$P124:$P127,R124:R127)</f>
        <v>#VALUE!</v>
      </c>
      <c r="AN124" s="36" t="e">
        <f t="shared" ref="AN124" si="139">bdrate($D124:$D127,G124:G127,$P124:$P127,S124:S127)</f>
        <v>#VALUE!</v>
      </c>
      <c r="AO124" s="26" t="e">
        <f>bdrate($D124:$D127,H124:H127,$P124:$P127,T124:T127)</f>
        <v>#VALUE!</v>
      </c>
      <c r="AP124" s="21" t="e">
        <f>bdrate($D124:$D127,I124:I127,$P124:$P127,U124:U127)</f>
        <v>#VALUE!</v>
      </c>
      <c r="AQ124" s="36" t="e">
        <f>bdrate($D124:$D127,J124:J127,$P124:$P127,V124:V127)</f>
        <v>#VALUE!</v>
      </c>
      <c r="AR124" s="21"/>
      <c r="AS124" s="21"/>
      <c r="AT124" s="36"/>
      <c r="AU124" s="26"/>
      <c r="AV124" s="21"/>
      <c r="AW124" s="36"/>
      <c r="AX124" s="15" t="e">
        <f>V124/J124</f>
        <v>#DIV/0!</v>
      </c>
      <c r="AY124" s="15" t="e">
        <f t="shared" ref="AY124:AY127" si="140">X124/L124</f>
        <v>#DIV/0!</v>
      </c>
      <c r="AZ124" s="15" t="e">
        <f t="shared" si="130"/>
        <v>#DIV/0!</v>
      </c>
      <c r="BA124" s="15" t="e">
        <f>V124/J124</f>
        <v>#DIV/0!</v>
      </c>
      <c r="BB124" s="15" t="e">
        <f t="shared" si="138"/>
        <v>#DIV/0!</v>
      </c>
      <c r="BC124" s="15" t="e">
        <f t="shared" si="126"/>
        <v>#DIV/0!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40.601100000000002</v>
      </c>
      <c r="F125" s="55"/>
      <c r="G125" s="55"/>
      <c r="H125" s="55"/>
      <c r="I125" s="55"/>
      <c r="J125" s="55"/>
      <c r="K125" s="15">
        <v>0</v>
      </c>
      <c r="L125" s="15">
        <v>0</v>
      </c>
      <c r="M125" s="15">
        <v>0</v>
      </c>
      <c r="N125" s="16">
        <f t="shared" si="75"/>
        <v>0</v>
      </c>
      <c r="P125" s="61">
        <v>1741.35</v>
      </c>
      <c r="Q125" s="61">
        <v>40.608199999999997</v>
      </c>
      <c r="R125" s="61"/>
      <c r="S125" s="61"/>
      <c r="T125" s="61"/>
      <c r="U125" s="61"/>
      <c r="V125" s="61"/>
      <c r="W125" s="15">
        <v>0</v>
      </c>
      <c r="X125" s="15">
        <v>0</v>
      </c>
      <c r="Y125" s="15">
        <v>0</v>
      </c>
      <c r="Z125" s="16">
        <f t="shared" si="77"/>
        <v>0</v>
      </c>
      <c r="AA125" s="15" t="e">
        <f t="shared" si="76"/>
        <v>#DIV/0!</v>
      </c>
      <c r="AB125" s="15" t="e">
        <f t="shared" si="127"/>
        <v>#DIV/0!</v>
      </c>
      <c r="AC125" s="15" t="e">
        <f t="shared" si="127"/>
        <v>#DIV/0!</v>
      </c>
      <c r="AD125" s="16">
        <f t="shared" si="78"/>
        <v>1.5183670652379479E-3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 t="e">
        <f>V125/J125</f>
        <v>#DIV/0!</v>
      </c>
      <c r="AY125" s="15" t="e">
        <f t="shared" si="140"/>
        <v>#DIV/0!</v>
      </c>
      <c r="AZ125" s="15" t="e">
        <f t="shared" si="130"/>
        <v>#DIV/0!</v>
      </c>
      <c r="BA125" s="15" t="e">
        <f>V125/J125</f>
        <v>#DIV/0!</v>
      </c>
      <c r="BB125" s="15" t="e">
        <f t="shared" si="138"/>
        <v>#DIV/0!</v>
      </c>
      <c r="BC125" s="15" t="e">
        <f t="shared" si="126"/>
        <v>#DIV/0!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36.205800000000004</v>
      </c>
      <c r="F126" s="55"/>
      <c r="G126" s="55"/>
      <c r="H126" s="55"/>
      <c r="I126" s="55"/>
      <c r="J126" s="55"/>
      <c r="K126" s="15">
        <v>0</v>
      </c>
      <c r="L126" s="15">
        <v>0</v>
      </c>
      <c r="M126" s="15">
        <v>0</v>
      </c>
      <c r="N126" s="16">
        <f t="shared" si="75"/>
        <v>0</v>
      </c>
      <c r="P126" s="61">
        <v>1306.8</v>
      </c>
      <c r="Q126" s="61">
        <v>36.218499999999999</v>
      </c>
      <c r="R126" s="61"/>
      <c r="S126" s="61"/>
      <c r="T126" s="61"/>
      <c r="U126" s="61"/>
      <c r="V126" s="61"/>
      <c r="W126" s="15">
        <v>0</v>
      </c>
      <c r="X126" s="15">
        <v>0</v>
      </c>
      <c r="Y126" s="15">
        <v>0</v>
      </c>
      <c r="Z126" s="16">
        <f t="shared" si="77"/>
        <v>0</v>
      </c>
      <c r="AA126" s="15" t="e">
        <f t="shared" si="76"/>
        <v>#DIV/0!</v>
      </c>
      <c r="AB126" s="15" t="e">
        <f t="shared" si="127"/>
        <v>#DIV/0!</v>
      </c>
      <c r="AC126" s="15" t="e">
        <f t="shared" si="127"/>
        <v>#DIV/0!</v>
      </c>
      <c r="AD126" s="16">
        <f t="shared" si="78"/>
        <v>1.7874329712636887E-3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 t="e">
        <f>V126/J126</f>
        <v>#DIV/0!</v>
      </c>
      <c r="AY126" s="15" t="e">
        <f t="shared" si="140"/>
        <v>#DIV/0!</v>
      </c>
      <c r="AZ126" s="15" t="e">
        <f t="shared" si="130"/>
        <v>#DIV/0!</v>
      </c>
      <c r="BA126" s="15" t="e">
        <f>V126/J126</f>
        <v>#DIV/0!</v>
      </c>
      <c r="BB126" s="15" t="e">
        <f t="shared" si="138"/>
        <v>#DIV/0!</v>
      </c>
      <c r="BC126" s="15" t="e">
        <f t="shared" si="126"/>
        <v>#DIV/0!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31.9192</v>
      </c>
      <c r="F127" s="55"/>
      <c r="G127" s="55"/>
      <c r="H127" s="55"/>
      <c r="I127" s="55"/>
      <c r="J127" s="55"/>
      <c r="K127" s="19">
        <v>0</v>
      </c>
      <c r="L127" s="19">
        <v>0</v>
      </c>
      <c r="M127" s="19">
        <v>0</v>
      </c>
      <c r="N127" s="20">
        <f t="shared" si="75"/>
        <v>0</v>
      </c>
      <c r="P127" s="61">
        <v>951.63</v>
      </c>
      <c r="Q127" s="61">
        <v>31.933</v>
      </c>
      <c r="R127" s="61"/>
      <c r="S127" s="61"/>
      <c r="T127" s="61"/>
      <c r="U127" s="61"/>
      <c r="V127" s="61"/>
      <c r="W127" s="19">
        <v>0</v>
      </c>
      <c r="X127" s="19">
        <v>0</v>
      </c>
      <c r="Y127" s="19">
        <v>0</v>
      </c>
      <c r="Z127" s="20">
        <f t="shared" si="77"/>
        <v>0</v>
      </c>
      <c r="AA127" s="15" t="e">
        <f t="shared" si="76"/>
        <v>#DIV/0!</v>
      </c>
      <c r="AB127" s="15" t="e">
        <f t="shared" si="127"/>
        <v>#DIV/0!</v>
      </c>
      <c r="AC127" s="15" t="e">
        <f t="shared" si="127"/>
        <v>#DIV/0!</v>
      </c>
      <c r="AD127" s="20">
        <f t="shared" si="78"/>
        <v>1.3537337866767029E-3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 t="e">
        <f>V127/J127</f>
        <v>#DIV/0!</v>
      </c>
      <c r="AY127" s="15" t="e">
        <f t="shared" si="140"/>
        <v>#DIV/0!</v>
      </c>
      <c r="AZ127" s="15" t="e">
        <f t="shared" si="130"/>
        <v>#DIV/0!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49.002800000000001</v>
      </c>
      <c r="F128" s="55"/>
      <c r="G128" s="55"/>
      <c r="H128" s="55"/>
      <c r="I128" s="55"/>
      <c r="J128" s="55"/>
      <c r="K128" s="10">
        <v>0</v>
      </c>
      <c r="L128" s="10">
        <v>0</v>
      </c>
      <c r="M128" s="10">
        <v>0</v>
      </c>
      <c r="N128" s="11">
        <f t="shared" si="75"/>
        <v>0</v>
      </c>
      <c r="P128" s="61">
        <v>830.86</v>
      </c>
      <c r="Q128" s="61">
        <v>48.998199999999997</v>
      </c>
      <c r="R128" s="61"/>
      <c r="S128" s="61"/>
      <c r="T128" s="61"/>
      <c r="U128" s="61"/>
      <c r="V128" s="61"/>
      <c r="W128" s="10">
        <v>0</v>
      </c>
      <c r="X128" s="10">
        <v>0</v>
      </c>
      <c r="Y128" s="10">
        <v>0</v>
      </c>
      <c r="Z128" s="11">
        <f t="shared" si="77"/>
        <v>0</v>
      </c>
      <c r="AA128" s="15" t="e">
        <f t="shared" si="76"/>
        <v>#DIV/0!</v>
      </c>
      <c r="AB128" s="15" t="e">
        <f t="shared" si="127"/>
        <v>#DIV/0!</v>
      </c>
      <c r="AC128" s="15" t="e">
        <f t="shared" si="127"/>
        <v>#DIV/0!</v>
      </c>
      <c r="AD128" s="11">
        <f t="shared" si="78"/>
        <v>0</v>
      </c>
      <c r="AE128" s="12"/>
      <c r="AF128" s="25">
        <f t="shared" ref="AF128:AK128" si="141">bdRateExtend($D128:$D132,E128:E132,$P128:$P132,Q128:Q132)</f>
        <v>-4.6817453359637717E-4</v>
      </c>
      <c r="AG128" s="30" t="e">
        <f t="shared" si="141"/>
        <v>#VALUE!</v>
      </c>
      <c r="AH128" s="31" t="e">
        <f t="shared" si="141"/>
        <v>#VALUE!</v>
      </c>
      <c r="AI128" s="25" t="e">
        <f t="shared" si="141"/>
        <v>#VALUE!</v>
      </c>
      <c r="AJ128" s="30" t="e">
        <f t="shared" si="141"/>
        <v>#VALUE!</v>
      </c>
      <c r="AK128" s="30" t="e">
        <f t="shared" si="141"/>
        <v>#VALUE!</v>
      </c>
      <c r="AL128" s="45"/>
      <c r="AM128" s="46"/>
      <c r="AN128" s="47"/>
      <c r="AO128" s="46"/>
      <c r="AP128" s="46"/>
      <c r="AQ128" s="47"/>
      <c r="AR128" s="30">
        <f t="shared" ref="AR128:AW128" si="142">bdrate($D128:$D131,E128:E131,$P128:$P131,Q128:Q131)</f>
        <v>1.0796443906329056E-3</v>
      </c>
      <c r="AS128" s="30" t="e">
        <f t="shared" si="142"/>
        <v>#VALUE!</v>
      </c>
      <c r="AT128" s="31" t="e">
        <f t="shared" si="142"/>
        <v>#VALUE!</v>
      </c>
      <c r="AU128" s="25" t="e">
        <f t="shared" si="142"/>
        <v>#VALUE!</v>
      </c>
      <c r="AV128" s="30" t="e">
        <f t="shared" si="142"/>
        <v>#VALUE!</v>
      </c>
      <c r="AW128" s="31" t="e">
        <f t="shared" si="142"/>
        <v>#VALUE!</v>
      </c>
      <c r="AX128" s="15"/>
      <c r="AY128" s="15"/>
      <c r="AZ128" s="15"/>
      <c r="BA128" s="15" t="e">
        <f>V128/J128</f>
        <v>#DIV/0!</v>
      </c>
      <c r="BB128" s="15" t="e">
        <f t="shared" ref="BB128:BB131" si="143">X128/L128</f>
        <v>#DIV/0!</v>
      </c>
      <c r="BC128" s="15" t="e">
        <f t="shared" si="126"/>
        <v>#DIV/0!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45.736600000000003</v>
      </c>
      <c r="F129" s="55"/>
      <c r="G129" s="55"/>
      <c r="H129" s="55"/>
      <c r="I129" s="55"/>
      <c r="J129" s="55"/>
      <c r="K129" s="15">
        <v>0</v>
      </c>
      <c r="L129" s="15">
        <v>0</v>
      </c>
      <c r="M129" s="15">
        <v>0</v>
      </c>
      <c r="N129" s="16">
        <f t="shared" si="75"/>
        <v>0</v>
      </c>
      <c r="P129" s="61">
        <v>587.20000000000005</v>
      </c>
      <c r="Q129" s="61">
        <v>45.7211</v>
      </c>
      <c r="R129" s="61"/>
      <c r="S129" s="61"/>
      <c r="T129" s="61"/>
      <c r="U129" s="61"/>
      <c r="V129" s="61"/>
      <c r="W129" s="15">
        <v>0</v>
      </c>
      <c r="X129" s="15">
        <v>0</v>
      </c>
      <c r="Y129" s="15">
        <v>0</v>
      </c>
      <c r="Z129" s="16">
        <f t="shared" si="77"/>
        <v>0</v>
      </c>
      <c r="AA129" s="15" t="e">
        <f t="shared" si="76"/>
        <v>#DIV/0!</v>
      </c>
      <c r="AB129" s="15" t="e">
        <f t="shared" si="127"/>
        <v>#DIV/0!</v>
      </c>
      <c r="AC129" s="15" t="e">
        <f t="shared" si="127"/>
        <v>#DIV/0!</v>
      </c>
      <c r="AD129" s="16">
        <f t="shared" si="78"/>
        <v>1.9376550973926408E-3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-3.3924140744823195E-4</v>
      </c>
      <c r="AM129" s="21" t="e">
        <f>bdrate($D129:$D132,F129:F132,$P129:$P132,R129:R132)</f>
        <v>#VALUE!</v>
      </c>
      <c r="AN129" s="36" t="e">
        <f t="shared" ref="AN129" si="144">bdrate($D129:$D132,G129:G132,$P129:$P132,S129:S132)</f>
        <v>#VALUE!</v>
      </c>
      <c r="AO129" s="26" t="e">
        <f>bdrate($D129:$D132,H129:H132,$P129:$P132,T129:T132)</f>
        <v>#VALUE!</v>
      </c>
      <c r="AP129" s="21" t="e">
        <f>bdrate($D129:$D132,I129:I132,$P129:$P132,U129:U132)</f>
        <v>#VALUE!</v>
      </c>
      <c r="AQ129" s="36" t="e">
        <f>bdrate($D129:$D132,J129:J132,$P129:$P132,V129:V132)</f>
        <v>#VALUE!</v>
      </c>
      <c r="AR129" s="21"/>
      <c r="AS129" s="21"/>
      <c r="AT129" s="36"/>
      <c r="AU129" s="26"/>
      <c r="AV129" s="21"/>
      <c r="AW129" s="36"/>
      <c r="AX129" s="15" t="e">
        <f>V129/J129</f>
        <v>#DIV/0!</v>
      </c>
      <c r="AY129" s="15" t="e">
        <f t="shared" ref="AY129:AY132" si="145">X129/L129</f>
        <v>#DIV/0!</v>
      </c>
      <c r="AZ129" s="15" t="e">
        <f t="shared" si="130"/>
        <v>#DIV/0!</v>
      </c>
      <c r="BA129" s="15" t="e">
        <f>V129/J129</f>
        <v>#DIV/0!</v>
      </c>
      <c r="BB129" s="15" t="e">
        <f t="shared" si="143"/>
        <v>#DIV/0!</v>
      </c>
      <c r="BC129" s="15" t="e">
        <f t="shared" si="126"/>
        <v>#DIV/0!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42.479399999999998</v>
      </c>
      <c r="F130" s="55"/>
      <c r="G130" s="55"/>
      <c r="H130" s="55"/>
      <c r="I130" s="55"/>
      <c r="J130" s="55"/>
      <c r="K130" s="15">
        <v>0</v>
      </c>
      <c r="L130" s="15">
        <v>0</v>
      </c>
      <c r="M130" s="15">
        <v>0</v>
      </c>
      <c r="N130" s="16">
        <f t="shared" si="75"/>
        <v>0</v>
      </c>
      <c r="P130" s="61">
        <v>432.44</v>
      </c>
      <c r="Q130" s="61">
        <v>42.430599999999998</v>
      </c>
      <c r="R130" s="61"/>
      <c r="S130" s="61"/>
      <c r="T130" s="61"/>
      <c r="U130" s="61"/>
      <c r="V130" s="61"/>
      <c r="W130" s="15">
        <v>0</v>
      </c>
      <c r="X130" s="15">
        <v>0</v>
      </c>
      <c r="Y130" s="15">
        <v>0</v>
      </c>
      <c r="Z130" s="16">
        <f t="shared" si="77"/>
        <v>0</v>
      </c>
      <c r="AA130" s="15" t="e">
        <f t="shared" si="76"/>
        <v>#DIV/0!</v>
      </c>
      <c r="AB130" s="15" t="e">
        <f t="shared" si="127"/>
        <v>#DIV/0!</v>
      </c>
      <c r="AC130" s="15" t="e">
        <f t="shared" si="127"/>
        <v>#DIV/0!</v>
      </c>
      <c r="AD130" s="16">
        <f t="shared" si="78"/>
        <v>7.3943987429520562E-4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 t="e">
        <f>V130/J130</f>
        <v>#DIV/0!</v>
      </c>
      <c r="AY130" s="15" t="e">
        <f t="shared" si="145"/>
        <v>#DIV/0!</v>
      </c>
      <c r="AZ130" s="15" t="e">
        <f t="shared" si="130"/>
        <v>#DIV/0!</v>
      </c>
      <c r="BA130" s="15" t="e">
        <f>V130/J130</f>
        <v>#DIV/0!</v>
      </c>
      <c r="BB130" s="15" t="e">
        <f t="shared" si="143"/>
        <v>#DIV/0!</v>
      </c>
      <c r="BC130" s="15" t="e">
        <f t="shared" si="126"/>
        <v>#DIV/0!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38.731299999999997</v>
      </c>
      <c r="F131" s="55"/>
      <c r="G131" s="55"/>
      <c r="H131" s="55"/>
      <c r="I131" s="55"/>
      <c r="J131" s="55"/>
      <c r="K131" s="15">
        <v>0</v>
      </c>
      <c r="L131" s="15">
        <v>0</v>
      </c>
      <c r="M131" s="15">
        <v>0</v>
      </c>
      <c r="N131" s="16">
        <f t="shared" ref="N131:N152" si="146">K131/3600</f>
        <v>0</v>
      </c>
      <c r="P131" s="61">
        <v>317.58</v>
      </c>
      <c r="Q131" s="61">
        <v>38.718000000000004</v>
      </c>
      <c r="R131" s="61"/>
      <c r="S131" s="61"/>
      <c r="T131" s="61"/>
      <c r="U131" s="61"/>
      <c r="V131" s="61"/>
      <c r="W131" s="15">
        <v>0</v>
      </c>
      <c r="X131" s="15">
        <v>0</v>
      </c>
      <c r="Y131" s="15">
        <v>0</v>
      </c>
      <c r="Z131" s="16">
        <f t="shared" si="77"/>
        <v>0</v>
      </c>
      <c r="AA131" s="15" t="e">
        <f t="shared" ref="AA131:AA152" si="147">V131/J131</f>
        <v>#DIV/0!</v>
      </c>
      <c r="AB131" s="15" t="e">
        <f t="shared" si="127"/>
        <v>#DIV/0!</v>
      </c>
      <c r="AC131" s="15" t="e">
        <f t="shared" si="127"/>
        <v>#DIV/0!</v>
      </c>
      <c r="AD131" s="16">
        <f t="shared" si="78"/>
        <v>2.7632983734220797E-3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 t="e">
        <f>V131/J131</f>
        <v>#DIV/0!</v>
      </c>
      <c r="AY131" s="15" t="e">
        <f t="shared" si="145"/>
        <v>#DIV/0!</v>
      </c>
      <c r="AZ131" s="15" t="e">
        <f t="shared" si="130"/>
        <v>#DIV/0!</v>
      </c>
      <c r="BA131" s="15" t="e">
        <f>V131/J131</f>
        <v>#DIV/0!</v>
      </c>
      <c r="BB131" s="15" t="e">
        <f t="shared" si="143"/>
        <v>#DIV/0!</v>
      </c>
      <c r="BC131" s="15" t="e">
        <f t="shared" si="126"/>
        <v>#DIV/0!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35.075600000000001</v>
      </c>
      <c r="F132" s="55"/>
      <c r="G132" s="55"/>
      <c r="H132" s="55"/>
      <c r="I132" s="55"/>
      <c r="J132" s="55"/>
      <c r="K132" s="19">
        <v>0</v>
      </c>
      <c r="L132" s="19">
        <v>0</v>
      </c>
      <c r="M132" s="19">
        <v>0</v>
      </c>
      <c r="N132" s="20">
        <f t="shared" si="146"/>
        <v>0</v>
      </c>
      <c r="P132" s="61">
        <v>226.74</v>
      </c>
      <c r="Q132" s="61">
        <v>35.083199999999998</v>
      </c>
      <c r="R132" s="61"/>
      <c r="S132" s="61"/>
      <c r="T132" s="61"/>
      <c r="U132" s="61"/>
      <c r="V132" s="61"/>
      <c r="W132" s="19">
        <v>0</v>
      </c>
      <c r="X132" s="19">
        <v>0</v>
      </c>
      <c r="Y132" s="19">
        <v>0</v>
      </c>
      <c r="Z132" s="20">
        <f t="shared" ref="Z132:Z152" si="148">W132/3600</f>
        <v>0</v>
      </c>
      <c r="AA132" s="19" t="e">
        <f t="shared" si="147"/>
        <v>#DIV/0!</v>
      </c>
      <c r="AB132" s="19" t="e">
        <f t="shared" si="127"/>
        <v>#DIV/0!</v>
      </c>
      <c r="AC132" s="19" t="e">
        <f t="shared" si="127"/>
        <v>#DIV/0!</v>
      </c>
      <c r="AD132" s="20">
        <f t="shared" ref="AD132:AD152" si="149">ABS(P132-D132)/D132</f>
        <v>6.4849706423625881E-3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 t="e">
        <f>V132/J132</f>
        <v>#DIV/0!</v>
      </c>
      <c r="AY132" s="19" t="e">
        <f t="shared" si="145"/>
        <v>#DIV/0!</v>
      </c>
      <c r="AZ132" s="19" t="e">
        <f t="shared" si="130"/>
        <v>#DIV/0!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1">
        <f t="shared" si="146"/>
        <v>0</v>
      </c>
      <c r="P133" s="9">
        <v>0</v>
      </c>
      <c r="Q133" s="10">
        <v>0</v>
      </c>
      <c r="R133" s="10">
        <v>0</v>
      </c>
      <c r="S133" s="10">
        <v>0</v>
      </c>
      <c r="T133" s="10">
        <v>0</v>
      </c>
      <c r="U133" s="51">
        <v>0</v>
      </c>
      <c r="V133" s="10">
        <v>0</v>
      </c>
      <c r="W133" s="10">
        <v>0</v>
      </c>
      <c r="X133" s="10">
        <v>0</v>
      </c>
      <c r="Y133" s="10">
        <v>0</v>
      </c>
      <c r="Z133" s="11">
        <f t="shared" si="148"/>
        <v>0</v>
      </c>
      <c r="AA133" s="10" t="e">
        <f t="shared" si="147"/>
        <v>#DIV/0!</v>
      </c>
      <c r="AB133" s="10" t="e">
        <f>X133/L133</f>
        <v>#DIV/0!</v>
      </c>
      <c r="AC133" s="10" t="e">
        <f>Y133/M133</f>
        <v>#DIV/0!</v>
      </c>
      <c r="AD133" s="11" t="e">
        <f t="shared" si="149"/>
        <v>#DIV/0!</v>
      </c>
      <c r="AE133" s="40"/>
      <c r="AF133" s="25" t="e">
        <f t="shared" ref="AF133:AH133" si="150">bdRateExtend($D133:$D137,E133:E137,$P133:$P137,Q133:Q137)</f>
        <v>#VALUE!</v>
      </c>
      <c r="AG133" s="30" t="e">
        <f t="shared" si="150"/>
        <v>#VALUE!</v>
      </c>
      <c r="AH133" s="31" t="e">
        <f t="shared" si="150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1">bdrate($D133:$D136,F133:F136,$P133:$P136,R133:R136)</f>
        <v>#VALUE!</v>
      </c>
      <c r="AT133" s="31" t="e">
        <f t="shared" si="151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#DIV/0!</v>
      </c>
      <c r="BB133" s="10" t="e">
        <f t="shared" ref="BB133:BB136" si="152">X133/L133</f>
        <v>#DIV/0!</v>
      </c>
      <c r="BC133" s="10" t="e">
        <f t="shared" si="126"/>
        <v>#DIV/0!</v>
      </c>
    </row>
    <row r="134" spans="1:55" ht="12.75" hidden="1" thickBot="1" x14ac:dyDescent="0.25">
      <c r="A134" s="13"/>
      <c r="B134" s="13"/>
      <c r="C134" s="43">
        <v>27</v>
      </c>
      <c r="D134" s="14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6">
        <f t="shared" si="146"/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52">
        <v>0</v>
      </c>
      <c r="V134" s="15">
        <v>0</v>
      </c>
      <c r="W134" s="15">
        <v>0</v>
      </c>
      <c r="X134" s="15">
        <v>0</v>
      </c>
      <c r="Y134" s="15">
        <v>0</v>
      </c>
      <c r="Z134" s="16">
        <f t="shared" si="148"/>
        <v>0</v>
      </c>
      <c r="AA134" s="15" t="e">
        <f t="shared" si="147"/>
        <v>#DIV/0!</v>
      </c>
      <c r="AB134" s="15" t="e">
        <f t="shared" ref="AB134:AC152" si="153">X134/L134</f>
        <v>#DIV/0!</v>
      </c>
      <c r="AC134" s="15" t="e">
        <f t="shared" si="153"/>
        <v>#DIV/0!</v>
      </c>
      <c r="AD134" s="16" t="e">
        <f t="shared" si="149"/>
        <v>#DIV/0!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4">bdrate($D134:$D137,E134:E137,$P134:$P137,Q134:Q137)</f>
        <v>#VALUE!</v>
      </c>
      <c r="AM134" s="21" t="e">
        <f t="shared" si="154"/>
        <v>#VALUE!</v>
      </c>
      <c r="AN134" s="36" t="e">
        <f t="shared" si="154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#DIV/0!</v>
      </c>
      <c r="AY134" s="15" t="e">
        <f t="shared" ref="AY134:AY137" si="155">X134/L134</f>
        <v>#DIV/0!</v>
      </c>
      <c r="AZ134" s="15" t="e">
        <f t="shared" si="130"/>
        <v>#DIV/0!</v>
      </c>
      <c r="BA134" s="15" t="e">
        <f>V134/J134</f>
        <v>#DIV/0!</v>
      </c>
      <c r="BB134" s="15" t="e">
        <f t="shared" si="152"/>
        <v>#DIV/0!</v>
      </c>
      <c r="BC134" s="15" t="e">
        <f t="shared" si="126"/>
        <v>#DIV/0!</v>
      </c>
    </row>
    <row r="135" spans="1:55" ht="12.75" hidden="1" thickBot="1" x14ac:dyDescent="0.25">
      <c r="A135" s="13"/>
      <c r="B135" s="13"/>
      <c r="C135" s="43">
        <v>32</v>
      </c>
      <c r="D135" s="14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6">
        <f t="shared" si="146"/>
        <v>0</v>
      </c>
      <c r="P135" s="14">
        <v>0</v>
      </c>
      <c r="Q135" s="15">
        <v>0</v>
      </c>
      <c r="R135" s="15">
        <v>0</v>
      </c>
      <c r="S135" s="15">
        <v>0</v>
      </c>
      <c r="T135" s="15">
        <v>0</v>
      </c>
      <c r="U135" s="52">
        <v>0</v>
      </c>
      <c r="V135" s="15">
        <v>0</v>
      </c>
      <c r="W135" s="15">
        <v>0</v>
      </c>
      <c r="X135" s="15">
        <v>0</v>
      </c>
      <c r="Y135" s="15">
        <v>0</v>
      </c>
      <c r="Z135" s="16">
        <f t="shared" si="148"/>
        <v>0</v>
      </c>
      <c r="AA135" s="15" t="e">
        <f t="shared" si="147"/>
        <v>#DIV/0!</v>
      </c>
      <c r="AB135" s="15" t="e">
        <f t="shared" si="153"/>
        <v>#DIV/0!</v>
      </c>
      <c r="AC135" s="15" t="e">
        <f t="shared" si="153"/>
        <v>#DIV/0!</v>
      </c>
      <c r="AD135" s="16" t="e">
        <f t="shared" si="149"/>
        <v>#DIV/0!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#DIV/0!</v>
      </c>
      <c r="AY135" s="15" t="e">
        <f t="shared" si="155"/>
        <v>#DIV/0!</v>
      </c>
      <c r="AZ135" s="15" t="e">
        <f t="shared" si="130"/>
        <v>#DIV/0!</v>
      </c>
      <c r="BA135" s="15" t="e">
        <f>V135/J135</f>
        <v>#DIV/0!</v>
      </c>
      <c r="BB135" s="15" t="e">
        <f t="shared" si="152"/>
        <v>#DIV/0!</v>
      </c>
      <c r="BC135" s="15" t="e">
        <f t="shared" si="126"/>
        <v>#DIV/0!</v>
      </c>
    </row>
    <row r="136" spans="1:55" ht="12.75" hidden="1" thickBot="1" x14ac:dyDescent="0.25">
      <c r="A136" s="13"/>
      <c r="B136" s="13"/>
      <c r="C136" s="43">
        <v>37</v>
      </c>
      <c r="D136" s="14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6">
        <f t="shared" si="146"/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52">
        <v>0</v>
      </c>
      <c r="V136" s="15">
        <v>0</v>
      </c>
      <c r="W136" s="15">
        <v>0</v>
      </c>
      <c r="X136" s="15">
        <v>0</v>
      </c>
      <c r="Y136" s="15">
        <v>0</v>
      </c>
      <c r="Z136" s="16">
        <f t="shared" si="148"/>
        <v>0</v>
      </c>
      <c r="AA136" s="15" t="e">
        <f t="shared" si="147"/>
        <v>#DIV/0!</v>
      </c>
      <c r="AB136" s="15" t="e">
        <f t="shared" si="153"/>
        <v>#DIV/0!</v>
      </c>
      <c r="AC136" s="15" t="e">
        <f t="shared" si="153"/>
        <v>#DIV/0!</v>
      </c>
      <c r="AD136" s="16" t="e">
        <f t="shared" si="149"/>
        <v>#DIV/0!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#DIV/0!</v>
      </c>
      <c r="AY136" s="15" t="e">
        <f t="shared" si="155"/>
        <v>#DIV/0!</v>
      </c>
      <c r="AZ136" s="15" t="e">
        <f t="shared" si="130"/>
        <v>#DIV/0!</v>
      </c>
      <c r="BA136" s="15" t="e">
        <f>V136/J136</f>
        <v>#DIV/0!</v>
      </c>
      <c r="BB136" s="15" t="e">
        <f t="shared" si="152"/>
        <v>#DIV/0!</v>
      </c>
      <c r="BC136" s="15" t="e">
        <f t="shared" si="126"/>
        <v>#DIV/0!</v>
      </c>
    </row>
    <row r="137" spans="1:55" ht="12.75" hidden="1" thickBot="1" x14ac:dyDescent="0.25">
      <c r="A137" s="13"/>
      <c r="B137" s="17"/>
      <c r="C137" s="44">
        <v>42</v>
      </c>
      <c r="D137" s="18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20">
        <f t="shared" si="146"/>
        <v>0</v>
      </c>
      <c r="P137" s="18">
        <v>0</v>
      </c>
      <c r="Q137" s="19">
        <v>0</v>
      </c>
      <c r="R137" s="19">
        <v>0</v>
      </c>
      <c r="S137" s="19">
        <v>0</v>
      </c>
      <c r="T137" s="19">
        <v>0</v>
      </c>
      <c r="U137" s="53">
        <v>0</v>
      </c>
      <c r="V137" s="19">
        <v>0</v>
      </c>
      <c r="W137" s="19">
        <v>0</v>
      </c>
      <c r="X137" s="19">
        <v>0</v>
      </c>
      <c r="Y137" s="19">
        <v>0</v>
      </c>
      <c r="Z137" s="20">
        <f t="shared" si="148"/>
        <v>0</v>
      </c>
      <c r="AA137" s="15" t="e">
        <f t="shared" si="147"/>
        <v>#DIV/0!</v>
      </c>
      <c r="AB137" s="15" t="e">
        <f t="shared" si="153"/>
        <v>#DIV/0!</v>
      </c>
      <c r="AC137" s="15" t="e">
        <f t="shared" si="153"/>
        <v>#DIV/0!</v>
      </c>
      <c r="AD137" s="20" t="e">
        <f t="shared" si="149"/>
        <v>#DIV/0!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#DIV/0!</v>
      </c>
      <c r="AY137" s="15" t="e">
        <f t="shared" si="155"/>
        <v>#DIV/0!</v>
      </c>
      <c r="AZ137" s="15" t="e">
        <f t="shared" si="130"/>
        <v>#DIV/0!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1">
        <f t="shared" si="146"/>
        <v>0</v>
      </c>
      <c r="P138" s="9">
        <v>0</v>
      </c>
      <c r="Q138" s="10">
        <v>0</v>
      </c>
      <c r="R138" s="10">
        <v>0</v>
      </c>
      <c r="S138" s="10">
        <v>0</v>
      </c>
      <c r="T138" s="10">
        <v>0</v>
      </c>
      <c r="U138" s="51">
        <v>0</v>
      </c>
      <c r="V138" s="10">
        <v>0</v>
      </c>
      <c r="W138" s="10">
        <v>0</v>
      </c>
      <c r="X138" s="10">
        <v>0</v>
      </c>
      <c r="Y138" s="10">
        <v>0</v>
      </c>
      <c r="Z138" s="11">
        <f t="shared" si="148"/>
        <v>0</v>
      </c>
      <c r="AA138" s="15" t="e">
        <f t="shared" si="147"/>
        <v>#DIV/0!</v>
      </c>
      <c r="AB138" s="15" t="e">
        <f t="shared" si="153"/>
        <v>#DIV/0!</v>
      </c>
      <c r="AC138" s="15" t="e">
        <f t="shared" si="153"/>
        <v>#DIV/0!</v>
      </c>
      <c r="AD138" s="11" t="e">
        <f t="shared" si="149"/>
        <v>#DIV/0!</v>
      </c>
      <c r="AE138" s="12"/>
      <c r="AF138" s="25" t="e">
        <f t="shared" ref="AF138:AH138" si="156">bdRateExtend($D138:$D142,E138:E142,$P138:$P142,Q138:Q142)</f>
        <v>#VALUE!</v>
      </c>
      <c r="AG138" s="30" t="e">
        <f t="shared" si="156"/>
        <v>#VALUE!</v>
      </c>
      <c r="AH138" s="31" t="e">
        <f t="shared" si="156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57">bdrate($D138:$D141,E138:E141,$P138:$P141,Q138:Q141)</f>
        <v>#VALUE!</v>
      </c>
      <c r="AS138" s="30" t="e">
        <f t="shared" si="157"/>
        <v>#VALUE!</v>
      </c>
      <c r="AT138" s="31" t="e">
        <f t="shared" si="157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#DIV/0!</v>
      </c>
      <c r="BB138" s="15" t="e">
        <f t="shared" ref="BB138:BB141" si="158">X138/L138</f>
        <v>#DIV/0!</v>
      </c>
      <c r="BC138" s="15" t="e">
        <f t="shared" si="126"/>
        <v>#DIV/0!</v>
      </c>
    </row>
    <row r="139" spans="1:55" ht="12.75" hidden="1" thickBot="1" x14ac:dyDescent="0.25">
      <c r="A139" s="13"/>
      <c r="B139" s="13"/>
      <c r="C139" s="43">
        <v>27</v>
      </c>
      <c r="D139" s="14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6">
        <f t="shared" si="146"/>
        <v>0</v>
      </c>
      <c r="P139" s="14">
        <v>0</v>
      </c>
      <c r="Q139" s="15">
        <v>0</v>
      </c>
      <c r="R139" s="15">
        <v>0</v>
      </c>
      <c r="S139" s="15">
        <v>0</v>
      </c>
      <c r="T139" s="15">
        <v>0</v>
      </c>
      <c r="U139" s="52">
        <v>0</v>
      </c>
      <c r="V139" s="15">
        <v>0</v>
      </c>
      <c r="W139" s="15">
        <v>0</v>
      </c>
      <c r="X139" s="15">
        <v>0</v>
      </c>
      <c r="Y139" s="15">
        <v>0</v>
      </c>
      <c r="Z139" s="16">
        <f t="shared" si="148"/>
        <v>0</v>
      </c>
      <c r="AA139" s="15" t="e">
        <f t="shared" si="147"/>
        <v>#DIV/0!</v>
      </c>
      <c r="AB139" s="15" t="e">
        <f t="shared" si="153"/>
        <v>#DIV/0!</v>
      </c>
      <c r="AC139" s="15" t="e">
        <f t="shared" si="153"/>
        <v>#DIV/0!</v>
      </c>
      <c r="AD139" s="16" t="e">
        <f t="shared" si="149"/>
        <v>#DIV/0!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59">bdrate($D139:$D142,E139:E142,$P139:$P142,Q139:Q142)</f>
        <v>#VALUE!</v>
      </c>
      <c r="AM139" s="21" t="e">
        <f t="shared" si="159"/>
        <v>#VALUE!</v>
      </c>
      <c r="AN139" s="36" t="e">
        <f t="shared" si="159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#DIV/0!</v>
      </c>
      <c r="AY139" s="15" t="e">
        <f t="shared" ref="AY139:AY142" si="160">X139/L139</f>
        <v>#DIV/0!</v>
      </c>
      <c r="AZ139" s="15" t="e">
        <f t="shared" si="130"/>
        <v>#DIV/0!</v>
      </c>
      <c r="BA139" s="15" t="e">
        <f>V139/J139</f>
        <v>#DIV/0!</v>
      </c>
      <c r="BB139" s="15" t="e">
        <f t="shared" si="158"/>
        <v>#DIV/0!</v>
      </c>
      <c r="BC139" s="15" t="e">
        <f t="shared" si="126"/>
        <v>#DIV/0!</v>
      </c>
    </row>
    <row r="140" spans="1:55" ht="12.75" hidden="1" thickBot="1" x14ac:dyDescent="0.25">
      <c r="A140" s="13"/>
      <c r="B140" s="13"/>
      <c r="C140" s="43">
        <v>32</v>
      </c>
      <c r="D140" s="14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6">
        <f t="shared" si="146"/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52">
        <v>0</v>
      </c>
      <c r="V140" s="15">
        <v>0</v>
      </c>
      <c r="W140" s="15">
        <v>0</v>
      </c>
      <c r="X140" s="15">
        <v>0</v>
      </c>
      <c r="Y140" s="15">
        <v>0</v>
      </c>
      <c r="Z140" s="16">
        <f t="shared" si="148"/>
        <v>0</v>
      </c>
      <c r="AA140" s="15" t="e">
        <f t="shared" si="147"/>
        <v>#DIV/0!</v>
      </c>
      <c r="AB140" s="15" t="e">
        <f t="shared" si="153"/>
        <v>#DIV/0!</v>
      </c>
      <c r="AC140" s="15" t="e">
        <f t="shared" si="153"/>
        <v>#DIV/0!</v>
      </c>
      <c r="AD140" s="16" t="e">
        <f t="shared" si="149"/>
        <v>#DIV/0!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#DIV/0!</v>
      </c>
      <c r="AY140" s="15" t="e">
        <f t="shared" si="160"/>
        <v>#DIV/0!</v>
      </c>
      <c r="AZ140" s="15" t="e">
        <f t="shared" si="130"/>
        <v>#DIV/0!</v>
      </c>
      <c r="BA140" s="15" t="e">
        <f>V140/J140</f>
        <v>#DIV/0!</v>
      </c>
      <c r="BB140" s="15" t="e">
        <f t="shared" si="158"/>
        <v>#DIV/0!</v>
      </c>
      <c r="BC140" s="15" t="e">
        <f t="shared" si="126"/>
        <v>#DIV/0!</v>
      </c>
    </row>
    <row r="141" spans="1:55" ht="12.75" hidden="1" thickBot="1" x14ac:dyDescent="0.25">
      <c r="A141" s="13"/>
      <c r="B141" s="13"/>
      <c r="C141" s="43">
        <v>37</v>
      </c>
      <c r="D141" s="14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6">
        <f t="shared" si="146"/>
        <v>0</v>
      </c>
      <c r="P141" s="14">
        <v>0</v>
      </c>
      <c r="Q141" s="15">
        <v>0</v>
      </c>
      <c r="R141" s="15">
        <v>0</v>
      </c>
      <c r="S141" s="15">
        <v>0</v>
      </c>
      <c r="T141" s="15">
        <v>0</v>
      </c>
      <c r="U141" s="52">
        <v>0</v>
      </c>
      <c r="V141" s="15">
        <v>0</v>
      </c>
      <c r="W141" s="15">
        <v>0</v>
      </c>
      <c r="X141" s="15">
        <v>0</v>
      </c>
      <c r="Y141" s="15">
        <v>0</v>
      </c>
      <c r="Z141" s="16">
        <f t="shared" si="148"/>
        <v>0</v>
      </c>
      <c r="AA141" s="15" t="e">
        <f t="shared" si="147"/>
        <v>#DIV/0!</v>
      </c>
      <c r="AB141" s="15" t="e">
        <f t="shared" si="153"/>
        <v>#DIV/0!</v>
      </c>
      <c r="AC141" s="15" t="e">
        <f t="shared" si="153"/>
        <v>#DIV/0!</v>
      </c>
      <c r="AD141" s="16" t="e">
        <f t="shared" si="149"/>
        <v>#DIV/0!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#DIV/0!</v>
      </c>
      <c r="AY141" s="15" t="e">
        <f t="shared" si="160"/>
        <v>#DIV/0!</v>
      </c>
      <c r="AZ141" s="15" t="e">
        <f t="shared" si="130"/>
        <v>#DIV/0!</v>
      </c>
      <c r="BA141" s="15" t="e">
        <f>V141/J141</f>
        <v>#DIV/0!</v>
      </c>
      <c r="BB141" s="15" t="e">
        <f t="shared" si="158"/>
        <v>#DIV/0!</v>
      </c>
      <c r="BC141" s="15" t="e">
        <f t="shared" si="126"/>
        <v>#DIV/0!</v>
      </c>
    </row>
    <row r="142" spans="1:55" ht="12.75" hidden="1" thickBot="1" x14ac:dyDescent="0.25">
      <c r="A142" s="13"/>
      <c r="B142" s="17"/>
      <c r="C142" s="44">
        <v>42</v>
      </c>
      <c r="D142" s="18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20">
        <f t="shared" si="146"/>
        <v>0</v>
      </c>
      <c r="P142" s="18">
        <v>0</v>
      </c>
      <c r="Q142" s="19">
        <v>0</v>
      </c>
      <c r="R142" s="19">
        <v>0</v>
      </c>
      <c r="S142" s="19">
        <v>0</v>
      </c>
      <c r="T142" s="19">
        <v>0</v>
      </c>
      <c r="U142" s="53">
        <v>0</v>
      </c>
      <c r="V142" s="19">
        <v>0</v>
      </c>
      <c r="W142" s="19">
        <v>0</v>
      </c>
      <c r="X142" s="19">
        <v>0</v>
      </c>
      <c r="Y142" s="19">
        <v>0</v>
      </c>
      <c r="Z142" s="20">
        <f t="shared" si="148"/>
        <v>0</v>
      </c>
      <c r="AA142" s="15" t="e">
        <f t="shared" si="147"/>
        <v>#DIV/0!</v>
      </c>
      <c r="AB142" s="15" t="e">
        <f t="shared" si="153"/>
        <v>#DIV/0!</v>
      </c>
      <c r="AC142" s="15" t="e">
        <f t="shared" si="153"/>
        <v>#DIV/0!</v>
      </c>
      <c r="AD142" s="20" t="e">
        <f t="shared" si="149"/>
        <v>#DIV/0!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#DIV/0!</v>
      </c>
      <c r="AY142" s="15" t="e">
        <f t="shared" si="160"/>
        <v>#DIV/0!</v>
      </c>
      <c r="AZ142" s="15" t="e">
        <f t="shared" si="130"/>
        <v>#DIV/0!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>
        <v>0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  <c r="M143" s="10">
        <v>0</v>
      </c>
      <c r="N143" s="11">
        <f t="shared" si="146"/>
        <v>0</v>
      </c>
      <c r="P143" s="9">
        <v>0</v>
      </c>
      <c r="Q143" s="10">
        <v>0</v>
      </c>
      <c r="R143" s="10">
        <v>0</v>
      </c>
      <c r="S143" s="10">
        <v>0</v>
      </c>
      <c r="T143" s="10">
        <v>0</v>
      </c>
      <c r="U143" s="51">
        <v>0</v>
      </c>
      <c r="V143" s="10">
        <v>0</v>
      </c>
      <c r="W143" s="10">
        <v>0</v>
      </c>
      <c r="X143" s="10">
        <v>0</v>
      </c>
      <c r="Y143" s="10">
        <v>0</v>
      </c>
      <c r="Z143" s="11">
        <f t="shared" si="148"/>
        <v>0</v>
      </c>
      <c r="AA143" s="15" t="e">
        <f t="shared" si="147"/>
        <v>#DIV/0!</v>
      </c>
      <c r="AB143" s="15" t="e">
        <f t="shared" si="153"/>
        <v>#DIV/0!</v>
      </c>
      <c r="AC143" s="15" t="e">
        <f t="shared" si="153"/>
        <v>#DIV/0!</v>
      </c>
      <c r="AD143" s="11" t="e">
        <f t="shared" si="149"/>
        <v>#DIV/0!</v>
      </c>
      <c r="AE143" s="12"/>
      <c r="AF143" s="25" t="e">
        <f t="shared" ref="AF143:AH143" si="161">bdRateExtend($D143:$D147,E143:E147,$P143:$P147,Q143:Q147)</f>
        <v>#VALUE!</v>
      </c>
      <c r="AG143" s="30" t="e">
        <f t="shared" si="161"/>
        <v>#VALUE!</v>
      </c>
      <c r="AH143" s="31" t="e">
        <f t="shared" si="161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2">bdrate($D143:$D146,E143:E146,$P143:$P146,Q143:Q146)</f>
        <v>#VALUE!</v>
      </c>
      <c r="AS143" s="30" t="e">
        <f t="shared" si="162"/>
        <v>#VALUE!</v>
      </c>
      <c r="AT143" s="31" t="e">
        <f t="shared" si="162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#DIV/0!</v>
      </c>
      <c r="BB143" s="15" t="e">
        <f t="shared" ref="BB143:BB146" si="163">X143/L143</f>
        <v>#DIV/0!</v>
      </c>
      <c r="BC143" s="15" t="e">
        <f t="shared" si="126"/>
        <v>#DIV/0!</v>
      </c>
    </row>
    <row r="144" spans="1:55" ht="12.75" hidden="1" thickBot="1" x14ac:dyDescent="0.25">
      <c r="A144" s="13"/>
      <c r="B144" s="13"/>
      <c r="C144" s="43">
        <v>27</v>
      </c>
      <c r="D144" s="14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6">
        <f t="shared" si="146"/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52">
        <v>0</v>
      </c>
      <c r="V144" s="15">
        <v>0</v>
      </c>
      <c r="W144" s="15">
        <v>0</v>
      </c>
      <c r="X144" s="15">
        <v>0</v>
      </c>
      <c r="Y144" s="15">
        <v>0</v>
      </c>
      <c r="Z144" s="16">
        <f t="shared" si="148"/>
        <v>0</v>
      </c>
      <c r="AA144" s="15" t="e">
        <f t="shared" si="147"/>
        <v>#DIV/0!</v>
      </c>
      <c r="AB144" s="15" t="e">
        <f t="shared" si="153"/>
        <v>#DIV/0!</v>
      </c>
      <c r="AC144" s="15" t="e">
        <f t="shared" si="153"/>
        <v>#DIV/0!</v>
      </c>
      <c r="AD144" s="16" t="e">
        <f t="shared" si="149"/>
        <v>#DIV/0!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4">bdrate($D144:$D147,E144:E147,$P144:$P147,Q144:Q147)</f>
        <v>#VALUE!</v>
      </c>
      <c r="AM144" s="21" t="e">
        <f t="shared" si="164"/>
        <v>#VALUE!</v>
      </c>
      <c r="AN144" s="36" t="e">
        <f t="shared" si="164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#DIV/0!</v>
      </c>
      <c r="AY144" s="15" t="e">
        <f t="shared" ref="AY144:AY147" si="165">X144/L144</f>
        <v>#DIV/0!</v>
      </c>
      <c r="AZ144" s="15" t="e">
        <f t="shared" si="130"/>
        <v>#DIV/0!</v>
      </c>
      <c r="BA144" s="15" t="e">
        <f>V144/J144</f>
        <v>#DIV/0!</v>
      </c>
      <c r="BB144" s="15" t="e">
        <f t="shared" si="163"/>
        <v>#DIV/0!</v>
      </c>
      <c r="BC144" s="15" t="e">
        <f t="shared" si="126"/>
        <v>#DIV/0!</v>
      </c>
    </row>
    <row r="145" spans="1:55" ht="12.75" hidden="1" thickBot="1" x14ac:dyDescent="0.25">
      <c r="A145" s="13"/>
      <c r="B145" s="13"/>
      <c r="C145" s="43">
        <v>32</v>
      </c>
      <c r="D145" s="14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6">
        <f t="shared" si="146"/>
        <v>0</v>
      </c>
      <c r="P145" s="14">
        <v>0</v>
      </c>
      <c r="Q145" s="15">
        <v>0</v>
      </c>
      <c r="R145" s="15">
        <v>0</v>
      </c>
      <c r="S145" s="15">
        <v>0</v>
      </c>
      <c r="T145" s="15">
        <v>0</v>
      </c>
      <c r="U145" s="52">
        <v>0</v>
      </c>
      <c r="V145" s="15">
        <v>0</v>
      </c>
      <c r="W145" s="15">
        <v>0</v>
      </c>
      <c r="X145" s="15">
        <v>0</v>
      </c>
      <c r="Y145" s="15">
        <v>0</v>
      </c>
      <c r="Z145" s="16">
        <f t="shared" si="148"/>
        <v>0</v>
      </c>
      <c r="AA145" s="15" t="e">
        <f t="shared" si="147"/>
        <v>#DIV/0!</v>
      </c>
      <c r="AB145" s="15" t="e">
        <f t="shared" si="153"/>
        <v>#DIV/0!</v>
      </c>
      <c r="AC145" s="15" t="e">
        <f t="shared" si="153"/>
        <v>#DIV/0!</v>
      </c>
      <c r="AD145" s="16" t="e">
        <f t="shared" si="149"/>
        <v>#DIV/0!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#DIV/0!</v>
      </c>
      <c r="AY145" s="15" t="e">
        <f t="shared" si="165"/>
        <v>#DIV/0!</v>
      </c>
      <c r="AZ145" s="15" t="e">
        <f t="shared" si="130"/>
        <v>#DIV/0!</v>
      </c>
      <c r="BA145" s="15" t="e">
        <f>V145/J145</f>
        <v>#DIV/0!</v>
      </c>
      <c r="BB145" s="15" t="e">
        <f t="shared" si="163"/>
        <v>#DIV/0!</v>
      </c>
      <c r="BC145" s="15" t="e">
        <f t="shared" si="126"/>
        <v>#DIV/0!</v>
      </c>
    </row>
    <row r="146" spans="1:55" ht="12.75" hidden="1" thickBot="1" x14ac:dyDescent="0.25">
      <c r="A146" s="13"/>
      <c r="B146" s="13"/>
      <c r="C146" s="43">
        <v>37</v>
      </c>
      <c r="D146" s="14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6">
        <f t="shared" si="146"/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52">
        <v>0</v>
      </c>
      <c r="V146" s="15">
        <v>0</v>
      </c>
      <c r="W146" s="15">
        <v>0</v>
      </c>
      <c r="X146" s="15">
        <v>0</v>
      </c>
      <c r="Y146" s="15">
        <v>0</v>
      </c>
      <c r="Z146" s="16">
        <f t="shared" si="148"/>
        <v>0</v>
      </c>
      <c r="AA146" s="15" t="e">
        <f t="shared" si="147"/>
        <v>#DIV/0!</v>
      </c>
      <c r="AB146" s="15" t="e">
        <f t="shared" si="153"/>
        <v>#DIV/0!</v>
      </c>
      <c r="AC146" s="15" t="e">
        <f t="shared" si="153"/>
        <v>#DIV/0!</v>
      </c>
      <c r="AD146" s="16" t="e">
        <f t="shared" si="149"/>
        <v>#DIV/0!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#DIV/0!</v>
      </c>
      <c r="AY146" s="15" t="e">
        <f t="shared" si="165"/>
        <v>#DIV/0!</v>
      </c>
      <c r="AZ146" s="15" t="e">
        <f t="shared" si="130"/>
        <v>#DIV/0!</v>
      </c>
      <c r="BA146" s="15" t="e">
        <f>V146/J146</f>
        <v>#DIV/0!</v>
      </c>
      <c r="BB146" s="15" t="e">
        <f t="shared" si="163"/>
        <v>#DIV/0!</v>
      </c>
      <c r="BC146" s="15" t="e">
        <f t="shared" si="126"/>
        <v>#DIV/0!</v>
      </c>
    </row>
    <row r="147" spans="1:55" ht="12.75" hidden="1" thickBot="1" x14ac:dyDescent="0.25">
      <c r="A147" s="13"/>
      <c r="B147" s="17"/>
      <c r="C147" s="44">
        <v>42</v>
      </c>
      <c r="D147" s="18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20">
        <f t="shared" si="146"/>
        <v>0</v>
      </c>
      <c r="P147" s="18">
        <v>0</v>
      </c>
      <c r="Q147" s="19">
        <v>0</v>
      </c>
      <c r="R147" s="19">
        <v>0</v>
      </c>
      <c r="S147" s="19">
        <v>0</v>
      </c>
      <c r="T147" s="19">
        <v>0</v>
      </c>
      <c r="U147" s="53">
        <v>0</v>
      </c>
      <c r="V147" s="19">
        <v>0</v>
      </c>
      <c r="W147" s="19">
        <v>0</v>
      </c>
      <c r="X147" s="19">
        <v>0</v>
      </c>
      <c r="Y147" s="19">
        <v>0</v>
      </c>
      <c r="Z147" s="20">
        <f t="shared" si="148"/>
        <v>0</v>
      </c>
      <c r="AA147" s="15" t="e">
        <f t="shared" si="147"/>
        <v>#DIV/0!</v>
      </c>
      <c r="AB147" s="15" t="e">
        <f t="shared" si="153"/>
        <v>#DIV/0!</v>
      </c>
      <c r="AC147" s="15" t="e">
        <f t="shared" si="153"/>
        <v>#DIV/0!</v>
      </c>
      <c r="AD147" s="20" t="e">
        <f t="shared" si="149"/>
        <v>#DIV/0!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#DIV/0!</v>
      </c>
      <c r="AY147" s="15" t="e">
        <f t="shared" si="165"/>
        <v>#DIV/0!</v>
      </c>
      <c r="AZ147" s="15" t="e">
        <f t="shared" si="130"/>
        <v>#DIV/0!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  <c r="M148" s="10">
        <v>0</v>
      </c>
      <c r="N148" s="11">
        <f t="shared" si="146"/>
        <v>0</v>
      </c>
      <c r="P148" s="9">
        <v>0</v>
      </c>
      <c r="Q148" s="10">
        <v>0</v>
      </c>
      <c r="R148" s="10">
        <v>0</v>
      </c>
      <c r="S148" s="10">
        <v>0</v>
      </c>
      <c r="T148" s="10">
        <v>0</v>
      </c>
      <c r="U148" s="51">
        <v>0</v>
      </c>
      <c r="V148" s="10">
        <v>0</v>
      </c>
      <c r="W148" s="10">
        <v>0</v>
      </c>
      <c r="X148" s="10">
        <v>0</v>
      </c>
      <c r="Y148" s="10">
        <v>0</v>
      </c>
      <c r="Z148" s="11">
        <f t="shared" si="148"/>
        <v>0</v>
      </c>
      <c r="AA148" s="15" t="e">
        <f t="shared" si="147"/>
        <v>#DIV/0!</v>
      </c>
      <c r="AB148" s="15" t="e">
        <f t="shared" si="153"/>
        <v>#DIV/0!</v>
      </c>
      <c r="AC148" s="15" t="e">
        <f t="shared" si="153"/>
        <v>#DIV/0!</v>
      </c>
      <c r="AD148" s="11" t="e">
        <f t="shared" si="149"/>
        <v>#DIV/0!</v>
      </c>
      <c r="AE148" s="12"/>
      <c r="AF148" s="25" t="e">
        <f t="shared" ref="AF148:AH148" si="166">bdRateExtend($D148:$D152,E148:E152,$P148:$P152,Q148:Q152)</f>
        <v>#VALUE!</v>
      </c>
      <c r="AG148" s="30" t="e">
        <f t="shared" si="166"/>
        <v>#VALUE!</v>
      </c>
      <c r="AH148" s="31" t="e">
        <f t="shared" si="166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67">bdrate($D148:$D151,E148:E151,$P148:$P151,Q148:Q151)</f>
        <v>#VALUE!</v>
      </c>
      <c r="AS148" s="30" t="e">
        <f t="shared" si="167"/>
        <v>#VALUE!</v>
      </c>
      <c r="AT148" s="31" t="e">
        <f t="shared" si="167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#DIV/0!</v>
      </c>
      <c r="BB148" s="15" t="e">
        <f t="shared" ref="BB148:BB151" si="168">X148/L148</f>
        <v>#DIV/0!</v>
      </c>
      <c r="BC148" s="15" t="e">
        <f t="shared" si="126"/>
        <v>#DIV/0!</v>
      </c>
    </row>
    <row r="149" spans="1:55" ht="12.75" hidden="1" thickBot="1" x14ac:dyDescent="0.25">
      <c r="A149" s="13"/>
      <c r="B149" s="13"/>
      <c r="C149" s="43">
        <v>27</v>
      </c>
      <c r="D149" s="14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6">
        <f t="shared" si="146"/>
        <v>0</v>
      </c>
      <c r="P149" s="14">
        <v>0</v>
      </c>
      <c r="Q149" s="15">
        <v>0</v>
      </c>
      <c r="R149" s="15">
        <v>0</v>
      </c>
      <c r="S149" s="15">
        <v>0</v>
      </c>
      <c r="T149" s="15">
        <v>0</v>
      </c>
      <c r="U149" s="52">
        <v>0</v>
      </c>
      <c r="V149" s="15">
        <v>0</v>
      </c>
      <c r="W149" s="15">
        <v>0</v>
      </c>
      <c r="X149" s="15">
        <v>0</v>
      </c>
      <c r="Y149" s="15">
        <v>0</v>
      </c>
      <c r="Z149" s="16">
        <f t="shared" si="148"/>
        <v>0</v>
      </c>
      <c r="AA149" s="15" t="e">
        <f t="shared" si="147"/>
        <v>#DIV/0!</v>
      </c>
      <c r="AB149" s="15" t="e">
        <f t="shared" si="153"/>
        <v>#DIV/0!</v>
      </c>
      <c r="AC149" s="15" t="e">
        <f t="shared" si="153"/>
        <v>#DIV/0!</v>
      </c>
      <c r="AD149" s="16" t="e">
        <f t="shared" si="149"/>
        <v>#DIV/0!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69">bdrate($D149:$D152,E149:E152,$P149:$P152,Q149:Q152)</f>
        <v>#VALUE!</v>
      </c>
      <c r="AM149" s="21" t="e">
        <f t="shared" si="169"/>
        <v>#VALUE!</v>
      </c>
      <c r="AN149" s="36" t="e">
        <f t="shared" si="169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#DIV/0!</v>
      </c>
      <c r="AY149" s="15" t="e">
        <f t="shared" ref="AY149:AY152" si="170">X149/L149</f>
        <v>#DIV/0!</v>
      </c>
      <c r="AZ149" s="15" t="e">
        <f t="shared" si="130"/>
        <v>#DIV/0!</v>
      </c>
      <c r="BA149" s="15" t="e">
        <f>V149/J149</f>
        <v>#DIV/0!</v>
      </c>
      <c r="BB149" s="15" t="e">
        <f t="shared" si="168"/>
        <v>#DIV/0!</v>
      </c>
      <c r="BC149" s="15" t="e">
        <f t="shared" si="126"/>
        <v>#DIV/0!</v>
      </c>
    </row>
    <row r="150" spans="1:55" ht="12.75" hidden="1" thickBot="1" x14ac:dyDescent="0.25">
      <c r="A150" s="13"/>
      <c r="B150" s="13"/>
      <c r="C150" s="43">
        <v>32</v>
      </c>
      <c r="D150" s="14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6">
        <f t="shared" si="146"/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52">
        <v>0</v>
      </c>
      <c r="V150" s="15">
        <v>0</v>
      </c>
      <c r="W150" s="15">
        <v>0</v>
      </c>
      <c r="X150" s="15">
        <v>0</v>
      </c>
      <c r="Y150" s="15">
        <v>0</v>
      </c>
      <c r="Z150" s="16">
        <f t="shared" si="148"/>
        <v>0</v>
      </c>
      <c r="AA150" s="15" t="e">
        <f t="shared" si="147"/>
        <v>#DIV/0!</v>
      </c>
      <c r="AB150" s="15" t="e">
        <f t="shared" si="153"/>
        <v>#DIV/0!</v>
      </c>
      <c r="AC150" s="15" t="e">
        <f t="shared" si="153"/>
        <v>#DIV/0!</v>
      </c>
      <c r="AD150" s="16" t="e">
        <f t="shared" si="149"/>
        <v>#DIV/0!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#DIV/0!</v>
      </c>
      <c r="AY150" s="15" t="e">
        <f t="shared" si="170"/>
        <v>#DIV/0!</v>
      </c>
      <c r="AZ150" s="15" t="e">
        <f t="shared" si="130"/>
        <v>#DIV/0!</v>
      </c>
      <c r="BA150" s="15" t="e">
        <f>V150/J150</f>
        <v>#DIV/0!</v>
      </c>
      <c r="BB150" s="15" t="e">
        <f t="shared" si="168"/>
        <v>#DIV/0!</v>
      </c>
      <c r="BC150" s="15" t="e">
        <f t="shared" si="126"/>
        <v>#DIV/0!</v>
      </c>
    </row>
    <row r="151" spans="1:55" ht="12.75" hidden="1" thickBot="1" x14ac:dyDescent="0.25">
      <c r="A151" s="13"/>
      <c r="B151" s="13"/>
      <c r="C151" s="43">
        <v>37</v>
      </c>
      <c r="D151" s="14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6">
        <f t="shared" si="146"/>
        <v>0</v>
      </c>
      <c r="P151" s="14">
        <v>0</v>
      </c>
      <c r="Q151" s="15">
        <v>0</v>
      </c>
      <c r="R151" s="15">
        <v>0</v>
      </c>
      <c r="S151" s="15">
        <v>0</v>
      </c>
      <c r="T151" s="15">
        <v>0</v>
      </c>
      <c r="U151" s="52">
        <v>0</v>
      </c>
      <c r="V151" s="15">
        <v>0</v>
      </c>
      <c r="W151" s="15">
        <v>0</v>
      </c>
      <c r="X151" s="15">
        <v>0</v>
      </c>
      <c r="Y151" s="15">
        <v>0</v>
      </c>
      <c r="Z151" s="16">
        <f t="shared" si="148"/>
        <v>0</v>
      </c>
      <c r="AA151" s="15" t="e">
        <f t="shared" si="147"/>
        <v>#DIV/0!</v>
      </c>
      <c r="AB151" s="15" t="e">
        <f t="shared" si="153"/>
        <v>#DIV/0!</v>
      </c>
      <c r="AC151" s="15" t="e">
        <f t="shared" si="153"/>
        <v>#DIV/0!</v>
      </c>
      <c r="AD151" s="16" t="e">
        <f t="shared" si="149"/>
        <v>#DIV/0!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#DIV/0!</v>
      </c>
      <c r="AY151" s="15" t="e">
        <f t="shared" si="170"/>
        <v>#DIV/0!</v>
      </c>
      <c r="AZ151" s="15" t="e">
        <f t="shared" si="130"/>
        <v>#DIV/0!</v>
      </c>
      <c r="BA151" s="15" t="e">
        <f>V151/J151</f>
        <v>#DIV/0!</v>
      </c>
      <c r="BB151" s="15" t="e">
        <f t="shared" si="168"/>
        <v>#DIV/0!</v>
      </c>
      <c r="BC151" s="15" t="e">
        <f t="shared" si="126"/>
        <v>#DIV/0!</v>
      </c>
    </row>
    <row r="152" spans="1:55" ht="12.75" hidden="1" thickBot="1" x14ac:dyDescent="0.25">
      <c r="A152" s="17"/>
      <c r="B152" s="17"/>
      <c r="C152" s="44">
        <v>42</v>
      </c>
      <c r="D152" s="18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20">
        <f t="shared" si="146"/>
        <v>0</v>
      </c>
      <c r="P152" s="18">
        <v>0</v>
      </c>
      <c r="Q152" s="19">
        <v>0</v>
      </c>
      <c r="R152" s="19">
        <v>0</v>
      </c>
      <c r="S152" s="19">
        <v>0</v>
      </c>
      <c r="T152" s="19">
        <v>0</v>
      </c>
      <c r="U152" s="53">
        <v>0</v>
      </c>
      <c r="V152" s="19">
        <v>0</v>
      </c>
      <c r="W152" s="19">
        <v>0</v>
      </c>
      <c r="X152" s="19">
        <v>0</v>
      </c>
      <c r="Y152" s="19">
        <v>0</v>
      </c>
      <c r="Z152" s="20">
        <f t="shared" si="148"/>
        <v>0</v>
      </c>
      <c r="AA152" s="19" t="e">
        <f t="shared" si="147"/>
        <v>#DIV/0!</v>
      </c>
      <c r="AB152" s="19" t="e">
        <f t="shared" si="153"/>
        <v>#DIV/0!</v>
      </c>
      <c r="AC152" s="19" t="e">
        <f t="shared" si="153"/>
        <v>#DIV/0!</v>
      </c>
      <c r="AD152" s="20" t="e">
        <f t="shared" si="149"/>
        <v>#DIV/0!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#DIV/0!</v>
      </c>
      <c r="AY152" s="19" t="e">
        <f t="shared" si="170"/>
        <v>#DIV/0!</v>
      </c>
      <c r="AZ152" s="19" t="e">
        <f t="shared" si="130"/>
        <v>#DIV/0!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#NUM!</v>
      </c>
      <c r="M153" s="12" t="e">
        <f>GEOMEAN(M3:M17)</f>
        <v>#NUM!</v>
      </c>
      <c r="N153" s="12" t="e">
        <f>GEOMEAN(N3:N17)</f>
        <v>#NUM!</v>
      </c>
      <c r="X153" s="12" t="e">
        <f t="shared" ref="X153:AC153" si="171">GEOMEAN(X3:X17)</f>
        <v>#NUM!</v>
      </c>
      <c r="Y153" s="12" t="e">
        <f t="shared" si="171"/>
        <v>#NUM!</v>
      </c>
      <c r="Z153" s="12" t="e">
        <f t="shared" si="171"/>
        <v>#NUM!</v>
      </c>
      <c r="AA153" s="12" t="e">
        <f t="shared" si="171"/>
        <v>#DIV/0!</v>
      </c>
      <c r="AB153" s="12" t="e">
        <f t="shared" si="171"/>
        <v>#DIV/0!</v>
      </c>
      <c r="AC153" s="12" t="e">
        <f t="shared" si="171"/>
        <v>#DIV/0!</v>
      </c>
      <c r="AD153" s="12">
        <f t="shared" ref="AD153" si="172">AVERAGE(AD3:AD17)</f>
        <v>2.3281862128401807E-3</v>
      </c>
      <c r="AF153" s="25">
        <f t="shared" ref="AF153:AW153" si="173">AVERAGE(AF3:AF17)</f>
        <v>1.373165247921267E-3</v>
      </c>
      <c r="AG153" s="30" t="e">
        <f t="shared" si="173"/>
        <v>#VALUE!</v>
      </c>
      <c r="AH153" s="30" t="e">
        <f t="shared" si="173"/>
        <v>#VALUE!</v>
      </c>
      <c r="AI153" s="25" t="e">
        <f t="shared" si="173"/>
        <v>#VALUE!</v>
      </c>
      <c r="AJ153" s="30" t="e">
        <f t="shared" si="173"/>
        <v>#VALUE!</v>
      </c>
      <c r="AK153" s="30" t="e">
        <f t="shared" si="173"/>
        <v>#VALUE!</v>
      </c>
      <c r="AL153" s="25">
        <f t="shared" ref="AL153:AQ153" si="174">AVERAGE(AL4:AL18)</f>
        <v>2.1474753296420643E-3</v>
      </c>
      <c r="AM153" s="30" t="e">
        <f t="shared" si="174"/>
        <v>#VALUE!</v>
      </c>
      <c r="AN153" s="30" t="e">
        <f t="shared" si="174"/>
        <v>#VALUE!</v>
      </c>
      <c r="AO153" s="25" t="e">
        <f t="shared" si="174"/>
        <v>#VALUE!</v>
      </c>
      <c r="AP153" s="30" t="e">
        <f t="shared" si="174"/>
        <v>#VALUE!</v>
      </c>
      <c r="AQ153" s="30" t="e">
        <f t="shared" si="174"/>
        <v>#VALUE!</v>
      </c>
      <c r="AR153" s="25">
        <f t="shared" ref="AR153:AT153" si="175">AVERAGE(AR3:AR17)</f>
        <v>8.2725596396808029E-5</v>
      </c>
      <c r="AS153" s="30" t="e">
        <f t="shared" si="175"/>
        <v>#VALUE!</v>
      </c>
      <c r="AT153" s="31" t="e">
        <f t="shared" si="175"/>
        <v>#VALUE!</v>
      </c>
      <c r="AU153" s="25" t="e">
        <f t="shared" si="173"/>
        <v>#VALUE!</v>
      </c>
      <c r="AV153" s="30" t="e">
        <f t="shared" si="173"/>
        <v>#VALUE!</v>
      </c>
      <c r="AW153" s="31" t="e">
        <f t="shared" si="173"/>
        <v>#VALUE!</v>
      </c>
      <c r="AX153" s="12" t="e">
        <f t="shared" ref="AX153:BC153" si="176">GEOMEAN(AX3:AX17)</f>
        <v>#DIV/0!</v>
      </c>
      <c r="AY153" s="12" t="e">
        <f t="shared" si="176"/>
        <v>#DIV/0!</v>
      </c>
      <c r="AZ153" s="12" t="e">
        <f t="shared" si="176"/>
        <v>#DIV/0!</v>
      </c>
      <c r="BA153" s="12" t="e">
        <f t="shared" si="176"/>
        <v>#DIV/0!</v>
      </c>
      <c r="BB153" s="12" t="e">
        <f t="shared" si="176"/>
        <v>#DIV/0!</v>
      </c>
      <c r="BC153" s="12" t="e">
        <f t="shared" si="176"/>
        <v>#DIV/0!</v>
      </c>
    </row>
    <row r="154" spans="1:55" x14ac:dyDescent="0.2">
      <c r="B154" s="1" t="s">
        <v>41</v>
      </c>
      <c r="L154" s="12" t="e">
        <f>GEOMEAN(L18:L32)</f>
        <v>#NUM!</v>
      </c>
      <c r="M154" s="12" t="e">
        <f>GEOMEAN(M18:M32)</f>
        <v>#NUM!</v>
      </c>
      <c r="N154" s="12" t="e">
        <f>GEOMEAN(N18:N32)</f>
        <v>#NUM!</v>
      </c>
      <c r="X154" s="12" t="e">
        <f t="shared" ref="X154:AC154" si="177">GEOMEAN(X18:X32)</f>
        <v>#NUM!</v>
      </c>
      <c r="Y154" s="12" t="e">
        <f t="shared" si="177"/>
        <v>#NUM!</v>
      </c>
      <c r="Z154" s="12" t="e">
        <f t="shared" si="177"/>
        <v>#NUM!</v>
      </c>
      <c r="AA154" s="12" t="e">
        <f t="shared" si="177"/>
        <v>#DIV/0!</v>
      </c>
      <c r="AB154" s="12" t="e">
        <f t="shared" si="177"/>
        <v>#DIV/0!</v>
      </c>
      <c r="AC154" s="12" t="e">
        <f t="shared" si="177"/>
        <v>#DIV/0!</v>
      </c>
      <c r="AD154" s="12">
        <f t="shared" ref="AD154" si="178">AVERAGE(AD18:AD32)</f>
        <v>1.5094857795421818E-3</v>
      </c>
      <c r="AF154" s="28">
        <f t="shared" ref="AF154:AK154" si="179">AVERAGE(AF18:AF32)</f>
        <v>-2.5119528433503735E-4</v>
      </c>
      <c r="AG154" s="32" t="e">
        <f t="shared" si="179"/>
        <v>#VALUE!</v>
      </c>
      <c r="AH154" s="32" t="e">
        <f t="shared" si="179"/>
        <v>#VALUE!</v>
      </c>
      <c r="AI154" s="28" t="e">
        <f t="shared" si="179"/>
        <v>#VALUE!</v>
      </c>
      <c r="AJ154" s="32" t="e">
        <f t="shared" si="179"/>
        <v>#VALUE!</v>
      </c>
      <c r="AK154" s="32" t="e">
        <f t="shared" si="179"/>
        <v>#VALUE!</v>
      </c>
      <c r="AL154" s="28">
        <f t="shared" ref="AL154:AQ154" si="180">AVERAGE(AL19:AL33)</f>
        <v>-2.6226723519950923E-4</v>
      </c>
      <c r="AM154" s="32" t="e">
        <f t="shared" si="180"/>
        <v>#VALUE!</v>
      </c>
      <c r="AN154" s="32" t="e">
        <f t="shared" si="180"/>
        <v>#VALUE!</v>
      </c>
      <c r="AO154" s="28" t="e">
        <f t="shared" si="180"/>
        <v>#VALUE!</v>
      </c>
      <c r="AP154" s="32" t="e">
        <f t="shared" si="180"/>
        <v>#VALUE!</v>
      </c>
      <c r="AQ154" s="32" t="e">
        <f t="shared" si="180"/>
        <v>#VALUE!</v>
      </c>
      <c r="AR154" s="28">
        <f t="shared" ref="AR154:AW154" si="181">AVERAGE(AR18:AR32)</f>
        <v>1.0098641435122661E-4</v>
      </c>
      <c r="AS154" s="32" t="e">
        <f t="shared" si="181"/>
        <v>#VALUE!</v>
      </c>
      <c r="AT154" s="33" t="e">
        <f t="shared" si="181"/>
        <v>#VALUE!</v>
      </c>
      <c r="AU154" s="28" t="e">
        <f t="shared" si="181"/>
        <v>#VALUE!</v>
      </c>
      <c r="AV154" s="32" t="e">
        <f t="shared" si="181"/>
        <v>#VALUE!</v>
      </c>
      <c r="AW154" s="33" t="e">
        <f t="shared" si="181"/>
        <v>#VALUE!</v>
      </c>
      <c r="AX154" s="12" t="e">
        <f t="shared" ref="AX154:BC154" si="182">GEOMEAN(AX18:AX32)</f>
        <v>#DIV/0!</v>
      </c>
      <c r="AY154" s="12" t="e">
        <f t="shared" si="182"/>
        <v>#DIV/0!</v>
      </c>
      <c r="AZ154" s="12" t="e">
        <f t="shared" si="182"/>
        <v>#DIV/0!</v>
      </c>
      <c r="BA154" s="12" t="e">
        <f t="shared" si="182"/>
        <v>#DIV/0!</v>
      </c>
      <c r="BB154" s="12" t="e">
        <f t="shared" si="182"/>
        <v>#DIV/0!</v>
      </c>
      <c r="BC154" s="12" t="e">
        <f t="shared" si="182"/>
        <v>#DIV/0!</v>
      </c>
    </row>
    <row r="155" spans="1:55" x14ac:dyDescent="0.2">
      <c r="B155" s="1" t="s">
        <v>1</v>
      </c>
      <c r="L155" s="12" t="e">
        <f>GEOMEAN(L33:L57)</f>
        <v>#NUM!</v>
      </c>
      <c r="M155" s="12" t="e">
        <f>GEOMEAN(M33:M57)</f>
        <v>#NUM!</v>
      </c>
      <c r="N155" s="12" t="e">
        <f>GEOMEAN(N33:N57)</f>
        <v>#NUM!</v>
      </c>
      <c r="X155" s="12" t="e">
        <f>GEOMEAN(X33:X57)</f>
        <v>#NUM!</v>
      </c>
      <c r="Y155" s="12" t="e">
        <f>GEOMEAN(Y33:Y57)</f>
        <v>#NUM!</v>
      </c>
      <c r="Z155" s="12" t="e">
        <f>GEOMEAN(Z33:Z57)</f>
        <v>#NUM!</v>
      </c>
      <c r="AA155" s="12" t="e">
        <f t="shared" ref="AA155:AC155" si="183">GEOMEAN(AA33:AA57)</f>
        <v>#DIV/0!</v>
      </c>
      <c r="AB155" s="12" t="e">
        <f t="shared" si="183"/>
        <v>#DIV/0!</v>
      </c>
      <c r="AC155" s="12" t="e">
        <f t="shared" si="183"/>
        <v>#DIV/0!</v>
      </c>
      <c r="AD155" s="12">
        <f>AVERAGE(AD33:AD57)</f>
        <v>3.2081350005155411E-3</v>
      </c>
      <c r="AF155" s="28">
        <f>AVERAGE(AF33:AF57)</f>
        <v>9.3589904104909307E-4</v>
      </c>
      <c r="AG155" s="32" t="e">
        <f t="shared" ref="AG155:AH155" si="184">AVERAGE(AG33:AG57)</f>
        <v>#VALUE!</v>
      </c>
      <c r="AH155" s="32" t="e">
        <f t="shared" si="184"/>
        <v>#VALUE!</v>
      </c>
      <c r="AI155" s="28" t="e">
        <f>AVERAGE(AI33:AI57)</f>
        <v>#VALUE!</v>
      </c>
      <c r="AJ155" s="32" t="e">
        <f t="shared" ref="AJ155:AK155" si="185">AVERAGE(AJ33:AJ57)</f>
        <v>#VALUE!</v>
      </c>
      <c r="AK155" s="32" t="e">
        <f t="shared" si="185"/>
        <v>#VALUE!</v>
      </c>
      <c r="AL155" s="28">
        <f t="shared" ref="AL155:AQ155" si="186">AVERAGE(AL34:AL58)</f>
        <v>1.2978207383320451E-3</v>
      </c>
      <c r="AM155" s="32" t="e">
        <f t="shared" si="186"/>
        <v>#VALUE!</v>
      </c>
      <c r="AN155" s="32" t="e">
        <f t="shared" si="186"/>
        <v>#VALUE!</v>
      </c>
      <c r="AO155" s="28" t="e">
        <f t="shared" si="186"/>
        <v>#VALUE!</v>
      </c>
      <c r="AP155" s="32" t="e">
        <f t="shared" si="186"/>
        <v>#VALUE!</v>
      </c>
      <c r="AQ155" s="32" t="e">
        <f t="shared" si="186"/>
        <v>#VALUE!</v>
      </c>
      <c r="AR155" s="28">
        <f t="shared" ref="AR155:AW155" si="187">AVERAGE(AR33:AR57)</f>
        <v>6.100774063788172E-4</v>
      </c>
      <c r="AS155" s="32" t="e">
        <f t="shared" si="187"/>
        <v>#VALUE!</v>
      </c>
      <c r="AT155" s="33" t="e">
        <f t="shared" si="187"/>
        <v>#VALUE!</v>
      </c>
      <c r="AU155" s="28" t="e">
        <f t="shared" si="187"/>
        <v>#VALUE!</v>
      </c>
      <c r="AV155" s="32" t="e">
        <f t="shared" si="187"/>
        <v>#VALUE!</v>
      </c>
      <c r="AW155" s="33" t="e">
        <f t="shared" si="187"/>
        <v>#VALUE!</v>
      </c>
      <c r="AX155" s="12" t="e">
        <f t="shared" ref="AX155:BC155" si="188">GEOMEAN(AX33:AX57)</f>
        <v>#DIV/0!</v>
      </c>
      <c r="AY155" s="12" t="e">
        <f t="shared" si="188"/>
        <v>#DIV/0!</v>
      </c>
      <c r="AZ155" s="12" t="e">
        <f t="shared" si="188"/>
        <v>#DIV/0!</v>
      </c>
      <c r="BA155" s="12" t="e">
        <f t="shared" si="188"/>
        <v>#DIV/0!</v>
      </c>
      <c r="BB155" s="12" t="e">
        <f t="shared" si="188"/>
        <v>#DIV/0!</v>
      </c>
      <c r="BC155" s="12" t="e">
        <f t="shared" si="188"/>
        <v>#DIV/0!</v>
      </c>
    </row>
    <row r="156" spans="1:55" x14ac:dyDescent="0.2">
      <c r="B156" s="1" t="s">
        <v>5</v>
      </c>
      <c r="L156" s="12" t="e">
        <f>GEOMEAN(L58:L77)</f>
        <v>#NUM!</v>
      </c>
      <c r="M156" s="12" t="e">
        <f>GEOMEAN(M58:M77)</f>
        <v>#NUM!</v>
      </c>
      <c r="N156" s="12" t="e">
        <f>GEOMEAN(N58:N77)</f>
        <v>#NUM!</v>
      </c>
      <c r="X156" s="12" t="e">
        <f>GEOMEAN(X58:X77)</f>
        <v>#NUM!</v>
      </c>
      <c r="Y156" s="12" t="e">
        <f>GEOMEAN(Y58:Y77)</f>
        <v>#NUM!</v>
      </c>
      <c r="Z156" s="12" t="e">
        <f>GEOMEAN(Z58:Z77)</f>
        <v>#NUM!</v>
      </c>
      <c r="AA156" s="12" t="e">
        <f t="shared" ref="AA156:AC156" si="189">GEOMEAN(AA58:AA77)</f>
        <v>#DIV/0!</v>
      </c>
      <c r="AB156" s="12" t="e">
        <f t="shared" si="189"/>
        <v>#DIV/0!</v>
      </c>
      <c r="AC156" s="12" t="e">
        <f t="shared" si="189"/>
        <v>#DIV/0!</v>
      </c>
      <c r="AD156" s="12">
        <f>AVERAGE(AD58:AD77)</f>
        <v>3.4744327315809767E-3</v>
      </c>
      <c r="AF156" s="28">
        <f>AVERAGE(AF58:AF77)</f>
        <v>4.116385131419098E-4</v>
      </c>
      <c r="AG156" s="32" t="e">
        <f t="shared" ref="AG156:AH156" si="190">AVERAGE(AG58:AG77)</f>
        <v>#VALUE!</v>
      </c>
      <c r="AH156" s="32" t="e">
        <f t="shared" si="190"/>
        <v>#VALUE!</v>
      </c>
      <c r="AI156" s="28" t="e">
        <f>AVERAGE(AI58:AI77)</f>
        <v>#VALUE!</v>
      </c>
      <c r="AJ156" s="32" t="e">
        <f t="shared" ref="AJ156:AK156" si="191">AVERAGE(AJ58:AJ77)</f>
        <v>#VALUE!</v>
      </c>
      <c r="AK156" s="32" t="e">
        <f t="shared" si="191"/>
        <v>#VALUE!</v>
      </c>
      <c r="AL156" s="28">
        <f t="shared" ref="AL156:AQ156" si="192">AVERAGE(AL59:AL78)</f>
        <v>5.2514795376143453E-4</v>
      </c>
      <c r="AM156" s="32" t="e">
        <f t="shared" si="192"/>
        <v>#VALUE!</v>
      </c>
      <c r="AN156" s="32" t="e">
        <f t="shared" si="192"/>
        <v>#VALUE!</v>
      </c>
      <c r="AO156" s="28" t="e">
        <f t="shared" si="192"/>
        <v>#VALUE!</v>
      </c>
      <c r="AP156" s="32" t="e">
        <f t="shared" si="192"/>
        <v>#VALUE!</v>
      </c>
      <c r="AQ156" s="32" t="e">
        <f t="shared" si="192"/>
        <v>#VALUE!</v>
      </c>
      <c r="AR156" s="28">
        <f t="shared" ref="AR156:AW156" si="193">AVERAGE(AR58:AR77)</f>
        <v>4.8893375996555966E-4</v>
      </c>
      <c r="AS156" s="32" t="e">
        <f t="shared" si="193"/>
        <v>#VALUE!</v>
      </c>
      <c r="AT156" s="33" t="e">
        <f t="shared" si="193"/>
        <v>#VALUE!</v>
      </c>
      <c r="AU156" s="28" t="e">
        <f t="shared" si="193"/>
        <v>#VALUE!</v>
      </c>
      <c r="AV156" s="32" t="e">
        <f t="shared" si="193"/>
        <v>#VALUE!</v>
      </c>
      <c r="AW156" s="33" t="e">
        <f t="shared" si="193"/>
        <v>#VALUE!</v>
      </c>
      <c r="AX156" s="12" t="e">
        <f t="shared" ref="AX156:BC156" si="194">GEOMEAN(AX58:AX77)</f>
        <v>#DIV/0!</v>
      </c>
      <c r="AY156" s="12" t="e">
        <f t="shared" si="194"/>
        <v>#DIV/0!</v>
      </c>
      <c r="AZ156" s="12" t="e">
        <f t="shared" si="194"/>
        <v>#DIV/0!</v>
      </c>
      <c r="BA156" s="12" t="e">
        <f t="shared" si="194"/>
        <v>#DIV/0!</v>
      </c>
      <c r="BB156" s="12" t="e">
        <f t="shared" si="194"/>
        <v>#DIV/0!</v>
      </c>
      <c r="BC156" s="12" t="e">
        <f t="shared" si="194"/>
        <v>#DIV/0!</v>
      </c>
    </row>
    <row r="157" spans="1:55" x14ac:dyDescent="0.2">
      <c r="B157" s="1" t="s">
        <v>6</v>
      </c>
      <c r="L157" s="12" t="e">
        <f>GEOMEAN(L78:L97)</f>
        <v>#NUM!</v>
      </c>
      <c r="M157" s="12" t="e">
        <f>GEOMEAN(M78:M97)</f>
        <v>#NUM!</v>
      </c>
      <c r="N157" s="12" t="e">
        <f>GEOMEAN(N78:N97)</f>
        <v>#NUM!</v>
      </c>
      <c r="X157" s="12" t="e">
        <f>GEOMEAN(X78:X97)</f>
        <v>#NUM!</v>
      </c>
      <c r="Y157" s="12" t="e">
        <f>GEOMEAN(Y78:Y97)</f>
        <v>#NUM!</v>
      </c>
      <c r="Z157" s="12" t="e">
        <f>GEOMEAN(Z78:Z97)</f>
        <v>#NUM!</v>
      </c>
      <c r="AA157" s="12" t="e">
        <f t="shared" ref="AA157:AC157" si="195">GEOMEAN(AA78:AA97)</f>
        <v>#DIV/0!</v>
      </c>
      <c r="AB157" s="12" t="e">
        <f t="shared" si="195"/>
        <v>#DIV/0!</v>
      </c>
      <c r="AC157" s="12" t="e">
        <f t="shared" si="195"/>
        <v>#DIV/0!</v>
      </c>
      <c r="AD157" s="12" t="e">
        <f>AVERAGE(AD78:AD97)</f>
        <v>#REF!</v>
      </c>
      <c r="AF157" s="28">
        <f>AVERAGE(AF78:AF97)</f>
        <v>-1.2327237438456151E-3</v>
      </c>
      <c r="AG157" s="32" t="e">
        <f t="shared" ref="AG157:AH157" si="196">AVERAGE(AG78:AG97)</f>
        <v>#VALUE!</v>
      </c>
      <c r="AH157" s="32" t="e">
        <f t="shared" si="196"/>
        <v>#VALUE!</v>
      </c>
      <c r="AI157" s="28" t="e">
        <f>AVERAGE(AI78:AI97)</f>
        <v>#VALUE!</v>
      </c>
      <c r="AJ157" s="32" t="e">
        <f t="shared" ref="AJ157:AK157" si="197">AVERAGE(AJ78:AJ97)</f>
        <v>#VALUE!</v>
      </c>
      <c r="AK157" s="32" t="e">
        <f t="shared" si="197"/>
        <v>#VALUE!</v>
      </c>
      <c r="AL157" s="28">
        <f t="shared" ref="AL157:AQ157" si="198">AVERAGE(AL79:AL98)</f>
        <v>-1.6291988401503088E-3</v>
      </c>
      <c r="AM157" s="32" t="e">
        <f t="shared" si="198"/>
        <v>#VALUE!</v>
      </c>
      <c r="AN157" s="32" t="e">
        <f t="shared" si="198"/>
        <v>#VALUE!</v>
      </c>
      <c r="AO157" s="28" t="e">
        <f t="shared" si="198"/>
        <v>#VALUE!</v>
      </c>
      <c r="AP157" s="32" t="e">
        <f t="shared" si="198"/>
        <v>#VALUE!</v>
      </c>
      <c r="AQ157" s="32" t="e">
        <f t="shared" si="198"/>
        <v>#VALUE!</v>
      </c>
      <c r="AR157" s="28">
        <f t="shared" ref="AR157:AW157" si="199">AVERAGE(AR78:AR97)</f>
        <v>-6.1535329109824177E-4</v>
      </c>
      <c r="AS157" s="32" t="e">
        <f t="shared" si="199"/>
        <v>#VALUE!</v>
      </c>
      <c r="AT157" s="33" t="e">
        <f t="shared" si="199"/>
        <v>#VALUE!</v>
      </c>
      <c r="AU157" s="28" t="e">
        <f t="shared" si="199"/>
        <v>#VALUE!</v>
      </c>
      <c r="AV157" s="32" t="e">
        <f t="shared" si="199"/>
        <v>#VALUE!</v>
      </c>
      <c r="AW157" s="33" t="e">
        <f t="shared" si="199"/>
        <v>#VALUE!</v>
      </c>
      <c r="AX157" s="12" t="e">
        <f t="shared" ref="AX157:BC157" si="200">GEOMEAN(AX78:AX97)</f>
        <v>#DIV/0!</v>
      </c>
      <c r="AY157" s="12" t="e">
        <f t="shared" si="200"/>
        <v>#DIV/0!</v>
      </c>
      <c r="AZ157" s="12" t="e">
        <f t="shared" si="200"/>
        <v>#DIV/0!</v>
      </c>
      <c r="BA157" s="12" t="e">
        <f t="shared" si="200"/>
        <v>#DIV/0!</v>
      </c>
      <c r="BB157" s="12" t="e">
        <f t="shared" si="200"/>
        <v>#DIV/0!</v>
      </c>
      <c r="BC157" s="12" t="e">
        <f t="shared" si="200"/>
        <v>#DIV/0!</v>
      </c>
    </row>
    <row r="158" spans="1:55" x14ac:dyDescent="0.2">
      <c r="B158" s="1" t="s">
        <v>7</v>
      </c>
      <c r="L158" s="12" t="e">
        <f>GEOMEAN(L98:L112)</f>
        <v>#NUM!</v>
      </c>
      <c r="M158" s="12" t="e">
        <f>GEOMEAN(M98:M112)</f>
        <v>#NUM!</v>
      </c>
      <c r="N158" s="12" t="e">
        <f>GEOMEAN(N98:N112)</f>
        <v>#NUM!</v>
      </c>
      <c r="X158" s="12" t="e">
        <f>GEOMEAN(X98:X112)</f>
        <v>#NUM!</v>
      </c>
      <c r="Y158" s="12" t="e">
        <f>GEOMEAN(Y98:Y112)</f>
        <v>#NUM!</v>
      </c>
      <c r="Z158" s="12" t="e">
        <f>GEOMEAN(Z98:Z112)</f>
        <v>#NUM!</v>
      </c>
      <c r="AA158" s="12" t="e">
        <f t="shared" ref="AA158:AC158" si="201">GEOMEAN(AA98:AA112)</f>
        <v>#DIV/0!</v>
      </c>
      <c r="AB158" s="12" t="e">
        <f t="shared" si="201"/>
        <v>#DIV/0!</v>
      </c>
      <c r="AC158" s="12" t="e">
        <f t="shared" si="201"/>
        <v>#DIV/0!</v>
      </c>
      <c r="AD158" s="12">
        <f>AVERAGE(AD98:AD109)</f>
        <v>5.4478707297861322E-3</v>
      </c>
      <c r="AF158" s="28">
        <f>AVERAGE(AF98:AF109)</f>
        <v>6.0181901514836751E-6</v>
      </c>
      <c r="AG158" s="32" t="e">
        <f t="shared" ref="AG158:AH158" si="202">AVERAGE(AG98:AG109)</f>
        <v>#VALUE!</v>
      </c>
      <c r="AH158" s="32" t="e">
        <f t="shared" si="202"/>
        <v>#VALUE!</v>
      </c>
      <c r="AI158" s="28" t="e">
        <f>AVERAGE(AI98:AI109)</f>
        <v>#VALUE!</v>
      </c>
      <c r="AJ158" s="32" t="e">
        <f t="shared" ref="AJ158:AK158" si="203">AVERAGE(AJ98:AJ109)</f>
        <v>#VALUE!</v>
      </c>
      <c r="AK158" s="32" t="e">
        <f t="shared" si="203"/>
        <v>#VALUE!</v>
      </c>
      <c r="AL158" s="28">
        <f t="shared" ref="AL158:AQ158" si="204">AVERAGE(AL99:AL110)</f>
        <v>-1.3985464518606605E-4</v>
      </c>
      <c r="AM158" s="32" t="e">
        <f t="shared" si="204"/>
        <v>#VALUE!</v>
      </c>
      <c r="AN158" s="32" t="e">
        <f t="shared" si="204"/>
        <v>#VALUE!</v>
      </c>
      <c r="AO158" s="28" t="e">
        <f t="shared" si="204"/>
        <v>#VALUE!</v>
      </c>
      <c r="AP158" s="32" t="e">
        <f t="shared" si="204"/>
        <v>#VALUE!</v>
      </c>
      <c r="AQ158" s="32" t="e">
        <f t="shared" si="204"/>
        <v>#VALUE!</v>
      </c>
      <c r="AR158" s="28">
        <f t="shared" ref="AR158:AW158" si="205">AVERAGE(AR98:AR109)</f>
        <v>2.2295062697541557E-4</v>
      </c>
      <c r="AS158" s="32" t="e">
        <f t="shared" si="205"/>
        <v>#VALUE!</v>
      </c>
      <c r="AT158" s="33" t="e">
        <f t="shared" si="205"/>
        <v>#VALUE!</v>
      </c>
      <c r="AU158" s="28" t="e">
        <f t="shared" si="205"/>
        <v>#VALUE!</v>
      </c>
      <c r="AV158" s="32" t="e">
        <f t="shared" si="205"/>
        <v>#VALUE!</v>
      </c>
      <c r="AW158" s="33" t="e">
        <f t="shared" si="205"/>
        <v>#VALUE!</v>
      </c>
      <c r="AX158" s="12" t="e">
        <f t="shared" ref="AX158:BC158" si="206">GEOMEAN(AX98:AX112)</f>
        <v>#DIV/0!</v>
      </c>
      <c r="AY158" s="12" t="e">
        <f t="shared" si="206"/>
        <v>#DIV/0!</v>
      </c>
      <c r="AZ158" s="12" t="e">
        <f t="shared" si="206"/>
        <v>#DIV/0!</v>
      </c>
      <c r="BA158" s="12" t="e">
        <f t="shared" si="206"/>
        <v>#DIV/0!</v>
      </c>
      <c r="BB158" s="12" t="e">
        <f t="shared" si="206"/>
        <v>#DIV/0!</v>
      </c>
      <c r="BC158" s="12" t="e">
        <f t="shared" si="206"/>
        <v>#DIV/0!</v>
      </c>
    </row>
    <row r="159" spans="1:55" ht="12.75" thickBot="1" x14ac:dyDescent="0.25">
      <c r="B159" s="1" t="s">
        <v>18</v>
      </c>
      <c r="L159" s="12" t="e">
        <f>GEOMEAN(L113:L132)</f>
        <v>#NUM!</v>
      </c>
      <c r="M159" s="12" t="e">
        <f>GEOMEAN(M113:M132)</f>
        <v>#NUM!</v>
      </c>
      <c r="N159" s="12" t="e">
        <f>GEOMEAN(N113:N132)</f>
        <v>#NUM!</v>
      </c>
      <c r="X159" s="12" t="e">
        <f>GEOMEAN(X113:X132)</f>
        <v>#NUM!</v>
      </c>
      <c r="Y159" s="12" t="e">
        <f>GEOMEAN(Y113:Y132)</f>
        <v>#NUM!</v>
      </c>
      <c r="Z159" s="12" t="e">
        <f>GEOMEAN(Z113:Z132)</f>
        <v>#NUM!</v>
      </c>
      <c r="AA159" s="12" t="e">
        <f t="shared" ref="AA159:AC160" si="207">GEOMEAN(AA113:AA132)</f>
        <v>#DIV/0!</v>
      </c>
      <c r="AB159" s="12" t="e">
        <f>GEOMEAN(AB113:AB132)</f>
        <v>#DIV/0!</v>
      </c>
      <c r="AC159" s="12" t="e">
        <f>GEOMEAN(AC113:AC132)</f>
        <v>#DIV/0!</v>
      </c>
      <c r="AD159" s="12">
        <f>AVERAGE(AD113:AD132)</f>
        <v>3.1931357402712529E-3</v>
      </c>
      <c r="AF159" s="28">
        <f>AVERAGE(AF113:AF132)</f>
        <v>-1.2686722811517115E-3</v>
      </c>
      <c r="AG159" s="32" t="e">
        <f t="shared" ref="AG159:AH159" si="208">AVERAGE(AG113:AG132)</f>
        <v>#VALUE!</v>
      </c>
      <c r="AH159" s="32" t="e">
        <f t="shared" si="208"/>
        <v>#VALUE!</v>
      </c>
      <c r="AI159" s="28" t="e">
        <f>AVERAGE(AI113:AI132)</f>
        <v>#VALUE!</v>
      </c>
      <c r="AJ159" s="32" t="e">
        <f t="shared" ref="AJ159:AK159" si="209">AVERAGE(AJ113:AJ132)</f>
        <v>#VALUE!</v>
      </c>
      <c r="AK159" s="32" t="e">
        <f t="shared" si="209"/>
        <v>#VALUE!</v>
      </c>
      <c r="AL159" s="28">
        <f t="shared" ref="AL159:AQ159" si="210">AVERAGE(AL114:AL132)</f>
        <v>-1.2309438731840372E-3</v>
      </c>
      <c r="AM159" s="32" t="e">
        <f t="shared" si="210"/>
        <v>#VALUE!</v>
      </c>
      <c r="AN159" s="32" t="e">
        <f t="shared" si="210"/>
        <v>#VALUE!</v>
      </c>
      <c r="AO159" s="28" t="e">
        <f t="shared" si="210"/>
        <v>#VALUE!</v>
      </c>
      <c r="AP159" s="32" t="e">
        <f t="shared" si="210"/>
        <v>#VALUE!</v>
      </c>
      <c r="AQ159" s="32" t="e">
        <f t="shared" si="210"/>
        <v>#VALUE!</v>
      </c>
      <c r="AR159" s="28">
        <f t="shared" ref="AR159:AW159" si="211">AVERAGE(AR113:AR132)</f>
        <v>-3.2234058326924275E-4</v>
      </c>
      <c r="AS159" s="32" t="e">
        <f t="shared" si="211"/>
        <v>#VALUE!</v>
      </c>
      <c r="AT159" s="33" t="e">
        <f t="shared" si="211"/>
        <v>#VALUE!</v>
      </c>
      <c r="AU159" s="28" t="e">
        <f t="shared" si="211"/>
        <v>#VALUE!</v>
      </c>
      <c r="AV159" s="32" t="e">
        <f t="shared" si="211"/>
        <v>#VALUE!</v>
      </c>
      <c r="AW159" s="33" t="e">
        <f t="shared" si="211"/>
        <v>#VALUE!</v>
      </c>
      <c r="AX159" s="12" t="e">
        <f t="shared" ref="AX159" si="212">GEOMEAN(AX113:AX132)</f>
        <v>#DIV/0!</v>
      </c>
      <c r="AY159" s="12" t="e">
        <f>GEOMEAN(AY113:AY132)</f>
        <v>#DIV/0!</v>
      </c>
      <c r="AZ159" s="12" t="e">
        <f>GEOMEAN(AZ113:AZ132)</f>
        <v>#DIV/0!</v>
      </c>
      <c r="BA159" s="12" t="e">
        <f t="shared" ref="BA159" si="213">GEOMEAN(BA113:BA132)</f>
        <v>#DIV/0!</v>
      </c>
      <c r="BB159" s="12" t="e">
        <f>GEOMEAN(BB113:BB132)</f>
        <v>#DIV/0!</v>
      </c>
      <c r="BC159" s="12" t="e">
        <f>GEOMEAN(BC113:BC132)</f>
        <v>#DIV/0!</v>
      </c>
    </row>
    <row r="160" spans="1:55" ht="12.75" hidden="1" thickBot="1" x14ac:dyDescent="0.25">
      <c r="B160" s="1" t="s">
        <v>69</v>
      </c>
      <c r="L160" s="12" t="e">
        <f>GEOMEAN(L133:L152)</f>
        <v>#NUM!</v>
      </c>
      <c r="M160" s="12" t="e">
        <f>GEOMEAN(M133:M152)</f>
        <v>#NUM!</v>
      </c>
      <c r="N160" s="12" t="e">
        <f>GEOMEAN(N133:N152)</f>
        <v>#NUM!</v>
      </c>
      <c r="X160" s="12" t="e">
        <f>GEOMEAN(X133:X152)</f>
        <v>#NUM!</v>
      </c>
      <c r="Y160" s="12" t="e">
        <f>GEOMEAN(Y133:Y152)</f>
        <v>#NUM!</v>
      </c>
      <c r="Z160" s="12" t="e">
        <f>GEOMEAN(Z133:Z152)</f>
        <v>#NUM!</v>
      </c>
      <c r="AA160" s="12" t="e">
        <f>GEOMEAN(AA133:AA152)</f>
        <v>#DIV/0!</v>
      </c>
      <c r="AB160" s="12" t="e">
        <f t="shared" si="207"/>
        <v>#DIV/0!</v>
      </c>
      <c r="AC160" s="12" t="e">
        <f t="shared" si="207"/>
        <v>#DIV/0!</v>
      </c>
      <c r="AD160" s="12" t="e">
        <f>AVERAGE(AD133:AD152)</f>
        <v>#DIV/0!</v>
      </c>
      <c r="AF160" s="28" t="e">
        <f t="shared" ref="AF160:AW160" si="214">AVERAGE(AF133:AF152)</f>
        <v>#VALUE!</v>
      </c>
      <c r="AG160" s="32" t="e">
        <f t="shared" si="214"/>
        <v>#VALUE!</v>
      </c>
      <c r="AH160" s="32" t="e">
        <f t="shared" si="214"/>
        <v>#VALUE!</v>
      </c>
      <c r="AI160" s="28" t="e">
        <f t="shared" si="214"/>
        <v>#VALUE!</v>
      </c>
      <c r="AJ160" s="32" t="e">
        <f t="shared" si="214"/>
        <v>#VALUE!</v>
      </c>
      <c r="AK160" s="32" t="e">
        <f t="shared" si="214"/>
        <v>#VALUE!</v>
      </c>
      <c r="AL160" s="28" t="e">
        <f t="shared" si="214"/>
        <v>#VALUE!</v>
      </c>
      <c r="AM160" s="32" t="e">
        <f t="shared" si="214"/>
        <v>#VALUE!</v>
      </c>
      <c r="AN160" s="32" t="e">
        <f t="shared" si="214"/>
        <v>#VALUE!</v>
      </c>
      <c r="AO160" s="28" t="e">
        <f t="shared" si="214"/>
        <v>#VALUE!</v>
      </c>
      <c r="AP160" s="32" t="e">
        <f t="shared" si="214"/>
        <v>#VALUE!</v>
      </c>
      <c r="AQ160" s="32" t="e">
        <f t="shared" si="214"/>
        <v>#VALUE!</v>
      </c>
      <c r="AR160" s="28" t="e">
        <f t="shared" si="214"/>
        <v>#VALUE!</v>
      </c>
      <c r="AS160" s="32" t="e">
        <f t="shared" si="214"/>
        <v>#VALUE!</v>
      </c>
      <c r="AT160" s="32" t="e">
        <f t="shared" si="214"/>
        <v>#VALUE!</v>
      </c>
      <c r="AU160" s="28" t="e">
        <f t="shared" si="214"/>
        <v>#VALUE!</v>
      </c>
      <c r="AV160" s="32" t="e">
        <f t="shared" si="214"/>
        <v>#VALUE!</v>
      </c>
      <c r="AW160" s="32" t="e">
        <f t="shared" si="214"/>
        <v>#VALUE!</v>
      </c>
      <c r="AX160" s="12" t="e">
        <f>GEOMEAN(AX133:AX152)</f>
        <v>#DIV/0!</v>
      </c>
      <c r="AY160" s="12" t="e">
        <f t="shared" ref="AY160:AZ160" si="215">GEOMEAN(AY114:AY133)</f>
        <v>#DIV/0!</v>
      </c>
      <c r="AZ160" s="12" t="e">
        <f t="shared" si="215"/>
        <v>#DIV/0!</v>
      </c>
      <c r="BA160" s="12" t="e">
        <f>GEOMEAN(BA133:BA152)</f>
        <v>#DIV/0!</v>
      </c>
      <c r="BB160" s="12" t="e">
        <f>GEOMEAN(BB114:BB133)</f>
        <v>#DIV/0!</v>
      </c>
      <c r="BC160" s="12" t="e">
        <f t="shared" ref="BC160" si="216">GEOMEAN(BC114:BC133)</f>
        <v>#DIV/0!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#NUM!</v>
      </c>
      <c r="M161" s="42" t="e">
        <f>GEOMEAN(M3:M77, M98:M112)</f>
        <v>#NUM!</v>
      </c>
      <c r="N161" s="42" t="e">
        <f>GEOMEAN(N3:N77,N98:N112)</f>
        <v>#NUM!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#NUM!</v>
      </c>
      <c r="Y161" s="42" t="e">
        <f>GEOMEAN(Y3:Y77,Y98:Y112)</f>
        <v>#NUM!</v>
      </c>
      <c r="Z161" s="42" t="e">
        <f>GEOMEAN(Z3:Z77,Z98:Z112)</f>
        <v>#NUM!</v>
      </c>
      <c r="AA161" s="42" t="e">
        <f>GEOMEAN(AA3:AA77,AA98:AA112)</f>
        <v>#DIV/0!</v>
      </c>
      <c r="AB161" s="42" t="e">
        <f>GEOMEAN(AB3:AB77,AB98:AB112)</f>
        <v>#DIV/0!</v>
      </c>
      <c r="AC161" s="42" t="e">
        <f>GEOMEAN(AC3:AC77,AC133:AC152)</f>
        <v>#DIV/0!</v>
      </c>
      <c r="AD161" s="42">
        <f t="shared" ref="AD161" si="217">AVERAGE(AD3:AD77,AD98:AD112)</f>
        <v>3.2433198606857195E-3</v>
      </c>
      <c r="AE161" s="4"/>
      <c r="AF161" s="29">
        <f>AVERAGE(AF3:AF132)</f>
        <v>-1.1368091575502371E-5</v>
      </c>
      <c r="AG161" s="29" t="e">
        <f t="shared" ref="AG161:AW161" si="218">AVERAGE(AG3:AG132)</f>
        <v>#VALUE!</v>
      </c>
      <c r="AH161" s="29" t="e">
        <f t="shared" si="218"/>
        <v>#VALUE!</v>
      </c>
      <c r="AI161" s="29" t="e">
        <f t="shared" si="218"/>
        <v>#VALUE!</v>
      </c>
      <c r="AJ161" s="29" t="e">
        <f t="shared" si="218"/>
        <v>#VALUE!</v>
      </c>
      <c r="AK161" s="29" t="e">
        <f t="shared" si="218"/>
        <v>#VALUE!</v>
      </c>
      <c r="AL161" s="29">
        <f t="shared" si="218"/>
        <v>9.1737884659155616E-5</v>
      </c>
      <c r="AM161" s="29" t="e">
        <f t="shared" si="218"/>
        <v>#VALUE!</v>
      </c>
      <c r="AN161" s="29" t="e">
        <f t="shared" si="218"/>
        <v>#VALUE!</v>
      </c>
      <c r="AO161" s="29" t="e">
        <f t="shared" si="218"/>
        <v>#VALUE!</v>
      </c>
      <c r="AP161" s="29" t="e">
        <f t="shared" si="218"/>
        <v>#VALUE!</v>
      </c>
      <c r="AQ161" s="29" t="e">
        <f t="shared" si="218"/>
        <v>#VALUE!</v>
      </c>
      <c r="AR161" s="29">
        <f t="shared" si="218"/>
        <v>9.5205172594489896E-5</v>
      </c>
      <c r="AS161" s="29" t="e">
        <f t="shared" si="218"/>
        <v>#VALUE!</v>
      </c>
      <c r="AT161" s="29" t="e">
        <f t="shared" si="218"/>
        <v>#VALUE!</v>
      </c>
      <c r="AU161" s="29" t="e">
        <f t="shared" si="218"/>
        <v>#VALUE!</v>
      </c>
      <c r="AV161" s="29" t="e">
        <f t="shared" si="218"/>
        <v>#VALUE!</v>
      </c>
      <c r="AW161" s="29" t="e">
        <f t="shared" si="218"/>
        <v>#VALUE!</v>
      </c>
      <c r="AX161" s="42" t="e">
        <f>GEOMEAN(AX3:AX77,AX98:AX112)</f>
        <v>#DIV/0!</v>
      </c>
      <c r="AY161" s="42" t="e">
        <f>GEOMEAN(AY3:AY77,AY133:AY152)</f>
        <v>#DIV/0!</v>
      </c>
      <c r="AZ161" s="42" t="e">
        <f>GEOMEAN(AZ3:AZ77,AZ133:AZ152)</f>
        <v>#DIV/0!</v>
      </c>
      <c r="BA161" s="42" t="e">
        <f>GEOMEAN(BA3:BA77,BA98:BA112)</f>
        <v>#DIV/0!</v>
      </c>
      <c r="BB161" s="42" t="e">
        <f>GEOMEAN(BB3:BB77,BB98:BB112)</f>
        <v>#DIV/0!</v>
      </c>
      <c r="BC161" s="42" t="e">
        <f>GEOMEAN(BC3:BC77,BC98:BC112)</f>
        <v>#DIV/0!</v>
      </c>
    </row>
    <row r="162" spans="1:55" hidden="1" x14ac:dyDescent="0.2">
      <c r="B162" s="1" t="s">
        <v>9</v>
      </c>
      <c r="L162" s="22" t="e">
        <f>GEOMEAN(L3:L132)</f>
        <v>#NUM!</v>
      </c>
      <c r="M162" s="22" t="e">
        <f>GEOMEAN(M3:M132)</f>
        <v>#NUM!</v>
      </c>
      <c r="N162" s="22" t="e">
        <f>GEOMEAN(N3:N132)</f>
        <v>#NUM!</v>
      </c>
      <c r="X162" s="22" t="e">
        <f>GEOMEAN(X3:X132)</f>
        <v>#NUM!</v>
      </c>
      <c r="Y162" s="22" t="e">
        <f>GEOMEAN(Y3:Y132)</f>
        <v>#NUM!</v>
      </c>
      <c r="Z162" s="22" t="e">
        <f>GEOMEAN(Z3:Z132)</f>
        <v>#NUM!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#NUM!</v>
      </c>
      <c r="Y163" s="23" t="e">
        <f>Y162/M162</f>
        <v>#NUM!</v>
      </c>
      <c r="Z163" s="23" t="e">
        <f>Z162/N162</f>
        <v>#NUM!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>
        <f>SUM(L$3:L$17)</f>
        <v>0</v>
      </c>
      <c r="M167" s="12">
        <f>SUM(M$3:M$17)</f>
        <v>0</v>
      </c>
      <c r="N167" s="12">
        <f>SUM(N$3:N$17)</f>
        <v>0</v>
      </c>
      <c r="X167" s="12">
        <f>SUM(X$3:X$17)</f>
        <v>0</v>
      </c>
      <c r="Y167" s="12">
        <f>SUM(Y$3:Y$17)</f>
        <v>0</v>
      </c>
      <c r="Z167" s="12">
        <f>SUM(Z$3:Z$17)</f>
        <v>0</v>
      </c>
      <c r="AA167" s="12" t="e">
        <f t="shared" ref="AA167:AA174" si="219">Z167/L167</f>
        <v>#DIV/0!</v>
      </c>
      <c r="AB167" s="12" t="e">
        <f t="shared" ref="AB167:AC174" si="220">X167/K167</f>
        <v>#DIV/0!</v>
      </c>
      <c r="AC167" s="12" t="e">
        <f t="shared" si="220"/>
        <v>#DIV/0!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>
        <f>SUM(L$18:L$32)</f>
        <v>0</v>
      </c>
      <c r="M168" s="12">
        <f>SUM(M$18:M$32)</f>
        <v>0</v>
      </c>
      <c r="N168" s="12">
        <f>SUM(N$18:N$32)</f>
        <v>0</v>
      </c>
      <c r="X168" s="12">
        <f>SUM(X$18:X$32)</f>
        <v>0</v>
      </c>
      <c r="Y168" s="12">
        <f>SUM(Y$18:Y$32)</f>
        <v>0</v>
      </c>
      <c r="Z168" s="12">
        <f>SUM(Z$18:Z$32)</f>
        <v>0</v>
      </c>
      <c r="AA168" s="12" t="e">
        <f t="shared" si="219"/>
        <v>#DIV/0!</v>
      </c>
      <c r="AB168" s="12" t="e">
        <f t="shared" si="220"/>
        <v>#DIV/0!</v>
      </c>
      <c r="AC168" s="12" t="e">
        <f t="shared" si="220"/>
        <v>#DIV/0!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>
        <f>SUM(L$33:L$57)</f>
        <v>0</v>
      </c>
      <c r="M169" s="12">
        <f>SUM(M$33:M$57)</f>
        <v>0</v>
      </c>
      <c r="N169" s="12">
        <f>SUM(N$33:N$57)</f>
        <v>0</v>
      </c>
      <c r="X169" s="12">
        <f>SUM(X$33:X$57)</f>
        <v>0</v>
      </c>
      <c r="Y169" s="12">
        <f>SUM(Y$33:Y$57)</f>
        <v>0</v>
      </c>
      <c r="Z169" s="12">
        <f>SUM(Z$33:Z$57)</f>
        <v>0</v>
      </c>
      <c r="AA169" s="12" t="e">
        <f t="shared" si="219"/>
        <v>#DIV/0!</v>
      </c>
      <c r="AB169" s="12" t="e">
        <f t="shared" si="220"/>
        <v>#DIV/0!</v>
      </c>
      <c r="AC169" s="12" t="e">
        <f t="shared" si="220"/>
        <v>#DIV/0!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>
        <f>SUM(L$58:L$77)</f>
        <v>0</v>
      </c>
      <c r="M170" s="12">
        <f>SUM(M$58:M$77)</f>
        <v>0</v>
      </c>
      <c r="N170" s="12">
        <f>SUM(N$58:N$77)</f>
        <v>0</v>
      </c>
      <c r="X170" s="12">
        <f>SUM(X$58:X$77)</f>
        <v>0</v>
      </c>
      <c r="Y170" s="12">
        <f>SUM(Y$58:Y$77)</f>
        <v>0</v>
      </c>
      <c r="Z170" s="12">
        <f>SUM(Z$58:Z$77)</f>
        <v>0</v>
      </c>
      <c r="AA170" s="12" t="e">
        <f t="shared" si="219"/>
        <v>#DIV/0!</v>
      </c>
      <c r="AB170" s="12" t="e">
        <f t="shared" si="220"/>
        <v>#DIV/0!</v>
      </c>
      <c r="AC170" s="12" t="e">
        <f t="shared" si="220"/>
        <v>#DIV/0!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>
        <f>SUM(L$78:L$97)</f>
        <v>0</v>
      </c>
      <c r="M171" s="12">
        <f>SUM(M$78:M$97)</f>
        <v>0</v>
      </c>
      <c r="N171" s="12">
        <f>SUM(N$78:N$97)</f>
        <v>0</v>
      </c>
      <c r="X171" s="12">
        <f>SUM(X$78:X$97)</f>
        <v>0</v>
      </c>
      <c r="Y171" s="12">
        <f>SUM(Y$78:Y$97)</f>
        <v>0</v>
      </c>
      <c r="Z171" s="12">
        <f>SUM(Z$78:Z$97)</f>
        <v>0</v>
      </c>
      <c r="AA171" s="12" t="e">
        <f t="shared" si="219"/>
        <v>#DIV/0!</v>
      </c>
      <c r="AB171" s="12" t="e">
        <f t="shared" si="220"/>
        <v>#DIV/0!</v>
      </c>
      <c r="AC171" s="12" t="e">
        <f t="shared" si="220"/>
        <v>#DIV/0!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>
        <f>SUM(L$98:L$112)</f>
        <v>0</v>
      </c>
      <c r="M172" s="12">
        <f>SUM(M$98:M$112)</f>
        <v>0</v>
      </c>
      <c r="N172" s="12">
        <f>SUM(N$98:N$112)</f>
        <v>0</v>
      </c>
      <c r="X172" s="12">
        <f>SUM(X$98:X$112)</f>
        <v>0</v>
      </c>
      <c r="Y172" s="12">
        <f>SUM(Y$98:Y$112)</f>
        <v>0</v>
      </c>
      <c r="Z172" s="12">
        <f>SUM(Z$98:Z$112)</f>
        <v>0</v>
      </c>
      <c r="AA172" s="12" t="e">
        <f t="shared" si="219"/>
        <v>#DIV/0!</v>
      </c>
      <c r="AB172" s="12" t="e">
        <f t="shared" si="220"/>
        <v>#DIV/0!</v>
      </c>
      <c r="AC172" s="12" t="e">
        <f t="shared" si="220"/>
        <v>#DIV/0!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>
        <f>SUM(L$113:L$132)</f>
        <v>0</v>
      </c>
      <c r="M173" s="12">
        <f>SUM(M$113:M$132)</f>
        <v>0</v>
      </c>
      <c r="N173" s="12">
        <f>SUM(N$113:N$132)</f>
        <v>0</v>
      </c>
      <c r="X173" s="12">
        <f>SUM(X$113:X$132)</f>
        <v>0</v>
      </c>
      <c r="Y173" s="12">
        <f>SUM(Y$113:Y$132)</f>
        <v>0</v>
      </c>
      <c r="Z173" s="12">
        <f>SUM(Z$113:Z$132)</f>
        <v>0</v>
      </c>
      <c r="AA173" s="12" t="e">
        <f t="shared" si="219"/>
        <v>#DIV/0!</v>
      </c>
      <c r="AB173" s="12" t="e">
        <f t="shared" si="220"/>
        <v>#DIV/0!</v>
      </c>
      <c r="AC173" s="12" t="e">
        <f t="shared" si="220"/>
        <v>#DIV/0!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>
        <f>SUM(L167:L173)</f>
        <v>0</v>
      </c>
      <c r="M174" s="12">
        <f>SUM(M167:M173)</f>
        <v>0</v>
      </c>
      <c r="N174" s="12">
        <f>SUM(N167:N173)</f>
        <v>0</v>
      </c>
      <c r="X174" s="12">
        <f>SUM(X167:X173)</f>
        <v>0</v>
      </c>
      <c r="Y174" s="12">
        <f>SUM(Y167:Y173)</f>
        <v>0</v>
      </c>
      <c r="Z174" s="12">
        <f>SUM(Z167:Z173)</f>
        <v>0</v>
      </c>
      <c r="AA174" s="12" t="e">
        <f t="shared" si="219"/>
        <v>#DIV/0!</v>
      </c>
      <c r="AB174" s="12" t="e">
        <f t="shared" si="220"/>
        <v>#DIV/0!</v>
      </c>
      <c r="AC174" s="12" t="e">
        <f t="shared" si="220"/>
        <v>#DIV/0!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>
        <f>MAX(L$3:L$17)</f>
        <v>0</v>
      </c>
      <c r="M177" s="12">
        <f>MAX(M$3:M$17)</f>
        <v>0</v>
      </c>
      <c r="N177" s="12">
        <f>MAX(N$3:N$17)</f>
        <v>0</v>
      </c>
      <c r="X177" s="12">
        <f>MAX(X$3:X$17)</f>
        <v>0</v>
      </c>
      <c r="Y177" s="12">
        <f>MAX(Y$3:Y$17)</f>
        <v>0</v>
      </c>
      <c r="Z177" s="12">
        <f>MAX(Z$3:Z$17)</f>
        <v>0</v>
      </c>
      <c r="AA177" s="12" t="e">
        <f t="shared" ref="AA177:AA184" si="221">Z177/L177</f>
        <v>#DIV/0!</v>
      </c>
      <c r="AB177" s="12" t="e">
        <f t="shared" ref="AB177:AC184" si="222">X177/K177</f>
        <v>#DIV/0!</v>
      </c>
      <c r="AC177" s="12" t="e">
        <f t="shared" si="222"/>
        <v>#DIV/0!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>
        <f>MAX(L$18:L$32)</f>
        <v>0</v>
      </c>
      <c r="M178" s="12">
        <f>MAX(M$18:M$32)</f>
        <v>0</v>
      </c>
      <c r="N178" s="12">
        <f>MAX(N$18:N$32)</f>
        <v>0</v>
      </c>
      <c r="X178" s="12">
        <f>MAX(X$18:X$32)</f>
        <v>0</v>
      </c>
      <c r="Y178" s="12">
        <f>MAX(Y$18:Y$32)</f>
        <v>0</v>
      </c>
      <c r="Z178" s="12">
        <f>MAX(Z$18:Z$32)</f>
        <v>0</v>
      </c>
      <c r="AA178" s="12" t="e">
        <f t="shared" si="221"/>
        <v>#DIV/0!</v>
      </c>
      <c r="AB178" s="12" t="e">
        <f t="shared" si="222"/>
        <v>#DIV/0!</v>
      </c>
      <c r="AC178" s="12" t="e">
        <f t="shared" si="222"/>
        <v>#DIV/0!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>
        <f>MAX(L$33:L$57)</f>
        <v>0</v>
      </c>
      <c r="M179" s="12">
        <f>MAX(M$33:M$57)</f>
        <v>0</v>
      </c>
      <c r="N179" s="12">
        <f>MAX(N$33:N$57)</f>
        <v>0</v>
      </c>
      <c r="X179" s="12">
        <f>MAX(X$33:X$57)</f>
        <v>0</v>
      </c>
      <c r="Y179" s="12">
        <f>MAX(Y$33:Y$57)</f>
        <v>0</v>
      </c>
      <c r="Z179" s="12">
        <f>MAX(Z$33:Z$57)</f>
        <v>0</v>
      </c>
      <c r="AA179" s="12" t="e">
        <f t="shared" si="221"/>
        <v>#DIV/0!</v>
      </c>
      <c r="AB179" s="12" t="e">
        <f t="shared" si="222"/>
        <v>#DIV/0!</v>
      </c>
      <c r="AC179" s="12" t="e">
        <f t="shared" si="222"/>
        <v>#DIV/0!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>
        <f>MAX(L$58:L$77)</f>
        <v>0</v>
      </c>
      <c r="M180" s="12">
        <f>MAX(M$58:M$77)</f>
        <v>0</v>
      </c>
      <c r="N180" s="12">
        <f>MAX(N$58:N$77)</f>
        <v>0</v>
      </c>
      <c r="X180" s="12">
        <f>MAX(X$58:X$77)</f>
        <v>0</v>
      </c>
      <c r="Y180" s="12">
        <f>MAX(Y$58:Y$77)</f>
        <v>0</v>
      </c>
      <c r="Z180" s="12">
        <f>MAX(Z$58:Z$77)</f>
        <v>0</v>
      </c>
      <c r="AA180" s="12" t="e">
        <f t="shared" si="221"/>
        <v>#DIV/0!</v>
      </c>
      <c r="AB180" s="12" t="e">
        <f t="shared" si="222"/>
        <v>#DIV/0!</v>
      </c>
      <c r="AC180" s="12" t="e">
        <f t="shared" si="222"/>
        <v>#DIV/0!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>
        <f>MAX(L$78:L$97)</f>
        <v>0</v>
      </c>
      <c r="M181" s="12">
        <f>MAX(M$78:M$97)</f>
        <v>0</v>
      </c>
      <c r="N181" s="12">
        <f>MAX(N$78:N$97)</f>
        <v>0</v>
      </c>
      <c r="X181" s="12">
        <f>MAX(X$78:X$97)</f>
        <v>0</v>
      </c>
      <c r="Y181" s="12">
        <f>MAX(Y$78:Y$97)</f>
        <v>0</v>
      </c>
      <c r="Z181" s="12">
        <f>MAX(Z$78:Z$97)</f>
        <v>0</v>
      </c>
      <c r="AA181" s="12" t="e">
        <f t="shared" si="221"/>
        <v>#DIV/0!</v>
      </c>
      <c r="AB181" s="12" t="e">
        <f t="shared" si="222"/>
        <v>#DIV/0!</v>
      </c>
      <c r="AC181" s="12" t="e">
        <f t="shared" si="222"/>
        <v>#DIV/0!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>
        <f>MAX(L$98:L$112)</f>
        <v>0</v>
      </c>
      <c r="M182" s="12">
        <f>MAX(M$98:M$112)</f>
        <v>0</v>
      </c>
      <c r="N182" s="12">
        <f>MAX(N$98:N$112)</f>
        <v>0</v>
      </c>
      <c r="X182" s="12">
        <f>MAX(X$98:X$112)</f>
        <v>0</v>
      </c>
      <c r="Y182" s="12">
        <f>MAX(Y$98:Y$112)</f>
        <v>0</v>
      </c>
      <c r="Z182" s="12">
        <f>MAX(Z$98:Z$112)</f>
        <v>0</v>
      </c>
      <c r="AA182" s="12" t="e">
        <f t="shared" si="221"/>
        <v>#DIV/0!</v>
      </c>
      <c r="AB182" s="12" t="e">
        <f t="shared" si="222"/>
        <v>#DIV/0!</v>
      </c>
      <c r="AC182" s="12" t="e">
        <f t="shared" si="222"/>
        <v>#DIV/0!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>
        <f>MAX(L$113:L$132)</f>
        <v>0</v>
      </c>
      <c r="M183" s="12">
        <f>MAX(M$113:M$132)</f>
        <v>0</v>
      </c>
      <c r="N183" s="12">
        <f>MAX(N$113:N$132)</f>
        <v>0</v>
      </c>
      <c r="X183" s="12">
        <f>MAX(X$113:X$132)</f>
        <v>0</v>
      </c>
      <c r="Y183" s="12">
        <f>MAX(Y$113:Y$132)</f>
        <v>0</v>
      </c>
      <c r="Z183" s="12">
        <f>MAX(Z$113:Z$132)</f>
        <v>0</v>
      </c>
      <c r="AA183" s="12" t="e">
        <f t="shared" si="221"/>
        <v>#DIV/0!</v>
      </c>
      <c r="AB183" s="12" t="e">
        <f t="shared" si="222"/>
        <v>#DIV/0!</v>
      </c>
      <c r="AC183" s="12" t="e">
        <f t="shared" si="222"/>
        <v>#DIV/0!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>
        <f>MAX(L177:L183)</f>
        <v>0</v>
      </c>
      <c r="M184" s="12">
        <f>MAX(M177:M183)</f>
        <v>0</v>
      </c>
      <c r="N184" s="12">
        <f>MAX(N177:N183)</f>
        <v>0</v>
      </c>
      <c r="X184" s="12">
        <f>MAX(X177:X183)</f>
        <v>0</v>
      </c>
      <c r="Y184" s="12">
        <f>MAX(Y177:Y183)</f>
        <v>0</v>
      </c>
      <c r="Z184" s="12">
        <f>MAX(Z177:Z183)</f>
        <v>0</v>
      </c>
      <c r="AA184" s="12" t="e">
        <f t="shared" si="221"/>
        <v>#DIV/0!</v>
      </c>
      <c r="AB184" s="12" t="e">
        <f t="shared" si="222"/>
        <v>#DIV/0!</v>
      </c>
      <c r="AC184" s="12" t="e">
        <f t="shared" si="222"/>
        <v>#DIV/0!</v>
      </c>
      <c r="AD184" s="12"/>
      <c r="AX184" s="12"/>
      <c r="AY184" s="12"/>
      <c r="AZ184" s="12"/>
      <c r="BA184" s="12"/>
      <c r="BB184" s="12"/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4406" priority="1468" operator="greaterThan">
      <formula>0.03</formula>
    </cfRule>
    <cfRule type="cellIs" dxfId="4405" priority="1469" stopIfTrue="1" operator="lessThan">
      <formula>-0.03</formula>
    </cfRule>
  </conditionalFormatting>
  <conditionalFormatting sqref="AU7:AV7">
    <cfRule type="cellIs" dxfId="4404" priority="1466" operator="greaterThan">
      <formula>0.03</formula>
    </cfRule>
    <cfRule type="cellIs" dxfId="4403" priority="1467" stopIfTrue="1" operator="lessThan">
      <formula>-0.03</formula>
    </cfRule>
  </conditionalFormatting>
  <conditionalFormatting sqref="AO156:AQ156 AU156:AW156">
    <cfRule type="cellIs" dxfId="4402" priority="1458" operator="greaterThan">
      <formula>0.03</formula>
    </cfRule>
    <cfRule type="cellIs" dxfId="4401" priority="1459" stopIfTrue="1" operator="lessThan">
      <formula>-0.03</formula>
    </cfRule>
  </conditionalFormatting>
  <conditionalFormatting sqref="AO159:AQ159 AU159:AW159">
    <cfRule type="cellIs" dxfId="4400" priority="1456" operator="greaterThan">
      <formula>0.03</formula>
    </cfRule>
    <cfRule type="cellIs" dxfId="4399" priority="1457" stopIfTrue="1" operator="lessThan">
      <formula>-0.03</formula>
    </cfRule>
  </conditionalFormatting>
  <conditionalFormatting sqref="AO161:AQ161 AU161:AW161">
    <cfRule type="cellIs" dxfId="4398" priority="1464" operator="greaterThan">
      <formula>0.03</formula>
    </cfRule>
    <cfRule type="cellIs" dxfId="4397" priority="1465" stopIfTrue="1" operator="lessThan">
      <formula>-0.03</formula>
    </cfRule>
  </conditionalFormatting>
  <conditionalFormatting sqref="AO153:AQ153 AO155:AQ155 AU155:AW155 AU153:AW153">
    <cfRule type="cellIs" dxfId="4396" priority="1460" operator="greaterThan">
      <formula>0.03</formula>
    </cfRule>
    <cfRule type="cellIs" dxfId="4395" priority="1461" stopIfTrue="1" operator="lessThan">
      <formula>-0.03</formula>
    </cfRule>
  </conditionalFormatting>
  <conditionalFormatting sqref="AO157:AQ158 AU157:AW158">
    <cfRule type="cellIs" dxfId="4394" priority="1462" operator="greaterThan">
      <formula>0.03</formula>
    </cfRule>
    <cfRule type="cellIs" dxfId="4393" priority="1463" stopIfTrue="1" operator="lessThan">
      <formula>-0.03</formula>
    </cfRule>
  </conditionalFormatting>
  <conditionalFormatting sqref="AO154:AQ154 AU154:AW154">
    <cfRule type="cellIs" dxfId="4392" priority="1454" operator="greaterThan">
      <formula>0.03</formula>
    </cfRule>
    <cfRule type="cellIs" dxfId="4391" priority="1455" stopIfTrue="1" operator="lessThan">
      <formula>-0.03</formula>
    </cfRule>
  </conditionalFormatting>
  <conditionalFormatting sqref="AO7:AQ7">
    <cfRule type="cellIs" dxfId="4390" priority="1452" operator="greaterThan">
      <formula>0.03</formula>
    </cfRule>
    <cfRule type="cellIs" dxfId="4389" priority="1453" stopIfTrue="1" operator="lessThan">
      <formula>-0.03</formula>
    </cfRule>
  </conditionalFormatting>
  <conditionalFormatting sqref="AI7:AK7 AI3:AK5">
    <cfRule type="cellIs" dxfId="4388" priority="1450" operator="greaterThan">
      <formula>0.03</formula>
    </cfRule>
    <cfRule type="cellIs" dxfId="4387" priority="1451" stopIfTrue="1" operator="lessThan">
      <formula>-0.03</formula>
    </cfRule>
  </conditionalFormatting>
  <conditionalFormatting sqref="AI156:AK156">
    <cfRule type="cellIs" dxfId="4386" priority="1442" operator="greaterThan">
      <formula>0.03</formula>
    </cfRule>
    <cfRule type="cellIs" dxfId="4385" priority="1443" stopIfTrue="1" operator="lessThan">
      <formula>-0.03</formula>
    </cfRule>
  </conditionalFormatting>
  <conditionalFormatting sqref="AI159:AK159">
    <cfRule type="cellIs" dxfId="4384" priority="1440" operator="greaterThan">
      <formula>0.03</formula>
    </cfRule>
    <cfRule type="cellIs" dxfId="4383" priority="1441" stopIfTrue="1" operator="lessThan">
      <formula>-0.03</formula>
    </cfRule>
  </conditionalFormatting>
  <conditionalFormatting sqref="AI161:AK161">
    <cfRule type="cellIs" dxfId="4382" priority="1448" operator="greaterThan">
      <formula>0.03</formula>
    </cfRule>
    <cfRule type="cellIs" dxfId="4381" priority="1449" stopIfTrue="1" operator="lessThan">
      <formula>-0.03</formula>
    </cfRule>
  </conditionalFormatting>
  <conditionalFormatting sqref="AI153:AK153 AI155:AK155">
    <cfRule type="cellIs" dxfId="4380" priority="1444" operator="greaterThan">
      <formula>0.03</formula>
    </cfRule>
    <cfRule type="cellIs" dxfId="4379" priority="1445" stopIfTrue="1" operator="lessThan">
      <formula>-0.03</formula>
    </cfRule>
  </conditionalFormatting>
  <conditionalFormatting sqref="AI157:AK158">
    <cfRule type="cellIs" dxfId="4378" priority="1446" operator="greaterThan">
      <formula>0.03</formula>
    </cfRule>
    <cfRule type="cellIs" dxfId="4377" priority="1447" stopIfTrue="1" operator="lessThan">
      <formula>-0.03</formula>
    </cfRule>
  </conditionalFormatting>
  <conditionalFormatting sqref="AI154:AK154">
    <cfRule type="cellIs" dxfId="4376" priority="1438" operator="greaterThan">
      <formula>0.03</formula>
    </cfRule>
    <cfRule type="cellIs" dxfId="4375" priority="1439" stopIfTrue="1" operator="lessThan">
      <formula>-0.03</formula>
    </cfRule>
  </conditionalFormatting>
  <conditionalFormatting sqref="AI6:AK6">
    <cfRule type="cellIs" dxfId="4374" priority="1436" operator="greaterThan">
      <formula>0.03</formula>
    </cfRule>
    <cfRule type="cellIs" dxfId="4373" priority="1437" stopIfTrue="1" operator="lessThan">
      <formula>-0.03</formula>
    </cfRule>
  </conditionalFormatting>
  <conditionalFormatting sqref="AU3:AW3">
    <cfRule type="cellIs" dxfId="4372" priority="1434" operator="greaterThan">
      <formula>0.03</formula>
    </cfRule>
    <cfRule type="cellIs" dxfId="4371" priority="1435" stopIfTrue="1" operator="lessThan">
      <formula>-0.03</formula>
    </cfRule>
  </conditionalFormatting>
  <conditionalFormatting sqref="AO13:AQ13 AO10:AQ11">
    <cfRule type="cellIs" dxfId="4370" priority="1432" operator="greaterThan">
      <formula>0.03</formula>
    </cfRule>
    <cfRule type="cellIs" dxfId="4369" priority="1433" stopIfTrue="1" operator="lessThan">
      <formula>-0.03</formula>
    </cfRule>
  </conditionalFormatting>
  <conditionalFormatting sqref="AU12:AV12">
    <cfRule type="cellIs" dxfId="4368" priority="1430" operator="greaterThan">
      <formula>0.03</formula>
    </cfRule>
    <cfRule type="cellIs" dxfId="4367" priority="1431" stopIfTrue="1" operator="lessThan">
      <formula>-0.03</formula>
    </cfRule>
  </conditionalFormatting>
  <conditionalFormatting sqref="AO12:AQ12">
    <cfRule type="cellIs" dxfId="4366" priority="1428" operator="greaterThan">
      <formula>0.03</formula>
    </cfRule>
    <cfRule type="cellIs" dxfId="4365" priority="1429" stopIfTrue="1" operator="lessThan">
      <formula>-0.03</formula>
    </cfRule>
  </conditionalFormatting>
  <conditionalFormatting sqref="AI12:AK12 AI8:AK10">
    <cfRule type="cellIs" dxfId="4364" priority="1426" operator="greaterThan">
      <formula>0.03</formula>
    </cfRule>
    <cfRule type="cellIs" dxfId="4363" priority="1427" stopIfTrue="1" operator="lessThan">
      <formula>-0.03</formula>
    </cfRule>
  </conditionalFormatting>
  <conditionalFormatting sqref="AI11:AK11">
    <cfRule type="cellIs" dxfId="4362" priority="1424" operator="greaterThan">
      <formula>0.03</formula>
    </cfRule>
    <cfRule type="cellIs" dxfId="4361" priority="1425" stopIfTrue="1" operator="lessThan">
      <formula>-0.03</formula>
    </cfRule>
  </conditionalFormatting>
  <conditionalFormatting sqref="AU8:AW8">
    <cfRule type="cellIs" dxfId="4360" priority="1422" operator="greaterThan">
      <formula>0.03</formula>
    </cfRule>
    <cfRule type="cellIs" dxfId="4359" priority="1423" stopIfTrue="1" operator="lessThan">
      <formula>-0.03</formula>
    </cfRule>
  </conditionalFormatting>
  <conditionalFormatting sqref="AO18:AQ18 AO15:AQ16">
    <cfRule type="cellIs" dxfId="4358" priority="1420" operator="greaterThan">
      <formula>0.03</formula>
    </cfRule>
    <cfRule type="cellIs" dxfId="4357" priority="1421" stopIfTrue="1" operator="lessThan">
      <formula>-0.03</formula>
    </cfRule>
  </conditionalFormatting>
  <conditionalFormatting sqref="AU17:AV17">
    <cfRule type="cellIs" dxfId="4356" priority="1418" operator="greaterThan">
      <formula>0.03</formula>
    </cfRule>
    <cfRule type="cellIs" dxfId="4355" priority="1419" stopIfTrue="1" operator="lessThan">
      <formula>-0.03</formula>
    </cfRule>
  </conditionalFormatting>
  <conditionalFormatting sqref="AO17:AQ17">
    <cfRule type="cellIs" dxfId="4354" priority="1416" operator="greaterThan">
      <formula>0.03</formula>
    </cfRule>
    <cfRule type="cellIs" dxfId="4353" priority="1417" stopIfTrue="1" operator="lessThan">
      <formula>-0.03</formula>
    </cfRule>
  </conditionalFormatting>
  <conditionalFormatting sqref="AI17:AK17 AI13:AK15">
    <cfRule type="cellIs" dxfId="4352" priority="1414" operator="greaterThan">
      <formula>0.03</formula>
    </cfRule>
    <cfRule type="cellIs" dxfId="4351" priority="1415" stopIfTrue="1" operator="lessThan">
      <formula>-0.03</formula>
    </cfRule>
  </conditionalFormatting>
  <conditionalFormatting sqref="AI16:AK16">
    <cfRule type="cellIs" dxfId="4350" priority="1412" operator="greaterThan">
      <formula>0.03</formula>
    </cfRule>
    <cfRule type="cellIs" dxfId="4349" priority="1413" stopIfTrue="1" operator="lessThan">
      <formula>-0.03</formula>
    </cfRule>
  </conditionalFormatting>
  <conditionalFormatting sqref="AU13:AW13">
    <cfRule type="cellIs" dxfId="4348" priority="1410" operator="greaterThan">
      <formula>0.03</formula>
    </cfRule>
    <cfRule type="cellIs" dxfId="4347" priority="1411" stopIfTrue="1" operator="lessThan">
      <formula>-0.03</formula>
    </cfRule>
  </conditionalFormatting>
  <conditionalFormatting sqref="AO23:AQ23 AO20:AQ21">
    <cfRule type="cellIs" dxfId="4346" priority="1408" operator="greaterThan">
      <formula>0.03</formula>
    </cfRule>
    <cfRule type="cellIs" dxfId="4345" priority="1409" stopIfTrue="1" operator="lessThan">
      <formula>-0.03</formula>
    </cfRule>
  </conditionalFormatting>
  <conditionalFormatting sqref="AU22:AV22">
    <cfRule type="cellIs" dxfId="4344" priority="1406" operator="greaterThan">
      <formula>0.03</formula>
    </cfRule>
    <cfRule type="cellIs" dxfId="4343" priority="1407" stopIfTrue="1" operator="lessThan">
      <formula>-0.03</formula>
    </cfRule>
  </conditionalFormatting>
  <conditionalFormatting sqref="AO22:AQ22">
    <cfRule type="cellIs" dxfId="4342" priority="1404" operator="greaterThan">
      <formula>0.03</formula>
    </cfRule>
    <cfRule type="cellIs" dxfId="4341" priority="1405" stopIfTrue="1" operator="lessThan">
      <formula>-0.03</formula>
    </cfRule>
  </conditionalFormatting>
  <conditionalFormatting sqref="AI22:AK22 AI18:AK20">
    <cfRule type="cellIs" dxfId="4340" priority="1402" operator="greaterThan">
      <formula>0.03</formula>
    </cfRule>
    <cfRule type="cellIs" dxfId="4339" priority="1403" stopIfTrue="1" operator="lessThan">
      <formula>-0.03</formula>
    </cfRule>
  </conditionalFormatting>
  <conditionalFormatting sqref="AI21:AK21">
    <cfRule type="cellIs" dxfId="4338" priority="1400" operator="greaterThan">
      <formula>0.03</formula>
    </cfRule>
    <cfRule type="cellIs" dxfId="4337" priority="1401" stopIfTrue="1" operator="lessThan">
      <formula>-0.03</formula>
    </cfRule>
  </conditionalFormatting>
  <conditionalFormatting sqref="AU18:AW18">
    <cfRule type="cellIs" dxfId="4336" priority="1398" operator="greaterThan">
      <formula>0.03</formula>
    </cfRule>
    <cfRule type="cellIs" dxfId="4335" priority="1399" stopIfTrue="1" operator="lessThan">
      <formula>-0.03</formula>
    </cfRule>
  </conditionalFormatting>
  <conditionalFormatting sqref="AO28:AQ28 AO25:AQ26">
    <cfRule type="cellIs" dxfId="4334" priority="1396" operator="greaterThan">
      <formula>0.03</formula>
    </cfRule>
    <cfRule type="cellIs" dxfId="4333" priority="1397" stopIfTrue="1" operator="lessThan">
      <formula>-0.03</formula>
    </cfRule>
  </conditionalFormatting>
  <conditionalFormatting sqref="AU27:AV27">
    <cfRule type="cellIs" dxfId="4332" priority="1394" operator="greaterThan">
      <formula>0.03</formula>
    </cfRule>
    <cfRule type="cellIs" dxfId="4331" priority="1395" stopIfTrue="1" operator="lessThan">
      <formula>-0.03</formula>
    </cfRule>
  </conditionalFormatting>
  <conditionalFormatting sqref="AO27:AQ27">
    <cfRule type="cellIs" dxfId="4330" priority="1392" operator="greaterThan">
      <formula>0.03</formula>
    </cfRule>
    <cfRule type="cellIs" dxfId="4329" priority="1393" stopIfTrue="1" operator="lessThan">
      <formula>-0.03</formula>
    </cfRule>
  </conditionalFormatting>
  <conditionalFormatting sqref="AI27:AK27 AI23:AK25">
    <cfRule type="cellIs" dxfId="4328" priority="1390" operator="greaterThan">
      <formula>0.03</formula>
    </cfRule>
    <cfRule type="cellIs" dxfId="4327" priority="1391" stopIfTrue="1" operator="lessThan">
      <formula>-0.03</formula>
    </cfRule>
  </conditionalFormatting>
  <conditionalFormatting sqref="AI26:AK26">
    <cfRule type="cellIs" dxfId="4326" priority="1388" operator="greaterThan">
      <formula>0.03</formula>
    </cfRule>
    <cfRule type="cellIs" dxfId="4325" priority="1389" stopIfTrue="1" operator="lessThan">
      <formula>-0.03</formula>
    </cfRule>
  </conditionalFormatting>
  <conditionalFormatting sqref="AU23:AW23">
    <cfRule type="cellIs" dxfId="4324" priority="1386" operator="greaterThan">
      <formula>0.03</formula>
    </cfRule>
    <cfRule type="cellIs" dxfId="4323" priority="1387" stopIfTrue="1" operator="lessThan">
      <formula>-0.03</formula>
    </cfRule>
  </conditionalFormatting>
  <conditionalFormatting sqref="AO33:AQ33 AO30:AQ31">
    <cfRule type="cellIs" dxfId="4322" priority="1384" operator="greaterThan">
      <formula>0.03</formula>
    </cfRule>
    <cfRule type="cellIs" dxfId="4321" priority="1385" stopIfTrue="1" operator="lessThan">
      <formula>-0.03</formula>
    </cfRule>
  </conditionalFormatting>
  <conditionalFormatting sqref="AU32:AV32">
    <cfRule type="cellIs" dxfId="4320" priority="1382" operator="greaterThan">
      <formula>0.03</formula>
    </cfRule>
    <cfRule type="cellIs" dxfId="4319" priority="1383" stopIfTrue="1" operator="lessThan">
      <formula>-0.03</formula>
    </cfRule>
  </conditionalFormatting>
  <conditionalFormatting sqref="AO32:AQ32">
    <cfRule type="cellIs" dxfId="4318" priority="1380" operator="greaterThan">
      <formula>0.03</formula>
    </cfRule>
    <cfRule type="cellIs" dxfId="4317" priority="1381" stopIfTrue="1" operator="lessThan">
      <formula>-0.03</formula>
    </cfRule>
  </conditionalFormatting>
  <conditionalFormatting sqref="AI32:AK32 AI28:AK30">
    <cfRule type="cellIs" dxfId="4316" priority="1378" operator="greaterThan">
      <formula>0.03</formula>
    </cfRule>
    <cfRule type="cellIs" dxfId="4315" priority="1379" stopIfTrue="1" operator="lessThan">
      <formula>-0.03</formula>
    </cfRule>
  </conditionalFormatting>
  <conditionalFormatting sqref="AI31:AK31">
    <cfRule type="cellIs" dxfId="4314" priority="1376" operator="greaterThan">
      <formula>0.03</formula>
    </cfRule>
    <cfRule type="cellIs" dxfId="4313" priority="1377" stopIfTrue="1" operator="lessThan">
      <formula>-0.03</formula>
    </cfRule>
  </conditionalFormatting>
  <conditionalFormatting sqref="AU28:AW28">
    <cfRule type="cellIs" dxfId="4312" priority="1374" operator="greaterThan">
      <formula>0.03</formula>
    </cfRule>
    <cfRule type="cellIs" dxfId="4311" priority="1375" stopIfTrue="1" operator="lessThan">
      <formula>-0.03</formula>
    </cfRule>
  </conditionalFormatting>
  <conditionalFormatting sqref="AO38:AQ38 AO35:AQ36">
    <cfRule type="cellIs" dxfId="4310" priority="1372" operator="greaterThan">
      <formula>0.03</formula>
    </cfRule>
    <cfRule type="cellIs" dxfId="4309" priority="1373" stopIfTrue="1" operator="lessThan">
      <formula>-0.03</formula>
    </cfRule>
  </conditionalFormatting>
  <conditionalFormatting sqref="AU37:AV37">
    <cfRule type="cellIs" dxfId="4308" priority="1370" operator="greaterThan">
      <formula>0.03</formula>
    </cfRule>
    <cfRule type="cellIs" dxfId="4307" priority="1371" stopIfTrue="1" operator="lessThan">
      <formula>-0.03</formula>
    </cfRule>
  </conditionalFormatting>
  <conditionalFormatting sqref="AO37:AQ37">
    <cfRule type="cellIs" dxfId="4306" priority="1368" operator="greaterThan">
      <formula>0.03</formula>
    </cfRule>
    <cfRule type="cellIs" dxfId="4305" priority="1369" stopIfTrue="1" operator="lessThan">
      <formula>-0.03</formula>
    </cfRule>
  </conditionalFormatting>
  <conditionalFormatting sqref="AI37:AK37 AI33:AK35">
    <cfRule type="cellIs" dxfId="4304" priority="1366" operator="greaterThan">
      <formula>0.03</formula>
    </cfRule>
    <cfRule type="cellIs" dxfId="4303" priority="1367" stopIfTrue="1" operator="lessThan">
      <formula>-0.03</formula>
    </cfRule>
  </conditionalFormatting>
  <conditionalFormatting sqref="AI36:AK36">
    <cfRule type="cellIs" dxfId="4302" priority="1364" operator="greaterThan">
      <formula>0.03</formula>
    </cfRule>
    <cfRule type="cellIs" dxfId="4301" priority="1365" stopIfTrue="1" operator="lessThan">
      <formula>-0.03</formula>
    </cfRule>
  </conditionalFormatting>
  <conditionalFormatting sqref="AU33:AW33">
    <cfRule type="cellIs" dxfId="4300" priority="1362" operator="greaterThan">
      <formula>0.03</formula>
    </cfRule>
    <cfRule type="cellIs" dxfId="4299" priority="1363" stopIfTrue="1" operator="lessThan">
      <formula>-0.03</formula>
    </cfRule>
  </conditionalFormatting>
  <conditionalFormatting sqref="AO43:AQ43 AO40:AQ41">
    <cfRule type="cellIs" dxfId="4298" priority="1360" operator="greaterThan">
      <formula>0.03</formula>
    </cfRule>
    <cfRule type="cellIs" dxfId="4297" priority="1361" stopIfTrue="1" operator="lessThan">
      <formula>-0.03</formula>
    </cfRule>
  </conditionalFormatting>
  <conditionalFormatting sqref="AU42:AV42">
    <cfRule type="cellIs" dxfId="4296" priority="1358" operator="greaterThan">
      <formula>0.03</formula>
    </cfRule>
    <cfRule type="cellIs" dxfId="4295" priority="1359" stopIfTrue="1" operator="lessThan">
      <formula>-0.03</formula>
    </cfRule>
  </conditionalFormatting>
  <conditionalFormatting sqref="AO42:AQ42">
    <cfRule type="cellIs" dxfId="4294" priority="1356" operator="greaterThan">
      <formula>0.03</formula>
    </cfRule>
    <cfRule type="cellIs" dxfId="4293" priority="1357" stopIfTrue="1" operator="lessThan">
      <formula>-0.03</formula>
    </cfRule>
  </conditionalFormatting>
  <conditionalFormatting sqref="AI42:AK42 AI38:AK40">
    <cfRule type="cellIs" dxfId="4292" priority="1354" operator="greaterThan">
      <formula>0.03</formula>
    </cfRule>
    <cfRule type="cellIs" dxfId="4291" priority="1355" stopIfTrue="1" operator="lessThan">
      <formula>-0.03</formula>
    </cfRule>
  </conditionalFormatting>
  <conditionalFormatting sqref="AI41:AK41">
    <cfRule type="cellIs" dxfId="4290" priority="1352" operator="greaterThan">
      <formula>0.03</formula>
    </cfRule>
    <cfRule type="cellIs" dxfId="4289" priority="1353" stopIfTrue="1" operator="lessThan">
      <formula>-0.03</formula>
    </cfRule>
  </conditionalFormatting>
  <conditionalFormatting sqref="AU38:AW38">
    <cfRule type="cellIs" dxfId="4288" priority="1350" operator="greaterThan">
      <formula>0.03</formula>
    </cfRule>
    <cfRule type="cellIs" dxfId="4287" priority="1351" stopIfTrue="1" operator="lessThan">
      <formula>-0.03</formula>
    </cfRule>
  </conditionalFormatting>
  <conditionalFormatting sqref="AO48:AQ48 AO45:AQ46">
    <cfRule type="cellIs" dxfId="4286" priority="1348" operator="greaterThan">
      <formula>0.03</formula>
    </cfRule>
    <cfRule type="cellIs" dxfId="4285" priority="1349" stopIfTrue="1" operator="lessThan">
      <formula>-0.03</formula>
    </cfRule>
  </conditionalFormatting>
  <conditionalFormatting sqref="AU47:AV47">
    <cfRule type="cellIs" dxfId="4284" priority="1346" operator="greaterThan">
      <formula>0.03</formula>
    </cfRule>
    <cfRule type="cellIs" dxfId="4283" priority="1347" stopIfTrue="1" operator="lessThan">
      <formula>-0.03</formula>
    </cfRule>
  </conditionalFormatting>
  <conditionalFormatting sqref="AO47:AQ47">
    <cfRule type="cellIs" dxfId="4282" priority="1344" operator="greaterThan">
      <formula>0.03</formula>
    </cfRule>
    <cfRule type="cellIs" dxfId="4281" priority="1345" stopIfTrue="1" operator="lessThan">
      <formula>-0.03</formula>
    </cfRule>
  </conditionalFormatting>
  <conditionalFormatting sqref="AI47:AK47 AI43:AK45">
    <cfRule type="cellIs" dxfId="4280" priority="1342" operator="greaterThan">
      <formula>0.03</formula>
    </cfRule>
    <cfRule type="cellIs" dxfId="4279" priority="1343" stopIfTrue="1" operator="lessThan">
      <formula>-0.03</formula>
    </cfRule>
  </conditionalFormatting>
  <conditionalFormatting sqref="AI46:AK46">
    <cfRule type="cellIs" dxfId="4278" priority="1340" operator="greaterThan">
      <formula>0.03</formula>
    </cfRule>
    <cfRule type="cellIs" dxfId="4277" priority="1341" stopIfTrue="1" operator="lessThan">
      <formula>-0.03</formula>
    </cfRule>
  </conditionalFormatting>
  <conditionalFormatting sqref="AU43:AW43">
    <cfRule type="cellIs" dxfId="4276" priority="1338" operator="greaterThan">
      <formula>0.03</formula>
    </cfRule>
    <cfRule type="cellIs" dxfId="4275" priority="1339" stopIfTrue="1" operator="lessThan">
      <formula>-0.03</formula>
    </cfRule>
  </conditionalFormatting>
  <conditionalFormatting sqref="AO53:AQ53 AO50:AQ51">
    <cfRule type="cellIs" dxfId="4274" priority="1336" operator="greaterThan">
      <formula>0.03</formula>
    </cfRule>
    <cfRule type="cellIs" dxfId="4273" priority="1337" stopIfTrue="1" operator="lessThan">
      <formula>-0.03</formula>
    </cfRule>
  </conditionalFormatting>
  <conditionalFormatting sqref="AU52:AV52">
    <cfRule type="cellIs" dxfId="4272" priority="1334" operator="greaterThan">
      <formula>0.03</formula>
    </cfRule>
    <cfRule type="cellIs" dxfId="4271" priority="1335" stopIfTrue="1" operator="lessThan">
      <formula>-0.03</formula>
    </cfRule>
  </conditionalFormatting>
  <conditionalFormatting sqref="AO52:AQ52">
    <cfRule type="cellIs" dxfId="4270" priority="1332" operator="greaterThan">
      <formula>0.03</formula>
    </cfRule>
    <cfRule type="cellIs" dxfId="4269" priority="1333" stopIfTrue="1" operator="lessThan">
      <formula>-0.03</formula>
    </cfRule>
  </conditionalFormatting>
  <conditionalFormatting sqref="AI52:AK52 AI48:AK50">
    <cfRule type="cellIs" dxfId="4268" priority="1330" operator="greaterThan">
      <formula>0.03</formula>
    </cfRule>
    <cfRule type="cellIs" dxfId="4267" priority="1331" stopIfTrue="1" operator="lessThan">
      <formula>-0.03</formula>
    </cfRule>
  </conditionalFormatting>
  <conditionalFormatting sqref="AI51:AK51">
    <cfRule type="cellIs" dxfId="4266" priority="1328" operator="greaterThan">
      <formula>0.03</formula>
    </cfRule>
    <cfRule type="cellIs" dxfId="4265" priority="1329" stopIfTrue="1" operator="lessThan">
      <formula>-0.03</formula>
    </cfRule>
  </conditionalFormatting>
  <conditionalFormatting sqref="AU48:AW48">
    <cfRule type="cellIs" dxfId="4264" priority="1326" operator="greaterThan">
      <formula>0.03</formula>
    </cfRule>
    <cfRule type="cellIs" dxfId="4263" priority="1327" stopIfTrue="1" operator="lessThan">
      <formula>-0.03</formula>
    </cfRule>
  </conditionalFormatting>
  <conditionalFormatting sqref="AO58:AQ58 AO55:AQ56">
    <cfRule type="cellIs" dxfId="4262" priority="1324" operator="greaterThan">
      <formula>0.03</formula>
    </cfRule>
    <cfRule type="cellIs" dxfId="4261" priority="1325" stopIfTrue="1" operator="lessThan">
      <formula>-0.03</formula>
    </cfRule>
  </conditionalFormatting>
  <conditionalFormatting sqref="AU57:AV57">
    <cfRule type="cellIs" dxfId="4260" priority="1322" operator="greaterThan">
      <formula>0.03</formula>
    </cfRule>
    <cfRule type="cellIs" dxfId="4259" priority="1323" stopIfTrue="1" operator="lessThan">
      <formula>-0.03</formula>
    </cfRule>
  </conditionalFormatting>
  <conditionalFormatting sqref="AO57:AQ57">
    <cfRule type="cellIs" dxfId="4258" priority="1320" operator="greaterThan">
      <formula>0.03</formula>
    </cfRule>
    <cfRule type="cellIs" dxfId="4257" priority="1321" stopIfTrue="1" operator="lessThan">
      <formula>-0.03</formula>
    </cfRule>
  </conditionalFormatting>
  <conditionalFormatting sqref="AI57:AK57 AI53:AK55">
    <cfRule type="cellIs" dxfId="4256" priority="1318" operator="greaterThan">
      <formula>0.03</formula>
    </cfRule>
    <cfRule type="cellIs" dxfId="4255" priority="1319" stopIfTrue="1" operator="lessThan">
      <formula>-0.03</formula>
    </cfRule>
  </conditionalFormatting>
  <conditionalFormatting sqref="AI56:AK56">
    <cfRule type="cellIs" dxfId="4254" priority="1316" operator="greaterThan">
      <formula>0.03</formula>
    </cfRule>
    <cfRule type="cellIs" dxfId="4253" priority="1317" stopIfTrue="1" operator="lessThan">
      <formula>-0.03</formula>
    </cfRule>
  </conditionalFormatting>
  <conditionalFormatting sqref="AU53:AW53">
    <cfRule type="cellIs" dxfId="4252" priority="1314" operator="greaterThan">
      <formula>0.03</formula>
    </cfRule>
    <cfRule type="cellIs" dxfId="4251" priority="1315" stopIfTrue="1" operator="lessThan">
      <formula>-0.03</formula>
    </cfRule>
  </conditionalFormatting>
  <conditionalFormatting sqref="AO63:AQ63 AO60:AQ61">
    <cfRule type="cellIs" dxfId="4250" priority="1312" operator="greaterThan">
      <formula>0.03</formula>
    </cfRule>
    <cfRule type="cellIs" dxfId="4249" priority="1313" stopIfTrue="1" operator="lessThan">
      <formula>-0.03</formula>
    </cfRule>
  </conditionalFormatting>
  <conditionalFormatting sqref="AU62:AV62">
    <cfRule type="cellIs" dxfId="4248" priority="1310" operator="greaterThan">
      <formula>0.03</formula>
    </cfRule>
    <cfRule type="cellIs" dxfId="4247" priority="1311" stopIfTrue="1" operator="lessThan">
      <formula>-0.03</formula>
    </cfRule>
  </conditionalFormatting>
  <conditionalFormatting sqref="AO62:AQ62">
    <cfRule type="cellIs" dxfId="4246" priority="1308" operator="greaterThan">
      <formula>0.03</formula>
    </cfRule>
    <cfRule type="cellIs" dxfId="4245" priority="1309" stopIfTrue="1" operator="lessThan">
      <formula>-0.03</formula>
    </cfRule>
  </conditionalFormatting>
  <conditionalFormatting sqref="AI62:AK62 AI58:AK60">
    <cfRule type="cellIs" dxfId="4244" priority="1306" operator="greaterThan">
      <formula>0.03</formula>
    </cfRule>
    <cfRule type="cellIs" dxfId="4243" priority="1307" stopIfTrue="1" operator="lessThan">
      <formula>-0.03</formula>
    </cfRule>
  </conditionalFormatting>
  <conditionalFormatting sqref="AI61:AK61">
    <cfRule type="cellIs" dxfId="4242" priority="1304" operator="greaterThan">
      <formula>0.03</formula>
    </cfRule>
    <cfRule type="cellIs" dxfId="4241" priority="1305" stopIfTrue="1" operator="lessThan">
      <formula>-0.03</formula>
    </cfRule>
  </conditionalFormatting>
  <conditionalFormatting sqref="AU58:AW58">
    <cfRule type="cellIs" dxfId="4240" priority="1302" operator="greaterThan">
      <formula>0.03</formula>
    </cfRule>
    <cfRule type="cellIs" dxfId="4239" priority="1303" stopIfTrue="1" operator="lessThan">
      <formula>-0.03</formula>
    </cfRule>
  </conditionalFormatting>
  <conditionalFormatting sqref="AO68:AQ68 AO65:AQ66">
    <cfRule type="cellIs" dxfId="4238" priority="1300" operator="greaterThan">
      <formula>0.03</formula>
    </cfRule>
    <cfRule type="cellIs" dxfId="4237" priority="1301" stopIfTrue="1" operator="lessThan">
      <formula>-0.03</formula>
    </cfRule>
  </conditionalFormatting>
  <conditionalFormatting sqref="AU67:AV67">
    <cfRule type="cellIs" dxfId="4236" priority="1298" operator="greaterThan">
      <formula>0.03</formula>
    </cfRule>
    <cfRule type="cellIs" dxfId="4235" priority="1299" stopIfTrue="1" operator="lessThan">
      <formula>-0.03</formula>
    </cfRule>
  </conditionalFormatting>
  <conditionalFormatting sqref="AO67:AQ67">
    <cfRule type="cellIs" dxfId="4234" priority="1296" operator="greaterThan">
      <formula>0.03</formula>
    </cfRule>
    <cfRule type="cellIs" dxfId="4233" priority="1297" stopIfTrue="1" operator="lessThan">
      <formula>-0.03</formula>
    </cfRule>
  </conditionalFormatting>
  <conditionalFormatting sqref="AI67:AK67 AI63:AK65">
    <cfRule type="cellIs" dxfId="4232" priority="1294" operator="greaterThan">
      <formula>0.03</formula>
    </cfRule>
    <cfRule type="cellIs" dxfId="4231" priority="1295" stopIfTrue="1" operator="lessThan">
      <formula>-0.03</formula>
    </cfRule>
  </conditionalFormatting>
  <conditionalFormatting sqref="AI66:AK66">
    <cfRule type="cellIs" dxfId="4230" priority="1292" operator="greaterThan">
      <formula>0.03</formula>
    </cfRule>
    <cfRule type="cellIs" dxfId="4229" priority="1293" stopIfTrue="1" operator="lessThan">
      <formula>-0.03</formula>
    </cfRule>
  </conditionalFormatting>
  <conditionalFormatting sqref="AU63:AW63">
    <cfRule type="cellIs" dxfId="4228" priority="1290" operator="greaterThan">
      <formula>0.03</formula>
    </cfRule>
    <cfRule type="cellIs" dxfId="4227" priority="1291" stopIfTrue="1" operator="lessThan">
      <formula>-0.03</formula>
    </cfRule>
  </conditionalFormatting>
  <conditionalFormatting sqref="AO73:AQ73 AO70:AQ71">
    <cfRule type="cellIs" dxfId="4226" priority="1288" operator="greaterThan">
      <formula>0.03</formula>
    </cfRule>
    <cfRule type="cellIs" dxfId="4225" priority="1289" stopIfTrue="1" operator="lessThan">
      <formula>-0.03</formula>
    </cfRule>
  </conditionalFormatting>
  <conditionalFormatting sqref="AU72:AV72">
    <cfRule type="cellIs" dxfId="4224" priority="1286" operator="greaterThan">
      <formula>0.03</formula>
    </cfRule>
    <cfRule type="cellIs" dxfId="4223" priority="1287" stopIfTrue="1" operator="lessThan">
      <formula>-0.03</formula>
    </cfRule>
  </conditionalFormatting>
  <conditionalFormatting sqref="AO72:AQ72">
    <cfRule type="cellIs" dxfId="4222" priority="1284" operator="greaterThan">
      <formula>0.03</formula>
    </cfRule>
    <cfRule type="cellIs" dxfId="4221" priority="1285" stopIfTrue="1" operator="lessThan">
      <formula>-0.03</formula>
    </cfRule>
  </conditionalFormatting>
  <conditionalFormatting sqref="AI72:AK72 AI68:AK70">
    <cfRule type="cellIs" dxfId="4220" priority="1282" operator="greaterThan">
      <formula>0.03</formula>
    </cfRule>
    <cfRule type="cellIs" dxfId="4219" priority="1283" stopIfTrue="1" operator="lessThan">
      <formula>-0.03</formula>
    </cfRule>
  </conditionalFormatting>
  <conditionalFormatting sqref="AI71:AK71">
    <cfRule type="cellIs" dxfId="4218" priority="1280" operator="greaterThan">
      <formula>0.03</formula>
    </cfRule>
    <cfRule type="cellIs" dxfId="4217" priority="1281" stopIfTrue="1" operator="lessThan">
      <formula>-0.03</formula>
    </cfRule>
  </conditionalFormatting>
  <conditionalFormatting sqref="AU68:AW68">
    <cfRule type="cellIs" dxfId="4216" priority="1278" operator="greaterThan">
      <formula>0.03</formula>
    </cfRule>
    <cfRule type="cellIs" dxfId="4215" priority="1279" stopIfTrue="1" operator="lessThan">
      <formula>-0.03</formula>
    </cfRule>
  </conditionalFormatting>
  <conditionalFormatting sqref="AO78:AQ78 AO75:AQ76">
    <cfRule type="cellIs" dxfId="4214" priority="1276" operator="greaterThan">
      <formula>0.03</formula>
    </cfRule>
    <cfRule type="cellIs" dxfId="4213" priority="1277" stopIfTrue="1" operator="lessThan">
      <formula>-0.03</formula>
    </cfRule>
  </conditionalFormatting>
  <conditionalFormatting sqref="AU77:AV77">
    <cfRule type="cellIs" dxfId="4212" priority="1274" operator="greaterThan">
      <formula>0.03</formula>
    </cfRule>
    <cfRule type="cellIs" dxfId="4211" priority="1275" stopIfTrue="1" operator="lessThan">
      <formula>-0.03</formula>
    </cfRule>
  </conditionalFormatting>
  <conditionalFormatting sqref="AO77:AQ77">
    <cfRule type="cellIs" dxfId="4210" priority="1272" operator="greaterThan">
      <formula>0.03</formula>
    </cfRule>
    <cfRule type="cellIs" dxfId="4209" priority="1273" stopIfTrue="1" operator="lessThan">
      <formula>-0.03</formula>
    </cfRule>
  </conditionalFormatting>
  <conditionalFormatting sqref="AI77:AK77 AI73:AK75">
    <cfRule type="cellIs" dxfId="4208" priority="1270" operator="greaterThan">
      <formula>0.03</formula>
    </cfRule>
    <cfRule type="cellIs" dxfId="4207" priority="1271" stopIfTrue="1" operator="lessThan">
      <formula>-0.03</formula>
    </cfRule>
  </conditionalFormatting>
  <conditionalFormatting sqref="AI76:AK76">
    <cfRule type="cellIs" dxfId="4206" priority="1268" operator="greaterThan">
      <formula>0.03</formula>
    </cfRule>
    <cfRule type="cellIs" dxfId="4205" priority="1269" stopIfTrue="1" operator="lessThan">
      <formula>-0.03</formula>
    </cfRule>
  </conditionalFormatting>
  <conditionalFormatting sqref="AU73:AW73">
    <cfRule type="cellIs" dxfId="4204" priority="1266" operator="greaterThan">
      <formula>0.03</formula>
    </cfRule>
    <cfRule type="cellIs" dxfId="4203" priority="1267" stopIfTrue="1" operator="lessThan">
      <formula>-0.03</formula>
    </cfRule>
  </conditionalFormatting>
  <conditionalFormatting sqref="AO83:AQ83 AO80:AQ81">
    <cfRule type="cellIs" dxfId="4202" priority="1264" operator="greaterThan">
      <formula>0.03</formula>
    </cfRule>
    <cfRule type="cellIs" dxfId="4201" priority="1265" stopIfTrue="1" operator="lessThan">
      <formula>-0.03</formula>
    </cfRule>
  </conditionalFormatting>
  <conditionalFormatting sqref="AU82:AV82">
    <cfRule type="cellIs" dxfId="4200" priority="1262" operator="greaterThan">
      <formula>0.03</formula>
    </cfRule>
    <cfRule type="cellIs" dxfId="4199" priority="1263" stopIfTrue="1" operator="lessThan">
      <formula>-0.03</formula>
    </cfRule>
  </conditionalFormatting>
  <conditionalFormatting sqref="AO82:AQ82">
    <cfRule type="cellIs" dxfId="4198" priority="1260" operator="greaterThan">
      <formula>0.03</formula>
    </cfRule>
    <cfRule type="cellIs" dxfId="4197" priority="1261" stopIfTrue="1" operator="lessThan">
      <formula>-0.03</formula>
    </cfRule>
  </conditionalFormatting>
  <conditionalFormatting sqref="AI82:AK82 AI78:AK80">
    <cfRule type="cellIs" dxfId="4196" priority="1258" operator="greaterThan">
      <formula>0.03</formula>
    </cfRule>
    <cfRule type="cellIs" dxfId="4195" priority="1259" stopIfTrue="1" operator="lessThan">
      <formula>-0.03</formula>
    </cfRule>
  </conditionalFormatting>
  <conditionalFormatting sqref="AI81:AK81">
    <cfRule type="cellIs" dxfId="4194" priority="1256" operator="greaterThan">
      <formula>0.03</formula>
    </cfRule>
    <cfRule type="cellIs" dxfId="4193" priority="1257" stopIfTrue="1" operator="lessThan">
      <formula>-0.03</formula>
    </cfRule>
  </conditionalFormatting>
  <conditionalFormatting sqref="AU78:AW78">
    <cfRule type="cellIs" dxfId="4192" priority="1254" operator="greaterThan">
      <formula>0.03</formula>
    </cfRule>
    <cfRule type="cellIs" dxfId="4191" priority="1255" stopIfTrue="1" operator="lessThan">
      <formula>-0.03</formula>
    </cfRule>
  </conditionalFormatting>
  <conditionalFormatting sqref="AO88:AQ88 AO85:AQ86">
    <cfRule type="cellIs" dxfId="4190" priority="1252" operator="greaterThan">
      <formula>0.03</formula>
    </cfRule>
    <cfRule type="cellIs" dxfId="4189" priority="1253" stopIfTrue="1" operator="lessThan">
      <formula>-0.03</formula>
    </cfRule>
  </conditionalFormatting>
  <conditionalFormatting sqref="AU87:AV87">
    <cfRule type="cellIs" dxfId="4188" priority="1250" operator="greaterThan">
      <formula>0.03</formula>
    </cfRule>
    <cfRule type="cellIs" dxfId="4187" priority="1251" stopIfTrue="1" operator="lessThan">
      <formula>-0.03</formula>
    </cfRule>
  </conditionalFormatting>
  <conditionalFormatting sqref="AO87:AQ87">
    <cfRule type="cellIs" dxfId="4186" priority="1248" operator="greaterThan">
      <formula>0.03</formula>
    </cfRule>
    <cfRule type="cellIs" dxfId="4185" priority="1249" stopIfTrue="1" operator="lessThan">
      <formula>-0.03</formula>
    </cfRule>
  </conditionalFormatting>
  <conditionalFormatting sqref="AI87:AK87 AI83:AK85">
    <cfRule type="cellIs" dxfId="4184" priority="1246" operator="greaterThan">
      <formula>0.03</formula>
    </cfRule>
    <cfRule type="cellIs" dxfId="4183" priority="1247" stopIfTrue="1" operator="lessThan">
      <formula>-0.03</formula>
    </cfRule>
  </conditionalFormatting>
  <conditionalFormatting sqref="AI86:AK86">
    <cfRule type="cellIs" dxfId="4182" priority="1244" operator="greaterThan">
      <formula>0.03</formula>
    </cfRule>
    <cfRule type="cellIs" dxfId="4181" priority="1245" stopIfTrue="1" operator="lessThan">
      <formula>-0.03</formula>
    </cfRule>
  </conditionalFormatting>
  <conditionalFormatting sqref="AU83:AW83">
    <cfRule type="cellIs" dxfId="4180" priority="1242" operator="greaterThan">
      <formula>0.03</formula>
    </cfRule>
    <cfRule type="cellIs" dxfId="4179" priority="1243" stopIfTrue="1" operator="lessThan">
      <formula>-0.03</formula>
    </cfRule>
  </conditionalFormatting>
  <conditionalFormatting sqref="AO93:AQ93 AO90:AQ91">
    <cfRule type="cellIs" dxfId="4178" priority="1240" operator="greaterThan">
      <formula>0.03</formula>
    </cfRule>
    <cfRule type="cellIs" dxfId="4177" priority="1241" stopIfTrue="1" operator="lessThan">
      <formula>-0.03</formula>
    </cfRule>
  </conditionalFormatting>
  <conditionalFormatting sqref="AU92:AV92">
    <cfRule type="cellIs" dxfId="4176" priority="1238" operator="greaterThan">
      <formula>0.03</formula>
    </cfRule>
    <cfRule type="cellIs" dxfId="4175" priority="1239" stopIfTrue="1" operator="lessThan">
      <formula>-0.03</formula>
    </cfRule>
  </conditionalFormatting>
  <conditionalFormatting sqref="AO92:AQ92">
    <cfRule type="cellIs" dxfId="4174" priority="1236" operator="greaterThan">
      <formula>0.03</formula>
    </cfRule>
    <cfRule type="cellIs" dxfId="4173" priority="1237" stopIfTrue="1" operator="lessThan">
      <formula>-0.03</formula>
    </cfRule>
  </conditionalFormatting>
  <conditionalFormatting sqref="AI92:AK92 AI88:AK90">
    <cfRule type="cellIs" dxfId="4172" priority="1234" operator="greaterThan">
      <formula>0.03</formula>
    </cfRule>
    <cfRule type="cellIs" dxfId="4171" priority="1235" stopIfTrue="1" operator="lessThan">
      <formula>-0.03</formula>
    </cfRule>
  </conditionalFormatting>
  <conditionalFormatting sqref="AI91:AK91">
    <cfRule type="cellIs" dxfId="4170" priority="1232" operator="greaterThan">
      <formula>0.03</formula>
    </cfRule>
    <cfRule type="cellIs" dxfId="4169" priority="1233" stopIfTrue="1" operator="lessThan">
      <formula>-0.03</formula>
    </cfRule>
  </conditionalFormatting>
  <conditionalFormatting sqref="AU88:AW88">
    <cfRule type="cellIs" dxfId="4168" priority="1230" operator="greaterThan">
      <formula>0.03</formula>
    </cfRule>
    <cfRule type="cellIs" dxfId="4167" priority="1231" stopIfTrue="1" operator="lessThan">
      <formula>-0.03</formula>
    </cfRule>
  </conditionalFormatting>
  <conditionalFormatting sqref="AO98:AQ98 AO95:AQ96">
    <cfRule type="cellIs" dxfId="4166" priority="1228" operator="greaterThan">
      <formula>0.03</formula>
    </cfRule>
    <cfRule type="cellIs" dxfId="4165" priority="1229" stopIfTrue="1" operator="lessThan">
      <formula>-0.03</formula>
    </cfRule>
  </conditionalFormatting>
  <conditionalFormatting sqref="AU97:AV97">
    <cfRule type="cellIs" dxfId="4164" priority="1226" operator="greaterThan">
      <formula>0.03</formula>
    </cfRule>
    <cfRule type="cellIs" dxfId="4163" priority="1227" stopIfTrue="1" operator="lessThan">
      <formula>-0.03</formula>
    </cfRule>
  </conditionalFormatting>
  <conditionalFormatting sqref="AO97:AQ97">
    <cfRule type="cellIs" dxfId="4162" priority="1224" operator="greaterThan">
      <formula>0.03</formula>
    </cfRule>
    <cfRule type="cellIs" dxfId="4161" priority="1225" stopIfTrue="1" operator="lessThan">
      <formula>-0.03</formula>
    </cfRule>
  </conditionalFormatting>
  <conditionalFormatting sqref="AI97:AK97 AI93:AK95">
    <cfRule type="cellIs" dxfId="4160" priority="1222" operator="greaterThan">
      <formula>0.03</formula>
    </cfRule>
    <cfRule type="cellIs" dxfId="4159" priority="1223" stopIfTrue="1" operator="lessThan">
      <formula>-0.03</formula>
    </cfRule>
  </conditionalFormatting>
  <conditionalFormatting sqref="AI96:AK96">
    <cfRule type="cellIs" dxfId="4158" priority="1220" operator="greaterThan">
      <formula>0.03</formula>
    </cfRule>
    <cfRule type="cellIs" dxfId="4157" priority="1221" stopIfTrue="1" operator="lessThan">
      <formula>-0.03</formula>
    </cfRule>
  </conditionalFormatting>
  <conditionalFormatting sqref="AU93:AW93">
    <cfRule type="cellIs" dxfId="4156" priority="1218" operator="greaterThan">
      <formula>0.03</formula>
    </cfRule>
    <cfRule type="cellIs" dxfId="4155" priority="1219" stopIfTrue="1" operator="lessThan">
      <formula>-0.03</formula>
    </cfRule>
  </conditionalFormatting>
  <conditionalFormatting sqref="AO103:AQ103 AO100:AQ101">
    <cfRule type="cellIs" dxfId="4154" priority="1216" operator="greaterThan">
      <formula>0.03</formula>
    </cfRule>
    <cfRule type="cellIs" dxfId="4153" priority="1217" stopIfTrue="1" operator="lessThan">
      <formula>-0.03</formula>
    </cfRule>
  </conditionalFormatting>
  <conditionalFormatting sqref="AU102:AV102">
    <cfRule type="cellIs" dxfId="4152" priority="1214" operator="greaterThan">
      <formula>0.03</formula>
    </cfRule>
    <cfRule type="cellIs" dxfId="4151" priority="1215" stopIfTrue="1" operator="lessThan">
      <formula>-0.03</formula>
    </cfRule>
  </conditionalFormatting>
  <conditionalFormatting sqref="AO102:AQ102">
    <cfRule type="cellIs" dxfId="4150" priority="1212" operator="greaterThan">
      <formula>0.03</formula>
    </cfRule>
    <cfRule type="cellIs" dxfId="4149" priority="1213" stopIfTrue="1" operator="lessThan">
      <formula>-0.03</formula>
    </cfRule>
  </conditionalFormatting>
  <conditionalFormatting sqref="AI102:AK102 AI98:AK100">
    <cfRule type="cellIs" dxfId="4148" priority="1210" operator="greaterThan">
      <formula>0.03</formula>
    </cfRule>
    <cfRule type="cellIs" dxfId="4147" priority="1211" stopIfTrue="1" operator="lessThan">
      <formula>-0.03</formula>
    </cfRule>
  </conditionalFormatting>
  <conditionalFormatting sqref="AI101:AK101">
    <cfRule type="cellIs" dxfId="4146" priority="1208" operator="greaterThan">
      <formula>0.03</formula>
    </cfRule>
    <cfRule type="cellIs" dxfId="4145" priority="1209" stopIfTrue="1" operator="lessThan">
      <formula>-0.03</formula>
    </cfRule>
  </conditionalFormatting>
  <conditionalFormatting sqref="AU98:AW98">
    <cfRule type="cellIs" dxfId="4144" priority="1206" operator="greaterThan">
      <formula>0.03</formula>
    </cfRule>
    <cfRule type="cellIs" dxfId="4143" priority="1207" stopIfTrue="1" operator="lessThan">
      <formula>-0.03</formula>
    </cfRule>
  </conditionalFormatting>
  <conditionalFormatting sqref="AO108:AQ108 AO105:AQ106">
    <cfRule type="cellIs" dxfId="4142" priority="1204" operator="greaterThan">
      <formula>0.03</formula>
    </cfRule>
    <cfRule type="cellIs" dxfId="4141" priority="1205" stopIfTrue="1" operator="lessThan">
      <formula>-0.03</formula>
    </cfRule>
  </conditionalFormatting>
  <conditionalFormatting sqref="AU107:AV107">
    <cfRule type="cellIs" dxfId="4140" priority="1202" operator="greaterThan">
      <formula>0.03</formula>
    </cfRule>
    <cfRule type="cellIs" dxfId="4139" priority="1203" stopIfTrue="1" operator="lessThan">
      <formula>-0.03</formula>
    </cfRule>
  </conditionalFormatting>
  <conditionalFormatting sqref="AO107:AQ107">
    <cfRule type="cellIs" dxfId="4138" priority="1200" operator="greaterThan">
      <formula>0.03</formula>
    </cfRule>
    <cfRule type="cellIs" dxfId="4137" priority="1201" stopIfTrue="1" operator="lessThan">
      <formula>-0.03</formula>
    </cfRule>
  </conditionalFormatting>
  <conditionalFormatting sqref="AI107:AK107 AI103:AK105">
    <cfRule type="cellIs" dxfId="4136" priority="1198" operator="greaterThan">
      <formula>0.03</formula>
    </cfRule>
    <cfRule type="cellIs" dxfId="4135" priority="1199" stopIfTrue="1" operator="lessThan">
      <formula>-0.03</formula>
    </cfRule>
  </conditionalFormatting>
  <conditionalFormatting sqref="AI106:AK106">
    <cfRule type="cellIs" dxfId="4134" priority="1196" operator="greaterThan">
      <formula>0.03</formula>
    </cfRule>
    <cfRule type="cellIs" dxfId="4133" priority="1197" stopIfTrue="1" operator="lessThan">
      <formula>-0.03</formula>
    </cfRule>
  </conditionalFormatting>
  <conditionalFormatting sqref="AU103:AW103">
    <cfRule type="cellIs" dxfId="4132" priority="1194" operator="greaterThan">
      <formula>0.03</formula>
    </cfRule>
    <cfRule type="cellIs" dxfId="4131" priority="1195" stopIfTrue="1" operator="lessThan">
      <formula>-0.03</formula>
    </cfRule>
  </conditionalFormatting>
  <conditionalFormatting sqref="AO113:AQ113 AO110:AQ111">
    <cfRule type="cellIs" dxfId="4130" priority="1192" operator="greaterThan">
      <formula>0.03</formula>
    </cfRule>
    <cfRule type="cellIs" dxfId="4129" priority="1193" stopIfTrue="1" operator="lessThan">
      <formula>-0.03</formula>
    </cfRule>
  </conditionalFormatting>
  <conditionalFormatting sqref="AU112:AV112">
    <cfRule type="cellIs" dxfId="4128" priority="1190" operator="greaterThan">
      <formula>0.03</formula>
    </cfRule>
    <cfRule type="cellIs" dxfId="4127" priority="1191" stopIfTrue="1" operator="lessThan">
      <formula>-0.03</formula>
    </cfRule>
  </conditionalFormatting>
  <conditionalFormatting sqref="AO112:AQ112">
    <cfRule type="cellIs" dxfId="4126" priority="1188" operator="greaterThan">
      <formula>0.03</formula>
    </cfRule>
    <cfRule type="cellIs" dxfId="4125" priority="1189" stopIfTrue="1" operator="lessThan">
      <formula>-0.03</formula>
    </cfRule>
  </conditionalFormatting>
  <conditionalFormatting sqref="AI112:AK112 AI108:AK110">
    <cfRule type="cellIs" dxfId="4124" priority="1186" operator="greaterThan">
      <formula>0.03</formula>
    </cfRule>
    <cfRule type="cellIs" dxfId="4123" priority="1187" stopIfTrue="1" operator="lessThan">
      <formula>-0.03</formula>
    </cfRule>
  </conditionalFormatting>
  <conditionalFormatting sqref="AI111:AK111">
    <cfRule type="cellIs" dxfId="4122" priority="1184" operator="greaterThan">
      <formula>0.03</formula>
    </cfRule>
    <cfRule type="cellIs" dxfId="4121" priority="1185" stopIfTrue="1" operator="lessThan">
      <formula>-0.03</formula>
    </cfRule>
  </conditionalFormatting>
  <conditionalFormatting sqref="AU108:AW108">
    <cfRule type="cellIs" dxfId="4120" priority="1182" operator="greaterThan">
      <formula>0.03</formula>
    </cfRule>
    <cfRule type="cellIs" dxfId="4119" priority="1183" stopIfTrue="1" operator="lessThan">
      <formula>-0.03</formula>
    </cfRule>
  </conditionalFormatting>
  <conditionalFormatting sqref="AO118:AQ118 AO115:AQ116">
    <cfRule type="cellIs" dxfId="4118" priority="1180" operator="greaterThan">
      <formula>0.03</formula>
    </cfRule>
    <cfRule type="cellIs" dxfId="4117" priority="1181" stopIfTrue="1" operator="lessThan">
      <formula>-0.03</formula>
    </cfRule>
  </conditionalFormatting>
  <conditionalFormatting sqref="AU117:AV117">
    <cfRule type="cellIs" dxfId="4116" priority="1178" operator="greaterThan">
      <formula>0.03</formula>
    </cfRule>
    <cfRule type="cellIs" dxfId="4115" priority="1179" stopIfTrue="1" operator="lessThan">
      <formula>-0.03</formula>
    </cfRule>
  </conditionalFormatting>
  <conditionalFormatting sqref="AO117:AQ117">
    <cfRule type="cellIs" dxfId="4114" priority="1176" operator="greaterThan">
      <formula>0.03</formula>
    </cfRule>
    <cfRule type="cellIs" dxfId="4113" priority="1177" stopIfTrue="1" operator="lessThan">
      <formula>-0.03</formula>
    </cfRule>
  </conditionalFormatting>
  <conditionalFormatting sqref="AI117:AK117 AI113:AK115">
    <cfRule type="cellIs" dxfId="4112" priority="1174" operator="greaterThan">
      <formula>0.03</formula>
    </cfRule>
    <cfRule type="cellIs" dxfId="4111" priority="1175" stopIfTrue="1" operator="lessThan">
      <formula>-0.03</formula>
    </cfRule>
  </conditionalFormatting>
  <conditionalFormatting sqref="AI116:AK116">
    <cfRule type="cellIs" dxfId="4110" priority="1172" operator="greaterThan">
      <formula>0.03</formula>
    </cfRule>
    <cfRule type="cellIs" dxfId="4109" priority="1173" stopIfTrue="1" operator="lessThan">
      <formula>-0.03</formula>
    </cfRule>
  </conditionalFormatting>
  <conditionalFormatting sqref="AU113:AW113">
    <cfRule type="cellIs" dxfId="4108" priority="1170" operator="greaterThan">
      <formula>0.03</formula>
    </cfRule>
    <cfRule type="cellIs" dxfId="4107" priority="1171" stopIfTrue="1" operator="lessThan">
      <formula>-0.03</formula>
    </cfRule>
  </conditionalFormatting>
  <conditionalFormatting sqref="AO123:AQ123 AO120:AQ121">
    <cfRule type="cellIs" dxfId="4106" priority="1168" operator="greaterThan">
      <formula>0.03</formula>
    </cfRule>
    <cfRule type="cellIs" dxfId="4105" priority="1169" stopIfTrue="1" operator="lessThan">
      <formula>-0.03</formula>
    </cfRule>
  </conditionalFormatting>
  <conditionalFormatting sqref="AU122:AV122">
    <cfRule type="cellIs" dxfId="4104" priority="1166" operator="greaterThan">
      <formula>0.03</formula>
    </cfRule>
    <cfRule type="cellIs" dxfId="4103" priority="1167" stopIfTrue="1" operator="lessThan">
      <formula>-0.03</formula>
    </cfRule>
  </conditionalFormatting>
  <conditionalFormatting sqref="AO122:AQ122">
    <cfRule type="cellIs" dxfId="4102" priority="1164" operator="greaterThan">
      <formula>0.03</formula>
    </cfRule>
    <cfRule type="cellIs" dxfId="4101" priority="1165" stopIfTrue="1" operator="lessThan">
      <formula>-0.03</formula>
    </cfRule>
  </conditionalFormatting>
  <conditionalFormatting sqref="AI122:AK122 AI118:AK120">
    <cfRule type="cellIs" dxfId="4100" priority="1162" operator="greaterThan">
      <formula>0.03</formula>
    </cfRule>
    <cfRule type="cellIs" dxfId="4099" priority="1163" stopIfTrue="1" operator="lessThan">
      <formula>-0.03</formula>
    </cfRule>
  </conditionalFormatting>
  <conditionalFormatting sqref="AI121:AK121">
    <cfRule type="cellIs" dxfId="4098" priority="1160" operator="greaterThan">
      <formula>0.03</formula>
    </cfRule>
    <cfRule type="cellIs" dxfId="4097" priority="1161" stopIfTrue="1" operator="lessThan">
      <formula>-0.03</formula>
    </cfRule>
  </conditionalFormatting>
  <conditionalFormatting sqref="AU118:AW118">
    <cfRule type="cellIs" dxfId="4096" priority="1158" operator="greaterThan">
      <formula>0.03</formula>
    </cfRule>
    <cfRule type="cellIs" dxfId="4095" priority="1159" stopIfTrue="1" operator="lessThan">
      <formula>-0.03</formula>
    </cfRule>
  </conditionalFormatting>
  <conditionalFormatting sqref="AO128:AQ128 AO125:AQ126">
    <cfRule type="cellIs" dxfId="4094" priority="1156" operator="greaterThan">
      <formula>0.03</formula>
    </cfRule>
    <cfRule type="cellIs" dxfId="4093" priority="1157" stopIfTrue="1" operator="lessThan">
      <formula>-0.03</formula>
    </cfRule>
  </conditionalFormatting>
  <conditionalFormatting sqref="AU127:AV127">
    <cfRule type="cellIs" dxfId="4092" priority="1154" operator="greaterThan">
      <formula>0.03</formula>
    </cfRule>
    <cfRule type="cellIs" dxfId="4091" priority="1155" stopIfTrue="1" operator="lessThan">
      <formula>-0.03</formula>
    </cfRule>
  </conditionalFormatting>
  <conditionalFormatting sqref="AO127:AQ127">
    <cfRule type="cellIs" dxfId="4090" priority="1152" operator="greaterThan">
      <formula>0.03</formula>
    </cfRule>
    <cfRule type="cellIs" dxfId="4089" priority="1153" stopIfTrue="1" operator="lessThan">
      <formula>-0.03</formula>
    </cfRule>
  </conditionalFormatting>
  <conditionalFormatting sqref="AI127:AK127 AI123:AK125">
    <cfRule type="cellIs" dxfId="4088" priority="1150" operator="greaterThan">
      <formula>0.03</formula>
    </cfRule>
    <cfRule type="cellIs" dxfId="4087" priority="1151" stopIfTrue="1" operator="lessThan">
      <formula>-0.03</formula>
    </cfRule>
  </conditionalFormatting>
  <conditionalFormatting sqref="AI126:AK126">
    <cfRule type="cellIs" dxfId="4086" priority="1148" operator="greaterThan">
      <formula>0.03</formula>
    </cfRule>
    <cfRule type="cellIs" dxfId="4085" priority="1149" stopIfTrue="1" operator="lessThan">
      <formula>-0.03</formula>
    </cfRule>
  </conditionalFormatting>
  <conditionalFormatting sqref="AU123:AW123">
    <cfRule type="cellIs" dxfId="4084" priority="1146" operator="greaterThan">
      <formula>0.03</formula>
    </cfRule>
    <cfRule type="cellIs" dxfId="4083" priority="1147" stopIfTrue="1" operator="lessThan">
      <formula>-0.03</formula>
    </cfRule>
  </conditionalFormatting>
  <conditionalFormatting sqref="AO130:AQ132">
    <cfRule type="cellIs" dxfId="4082" priority="1144" operator="greaterThan">
      <formula>0.03</formula>
    </cfRule>
    <cfRule type="cellIs" dxfId="4081" priority="1145" stopIfTrue="1" operator="lessThan">
      <formula>-0.03</formula>
    </cfRule>
  </conditionalFormatting>
  <conditionalFormatting sqref="AU132:AV132">
    <cfRule type="cellIs" dxfId="4080" priority="1142" operator="greaterThan">
      <formula>0.03</formula>
    </cfRule>
    <cfRule type="cellIs" dxfId="4079" priority="1143" stopIfTrue="1" operator="lessThan">
      <formula>-0.03</formula>
    </cfRule>
  </conditionalFormatting>
  <conditionalFormatting sqref="AI132:AK132 AI128:AK130">
    <cfRule type="cellIs" dxfId="4078" priority="1140" operator="greaterThan">
      <formula>0.03</formula>
    </cfRule>
    <cfRule type="cellIs" dxfId="4077" priority="1141" stopIfTrue="1" operator="lessThan">
      <formula>-0.03</formula>
    </cfRule>
  </conditionalFormatting>
  <conditionalFormatting sqref="AI131:AK131">
    <cfRule type="cellIs" dxfId="4076" priority="1138" operator="greaterThan">
      <formula>0.03</formula>
    </cfRule>
    <cfRule type="cellIs" dxfId="4075" priority="1139" stopIfTrue="1" operator="lessThan">
      <formula>-0.03</formula>
    </cfRule>
  </conditionalFormatting>
  <conditionalFormatting sqref="AU128:AW128">
    <cfRule type="cellIs" dxfId="4074" priority="1136" operator="greaterThan">
      <formula>0.03</formula>
    </cfRule>
    <cfRule type="cellIs" dxfId="4073" priority="1137" stopIfTrue="1" operator="lessThan">
      <formula>-0.03</formula>
    </cfRule>
  </conditionalFormatting>
  <conditionalFormatting sqref="AF7:AH7 AF3:AH5">
    <cfRule type="cellIs" dxfId="4072" priority="1134" operator="greaterThan">
      <formula>0.03</formula>
    </cfRule>
    <cfRule type="cellIs" dxfId="4071" priority="1135" stopIfTrue="1" operator="lessThan">
      <formula>-0.03</formula>
    </cfRule>
  </conditionalFormatting>
  <conditionalFormatting sqref="AF156:AH156">
    <cfRule type="cellIs" dxfId="4070" priority="1126" operator="greaterThan">
      <formula>0.03</formula>
    </cfRule>
    <cfRule type="cellIs" dxfId="4069" priority="1127" stopIfTrue="1" operator="lessThan">
      <formula>-0.03</formula>
    </cfRule>
  </conditionalFormatting>
  <conditionalFormatting sqref="AF159:AH159">
    <cfRule type="cellIs" dxfId="4068" priority="1124" operator="greaterThan">
      <formula>0.03</formula>
    </cfRule>
    <cfRule type="cellIs" dxfId="4067" priority="1125" stopIfTrue="1" operator="lessThan">
      <formula>-0.03</formula>
    </cfRule>
  </conditionalFormatting>
  <conditionalFormatting sqref="AF161:AW161">
    <cfRule type="cellIs" dxfId="4066" priority="1132" operator="greaterThan">
      <formula>0.03</formula>
    </cfRule>
    <cfRule type="cellIs" dxfId="4065" priority="1133" stopIfTrue="1" operator="lessThan">
      <formula>-0.03</formula>
    </cfRule>
  </conditionalFormatting>
  <conditionalFormatting sqref="AF153:AH153 AF155:AH155">
    <cfRule type="cellIs" dxfId="4064" priority="1128" operator="greaterThan">
      <formula>0.03</formula>
    </cfRule>
    <cfRule type="cellIs" dxfId="4063" priority="1129" stopIfTrue="1" operator="lessThan">
      <formula>-0.03</formula>
    </cfRule>
  </conditionalFormatting>
  <conditionalFormatting sqref="AF157:AH158">
    <cfRule type="cellIs" dxfId="4062" priority="1130" operator="greaterThan">
      <formula>0.03</formula>
    </cfRule>
    <cfRule type="cellIs" dxfId="4061" priority="1131" stopIfTrue="1" operator="lessThan">
      <formula>-0.03</formula>
    </cfRule>
  </conditionalFormatting>
  <conditionalFormatting sqref="AF154:AH154">
    <cfRule type="cellIs" dxfId="4060" priority="1122" operator="greaterThan">
      <formula>0.03</formula>
    </cfRule>
    <cfRule type="cellIs" dxfId="4059" priority="1123" stopIfTrue="1" operator="lessThan">
      <formula>-0.03</formula>
    </cfRule>
  </conditionalFormatting>
  <conditionalFormatting sqref="AF6:AH6">
    <cfRule type="cellIs" dxfId="4058" priority="1120" operator="greaterThan">
      <formula>0.03</formula>
    </cfRule>
    <cfRule type="cellIs" dxfId="4057" priority="1121" stopIfTrue="1" operator="lessThan">
      <formula>-0.03</formula>
    </cfRule>
  </conditionalFormatting>
  <conditionalFormatting sqref="AF12:AH12 AF8:AH10">
    <cfRule type="cellIs" dxfId="4056" priority="1118" operator="greaterThan">
      <formula>0.03</formula>
    </cfRule>
    <cfRule type="cellIs" dxfId="4055" priority="1119" stopIfTrue="1" operator="lessThan">
      <formula>-0.03</formula>
    </cfRule>
  </conditionalFormatting>
  <conditionalFormatting sqref="AF11:AH11">
    <cfRule type="cellIs" dxfId="4054" priority="1116" operator="greaterThan">
      <formula>0.03</formula>
    </cfRule>
    <cfRule type="cellIs" dxfId="4053" priority="1117" stopIfTrue="1" operator="lessThan">
      <formula>-0.03</formula>
    </cfRule>
  </conditionalFormatting>
  <conditionalFormatting sqref="AF17:AH17 AF13:AH15">
    <cfRule type="cellIs" dxfId="4052" priority="1114" operator="greaterThan">
      <formula>0.03</formula>
    </cfRule>
    <cfRule type="cellIs" dxfId="4051" priority="1115" stopIfTrue="1" operator="lessThan">
      <formula>-0.03</formula>
    </cfRule>
  </conditionalFormatting>
  <conditionalFormatting sqref="AF16:AH16">
    <cfRule type="cellIs" dxfId="4050" priority="1112" operator="greaterThan">
      <formula>0.03</formula>
    </cfRule>
    <cfRule type="cellIs" dxfId="4049" priority="1113" stopIfTrue="1" operator="lessThan">
      <formula>-0.03</formula>
    </cfRule>
  </conditionalFormatting>
  <conditionalFormatting sqref="AF22:AH22 AF18:AH20">
    <cfRule type="cellIs" dxfId="4048" priority="1110" operator="greaterThan">
      <formula>0.03</formula>
    </cfRule>
    <cfRule type="cellIs" dxfId="4047" priority="1111" stopIfTrue="1" operator="lessThan">
      <formula>-0.03</formula>
    </cfRule>
  </conditionalFormatting>
  <conditionalFormatting sqref="AF21:AH21">
    <cfRule type="cellIs" dxfId="4046" priority="1108" operator="greaterThan">
      <formula>0.03</formula>
    </cfRule>
    <cfRule type="cellIs" dxfId="4045" priority="1109" stopIfTrue="1" operator="lessThan">
      <formula>-0.03</formula>
    </cfRule>
  </conditionalFormatting>
  <conditionalFormatting sqref="AF27:AH27 AF23:AH25">
    <cfRule type="cellIs" dxfId="4044" priority="1106" operator="greaterThan">
      <formula>0.03</formula>
    </cfRule>
    <cfRule type="cellIs" dxfId="4043" priority="1107" stopIfTrue="1" operator="lessThan">
      <formula>-0.03</formula>
    </cfRule>
  </conditionalFormatting>
  <conditionalFormatting sqref="AF26:AH26">
    <cfRule type="cellIs" dxfId="4042" priority="1104" operator="greaterThan">
      <formula>0.03</formula>
    </cfRule>
    <cfRule type="cellIs" dxfId="4041" priority="1105" stopIfTrue="1" operator="lessThan">
      <formula>-0.03</formula>
    </cfRule>
  </conditionalFormatting>
  <conditionalFormatting sqref="AF32:AH32 AF28:AH30">
    <cfRule type="cellIs" dxfId="4040" priority="1102" operator="greaterThan">
      <formula>0.03</formula>
    </cfRule>
    <cfRule type="cellIs" dxfId="4039" priority="1103" stopIfTrue="1" operator="lessThan">
      <formula>-0.03</formula>
    </cfRule>
  </conditionalFormatting>
  <conditionalFormatting sqref="AF31:AH31">
    <cfRule type="cellIs" dxfId="4038" priority="1100" operator="greaterThan">
      <formula>0.03</formula>
    </cfRule>
    <cfRule type="cellIs" dxfId="4037" priority="1101" stopIfTrue="1" operator="lessThan">
      <formula>-0.03</formula>
    </cfRule>
  </conditionalFormatting>
  <conditionalFormatting sqref="AF37:AH37 AF33:AH35">
    <cfRule type="cellIs" dxfId="4036" priority="1098" operator="greaterThan">
      <formula>0.03</formula>
    </cfRule>
    <cfRule type="cellIs" dxfId="4035" priority="1099" stopIfTrue="1" operator="lessThan">
      <formula>-0.03</formula>
    </cfRule>
  </conditionalFormatting>
  <conditionalFormatting sqref="AF36:AH36">
    <cfRule type="cellIs" dxfId="4034" priority="1096" operator="greaterThan">
      <formula>0.03</formula>
    </cfRule>
    <cfRule type="cellIs" dxfId="4033" priority="1097" stopIfTrue="1" operator="lessThan">
      <formula>-0.03</formula>
    </cfRule>
  </conditionalFormatting>
  <conditionalFormatting sqref="AF42:AH42 AF38:AH40">
    <cfRule type="cellIs" dxfId="4032" priority="1094" operator="greaterThan">
      <formula>0.03</formula>
    </cfRule>
    <cfRule type="cellIs" dxfId="4031" priority="1095" stopIfTrue="1" operator="lessThan">
      <formula>-0.03</formula>
    </cfRule>
  </conditionalFormatting>
  <conditionalFormatting sqref="AF41:AH41">
    <cfRule type="cellIs" dxfId="4030" priority="1092" operator="greaterThan">
      <formula>0.03</formula>
    </cfRule>
    <cfRule type="cellIs" dxfId="4029" priority="1093" stopIfTrue="1" operator="lessThan">
      <formula>-0.03</formula>
    </cfRule>
  </conditionalFormatting>
  <conditionalFormatting sqref="AF47:AH47 AF43:AH45">
    <cfRule type="cellIs" dxfId="4028" priority="1090" operator="greaterThan">
      <formula>0.03</formula>
    </cfRule>
    <cfRule type="cellIs" dxfId="4027" priority="1091" stopIfTrue="1" operator="lessThan">
      <formula>-0.03</formula>
    </cfRule>
  </conditionalFormatting>
  <conditionalFormatting sqref="AF46:AH46">
    <cfRule type="cellIs" dxfId="4026" priority="1088" operator="greaterThan">
      <formula>0.03</formula>
    </cfRule>
    <cfRule type="cellIs" dxfId="4025" priority="1089" stopIfTrue="1" operator="lessThan">
      <formula>-0.03</formula>
    </cfRule>
  </conditionalFormatting>
  <conditionalFormatting sqref="AF52:AH52 AF48:AH50">
    <cfRule type="cellIs" dxfId="4024" priority="1086" operator="greaterThan">
      <formula>0.03</formula>
    </cfRule>
    <cfRule type="cellIs" dxfId="4023" priority="1087" stopIfTrue="1" operator="lessThan">
      <formula>-0.03</formula>
    </cfRule>
  </conditionalFormatting>
  <conditionalFormatting sqref="AF51:AH51">
    <cfRule type="cellIs" dxfId="4022" priority="1084" operator="greaterThan">
      <formula>0.03</formula>
    </cfRule>
    <cfRule type="cellIs" dxfId="4021" priority="1085" stopIfTrue="1" operator="lessThan">
      <formula>-0.03</formula>
    </cfRule>
  </conditionalFormatting>
  <conditionalFormatting sqref="AF57:AH57 AF53:AH55">
    <cfRule type="cellIs" dxfId="4020" priority="1082" operator="greaterThan">
      <formula>0.03</formula>
    </cfRule>
    <cfRule type="cellIs" dxfId="4019" priority="1083" stopIfTrue="1" operator="lessThan">
      <formula>-0.03</formula>
    </cfRule>
  </conditionalFormatting>
  <conditionalFormatting sqref="AF56:AH56">
    <cfRule type="cellIs" dxfId="4018" priority="1080" operator="greaterThan">
      <formula>0.03</formula>
    </cfRule>
    <cfRule type="cellIs" dxfId="4017" priority="1081" stopIfTrue="1" operator="lessThan">
      <formula>-0.03</formula>
    </cfRule>
  </conditionalFormatting>
  <conditionalFormatting sqref="AF62:AH62 AF58:AH60">
    <cfRule type="cellIs" dxfId="4016" priority="1078" operator="greaterThan">
      <formula>0.03</formula>
    </cfRule>
    <cfRule type="cellIs" dxfId="4015" priority="1079" stopIfTrue="1" operator="lessThan">
      <formula>-0.03</formula>
    </cfRule>
  </conditionalFormatting>
  <conditionalFormatting sqref="AF61:AH61">
    <cfRule type="cellIs" dxfId="4014" priority="1076" operator="greaterThan">
      <formula>0.03</formula>
    </cfRule>
    <cfRule type="cellIs" dxfId="4013" priority="1077" stopIfTrue="1" operator="lessThan">
      <formula>-0.03</formula>
    </cfRule>
  </conditionalFormatting>
  <conditionalFormatting sqref="AF67:AH67 AF63:AH65">
    <cfRule type="cellIs" dxfId="4012" priority="1074" operator="greaterThan">
      <formula>0.03</formula>
    </cfRule>
    <cfRule type="cellIs" dxfId="4011" priority="1075" stopIfTrue="1" operator="lessThan">
      <formula>-0.03</formula>
    </cfRule>
  </conditionalFormatting>
  <conditionalFormatting sqref="AF66:AH66">
    <cfRule type="cellIs" dxfId="4010" priority="1072" operator="greaterThan">
      <formula>0.03</formula>
    </cfRule>
    <cfRule type="cellIs" dxfId="4009" priority="1073" stopIfTrue="1" operator="lessThan">
      <formula>-0.03</formula>
    </cfRule>
  </conditionalFormatting>
  <conditionalFormatting sqref="AF72:AH72 AF68:AH70">
    <cfRule type="cellIs" dxfId="4008" priority="1070" operator="greaterThan">
      <formula>0.03</formula>
    </cfRule>
    <cfRule type="cellIs" dxfId="4007" priority="1071" stopIfTrue="1" operator="lessThan">
      <formula>-0.03</formula>
    </cfRule>
  </conditionalFormatting>
  <conditionalFormatting sqref="AF71:AH71">
    <cfRule type="cellIs" dxfId="4006" priority="1068" operator="greaterThan">
      <formula>0.03</formula>
    </cfRule>
    <cfRule type="cellIs" dxfId="4005" priority="1069" stopIfTrue="1" operator="lessThan">
      <formula>-0.03</formula>
    </cfRule>
  </conditionalFormatting>
  <conditionalFormatting sqref="AF77:AH77 AF73:AH75">
    <cfRule type="cellIs" dxfId="4004" priority="1066" operator="greaterThan">
      <formula>0.03</formula>
    </cfRule>
    <cfRule type="cellIs" dxfId="4003" priority="1067" stopIfTrue="1" operator="lessThan">
      <formula>-0.03</formula>
    </cfRule>
  </conditionalFormatting>
  <conditionalFormatting sqref="AF76:AH76">
    <cfRule type="cellIs" dxfId="4002" priority="1064" operator="greaterThan">
      <formula>0.03</formula>
    </cfRule>
    <cfRule type="cellIs" dxfId="4001" priority="1065" stopIfTrue="1" operator="lessThan">
      <formula>-0.03</formula>
    </cfRule>
  </conditionalFormatting>
  <conditionalFormatting sqref="AF82:AH82 AF78:AH80">
    <cfRule type="cellIs" dxfId="4000" priority="1062" operator="greaterThan">
      <formula>0.03</formula>
    </cfRule>
    <cfRule type="cellIs" dxfId="3999" priority="1063" stopIfTrue="1" operator="lessThan">
      <formula>-0.03</formula>
    </cfRule>
  </conditionalFormatting>
  <conditionalFormatting sqref="AF81:AH81">
    <cfRule type="cellIs" dxfId="3998" priority="1060" operator="greaterThan">
      <formula>0.03</formula>
    </cfRule>
    <cfRule type="cellIs" dxfId="3997" priority="1061" stopIfTrue="1" operator="lessThan">
      <formula>-0.03</formula>
    </cfRule>
  </conditionalFormatting>
  <conditionalFormatting sqref="AF87:AH87 AF83:AH85">
    <cfRule type="cellIs" dxfId="3996" priority="1058" operator="greaterThan">
      <formula>0.03</formula>
    </cfRule>
    <cfRule type="cellIs" dxfId="3995" priority="1059" stopIfTrue="1" operator="lessThan">
      <formula>-0.03</formula>
    </cfRule>
  </conditionalFormatting>
  <conditionalFormatting sqref="AF86:AH86">
    <cfRule type="cellIs" dxfId="3994" priority="1056" operator="greaterThan">
      <formula>0.03</formula>
    </cfRule>
    <cfRule type="cellIs" dxfId="3993" priority="1057" stopIfTrue="1" operator="lessThan">
      <formula>-0.03</formula>
    </cfRule>
  </conditionalFormatting>
  <conditionalFormatting sqref="AF92:AH92 AF88:AH90">
    <cfRule type="cellIs" dxfId="3992" priority="1054" operator="greaterThan">
      <formula>0.03</formula>
    </cfRule>
    <cfRule type="cellIs" dxfId="3991" priority="1055" stopIfTrue="1" operator="lessThan">
      <formula>-0.03</formula>
    </cfRule>
  </conditionalFormatting>
  <conditionalFormatting sqref="AF91:AH91">
    <cfRule type="cellIs" dxfId="3990" priority="1052" operator="greaterThan">
      <formula>0.03</formula>
    </cfRule>
    <cfRule type="cellIs" dxfId="3989" priority="1053" stopIfTrue="1" operator="lessThan">
      <formula>-0.03</formula>
    </cfRule>
  </conditionalFormatting>
  <conditionalFormatting sqref="AF97:AH97 AF93:AH95">
    <cfRule type="cellIs" dxfId="3988" priority="1050" operator="greaterThan">
      <formula>0.03</formula>
    </cfRule>
    <cfRule type="cellIs" dxfId="3987" priority="1051" stopIfTrue="1" operator="lessThan">
      <formula>-0.03</formula>
    </cfRule>
  </conditionalFormatting>
  <conditionalFormatting sqref="AF96:AH96">
    <cfRule type="cellIs" dxfId="3986" priority="1048" operator="greaterThan">
      <formula>0.03</formula>
    </cfRule>
    <cfRule type="cellIs" dxfId="3985" priority="1049" stopIfTrue="1" operator="lessThan">
      <formula>-0.03</formula>
    </cfRule>
  </conditionalFormatting>
  <conditionalFormatting sqref="AF102:AH102 AF98:AH100">
    <cfRule type="cellIs" dxfId="3984" priority="1046" operator="greaterThan">
      <formula>0.03</formula>
    </cfRule>
    <cfRule type="cellIs" dxfId="3983" priority="1047" stopIfTrue="1" operator="lessThan">
      <formula>-0.03</formula>
    </cfRule>
  </conditionalFormatting>
  <conditionalFormatting sqref="AF101:AH101">
    <cfRule type="cellIs" dxfId="3982" priority="1044" operator="greaterThan">
      <formula>0.03</formula>
    </cfRule>
    <cfRule type="cellIs" dxfId="3981" priority="1045" stopIfTrue="1" operator="lessThan">
      <formula>-0.03</formula>
    </cfRule>
  </conditionalFormatting>
  <conditionalFormatting sqref="AF107:AH107 AF103:AH105">
    <cfRule type="cellIs" dxfId="3980" priority="1042" operator="greaterThan">
      <formula>0.03</formula>
    </cfRule>
    <cfRule type="cellIs" dxfId="3979" priority="1043" stopIfTrue="1" operator="lessThan">
      <formula>-0.03</formula>
    </cfRule>
  </conditionalFormatting>
  <conditionalFormatting sqref="AF106:AH106">
    <cfRule type="cellIs" dxfId="3978" priority="1040" operator="greaterThan">
      <formula>0.03</formula>
    </cfRule>
    <cfRule type="cellIs" dxfId="3977" priority="1041" stopIfTrue="1" operator="lessThan">
      <formula>-0.03</formula>
    </cfRule>
  </conditionalFormatting>
  <conditionalFormatting sqref="AF112:AH112 AF108:AH110">
    <cfRule type="cellIs" dxfId="3976" priority="1038" operator="greaterThan">
      <formula>0.03</formula>
    </cfRule>
    <cfRule type="cellIs" dxfId="3975" priority="1039" stopIfTrue="1" operator="lessThan">
      <formula>-0.03</formula>
    </cfRule>
  </conditionalFormatting>
  <conditionalFormatting sqref="AF111:AH111">
    <cfRule type="cellIs" dxfId="3974" priority="1036" operator="greaterThan">
      <formula>0.03</formula>
    </cfRule>
    <cfRule type="cellIs" dxfId="3973" priority="1037" stopIfTrue="1" operator="lessThan">
      <formula>-0.03</formula>
    </cfRule>
  </conditionalFormatting>
  <conditionalFormatting sqref="AF117:AH117 AF113:AH115">
    <cfRule type="cellIs" dxfId="3972" priority="1034" operator="greaterThan">
      <formula>0.03</formula>
    </cfRule>
    <cfRule type="cellIs" dxfId="3971" priority="1035" stopIfTrue="1" operator="lessThan">
      <formula>-0.03</formula>
    </cfRule>
  </conditionalFormatting>
  <conditionalFormatting sqref="AF116:AH116">
    <cfRule type="cellIs" dxfId="3970" priority="1032" operator="greaterThan">
      <formula>0.03</formula>
    </cfRule>
    <cfRule type="cellIs" dxfId="3969" priority="1033" stopIfTrue="1" operator="lessThan">
      <formula>-0.03</formula>
    </cfRule>
  </conditionalFormatting>
  <conditionalFormatting sqref="AF122:AH122 AF118:AH120">
    <cfRule type="cellIs" dxfId="3968" priority="1030" operator="greaterThan">
      <formula>0.03</formula>
    </cfRule>
    <cfRule type="cellIs" dxfId="3967" priority="1031" stopIfTrue="1" operator="lessThan">
      <formula>-0.03</formula>
    </cfRule>
  </conditionalFormatting>
  <conditionalFormatting sqref="AF121:AH121">
    <cfRule type="cellIs" dxfId="3966" priority="1028" operator="greaterThan">
      <formula>0.03</formula>
    </cfRule>
    <cfRule type="cellIs" dxfId="3965" priority="1029" stopIfTrue="1" operator="lessThan">
      <formula>-0.03</formula>
    </cfRule>
  </conditionalFormatting>
  <conditionalFormatting sqref="AF127:AH127 AF123:AH125">
    <cfRule type="cellIs" dxfId="3964" priority="1026" operator="greaterThan">
      <formula>0.03</formula>
    </cfRule>
    <cfRule type="cellIs" dxfId="3963" priority="1027" stopIfTrue="1" operator="lessThan">
      <formula>-0.03</formula>
    </cfRule>
  </conditionalFormatting>
  <conditionalFormatting sqref="AF126:AH126">
    <cfRule type="cellIs" dxfId="3962" priority="1024" operator="greaterThan">
      <formula>0.03</formula>
    </cfRule>
    <cfRule type="cellIs" dxfId="3961" priority="1025" stopIfTrue="1" operator="lessThan">
      <formula>-0.03</formula>
    </cfRule>
  </conditionalFormatting>
  <conditionalFormatting sqref="AF132:AH132 AF128:AH130">
    <cfRule type="cellIs" dxfId="3960" priority="1022" operator="greaterThan">
      <formula>0.03</formula>
    </cfRule>
    <cfRule type="cellIs" dxfId="3959" priority="1023" stopIfTrue="1" operator="lessThan">
      <formula>-0.03</formula>
    </cfRule>
  </conditionalFormatting>
  <conditionalFormatting sqref="AF131:AH131">
    <cfRule type="cellIs" dxfId="3958" priority="1020" operator="greaterThan">
      <formula>0.03</formula>
    </cfRule>
    <cfRule type="cellIs" dxfId="3957" priority="1021" stopIfTrue="1" operator="lessThan">
      <formula>-0.03</formula>
    </cfRule>
  </conditionalFormatting>
  <conditionalFormatting sqref="AL8:AN8 AL5:AN6">
    <cfRule type="cellIs" dxfId="3956" priority="1018" operator="greaterThan">
      <formula>0.03</formula>
    </cfRule>
    <cfRule type="cellIs" dxfId="3955" priority="1019" stopIfTrue="1" operator="lessThan">
      <formula>-0.03</formula>
    </cfRule>
  </conditionalFormatting>
  <conditionalFormatting sqref="AL156:AN156">
    <cfRule type="cellIs" dxfId="3954" priority="1010" operator="greaterThan">
      <formula>0.03</formula>
    </cfRule>
    <cfRule type="cellIs" dxfId="3953" priority="1011" stopIfTrue="1" operator="lessThan">
      <formula>-0.03</formula>
    </cfRule>
  </conditionalFormatting>
  <conditionalFormatting sqref="AL159:AN159">
    <cfRule type="cellIs" dxfId="3952" priority="1008" operator="greaterThan">
      <formula>0.03</formula>
    </cfRule>
    <cfRule type="cellIs" dxfId="3951" priority="1009" stopIfTrue="1" operator="lessThan">
      <formula>-0.03</formula>
    </cfRule>
  </conditionalFormatting>
  <conditionalFormatting sqref="AL161:AN161">
    <cfRule type="cellIs" dxfId="3950" priority="1016" operator="greaterThan">
      <formula>0.03</formula>
    </cfRule>
    <cfRule type="cellIs" dxfId="3949" priority="1017" stopIfTrue="1" operator="lessThan">
      <formula>-0.03</formula>
    </cfRule>
  </conditionalFormatting>
  <conditionalFormatting sqref="AL153:AN153 AL155:AN155">
    <cfRule type="cellIs" dxfId="3948" priority="1012" operator="greaterThan">
      <formula>0.03</formula>
    </cfRule>
    <cfRule type="cellIs" dxfId="3947" priority="1013" stopIfTrue="1" operator="lessThan">
      <formula>-0.03</formula>
    </cfRule>
  </conditionalFormatting>
  <conditionalFormatting sqref="AL157:AN158">
    <cfRule type="cellIs" dxfId="3946" priority="1014" operator="greaterThan">
      <formula>0.03</formula>
    </cfRule>
    <cfRule type="cellIs" dxfId="3945" priority="1015" stopIfTrue="1" operator="lessThan">
      <formula>-0.03</formula>
    </cfRule>
  </conditionalFormatting>
  <conditionalFormatting sqref="AL154:AN154">
    <cfRule type="cellIs" dxfId="3944" priority="1006" operator="greaterThan">
      <formula>0.03</formula>
    </cfRule>
    <cfRule type="cellIs" dxfId="3943" priority="1007" stopIfTrue="1" operator="lessThan">
      <formula>-0.03</formula>
    </cfRule>
  </conditionalFormatting>
  <conditionalFormatting sqref="AL7:AN7">
    <cfRule type="cellIs" dxfId="3942" priority="1004" operator="greaterThan">
      <formula>0.03</formula>
    </cfRule>
    <cfRule type="cellIs" dxfId="3941" priority="1005" stopIfTrue="1" operator="lessThan">
      <formula>-0.03</formula>
    </cfRule>
  </conditionalFormatting>
  <conditionalFormatting sqref="AL13:AN13 AL10:AN11">
    <cfRule type="cellIs" dxfId="3940" priority="1002" operator="greaterThan">
      <formula>0.03</formula>
    </cfRule>
    <cfRule type="cellIs" dxfId="3939" priority="1003" stopIfTrue="1" operator="lessThan">
      <formula>-0.03</formula>
    </cfRule>
  </conditionalFormatting>
  <conditionalFormatting sqref="AL12:AN12">
    <cfRule type="cellIs" dxfId="3938" priority="1000" operator="greaterThan">
      <formula>0.03</formula>
    </cfRule>
    <cfRule type="cellIs" dxfId="3937" priority="1001" stopIfTrue="1" operator="lessThan">
      <formula>-0.03</formula>
    </cfRule>
  </conditionalFormatting>
  <conditionalFormatting sqref="AL18:AN18 AL15:AN16">
    <cfRule type="cellIs" dxfId="3936" priority="998" operator="greaterThan">
      <formula>0.03</formula>
    </cfRule>
    <cfRule type="cellIs" dxfId="3935" priority="999" stopIfTrue="1" operator="lessThan">
      <formula>-0.03</formula>
    </cfRule>
  </conditionalFormatting>
  <conditionalFormatting sqref="AL17:AN17">
    <cfRule type="cellIs" dxfId="3934" priority="996" operator="greaterThan">
      <formula>0.03</formula>
    </cfRule>
    <cfRule type="cellIs" dxfId="3933" priority="997" stopIfTrue="1" operator="lessThan">
      <formula>-0.03</formula>
    </cfRule>
  </conditionalFormatting>
  <conditionalFormatting sqref="AL23:AN23 AL20:AN21">
    <cfRule type="cellIs" dxfId="3932" priority="994" operator="greaterThan">
      <formula>0.03</formula>
    </cfRule>
    <cfRule type="cellIs" dxfId="3931" priority="995" stopIfTrue="1" operator="lessThan">
      <formula>-0.03</formula>
    </cfRule>
  </conditionalFormatting>
  <conditionalFormatting sqref="AL22:AN22">
    <cfRule type="cellIs" dxfId="3930" priority="992" operator="greaterThan">
      <formula>0.03</formula>
    </cfRule>
    <cfRule type="cellIs" dxfId="3929" priority="993" stopIfTrue="1" operator="lessThan">
      <formula>-0.03</formula>
    </cfRule>
  </conditionalFormatting>
  <conditionalFormatting sqref="AL28:AN28 AL25:AN26">
    <cfRule type="cellIs" dxfId="3928" priority="990" operator="greaterThan">
      <formula>0.03</formula>
    </cfRule>
    <cfRule type="cellIs" dxfId="3927" priority="991" stopIfTrue="1" operator="lessThan">
      <formula>-0.03</formula>
    </cfRule>
  </conditionalFormatting>
  <conditionalFormatting sqref="AL27:AN27">
    <cfRule type="cellIs" dxfId="3926" priority="988" operator="greaterThan">
      <formula>0.03</formula>
    </cfRule>
    <cfRule type="cellIs" dxfId="3925" priority="989" stopIfTrue="1" operator="lessThan">
      <formula>-0.03</formula>
    </cfRule>
  </conditionalFormatting>
  <conditionalFormatting sqref="AL33:AN33 AL30:AN31">
    <cfRule type="cellIs" dxfId="3924" priority="986" operator="greaterThan">
      <formula>0.03</formula>
    </cfRule>
    <cfRule type="cellIs" dxfId="3923" priority="987" stopIfTrue="1" operator="lessThan">
      <formula>-0.03</formula>
    </cfRule>
  </conditionalFormatting>
  <conditionalFormatting sqref="AL32:AN32">
    <cfRule type="cellIs" dxfId="3922" priority="984" operator="greaterThan">
      <formula>0.03</formula>
    </cfRule>
    <cfRule type="cellIs" dxfId="3921" priority="985" stopIfTrue="1" operator="lessThan">
      <formula>-0.03</formula>
    </cfRule>
  </conditionalFormatting>
  <conditionalFormatting sqref="AL38:AN38 AL35:AN36">
    <cfRule type="cellIs" dxfId="3920" priority="982" operator="greaterThan">
      <formula>0.03</formula>
    </cfRule>
    <cfRule type="cellIs" dxfId="3919" priority="983" stopIfTrue="1" operator="lessThan">
      <formula>-0.03</formula>
    </cfRule>
  </conditionalFormatting>
  <conditionalFormatting sqref="AL37:AN37">
    <cfRule type="cellIs" dxfId="3918" priority="980" operator="greaterThan">
      <formula>0.03</formula>
    </cfRule>
    <cfRule type="cellIs" dxfId="3917" priority="981" stopIfTrue="1" operator="lessThan">
      <formula>-0.03</formula>
    </cfRule>
  </conditionalFormatting>
  <conditionalFormatting sqref="AL43:AN43 AL40:AN41">
    <cfRule type="cellIs" dxfId="3916" priority="978" operator="greaterThan">
      <formula>0.03</formula>
    </cfRule>
    <cfRule type="cellIs" dxfId="3915" priority="979" stopIfTrue="1" operator="lessThan">
      <formula>-0.03</formula>
    </cfRule>
  </conditionalFormatting>
  <conditionalFormatting sqref="AL42:AN42">
    <cfRule type="cellIs" dxfId="3914" priority="976" operator="greaterThan">
      <formula>0.03</formula>
    </cfRule>
    <cfRule type="cellIs" dxfId="3913" priority="977" stopIfTrue="1" operator="lessThan">
      <formula>-0.03</formula>
    </cfRule>
  </conditionalFormatting>
  <conditionalFormatting sqref="AL48:AN48 AL45:AN46">
    <cfRule type="cellIs" dxfId="3912" priority="974" operator="greaterThan">
      <formula>0.03</formula>
    </cfRule>
    <cfRule type="cellIs" dxfId="3911" priority="975" stopIfTrue="1" operator="lessThan">
      <formula>-0.03</formula>
    </cfRule>
  </conditionalFormatting>
  <conditionalFormatting sqref="AL47:AN47">
    <cfRule type="cellIs" dxfId="3910" priority="972" operator="greaterThan">
      <formula>0.03</formula>
    </cfRule>
    <cfRule type="cellIs" dxfId="3909" priority="973" stopIfTrue="1" operator="lessThan">
      <formula>-0.03</formula>
    </cfRule>
  </conditionalFormatting>
  <conditionalFormatting sqref="AL53:AN53 AL50:AN51">
    <cfRule type="cellIs" dxfId="3908" priority="970" operator="greaterThan">
      <formula>0.03</formula>
    </cfRule>
    <cfRule type="cellIs" dxfId="3907" priority="971" stopIfTrue="1" operator="lessThan">
      <formula>-0.03</formula>
    </cfRule>
  </conditionalFormatting>
  <conditionalFormatting sqref="AL52:AN52">
    <cfRule type="cellIs" dxfId="3906" priority="968" operator="greaterThan">
      <formula>0.03</formula>
    </cfRule>
    <cfRule type="cellIs" dxfId="3905" priority="969" stopIfTrue="1" operator="lessThan">
      <formula>-0.03</formula>
    </cfRule>
  </conditionalFormatting>
  <conditionalFormatting sqref="AL58:AN58 AL55:AN56">
    <cfRule type="cellIs" dxfId="3904" priority="966" operator="greaterThan">
      <formula>0.03</formula>
    </cfRule>
    <cfRule type="cellIs" dxfId="3903" priority="967" stopIfTrue="1" operator="lessThan">
      <formula>-0.03</formula>
    </cfRule>
  </conditionalFormatting>
  <conditionalFormatting sqref="AL57:AN57">
    <cfRule type="cellIs" dxfId="3902" priority="964" operator="greaterThan">
      <formula>0.03</formula>
    </cfRule>
    <cfRule type="cellIs" dxfId="3901" priority="965" stopIfTrue="1" operator="lessThan">
      <formula>-0.03</formula>
    </cfRule>
  </conditionalFormatting>
  <conditionalFormatting sqref="AL63:AN63 AL60:AN61">
    <cfRule type="cellIs" dxfId="3900" priority="962" operator="greaterThan">
      <formula>0.03</formula>
    </cfRule>
    <cfRule type="cellIs" dxfId="3899" priority="963" stopIfTrue="1" operator="lessThan">
      <formula>-0.03</formula>
    </cfRule>
  </conditionalFormatting>
  <conditionalFormatting sqref="AL62:AN62">
    <cfRule type="cellIs" dxfId="3898" priority="960" operator="greaterThan">
      <formula>0.03</formula>
    </cfRule>
    <cfRule type="cellIs" dxfId="3897" priority="961" stopIfTrue="1" operator="lessThan">
      <formula>-0.03</formula>
    </cfRule>
  </conditionalFormatting>
  <conditionalFormatting sqref="AL68:AN68 AL65:AN66">
    <cfRule type="cellIs" dxfId="3896" priority="958" operator="greaterThan">
      <formula>0.03</formula>
    </cfRule>
    <cfRule type="cellIs" dxfId="3895" priority="959" stopIfTrue="1" operator="lessThan">
      <formula>-0.03</formula>
    </cfRule>
  </conditionalFormatting>
  <conditionalFormatting sqref="AL67:AN67">
    <cfRule type="cellIs" dxfId="3894" priority="956" operator="greaterThan">
      <formula>0.03</formula>
    </cfRule>
    <cfRule type="cellIs" dxfId="3893" priority="957" stopIfTrue="1" operator="lessThan">
      <formula>-0.03</formula>
    </cfRule>
  </conditionalFormatting>
  <conditionalFormatting sqref="AL73:AN73 AL70:AN71">
    <cfRule type="cellIs" dxfId="3892" priority="954" operator="greaterThan">
      <formula>0.03</formula>
    </cfRule>
    <cfRule type="cellIs" dxfId="3891" priority="955" stopIfTrue="1" operator="lessThan">
      <formula>-0.03</formula>
    </cfRule>
  </conditionalFormatting>
  <conditionalFormatting sqref="AL72:AN72">
    <cfRule type="cellIs" dxfId="3890" priority="952" operator="greaterThan">
      <formula>0.03</formula>
    </cfRule>
    <cfRule type="cellIs" dxfId="3889" priority="953" stopIfTrue="1" operator="lessThan">
      <formula>-0.03</formula>
    </cfRule>
  </conditionalFormatting>
  <conditionalFormatting sqref="AL78:AN78 AL75:AN76">
    <cfRule type="cellIs" dxfId="3888" priority="950" operator="greaterThan">
      <formula>0.03</formula>
    </cfRule>
    <cfRule type="cellIs" dxfId="3887" priority="951" stopIfTrue="1" operator="lessThan">
      <formula>-0.03</formula>
    </cfRule>
  </conditionalFormatting>
  <conditionalFormatting sqref="AL77:AN77">
    <cfRule type="cellIs" dxfId="3886" priority="948" operator="greaterThan">
      <formula>0.03</formula>
    </cfRule>
    <cfRule type="cellIs" dxfId="3885" priority="949" stopIfTrue="1" operator="lessThan">
      <formula>-0.03</formula>
    </cfRule>
  </conditionalFormatting>
  <conditionalFormatting sqref="AL83:AN83 AL80:AN81">
    <cfRule type="cellIs" dxfId="3884" priority="946" operator="greaterThan">
      <formula>0.03</formula>
    </cfRule>
    <cfRule type="cellIs" dxfId="3883" priority="947" stopIfTrue="1" operator="lessThan">
      <formula>-0.03</formula>
    </cfRule>
  </conditionalFormatting>
  <conditionalFormatting sqref="AL82:AN82">
    <cfRule type="cellIs" dxfId="3882" priority="944" operator="greaterThan">
      <formula>0.03</formula>
    </cfRule>
    <cfRule type="cellIs" dxfId="3881" priority="945" stopIfTrue="1" operator="lessThan">
      <formula>-0.03</formula>
    </cfRule>
  </conditionalFormatting>
  <conditionalFormatting sqref="AL88:AN88 AL85:AN86">
    <cfRule type="cellIs" dxfId="3880" priority="942" operator="greaterThan">
      <formula>0.03</formula>
    </cfRule>
    <cfRule type="cellIs" dxfId="3879" priority="943" stopIfTrue="1" operator="lessThan">
      <formula>-0.03</formula>
    </cfRule>
  </conditionalFormatting>
  <conditionalFormatting sqref="AL87:AN87">
    <cfRule type="cellIs" dxfId="3878" priority="940" operator="greaterThan">
      <formula>0.03</formula>
    </cfRule>
    <cfRule type="cellIs" dxfId="3877" priority="941" stopIfTrue="1" operator="lessThan">
      <formula>-0.03</formula>
    </cfRule>
  </conditionalFormatting>
  <conditionalFormatting sqref="AL93:AN93 AL90:AN91">
    <cfRule type="cellIs" dxfId="3876" priority="938" operator="greaterThan">
      <formula>0.03</formula>
    </cfRule>
    <cfRule type="cellIs" dxfId="3875" priority="939" stopIfTrue="1" operator="lessThan">
      <formula>-0.03</formula>
    </cfRule>
  </conditionalFormatting>
  <conditionalFormatting sqref="AL92:AN92">
    <cfRule type="cellIs" dxfId="3874" priority="936" operator="greaterThan">
      <formula>0.03</formula>
    </cfRule>
    <cfRule type="cellIs" dxfId="3873" priority="937" stopIfTrue="1" operator="lessThan">
      <formula>-0.03</formula>
    </cfRule>
  </conditionalFormatting>
  <conditionalFormatting sqref="AL98:AN98 AL95:AN96">
    <cfRule type="cellIs" dxfId="3872" priority="934" operator="greaterThan">
      <formula>0.03</formula>
    </cfRule>
    <cfRule type="cellIs" dxfId="3871" priority="935" stopIfTrue="1" operator="lessThan">
      <formula>-0.03</formula>
    </cfRule>
  </conditionalFormatting>
  <conditionalFormatting sqref="AL97:AN97">
    <cfRule type="cellIs" dxfId="3870" priority="932" operator="greaterThan">
      <formula>0.03</formula>
    </cfRule>
    <cfRule type="cellIs" dxfId="3869" priority="933" stopIfTrue="1" operator="lessThan">
      <formula>-0.03</formula>
    </cfRule>
  </conditionalFormatting>
  <conditionalFormatting sqref="AL103:AN103 AL100:AN101">
    <cfRule type="cellIs" dxfId="3868" priority="930" operator="greaterThan">
      <formula>0.03</formula>
    </cfRule>
    <cfRule type="cellIs" dxfId="3867" priority="931" stopIfTrue="1" operator="lessThan">
      <formula>-0.03</formula>
    </cfRule>
  </conditionalFormatting>
  <conditionalFormatting sqref="AL102:AN102">
    <cfRule type="cellIs" dxfId="3866" priority="928" operator="greaterThan">
      <formula>0.03</formula>
    </cfRule>
    <cfRule type="cellIs" dxfId="3865" priority="929" stopIfTrue="1" operator="lessThan">
      <formula>-0.03</formula>
    </cfRule>
  </conditionalFormatting>
  <conditionalFormatting sqref="AL108:AN108 AL105:AN106">
    <cfRule type="cellIs" dxfId="3864" priority="926" operator="greaterThan">
      <formula>0.03</formula>
    </cfRule>
    <cfRule type="cellIs" dxfId="3863" priority="927" stopIfTrue="1" operator="lessThan">
      <formula>-0.03</formula>
    </cfRule>
  </conditionalFormatting>
  <conditionalFormatting sqref="AL107:AN107">
    <cfRule type="cellIs" dxfId="3862" priority="924" operator="greaterThan">
      <formula>0.03</formula>
    </cfRule>
    <cfRule type="cellIs" dxfId="3861" priority="925" stopIfTrue="1" operator="lessThan">
      <formula>-0.03</formula>
    </cfRule>
  </conditionalFormatting>
  <conditionalFormatting sqref="AL113:AN113 AL110:AN111">
    <cfRule type="cellIs" dxfId="3860" priority="922" operator="greaterThan">
      <formula>0.03</formula>
    </cfRule>
    <cfRule type="cellIs" dxfId="3859" priority="923" stopIfTrue="1" operator="lessThan">
      <formula>-0.03</formula>
    </cfRule>
  </conditionalFormatting>
  <conditionalFormatting sqref="AL112:AN112">
    <cfRule type="cellIs" dxfId="3858" priority="920" operator="greaterThan">
      <formula>0.03</formula>
    </cfRule>
    <cfRule type="cellIs" dxfId="3857" priority="921" stopIfTrue="1" operator="lessThan">
      <formula>-0.03</formula>
    </cfRule>
  </conditionalFormatting>
  <conditionalFormatting sqref="AL118:AN118 AL115:AN116">
    <cfRule type="cellIs" dxfId="3856" priority="918" operator="greaterThan">
      <formula>0.03</formula>
    </cfRule>
    <cfRule type="cellIs" dxfId="3855" priority="919" stopIfTrue="1" operator="lessThan">
      <formula>-0.03</formula>
    </cfRule>
  </conditionalFormatting>
  <conditionalFormatting sqref="AL117:AN117">
    <cfRule type="cellIs" dxfId="3854" priority="916" operator="greaterThan">
      <formula>0.03</formula>
    </cfRule>
    <cfRule type="cellIs" dxfId="3853" priority="917" stopIfTrue="1" operator="lessThan">
      <formula>-0.03</formula>
    </cfRule>
  </conditionalFormatting>
  <conditionalFormatting sqref="AL123:AN123 AL120:AN121">
    <cfRule type="cellIs" dxfId="3852" priority="914" operator="greaterThan">
      <formula>0.03</formula>
    </cfRule>
    <cfRule type="cellIs" dxfId="3851" priority="915" stopIfTrue="1" operator="lessThan">
      <formula>-0.03</formula>
    </cfRule>
  </conditionalFormatting>
  <conditionalFormatting sqref="AL122:AN122">
    <cfRule type="cellIs" dxfId="3850" priority="912" operator="greaterThan">
      <formula>0.03</formula>
    </cfRule>
    <cfRule type="cellIs" dxfId="3849" priority="913" stopIfTrue="1" operator="lessThan">
      <formula>-0.03</formula>
    </cfRule>
  </conditionalFormatting>
  <conditionalFormatting sqref="AL128:AN128 AL125:AN126">
    <cfRule type="cellIs" dxfId="3848" priority="910" operator="greaterThan">
      <formula>0.03</formula>
    </cfRule>
    <cfRule type="cellIs" dxfId="3847" priority="911" stopIfTrue="1" operator="lessThan">
      <formula>-0.03</formula>
    </cfRule>
  </conditionalFormatting>
  <conditionalFormatting sqref="AL127:AN127">
    <cfRule type="cellIs" dxfId="3846" priority="908" operator="greaterThan">
      <formula>0.03</formula>
    </cfRule>
    <cfRule type="cellIs" dxfId="3845" priority="909" stopIfTrue="1" operator="lessThan">
      <formula>-0.03</formula>
    </cfRule>
  </conditionalFormatting>
  <conditionalFormatting sqref="AL130:AN132">
    <cfRule type="cellIs" dxfId="3844" priority="906" operator="greaterThan">
      <formula>0.03</formula>
    </cfRule>
    <cfRule type="cellIs" dxfId="3843" priority="907" stopIfTrue="1" operator="lessThan">
      <formula>-0.03</formula>
    </cfRule>
  </conditionalFormatting>
  <conditionalFormatting sqref="AR7:AS7">
    <cfRule type="cellIs" dxfId="3842" priority="904" operator="greaterThan">
      <formula>0.03</formula>
    </cfRule>
    <cfRule type="cellIs" dxfId="3841" priority="905" stopIfTrue="1" operator="lessThan">
      <formula>-0.03</formula>
    </cfRule>
  </conditionalFormatting>
  <conditionalFormatting sqref="AR156:AT156">
    <cfRule type="cellIs" dxfId="3840" priority="896" operator="greaterThan">
      <formula>0.03</formula>
    </cfRule>
    <cfRule type="cellIs" dxfId="3839" priority="897" stopIfTrue="1" operator="lessThan">
      <formula>-0.03</formula>
    </cfRule>
  </conditionalFormatting>
  <conditionalFormatting sqref="AR159:AT159">
    <cfRule type="cellIs" dxfId="3838" priority="894" operator="greaterThan">
      <formula>0.03</formula>
    </cfRule>
    <cfRule type="cellIs" dxfId="3837" priority="895" stopIfTrue="1" operator="lessThan">
      <formula>-0.03</formula>
    </cfRule>
  </conditionalFormatting>
  <conditionalFormatting sqref="AR161:AT161">
    <cfRule type="cellIs" dxfId="3836" priority="902" operator="greaterThan">
      <formula>0.03</formula>
    </cfRule>
    <cfRule type="cellIs" dxfId="3835" priority="903" stopIfTrue="1" operator="lessThan">
      <formula>-0.03</formula>
    </cfRule>
  </conditionalFormatting>
  <conditionalFormatting sqref="AR155:AT155 AR153:AT153">
    <cfRule type="cellIs" dxfId="3834" priority="898" operator="greaterThan">
      <formula>0.03</formula>
    </cfRule>
    <cfRule type="cellIs" dxfId="3833" priority="899" stopIfTrue="1" operator="lessThan">
      <formula>-0.03</formula>
    </cfRule>
  </conditionalFormatting>
  <conditionalFormatting sqref="AR157:AT158">
    <cfRule type="cellIs" dxfId="3832" priority="900" operator="greaterThan">
      <formula>0.03</formula>
    </cfRule>
    <cfRule type="cellIs" dxfId="3831" priority="901" stopIfTrue="1" operator="lessThan">
      <formula>-0.03</formula>
    </cfRule>
  </conditionalFormatting>
  <conditionalFormatting sqref="AR154:AT154">
    <cfRule type="cellIs" dxfId="3830" priority="892" operator="greaterThan">
      <formula>0.03</formula>
    </cfRule>
    <cfRule type="cellIs" dxfId="3829" priority="893" stopIfTrue="1" operator="lessThan">
      <formula>-0.03</formula>
    </cfRule>
  </conditionalFormatting>
  <conditionalFormatting sqref="AR3:AT3">
    <cfRule type="cellIs" dxfId="3828" priority="890" operator="greaterThan">
      <formula>0.03</formula>
    </cfRule>
    <cfRule type="cellIs" dxfId="3827" priority="891" stopIfTrue="1" operator="lessThan">
      <formula>-0.03</formula>
    </cfRule>
  </conditionalFormatting>
  <conditionalFormatting sqref="AR12:AS12">
    <cfRule type="cellIs" dxfId="3826" priority="888" operator="greaterThan">
      <formula>0.03</formula>
    </cfRule>
    <cfRule type="cellIs" dxfId="3825" priority="889" stopIfTrue="1" operator="lessThan">
      <formula>-0.03</formula>
    </cfRule>
  </conditionalFormatting>
  <conditionalFormatting sqref="AR8:AT8">
    <cfRule type="cellIs" dxfId="3824" priority="886" operator="greaterThan">
      <formula>0.03</formula>
    </cfRule>
    <cfRule type="cellIs" dxfId="3823" priority="887" stopIfTrue="1" operator="lessThan">
      <formula>-0.03</formula>
    </cfRule>
  </conditionalFormatting>
  <conditionalFormatting sqref="AR17:AS17">
    <cfRule type="cellIs" dxfId="3822" priority="884" operator="greaterThan">
      <formula>0.03</formula>
    </cfRule>
    <cfRule type="cellIs" dxfId="3821" priority="885" stopIfTrue="1" operator="lessThan">
      <formula>-0.03</formula>
    </cfRule>
  </conditionalFormatting>
  <conditionalFormatting sqref="AR13:AT13">
    <cfRule type="cellIs" dxfId="3820" priority="882" operator="greaterThan">
      <formula>0.03</formula>
    </cfRule>
    <cfRule type="cellIs" dxfId="3819" priority="883" stopIfTrue="1" operator="lessThan">
      <formula>-0.03</formula>
    </cfRule>
  </conditionalFormatting>
  <conditionalFormatting sqref="AR22:AS22">
    <cfRule type="cellIs" dxfId="3818" priority="880" operator="greaterThan">
      <formula>0.03</formula>
    </cfRule>
    <cfRule type="cellIs" dxfId="3817" priority="881" stopIfTrue="1" operator="lessThan">
      <formula>-0.03</formula>
    </cfRule>
  </conditionalFormatting>
  <conditionalFormatting sqref="AR18:AT18">
    <cfRule type="cellIs" dxfId="3816" priority="878" operator="greaterThan">
      <formula>0.03</formula>
    </cfRule>
    <cfRule type="cellIs" dxfId="3815" priority="879" stopIfTrue="1" operator="lessThan">
      <formula>-0.03</formula>
    </cfRule>
  </conditionalFormatting>
  <conditionalFormatting sqref="AR27:AS27">
    <cfRule type="cellIs" dxfId="3814" priority="876" operator="greaterThan">
      <formula>0.03</formula>
    </cfRule>
    <cfRule type="cellIs" dxfId="3813" priority="877" stopIfTrue="1" operator="lessThan">
      <formula>-0.03</formula>
    </cfRule>
  </conditionalFormatting>
  <conditionalFormatting sqref="AR23:AT23">
    <cfRule type="cellIs" dxfId="3812" priority="874" operator="greaterThan">
      <formula>0.03</formula>
    </cfRule>
    <cfRule type="cellIs" dxfId="3811" priority="875" stopIfTrue="1" operator="lessThan">
      <formula>-0.03</formula>
    </cfRule>
  </conditionalFormatting>
  <conditionalFormatting sqref="AR32:AS32">
    <cfRule type="cellIs" dxfId="3810" priority="872" operator="greaterThan">
      <formula>0.03</formula>
    </cfRule>
    <cfRule type="cellIs" dxfId="3809" priority="873" stopIfTrue="1" operator="lessThan">
      <formula>-0.03</formula>
    </cfRule>
  </conditionalFormatting>
  <conditionalFormatting sqref="AR28:AT28">
    <cfRule type="cellIs" dxfId="3808" priority="870" operator="greaterThan">
      <formula>0.03</formula>
    </cfRule>
    <cfRule type="cellIs" dxfId="3807" priority="871" stopIfTrue="1" operator="lessThan">
      <formula>-0.03</formula>
    </cfRule>
  </conditionalFormatting>
  <conditionalFormatting sqref="AR37:AS37">
    <cfRule type="cellIs" dxfId="3806" priority="868" operator="greaterThan">
      <formula>0.03</formula>
    </cfRule>
    <cfRule type="cellIs" dxfId="3805" priority="869" stopIfTrue="1" operator="lessThan">
      <formula>-0.03</formula>
    </cfRule>
  </conditionalFormatting>
  <conditionalFormatting sqref="AR33:AT33">
    <cfRule type="cellIs" dxfId="3804" priority="866" operator="greaterThan">
      <formula>0.03</formula>
    </cfRule>
    <cfRule type="cellIs" dxfId="3803" priority="867" stopIfTrue="1" operator="lessThan">
      <formula>-0.03</formula>
    </cfRule>
  </conditionalFormatting>
  <conditionalFormatting sqref="AR42:AS42">
    <cfRule type="cellIs" dxfId="3802" priority="864" operator="greaterThan">
      <formula>0.03</formula>
    </cfRule>
    <cfRule type="cellIs" dxfId="3801" priority="865" stopIfTrue="1" operator="lessThan">
      <formula>-0.03</formula>
    </cfRule>
  </conditionalFormatting>
  <conditionalFormatting sqref="AR38:AT38">
    <cfRule type="cellIs" dxfId="3800" priority="862" operator="greaterThan">
      <formula>0.03</formula>
    </cfRule>
    <cfRule type="cellIs" dxfId="3799" priority="863" stopIfTrue="1" operator="lessThan">
      <formula>-0.03</formula>
    </cfRule>
  </conditionalFormatting>
  <conditionalFormatting sqref="AR47:AS47">
    <cfRule type="cellIs" dxfId="3798" priority="860" operator="greaterThan">
      <formula>0.03</formula>
    </cfRule>
    <cfRule type="cellIs" dxfId="3797" priority="861" stopIfTrue="1" operator="lessThan">
      <formula>-0.03</formula>
    </cfRule>
  </conditionalFormatting>
  <conditionalFormatting sqref="AR43:AT43">
    <cfRule type="cellIs" dxfId="3796" priority="858" operator="greaterThan">
      <formula>0.03</formula>
    </cfRule>
    <cfRule type="cellIs" dxfId="3795" priority="859" stopIfTrue="1" operator="lessThan">
      <formula>-0.03</formula>
    </cfRule>
  </conditionalFormatting>
  <conditionalFormatting sqref="AR52:AS52">
    <cfRule type="cellIs" dxfId="3794" priority="856" operator="greaterThan">
      <formula>0.03</formula>
    </cfRule>
    <cfRule type="cellIs" dxfId="3793" priority="857" stopIfTrue="1" operator="lessThan">
      <formula>-0.03</formula>
    </cfRule>
  </conditionalFormatting>
  <conditionalFormatting sqref="AR48:AT48">
    <cfRule type="cellIs" dxfId="3792" priority="854" operator="greaterThan">
      <formula>0.03</formula>
    </cfRule>
    <cfRule type="cellIs" dxfId="3791" priority="855" stopIfTrue="1" operator="lessThan">
      <formula>-0.03</formula>
    </cfRule>
  </conditionalFormatting>
  <conditionalFormatting sqref="AR57:AS57">
    <cfRule type="cellIs" dxfId="3790" priority="852" operator="greaterThan">
      <formula>0.03</formula>
    </cfRule>
    <cfRule type="cellIs" dxfId="3789" priority="853" stopIfTrue="1" operator="lessThan">
      <formula>-0.03</formula>
    </cfRule>
  </conditionalFormatting>
  <conditionalFormatting sqref="AR53:AT53">
    <cfRule type="cellIs" dxfId="3788" priority="850" operator="greaterThan">
      <formula>0.03</formula>
    </cfRule>
    <cfRule type="cellIs" dxfId="3787" priority="851" stopIfTrue="1" operator="lessThan">
      <formula>-0.03</formula>
    </cfRule>
  </conditionalFormatting>
  <conditionalFormatting sqref="AR62:AS62">
    <cfRule type="cellIs" dxfId="3786" priority="848" operator="greaterThan">
      <formula>0.03</formula>
    </cfRule>
    <cfRule type="cellIs" dxfId="3785" priority="849" stopIfTrue="1" operator="lessThan">
      <formula>-0.03</formula>
    </cfRule>
  </conditionalFormatting>
  <conditionalFormatting sqref="AR58:AT58">
    <cfRule type="cellIs" dxfId="3784" priority="846" operator="greaterThan">
      <formula>0.03</formula>
    </cfRule>
    <cfRule type="cellIs" dxfId="3783" priority="847" stopIfTrue="1" operator="lessThan">
      <formula>-0.03</formula>
    </cfRule>
  </conditionalFormatting>
  <conditionalFormatting sqref="AR67:AS67">
    <cfRule type="cellIs" dxfId="3782" priority="844" operator="greaterThan">
      <formula>0.03</formula>
    </cfRule>
    <cfRule type="cellIs" dxfId="3781" priority="845" stopIfTrue="1" operator="lessThan">
      <formula>-0.03</formula>
    </cfRule>
  </conditionalFormatting>
  <conditionalFormatting sqref="AR63:AT63">
    <cfRule type="cellIs" dxfId="3780" priority="842" operator="greaterThan">
      <formula>0.03</formula>
    </cfRule>
    <cfRule type="cellIs" dxfId="3779" priority="843" stopIfTrue="1" operator="lessThan">
      <formula>-0.03</formula>
    </cfRule>
  </conditionalFormatting>
  <conditionalFormatting sqref="AR72:AS72">
    <cfRule type="cellIs" dxfId="3778" priority="840" operator="greaterThan">
      <formula>0.03</formula>
    </cfRule>
    <cfRule type="cellIs" dxfId="3777" priority="841" stopIfTrue="1" operator="lessThan">
      <formula>-0.03</formula>
    </cfRule>
  </conditionalFormatting>
  <conditionalFormatting sqref="AR68:AT68">
    <cfRule type="cellIs" dxfId="3776" priority="838" operator="greaterThan">
      <formula>0.03</formula>
    </cfRule>
    <cfRule type="cellIs" dxfId="3775" priority="839" stopIfTrue="1" operator="lessThan">
      <formula>-0.03</formula>
    </cfRule>
  </conditionalFormatting>
  <conditionalFormatting sqref="AR77:AS77">
    <cfRule type="cellIs" dxfId="3774" priority="836" operator="greaterThan">
      <formula>0.03</formula>
    </cfRule>
    <cfRule type="cellIs" dxfId="3773" priority="837" stopIfTrue="1" operator="lessThan">
      <formula>-0.03</formula>
    </cfRule>
  </conditionalFormatting>
  <conditionalFormatting sqref="AR73:AT73">
    <cfRule type="cellIs" dxfId="3772" priority="834" operator="greaterThan">
      <formula>0.03</formula>
    </cfRule>
    <cfRule type="cellIs" dxfId="3771" priority="835" stopIfTrue="1" operator="lessThan">
      <formula>-0.03</formula>
    </cfRule>
  </conditionalFormatting>
  <conditionalFormatting sqref="AR82:AS82">
    <cfRule type="cellIs" dxfId="3770" priority="832" operator="greaterThan">
      <formula>0.03</formula>
    </cfRule>
    <cfRule type="cellIs" dxfId="3769" priority="833" stopIfTrue="1" operator="lessThan">
      <formula>-0.03</formula>
    </cfRule>
  </conditionalFormatting>
  <conditionalFormatting sqref="AR78:AT78">
    <cfRule type="cellIs" dxfId="3768" priority="830" operator="greaterThan">
      <formula>0.03</formula>
    </cfRule>
    <cfRule type="cellIs" dxfId="3767" priority="831" stopIfTrue="1" operator="lessThan">
      <formula>-0.03</formula>
    </cfRule>
  </conditionalFormatting>
  <conditionalFormatting sqref="AR87:AS87">
    <cfRule type="cellIs" dxfId="3766" priority="828" operator="greaterThan">
      <formula>0.03</formula>
    </cfRule>
    <cfRule type="cellIs" dxfId="3765" priority="829" stopIfTrue="1" operator="lessThan">
      <formula>-0.03</formula>
    </cfRule>
  </conditionalFormatting>
  <conditionalFormatting sqref="AR83:AT83">
    <cfRule type="cellIs" dxfId="3764" priority="826" operator="greaterThan">
      <formula>0.03</formula>
    </cfRule>
    <cfRule type="cellIs" dxfId="3763" priority="827" stopIfTrue="1" operator="lessThan">
      <formula>-0.03</formula>
    </cfRule>
  </conditionalFormatting>
  <conditionalFormatting sqref="AR92:AS92">
    <cfRule type="cellIs" dxfId="3762" priority="824" operator="greaterThan">
      <formula>0.03</formula>
    </cfRule>
    <cfRule type="cellIs" dxfId="3761" priority="825" stopIfTrue="1" operator="lessThan">
      <formula>-0.03</formula>
    </cfRule>
  </conditionalFormatting>
  <conditionalFormatting sqref="AR88:AT88">
    <cfRule type="cellIs" dxfId="3760" priority="822" operator="greaterThan">
      <formula>0.03</formula>
    </cfRule>
    <cfRule type="cellIs" dxfId="3759" priority="823" stopIfTrue="1" operator="lessThan">
      <formula>-0.03</formula>
    </cfRule>
  </conditionalFormatting>
  <conditionalFormatting sqref="AR97:AS97">
    <cfRule type="cellIs" dxfId="3758" priority="820" operator="greaterThan">
      <formula>0.03</formula>
    </cfRule>
    <cfRule type="cellIs" dxfId="3757" priority="821" stopIfTrue="1" operator="lessThan">
      <formula>-0.03</formula>
    </cfRule>
  </conditionalFormatting>
  <conditionalFormatting sqref="AR93:AT93">
    <cfRule type="cellIs" dxfId="3756" priority="818" operator="greaterThan">
      <formula>0.03</formula>
    </cfRule>
    <cfRule type="cellIs" dxfId="3755" priority="819" stopIfTrue="1" operator="lessThan">
      <formula>-0.03</formula>
    </cfRule>
  </conditionalFormatting>
  <conditionalFormatting sqref="AR102:AS102">
    <cfRule type="cellIs" dxfId="3754" priority="816" operator="greaterThan">
      <formula>0.03</formula>
    </cfRule>
    <cfRule type="cellIs" dxfId="3753" priority="817" stopIfTrue="1" operator="lessThan">
      <formula>-0.03</formula>
    </cfRule>
  </conditionalFormatting>
  <conditionalFormatting sqref="AR98:AT98">
    <cfRule type="cellIs" dxfId="3752" priority="814" operator="greaterThan">
      <formula>0.03</formula>
    </cfRule>
    <cfRule type="cellIs" dxfId="3751" priority="815" stopIfTrue="1" operator="lessThan">
      <formula>-0.03</formula>
    </cfRule>
  </conditionalFormatting>
  <conditionalFormatting sqref="AR107:AS107">
    <cfRule type="cellIs" dxfId="3750" priority="812" operator="greaterThan">
      <formula>0.03</formula>
    </cfRule>
    <cfRule type="cellIs" dxfId="3749" priority="813" stopIfTrue="1" operator="lessThan">
      <formula>-0.03</formula>
    </cfRule>
  </conditionalFormatting>
  <conditionalFormatting sqref="AR103:AT103">
    <cfRule type="cellIs" dxfId="3748" priority="810" operator="greaterThan">
      <formula>0.03</formula>
    </cfRule>
    <cfRule type="cellIs" dxfId="3747" priority="811" stopIfTrue="1" operator="lessThan">
      <formula>-0.03</formula>
    </cfRule>
  </conditionalFormatting>
  <conditionalFormatting sqref="AR112:AS112">
    <cfRule type="cellIs" dxfId="3746" priority="808" operator="greaterThan">
      <formula>0.03</formula>
    </cfRule>
    <cfRule type="cellIs" dxfId="3745" priority="809" stopIfTrue="1" operator="lessThan">
      <formula>-0.03</formula>
    </cfRule>
  </conditionalFormatting>
  <conditionalFormatting sqref="AR108:AT108">
    <cfRule type="cellIs" dxfId="3744" priority="806" operator="greaterThan">
      <formula>0.03</formula>
    </cfRule>
    <cfRule type="cellIs" dxfId="3743" priority="807" stopIfTrue="1" operator="lessThan">
      <formula>-0.03</formula>
    </cfRule>
  </conditionalFormatting>
  <conditionalFormatting sqref="AR117:AS117">
    <cfRule type="cellIs" dxfId="3742" priority="804" operator="greaterThan">
      <formula>0.03</formula>
    </cfRule>
    <cfRule type="cellIs" dxfId="3741" priority="805" stopIfTrue="1" operator="lessThan">
      <formula>-0.03</formula>
    </cfRule>
  </conditionalFormatting>
  <conditionalFormatting sqref="AR113:AT113">
    <cfRule type="cellIs" dxfId="3740" priority="802" operator="greaterThan">
      <formula>0.03</formula>
    </cfRule>
    <cfRule type="cellIs" dxfId="3739" priority="803" stopIfTrue="1" operator="lessThan">
      <formula>-0.03</formula>
    </cfRule>
  </conditionalFormatting>
  <conditionalFormatting sqref="AR122:AS122">
    <cfRule type="cellIs" dxfId="3738" priority="800" operator="greaterThan">
      <formula>0.03</formula>
    </cfRule>
    <cfRule type="cellIs" dxfId="3737" priority="801" stopIfTrue="1" operator="lessThan">
      <formula>-0.03</formula>
    </cfRule>
  </conditionalFormatting>
  <conditionalFormatting sqref="AR118:AT118">
    <cfRule type="cellIs" dxfId="3736" priority="798" operator="greaterThan">
      <formula>0.03</formula>
    </cfRule>
    <cfRule type="cellIs" dxfId="3735" priority="799" stopIfTrue="1" operator="lessThan">
      <formula>-0.03</formula>
    </cfRule>
  </conditionalFormatting>
  <conditionalFormatting sqref="AR127:AS127">
    <cfRule type="cellIs" dxfId="3734" priority="796" operator="greaterThan">
      <formula>0.03</formula>
    </cfRule>
    <cfRule type="cellIs" dxfId="3733" priority="797" stopIfTrue="1" operator="lessThan">
      <formula>-0.03</formula>
    </cfRule>
  </conditionalFormatting>
  <conditionalFormatting sqref="AR123:AT123">
    <cfRule type="cellIs" dxfId="3732" priority="794" operator="greaterThan">
      <formula>0.03</formula>
    </cfRule>
    <cfRule type="cellIs" dxfId="3731" priority="795" stopIfTrue="1" operator="lessThan">
      <formula>-0.03</formula>
    </cfRule>
  </conditionalFormatting>
  <conditionalFormatting sqref="AR132:AS132">
    <cfRule type="cellIs" dxfId="3730" priority="792" operator="greaterThan">
      <formula>0.03</formula>
    </cfRule>
    <cfRule type="cellIs" dxfId="3729" priority="793" stopIfTrue="1" operator="lessThan">
      <formula>-0.03</formula>
    </cfRule>
  </conditionalFormatting>
  <conditionalFormatting sqref="AR128:AT128">
    <cfRule type="cellIs" dxfId="3728" priority="790" operator="greaterThan">
      <formula>0.03</formula>
    </cfRule>
    <cfRule type="cellIs" dxfId="3727" priority="791" stopIfTrue="1" operator="lessThan">
      <formula>-0.03</formula>
    </cfRule>
  </conditionalFormatting>
  <conditionalFormatting sqref="AO133:AQ133">
    <cfRule type="cellIs" dxfId="3726" priority="788" operator="greaterThan">
      <formula>0.03</formula>
    </cfRule>
    <cfRule type="cellIs" dxfId="3725" priority="789" stopIfTrue="1" operator="lessThan">
      <formula>-0.03</formula>
    </cfRule>
  </conditionalFormatting>
  <conditionalFormatting sqref="AO137:AQ137">
    <cfRule type="cellIs" dxfId="3724" priority="782" operator="greaterThan">
      <formula>0.03</formula>
    </cfRule>
    <cfRule type="cellIs" dxfId="3723" priority="783" stopIfTrue="1" operator="lessThan">
      <formula>-0.03</formula>
    </cfRule>
  </conditionalFormatting>
  <conditionalFormatting sqref="AI137:AK137 AI133:AK135">
    <cfRule type="cellIs" dxfId="3722" priority="780" operator="greaterThan">
      <formula>0.03</formula>
    </cfRule>
    <cfRule type="cellIs" dxfId="3721" priority="781" stopIfTrue="1" operator="lessThan">
      <formula>-0.03</formula>
    </cfRule>
  </conditionalFormatting>
  <conditionalFormatting sqref="AU137:AV137">
    <cfRule type="cellIs" dxfId="3720" priority="784" operator="greaterThan">
      <formula>0.03</formula>
    </cfRule>
    <cfRule type="cellIs" dxfId="3719" priority="785" stopIfTrue="1" operator="lessThan">
      <formula>-0.03</formula>
    </cfRule>
  </conditionalFormatting>
  <conditionalFormatting sqref="AO138:AQ138 AO135:AQ136">
    <cfRule type="cellIs" dxfId="3718" priority="786" operator="greaterThan">
      <formula>0.03</formula>
    </cfRule>
    <cfRule type="cellIs" dxfId="3717" priority="787" stopIfTrue="1" operator="lessThan">
      <formula>-0.03</formula>
    </cfRule>
  </conditionalFormatting>
  <conditionalFormatting sqref="AI136:AK136">
    <cfRule type="cellIs" dxfId="3716" priority="778" operator="greaterThan">
      <formula>0.03</formula>
    </cfRule>
    <cfRule type="cellIs" dxfId="3715" priority="779" stopIfTrue="1" operator="lessThan">
      <formula>-0.03</formula>
    </cfRule>
  </conditionalFormatting>
  <conditionalFormatting sqref="AU133:AW133">
    <cfRule type="cellIs" dxfId="3714" priority="776" operator="greaterThan">
      <formula>0.03</formula>
    </cfRule>
    <cfRule type="cellIs" dxfId="3713" priority="777" stopIfTrue="1" operator="lessThan">
      <formula>-0.03</formula>
    </cfRule>
  </conditionalFormatting>
  <conditionalFormatting sqref="AO143:AQ143 AO140:AQ141">
    <cfRule type="cellIs" dxfId="3712" priority="774" operator="greaterThan">
      <formula>0.03</formula>
    </cfRule>
    <cfRule type="cellIs" dxfId="3711" priority="775" stopIfTrue="1" operator="lessThan">
      <formula>-0.03</formula>
    </cfRule>
  </conditionalFormatting>
  <conditionalFormatting sqref="AU142:AV142">
    <cfRule type="cellIs" dxfId="3710" priority="772" operator="greaterThan">
      <formula>0.03</formula>
    </cfRule>
    <cfRule type="cellIs" dxfId="3709" priority="773" stopIfTrue="1" operator="lessThan">
      <formula>-0.03</formula>
    </cfRule>
  </conditionalFormatting>
  <conditionalFormatting sqref="AO142:AQ142">
    <cfRule type="cellIs" dxfId="3708" priority="770" operator="greaterThan">
      <formula>0.03</formula>
    </cfRule>
    <cfRule type="cellIs" dxfId="3707" priority="771" stopIfTrue="1" operator="lessThan">
      <formula>-0.03</formula>
    </cfRule>
  </conditionalFormatting>
  <conditionalFormatting sqref="AI142:AK142 AI138:AK140">
    <cfRule type="cellIs" dxfId="3706" priority="768" operator="greaterThan">
      <formula>0.03</formula>
    </cfRule>
    <cfRule type="cellIs" dxfId="3705" priority="769" stopIfTrue="1" operator="lessThan">
      <formula>-0.03</formula>
    </cfRule>
  </conditionalFormatting>
  <conditionalFormatting sqref="AI141:AK141">
    <cfRule type="cellIs" dxfId="3704" priority="766" operator="greaterThan">
      <formula>0.03</formula>
    </cfRule>
    <cfRule type="cellIs" dxfId="3703" priority="767" stopIfTrue="1" operator="lessThan">
      <formula>-0.03</formula>
    </cfRule>
  </conditionalFormatting>
  <conditionalFormatting sqref="AU138:AW138">
    <cfRule type="cellIs" dxfId="3702" priority="764" operator="greaterThan">
      <formula>0.03</formula>
    </cfRule>
    <cfRule type="cellIs" dxfId="3701" priority="765" stopIfTrue="1" operator="lessThan">
      <formula>-0.03</formula>
    </cfRule>
  </conditionalFormatting>
  <conditionalFormatting sqref="AO148:AQ148 AO145:AQ146">
    <cfRule type="cellIs" dxfId="3700" priority="762" operator="greaterThan">
      <formula>0.03</formula>
    </cfRule>
    <cfRule type="cellIs" dxfId="3699" priority="763" stopIfTrue="1" operator="lessThan">
      <formula>-0.03</formula>
    </cfRule>
  </conditionalFormatting>
  <conditionalFormatting sqref="AU147:AV147">
    <cfRule type="cellIs" dxfId="3698" priority="760" operator="greaterThan">
      <formula>0.03</formula>
    </cfRule>
    <cfRule type="cellIs" dxfId="3697" priority="761" stopIfTrue="1" operator="lessThan">
      <formula>-0.03</formula>
    </cfRule>
  </conditionalFormatting>
  <conditionalFormatting sqref="AO147:AQ147">
    <cfRule type="cellIs" dxfId="3696" priority="758" operator="greaterThan">
      <formula>0.03</formula>
    </cfRule>
    <cfRule type="cellIs" dxfId="3695" priority="759" stopIfTrue="1" operator="lessThan">
      <formula>-0.03</formula>
    </cfRule>
  </conditionalFormatting>
  <conditionalFormatting sqref="AI147:AK147 AI143:AK145">
    <cfRule type="cellIs" dxfId="3694" priority="756" operator="greaterThan">
      <formula>0.03</formula>
    </cfRule>
    <cfRule type="cellIs" dxfId="3693" priority="757" stopIfTrue="1" operator="lessThan">
      <formula>-0.03</formula>
    </cfRule>
  </conditionalFormatting>
  <conditionalFormatting sqref="AI146:AK146">
    <cfRule type="cellIs" dxfId="3692" priority="754" operator="greaterThan">
      <formula>0.03</formula>
    </cfRule>
    <cfRule type="cellIs" dxfId="3691" priority="755" stopIfTrue="1" operator="lessThan">
      <formula>-0.03</formula>
    </cfRule>
  </conditionalFormatting>
  <conditionalFormatting sqref="AU143:AW143">
    <cfRule type="cellIs" dxfId="3690" priority="752" operator="greaterThan">
      <formula>0.03</formula>
    </cfRule>
    <cfRule type="cellIs" dxfId="3689" priority="753" stopIfTrue="1" operator="lessThan">
      <formula>-0.03</formula>
    </cfRule>
  </conditionalFormatting>
  <conditionalFormatting sqref="AO150:AQ152">
    <cfRule type="cellIs" dxfId="3688" priority="750" operator="greaterThan">
      <formula>0.03</formula>
    </cfRule>
    <cfRule type="cellIs" dxfId="3687" priority="751" stopIfTrue="1" operator="lessThan">
      <formula>-0.03</formula>
    </cfRule>
  </conditionalFormatting>
  <conditionalFormatting sqref="AU152:AV152">
    <cfRule type="cellIs" dxfId="3686" priority="748" operator="greaterThan">
      <formula>0.03</formula>
    </cfRule>
    <cfRule type="cellIs" dxfId="3685" priority="749" stopIfTrue="1" operator="lessThan">
      <formula>-0.03</formula>
    </cfRule>
  </conditionalFormatting>
  <conditionalFormatting sqref="AI152:AK152 AI148:AK150">
    <cfRule type="cellIs" dxfId="3684" priority="746" operator="greaterThan">
      <formula>0.03</formula>
    </cfRule>
    <cfRule type="cellIs" dxfId="3683" priority="747" stopIfTrue="1" operator="lessThan">
      <formula>-0.03</formula>
    </cfRule>
  </conditionalFormatting>
  <conditionalFormatting sqref="AI151:AK151">
    <cfRule type="cellIs" dxfId="3682" priority="744" operator="greaterThan">
      <formula>0.03</formula>
    </cfRule>
    <cfRule type="cellIs" dxfId="3681" priority="745" stopIfTrue="1" operator="lessThan">
      <formula>-0.03</formula>
    </cfRule>
  </conditionalFormatting>
  <conditionalFormatting sqref="AU148:AW148">
    <cfRule type="cellIs" dxfId="3680" priority="742" operator="greaterThan">
      <formula>0.03</formula>
    </cfRule>
    <cfRule type="cellIs" dxfId="3679" priority="743" stopIfTrue="1" operator="lessThan">
      <formula>-0.03</formula>
    </cfRule>
  </conditionalFormatting>
  <conditionalFormatting sqref="AF137:AH137 AF133:AH135">
    <cfRule type="cellIs" dxfId="3678" priority="740" operator="greaterThan">
      <formula>0.03</formula>
    </cfRule>
    <cfRule type="cellIs" dxfId="3677" priority="741" stopIfTrue="1" operator="lessThan">
      <formula>-0.03</formula>
    </cfRule>
  </conditionalFormatting>
  <conditionalFormatting sqref="AF136:AH136">
    <cfRule type="cellIs" dxfId="3676" priority="738" operator="greaterThan">
      <formula>0.03</formula>
    </cfRule>
    <cfRule type="cellIs" dxfId="3675" priority="739" stopIfTrue="1" operator="lessThan">
      <formula>-0.03</formula>
    </cfRule>
  </conditionalFormatting>
  <conditionalFormatting sqref="AF142:AH142 AF138:AH140">
    <cfRule type="cellIs" dxfId="3674" priority="736" operator="greaterThan">
      <formula>0.03</formula>
    </cfRule>
    <cfRule type="cellIs" dxfId="3673" priority="737" stopIfTrue="1" operator="lessThan">
      <formula>-0.03</formula>
    </cfRule>
  </conditionalFormatting>
  <conditionalFormatting sqref="AF141:AH141">
    <cfRule type="cellIs" dxfId="3672" priority="734" operator="greaterThan">
      <formula>0.03</formula>
    </cfRule>
    <cfRule type="cellIs" dxfId="3671" priority="735" stopIfTrue="1" operator="lessThan">
      <formula>-0.03</formula>
    </cfRule>
  </conditionalFormatting>
  <conditionalFormatting sqref="AF147:AH147 AF143:AH145">
    <cfRule type="cellIs" dxfId="3670" priority="732" operator="greaterThan">
      <formula>0.03</formula>
    </cfRule>
    <cfRule type="cellIs" dxfId="3669" priority="733" stopIfTrue="1" operator="lessThan">
      <formula>-0.03</formula>
    </cfRule>
  </conditionalFormatting>
  <conditionalFormatting sqref="AF146:AH146">
    <cfRule type="cellIs" dxfId="3668" priority="730" operator="greaterThan">
      <formula>0.03</formula>
    </cfRule>
    <cfRule type="cellIs" dxfId="3667" priority="731" stopIfTrue="1" operator="lessThan">
      <formula>-0.03</formula>
    </cfRule>
  </conditionalFormatting>
  <conditionalFormatting sqref="AF152:AH152 AF148:AH150">
    <cfRule type="cellIs" dxfId="3666" priority="728" operator="greaterThan">
      <formula>0.03</formula>
    </cfRule>
    <cfRule type="cellIs" dxfId="3665" priority="729" stopIfTrue="1" operator="lessThan">
      <formula>-0.03</formula>
    </cfRule>
  </conditionalFormatting>
  <conditionalFormatting sqref="AF151:AH151">
    <cfRule type="cellIs" dxfId="3664" priority="726" operator="greaterThan">
      <formula>0.03</formula>
    </cfRule>
    <cfRule type="cellIs" dxfId="3663" priority="727" stopIfTrue="1" operator="lessThan">
      <formula>-0.03</formula>
    </cfRule>
  </conditionalFormatting>
  <conditionalFormatting sqref="AL133:AN133">
    <cfRule type="cellIs" dxfId="3662" priority="724" operator="greaterThan">
      <formula>0.03</formula>
    </cfRule>
    <cfRule type="cellIs" dxfId="3661" priority="725" stopIfTrue="1" operator="lessThan">
      <formula>-0.03</formula>
    </cfRule>
  </conditionalFormatting>
  <conditionalFormatting sqref="AL138:AN138 AL135:AN136">
    <cfRule type="cellIs" dxfId="3660" priority="722" operator="greaterThan">
      <formula>0.03</formula>
    </cfRule>
    <cfRule type="cellIs" dxfId="3659" priority="723" stopIfTrue="1" operator="lessThan">
      <formula>-0.03</formula>
    </cfRule>
  </conditionalFormatting>
  <conditionalFormatting sqref="AL137:AN137">
    <cfRule type="cellIs" dxfId="3658" priority="720" operator="greaterThan">
      <formula>0.03</formula>
    </cfRule>
    <cfRule type="cellIs" dxfId="3657" priority="721" stopIfTrue="1" operator="lessThan">
      <formula>-0.03</formula>
    </cfRule>
  </conditionalFormatting>
  <conditionalFormatting sqref="AL143:AN143 AL140:AN141">
    <cfRule type="cellIs" dxfId="3656" priority="718" operator="greaterThan">
      <formula>0.03</formula>
    </cfRule>
    <cfRule type="cellIs" dxfId="3655" priority="719" stopIfTrue="1" operator="lessThan">
      <formula>-0.03</formula>
    </cfRule>
  </conditionalFormatting>
  <conditionalFormatting sqref="AL142:AN142">
    <cfRule type="cellIs" dxfId="3654" priority="716" operator="greaterThan">
      <formula>0.03</formula>
    </cfRule>
    <cfRule type="cellIs" dxfId="3653" priority="717" stopIfTrue="1" operator="lessThan">
      <formula>-0.03</formula>
    </cfRule>
  </conditionalFormatting>
  <conditionalFormatting sqref="AL148:AN148 AL145:AN146">
    <cfRule type="cellIs" dxfId="3652" priority="714" operator="greaterThan">
      <formula>0.03</formula>
    </cfRule>
    <cfRule type="cellIs" dxfId="3651" priority="715" stopIfTrue="1" operator="lessThan">
      <formula>-0.03</formula>
    </cfRule>
  </conditionalFormatting>
  <conditionalFormatting sqref="AL147:AN147">
    <cfRule type="cellIs" dxfId="3650" priority="712" operator="greaterThan">
      <formula>0.03</formula>
    </cfRule>
    <cfRule type="cellIs" dxfId="3649" priority="713" stopIfTrue="1" operator="lessThan">
      <formula>-0.03</formula>
    </cfRule>
  </conditionalFormatting>
  <conditionalFormatting sqref="AL150:AN152">
    <cfRule type="cellIs" dxfId="3648" priority="710" operator="greaterThan">
      <formula>0.03</formula>
    </cfRule>
    <cfRule type="cellIs" dxfId="3647" priority="711" stopIfTrue="1" operator="lessThan">
      <formula>-0.03</formula>
    </cfRule>
  </conditionalFormatting>
  <conditionalFormatting sqref="AR137:AS137">
    <cfRule type="cellIs" dxfId="3646" priority="708" operator="greaterThan">
      <formula>0.03</formula>
    </cfRule>
    <cfRule type="cellIs" dxfId="3645" priority="709" stopIfTrue="1" operator="lessThan">
      <formula>-0.03</formula>
    </cfRule>
  </conditionalFormatting>
  <conditionalFormatting sqref="AR133:AT133">
    <cfRule type="cellIs" dxfId="3644" priority="706" operator="greaterThan">
      <formula>0.03</formula>
    </cfRule>
    <cfRule type="cellIs" dxfId="3643" priority="707" stopIfTrue="1" operator="lessThan">
      <formula>-0.03</formula>
    </cfRule>
  </conditionalFormatting>
  <conditionalFormatting sqref="AR142:AS142">
    <cfRule type="cellIs" dxfId="3642" priority="704" operator="greaterThan">
      <formula>0.03</formula>
    </cfRule>
    <cfRule type="cellIs" dxfId="3641" priority="705" stopIfTrue="1" operator="lessThan">
      <formula>-0.03</formula>
    </cfRule>
  </conditionalFormatting>
  <conditionalFormatting sqref="AR138:AT138">
    <cfRule type="cellIs" dxfId="3640" priority="702" operator="greaterThan">
      <formula>0.03</formula>
    </cfRule>
    <cfRule type="cellIs" dxfId="3639" priority="703" stopIfTrue="1" operator="lessThan">
      <formula>-0.03</formula>
    </cfRule>
  </conditionalFormatting>
  <conditionalFormatting sqref="AR147:AS147">
    <cfRule type="cellIs" dxfId="3638" priority="700" operator="greaterThan">
      <formula>0.03</formula>
    </cfRule>
    <cfRule type="cellIs" dxfId="3637" priority="701" stopIfTrue="1" operator="lessThan">
      <formula>-0.03</formula>
    </cfRule>
  </conditionalFormatting>
  <conditionalFormatting sqref="AR143:AT143">
    <cfRule type="cellIs" dxfId="3636" priority="698" operator="greaterThan">
      <formula>0.03</formula>
    </cfRule>
    <cfRule type="cellIs" dxfId="3635" priority="699" stopIfTrue="1" operator="lessThan">
      <formula>-0.03</formula>
    </cfRule>
  </conditionalFormatting>
  <conditionalFormatting sqref="AR152:AS152">
    <cfRule type="cellIs" dxfId="3634" priority="696" operator="greaterThan">
      <formula>0.03</formula>
    </cfRule>
    <cfRule type="cellIs" dxfId="3633" priority="697" stopIfTrue="1" operator="lessThan">
      <formula>-0.03</formula>
    </cfRule>
  </conditionalFormatting>
  <conditionalFormatting sqref="AR148:AT148">
    <cfRule type="cellIs" dxfId="3632" priority="694" operator="greaterThan">
      <formula>0.03</formula>
    </cfRule>
    <cfRule type="cellIs" dxfId="3631" priority="695" stopIfTrue="1" operator="lessThan">
      <formula>-0.03</formula>
    </cfRule>
  </conditionalFormatting>
  <conditionalFormatting sqref="AO19:AQ19">
    <cfRule type="cellIs" dxfId="3630" priority="574" operator="greaterThan">
      <formula>0.03</formula>
    </cfRule>
    <cfRule type="cellIs" dxfId="3629" priority="575" stopIfTrue="1" operator="lessThan">
      <formula>-0.03</formula>
    </cfRule>
  </conditionalFormatting>
  <conditionalFormatting sqref="AF160:AH160">
    <cfRule type="cellIs" dxfId="3628" priority="692" operator="greaterThan">
      <formula>0.03</formula>
    </cfRule>
    <cfRule type="cellIs" dxfId="3627" priority="693" stopIfTrue="1" operator="lessThan">
      <formula>-0.03</formula>
    </cfRule>
  </conditionalFormatting>
  <conditionalFormatting sqref="AI160:AK160">
    <cfRule type="cellIs" dxfId="3626" priority="690" operator="greaterThan">
      <formula>0.03</formula>
    </cfRule>
    <cfRule type="cellIs" dxfId="3625" priority="691" stopIfTrue="1" operator="lessThan">
      <formula>-0.03</formula>
    </cfRule>
  </conditionalFormatting>
  <conditionalFormatting sqref="AL160:AN160">
    <cfRule type="cellIs" dxfId="3624" priority="688" operator="greaterThan">
      <formula>0.03</formula>
    </cfRule>
    <cfRule type="cellIs" dxfId="3623" priority="689" stopIfTrue="1" operator="lessThan">
      <formula>-0.03</formula>
    </cfRule>
  </conditionalFormatting>
  <conditionalFormatting sqref="AO160:AQ160">
    <cfRule type="cellIs" dxfId="3622" priority="686" operator="greaterThan">
      <formula>0.03</formula>
    </cfRule>
    <cfRule type="cellIs" dxfId="3621" priority="687" stopIfTrue="1" operator="lessThan">
      <formula>-0.03</formula>
    </cfRule>
  </conditionalFormatting>
  <conditionalFormatting sqref="AR160:AT160">
    <cfRule type="cellIs" dxfId="3620" priority="684" operator="greaterThan">
      <formula>0.03</formula>
    </cfRule>
    <cfRule type="cellIs" dxfId="3619" priority="685" stopIfTrue="1" operator="lessThan">
      <formula>-0.03</formula>
    </cfRule>
  </conditionalFormatting>
  <conditionalFormatting sqref="AO4:AQ4">
    <cfRule type="cellIs" dxfId="3618" priority="562" operator="greaterThan">
      <formula>0.03</formula>
    </cfRule>
    <cfRule type="cellIs" dxfId="3617" priority="563" stopIfTrue="1" operator="lessThan">
      <formula>-0.03</formula>
    </cfRule>
  </conditionalFormatting>
  <conditionalFormatting sqref="AU160:AW160">
    <cfRule type="cellIs" dxfId="3616" priority="682" operator="greaterThan">
      <formula>0.03</formula>
    </cfRule>
    <cfRule type="cellIs" dxfId="3615" priority="683" stopIfTrue="1" operator="lessThan">
      <formula>-0.03</formula>
    </cfRule>
  </conditionalFormatting>
  <conditionalFormatting sqref="AL29:AN29">
    <cfRule type="cellIs" dxfId="3614" priority="584" operator="greaterThan">
      <formula>0.03</formula>
    </cfRule>
    <cfRule type="cellIs" dxfId="3613" priority="585" stopIfTrue="1" operator="lessThan">
      <formula>-0.03</formula>
    </cfRule>
  </conditionalFormatting>
  <conditionalFormatting sqref="AO59:AQ59">
    <cfRule type="cellIs" dxfId="3612" priority="606" operator="greaterThan">
      <formula>0.03</formula>
    </cfRule>
    <cfRule type="cellIs" dxfId="3611" priority="607" stopIfTrue="1" operator="lessThan">
      <formula>-0.03</formula>
    </cfRule>
  </conditionalFormatting>
  <conditionalFormatting sqref="AO49:AQ49">
    <cfRule type="cellIs" dxfId="3610" priority="598" operator="greaterThan">
      <formula>0.03</formula>
    </cfRule>
    <cfRule type="cellIs" dxfId="3609" priority="599" stopIfTrue="1" operator="lessThan">
      <formula>-0.03</formula>
    </cfRule>
  </conditionalFormatting>
  <conditionalFormatting sqref="AO39:AQ39">
    <cfRule type="cellIs" dxfId="3608" priority="590" operator="greaterThan">
      <formula>0.03</formula>
    </cfRule>
    <cfRule type="cellIs" dxfId="3607" priority="591" stopIfTrue="1" operator="lessThan">
      <formula>-0.03</formula>
    </cfRule>
  </conditionalFormatting>
  <conditionalFormatting sqref="AL49:AN49">
    <cfRule type="cellIs" dxfId="3606" priority="600" operator="greaterThan">
      <formula>0.03</formula>
    </cfRule>
    <cfRule type="cellIs" dxfId="3605" priority="601" stopIfTrue="1" operator="lessThan">
      <formula>-0.03</formula>
    </cfRule>
  </conditionalFormatting>
  <conditionalFormatting sqref="AL134:AN134">
    <cfRule type="cellIs" dxfId="3604" priority="680" operator="greaterThan">
      <formula>0.03</formula>
    </cfRule>
    <cfRule type="cellIs" dxfId="3603" priority="681" stopIfTrue="1" operator="lessThan">
      <formula>-0.03</formula>
    </cfRule>
  </conditionalFormatting>
  <conditionalFormatting sqref="AO134:AQ134">
    <cfRule type="cellIs" dxfId="3602" priority="678" operator="greaterThan">
      <formula>0.03</formula>
    </cfRule>
    <cfRule type="cellIs" dxfId="3601" priority="679" stopIfTrue="1" operator="lessThan">
      <formula>-0.03</formula>
    </cfRule>
  </conditionalFormatting>
  <conditionalFormatting sqref="AL24:AN24">
    <cfRule type="cellIs" dxfId="3600" priority="580" operator="greaterThan">
      <formula>0.03</formula>
    </cfRule>
    <cfRule type="cellIs" dxfId="3599" priority="581" stopIfTrue="1" operator="lessThan">
      <formula>-0.03</formula>
    </cfRule>
  </conditionalFormatting>
  <conditionalFormatting sqref="AO24:AQ24">
    <cfRule type="cellIs" dxfId="3598" priority="578" operator="greaterThan">
      <formula>0.03</formula>
    </cfRule>
    <cfRule type="cellIs" dxfId="3597" priority="579" stopIfTrue="1" operator="lessThan">
      <formula>-0.03</formula>
    </cfRule>
  </conditionalFormatting>
  <conditionalFormatting sqref="AL14:AN14">
    <cfRule type="cellIs" dxfId="3596" priority="572" operator="greaterThan">
      <formula>0.03</formula>
    </cfRule>
    <cfRule type="cellIs" dxfId="3595" priority="573" stopIfTrue="1" operator="lessThan">
      <formula>-0.03</formula>
    </cfRule>
  </conditionalFormatting>
  <conditionalFormatting sqref="AO14:AQ14">
    <cfRule type="cellIs" dxfId="3594" priority="570" operator="greaterThan">
      <formula>0.03</formula>
    </cfRule>
    <cfRule type="cellIs" dxfId="3593" priority="571" stopIfTrue="1" operator="lessThan">
      <formula>-0.03</formula>
    </cfRule>
  </conditionalFormatting>
  <conditionalFormatting sqref="AL149:AN149">
    <cfRule type="cellIs" dxfId="3592" priority="676" operator="greaterThan">
      <formula>0.03</formula>
    </cfRule>
    <cfRule type="cellIs" dxfId="3591" priority="677" stopIfTrue="1" operator="lessThan">
      <formula>-0.03</formula>
    </cfRule>
  </conditionalFormatting>
  <conditionalFormatting sqref="AO149:AQ149">
    <cfRule type="cellIs" dxfId="3590" priority="674" operator="greaterThan">
      <formula>0.03</formula>
    </cfRule>
    <cfRule type="cellIs" dxfId="3589" priority="675" stopIfTrue="1" operator="lessThan">
      <formula>-0.03</formula>
    </cfRule>
  </conditionalFormatting>
  <conditionalFormatting sqref="AL144:AN144">
    <cfRule type="cellIs" dxfId="3588" priority="672" operator="greaterThan">
      <formula>0.03</formula>
    </cfRule>
    <cfRule type="cellIs" dxfId="3587" priority="673" stopIfTrue="1" operator="lessThan">
      <formula>-0.03</formula>
    </cfRule>
  </conditionalFormatting>
  <conditionalFormatting sqref="AO144:AQ144">
    <cfRule type="cellIs" dxfId="3586" priority="670" operator="greaterThan">
      <formula>0.03</formula>
    </cfRule>
    <cfRule type="cellIs" dxfId="3585" priority="671" stopIfTrue="1" operator="lessThan">
      <formula>-0.03</formula>
    </cfRule>
  </conditionalFormatting>
  <conditionalFormatting sqref="AL139:AN139">
    <cfRule type="cellIs" dxfId="3584" priority="668" operator="greaterThan">
      <formula>0.03</formula>
    </cfRule>
    <cfRule type="cellIs" dxfId="3583" priority="669" stopIfTrue="1" operator="lessThan">
      <formula>-0.03</formula>
    </cfRule>
  </conditionalFormatting>
  <conditionalFormatting sqref="AO139:AQ139">
    <cfRule type="cellIs" dxfId="3582" priority="666" operator="greaterThan">
      <formula>0.03</formula>
    </cfRule>
    <cfRule type="cellIs" dxfId="3581" priority="667" stopIfTrue="1" operator="lessThan">
      <formula>-0.03</formula>
    </cfRule>
  </conditionalFormatting>
  <conditionalFormatting sqref="AL129:AN129">
    <cfRule type="cellIs" dxfId="3580" priority="664" operator="greaterThan">
      <formula>0.03</formula>
    </cfRule>
    <cfRule type="cellIs" dxfId="3579" priority="665" stopIfTrue="1" operator="lessThan">
      <formula>-0.03</formula>
    </cfRule>
  </conditionalFormatting>
  <conditionalFormatting sqref="AO129:AQ129">
    <cfRule type="cellIs" dxfId="3578" priority="662" operator="greaterThan">
      <formula>0.03</formula>
    </cfRule>
    <cfRule type="cellIs" dxfId="3577" priority="663" stopIfTrue="1" operator="lessThan">
      <formula>-0.03</formula>
    </cfRule>
  </conditionalFormatting>
  <conditionalFormatting sqref="AL124:AN124">
    <cfRule type="cellIs" dxfId="3576" priority="660" operator="greaterThan">
      <formula>0.03</formula>
    </cfRule>
    <cfRule type="cellIs" dxfId="3575" priority="661" stopIfTrue="1" operator="lessThan">
      <formula>-0.03</formula>
    </cfRule>
  </conditionalFormatting>
  <conditionalFormatting sqref="AO124:AQ124">
    <cfRule type="cellIs" dxfId="3574" priority="658" operator="greaterThan">
      <formula>0.03</formula>
    </cfRule>
    <cfRule type="cellIs" dxfId="3573" priority="659" stopIfTrue="1" operator="lessThan">
      <formula>-0.03</formula>
    </cfRule>
  </conditionalFormatting>
  <conditionalFormatting sqref="AL119:AN119">
    <cfRule type="cellIs" dxfId="3572" priority="656" operator="greaterThan">
      <formula>0.03</formula>
    </cfRule>
    <cfRule type="cellIs" dxfId="3571" priority="657" stopIfTrue="1" operator="lessThan">
      <formula>-0.03</formula>
    </cfRule>
  </conditionalFormatting>
  <conditionalFormatting sqref="AO119:AQ119">
    <cfRule type="cellIs" dxfId="3570" priority="654" operator="greaterThan">
      <formula>0.03</formula>
    </cfRule>
    <cfRule type="cellIs" dxfId="3569" priority="655" stopIfTrue="1" operator="lessThan">
      <formula>-0.03</formula>
    </cfRule>
  </conditionalFormatting>
  <conditionalFormatting sqref="AL114:AN114">
    <cfRule type="cellIs" dxfId="3568" priority="652" operator="greaterThan">
      <formula>0.03</formula>
    </cfRule>
    <cfRule type="cellIs" dxfId="3567" priority="653" stopIfTrue="1" operator="lessThan">
      <formula>-0.03</formula>
    </cfRule>
  </conditionalFormatting>
  <conditionalFormatting sqref="AO114:AQ114">
    <cfRule type="cellIs" dxfId="3566" priority="650" operator="greaterThan">
      <formula>0.03</formula>
    </cfRule>
    <cfRule type="cellIs" dxfId="3565" priority="651" stopIfTrue="1" operator="lessThan">
      <formula>-0.03</formula>
    </cfRule>
  </conditionalFormatting>
  <conditionalFormatting sqref="AL109:AN109">
    <cfRule type="cellIs" dxfId="3564" priority="648" operator="greaterThan">
      <formula>0.03</formula>
    </cfRule>
    <cfRule type="cellIs" dxfId="3563" priority="649" stopIfTrue="1" operator="lessThan">
      <formula>-0.03</formula>
    </cfRule>
  </conditionalFormatting>
  <conditionalFormatting sqref="AO109:AQ109">
    <cfRule type="cellIs" dxfId="3562" priority="646" operator="greaterThan">
      <formula>0.03</formula>
    </cfRule>
    <cfRule type="cellIs" dxfId="3561" priority="647" stopIfTrue="1" operator="lessThan">
      <formula>-0.03</formula>
    </cfRule>
  </conditionalFormatting>
  <conditionalFormatting sqref="AL104:AN104">
    <cfRule type="cellIs" dxfId="3560" priority="644" operator="greaterThan">
      <formula>0.03</formula>
    </cfRule>
    <cfRule type="cellIs" dxfId="3559" priority="645" stopIfTrue="1" operator="lessThan">
      <formula>-0.03</formula>
    </cfRule>
  </conditionalFormatting>
  <conditionalFormatting sqref="AO104:AQ104">
    <cfRule type="cellIs" dxfId="3558" priority="642" operator="greaterThan">
      <formula>0.03</formula>
    </cfRule>
    <cfRule type="cellIs" dxfId="3557" priority="643" stopIfTrue="1" operator="lessThan">
      <formula>-0.03</formula>
    </cfRule>
  </conditionalFormatting>
  <conditionalFormatting sqref="AL99:AN99">
    <cfRule type="cellIs" dxfId="3556" priority="640" operator="greaterThan">
      <formula>0.03</formula>
    </cfRule>
    <cfRule type="cellIs" dxfId="3555" priority="641" stopIfTrue="1" operator="lessThan">
      <formula>-0.03</formula>
    </cfRule>
  </conditionalFormatting>
  <conditionalFormatting sqref="AO99:AQ99">
    <cfRule type="cellIs" dxfId="3554" priority="638" operator="greaterThan">
      <formula>0.03</formula>
    </cfRule>
    <cfRule type="cellIs" dxfId="3553" priority="639" stopIfTrue="1" operator="lessThan">
      <formula>-0.03</formula>
    </cfRule>
  </conditionalFormatting>
  <conditionalFormatting sqref="AL94:AN94">
    <cfRule type="cellIs" dxfId="3552" priority="636" operator="greaterThan">
      <formula>0.03</formula>
    </cfRule>
    <cfRule type="cellIs" dxfId="3551" priority="637" stopIfTrue="1" operator="lessThan">
      <formula>-0.03</formula>
    </cfRule>
  </conditionalFormatting>
  <conditionalFormatting sqref="AO94:AQ94">
    <cfRule type="cellIs" dxfId="3550" priority="634" operator="greaterThan">
      <formula>0.03</formula>
    </cfRule>
    <cfRule type="cellIs" dxfId="3549" priority="635" stopIfTrue="1" operator="lessThan">
      <formula>-0.03</formula>
    </cfRule>
  </conditionalFormatting>
  <conditionalFormatting sqref="AL89:AN89">
    <cfRule type="cellIs" dxfId="3548" priority="632" operator="greaterThan">
      <formula>0.03</formula>
    </cfRule>
    <cfRule type="cellIs" dxfId="3547" priority="633" stopIfTrue="1" operator="lessThan">
      <formula>-0.03</formula>
    </cfRule>
  </conditionalFormatting>
  <conditionalFormatting sqref="AO89:AQ89">
    <cfRule type="cellIs" dxfId="3546" priority="630" operator="greaterThan">
      <formula>0.03</formula>
    </cfRule>
    <cfRule type="cellIs" dxfId="3545" priority="631" stopIfTrue="1" operator="lessThan">
      <formula>-0.03</formula>
    </cfRule>
  </conditionalFormatting>
  <conditionalFormatting sqref="AL84:AN84">
    <cfRule type="cellIs" dxfId="3544" priority="628" operator="greaterThan">
      <formula>0.03</formula>
    </cfRule>
    <cfRule type="cellIs" dxfId="3543" priority="629" stopIfTrue="1" operator="lessThan">
      <formula>-0.03</formula>
    </cfRule>
  </conditionalFormatting>
  <conditionalFormatting sqref="AO84:AQ84">
    <cfRule type="cellIs" dxfId="3542" priority="626" operator="greaterThan">
      <formula>0.03</formula>
    </cfRule>
    <cfRule type="cellIs" dxfId="3541" priority="627" stopIfTrue="1" operator="lessThan">
      <formula>-0.03</formula>
    </cfRule>
  </conditionalFormatting>
  <conditionalFormatting sqref="AL79:AN79">
    <cfRule type="cellIs" dxfId="3540" priority="624" operator="greaterThan">
      <formula>0.03</formula>
    </cfRule>
    <cfRule type="cellIs" dxfId="3539" priority="625" stopIfTrue="1" operator="lessThan">
      <formula>-0.03</formula>
    </cfRule>
  </conditionalFormatting>
  <conditionalFormatting sqref="AO79:AQ79">
    <cfRule type="cellIs" dxfId="3538" priority="622" operator="greaterThan">
      <formula>0.03</formula>
    </cfRule>
    <cfRule type="cellIs" dxfId="3537" priority="623" stopIfTrue="1" operator="lessThan">
      <formula>-0.03</formula>
    </cfRule>
  </conditionalFormatting>
  <conditionalFormatting sqref="AL74:AN74">
    <cfRule type="cellIs" dxfId="3536" priority="620" operator="greaterThan">
      <formula>0.03</formula>
    </cfRule>
    <cfRule type="cellIs" dxfId="3535" priority="621" stopIfTrue="1" operator="lessThan">
      <formula>-0.03</formula>
    </cfRule>
  </conditionalFormatting>
  <conditionalFormatting sqref="AO74:AQ74">
    <cfRule type="cellIs" dxfId="3534" priority="618" operator="greaterThan">
      <formula>0.03</formula>
    </cfRule>
    <cfRule type="cellIs" dxfId="3533" priority="619" stopIfTrue="1" operator="lessThan">
      <formula>-0.03</formula>
    </cfRule>
  </conditionalFormatting>
  <conditionalFormatting sqref="AL69:AN69">
    <cfRule type="cellIs" dxfId="3532" priority="616" operator="greaterThan">
      <formula>0.03</formula>
    </cfRule>
    <cfRule type="cellIs" dxfId="3531" priority="617" stopIfTrue="1" operator="lessThan">
      <formula>-0.03</formula>
    </cfRule>
  </conditionalFormatting>
  <conditionalFormatting sqref="AO69:AQ69">
    <cfRule type="cellIs" dxfId="3530" priority="614" operator="greaterThan">
      <formula>0.03</formula>
    </cfRule>
    <cfRule type="cellIs" dxfId="3529" priority="615" stopIfTrue="1" operator="lessThan">
      <formula>-0.03</formula>
    </cfRule>
  </conditionalFormatting>
  <conditionalFormatting sqref="AL64:AN64">
    <cfRule type="cellIs" dxfId="3528" priority="612" operator="greaterThan">
      <formula>0.03</formula>
    </cfRule>
    <cfRule type="cellIs" dxfId="3527" priority="613" stopIfTrue="1" operator="lessThan">
      <formula>-0.03</formula>
    </cfRule>
  </conditionalFormatting>
  <conditionalFormatting sqref="AO64:AQ64">
    <cfRule type="cellIs" dxfId="3526" priority="610" operator="greaterThan">
      <formula>0.03</formula>
    </cfRule>
    <cfRule type="cellIs" dxfId="3525" priority="611" stopIfTrue="1" operator="lessThan">
      <formula>-0.03</formula>
    </cfRule>
  </conditionalFormatting>
  <conditionalFormatting sqref="AL59:AN59">
    <cfRule type="cellIs" dxfId="3524" priority="608" operator="greaterThan">
      <formula>0.03</formula>
    </cfRule>
    <cfRule type="cellIs" dxfId="3523" priority="609" stopIfTrue="1" operator="lessThan">
      <formula>-0.03</formula>
    </cfRule>
  </conditionalFormatting>
  <conditionalFormatting sqref="AL54:AN54">
    <cfRule type="cellIs" dxfId="3522" priority="604" operator="greaterThan">
      <formula>0.03</formula>
    </cfRule>
    <cfRule type="cellIs" dxfId="3521" priority="605" stopIfTrue="1" operator="lessThan">
      <formula>-0.03</formula>
    </cfRule>
  </conditionalFormatting>
  <conditionalFormatting sqref="AO54:AQ54">
    <cfRule type="cellIs" dxfId="3520" priority="602" operator="greaterThan">
      <formula>0.03</formula>
    </cfRule>
    <cfRule type="cellIs" dxfId="3519" priority="603" stopIfTrue="1" operator="lessThan">
      <formula>-0.03</formula>
    </cfRule>
  </conditionalFormatting>
  <conditionalFormatting sqref="AL44:AN44">
    <cfRule type="cellIs" dxfId="3518" priority="596" operator="greaterThan">
      <formula>0.03</formula>
    </cfRule>
    <cfRule type="cellIs" dxfId="3517" priority="597" stopIfTrue="1" operator="lessThan">
      <formula>-0.03</formula>
    </cfRule>
  </conditionalFormatting>
  <conditionalFormatting sqref="AO44:AQ44">
    <cfRule type="cellIs" dxfId="3516" priority="594" operator="greaterThan">
      <formula>0.03</formula>
    </cfRule>
    <cfRule type="cellIs" dxfId="3515" priority="595" stopIfTrue="1" operator="lessThan">
      <formula>-0.03</formula>
    </cfRule>
  </conditionalFormatting>
  <conditionalFormatting sqref="AL39:AN39">
    <cfRule type="cellIs" dxfId="3514" priority="592" operator="greaterThan">
      <formula>0.03</formula>
    </cfRule>
    <cfRule type="cellIs" dxfId="3513" priority="593" stopIfTrue="1" operator="lessThan">
      <formula>-0.03</formula>
    </cfRule>
  </conditionalFormatting>
  <conditionalFormatting sqref="AL34:AN34">
    <cfRule type="cellIs" dxfId="3512" priority="588" operator="greaterThan">
      <formula>0.03</formula>
    </cfRule>
    <cfRule type="cellIs" dxfId="3511" priority="589" stopIfTrue="1" operator="lessThan">
      <formula>-0.03</formula>
    </cfRule>
  </conditionalFormatting>
  <conditionalFormatting sqref="AO34:AQ34">
    <cfRule type="cellIs" dxfId="3510" priority="586" operator="greaterThan">
      <formula>0.03</formula>
    </cfRule>
    <cfRule type="cellIs" dxfId="3509" priority="587" stopIfTrue="1" operator="lessThan">
      <formula>-0.03</formula>
    </cfRule>
  </conditionalFormatting>
  <conditionalFormatting sqref="AO29:AQ29">
    <cfRule type="cellIs" dxfId="3508" priority="582" operator="greaterThan">
      <formula>0.03</formula>
    </cfRule>
    <cfRule type="cellIs" dxfId="3507" priority="583" stopIfTrue="1" operator="lessThan">
      <formula>-0.03</formula>
    </cfRule>
  </conditionalFormatting>
  <conditionalFormatting sqref="AL19:AN19">
    <cfRule type="cellIs" dxfId="3506" priority="576" operator="greaterThan">
      <formula>0.03</formula>
    </cfRule>
    <cfRule type="cellIs" dxfId="3505" priority="577" stopIfTrue="1" operator="lessThan">
      <formula>-0.03</formula>
    </cfRule>
  </conditionalFormatting>
  <conditionalFormatting sqref="AL9:AN9">
    <cfRule type="cellIs" dxfId="3504" priority="568" operator="greaterThan">
      <formula>0.03</formula>
    </cfRule>
    <cfRule type="cellIs" dxfId="3503" priority="569" stopIfTrue="1" operator="lessThan">
      <formula>-0.03</formula>
    </cfRule>
  </conditionalFormatting>
  <conditionalFormatting sqref="AO9:AQ9">
    <cfRule type="cellIs" dxfId="3502" priority="566" operator="greaterThan">
      <formula>0.03</formula>
    </cfRule>
    <cfRule type="cellIs" dxfId="3501" priority="567" stopIfTrue="1" operator="lessThan">
      <formula>-0.03</formula>
    </cfRule>
  </conditionalFormatting>
  <conditionalFormatting sqref="AL4:AN4">
    <cfRule type="cellIs" dxfId="3500" priority="564" operator="greaterThan">
      <formula>0.03</formula>
    </cfRule>
    <cfRule type="cellIs" dxfId="3499" priority="565" stopIfTrue="1" operator="lessThan">
      <formula>-0.03</formula>
    </cfRule>
  </conditionalFormatting>
  <conditionalFormatting sqref="AF3:AW1048576">
    <cfRule type="cellIs" dxfId="3498" priority="559" operator="greaterThan">
      <formula>0</formula>
    </cfRule>
    <cfRule type="cellIs" dxfId="3497" priority="560" operator="lessThan">
      <formula>0</formula>
    </cfRule>
    <cfRule type="cellIs" dxfId="3496" priority="561" operator="lessThan">
      <formula>0</formula>
    </cfRule>
  </conditionalFormatting>
  <conditionalFormatting sqref="AI8">
    <cfRule type="cellIs" dxfId="3495" priority="557" operator="greaterThan">
      <formula>0.03</formula>
    </cfRule>
    <cfRule type="cellIs" dxfId="3494" priority="558" stopIfTrue="1" operator="lessThan">
      <formula>-0.03</formula>
    </cfRule>
  </conditionalFormatting>
  <conditionalFormatting sqref="AI13">
    <cfRule type="cellIs" dxfId="3493" priority="555" operator="greaterThan">
      <formula>0.03</formula>
    </cfRule>
    <cfRule type="cellIs" dxfId="3492" priority="556" stopIfTrue="1" operator="lessThan">
      <formula>-0.03</formula>
    </cfRule>
  </conditionalFormatting>
  <conditionalFormatting sqref="AI13">
    <cfRule type="cellIs" dxfId="3491" priority="553" operator="greaterThan">
      <formula>0.03</formula>
    </cfRule>
    <cfRule type="cellIs" dxfId="3490" priority="554" stopIfTrue="1" operator="lessThan">
      <formula>-0.03</formula>
    </cfRule>
  </conditionalFormatting>
  <conditionalFormatting sqref="AI18">
    <cfRule type="cellIs" dxfId="3489" priority="551" operator="greaterThan">
      <formula>0.03</formula>
    </cfRule>
    <cfRule type="cellIs" dxfId="3488" priority="552" stopIfTrue="1" operator="lessThan">
      <formula>-0.03</formula>
    </cfRule>
  </conditionalFormatting>
  <conditionalFormatting sqref="AI18">
    <cfRule type="cellIs" dxfId="3487" priority="549" operator="greaterThan">
      <formula>0.03</formula>
    </cfRule>
    <cfRule type="cellIs" dxfId="3486" priority="550" stopIfTrue="1" operator="lessThan">
      <formula>-0.03</formula>
    </cfRule>
  </conditionalFormatting>
  <conditionalFormatting sqref="AI23">
    <cfRule type="cellIs" dxfId="3485" priority="547" operator="greaterThan">
      <formula>0.03</formula>
    </cfRule>
    <cfRule type="cellIs" dxfId="3484" priority="548" stopIfTrue="1" operator="lessThan">
      <formula>-0.03</formula>
    </cfRule>
  </conditionalFormatting>
  <conditionalFormatting sqref="AI23">
    <cfRule type="cellIs" dxfId="3483" priority="545" operator="greaterThan">
      <formula>0.03</formula>
    </cfRule>
    <cfRule type="cellIs" dxfId="3482" priority="546" stopIfTrue="1" operator="lessThan">
      <formula>-0.03</formula>
    </cfRule>
  </conditionalFormatting>
  <conditionalFormatting sqref="AI28">
    <cfRule type="cellIs" dxfId="3481" priority="543" operator="greaterThan">
      <formula>0.03</formula>
    </cfRule>
    <cfRule type="cellIs" dxfId="3480" priority="544" stopIfTrue="1" operator="lessThan">
      <formula>-0.03</formula>
    </cfRule>
  </conditionalFormatting>
  <conditionalFormatting sqref="AI28">
    <cfRule type="cellIs" dxfId="3479" priority="541" operator="greaterThan">
      <formula>0.03</formula>
    </cfRule>
    <cfRule type="cellIs" dxfId="3478" priority="542" stopIfTrue="1" operator="lessThan">
      <formula>-0.03</formula>
    </cfRule>
  </conditionalFormatting>
  <conditionalFormatting sqref="AI33">
    <cfRule type="cellIs" dxfId="3477" priority="539" operator="greaterThan">
      <formula>0.03</formula>
    </cfRule>
    <cfRule type="cellIs" dxfId="3476" priority="540" stopIfTrue="1" operator="lessThan">
      <formula>-0.03</formula>
    </cfRule>
  </conditionalFormatting>
  <conditionalFormatting sqref="AI33">
    <cfRule type="cellIs" dxfId="3475" priority="537" operator="greaterThan">
      <formula>0.03</formula>
    </cfRule>
    <cfRule type="cellIs" dxfId="3474" priority="538" stopIfTrue="1" operator="lessThan">
      <formula>-0.03</formula>
    </cfRule>
  </conditionalFormatting>
  <conditionalFormatting sqref="AI38">
    <cfRule type="cellIs" dxfId="3473" priority="535" operator="greaterThan">
      <formula>0.03</formula>
    </cfRule>
    <cfRule type="cellIs" dxfId="3472" priority="536" stopIfTrue="1" operator="lessThan">
      <formula>-0.03</formula>
    </cfRule>
  </conditionalFormatting>
  <conditionalFormatting sqref="AI38">
    <cfRule type="cellIs" dxfId="3471" priority="533" operator="greaterThan">
      <formula>0.03</formula>
    </cfRule>
    <cfRule type="cellIs" dxfId="3470" priority="534" stopIfTrue="1" operator="lessThan">
      <formula>-0.03</formula>
    </cfRule>
  </conditionalFormatting>
  <conditionalFormatting sqref="AI43">
    <cfRule type="cellIs" dxfId="3469" priority="531" operator="greaterThan">
      <formula>0.03</formula>
    </cfRule>
    <cfRule type="cellIs" dxfId="3468" priority="532" stopIfTrue="1" operator="lessThan">
      <formula>-0.03</formula>
    </cfRule>
  </conditionalFormatting>
  <conditionalFormatting sqref="AI43">
    <cfRule type="cellIs" dxfId="3467" priority="529" operator="greaterThan">
      <formula>0.03</formula>
    </cfRule>
    <cfRule type="cellIs" dxfId="3466" priority="530" stopIfTrue="1" operator="lessThan">
      <formula>-0.03</formula>
    </cfRule>
  </conditionalFormatting>
  <conditionalFormatting sqref="AI48">
    <cfRule type="cellIs" dxfId="3465" priority="527" operator="greaterThan">
      <formula>0.03</formula>
    </cfRule>
    <cfRule type="cellIs" dxfId="3464" priority="528" stopIfTrue="1" operator="lessThan">
      <formula>-0.03</formula>
    </cfRule>
  </conditionalFormatting>
  <conditionalFormatting sqref="AI48">
    <cfRule type="cellIs" dxfId="3463" priority="525" operator="greaterThan">
      <formula>0.03</formula>
    </cfRule>
    <cfRule type="cellIs" dxfId="3462" priority="526" stopIfTrue="1" operator="lessThan">
      <formula>-0.03</formula>
    </cfRule>
  </conditionalFormatting>
  <conditionalFormatting sqref="AI53">
    <cfRule type="cellIs" dxfId="3461" priority="523" operator="greaterThan">
      <formula>0.03</formula>
    </cfRule>
    <cfRule type="cellIs" dxfId="3460" priority="524" stopIfTrue="1" operator="lessThan">
      <formula>-0.03</formula>
    </cfRule>
  </conditionalFormatting>
  <conditionalFormatting sqref="AI53">
    <cfRule type="cellIs" dxfId="3459" priority="521" operator="greaterThan">
      <formula>0.03</formula>
    </cfRule>
    <cfRule type="cellIs" dxfId="3458" priority="522" stopIfTrue="1" operator="lessThan">
      <formula>-0.03</formula>
    </cfRule>
  </conditionalFormatting>
  <conditionalFormatting sqref="AI58">
    <cfRule type="cellIs" dxfId="3457" priority="519" operator="greaterThan">
      <formula>0.03</formula>
    </cfRule>
    <cfRule type="cellIs" dxfId="3456" priority="520" stopIfTrue="1" operator="lessThan">
      <formula>-0.03</formula>
    </cfRule>
  </conditionalFormatting>
  <conditionalFormatting sqref="AI58">
    <cfRule type="cellIs" dxfId="3455" priority="517" operator="greaterThan">
      <formula>0.03</formula>
    </cfRule>
    <cfRule type="cellIs" dxfId="3454" priority="518" stopIfTrue="1" operator="lessThan">
      <formula>-0.03</formula>
    </cfRule>
  </conditionalFormatting>
  <conditionalFormatting sqref="AI63">
    <cfRule type="cellIs" dxfId="3453" priority="515" operator="greaterThan">
      <formula>0.03</formula>
    </cfRule>
    <cfRule type="cellIs" dxfId="3452" priority="516" stopIfTrue="1" operator="lessThan">
      <formula>-0.03</formula>
    </cfRule>
  </conditionalFormatting>
  <conditionalFormatting sqref="AI63">
    <cfRule type="cellIs" dxfId="3451" priority="513" operator="greaterThan">
      <formula>0.03</formula>
    </cfRule>
    <cfRule type="cellIs" dxfId="3450" priority="514" stopIfTrue="1" operator="lessThan">
      <formula>-0.03</formula>
    </cfRule>
  </conditionalFormatting>
  <conditionalFormatting sqref="AI68">
    <cfRule type="cellIs" dxfId="3449" priority="511" operator="greaterThan">
      <formula>0.03</formula>
    </cfRule>
    <cfRule type="cellIs" dxfId="3448" priority="512" stopIfTrue="1" operator="lessThan">
      <formula>-0.03</formula>
    </cfRule>
  </conditionalFormatting>
  <conditionalFormatting sqref="AI68">
    <cfRule type="cellIs" dxfId="3447" priority="509" operator="greaterThan">
      <formula>0.03</formula>
    </cfRule>
    <cfRule type="cellIs" dxfId="3446" priority="510" stopIfTrue="1" operator="lessThan">
      <formula>-0.03</formula>
    </cfRule>
  </conditionalFormatting>
  <conditionalFormatting sqref="AI73">
    <cfRule type="cellIs" dxfId="3445" priority="507" operator="greaterThan">
      <formula>0.03</formula>
    </cfRule>
    <cfRule type="cellIs" dxfId="3444" priority="508" stopIfTrue="1" operator="lessThan">
      <formula>-0.03</formula>
    </cfRule>
  </conditionalFormatting>
  <conditionalFormatting sqref="AI73">
    <cfRule type="cellIs" dxfId="3443" priority="505" operator="greaterThan">
      <formula>0.03</formula>
    </cfRule>
    <cfRule type="cellIs" dxfId="3442" priority="506" stopIfTrue="1" operator="lessThan">
      <formula>-0.03</formula>
    </cfRule>
  </conditionalFormatting>
  <conditionalFormatting sqref="AI78">
    <cfRule type="cellIs" dxfId="3441" priority="503" operator="greaterThan">
      <formula>0.03</formula>
    </cfRule>
    <cfRule type="cellIs" dxfId="3440" priority="504" stopIfTrue="1" operator="lessThan">
      <formula>-0.03</formula>
    </cfRule>
  </conditionalFormatting>
  <conditionalFormatting sqref="AI78">
    <cfRule type="cellIs" dxfId="3439" priority="501" operator="greaterThan">
      <formula>0.03</formula>
    </cfRule>
    <cfRule type="cellIs" dxfId="3438" priority="502" stopIfTrue="1" operator="lessThan">
      <formula>-0.03</formula>
    </cfRule>
  </conditionalFormatting>
  <conditionalFormatting sqref="AI83">
    <cfRule type="cellIs" dxfId="3437" priority="499" operator="greaterThan">
      <formula>0.03</formula>
    </cfRule>
    <cfRule type="cellIs" dxfId="3436" priority="500" stopIfTrue="1" operator="lessThan">
      <formula>-0.03</formula>
    </cfRule>
  </conditionalFormatting>
  <conditionalFormatting sqref="AI83">
    <cfRule type="cellIs" dxfId="3435" priority="497" operator="greaterThan">
      <formula>0.03</formula>
    </cfRule>
    <cfRule type="cellIs" dxfId="3434" priority="498" stopIfTrue="1" operator="lessThan">
      <formula>-0.03</formula>
    </cfRule>
  </conditionalFormatting>
  <conditionalFormatting sqref="AI88">
    <cfRule type="cellIs" dxfId="3433" priority="495" operator="greaterThan">
      <formula>0.03</formula>
    </cfRule>
    <cfRule type="cellIs" dxfId="3432" priority="496" stopIfTrue="1" operator="lessThan">
      <formula>-0.03</formula>
    </cfRule>
  </conditionalFormatting>
  <conditionalFormatting sqref="AI88">
    <cfRule type="cellIs" dxfId="3431" priority="493" operator="greaterThan">
      <formula>0.03</formula>
    </cfRule>
    <cfRule type="cellIs" dxfId="3430" priority="494" stopIfTrue="1" operator="lessThan">
      <formula>-0.03</formula>
    </cfRule>
  </conditionalFormatting>
  <conditionalFormatting sqref="AI93">
    <cfRule type="cellIs" dxfId="3429" priority="491" operator="greaterThan">
      <formula>0.03</formula>
    </cfRule>
    <cfRule type="cellIs" dxfId="3428" priority="492" stopIfTrue="1" operator="lessThan">
      <formula>-0.03</formula>
    </cfRule>
  </conditionalFormatting>
  <conditionalFormatting sqref="AI93">
    <cfRule type="cellIs" dxfId="3427" priority="489" operator="greaterThan">
      <formula>0.03</formula>
    </cfRule>
    <cfRule type="cellIs" dxfId="3426" priority="490" stopIfTrue="1" operator="lessThan">
      <formula>-0.03</formula>
    </cfRule>
  </conditionalFormatting>
  <conditionalFormatting sqref="AI98">
    <cfRule type="cellIs" dxfId="3425" priority="487" operator="greaterThan">
      <formula>0.03</formula>
    </cfRule>
    <cfRule type="cellIs" dxfId="3424" priority="488" stopIfTrue="1" operator="lessThan">
      <formula>-0.03</formula>
    </cfRule>
  </conditionalFormatting>
  <conditionalFormatting sqref="AI98">
    <cfRule type="cellIs" dxfId="3423" priority="485" operator="greaterThan">
      <formula>0.03</formula>
    </cfRule>
    <cfRule type="cellIs" dxfId="3422" priority="486" stopIfTrue="1" operator="lessThan">
      <formula>-0.03</formula>
    </cfRule>
  </conditionalFormatting>
  <conditionalFormatting sqref="AI103">
    <cfRule type="cellIs" dxfId="3421" priority="483" operator="greaterThan">
      <formula>0.03</formula>
    </cfRule>
    <cfRule type="cellIs" dxfId="3420" priority="484" stopIfTrue="1" operator="lessThan">
      <formula>-0.03</formula>
    </cfRule>
  </conditionalFormatting>
  <conditionalFormatting sqref="AI103">
    <cfRule type="cellIs" dxfId="3419" priority="481" operator="greaterThan">
      <formula>0.03</formula>
    </cfRule>
    <cfRule type="cellIs" dxfId="3418" priority="482" stopIfTrue="1" operator="lessThan">
      <formula>-0.03</formula>
    </cfRule>
  </conditionalFormatting>
  <conditionalFormatting sqref="AI108">
    <cfRule type="cellIs" dxfId="3417" priority="479" operator="greaterThan">
      <formula>0.03</formula>
    </cfRule>
    <cfRule type="cellIs" dxfId="3416" priority="480" stopIfTrue="1" operator="lessThan">
      <formula>-0.03</formula>
    </cfRule>
  </conditionalFormatting>
  <conditionalFormatting sqref="AI108">
    <cfRule type="cellIs" dxfId="3415" priority="477" operator="greaterThan">
      <formula>0.03</formula>
    </cfRule>
    <cfRule type="cellIs" dxfId="3414" priority="478" stopIfTrue="1" operator="lessThan">
      <formula>-0.03</formula>
    </cfRule>
  </conditionalFormatting>
  <conditionalFormatting sqref="AI113">
    <cfRule type="cellIs" dxfId="3413" priority="475" operator="greaterThan">
      <formula>0.03</formula>
    </cfRule>
    <cfRule type="cellIs" dxfId="3412" priority="476" stopIfTrue="1" operator="lessThan">
      <formula>-0.03</formula>
    </cfRule>
  </conditionalFormatting>
  <conditionalFormatting sqref="AI113">
    <cfRule type="cellIs" dxfId="3411" priority="473" operator="greaterThan">
      <formula>0.03</formula>
    </cfRule>
    <cfRule type="cellIs" dxfId="3410" priority="474" stopIfTrue="1" operator="lessThan">
      <formula>-0.03</formula>
    </cfRule>
  </conditionalFormatting>
  <conditionalFormatting sqref="AI118">
    <cfRule type="cellIs" dxfId="3409" priority="471" operator="greaterThan">
      <formula>0.03</formula>
    </cfRule>
    <cfRule type="cellIs" dxfId="3408" priority="472" stopIfTrue="1" operator="lessThan">
      <formula>-0.03</formula>
    </cfRule>
  </conditionalFormatting>
  <conditionalFormatting sqref="AI118">
    <cfRule type="cellIs" dxfId="3407" priority="469" operator="greaterThan">
      <formula>0.03</formula>
    </cfRule>
    <cfRule type="cellIs" dxfId="3406" priority="470" stopIfTrue="1" operator="lessThan">
      <formula>-0.03</formula>
    </cfRule>
  </conditionalFormatting>
  <conditionalFormatting sqref="AI123">
    <cfRule type="cellIs" dxfId="3405" priority="467" operator="greaterThan">
      <formula>0.03</formula>
    </cfRule>
    <cfRule type="cellIs" dxfId="3404" priority="468" stopIfTrue="1" operator="lessThan">
      <formula>-0.03</formula>
    </cfRule>
  </conditionalFormatting>
  <conditionalFormatting sqref="AI123">
    <cfRule type="cellIs" dxfId="3403" priority="465" operator="greaterThan">
      <formula>0.03</formula>
    </cfRule>
    <cfRule type="cellIs" dxfId="3402" priority="466" stopIfTrue="1" operator="lessThan">
      <formula>-0.03</formula>
    </cfRule>
  </conditionalFormatting>
  <conditionalFormatting sqref="AI128">
    <cfRule type="cellIs" dxfId="3401" priority="463" operator="greaterThan">
      <formula>0.03</formula>
    </cfRule>
    <cfRule type="cellIs" dxfId="3400" priority="464" stopIfTrue="1" operator="lessThan">
      <formula>-0.03</formula>
    </cfRule>
  </conditionalFormatting>
  <conditionalFormatting sqref="AI128">
    <cfRule type="cellIs" dxfId="3399" priority="461" operator="greaterThan">
      <formula>0.03</formula>
    </cfRule>
    <cfRule type="cellIs" dxfId="3398" priority="462" stopIfTrue="1" operator="lessThan">
      <formula>-0.03</formula>
    </cfRule>
  </conditionalFormatting>
  <conditionalFormatting sqref="AO9">
    <cfRule type="cellIs" dxfId="3397" priority="459" operator="greaterThan">
      <formula>0.03</formula>
    </cfRule>
    <cfRule type="cellIs" dxfId="3396" priority="460" stopIfTrue="1" operator="lessThan">
      <formula>-0.03</formula>
    </cfRule>
  </conditionalFormatting>
  <conditionalFormatting sqref="AO14">
    <cfRule type="cellIs" dxfId="3395" priority="457" operator="greaterThan">
      <formula>0.03</formula>
    </cfRule>
    <cfRule type="cellIs" dxfId="3394" priority="458" stopIfTrue="1" operator="lessThan">
      <formula>-0.03</formula>
    </cfRule>
  </conditionalFormatting>
  <conditionalFormatting sqref="AO19">
    <cfRule type="cellIs" dxfId="3393" priority="455" operator="greaterThan">
      <formula>0.03</formula>
    </cfRule>
    <cfRule type="cellIs" dxfId="3392" priority="456" stopIfTrue="1" operator="lessThan">
      <formula>-0.03</formula>
    </cfRule>
  </conditionalFormatting>
  <conditionalFormatting sqref="AO24">
    <cfRule type="cellIs" dxfId="3391" priority="453" operator="greaterThan">
      <formula>0.03</formula>
    </cfRule>
    <cfRule type="cellIs" dxfId="3390" priority="454" stopIfTrue="1" operator="lessThan">
      <formula>-0.03</formula>
    </cfRule>
  </conditionalFormatting>
  <conditionalFormatting sqref="AO29">
    <cfRule type="cellIs" dxfId="3389" priority="451" operator="greaterThan">
      <formula>0.03</formula>
    </cfRule>
    <cfRule type="cellIs" dxfId="3388" priority="452" stopIfTrue="1" operator="lessThan">
      <formula>-0.03</formula>
    </cfRule>
  </conditionalFormatting>
  <conditionalFormatting sqref="AO34">
    <cfRule type="cellIs" dxfId="3387" priority="449" operator="greaterThan">
      <formula>0.03</formula>
    </cfRule>
    <cfRule type="cellIs" dxfId="3386" priority="450" stopIfTrue="1" operator="lessThan">
      <formula>-0.03</formula>
    </cfRule>
  </conditionalFormatting>
  <conditionalFormatting sqref="AO39">
    <cfRule type="cellIs" dxfId="3385" priority="447" operator="greaterThan">
      <formula>0.03</formula>
    </cfRule>
    <cfRule type="cellIs" dxfId="3384" priority="448" stopIfTrue="1" operator="lessThan">
      <formula>-0.03</formula>
    </cfRule>
  </conditionalFormatting>
  <conditionalFormatting sqref="AO44">
    <cfRule type="cellIs" dxfId="3383" priority="445" operator="greaterThan">
      <formula>0.03</formula>
    </cfRule>
    <cfRule type="cellIs" dxfId="3382" priority="446" stopIfTrue="1" operator="lessThan">
      <formula>-0.03</formula>
    </cfRule>
  </conditionalFormatting>
  <conditionalFormatting sqref="AO49">
    <cfRule type="cellIs" dxfId="3381" priority="443" operator="greaterThan">
      <formula>0.03</formula>
    </cfRule>
    <cfRule type="cellIs" dxfId="3380" priority="444" stopIfTrue="1" operator="lessThan">
      <formula>-0.03</formula>
    </cfRule>
  </conditionalFormatting>
  <conditionalFormatting sqref="AO54">
    <cfRule type="cellIs" dxfId="3379" priority="441" operator="greaterThan">
      <formula>0.03</formula>
    </cfRule>
    <cfRule type="cellIs" dxfId="3378" priority="442" stopIfTrue="1" operator="lessThan">
      <formula>-0.03</formula>
    </cfRule>
  </conditionalFormatting>
  <conditionalFormatting sqref="AO59">
    <cfRule type="cellIs" dxfId="3377" priority="439" operator="greaterThan">
      <formula>0.03</formula>
    </cfRule>
    <cfRule type="cellIs" dxfId="3376" priority="440" stopIfTrue="1" operator="lessThan">
      <formula>-0.03</formula>
    </cfRule>
  </conditionalFormatting>
  <conditionalFormatting sqref="AO64">
    <cfRule type="cellIs" dxfId="3375" priority="437" operator="greaterThan">
      <formula>0.03</formula>
    </cfRule>
    <cfRule type="cellIs" dxfId="3374" priority="438" stopIfTrue="1" operator="lessThan">
      <formula>-0.03</formula>
    </cfRule>
  </conditionalFormatting>
  <conditionalFormatting sqref="AO69">
    <cfRule type="cellIs" dxfId="3373" priority="435" operator="greaterThan">
      <formula>0.03</formula>
    </cfRule>
    <cfRule type="cellIs" dxfId="3372" priority="436" stopIfTrue="1" operator="lessThan">
      <formula>-0.03</formula>
    </cfRule>
  </conditionalFormatting>
  <conditionalFormatting sqref="AO74">
    <cfRule type="cellIs" dxfId="3371" priority="433" operator="greaterThan">
      <formula>0.03</formula>
    </cfRule>
    <cfRule type="cellIs" dxfId="3370" priority="434" stopIfTrue="1" operator="lessThan">
      <formula>-0.03</formula>
    </cfRule>
  </conditionalFormatting>
  <conditionalFormatting sqref="AO79">
    <cfRule type="cellIs" dxfId="3369" priority="431" operator="greaterThan">
      <formula>0.03</formula>
    </cfRule>
    <cfRule type="cellIs" dxfId="3368" priority="432" stopIfTrue="1" operator="lessThan">
      <formula>-0.03</formula>
    </cfRule>
  </conditionalFormatting>
  <conditionalFormatting sqref="AO84">
    <cfRule type="cellIs" dxfId="3367" priority="429" operator="greaterThan">
      <formula>0.03</formula>
    </cfRule>
    <cfRule type="cellIs" dxfId="3366" priority="430" stopIfTrue="1" operator="lessThan">
      <formula>-0.03</formula>
    </cfRule>
  </conditionalFormatting>
  <conditionalFormatting sqref="AO89">
    <cfRule type="cellIs" dxfId="3365" priority="427" operator="greaterThan">
      <formula>0.03</formula>
    </cfRule>
    <cfRule type="cellIs" dxfId="3364" priority="428" stopIfTrue="1" operator="lessThan">
      <formula>-0.03</formula>
    </cfRule>
  </conditionalFormatting>
  <conditionalFormatting sqref="AO94">
    <cfRule type="cellIs" dxfId="3363" priority="425" operator="greaterThan">
      <formula>0.03</formula>
    </cfRule>
    <cfRule type="cellIs" dxfId="3362" priority="426" stopIfTrue="1" operator="lessThan">
      <formula>-0.03</formula>
    </cfRule>
  </conditionalFormatting>
  <conditionalFormatting sqref="AO99">
    <cfRule type="cellIs" dxfId="3361" priority="423" operator="greaterThan">
      <formula>0.03</formula>
    </cfRule>
    <cfRule type="cellIs" dxfId="3360" priority="424" stopIfTrue="1" operator="lessThan">
      <formula>-0.03</formula>
    </cfRule>
  </conditionalFormatting>
  <conditionalFormatting sqref="AO104">
    <cfRule type="cellIs" dxfId="3359" priority="421" operator="greaterThan">
      <formula>0.03</formula>
    </cfRule>
    <cfRule type="cellIs" dxfId="3358" priority="422" stopIfTrue="1" operator="lessThan">
      <formula>-0.03</formula>
    </cfRule>
  </conditionalFormatting>
  <conditionalFormatting sqref="AO109">
    <cfRule type="cellIs" dxfId="3357" priority="419" operator="greaterThan">
      <formula>0.03</formula>
    </cfRule>
    <cfRule type="cellIs" dxfId="3356" priority="420" stopIfTrue="1" operator="lessThan">
      <formula>-0.03</formula>
    </cfRule>
  </conditionalFormatting>
  <conditionalFormatting sqref="AO114">
    <cfRule type="cellIs" dxfId="3355" priority="417" operator="greaterThan">
      <formula>0.03</formula>
    </cfRule>
    <cfRule type="cellIs" dxfId="3354" priority="418" stopIfTrue="1" operator="lessThan">
      <formula>-0.03</formula>
    </cfRule>
  </conditionalFormatting>
  <conditionalFormatting sqref="AO119">
    <cfRule type="cellIs" dxfId="3353" priority="415" operator="greaterThan">
      <formula>0.03</formula>
    </cfRule>
    <cfRule type="cellIs" dxfId="3352" priority="416" stopIfTrue="1" operator="lessThan">
      <formula>-0.03</formula>
    </cfRule>
  </conditionalFormatting>
  <conditionalFormatting sqref="AO124">
    <cfRule type="cellIs" dxfId="3351" priority="413" operator="greaterThan">
      <formula>0.03</formula>
    </cfRule>
    <cfRule type="cellIs" dxfId="3350" priority="414" stopIfTrue="1" operator="lessThan">
      <formula>-0.03</formula>
    </cfRule>
  </conditionalFormatting>
  <conditionalFormatting sqref="AO129">
    <cfRule type="cellIs" dxfId="3349" priority="411" operator="greaterThan">
      <formula>0.03</formula>
    </cfRule>
    <cfRule type="cellIs" dxfId="3348" priority="412" stopIfTrue="1" operator="lessThan">
      <formula>-0.03</formula>
    </cfRule>
  </conditionalFormatting>
  <conditionalFormatting sqref="AU8">
    <cfRule type="cellIs" dxfId="3347" priority="409" operator="greaterThan">
      <formula>0.03</formula>
    </cfRule>
    <cfRule type="cellIs" dxfId="3346" priority="410" stopIfTrue="1" operator="lessThan">
      <formula>-0.03</formula>
    </cfRule>
  </conditionalFormatting>
  <conditionalFormatting sqref="AU13">
    <cfRule type="cellIs" dxfId="3345" priority="407" operator="greaterThan">
      <formula>0.03</formula>
    </cfRule>
    <cfRule type="cellIs" dxfId="3344" priority="408" stopIfTrue="1" operator="lessThan">
      <formula>-0.03</formula>
    </cfRule>
  </conditionalFormatting>
  <conditionalFormatting sqref="AU18">
    <cfRule type="cellIs" dxfId="3343" priority="405" operator="greaterThan">
      <formula>0.03</formula>
    </cfRule>
    <cfRule type="cellIs" dxfId="3342" priority="406" stopIfTrue="1" operator="lessThan">
      <formula>-0.03</formula>
    </cfRule>
  </conditionalFormatting>
  <conditionalFormatting sqref="AU23">
    <cfRule type="cellIs" dxfId="3341" priority="403" operator="greaterThan">
      <formula>0.03</formula>
    </cfRule>
    <cfRule type="cellIs" dxfId="3340" priority="404" stopIfTrue="1" operator="lessThan">
      <formula>-0.03</formula>
    </cfRule>
  </conditionalFormatting>
  <conditionalFormatting sqref="AU28">
    <cfRule type="cellIs" dxfId="3339" priority="401" operator="greaterThan">
      <formula>0.03</formula>
    </cfRule>
    <cfRule type="cellIs" dxfId="3338" priority="402" stopIfTrue="1" operator="lessThan">
      <formula>-0.03</formula>
    </cfRule>
  </conditionalFormatting>
  <conditionalFormatting sqref="AU33">
    <cfRule type="cellIs" dxfId="3337" priority="399" operator="greaterThan">
      <formula>0.03</formula>
    </cfRule>
    <cfRule type="cellIs" dxfId="3336" priority="400" stopIfTrue="1" operator="lessThan">
      <formula>-0.03</formula>
    </cfRule>
  </conditionalFormatting>
  <conditionalFormatting sqref="AU38">
    <cfRule type="cellIs" dxfId="3335" priority="397" operator="greaterThan">
      <formula>0.03</formula>
    </cfRule>
    <cfRule type="cellIs" dxfId="3334" priority="398" stopIfTrue="1" operator="lessThan">
      <formula>-0.03</formula>
    </cfRule>
  </conditionalFormatting>
  <conditionalFormatting sqref="AU43">
    <cfRule type="cellIs" dxfId="3333" priority="395" operator="greaterThan">
      <formula>0.03</formula>
    </cfRule>
    <cfRule type="cellIs" dxfId="3332" priority="396" stopIfTrue="1" operator="lessThan">
      <formula>-0.03</formula>
    </cfRule>
  </conditionalFormatting>
  <conditionalFormatting sqref="AU48">
    <cfRule type="cellIs" dxfId="3331" priority="393" operator="greaterThan">
      <formula>0.03</formula>
    </cfRule>
    <cfRule type="cellIs" dxfId="3330" priority="394" stopIfTrue="1" operator="lessThan">
      <formula>-0.03</formula>
    </cfRule>
  </conditionalFormatting>
  <conditionalFormatting sqref="AU53">
    <cfRule type="cellIs" dxfId="3329" priority="391" operator="greaterThan">
      <formula>0.03</formula>
    </cfRule>
    <cfRule type="cellIs" dxfId="3328" priority="392" stopIfTrue="1" operator="lessThan">
      <formula>-0.03</formula>
    </cfRule>
  </conditionalFormatting>
  <conditionalFormatting sqref="AU58">
    <cfRule type="cellIs" dxfId="3327" priority="389" operator="greaterThan">
      <formula>0.03</formula>
    </cfRule>
    <cfRule type="cellIs" dxfId="3326" priority="390" stopIfTrue="1" operator="lessThan">
      <formula>-0.03</formula>
    </cfRule>
  </conditionalFormatting>
  <conditionalFormatting sqref="AU63">
    <cfRule type="cellIs" dxfId="3325" priority="387" operator="greaterThan">
      <formula>0.03</formula>
    </cfRule>
    <cfRule type="cellIs" dxfId="3324" priority="388" stopIfTrue="1" operator="lessThan">
      <formula>-0.03</formula>
    </cfRule>
  </conditionalFormatting>
  <conditionalFormatting sqref="AU68">
    <cfRule type="cellIs" dxfId="3323" priority="385" operator="greaterThan">
      <formula>0.03</formula>
    </cfRule>
    <cfRule type="cellIs" dxfId="3322" priority="386" stopIfTrue="1" operator="lessThan">
      <formula>-0.03</formula>
    </cfRule>
  </conditionalFormatting>
  <conditionalFormatting sqref="AU73">
    <cfRule type="cellIs" dxfId="3321" priority="383" operator="greaterThan">
      <formula>0.03</formula>
    </cfRule>
    <cfRule type="cellIs" dxfId="3320" priority="384" stopIfTrue="1" operator="lessThan">
      <formula>-0.03</formula>
    </cfRule>
  </conditionalFormatting>
  <conditionalFormatting sqref="AU78">
    <cfRule type="cellIs" dxfId="3319" priority="381" operator="greaterThan">
      <formula>0.03</formula>
    </cfRule>
    <cfRule type="cellIs" dxfId="3318" priority="382" stopIfTrue="1" operator="lessThan">
      <formula>-0.03</formula>
    </cfRule>
  </conditionalFormatting>
  <conditionalFormatting sqref="AU83">
    <cfRule type="cellIs" dxfId="3317" priority="379" operator="greaterThan">
      <formula>0.03</formula>
    </cfRule>
    <cfRule type="cellIs" dxfId="3316" priority="380" stopIfTrue="1" operator="lessThan">
      <formula>-0.03</formula>
    </cfRule>
  </conditionalFormatting>
  <conditionalFormatting sqref="AU88">
    <cfRule type="cellIs" dxfId="3315" priority="377" operator="greaterThan">
      <formula>0.03</formula>
    </cfRule>
    <cfRule type="cellIs" dxfId="3314" priority="378" stopIfTrue="1" operator="lessThan">
      <formula>-0.03</formula>
    </cfRule>
  </conditionalFormatting>
  <conditionalFormatting sqref="AU93">
    <cfRule type="cellIs" dxfId="3313" priority="375" operator="greaterThan">
      <formula>0.03</formula>
    </cfRule>
    <cfRule type="cellIs" dxfId="3312" priority="376" stopIfTrue="1" operator="lessThan">
      <formula>-0.03</formula>
    </cfRule>
  </conditionalFormatting>
  <conditionalFormatting sqref="AU98">
    <cfRule type="cellIs" dxfId="3311" priority="373" operator="greaterThan">
      <formula>0.03</formula>
    </cfRule>
    <cfRule type="cellIs" dxfId="3310" priority="374" stopIfTrue="1" operator="lessThan">
      <formula>-0.03</formula>
    </cfRule>
  </conditionalFormatting>
  <conditionalFormatting sqref="AU103">
    <cfRule type="cellIs" dxfId="3309" priority="371" operator="greaterThan">
      <formula>0.03</formula>
    </cfRule>
    <cfRule type="cellIs" dxfId="3308" priority="372" stopIfTrue="1" operator="lessThan">
      <formula>-0.03</formula>
    </cfRule>
  </conditionalFormatting>
  <conditionalFormatting sqref="AU108">
    <cfRule type="cellIs" dxfId="3307" priority="369" operator="greaterThan">
      <formula>0.03</formula>
    </cfRule>
    <cfRule type="cellIs" dxfId="3306" priority="370" stopIfTrue="1" operator="lessThan">
      <formula>-0.03</formula>
    </cfRule>
  </conditionalFormatting>
  <conditionalFormatting sqref="AU113">
    <cfRule type="cellIs" dxfId="3305" priority="367" operator="greaterThan">
      <formula>0.03</formula>
    </cfRule>
    <cfRule type="cellIs" dxfId="3304" priority="368" stopIfTrue="1" operator="lessThan">
      <formula>-0.03</formula>
    </cfRule>
  </conditionalFormatting>
  <conditionalFormatting sqref="AU118">
    <cfRule type="cellIs" dxfId="3303" priority="365" operator="greaterThan">
      <formula>0.03</formula>
    </cfRule>
    <cfRule type="cellIs" dxfId="3302" priority="366" stopIfTrue="1" operator="lessThan">
      <formula>-0.03</formula>
    </cfRule>
  </conditionalFormatting>
  <conditionalFormatting sqref="AU123">
    <cfRule type="cellIs" dxfId="3301" priority="363" operator="greaterThan">
      <formula>0.03</formula>
    </cfRule>
    <cfRule type="cellIs" dxfId="3300" priority="364" stopIfTrue="1" operator="lessThan">
      <formula>-0.03</formula>
    </cfRule>
  </conditionalFormatting>
  <conditionalFormatting sqref="AU128">
    <cfRule type="cellIs" dxfId="3299" priority="361" operator="greaterThan">
      <formula>0.03</formula>
    </cfRule>
    <cfRule type="cellIs" dxfId="3298" priority="362" stopIfTrue="1" operator="lessThan">
      <formula>-0.03</formula>
    </cfRule>
  </conditionalFormatting>
  <conditionalFormatting sqref="AG73">
    <cfRule type="cellIs" dxfId="3297" priority="359" operator="equal">
      <formula>0</formula>
    </cfRule>
    <cfRule type="cellIs" dxfId="3296" priority="360" operator="equal">
      <formula>0</formula>
    </cfRule>
  </conditionalFormatting>
  <conditionalFormatting sqref="AP9">
    <cfRule type="cellIs" dxfId="3295" priority="357" operator="greaterThan">
      <formula>0.03</formula>
    </cfRule>
    <cfRule type="cellIs" dxfId="3294" priority="358" stopIfTrue="1" operator="lessThan">
      <formula>-0.03</formula>
    </cfRule>
  </conditionalFormatting>
  <conditionalFormatting sqref="AP14">
    <cfRule type="cellIs" dxfId="3293" priority="355" operator="greaterThan">
      <formula>0.03</formula>
    </cfRule>
    <cfRule type="cellIs" dxfId="3292" priority="356" stopIfTrue="1" operator="lessThan">
      <formula>-0.03</formula>
    </cfRule>
  </conditionalFormatting>
  <conditionalFormatting sqref="AP19">
    <cfRule type="cellIs" dxfId="3291" priority="353" operator="greaterThan">
      <formula>0.03</formula>
    </cfRule>
    <cfRule type="cellIs" dxfId="3290" priority="354" stopIfTrue="1" operator="lessThan">
      <formula>-0.03</formula>
    </cfRule>
  </conditionalFormatting>
  <conditionalFormatting sqref="AP24">
    <cfRule type="cellIs" dxfId="3289" priority="351" operator="greaterThan">
      <formula>0.03</formula>
    </cfRule>
    <cfRule type="cellIs" dxfId="3288" priority="352" stopIfTrue="1" operator="lessThan">
      <formula>-0.03</formula>
    </cfRule>
  </conditionalFormatting>
  <conditionalFormatting sqref="AP29">
    <cfRule type="cellIs" dxfId="3287" priority="349" operator="greaterThan">
      <formula>0.03</formula>
    </cfRule>
    <cfRule type="cellIs" dxfId="3286" priority="350" stopIfTrue="1" operator="lessThan">
      <formula>-0.03</formula>
    </cfRule>
  </conditionalFormatting>
  <conditionalFormatting sqref="AP34">
    <cfRule type="cellIs" dxfId="3285" priority="347" operator="greaterThan">
      <formula>0.03</formula>
    </cfRule>
    <cfRule type="cellIs" dxfId="3284" priority="348" stopIfTrue="1" operator="lessThan">
      <formula>-0.03</formula>
    </cfRule>
  </conditionalFormatting>
  <conditionalFormatting sqref="AP39">
    <cfRule type="cellIs" dxfId="3283" priority="345" operator="greaterThan">
      <formula>0.03</formula>
    </cfRule>
    <cfRule type="cellIs" dxfId="3282" priority="346" stopIfTrue="1" operator="lessThan">
      <formula>-0.03</formula>
    </cfRule>
  </conditionalFormatting>
  <conditionalFormatting sqref="AP44">
    <cfRule type="cellIs" dxfId="3281" priority="343" operator="greaterThan">
      <formula>0.03</formula>
    </cfRule>
    <cfRule type="cellIs" dxfId="3280" priority="344" stopIfTrue="1" operator="lessThan">
      <formula>-0.03</formula>
    </cfRule>
  </conditionalFormatting>
  <conditionalFormatting sqref="AP49">
    <cfRule type="cellIs" dxfId="3279" priority="341" operator="greaterThan">
      <formula>0.03</formula>
    </cfRule>
    <cfRule type="cellIs" dxfId="3278" priority="342" stopIfTrue="1" operator="lessThan">
      <formula>-0.03</formula>
    </cfRule>
  </conditionalFormatting>
  <conditionalFormatting sqref="AP54">
    <cfRule type="cellIs" dxfId="3277" priority="339" operator="greaterThan">
      <formula>0.03</formula>
    </cfRule>
    <cfRule type="cellIs" dxfId="3276" priority="340" stopIfTrue="1" operator="lessThan">
      <formula>-0.03</formula>
    </cfRule>
  </conditionalFormatting>
  <conditionalFormatting sqref="AP59">
    <cfRule type="cellIs" dxfId="3275" priority="337" operator="greaterThan">
      <formula>0.03</formula>
    </cfRule>
    <cfRule type="cellIs" dxfId="3274" priority="338" stopIfTrue="1" operator="lessThan">
      <formula>-0.03</formula>
    </cfRule>
  </conditionalFormatting>
  <conditionalFormatting sqref="AP64">
    <cfRule type="cellIs" dxfId="3273" priority="335" operator="greaterThan">
      <formula>0.03</formula>
    </cfRule>
    <cfRule type="cellIs" dxfId="3272" priority="336" stopIfTrue="1" operator="lessThan">
      <formula>-0.03</formula>
    </cfRule>
  </conditionalFormatting>
  <conditionalFormatting sqref="AP69">
    <cfRule type="cellIs" dxfId="3271" priority="333" operator="greaterThan">
      <formula>0.03</formula>
    </cfRule>
    <cfRule type="cellIs" dxfId="3270" priority="334" stopIfTrue="1" operator="lessThan">
      <formula>-0.03</formula>
    </cfRule>
  </conditionalFormatting>
  <conditionalFormatting sqref="AP74">
    <cfRule type="cellIs" dxfId="3269" priority="331" operator="greaterThan">
      <formula>0.03</formula>
    </cfRule>
    <cfRule type="cellIs" dxfId="3268" priority="332" stopIfTrue="1" operator="lessThan">
      <formula>-0.03</formula>
    </cfRule>
  </conditionalFormatting>
  <conditionalFormatting sqref="AP79">
    <cfRule type="cellIs" dxfId="3267" priority="329" operator="greaterThan">
      <formula>0.03</formula>
    </cfRule>
    <cfRule type="cellIs" dxfId="3266" priority="330" stopIfTrue="1" operator="lessThan">
      <formula>-0.03</formula>
    </cfRule>
  </conditionalFormatting>
  <conditionalFormatting sqref="AP84">
    <cfRule type="cellIs" dxfId="3265" priority="327" operator="greaterThan">
      <formula>0.03</formula>
    </cfRule>
    <cfRule type="cellIs" dxfId="3264" priority="328" stopIfTrue="1" operator="lessThan">
      <formula>-0.03</formula>
    </cfRule>
  </conditionalFormatting>
  <conditionalFormatting sqref="AP89">
    <cfRule type="cellIs" dxfId="3263" priority="325" operator="greaterThan">
      <formula>0.03</formula>
    </cfRule>
    <cfRule type="cellIs" dxfId="3262" priority="326" stopIfTrue="1" operator="lessThan">
      <formula>-0.03</formula>
    </cfRule>
  </conditionalFormatting>
  <conditionalFormatting sqref="AP94">
    <cfRule type="cellIs" dxfId="3261" priority="323" operator="greaterThan">
      <formula>0.03</formula>
    </cfRule>
    <cfRule type="cellIs" dxfId="3260" priority="324" stopIfTrue="1" operator="lessThan">
      <formula>-0.03</formula>
    </cfRule>
  </conditionalFormatting>
  <conditionalFormatting sqref="AP99">
    <cfRule type="cellIs" dxfId="3259" priority="321" operator="greaterThan">
      <formula>0.03</formula>
    </cfRule>
    <cfRule type="cellIs" dxfId="3258" priority="322" stopIfTrue="1" operator="lessThan">
      <formula>-0.03</formula>
    </cfRule>
  </conditionalFormatting>
  <conditionalFormatting sqref="AP104">
    <cfRule type="cellIs" dxfId="3257" priority="319" operator="greaterThan">
      <formula>0.03</formula>
    </cfRule>
    <cfRule type="cellIs" dxfId="3256" priority="320" stopIfTrue="1" operator="lessThan">
      <formula>-0.03</formula>
    </cfRule>
  </conditionalFormatting>
  <conditionalFormatting sqref="AP109">
    <cfRule type="cellIs" dxfId="3255" priority="317" operator="greaterThan">
      <formula>0.03</formula>
    </cfRule>
    <cfRule type="cellIs" dxfId="3254" priority="318" stopIfTrue="1" operator="lessThan">
      <formula>-0.03</formula>
    </cfRule>
  </conditionalFormatting>
  <conditionalFormatting sqref="AP114">
    <cfRule type="cellIs" dxfId="3253" priority="315" operator="greaterThan">
      <formula>0.03</formula>
    </cfRule>
    <cfRule type="cellIs" dxfId="3252" priority="316" stopIfTrue="1" operator="lessThan">
      <formula>-0.03</formula>
    </cfRule>
  </conditionalFormatting>
  <conditionalFormatting sqref="AP119">
    <cfRule type="cellIs" dxfId="3251" priority="313" operator="greaterThan">
      <formula>0.03</formula>
    </cfRule>
    <cfRule type="cellIs" dxfId="3250" priority="314" stopIfTrue="1" operator="lessThan">
      <formula>-0.03</formula>
    </cfRule>
  </conditionalFormatting>
  <conditionalFormatting sqref="AP124">
    <cfRule type="cellIs" dxfId="3249" priority="311" operator="greaterThan">
      <formula>0.03</formula>
    </cfRule>
    <cfRule type="cellIs" dxfId="3248" priority="312" stopIfTrue="1" operator="lessThan">
      <formula>-0.03</formula>
    </cfRule>
  </conditionalFormatting>
  <conditionalFormatting sqref="AP129">
    <cfRule type="cellIs" dxfId="3247" priority="309" operator="greaterThan">
      <formula>0.03</formula>
    </cfRule>
    <cfRule type="cellIs" dxfId="3246" priority="310" stopIfTrue="1" operator="lessThan">
      <formula>-0.03</formula>
    </cfRule>
  </conditionalFormatting>
  <conditionalFormatting sqref="AI8:AK8">
    <cfRule type="cellIs" dxfId="3245" priority="307" operator="greaterThan">
      <formula>0.03</formula>
    </cfRule>
    <cfRule type="cellIs" dxfId="3244" priority="308" stopIfTrue="1" operator="lessThan">
      <formula>-0.03</formula>
    </cfRule>
  </conditionalFormatting>
  <conditionalFormatting sqref="AF8:AH8">
    <cfRule type="cellIs" dxfId="3243" priority="305" operator="greaterThan">
      <formula>0.03</formula>
    </cfRule>
    <cfRule type="cellIs" dxfId="3242" priority="306" stopIfTrue="1" operator="lessThan">
      <formula>-0.03</formula>
    </cfRule>
  </conditionalFormatting>
  <conditionalFormatting sqref="AI13:AK13">
    <cfRule type="cellIs" dxfId="3241" priority="303" operator="greaterThan">
      <formula>0.03</formula>
    </cfRule>
    <cfRule type="cellIs" dxfId="3240" priority="304" stopIfTrue="1" operator="lessThan">
      <formula>-0.03</formula>
    </cfRule>
  </conditionalFormatting>
  <conditionalFormatting sqref="AF13:AH13">
    <cfRule type="cellIs" dxfId="3239" priority="301" operator="greaterThan">
      <formula>0.03</formula>
    </cfRule>
    <cfRule type="cellIs" dxfId="3238" priority="302" stopIfTrue="1" operator="lessThan">
      <formula>-0.03</formula>
    </cfRule>
  </conditionalFormatting>
  <conditionalFormatting sqref="AI18:AK18">
    <cfRule type="cellIs" dxfId="3237" priority="299" operator="greaterThan">
      <formula>0.03</formula>
    </cfRule>
    <cfRule type="cellIs" dxfId="3236" priority="300" stopIfTrue="1" operator="lessThan">
      <formula>-0.03</formula>
    </cfRule>
  </conditionalFormatting>
  <conditionalFormatting sqref="AF18:AH18">
    <cfRule type="cellIs" dxfId="3235" priority="297" operator="greaterThan">
      <formula>0.03</formula>
    </cfRule>
    <cfRule type="cellIs" dxfId="3234" priority="298" stopIfTrue="1" operator="lessThan">
      <formula>-0.03</formula>
    </cfRule>
  </conditionalFormatting>
  <conditionalFormatting sqref="AI23:AK23">
    <cfRule type="cellIs" dxfId="3233" priority="295" operator="greaterThan">
      <formula>0.03</formula>
    </cfRule>
    <cfRule type="cellIs" dxfId="3232" priority="296" stopIfTrue="1" operator="lessThan">
      <formula>-0.03</formula>
    </cfRule>
  </conditionalFormatting>
  <conditionalFormatting sqref="AF23:AH23">
    <cfRule type="cellIs" dxfId="3231" priority="293" operator="greaterThan">
      <formula>0.03</formula>
    </cfRule>
    <cfRule type="cellIs" dxfId="3230" priority="294" stopIfTrue="1" operator="lessThan">
      <formula>-0.03</formula>
    </cfRule>
  </conditionalFormatting>
  <conditionalFormatting sqref="AI28:AK28">
    <cfRule type="cellIs" dxfId="3229" priority="291" operator="greaterThan">
      <formula>0.03</formula>
    </cfRule>
    <cfRule type="cellIs" dxfId="3228" priority="292" stopIfTrue="1" operator="lessThan">
      <formula>-0.03</formula>
    </cfRule>
  </conditionalFormatting>
  <conditionalFormatting sqref="AF28:AH28">
    <cfRule type="cellIs" dxfId="3227" priority="289" operator="greaterThan">
      <formula>0.03</formula>
    </cfRule>
    <cfRule type="cellIs" dxfId="3226" priority="290" stopIfTrue="1" operator="lessThan">
      <formula>-0.03</formula>
    </cfRule>
  </conditionalFormatting>
  <conditionalFormatting sqref="AI33:AK33">
    <cfRule type="cellIs" dxfId="3225" priority="287" operator="greaterThan">
      <formula>0.03</formula>
    </cfRule>
    <cfRule type="cellIs" dxfId="3224" priority="288" stopIfTrue="1" operator="lessThan">
      <formula>-0.03</formula>
    </cfRule>
  </conditionalFormatting>
  <conditionalFormatting sqref="AF33:AH33">
    <cfRule type="cellIs" dxfId="3223" priority="285" operator="greaterThan">
      <formula>0.03</formula>
    </cfRule>
    <cfRule type="cellIs" dxfId="3222" priority="286" stopIfTrue="1" operator="lessThan">
      <formula>-0.03</formula>
    </cfRule>
  </conditionalFormatting>
  <conditionalFormatting sqref="AI38:AK38">
    <cfRule type="cellIs" dxfId="3221" priority="283" operator="greaterThan">
      <formula>0.03</formula>
    </cfRule>
    <cfRule type="cellIs" dxfId="3220" priority="284" stopIfTrue="1" operator="lessThan">
      <formula>-0.03</formula>
    </cfRule>
  </conditionalFormatting>
  <conditionalFormatting sqref="AF38:AH38">
    <cfRule type="cellIs" dxfId="3219" priority="281" operator="greaterThan">
      <formula>0.03</formula>
    </cfRule>
    <cfRule type="cellIs" dxfId="3218" priority="282" stopIfTrue="1" operator="lessThan">
      <formula>-0.03</formula>
    </cfRule>
  </conditionalFormatting>
  <conditionalFormatting sqref="AI43:AK43">
    <cfRule type="cellIs" dxfId="3217" priority="279" operator="greaterThan">
      <formula>0.03</formula>
    </cfRule>
    <cfRule type="cellIs" dxfId="3216" priority="280" stopIfTrue="1" operator="lessThan">
      <formula>-0.03</formula>
    </cfRule>
  </conditionalFormatting>
  <conditionalFormatting sqref="AF43:AH43">
    <cfRule type="cellIs" dxfId="3215" priority="277" operator="greaterThan">
      <formula>0.03</formula>
    </cfRule>
    <cfRule type="cellIs" dxfId="3214" priority="278" stopIfTrue="1" operator="lessThan">
      <formula>-0.03</formula>
    </cfRule>
  </conditionalFormatting>
  <conditionalFormatting sqref="AI48:AK48">
    <cfRule type="cellIs" dxfId="3213" priority="275" operator="greaterThan">
      <formula>0.03</formula>
    </cfRule>
    <cfRule type="cellIs" dxfId="3212" priority="276" stopIfTrue="1" operator="lessThan">
      <formula>-0.03</formula>
    </cfRule>
  </conditionalFormatting>
  <conditionalFormatting sqref="AF48:AH48">
    <cfRule type="cellIs" dxfId="3211" priority="273" operator="greaterThan">
      <formula>0.03</formula>
    </cfRule>
    <cfRule type="cellIs" dxfId="3210" priority="274" stopIfTrue="1" operator="lessThan">
      <formula>-0.03</formula>
    </cfRule>
  </conditionalFormatting>
  <conditionalFormatting sqref="AI53:AK53">
    <cfRule type="cellIs" dxfId="3209" priority="271" operator="greaterThan">
      <formula>0.03</formula>
    </cfRule>
    <cfRule type="cellIs" dxfId="3208" priority="272" stopIfTrue="1" operator="lessThan">
      <formula>-0.03</formula>
    </cfRule>
  </conditionalFormatting>
  <conditionalFormatting sqref="AF53:AH53">
    <cfRule type="cellIs" dxfId="3207" priority="269" operator="greaterThan">
      <formula>0.03</formula>
    </cfRule>
    <cfRule type="cellIs" dxfId="3206" priority="270" stopIfTrue="1" operator="lessThan">
      <formula>-0.03</formula>
    </cfRule>
  </conditionalFormatting>
  <conditionalFormatting sqref="AI58:AK58">
    <cfRule type="cellIs" dxfId="3205" priority="267" operator="greaterThan">
      <formula>0.03</formula>
    </cfRule>
    <cfRule type="cellIs" dxfId="3204" priority="268" stopIfTrue="1" operator="lessThan">
      <formula>-0.03</formula>
    </cfRule>
  </conditionalFormatting>
  <conditionalFormatting sqref="AF58:AH58">
    <cfRule type="cellIs" dxfId="3203" priority="265" operator="greaterThan">
      <formula>0.03</formula>
    </cfRule>
    <cfRule type="cellIs" dxfId="3202" priority="266" stopIfTrue="1" operator="lessThan">
      <formula>-0.03</formula>
    </cfRule>
  </conditionalFormatting>
  <conditionalFormatting sqref="AI63:AK63">
    <cfRule type="cellIs" dxfId="3201" priority="263" operator="greaterThan">
      <formula>0.03</formula>
    </cfRule>
    <cfRule type="cellIs" dxfId="3200" priority="264" stopIfTrue="1" operator="lessThan">
      <formula>-0.03</formula>
    </cfRule>
  </conditionalFormatting>
  <conditionalFormatting sqref="AF63:AH63">
    <cfRule type="cellIs" dxfId="3199" priority="261" operator="greaterThan">
      <formula>0.03</formula>
    </cfRule>
    <cfRule type="cellIs" dxfId="3198" priority="262" stopIfTrue="1" operator="lessThan">
      <formula>-0.03</formula>
    </cfRule>
  </conditionalFormatting>
  <conditionalFormatting sqref="AI68:AK68">
    <cfRule type="cellIs" dxfId="3197" priority="259" operator="greaterThan">
      <formula>0.03</formula>
    </cfRule>
    <cfRule type="cellIs" dxfId="3196" priority="260" stopIfTrue="1" operator="lessThan">
      <formula>-0.03</formula>
    </cfRule>
  </conditionalFormatting>
  <conditionalFormatting sqref="AF68:AH68">
    <cfRule type="cellIs" dxfId="3195" priority="257" operator="greaterThan">
      <formula>0.03</formula>
    </cfRule>
    <cfRule type="cellIs" dxfId="3194" priority="258" stopIfTrue="1" operator="lessThan">
      <formula>-0.03</formula>
    </cfRule>
  </conditionalFormatting>
  <conditionalFormatting sqref="AI73:AK73">
    <cfRule type="cellIs" dxfId="3193" priority="255" operator="greaterThan">
      <formula>0.03</formula>
    </cfRule>
    <cfRule type="cellIs" dxfId="3192" priority="256" stopIfTrue="1" operator="lessThan">
      <formula>-0.03</formula>
    </cfRule>
  </conditionalFormatting>
  <conditionalFormatting sqref="AF73:AH73">
    <cfRule type="cellIs" dxfId="3191" priority="253" operator="greaterThan">
      <formula>0.03</formula>
    </cfRule>
    <cfRule type="cellIs" dxfId="3190" priority="254" stopIfTrue="1" operator="lessThan">
      <formula>-0.03</formula>
    </cfRule>
  </conditionalFormatting>
  <conditionalFormatting sqref="AI78:AK78">
    <cfRule type="cellIs" dxfId="3189" priority="251" operator="greaterThan">
      <formula>0.03</formula>
    </cfRule>
    <cfRule type="cellIs" dxfId="3188" priority="252" stopIfTrue="1" operator="lessThan">
      <formula>-0.03</formula>
    </cfRule>
  </conditionalFormatting>
  <conditionalFormatting sqref="AF78:AH78">
    <cfRule type="cellIs" dxfId="3187" priority="249" operator="greaterThan">
      <formula>0.03</formula>
    </cfRule>
    <cfRule type="cellIs" dxfId="3186" priority="250" stopIfTrue="1" operator="lessThan">
      <formula>-0.03</formula>
    </cfRule>
  </conditionalFormatting>
  <conditionalFormatting sqref="AI83:AK83">
    <cfRule type="cellIs" dxfId="3185" priority="247" operator="greaterThan">
      <formula>0.03</formula>
    </cfRule>
    <cfRule type="cellIs" dxfId="3184" priority="248" stopIfTrue="1" operator="lessThan">
      <formula>-0.03</formula>
    </cfRule>
  </conditionalFormatting>
  <conditionalFormatting sqref="AF83:AH83">
    <cfRule type="cellIs" dxfId="3183" priority="245" operator="greaterThan">
      <formula>0.03</formula>
    </cfRule>
    <cfRule type="cellIs" dxfId="3182" priority="246" stopIfTrue="1" operator="lessThan">
      <formula>-0.03</formula>
    </cfRule>
  </conditionalFormatting>
  <conditionalFormatting sqref="AI88:AK88">
    <cfRule type="cellIs" dxfId="3181" priority="243" operator="greaterThan">
      <formula>0.03</formula>
    </cfRule>
    <cfRule type="cellIs" dxfId="3180" priority="244" stopIfTrue="1" operator="lessThan">
      <formula>-0.03</formula>
    </cfRule>
  </conditionalFormatting>
  <conditionalFormatting sqref="AF88:AH88">
    <cfRule type="cellIs" dxfId="3179" priority="241" operator="greaterThan">
      <formula>0.03</formula>
    </cfRule>
    <cfRule type="cellIs" dxfId="3178" priority="242" stopIfTrue="1" operator="lessThan">
      <formula>-0.03</formula>
    </cfRule>
  </conditionalFormatting>
  <conditionalFormatting sqref="AI93:AK93">
    <cfRule type="cellIs" dxfId="3177" priority="239" operator="greaterThan">
      <formula>0.03</formula>
    </cfRule>
    <cfRule type="cellIs" dxfId="3176" priority="240" stopIfTrue="1" operator="lessThan">
      <formula>-0.03</formula>
    </cfRule>
  </conditionalFormatting>
  <conditionalFormatting sqref="AF93:AH93">
    <cfRule type="cellIs" dxfId="3175" priority="237" operator="greaterThan">
      <formula>0.03</formula>
    </cfRule>
    <cfRule type="cellIs" dxfId="3174" priority="238" stopIfTrue="1" operator="lessThan">
      <formula>-0.03</formula>
    </cfRule>
  </conditionalFormatting>
  <conditionalFormatting sqref="AI98:AK98">
    <cfRule type="cellIs" dxfId="3173" priority="235" operator="greaterThan">
      <formula>0.03</formula>
    </cfRule>
    <cfRule type="cellIs" dxfId="3172" priority="236" stopIfTrue="1" operator="lessThan">
      <formula>-0.03</formula>
    </cfRule>
  </conditionalFormatting>
  <conditionalFormatting sqref="AF98:AH98">
    <cfRule type="cellIs" dxfId="3171" priority="233" operator="greaterThan">
      <formula>0.03</formula>
    </cfRule>
    <cfRule type="cellIs" dxfId="3170" priority="234" stopIfTrue="1" operator="lessThan">
      <formula>-0.03</formula>
    </cfRule>
  </conditionalFormatting>
  <conditionalFormatting sqref="AI103:AK103">
    <cfRule type="cellIs" dxfId="3169" priority="231" operator="greaterThan">
      <formula>0.03</formula>
    </cfRule>
    <cfRule type="cellIs" dxfId="3168" priority="232" stopIfTrue="1" operator="lessThan">
      <formula>-0.03</formula>
    </cfRule>
  </conditionalFormatting>
  <conditionalFormatting sqref="AF103:AH103">
    <cfRule type="cellIs" dxfId="3167" priority="229" operator="greaterThan">
      <formula>0.03</formula>
    </cfRule>
    <cfRule type="cellIs" dxfId="3166" priority="230" stopIfTrue="1" operator="lessThan">
      <formula>-0.03</formula>
    </cfRule>
  </conditionalFormatting>
  <conditionalFormatting sqref="AI108:AK108">
    <cfRule type="cellIs" dxfId="3165" priority="227" operator="greaterThan">
      <formula>0.03</formula>
    </cfRule>
    <cfRule type="cellIs" dxfId="3164" priority="228" stopIfTrue="1" operator="lessThan">
      <formula>-0.03</formula>
    </cfRule>
  </conditionalFormatting>
  <conditionalFormatting sqref="AF108:AH108">
    <cfRule type="cellIs" dxfId="3163" priority="225" operator="greaterThan">
      <formula>0.03</formula>
    </cfRule>
    <cfRule type="cellIs" dxfId="3162" priority="226" stopIfTrue="1" operator="lessThan">
      <formula>-0.03</formula>
    </cfRule>
  </conditionalFormatting>
  <conditionalFormatting sqref="AI113:AK113">
    <cfRule type="cellIs" dxfId="3161" priority="223" operator="greaterThan">
      <formula>0.03</formula>
    </cfRule>
    <cfRule type="cellIs" dxfId="3160" priority="224" stopIfTrue="1" operator="lessThan">
      <formula>-0.03</formula>
    </cfRule>
  </conditionalFormatting>
  <conditionalFormatting sqref="AF113:AH113">
    <cfRule type="cellIs" dxfId="3159" priority="221" operator="greaterThan">
      <formula>0.03</formula>
    </cfRule>
    <cfRule type="cellIs" dxfId="3158" priority="222" stopIfTrue="1" operator="lessThan">
      <formula>-0.03</formula>
    </cfRule>
  </conditionalFormatting>
  <conditionalFormatting sqref="AI118:AK118">
    <cfRule type="cellIs" dxfId="3157" priority="219" operator="greaterThan">
      <formula>0.03</formula>
    </cfRule>
    <cfRule type="cellIs" dxfId="3156" priority="220" stopIfTrue="1" operator="lessThan">
      <formula>-0.03</formula>
    </cfRule>
  </conditionalFormatting>
  <conditionalFormatting sqref="AF118:AH118">
    <cfRule type="cellIs" dxfId="3155" priority="217" operator="greaterThan">
      <formula>0.03</formula>
    </cfRule>
    <cfRule type="cellIs" dxfId="3154" priority="218" stopIfTrue="1" operator="lessThan">
      <formula>-0.03</formula>
    </cfRule>
  </conditionalFormatting>
  <conditionalFormatting sqref="AI123:AK123">
    <cfRule type="cellIs" dxfId="3153" priority="215" operator="greaterThan">
      <formula>0.03</formula>
    </cfRule>
    <cfRule type="cellIs" dxfId="3152" priority="216" stopIfTrue="1" operator="lessThan">
      <formula>-0.03</formula>
    </cfRule>
  </conditionalFormatting>
  <conditionalFormatting sqref="AF123:AH123">
    <cfRule type="cellIs" dxfId="3151" priority="213" operator="greaterThan">
      <formula>0.03</formula>
    </cfRule>
    <cfRule type="cellIs" dxfId="3150" priority="214" stopIfTrue="1" operator="lessThan">
      <formula>-0.03</formula>
    </cfRule>
  </conditionalFormatting>
  <conditionalFormatting sqref="AI128:AK128">
    <cfRule type="cellIs" dxfId="3149" priority="211" operator="greaterThan">
      <formula>0.03</formula>
    </cfRule>
    <cfRule type="cellIs" dxfId="3148" priority="212" stopIfTrue="1" operator="lessThan">
      <formula>-0.03</formula>
    </cfRule>
  </conditionalFormatting>
  <conditionalFormatting sqref="AF128:AH128">
    <cfRule type="cellIs" dxfId="3147" priority="209" operator="greaterThan">
      <formula>0.03</formula>
    </cfRule>
    <cfRule type="cellIs" dxfId="3146" priority="210" stopIfTrue="1" operator="lessThan">
      <formula>-0.03</formula>
    </cfRule>
  </conditionalFormatting>
  <conditionalFormatting sqref="AO9:AQ9">
    <cfRule type="cellIs" dxfId="3145" priority="205" operator="greaterThan">
      <formula>0.03</formula>
    </cfRule>
    <cfRule type="cellIs" dxfId="3144" priority="206" stopIfTrue="1" operator="lessThan">
      <formula>-0.03</formula>
    </cfRule>
  </conditionalFormatting>
  <conditionalFormatting sqref="AL9:AN9">
    <cfRule type="cellIs" dxfId="3143" priority="207" operator="greaterThan">
      <formula>0.03</formula>
    </cfRule>
    <cfRule type="cellIs" dxfId="3142" priority="208" stopIfTrue="1" operator="lessThan">
      <formula>-0.03</formula>
    </cfRule>
  </conditionalFormatting>
  <conditionalFormatting sqref="AO14:AQ14">
    <cfRule type="cellIs" dxfId="3141" priority="201" operator="greaterThan">
      <formula>0.03</formula>
    </cfRule>
    <cfRule type="cellIs" dxfId="3140" priority="202" stopIfTrue="1" operator="lessThan">
      <formula>-0.03</formula>
    </cfRule>
  </conditionalFormatting>
  <conditionalFormatting sqref="AL14:AN14">
    <cfRule type="cellIs" dxfId="3139" priority="203" operator="greaterThan">
      <formula>0.03</formula>
    </cfRule>
    <cfRule type="cellIs" dxfId="3138" priority="204" stopIfTrue="1" operator="lessThan">
      <formula>-0.03</formula>
    </cfRule>
  </conditionalFormatting>
  <conditionalFormatting sqref="AO19:AQ19">
    <cfRule type="cellIs" dxfId="3137" priority="197" operator="greaterThan">
      <formula>0.03</formula>
    </cfRule>
    <cfRule type="cellIs" dxfId="3136" priority="198" stopIfTrue="1" operator="lessThan">
      <formula>-0.03</formula>
    </cfRule>
  </conditionalFormatting>
  <conditionalFormatting sqref="AL19:AN19">
    <cfRule type="cellIs" dxfId="3135" priority="199" operator="greaterThan">
      <formula>0.03</formula>
    </cfRule>
    <cfRule type="cellIs" dxfId="3134" priority="200" stopIfTrue="1" operator="lessThan">
      <formula>-0.03</formula>
    </cfRule>
  </conditionalFormatting>
  <conditionalFormatting sqref="AO24:AQ24">
    <cfRule type="cellIs" dxfId="3133" priority="193" operator="greaterThan">
      <formula>0.03</formula>
    </cfRule>
    <cfRule type="cellIs" dxfId="3132" priority="194" stopIfTrue="1" operator="lessThan">
      <formula>-0.03</formula>
    </cfRule>
  </conditionalFormatting>
  <conditionalFormatting sqref="AL24:AN24">
    <cfRule type="cellIs" dxfId="3131" priority="195" operator="greaterThan">
      <formula>0.03</formula>
    </cfRule>
    <cfRule type="cellIs" dxfId="3130" priority="196" stopIfTrue="1" operator="lessThan">
      <formula>-0.03</formula>
    </cfRule>
  </conditionalFormatting>
  <conditionalFormatting sqref="AO29:AQ29">
    <cfRule type="cellIs" dxfId="3129" priority="189" operator="greaterThan">
      <formula>0.03</formula>
    </cfRule>
    <cfRule type="cellIs" dxfId="3128" priority="190" stopIfTrue="1" operator="lessThan">
      <formula>-0.03</formula>
    </cfRule>
  </conditionalFormatting>
  <conditionalFormatting sqref="AL29:AN29">
    <cfRule type="cellIs" dxfId="3127" priority="191" operator="greaterThan">
      <formula>0.03</formula>
    </cfRule>
    <cfRule type="cellIs" dxfId="3126" priority="192" stopIfTrue="1" operator="lessThan">
      <formula>-0.03</formula>
    </cfRule>
  </conditionalFormatting>
  <conditionalFormatting sqref="AO34:AQ34">
    <cfRule type="cellIs" dxfId="3125" priority="185" operator="greaterThan">
      <formula>0.03</formula>
    </cfRule>
    <cfRule type="cellIs" dxfId="3124" priority="186" stopIfTrue="1" operator="lessThan">
      <formula>-0.03</formula>
    </cfRule>
  </conditionalFormatting>
  <conditionalFormatting sqref="AL34:AN34">
    <cfRule type="cellIs" dxfId="3123" priority="187" operator="greaterThan">
      <formula>0.03</formula>
    </cfRule>
    <cfRule type="cellIs" dxfId="3122" priority="188" stopIfTrue="1" operator="lessThan">
      <formula>-0.03</formula>
    </cfRule>
  </conditionalFormatting>
  <conditionalFormatting sqref="AO39:AQ39">
    <cfRule type="cellIs" dxfId="3121" priority="181" operator="greaterThan">
      <formula>0.03</formula>
    </cfRule>
    <cfRule type="cellIs" dxfId="3120" priority="182" stopIfTrue="1" operator="lessThan">
      <formula>-0.03</formula>
    </cfRule>
  </conditionalFormatting>
  <conditionalFormatting sqref="AL39:AN39">
    <cfRule type="cellIs" dxfId="3119" priority="183" operator="greaterThan">
      <formula>0.03</formula>
    </cfRule>
    <cfRule type="cellIs" dxfId="3118" priority="184" stopIfTrue="1" operator="lessThan">
      <formula>-0.03</formula>
    </cfRule>
  </conditionalFormatting>
  <conditionalFormatting sqref="AO44:AQ44">
    <cfRule type="cellIs" dxfId="3117" priority="177" operator="greaterThan">
      <formula>0.03</formula>
    </cfRule>
    <cfRule type="cellIs" dxfId="3116" priority="178" stopIfTrue="1" operator="lessThan">
      <formula>-0.03</formula>
    </cfRule>
  </conditionalFormatting>
  <conditionalFormatting sqref="AL44:AN44">
    <cfRule type="cellIs" dxfId="3115" priority="179" operator="greaterThan">
      <formula>0.03</formula>
    </cfRule>
    <cfRule type="cellIs" dxfId="3114" priority="180" stopIfTrue="1" operator="lessThan">
      <formula>-0.03</formula>
    </cfRule>
  </conditionalFormatting>
  <conditionalFormatting sqref="AO49:AQ49">
    <cfRule type="cellIs" dxfId="3113" priority="173" operator="greaterThan">
      <formula>0.03</formula>
    </cfRule>
    <cfRule type="cellIs" dxfId="3112" priority="174" stopIfTrue="1" operator="lessThan">
      <formula>-0.03</formula>
    </cfRule>
  </conditionalFormatting>
  <conditionalFormatting sqref="AL49:AN49">
    <cfRule type="cellIs" dxfId="3111" priority="175" operator="greaterThan">
      <formula>0.03</formula>
    </cfRule>
    <cfRule type="cellIs" dxfId="3110" priority="176" stopIfTrue="1" operator="lessThan">
      <formula>-0.03</formula>
    </cfRule>
  </conditionalFormatting>
  <conditionalFormatting sqref="AO54:AQ54">
    <cfRule type="cellIs" dxfId="3109" priority="169" operator="greaterThan">
      <formula>0.03</formula>
    </cfRule>
    <cfRule type="cellIs" dxfId="3108" priority="170" stopIfTrue="1" operator="lessThan">
      <formula>-0.03</formula>
    </cfRule>
  </conditionalFormatting>
  <conditionalFormatting sqref="AL54:AN54">
    <cfRule type="cellIs" dxfId="3107" priority="171" operator="greaterThan">
      <formula>0.03</formula>
    </cfRule>
    <cfRule type="cellIs" dxfId="3106" priority="172" stopIfTrue="1" operator="lessThan">
      <formula>-0.03</formula>
    </cfRule>
  </conditionalFormatting>
  <conditionalFormatting sqref="AO59:AQ59">
    <cfRule type="cellIs" dxfId="3105" priority="165" operator="greaterThan">
      <formula>0.03</formula>
    </cfRule>
    <cfRule type="cellIs" dxfId="3104" priority="166" stopIfTrue="1" operator="lessThan">
      <formula>-0.03</formula>
    </cfRule>
  </conditionalFormatting>
  <conditionalFormatting sqref="AL59:AN59">
    <cfRule type="cellIs" dxfId="3103" priority="167" operator="greaterThan">
      <formula>0.03</formula>
    </cfRule>
    <cfRule type="cellIs" dxfId="3102" priority="168" stopIfTrue="1" operator="lessThan">
      <formula>-0.03</formula>
    </cfRule>
  </conditionalFormatting>
  <conditionalFormatting sqref="AO64:AQ64">
    <cfRule type="cellIs" dxfId="3101" priority="161" operator="greaterThan">
      <formula>0.03</formula>
    </cfRule>
    <cfRule type="cellIs" dxfId="3100" priority="162" stopIfTrue="1" operator="lessThan">
      <formula>-0.03</formula>
    </cfRule>
  </conditionalFormatting>
  <conditionalFormatting sqref="AL64:AN64">
    <cfRule type="cellIs" dxfId="3099" priority="163" operator="greaterThan">
      <formula>0.03</formula>
    </cfRule>
    <cfRule type="cellIs" dxfId="3098" priority="164" stopIfTrue="1" operator="lessThan">
      <formula>-0.03</formula>
    </cfRule>
  </conditionalFormatting>
  <conditionalFormatting sqref="AO69:AQ69">
    <cfRule type="cellIs" dxfId="3097" priority="157" operator="greaterThan">
      <formula>0.03</formula>
    </cfRule>
    <cfRule type="cellIs" dxfId="3096" priority="158" stopIfTrue="1" operator="lessThan">
      <formula>-0.03</formula>
    </cfRule>
  </conditionalFormatting>
  <conditionalFormatting sqref="AL69:AN69">
    <cfRule type="cellIs" dxfId="3095" priority="159" operator="greaterThan">
      <formula>0.03</formula>
    </cfRule>
    <cfRule type="cellIs" dxfId="3094" priority="160" stopIfTrue="1" operator="lessThan">
      <formula>-0.03</formula>
    </cfRule>
  </conditionalFormatting>
  <conditionalFormatting sqref="AO74:AQ74">
    <cfRule type="cellIs" dxfId="3093" priority="153" operator="greaterThan">
      <formula>0.03</formula>
    </cfRule>
    <cfRule type="cellIs" dxfId="3092" priority="154" stopIfTrue="1" operator="lessThan">
      <formula>-0.03</formula>
    </cfRule>
  </conditionalFormatting>
  <conditionalFormatting sqref="AL74:AN74">
    <cfRule type="cellIs" dxfId="3091" priority="155" operator="greaterThan">
      <formula>0.03</formula>
    </cfRule>
    <cfRule type="cellIs" dxfId="3090" priority="156" stopIfTrue="1" operator="lessThan">
      <formula>-0.03</formula>
    </cfRule>
  </conditionalFormatting>
  <conditionalFormatting sqref="AO79:AQ79">
    <cfRule type="cellIs" dxfId="3089" priority="149" operator="greaterThan">
      <formula>0.03</formula>
    </cfRule>
    <cfRule type="cellIs" dxfId="3088" priority="150" stopIfTrue="1" operator="lessThan">
      <formula>-0.03</formula>
    </cfRule>
  </conditionalFormatting>
  <conditionalFormatting sqref="AL79:AN79">
    <cfRule type="cellIs" dxfId="3087" priority="151" operator="greaterThan">
      <formula>0.03</formula>
    </cfRule>
    <cfRule type="cellIs" dxfId="3086" priority="152" stopIfTrue="1" operator="lessThan">
      <formula>-0.03</formula>
    </cfRule>
  </conditionalFormatting>
  <conditionalFormatting sqref="AO84:AQ84">
    <cfRule type="cellIs" dxfId="3085" priority="145" operator="greaterThan">
      <formula>0.03</formula>
    </cfRule>
    <cfRule type="cellIs" dxfId="3084" priority="146" stopIfTrue="1" operator="lessThan">
      <formula>-0.03</formula>
    </cfRule>
  </conditionalFormatting>
  <conditionalFormatting sqref="AL84:AN84">
    <cfRule type="cellIs" dxfId="3083" priority="147" operator="greaterThan">
      <formula>0.03</formula>
    </cfRule>
    <cfRule type="cellIs" dxfId="3082" priority="148" stopIfTrue="1" operator="lessThan">
      <formula>-0.03</formula>
    </cfRule>
  </conditionalFormatting>
  <conditionalFormatting sqref="AO89:AQ89">
    <cfRule type="cellIs" dxfId="3081" priority="141" operator="greaterThan">
      <formula>0.03</formula>
    </cfRule>
    <cfRule type="cellIs" dxfId="3080" priority="142" stopIfTrue="1" operator="lessThan">
      <formula>-0.03</formula>
    </cfRule>
  </conditionalFormatting>
  <conditionalFormatting sqref="AL89:AN89">
    <cfRule type="cellIs" dxfId="3079" priority="143" operator="greaterThan">
      <formula>0.03</formula>
    </cfRule>
    <cfRule type="cellIs" dxfId="3078" priority="144" stopIfTrue="1" operator="lessThan">
      <formula>-0.03</formula>
    </cfRule>
  </conditionalFormatting>
  <conditionalFormatting sqref="AO94:AQ94">
    <cfRule type="cellIs" dxfId="3077" priority="137" operator="greaterThan">
      <formula>0.03</formula>
    </cfRule>
    <cfRule type="cellIs" dxfId="3076" priority="138" stopIfTrue="1" operator="lessThan">
      <formula>-0.03</formula>
    </cfRule>
  </conditionalFormatting>
  <conditionalFormatting sqref="AL94:AN94">
    <cfRule type="cellIs" dxfId="3075" priority="139" operator="greaterThan">
      <formula>0.03</formula>
    </cfRule>
    <cfRule type="cellIs" dxfId="3074" priority="140" stopIfTrue="1" operator="lessThan">
      <formula>-0.03</formula>
    </cfRule>
  </conditionalFormatting>
  <conditionalFormatting sqref="AO99:AQ99">
    <cfRule type="cellIs" dxfId="3073" priority="133" operator="greaterThan">
      <formula>0.03</formula>
    </cfRule>
    <cfRule type="cellIs" dxfId="3072" priority="134" stopIfTrue="1" operator="lessThan">
      <formula>-0.03</formula>
    </cfRule>
  </conditionalFormatting>
  <conditionalFormatting sqref="AL99:AN99">
    <cfRule type="cellIs" dxfId="3071" priority="135" operator="greaterThan">
      <formula>0.03</formula>
    </cfRule>
    <cfRule type="cellIs" dxfId="3070" priority="136" stopIfTrue="1" operator="lessThan">
      <formula>-0.03</formula>
    </cfRule>
  </conditionalFormatting>
  <conditionalFormatting sqref="AO104:AQ104">
    <cfRule type="cellIs" dxfId="3069" priority="129" operator="greaterThan">
      <formula>0.03</formula>
    </cfRule>
    <cfRule type="cellIs" dxfId="3068" priority="130" stopIfTrue="1" operator="lessThan">
      <formula>-0.03</formula>
    </cfRule>
  </conditionalFormatting>
  <conditionalFormatting sqref="AL104:AN104">
    <cfRule type="cellIs" dxfId="3067" priority="131" operator="greaterThan">
      <formula>0.03</formula>
    </cfRule>
    <cfRule type="cellIs" dxfId="3066" priority="132" stopIfTrue="1" operator="lessThan">
      <formula>-0.03</formula>
    </cfRule>
  </conditionalFormatting>
  <conditionalFormatting sqref="AO109:AQ109">
    <cfRule type="cellIs" dxfId="3065" priority="125" operator="greaterThan">
      <formula>0.03</formula>
    </cfRule>
    <cfRule type="cellIs" dxfId="3064" priority="126" stopIfTrue="1" operator="lessThan">
      <formula>-0.03</formula>
    </cfRule>
  </conditionalFormatting>
  <conditionalFormatting sqref="AL109:AN109">
    <cfRule type="cellIs" dxfId="3063" priority="127" operator="greaterThan">
      <formula>0.03</formula>
    </cfRule>
    <cfRule type="cellIs" dxfId="3062" priority="128" stopIfTrue="1" operator="lessThan">
      <formula>-0.03</formula>
    </cfRule>
  </conditionalFormatting>
  <conditionalFormatting sqref="AO114:AQ114">
    <cfRule type="cellIs" dxfId="3061" priority="121" operator="greaterThan">
      <formula>0.03</formula>
    </cfRule>
    <cfRule type="cellIs" dxfId="3060" priority="122" stopIfTrue="1" operator="lessThan">
      <formula>-0.03</formula>
    </cfRule>
  </conditionalFormatting>
  <conditionalFormatting sqref="AL114:AN114">
    <cfRule type="cellIs" dxfId="3059" priority="123" operator="greaterThan">
      <formula>0.03</formula>
    </cfRule>
    <cfRule type="cellIs" dxfId="3058" priority="124" stopIfTrue="1" operator="lessThan">
      <formula>-0.03</formula>
    </cfRule>
  </conditionalFormatting>
  <conditionalFormatting sqref="AO119:AQ119">
    <cfRule type="cellIs" dxfId="3057" priority="117" operator="greaterThan">
      <formula>0.03</formula>
    </cfRule>
    <cfRule type="cellIs" dxfId="3056" priority="118" stopIfTrue="1" operator="lessThan">
      <formula>-0.03</formula>
    </cfRule>
  </conditionalFormatting>
  <conditionalFormatting sqref="AL119:AN119">
    <cfRule type="cellIs" dxfId="3055" priority="119" operator="greaterThan">
      <formula>0.03</formula>
    </cfRule>
    <cfRule type="cellIs" dxfId="3054" priority="120" stopIfTrue="1" operator="lessThan">
      <formula>-0.03</formula>
    </cfRule>
  </conditionalFormatting>
  <conditionalFormatting sqref="AO124:AQ124">
    <cfRule type="cellIs" dxfId="3053" priority="113" operator="greaterThan">
      <formula>0.03</formula>
    </cfRule>
    <cfRule type="cellIs" dxfId="3052" priority="114" stopIfTrue="1" operator="lessThan">
      <formula>-0.03</formula>
    </cfRule>
  </conditionalFormatting>
  <conditionalFormatting sqref="AL124:AN124">
    <cfRule type="cellIs" dxfId="3051" priority="115" operator="greaterThan">
      <formula>0.03</formula>
    </cfRule>
    <cfRule type="cellIs" dxfId="3050" priority="116" stopIfTrue="1" operator="lessThan">
      <formula>-0.03</formula>
    </cfRule>
  </conditionalFormatting>
  <conditionalFormatting sqref="AO129:AQ129">
    <cfRule type="cellIs" dxfId="3049" priority="109" operator="greaterThan">
      <formula>0.03</formula>
    </cfRule>
    <cfRule type="cellIs" dxfId="3048" priority="110" stopIfTrue="1" operator="lessThan">
      <formula>-0.03</formula>
    </cfRule>
  </conditionalFormatting>
  <conditionalFormatting sqref="AL129:AN129">
    <cfRule type="cellIs" dxfId="3047" priority="111" operator="greaterThan">
      <formula>0.03</formula>
    </cfRule>
    <cfRule type="cellIs" dxfId="3046" priority="112" stopIfTrue="1" operator="lessThan">
      <formula>-0.03</formula>
    </cfRule>
  </conditionalFormatting>
  <conditionalFormatting sqref="AU8:AW8">
    <cfRule type="cellIs" dxfId="3045" priority="107" operator="greaterThan">
      <formula>0.03</formula>
    </cfRule>
    <cfRule type="cellIs" dxfId="3044" priority="108" stopIfTrue="1" operator="lessThan">
      <formula>-0.03</formula>
    </cfRule>
  </conditionalFormatting>
  <conditionalFormatting sqref="AR8:AT8">
    <cfRule type="cellIs" dxfId="3043" priority="105" operator="greaterThan">
      <formula>0.03</formula>
    </cfRule>
    <cfRule type="cellIs" dxfId="3042" priority="106" stopIfTrue="1" operator="lessThan">
      <formula>-0.03</formula>
    </cfRule>
  </conditionalFormatting>
  <conditionalFormatting sqref="AU13:AW13">
    <cfRule type="cellIs" dxfId="3041" priority="103" operator="greaterThan">
      <formula>0.03</formula>
    </cfRule>
    <cfRule type="cellIs" dxfId="3040" priority="104" stopIfTrue="1" operator="lessThan">
      <formula>-0.03</formula>
    </cfRule>
  </conditionalFormatting>
  <conditionalFormatting sqref="AR13:AT13">
    <cfRule type="cellIs" dxfId="3039" priority="101" operator="greaterThan">
      <formula>0.03</formula>
    </cfRule>
    <cfRule type="cellIs" dxfId="3038" priority="102" stopIfTrue="1" operator="lessThan">
      <formula>-0.03</formula>
    </cfRule>
  </conditionalFormatting>
  <conditionalFormatting sqref="AU18:AW18">
    <cfRule type="cellIs" dxfId="3037" priority="99" operator="greaterThan">
      <formula>0.03</formula>
    </cfRule>
    <cfRule type="cellIs" dxfId="3036" priority="100" stopIfTrue="1" operator="lessThan">
      <formula>-0.03</formula>
    </cfRule>
  </conditionalFormatting>
  <conditionalFormatting sqref="AR18:AT18">
    <cfRule type="cellIs" dxfId="3035" priority="97" operator="greaterThan">
      <formula>0.03</formula>
    </cfRule>
    <cfRule type="cellIs" dxfId="3034" priority="98" stopIfTrue="1" operator="lessThan">
      <formula>-0.03</formula>
    </cfRule>
  </conditionalFormatting>
  <conditionalFormatting sqref="AU23:AW23">
    <cfRule type="cellIs" dxfId="3033" priority="95" operator="greaterThan">
      <formula>0.03</formula>
    </cfRule>
    <cfRule type="cellIs" dxfId="3032" priority="96" stopIfTrue="1" operator="lessThan">
      <formula>-0.03</formula>
    </cfRule>
  </conditionalFormatting>
  <conditionalFormatting sqref="AR23:AT23">
    <cfRule type="cellIs" dxfId="3031" priority="93" operator="greaterThan">
      <formula>0.03</formula>
    </cfRule>
    <cfRule type="cellIs" dxfId="3030" priority="94" stopIfTrue="1" operator="lessThan">
      <formula>-0.03</formula>
    </cfRule>
  </conditionalFormatting>
  <conditionalFormatting sqref="AU28:AW28">
    <cfRule type="cellIs" dxfId="3029" priority="91" operator="greaterThan">
      <formula>0.03</formula>
    </cfRule>
    <cfRule type="cellIs" dxfId="3028" priority="92" stopIfTrue="1" operator="lessThan">
      <formula>-0.03</formula>
    </cfRule>
  </conditionalFormatting>
  <conditionalFormatting sqref="AR28:AT28">
    <cfRule type="cellIs" dxfId="3027" priority="89" operator="greaterThan">
      <formula>0.03</formula>
    </cfRule>
    <cfRule type="cellIs" dxfId="3026" priority="90" stopIfTrue="1" operator="lessThan">
      <formula>-0.03</formula>
    </cfRule>
  </conditionalFormatting>
  <conditionalFormatting sqref="AU33:AW33">
    <cfRule type="cellIs" dxfId="3025" priority="87" operator="greaterThan">
      <formula>0.03</formula>
    </cfRule>
    <cfRule type="cellIs" dxfId="3024" priority="88" stopIfTrue="1" operator="lessThan">
      <formula>-0.03</formula>
    </cfRule>
  </conditionalFormatting>
  <conditionalFormatting sqref="AR33:AT33">
    <cfRule type="cellIs" dxfId="3023" priority="85" operator="greaterThan">
      <formula>0.03</formula>
    </cfRule>
    <cfRule type="cellIs" dxfId="3022" priority="86" stopIfTrue="1" operator="lessThan">
      <formula>-0.03</formula>
    </cfRule>
  </conditionalFormatting>
  <conditionalFormatting sqref="AU38:AW38">
    <cfRule type="cellIs" dxfId="3021" priority="83" operator="greaterThan">
      <formula>0.03</formula>
    </cfRule>
    <cfRule type="cellIs" dxfId="3020" priority="84" stopIfTrue="1" operator="lessThan">
      <formula>-0.03</formula>
    </cfRule>
  </conditionalFormatting>
  <conditionalFormatting sqref="AR38:AT38">
    <cfRule type="cellIs" dxfId="3019" priority="81" operator="greaterThan">
      <formula>0.03</formula>
    </cfRule>
    <cfRule type="cellIs" dxfId="3018" priority="82" stopIfTrue="1" operator="lessThan">
      <formula>-0.03</formula>
    </cfRule>
  </conditionalFormatting>
  <conditionalFormatting sqref="AU43:AW43">
    <cfRule type="cellIs" dxfId="3017" priority="79" operator="greaterThan">
      <formula>0.03</formula>
    </cfRule>
    <cfRule type="cellIs" dxfId="3016" priority="80" stopIfTrue="1" operator="lessThan">
      <formula>-0.03</formula>
    </cfRule>
  </conditionalFormatting>
  <conditionalFormatting sqref="AR43:AT43">
    <cfRule type="cellIs" dxfId="3015" priority="77" operator="greaterThan">
      <formula>0.03</formula>
    </cfRule>
    <cfRule type="cellIs" dxfId="3014" priority="78" stopIfTrue="1" operator="lessThan">
      <formula>-0.03</formula>
    </cfRule>
  </conditionalFormatting>
  <conditionalFormatting sqref="AU48:AW48">
    <cfRule type="cellIs" dxfId="3013" priority="75" operator="greaterThan">
      <formula>0.03</formula>
    </cfRule>
    <cfRule type="cellIs" dxfId="3012" priority="76" stopIfTrue="1" operator="lessThan">
      <formula>-0.03</formula>
    </cfRule>
  </conditionalFormatting>
  <conditionalFormatting sqref="AR48:AT48">
    <cfRule type="cellIs" dxfId="3011" priority="73" operator="greaterThan">
      <formula>0.03</formula>
    </cfRule>
    <cfRule type="cellIs" dxfId="3010" priority="74" stopIfTrue="1" operator="lessThan">
      <formula>-0.03</formula>
    </cfRule>
  </conditionalFormatting>
  <conditionalFormatting sqref="AU53:AW53">
    <cfRule type="cellIs" dxfId="3009" priority="71" operator="greaterThan">
      <formula>0.03</formula>
    </cfRule>
    <cfRule type="cellIs" dxfId="3008" priority="72" stopIfTrue="1" operator="lessThan">
      <formula>-0.03</formula>
    </cfRule>
  </conditionalFormatting>
  <conditionalFormatting sqref="AR53:AT53">
    <cfRule type="cellIs" dxfId="3007" priority="69" operator="greaterThan">
      <formula>0.03</formula>
    </cfRule>
    <cfRule type="cellIs" dxfId="3006" priority="70" stopIfTrue="1" operator="lessThan">
      <formula>-0.03</formula>
    </cfRule>
  </conditionalFormatting>
  <conditionalFormatting sqref="AU58:AW58">
    <cfRule type="cellIs" dxfId="3005" priority="67" operator="greaterThan">
      <formula>0.03</formula>
    </cfRule>
    <cfRule type="cellIs" dxfId="3004" priority="68" stopIfTrue="1" operator="lessThan">
      <formula>-0.03</formula>
    </cfRule>
  </conditionalFormatting>
  <conditionalFormatting sqref="AR58:AT58">
    <cfRule type="cellIs" dxfId="3003" priority="65" operator="greaterThan">
      <formula>0.03</formula>
    </cfRule>
    <cfRule type="cellIs" dxfId="3002" priority="66" stopIfTrue="1" operator="lessThan">
      <formula>-0.03</formula>
    </cfRule>
  </conditionalFormatting>
  <conditionalFormatting sqref="AU63:AW63">
    <cfRule type="cellIs" dxfId="3001" priority="63" operator="greaterThan">
      <formula>0.03</formula>
    </cfRule>
    <cfRule type="cellIs" dxfId="3000" priority="64" stopIfTrue="1" operator="lessThan">
      <formula>-0.03</formula>
    </cfRule>
  </conditionalFormatting>
  <conditionalFormatting sqref="AR63:AT63">
    <cfRule type="cellIs" dxfId="2999" priority="61" operator="greaterThan">
      <formula>0.03</formula>
    </cfRule>
    <cfRule type="cellIs" dxfId="2998" priority="62" stopIfTrue="1" operator="lessThan">
      <formula>-0.03</formula>
    </cfRule>
  </conditionalFormatting>
  <conditionalFormatting sqref="AU68:AW68">
    <cfRule type="cellIs" dxfId="2997" priority="59" operator="greaterThan">
      <formula>0.03</formula>
    </cfRule>
    <cfRule type="cellIs" dxfId="2996" priority="60" stopIfTrue="1" operator="lessThan">
      <formula>-0.03</formula>
    </cfRule>
  </conditionalFormatting>
  <conditionalFormatting sqref="AR68:AT68">
    <cfRule type="cellIs" dxfId="2995" priority="57" operator="greaterThan">
      <formula>0.03</formula>
    </cfRule>
    <cfRule type="cellIs" dxfId="2994" priority="58" stopIfTrue="1" operator="lessThan">
      <formula>-0.03</formula>
    </cfRule>
  </conditionalFormatting>
  <conditionalFormatting sqref="AU78:AW78">
    <cfRule type="cellIs" dxfId="2993" priority="55" operator="greaterThan">
      <formula>0.03</formula>
    </cfRule>
    <cfRule type="cellIs" dxfId="2992" priority="56" stopIfTrue="1" operator="lessThan">
      <formula>-0.03</formula>
    </cfRule>
  </conditionalFormatting>
  <conditionalFormatting sqref="AR78:AT78">
    <cfRule type="cellIs" dxfId="2991" priority="53" operator="greaterThan">
      <formula>0.03</formula>
    </cfRule>
    <cfRule type="cellIs" dxfId="2990" priority="54" stopIfTrue="1" operator="lessThan">
      <formula>-0.03</formula>
    </cfRule>
  </conditionalFormatting>
  <conditionalFormatting sqref="AU83:AW83">
    <cfRule type="cellIs" dxfId="2989" priority="51" operator="greaterThan">
      <formula>0.03</formula>
    </cfRule>
    <cfRule type="cellIs" dxfId="2988" priority="52" stopIfTrue="1" operator="lessThan">
      <formula>-0.03</formula>
    </cfRule>
  </conditionalFormatting>
  <conditionalFormatting sqref="AR83:AT83">
    <cfRule type="cellIs" dxfId="2987" priority="49" operator="greaterThan">
      <formula>0.03</formula>
    </cfRule>
    <cfRule type="cellIs" dxfId="2986" priority="50" stopIfTrue="1" operator="lessThan">
      <formula>-0.03</formula>
    </cfRule>
  </conditionalFormatting>
  <conditionalFormatting sqref="AU88:AW88">
    <cfRule type="cellIs" dxfId="2985" priority="47" operator="greaterThan">
      <formula>0.03</formula>
    </cfRule>
    <cfRule type="cellIs" dxfId="2984" priority="48" stopIfTrue="1" operator="lessThan">
      <formula>-0.03</formula>
    </cfRule>
  </conditionalFormatting>
  <conditionalFormatting sqref="AR88:AT88">
    <cfRule type="cellIs" dxfId="2983" priority="45" operator="greaterThan">
      <formula>0.03</formula>
    </cfRule>
    <cfRule type="cellIs" dxfId="2982" priority="46" stopIfTrue="1" operator="lessThan">
      <formula>-0.03</formula>
    </cfRule>
  </conditionalFormatting>
  <conditionalFormatting sqref="AU93:AW93">
    <cfRule type="cellIs" dxfId="2981" priority="43" operator="greaterThan">
      <formula>0.03</formula>
    </cfRule>
    <cfRule type="cellIs" dxfId="2980" priority="44" stopIfTrue="1" operator="lessThan">
      <formula>-0.03</formula>
    </cfRule>
  </conditionalFormatting>
  <conditionalFormatting sqref="AR93:AT93">
    <cfRule type="cellIs" dxfId="2979" priority="41" operator="greaterThan">
      <formula>0.03</formula>
    </cfRule>
    <cfRule type="cellIs" dxfId="2978" priority="42" stopIfTrue="1" operator="lessThan">
      <formula>-0.03</formula>
    </cfRule>
  </conditionalFormatting>
  <conditionalFormatting sqref="AU98:AW98">
    <cfRule type="cellIs" dxfId="2977" priority="39" operator="greaterThan">
      <formula>0.03</formula>
    </cfRule>
    <cfRule type="cellIs" dxfId="2976" priority="40" stopIfTrue="1" operator="lessThan">
      <formula>-0.03</formula>
    </cfRule>
  </conditionalFormatting>
  <conditionalFormatting sqref="AR98:AT98">
    <cfRule type="cellIs" dxfId="2975" priority="37" operator="greaterThan">
      <formula>0.03</formula>
    </cfRule>
    <cfRule type="cellIs" dxfId="2974" priority="38" stopIfTrue="1" operator="lessThan">
      <formula>-0.03</formula>
    </cfRule>
  </conditionalFormatting>
  <conditionalFormatting sqref="AU103:AW103">
    <cfRule type="cellIs" dxfId="2973" priority="35" operator="greaterThan">
      <formula>0.03</formula>
    </cfRule>
    <cfRule type="cellIs" dxfId="2972" priority="36" stopIfTrue="1" operator="lessThan">
      <formula>-0.03</formula>
    </cfRule>
  </conditionalFormatting>
  <conditionalFormatting sqref="AR103:AT103">
    <cfRule type="cellIs" dxfId="2971" priority="33" operator="greaterThan">
      <formula>0.03</formula>
    </cfRule>
    <cfRule type="cellIs" dxfId="2970" priority="34" stopIfTrue="1" operator="lessThan">
      <formula>-0.03</formula>
    </cfRule>
  </conditionalFormatting>
  <conditionalFormatting sqref="AU108:AW108">
    <cfRule type="cellIs" dxfId="2969" priority="31" operator="greaterThan">
      <formula>0.03</formula>
    </cfRule>
    <cfRule type="cellIs" dxfId="2968" priority="32" stopIfTrue="1" operator="lessThan">
      <formula>-0.03</formula>
    </cfRule>
  </conditionalFormatting>
  <conditionalFormatting sqref="AR108:AT108">
    <cfRule type="cellIs" dxfId="2967" priority="29" operator="greaterThan">
      <formula>0.03</formula>
    </cfRule>
    <cfRule type="cellIs" dxfId="2966" priority="30" stopIfTrue="1" operator="lessThan">
      <formula>-0.03</formula>
    </cfRule>
  </conditionalFormatting>
  <conditionalFormatting sqref="AU113:AW113">
    <cfRule type="cellIs" dxfId="2965" priority="27" operator="greaterThan">
      <formula>0.03</formula>
    </cfRule>
    <cfRule type="cellIs" dxfId="2964" priority="28" stopIfTrue="1" operator="lessThan">
      <formula>-0.03</formula>
    </cfRule>
  </conditionalFormatting>
  <conditionalFormatting sqref="AR113:AT113">
    <cfRule type="cellIs" dxfId="2963" priority="25" operator="greaterThan">
      <formula>0.03</formula>
    </cfRule>
    <cfRule type="cellIs" dxfId="2962" priority="26" stopIfTrue="1" operator="lessThan">
      <formula>-0.03</formula>
    </cfRule>
  </conditionalFormatting>
  <conditionalFormatting sqref="AU118:AW118">
    <cfRule type="cellIs" dxfId="2961" priority="23" operator="greaterThan">
      <formula>0.03</formula>
    </cfRule>
    <cfRule type="cellIs" dxfId="2960" priority="24" stopIfTrue="1" operator="lessThan">
      <formula>-0.03</formula>
    </cfRule>
  </conditionalFormatting>
  <conditionalFormatting sqref="AR118:AT118">
    <cfRule type="cellIs" dxfId="2959" priority="21" operator="greaterThan">
      <formula>0.03</formula>
    </cfRule>
    <cfRule type="cellIs" dxfId="2958" priority="22" stopIfTrue="1" operator="lessThan">
      <formula>-0.03</formula>
    </cfRule>
  </conditionalFormatting>
  <conditionalFormatting sqref="AU123:AW123">
    <cfRule type="cellIs" dxfId="2957" priority="19" operator="greaterThan">
      <formula>0.03</formula>
    </cfRule>
    <cfRule type="cellIs" dxfId="2956" priority="20" stopIfTrue="1" operator="lessThan">
      <formula>-0.03</formula>
    </cfRule>
  </conditionalFormatting>
  <conditionalFormatting sqref="AR123:AT123">
    <cfRule type="cellIs" dxfId="2955" priority="17" operator="greaterThan">
      <formula>0.03</formula>
    </cfRule>
    <cfRule type="cellIs" dxfId="2954" priority="18" stopIfTrue="1" operator="lessThan">
      <formula>-0.03</formula>
    </cfRule>
  </conditionalFormatting>
  <conditionalFormatting sqref="AU128:AW128">
    <cfRule type="cellIs" dxfId="2953" priority="15" operator="greaterThan">
      <formula>0.03</formula>
    </cfRule>
    <cfRule type="cellIs" dxfId="2952" priority="16" stopIfTrue="1" operator="lessThan">
      <formula>-0.03</formula>
    </cfRule>
  </conditionalFormatting>
  <conditionalFormatting sqref="AR128:AT128">
    <cfRule type="cellIs" dxfId="2951" priority="13" operator="greaterThan">
      <formula>0.03</formula>
    </cfRule>
    <cfRule type="cellIs" dxfId="2950" priority="14" stopIfTrue="1" operator="lessThan">
      <formula>-0.03</formula>
    </cfRule>
  </conditionalFormatting>
  <conditionalFormatting sqref="AF93">
    <cfRule type="cellIs" dxfId="2949" priority="11" operator="greaterThan">
      <formula>0.03</formula>
    </cfRule>
    <cfRule type="cellIs" dxfId="2948" priority="12" stopIfTrue="1" operator="lessThan">
      <formula>-0.03</formula>
    </cfRule>
  </conditionalFormatting>
  <conditionalFormatting sqref="AF93">
    <cfRule type="cellIs" dxfId="2947" priority="9" operator="greaterThan">
      <formula>0.03</formula>
    </cfRule>
    <cfRule type="cellIs" dxfId="2946" priority="10" stopIfTrue="1" operator="lessThan">
      <formula>-0.03</formula>
    </cfRule>
  </conditionalFormatting>
  <conditionalFormatting sqref="AL94">
    <cfRule type="cellIs" dxfId="2945" priority="7" operator="greaterThan">
      <formula>0.03</formula>
    </cfRule>
    <cfRule type="cellIs" dxfId="2944" priority="8" stopIfTrue="1" operator="lessThan">
      <formula>-0.03</formula>
    </cfRule>
  </conditionalFormatting>
  <conditionalFormatting sqref="AL94">
    <cfRule type="cellIs" dxfId="2943" priority="5" operator="greaterThan">
      <formula>0.03</formula>
    </cfRule>
    <cfRule type="cellIs" dxfId="2942" priority="6" stopIfTrue="1" operator="lessThan">
      <formula>-0.03</formula>
    </cfRule>
  </conditionalFormatting>
  <conditionalFormatting sqref="AR93">
    <cfRule type="cellIs" dxfId="2941" priority="3" operator="greaterThan">
      <formula>0.03</formula>
    </cfRule>
    <cfRule type="cellIs" dxfId="2940" priority="4" stopIfTrue="1" operator="lessThan">
      <formula>-0.03</formula>
    </cfRule>
  </conditionalFormatting>
  <conditionalFormatting sqref="AR93">
    <cfRule type="cellIs" dxfId="2939" priority="1" operator="greaterThan">
      <formula>0.03</formula>
    </cfRule>
    <cfRule type="cellIs" dxfId="2938" priority="2" stopIfTrue="1" operator="lessThan">
      <formula>-0.03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99AB-F804-4C30-BBA6-050EF977290F}">
  <dimension ref="A1:BC184"/>
  <sheetViews>
    <sheetView topLeftCell="L106" workbookViewId="0">
      <selection activeCell="AU2" sqref="AU1:BD1048576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34" width="8.75" style="1" customWidth="1"/>
    <col min="35" max="37" width="8.75" style="1" hidden="1" customWidth="1"/>
    <col min="38" max="40" width="8.75" style="1" customWidth="1"/>
    <col min="41" max="43" width="8.75" style="1" hidden="1" customWidth="1"/>
    <col min="44" max="46" width="8.75" style="1" customWidth="1"/>
    <col min="47" max="49" width="8.75" style="1" hidden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56" width="0" style="1" hidden="1" customWidth="1"/>
    <col min="57" max="16384" width="10.75" style="1"/>
  </cols>
  <sheetData>
    <row r="1" spans="1:55" ht="12.75" thickBot="1" x14ac:dyDescent="0.25">
      <c r="D1" s="67" t="s">
        <v>12</v>
      </c>
      <c r="E1" s="68"/>
      <c r="F1" s="68"/>
      <c r="G1" s="68"/>
      <c r="H1" s="68"/>
      <c r="I1" s="68"/>
      <c r="J1" s="68"/>
      <c r="K1" s="68"/>
      <c r="L1" s="68"/>
      <c r="M1" s="68"/>
      <c r="N1" s="69"/>
      <c r="P1" s="67" t="s">
        <v>13</v>
      </c>
      <c r="Q1" s="68"/>
      <c r="R1" s="68"/>
      <c r="S1" s="68"/>
      <c r="T1" s="68"/>
      <c r="U1" s="68"/>
      <c r="V1" s="68"/>
      <c r="W1" s="68"/>
      <c r="X1" s="68"/>
      <c r="Y1" s="68"/>
      <c r="Z1" s="69"/>
      <c r="AA1" s="24"/>
      <c r="AB1" s="24" t="s">
        <v>74</v>
      </c>
      <c r="AC1" s="24" t="s">
        <v>75</v>
      </c>
      <c r="AD1" s="24"/>
      <c r="AE1" s="2"/>
      <c r="AF1" s="67" t="s">
        <v>62</v>
      </c>
      <c r="AG1" s="68"/>
      <c r="AH1" s="69"/>
      <c r="AI1" s="67" t="s">
        <v>61</v>
      </c>
      <c r="AJ1" s="68"/>
      <c r="AK1" s="69"/>
      <c r="AL1" s="67" t="s">
        <v>59</v>
      </c>
      <c r="AM1" s="68"/>
      <c r="AN1" s="69"/>
      <c r="AO1" s="67" t="s">
        <v>60</v>
      </c>
      <c r="AP1" s="68"/>
      <c r="AQ1" s="69"/>
      <c r="AR1" s="67" t="s">
        <v>76</v>
      </c>
      <c r="AS1" s="68"/>
      <c r="AT1" s="69"/>
      <c r="AU1" s="67" t="s">
        <v>76</v>
      </c>
      <c r="AV1" s="68"/>
      <c r="AW1" s="69"/>
      <c r="AX1" s="65" t="s">
        <v>71</v>
      </c>
      <c r="AY1" s="66"/>
      <c r="AZ1" s="24"/>
      <c r="BA1" s="66" t="s">
        <v>70</v>
      </c>
      <c r="BB1" s="6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44.472700000000003</v>
      </c>
      <c r="F3" s="55"/>
      <c r="G3" s="55"/>
      <c r="H3" s="55"/>
      <c r="I3" s="55"/>
      <c r="J3" s="55"/>
      <c r="K3" s="10">
        <v>0</v>
      </c>
      <c r="L3" s="10">
        <v>0</v>
      </c>
      <c r="M3" s="10">
        <v>0</v>
      </c>
      <c r="N3" s="11">
        <f t="shared" ref="N3:N66" si="0">K3/3600</f>
        <v>0</v>
      </c>
      <c r="P3" s="73">
        <v>20719.89</v>
      </c>
      <c r="Q3" s="73">
        <v>44.470500000000001</v>
      </c>
      <c r="R3" s="73"/>
      <c r="S3" s="73"/>
      <c r="T3" s="73"/>
      <c r="U3" s="73"/>
      <c r="V3" s="73"/>
      <c r="W3" s="10">
        <v>0</v>
      </c>
      <c r="X3" s="10">
        <v>0</v>
      </c>
      <c r="Y3" s="10">
        <v>0</v>
      </c>
      <c r="Z3" s="11">
        <f>W3/3600</f>
        <v>0</v>
      </c>
      <c r="AA3" s="10" t="e">
        <f t="shared" ref="AA3:AA66" si="1">V3/J3</f>
        <v>#DIV/0!</v>
      </c>
      <c r="AB3" s="10" t="e">
        <f t="shared" ref="AB3:AC18" si="2">X3/L3</f>
        <v>#DIV/0!</v>
      </c>
      <c r="AC3" s="10" t="e">
        <f t="shared" si="2"/>
        <v>#DIV/0!</v>
      </c>
      <c r="AD3" s="11">
        <f>ABS(P3-D3)/D3</f>
        <v>7.8179630731495026E-5</v>
      </c>
      <c r="AE3" s="40"/>
      <c r="AF3" s="25">
        <f t="shared" ref="AF3:AK3" si="3">bdRateExtend($D3:$D7,E3:E7,$P3:$P7,Q3:Q7)</f>
        <v>8.3724949303087826E-4</v>
      </c>
      <c r="AG3" s="30" t="e">
        <f t="shared" si="3"/>
        <v>#VALUE!</v>
      </c>
      <c r="AH3" s="31" t="e">
        <f t="shared" si="3"/>
        <v>#VALUE!</v>
      </c>
      <c r="AI3" s="25" t="e">
        <f t="shared" si="3"/>
        <v>#VALUE!</v>
      </c>
      <c r="AJ3" s="30" t="e">
        <f t="shared" si="3"/>
        <v>#VALUE!</v>
      </c>
      <c r="AK3" s="30" t="e">
        <f t="shared" si="3"/>
        <v>#VALUE!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5.1478478021538265E-4</v>
      </c>
      <c r="AS3" s="30" t="e">
        <f t="shared" si="4"/>
        <v>#VALUE!</v>
      </c>
      <c r="AT3" s="31" t="e">
        <f t="shared" si="4"/>
        <v>#VALUE!</v>
      </c>
      <c r="AU3" s="25" t="e">
        <f t="shared" si="4"/>
        <v>#VALUE!</v>
      </c>
      <c r="AV3" s="30" t="e">
        <f t="shared" si="4"/>
        <v>#VALUE!</v>
      </c>
      <c r="AW3" s="31" t="e">
        <f t="shared" si="4"/>
        <v>#VALUE!</v>
      </c>
      <c r="AX3" s="10"/>
      <c r="AY3" s="10"/>
      <c r="AZ3" s="10"/>
      <c r="BA3" s="10" t="e">
        <f>V3/J3</f>
        <v>#DIV/0!</v>
      </c>
      <c r="BB3" s="10" t="e">
        <f t="shared" ref="BB3:BB6" si="5">X3/L3</f>
        <v>#DIV/0!</v>
      </c>
      <c r="BC3" s="10" t="e">
        <f>Z3/N3</f>
        <v>#DIV/0!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40.903599999999997</v>
      </c>
      <c r="F4" s="55"/>
      <c r="G4" s="55"/>
      <c r="H4" s="55"/>
      <c r="I4" s="55"/>
      <c r="J4" s="55"/>
      <c r="K4" s="15">
        <v>0</v>
      </c>
      <c r="L4" s="15">
        <v>0</v>
      </c>
      <c r="M4" s="15">
        <v>0</v>
      </c>
      <c r="N4" s="16">
        <f t="shared" si="0"/>
        <v>0</v>
      </c>
      <c r="P4" s="73">
        <v>8907.2099999999991</v>
      </c>
      <c r="Q4" s="73">
        <v>40.899900000000002</v>
      </c>
      <c r="R4" s="73"/>
      <c r="S4" s="73"/>
      <c r="T4" s="73"/>
      <c r="U4" s="73"/>
      <c r="V4" s="73"/>
      <c r="W4" s="15">
        <v>0</v>
      </c>
      <c r="X4" s="15">
        <v>0</v>
      </c>
      <c r="Y4" s="15">
        <v>0</v>
      </c>
      <c r="Z4" s="16">
        <f t="shared" ref="Z4:Z67" si="6">W4/3600</f>
        <v>0</v>
      </c>
      <c r="AA4" s="15" t="e">
        <f t="shared" si="1"/>
        <v>#DIV/0!</v>
      </c>
      <c r="AB4" s="15" t="e">
        <f t="shared" si="2"/>
        <v>#DIV/0!</v>
      </c>
      <c r="AC4" s="15" t="e">
        <f t="shared" si="2"/>
        <v>#DIV/0!</v>
      </c>
      <c r="AD4" s="16">
        <f t="shared" ref="AD4:AD67" si="7">ABS(P4-D4)/D4</f>
        <v>6.4624923005465284E-4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9.8220868706566655E-4</v>
      </c>
      <c r="AM4" s="21" t="e">
        <f>bdrate($D4:$D7,F4:F7,$P4:$P7,R4:R7)</f>
        <v>#VALUE!</v>
      </c>
      <c r="AN4" s="36" t="e">
        <f t="shared" ref="AN4" si="8">bdrate($D4:$D7,G4:G7,$P4:$P7,S4:S7)</f>
        <v>#VALUE!</v>
      </c>
      <c r="AO4" s="26" t="e">
        <f>bdrate($D4:$D7,H4:H7,$P4:$P7,T4:T7)</f>
        <v>#VALUE!</v>
      </c>
      <c r="AP4" s="21" t="e">
        <f>bdrate($D4:$D7,I4:I7,$P4:$P7,U4:U7)</f>
        <v>#VALUE!</v>
      </c>
      <c r="AQ4" s="36" t="e">
        <f>bdrate($D4:$D7,J4:J7,$P4:$P7,V4:V7)</f>
        <v>#VALUE!</v>
      </c>
      <c r="AR4" s="21"/>
      <c r="AS4" s="21"/>
      <c r="AT4" s="36"/>
      <c r="AU4" s="26"/>
      <c r="AV4" s="21"/>
      <c r="AW4" s="36"/>
      <c r="AX4" s="15" t="e">
        <f>V4/J4</f>
        <v>#DIV/0!</v>
      </c>
      <c r="AY4" s="15" t="e">
        <f t="shared" ref="AY4:AY7" si="9">X4/L4</f>
        <v>#DIV/0!</v>
      </c>
      <c r="AZ4" s="15" t="e">
        <f t="shared" ref="AZ4:AZ67" si="10">Z4/N4</f>
        <v>#DIV/0!</v>
      </c>
      <c r="BA4" s="15" t="e">
        <f>V4/J4</f>
        <v>#DIV/0!</v>
      </c>
      <c r="BB4" s="15" t="e">
        <f t="shared" si="5"/>
        <v>#DIV/0!</v>
      </c>
      <c r="BC4" s="15" t="e">
        <f t="shared" ref="BC4:BC66" si="11">Z4/N4</f>
        <v>#DIV/0!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38.310699999999997</v>
      </c>
      <c r="F5" s="55"/>
      <c r="G5" s="55"/>
      <c r="H5" s="55"/>
      <c r="I5" s="55"/>
      <c r="J5" s="55"/>
      <c r="K5" s="15">
        <v>0</v>
      </c>
      <c r="L5" s="15">
        <v>0</v>
      </c>
      <c r="M5" s="15">
        <v>0</v>
      </c>
      <c r="N5" s="16">
        <f t="shared" si="0"/>
        <v>0</v>
      </c>
      <c r="P5" s="73">
        <v>3203.61</v>
      </c>
      <c r="Q5" s="73">
        <v>38.3093</v>
      </c>
      <c r="R5" s="73"/>
      <c r="S5" s="73"/>
      <c r="T5" s="73"/>
      <c r="U5" s="73"/>
      <c r="V5" s="73"/>
      <c r="W5" s="15">
        <v>0</v>
      </c>
      <c r="X5" s="15">
        <v>0</v>
      </c>
      <c r="Y5" s="15">
        <v>0</v>
      </c>
      <c r="Z5" s="16">
        <f t="shared" si="6"/>
        <v>0</v>
      </c>
      <c r="AA5" s="15" t="e">
        <f t="shared" si="1"/>
        <v>#DIV/0!</v>
      </c>
      <c r="AB5" s="15" t="e">
        <f t="shared" si="2"/>
        <v>#DIV/0!</v>
      </c>
      <c r="AC5" s="15" t="e">
        <f t="shared" si="2"/>
        <v>#DIV/0!</v>
      </c>
      <c r="AD5" s="16">
        <f t="shared" si="7"/>
        <v>4.2122210573608066E-4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 t="e">
        <f>V5/J5</f>
        <v>#DIV/0!</v>
      </c>
      <c r="AY5" s="15" t="e">
        <f t="shared" si="9"/>
        <v>#DIV/0!</v>
      </c>
      <c r="AZ5" s="15" t="e">
        <f t="shared" si="10"/>
        <v>#DIV/0!</v>
      </c>
      <c r="BA5" s="15" t="e">
        <f>V5/J5</f>
        <v>#DIV/0!</v>
      </c>
      <c r="BB5" s="15" t="e">
        <f t="shared" si="5"/>
        <v>#DIV/0!</v>
      </c>
      <c r="BC5" s="15" t="e">
        <f t="shared" si="11"/>
        <v>#DIV/0!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36.691600000000001</v>
      </c>
      <c r="F6" s="55"/>
      <c r="G6" s="55"/>
      <c r="H6" s="55"/>
      <c r="I6" s="55"/>
      <c r="J6" s="55"/>
      <c r="K6" s="15">
        <v>0</v>
      </c>
      <c r="L6" s="15">
        <v>0</v>
      </c>
      <c r="M6" s="15">
        <v>0</v>
      </c>
      <c r="N6" s="16">
        <f t="shared" si="0"/>
        <v>0</v>
      </c>
      <c r="P6" s="73">
        <v>1675.95</v>
      </c>
      <c r="Q6" s="73">
        <v>36.697000000000003</v>
      </c>
      <c r="R6" s="73"/>
      <c r="S6" s="73"/>
      <c r="T6" s="73"/>
      <c r="U6" s="73"/>
      <c r="V6" s="73"/>
      <c r="W6" s="15">
        <v>0</v>
      </c>
      <c r="X6" s="15">
        <v>0</v>
      </c>
      <c r="Y6" s="15">
        <v>0</v>
      </c>
      <c r="Z6" s="16">
        <f t="shared" si="6"/>
        <v>0</v>
      </c>
      <c r="AA6" s="15" t="e">
        <f t="shared" si="1"/>
        <v>#DIV/0!</v>
      </c>
      <c r="AB6" s="15" t="e">
        <f t="shared" si="2"/>
        <v>#DIV/0!</v>
      </c>
      <c r="AC6" s="15" t="e">
        <f t="shared" si="2"/>
        <v>#DIV/0!</v>
      </c>
      <c r="AD6" s="16">
        <f t="shared" si="7"/>
        <v>4.5313146206821817E-3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 t="e">
        <f>V6/J6</f>
        <v>#DIV/0!</v>
      </c>
      <c r="AY6" s="15" t="e">
        <f t="shared" si="9"/>
        <v>#DIV/0!</v>
      </c>
      <c r="AZ6" s="15" t="e">
        <f t="shared" si="10"/>
        <v>#DIV/0!</v>
      </c>
      <c r="BA6" s="15" t="e">
        <f>V6/J6</f>
        <v>#DIV/0!</v>
      </c>
      <c r="BB6" s="15" t="e">
        <f t="shared" si="5"/>
        <v>#DIV/0!</v>
      </c>
      <c r="BC6" s="15" t="e">
        <f t="shared" si="11"/>
        <v>#DIV/0!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35.027700000000003</v>
      </c>
      <c r="F7" s="55"/>
      <c r="G7" s="55"/>
      <c r="H7" s="55"/>
      <c r="I7" s="55"/>
      <c r="J7" s="55"/>
      <c r="K7" s="19">
        <v>0</v>
      </c>
      <c r="L7" s="19">
        <v>0</v>
      </c>
      <c r="M7" s="19">
        <v>0</v>
      </c>
      <c r="N7" s="20">
        <f t="shared" si="0"/>
        <v>0</v>
      </c>
      <c r="P7" s="73">
        <v>893.79</v>
      </c>
      <c r="Q7" s="73">
        <v>35.023600000000002</v>
      </c>
      <c r="R7" s="73"/>
      <c r="S7" s="73"/>
      <c r="T7" s="73"/>
      <c r="U7" s="73"/>
      <c r="V7" s="73"/>
      <c r="W7" s="19">
        <v>0</v>
      </c>
      <c r="X7" s="19">
        <v>0</v>
      </c>
      <c r="Y7" s="19">
        <v>0</v>
      </c>
      <c r="Z7" s="20">
        <f t="shared" si="6"/>
        <v>0</v>
      </c>
      <c r="AA7" s="15" t="e">
        <f t="shared" si="1"/>
        <v>#DIV/0!</v>
      </c>
      <c r="AB7" s="15" t="e">
        <f t="shared" si="2"/>
        <v>#DIV/0!</v>
      </c>
      <c r="AC7" s="15" t="e">
        <f t="shared" si="2"/>
        <v>#DIV/0!</v>
      </c>
      <c r="AD7" s="20">
        <f t="shared" si="7"/>
        <v>3.3553669093723028E-4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 t="e">
        <f>V7/J7</f>
        <v>#DIV/0!</v>
      </c>
      <c r="AY7" s="15" t="e">
        <f t="shared" si="9"/>
        <v>#DIV/0!</v>
      </c>
      <c r="AZ7" s="15" t="e">
        <f t="shared" si="10"/>
        <v>#DIV/0!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47.523699999999998</v>
      </c>
      <c r="F8" s="55"/>
      <c r="G8" s="55"/>
      <c r="H8" s="55"/>
      <c r="I8" s="55"/>
      <c r="J8" s="55"/>
      <c r="K8" s="10">
        <v>0</v>
      </c>
      <c r="L8" s="10">
        <v>0</v>
      </c>
      <c r="M8" s="10">
        <v>0</v>
      </c>
      <c r="N8" s="11">
        <f t="shared" si="0"/>
        <v>0</v>
      </c>
      <c r="P8" s="73">
        <v>6107.4</v>
      </c>
      <c r="Q8" s="73">
        <v>47.530799999999999</v>
      </c>
      <c r="R8" s="73"/>
      <c r="S8" s="73"/>
      <c r="T8" s="73"/>
      <c r="U8" s="73"/>
      <c r="V8" s="73"/>
      <c r="W8" s="10">
        <v>0</v>
      </c>
      <c r="X8" s="10">
        <v>0</v>
      </c>
      <c r="Y8" s="10">
        <v>0</v>
      </c>
      <c r="Z8" s="11">
        <f t="shared" si="6"/>
        <v>0</v>
      </c>
      <c r="AA8" s="15" t="e">
        <f t="shared" si="1"/>
        <v>#DIV/0!</v>
      </c>
      <c r="AB8" s="15" t="e">
        <f t="shared" si="2"/>
        <v>#DIV/0!</v>
      </c>
      <c r="AC8" s="15" t="e">
        <f t="shared" si="2"/>
        <v>#DIV/0!</v>
      </c>
      <c r="AD8" s="11">
        <f t="shared" si="7"/>
        <v>4.9859307893566455E-3</v>
      </c>
      <c r="AE8" s="12"/>
      <c r="AF8" s="25">
        <f t="shared" ref="AF8:AK8" si="12">bdRateExtend($D8:$D12,E8:E12,$P8:$P12,Q8:Q12)</f>
        <v>6.2970383725113876E-4</v>
      </c>
      <c r="AG8" s="30" t="e">
        <f t="shared" si="12"/>
        <v>#VALUE!</v>
      </c>
      <c r="AH8" s="31" t="e">
        <f t="shared" si="12"/>
        <v>#VALUE!</v>
      </c>
      <c r="AI8" s="25" t="e">
        <f t="shared" si="12"/>
        <v>#VALUE!</v>
      </c>
      <c r="AJ8" s="30" t="e">
        <f t="shared" si="12"/>
        <v>#VALUE!</v>
      </c>
      <c r="AK8" s="30" t="e">
        <f t="shared" si="12"/>
        <v>#VALUE!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-9.6320497471991118E-4</v>
      </c>
      <c r="AS8" s="30" t="e">
        <f t="shared" si="13"/>
        <v>#VALUE!</v>
      </c>
      <c r="AT8" s="31" t="e">
        <f t="shared" si="13"/>
        <v>#VALUE!</v>
      </c>
      <c r="AU8" s="25" t="e">
        <f t="shared" si="13"/>
        <v>#VALUE!</v>
      </c>
      <c r="AV8" s="30" t="e">
        <f t="shared" si="13"/>
        <v>#VALUE!</v>
      </c>
      <c r="AW8" s="31" t="e">
        <f t="shared" si="13"/>
        <v>#VALUE!</v>
      </c>
      <c r="AX8" s="15"/>
      <c r="AY8" s="15"/>
      <c r="AZ8" s="15"/>
      <c r="BA8" s="15" t="e">
        <f>V8/J8</f>
        <v>#DIV/0!</v>
      </c>
      <c r="BB8" s="15" t="e">
        <f t="shared" ref="BB8:BB11" si="14">X8/L8</f>
        <v>#DIV/0!</v>
      </c>
      <c r="BC8" s="15" t="e">
        <f t="shared" si="11"/>
        <v>#DIV/0!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46.576799999999999</v>
      </c>
      <c r="F9" s="55"/>
      <c r="G9" s="55"/>
      <c r="H9" s="55"/>
      <c r="I9" s="55"/>
      <c r="J9" s="55"/>
      <c r="K9" s="15">
        <v>0</v>
      </c>
      <c r="L9" s="15">
        <v>0</v>
      </c>
      <c r="M9" s="15">
        <v>0</v>
      </c>
      <c r="N9" s="16">
        <f t="shared" si="0"/>
        <v>0</v>
      </c>
      <c r="P9" s="73">
        <v>2767.44</v>
      </c>
      <c r="Q9" s="73">
        <v>46.579099999999997</v>
      </c>
      <c r="R9" s="73"/>
      <c r="S9" s="73"/>
      <c r="T9" s="73"/>
      <c r="U9" s="73"/>
      <c r="V9" s="73"/>
      <c r="W9" s="15">
        <v>0</v>
      </c>
      <c r="X9" s="15">
        <v>0</v>
      </c>
      <c r="Y9" s="15">
        <v>0</v>
      </c>
      <c r="Z9" s="16">
        <f t="shared" si="6"/>
        <v>0</v>
      </c>
      <c r="AA9" s="15" t="e">
        <f t="shared" si="1"/>
        <v>#DIV/0!</v>
      </c>
      <c r="AB9" s="15" t="e">
        <f t="shared" si="2"/>
        <v>#DIV/0!</v>
      </c>
      <c r="AC9" s="15" t="e">
        <f t="shared" si="2"/>
        <v>#DIV/0!</v>
      </c>
      <c r="AD9" s="16">
        <f t="shared" si="7"/>
        <v>8.673026886391894E-5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1.1267989741710061E-3</v>
      </c>
      <c r="AM9" s="21" t="e">
        <f>bdrate($D9:$D12,F9:F12,$P9:$P12,R9:R12)</f>
        <v>#VALUE!</v>
      </c>
      <c r="AN9" s="36" t="e">
        <f t="shared" ref="AN9" si="15">bdrate($D9:$D12,G9:G12,$P9:$P12,S9:S12)</f>
        <v>#VALUE!</v>
      </c>
      <c r="AO9" s="26" t="e">
        <f>bdrate($D9:$D12,H9:H12,$P9:$P12,T9:T12)</f>
        <v>#VALUE!</v>
      </c>
      <c r="AP9" s="21" t="e">
        <f>bdrate($D9:$D12,I9:I12,$P9:$P12,U9:U12)</f>
        <v>#VALUE!</v>
      </c>
      <c r="AQ9" s="36" t="e">
        <f>bdrate($D9:$D12,J9:J12,$P9:$P12,V9:V12)</f>
        <v>#VALUE!</v>
      </c>
      <c r="AR9" s="21"/>
      <c r="AS9" s="21"/>
      <c r="AT9" s="36"/>
      <c r="AU9" s="26"/>
      <c r="AV9" s="21"/>
      <c r="AW9" s="36"/>
      <c r="AX9" s="15" t="e">
        <f>V9/J9</f>
        <v>#DIV/0!</v>
      </c>
      <c r="AY9" s="15" t="e">
        <f t="shared" ref="AY9:AY12" si="16">X9/L9</f>
        <v>#DIV/0!</v>
      </c>
      <c r="AZ9" s="15" t="e">
        <f t="shared" si="10"/>
        <v>#DIV/0!</v>
      </c>
      <c r="BA9" s="15" t="e">
        <f>V9/J9</f>
        <v>#DIV/0!</v>
      </c>
      <c r="BB9" s="15" t="e">
        <f t="shared" si="14"/>
        <v>#DIV/0!</v>
      </c>
      <c r="BC9" s="15" t="e">
        <f t="shared" si="11"/>
        <v>#DIV/0!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45.583799999999997</v>
      </c>
      <c r="F10" s="55"/>
      <c r="G10" s="55"/>
      <c r="H10" s="55"/>
      <c r="I10" s="55"/>
      <c r="J10" s="55"/>
      <c r="K10" s="15">
        <v>0</v>
      </c>
      <c r="L10" s="15">
        <v>0</v>
      </c>
      <c r="M10" s="15">
        <v>0</v>
      </c>
      <c r="N10" s="16">
        <f t="shared" si="0"/>
        <v>0</v>
      </c>
      <c r="P10" s="73">
        <v>1733.46</v>
      </c>
      <c r="Q10" s="73">
        <v>45.571800000000003</v>
      </c>
      <c r="R10" s="73"/>
      <c r="S10" s="73"/>
      <c r="T10" s="73"/>
      <c r="U10" s="73"/>
      <c r="V10" s="73"/>
      <c r="W10" s="15">
        <v>0</v>
      </c>
      <c r="X10" s="15">
        <v>0</v>
      </c>
      <c r="Y10" s="15">
        <v>0</v>
      </c>
      <c r="Z10" s="16">
        <f t="shared" si="6"/>
        <v>0</v>
      </c>
      <c r="AA10" s="15" t="e">
        <f t="shared" si="1"/>
        <v>#DIV/0!</v>
      </c>
      <c r="AB10" s="15" t="e">
        <f t="shared" si="2"/>
        <v>#DIV/0!</v>
      </c>
      <c r="AC10" s="15" t="e">
        <f t="shared" si="2"/>
        <v>#DIV/0!</v>
      </c>
      <c r="AD10" s="16">
        <f t="shared" si="7"/>
        <v>6.943250953837631E-3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 t="e">
        <f>V10/J10</f>
        <v>#DIV/0!</v>
      </c>
      <c r="AY10" s="15" t="e">
        <f t="shared" si="16"/>
        <v>#DIV/0!</v>
      </c>
      <c r="AZ10" s="15" t="e">
        <f t="shared" si="10"/>
        <v>#DIV/0!</v>
      </c>
      <c r="BA10" s="15" t="e">
        <f>V10/J10</f>
        <v>#DIV/0!</v>
      </c>
      <c r="BB10" s="15" t="e">
        <f t="shared" si="14"/>
        <v>#DIV/0!</v>
      </c>
      <c r="BC10" s="15" t="e">
        <f t="shared" si="11"/>
        <v>#DIV/0!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44.218200000000003</v>
      </c>
      <c r="F11" s="55"/>
      <c r="G11" s="55"/>
      <c r="H11" s="55"/>
      <c r="I11" s="55"/>
      <c r="J11" s="55"/>
      <c r="K11" s="15">
        <v>0</v>
      </c>
      <c r="L11" s="15">
        <v>0</v>
      </c>
      <c r="M11" s="15">
        <v>0</v>
      </c>
      <c r="N11" s="16">
        <f t="shared" si="0"/>
        <v>0</v>
      </c>
      <c r="P11" s="73">
        <v>1132.44</v>
      </c>
      <c r="Q11" s="73">
        <v>44.196300000000001</v>
      </c>
      <c r="R11" s="73"/>
      <c r="S11" s="73"/>
      <c r="T11" s="73"/>
      <c r="U11" s="73"/>
      <c r="V11" s="73"/>
      <c r="W11" s="15">
        <v>0</v>
      </c>
      <c r="X11" s="15">
        <v>0</v>
      </c>
      <c r="Y11" s="15">
        <v>0</v>
      </c>
      <c r="Z11" s="16">
        <f t="shared" si="6"/>
        <v>0</v>
      </c>
      <c r="AA11" s="15" t="e">
        <f t="shared" si="1"/>
        <v>#DIV/0!</v>
      </c>
      <c r="AB11" s="15" t="e">
        <f t="shared" si="2"/>
        <v>#DIV/0!</v>
      </c>
      <c r="AC11" s="15" t="e">
        <f t="shared" si="2"/>
        <v>#DIV/0!</v>
      </c>
      <c r="AD11" s="16">
        <f t="shared" si="7"/>
        <v>8.9989942300564799E-4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 t="e">
        <f>V11/J11</f>
        <v>#DIV/0!</v>
      </c>
      <c r="AY11" s="15" t="e">
        <f t="shared" si="16"/>
        <v>#DIV/0!</v>
      </c>
      <c r="AZ11" s="15" t="e">
        <f t="shared" si="10"/>
        <v>#DIV/0!</v>
      </c>
      <c r="BA11" s="15" t="e">
        <f>V11/J11</f>
        <v>#DIV/0!</v>
      </c>
      <c r="BB11" s="15" t="e">
        <f t="shared" si="14"/>
        <v>#DIV/0!</v>
      </c>
      <c r="BC11" s="15" t="e">
        <f t="shared" si="11"/>
        <v>#DIV/0!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42.343699999999998</v>
      </c>
      <c r="F12" s="55"/>
      <c r="G12" s="55"/>
      <c r="H12" s="55"/>
      <c r="I12" s="55"/>
      <c r="J12" s="55"/>
      <c r="K12" s="19">
        <v>0</v>
      </c>
      <c r="L12" s="19">
        <v>0</v>
      </c>
      <c r="M12" s="19">
        <v>0</v>
      </c>
      <c r="N12" s="20">
        <f t="shared" si="0"/>
        <v>0</v>
      </c>
      <c r="P12" s="73">
        <v>742.8</v>
      </c>
      <c r="Q12" s="73">
        <v>42.3324</v>
      </c>
      <c r="R12" s="73"/>
      <c r="S12" s="73"/>
      <c r="T12" s="73"/>
      <c r="U12" s="73"/>
      <c r="V12" s="73"/>
      <c r="W12" s="19">
        <v>0</v>
      </c>
      <c r="X12" s="19">
        <v>0</v>
      </c>
      <c r="Y12" s="19">
        <v>0</v>
      </c>
      <c r="Z12" s="20">
        <f t="shared" si="6"/>
        <v>0</v>
      </c>
      <c r="AA12" s="15" t="e">
        <f t="shared" si="1"/>
        <v>#DIV/0!</v>
      </c>
      <c r="AB12" s="15" t="e">
        <f t="shared" si="2"/>
        <v>#DIV/0!</v>
      </c>
      <c r="AC12" s="15" t="e">
        <f t="shared" si="2"/>
        <v>#DIV/0!</v>
      </c>
      <c r="AD12" s="20">
        <f t="shared" si="7"/>
        <v>4.903142834177426E-3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 t="e">
        <f>V12/J12</f>
        <v>#DIV/0!</v>
      </c>
      <c r="AY12" s="15" t="e">
        <f t="shared" si="16"/>
        <v>#DIV/0!</v>
      </c>
      <c r="AZ12" s="15" t="e">
        <f t="shared" si="10"/>
        <v>#DIV/0!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43.499000000000002</v>
      </c>
      <c r="F13" s="55"/>
      <c r="G13" s="55"/>
      <c r="H13" s="55"/>
      <c r="I13" s="55"/>
      <c r="J13" s="55"/>
      <c r="K13" s="10">
        <v>0</v>
      </c>
      <c r="L13" s="10">
        <v>0</v>
      </c>
      <c r="M13" s="10">
        <v>0</v>
      </c>
      <c r="N13" s="11">
        <f t="shared" si="0"/>
        <v>0</v>
      </c>
      <c r="P13" s="73">
        <v>18472.5</v>
      </c>
      <c r="Q13" s="73">
        <v>43.498699999999999</v>
      </c>
      <c r="R13" s="73"/>
      <c r="S13" s="73"/>
      <c r="T13" s="73"/>
      <c r="U13" s="73"/>
      <c r="V13" s="73"/>
      <c r="W13" s="10">
        <v>0</v>
      </c>
      <c r="X13" s="10">
        <v>0</v>
      </c>
      <c r="Y13" s="10">
        <v>0</v>
      </c>
      <c r="Z13" s="11">
        <f t="shared" si="6"/>
        <v>0</v>
      </c>
      <c r="AA13" s="15" t="e">
        <f t="shared" si="1"/>
        <v>#DIV/0!</v>
      </c>
      <c r="AB13" s="15" t="e">
        <f t="shared" si="2"/>
        <v>#DIV/0!</v>
      </c>
      <c r="AC13" s="15" t="e">
        <f t="shared" si="2"/>
        <v>#DIV/0!</v>
      </c>
      <c r="AD13" s="11">
        <f t="shared" si="7"/>
        <v>2.889948175760882E-4</v>
      </c>
      <c r="AE13" s="12"/>
      <c r="AF13" s="25">
        <f t="shared" ref="AF13:AK13" si="17">bdRateExtend($D13:$D17,E13:E17,$P13:$P17,Q13:Q17)</f>
        <v>3.3438016448639196E-4</v>
      </c>
      <c r="AG13" s="30" t="e">
        <f t="shared" si="17"/>
        <v>#VALUE!</v>
      </c>
      <c r="AH13" s="31" t="e">
        <f t="shared" si="17"/>
        <v>#VALUE!</v>
      </c>
      <c r="AI13" s="25" t="e">
        <f t="shared" si="17"/>
        <v>#VALUE!</v>
      </c>
      <c r="AJ13" s="30" t="e">
        <f t="shared" si="17"/>
        <v>#VALUE!</v>
      </c>
      <c r="AK13" s="30" t="e">
        <f t="shared" si="17"/>
        <v>#VALUE!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-1.52592426082232E-4</v>
      </c>
      <c r="AS13" s="30" t="e">
        <f t="shared" si="18"/>
        <v>#VALUE!</v>
      </c>
      <c r="AT13" s="31" t="e">
        <f t="shared" si="18"/>
        <v>#VALUE!</v>
      </c>
      <c r="AU13" s="25" t="e">
        <f t="shared" si="18"/>
        <v>#VALUE!</v>
      </c>
      <c r="AV13" s="30" t="e">
        <f t="shared" si="18"/>
        <v>#VALUE!</v>
      </c>
      <c r="AW13" s="31" t="e">
        <f t="shared" si="18"/>
        <v>#VALUE!</v>
      </c>
      <c r="AX13" s="15"/>
      <c r="AY13" s="15"/>
      <c r="AZ13" s="15"/>
      <c r="BA13" s="15" t="e">
        <f>V13/J13</f>
        <v>#DIV/0!</v>
      </c>
      <c r="BB13" s="15" t="e">
        <f t="shared" ref="BB13:BB16" si="19">X13/L13</f>
        <v>#DIV/0!</v>
      </c>
      <c r="BC13" s="15" t="e">
        <f t="shared" si="11"/>
        <v>#DIV/0!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41.684800000000003</v>
      </c>
      <c r="F14" s="55"/>
      <c r="G14" s="55"/>
      <c r="H14" s="55"/>
      <c r="I14" s="55"/>
      <c r="J14" s="55"/>
      <c r="K14" s="15">
        <v>0</v>
      </c>
      <c r="L14" s="15">
        <v>0</v>
      </c>
      <c r="M14" s="15">
        <v>0</v>
      </c>
      <c r="N14" s="16">
        <f t="shared" si="0"/>
        <v>0</v>
      </c>
      <c r="P14" s="73">
        <v>4395.72</v>
      </c>
      <c r="Q14" s="73">
        <v>41.686</v>
      </c>
      <c r="R14" s="73"/>
      <c r="S14" s="73"/>
      <c r="T14" s="73"/>
      <c r="U14" s="73"/>
      <c r="V14" s="73"/>
      <c r="W14" s="15">
        <v>0</v>
      </c>
      <c r="X14" s="15">
        <v>0</v>
      </c>
      <c r="Y14" s="15">
        <v>0</v>
      </c>
      <c r="Z14" s="16">
        <f t="shared" si="6"/>
        <v>0</v>
      </c>
      <c r="AA14" s="15" t="e">
        <f t="shared" si="1"/>
        <v>#DIV/0!</v>
      </c>
      <c r="AB14" s="15" t="e">
        <f t="shared" si="2"/>
        <v>#DIV/0!</v>
      </c>
      <c r="AC14" s="15" t="e">
        <f t="shared" si="2"/>
        <v>#DIV/0!</v>
      </c>
      <c r="AD14" s="16">
        <f t="shared" si="7"/>
        <v>3.2769873562916096E-4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5.70643706348406E-4</v>
      </c>
      <c r="AM14" s="21" t="e">
        <f>bdrate($D14:$D17,F14:F17,$P14:$P17,R14:R17)</f>
        <v>#VALUE!</v>
      </c>
      <c r="AN14" s="36" t="e">
        <f t="shared" ref="AN14" si="20">bdrate($D14:$D17,G14:G17,$P14:$P17,S14:S17)</f>
        <v>#VALUE!</v>
      </c>
      <c r="AO14" s="26" t="e">
        <f>bdrate($D14:$D17,H14:H17,$P14:$P17,T14:T17)</f>
        <v>#VALUE!</v>
      </c>
      <c r="AP14" s="21" t="e">
        <f>bdrate($D14:$D17,I14:I17,$P14:$P17,U14:U17)</f>
        <v>#VALUE!</v>
      </c>
      <c r="AQ14" s="36" t="e">
        <f>bdrate($D14:$D17,J14:J17,$P14:$P17,V14:V17)</f>
        <v>#VALUE!</v>
      </c>
      <c r="AR14" s="21"/>
      <c r="AS14" s="21"/>
      <c r="AT14" s="36"/>
      <c r="AU14" s="26"/>
      <c r="AV14" s="21"/>
      <c r="AW14" s="36"/>
      <c r="AX14" s="15" t="e">
        <f>V14/J14</f>
        <v>#DIV/0!</v>
      </c>
      <c r="AY14" s="15" t="e">
        <f t="shared" ref="AY14:AY17" si="21">X14/L14</f>
        <v>#DIV/0!</v>
      </c>
      <c r="AZ14" s="15" t="e">
        <f t="shared" si="10"/>
        <v>#DIV/0!</v>
      </c>
      <c r="BA14" s="15" t="e">
        <f>V14/J14</f>
        <v>#DIV/0!</v>
      </c>
      <c r="BB14" s="15" t="e">
        <f t="shared" si="19"/>
        <v>#DIV/0!</v>
      </c>
      <c r="BC14" s="15" t="e">
        <f t="shared" si="11"/>
        <v>#DIV/0!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40.764499999999998</v>
      </c>
      <c r="F15" s="55"/>
      <c r="G15" s="55"/>
      <c r="H15" s="55"/>
      <c r="I15" s="55"/>
      <c r="J15" s="55"/>
      <c r="K15" s="15">
        <v>0</v>
      </c>
      <c r="L15" s="15">
        <v>0</v>
      </c>
      <c r="M15" s="15">
        <v>0</v>
      </c>
      <c r="N15" s="16">
        <f t="shared" si="0"/>
        <v>0</v>
      </c>
      <c r="P15" s="73">
        <v>2467.44</v>
      </c>
      <c r="Q15" s="73">
        <v>40.767499999999998</v>
      </c>
      <c r="R15" s="73"/>
      <c r="S15" s="73"/>
      <c r="T15" s="73"/>
      <c r="U15" s="73"/>
      <c r="V15" s="73"/>
      <c r="W15" s="15">
        <v>0</v>
      </c>
      <c r="X15" s="15">
        <v>0</v>
      </c>
      <c r="Y15" s="15">
        <v>0</v>
      </c>
      <c r="Z15" s="16">
        <f t="shared" si="6"/>
        <v>0</v>
      </c>
      <c r="AA15" s="15" t="e">
        <f t="shared" si="1"/>
        <v>#DIV/0!</v>
      </c>
      <c r="AB15" s="15" t="e">
        <f t="shared" si="2"/>
        <v>#DIV/0!</v>
      </c>
      <c r="AC15" s="15" t="e">
        <f t="shared" si="2"/>
        <v>#DIV/0!</v>
      </c>
      <c r="AD15" s="16">
        <f t="shared" si="7"/>
        <v>7.7874038742337223E-4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 t="e">
        <f>V15/J15</f>
        <v>#DIV/0!</v>
      </c>
      <c r="AY15" s="15" t="e">
        <f t="shared" si="21"/>
        <v>#DIV/0!</v>
      </c>
      <c r="AZ15" s="15" t="e">
        <f t="shared" si="10"/>
        <v>#DIV/0!</v>
      </c>
      <c r="BA15" s="15" t="e">
        <f>V15/J15</f>
        <v>#DIV/0!</v>
      </c>
      <c r="BB15" s="15" t="e">
        <f t="shared" si="19"/>
        <v>#DIV/0!</v>
      </c>
      <c r="BC15" s="15" t="e">
        <f t="shared" si="11"/>
        <v>#DIV/0!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39.523200000000003</v>
      </c>
      <c r="F16" s="55"/>
      <c r="G16" s="55"/>
      <c r="H16" s="55"/>
      <c r="I16" s="55"/>
      <c r="J16" s="55"/>
      <c r="K16" s="15">
        <v>0</v>
      </c>
      <c r="L16" s="15">
        <v>0</v>
      </c>
      <c r="M16" s="15">
        <v>0</v>
      </c>
      <c r="N16" s="16">
        <f t="shared" si="0"/>
        <v>0</v>
      </c>
      <c r="P16" s="73">
        <v>1443.48</v>
      </c>
      <c r="Q16" s="73">
        <v>39.520099999999999</v>
      </c>
      <c r="R16" s="73"/>
      <c r="S16" s="73"/>
      <c r="T16" s="73"/>
      <c r="U16" s="73"/>
      <c r="V16" s="73"/>
      <c r="W16" s="15">
        <v>0</v>
      </c>
      <c r="X16" s="15">
        <v>0</v>
      </c>
      <c r="Y16" s="15">
        <v>0</v>
      </c>
      <c r="Z16" s="16">
        <f t="shared" si="6"/>
        <v>0</v>
      </c>
      <c r="AA16" s="15" t="e">
        <f t="shared" si="1"/>
        <v>#DIV/0!</v>
      </c>
      <c r="AB16" s="15" t="e">
        <f t="shared" si="2"/>
        <v>#DIV/0!</v>
      </c>
      <c r="AC16" s="15" t="e">
        <f t="shared" si="2"/>
        <v>#DIV/0!</v>
      </c>
      <c r="AD16" s="16">
        <f t="shared" si="7"/>
        <v>1.1652101539742432E-3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 t="e">
        <f>V16/J16</f>
        <v>#DIV/0!</v>
      </c>
      <c r="AY16" s="15" t="e">
        <f t="shared" si="21"/>
        <v>#DIV/0!</v>
      </c>
      <c r="AZ16" s="15" t="e">
        <f t="shared" si="10"/>
        <v>#DIV/0!</v>
      </c>
      <c r="BA16" s="15" t="e">
        <f>V16/J16</f>
        <v>#DIV/0!</v>
      </c>
      <c r="BB16" s="15" t="e">
        <f t="shared" si="19"/>
        <v>#DIV/0!</v>
      </c>
      <c r="BC16" s="15" t="e">
        <f t="shared" si="11"/>
        <v>#DIV/0!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37.832000000000001</v>
      </c>
      <c r="F17" s="55"/>
      <c r="G17" s="55"/>
      <c r="H17" s="55"/>
      <c r="I17" s="55"/>
      <c r="J17" s="55"/>
      <c r="K17" s="19">
        <v>0</v>
      </c>
      <c r="L17" s="19">
        <v>0</v>
      </c>
      <c r="M17" s="19">
        <v>0</v>
      </c>
      <c r="N17" s="20">
        <f t="shared" si="0"/>
        <v>0</v>
      </c>
      <c r="P17" s="73">
        <v>865.2</v>
      </c>
      <c r="Q17" s="73">
        <v>37.850700000000003</v>
      </c>
      <c r="R17" s="73"/>
      <c r="S17" s="73"/>
      <c r="T17" s="73"/>
      <c r="U17" s="73"/>
      <c r="V17" s="73"/>
      <c r="W17" s="19">
        <v>0</v>
      </c>
      <c r="X17" s="19">
        <v>0</v>
      </c>
      <c r="Y17" s="19">
        <v>0</v>
      </c>
      <c r="Z17" s="20">
        <f t="shared" si="6"/>
        <v>0</v>
      </c>
      <c r="AA17" s="15" t="e">
        <f t="shared" si="1"/>
        <v>#DIV/0!</v>
      </c>
      <c r="AB17" s="15" t="e">
        <f t="shared" si="2"/>
        <v>#DIV/0!</v>
      </c>
      <c r="AC17" s="15" t="e">
        <f t="shared" si="2"/>
        <v>#DIV/0!</v>
      </c>
      <c r="AD17" s="20">
        <f t="shared" si="7"/>
        <v>3.2002226241825411E-3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 t="e">
        <f>V17/J17</f>
        <v>#DIV/0!</v>
      </c>
      <c r="AY17" s="15" t="e">
        <f t="shared" si="21"/>
        <v>#DIV/0!</v>
      </c>
      <c r="AZ17" s="15" t="e">
        <f t="shared" si="10"/>
        <v>#DIV/0!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43.014600000000002</v>
      </c>
      <c r="F18" s="55"/>
      <c r="G18" s="55"/>
      <c r="H18" s="55"/>
      <c r="I18" s="55"/>
      <c r="J18" s="55"/>
      <c r="K18" s="10">
        <v>0</v>
      </c>
      <c r="L18" s="10">
        <v>0</v>
      </c>
      <c r="M18" s="10">
        <v>0</v>
      </c>
      <c r="N18" s="11">
        <f t="shared" si="0"/>
        <v>0</v>
      </c>
      <c r="P18" s="73">
        <v>34435.800000000003</v>
      </c>
      <c r="Q18" s="73">
        <v>43.015000000000001</v>
      </c>
      <c r="R18" s="73"/>
      <c r="S18" s="73"/>
      <c r="T18" s="73"/>
      <c r="U18" s="73"/>
      <c r="V18" s="73"/>
      <c r="W18" s="10">
        <v>0</v>
      </c>
      <c r="X18" s="10">
        <v>0</v>
      </c>
      <c r="Y18" s="10">
        <v>0</v>
      </c>
      <c r="Z18" s="11">
        <f t="shared" si="6"/>
        <v>0</v>
      </c>
      <c r="AA18" s="10" t="e">
        <f t="shared" si="1"/>
        <v>#DIV/0!</v>
      </c>
      <c r="AB18" s="10" t="e">
        <f t="shared" si="2"/>
        <v>#DIV/0!</v>
      </c>
      <c r="AC18" s="10" t="e">
        <f t="shared" si="2"/>
        <v>#DIV/0!</v>
      </c>
      <c r="AD18" s="11">
        <f t="shared" si="7"/>
        <v>6.8522170322059272E-4</v>
      </c>
      <c r="AE18" s="40"/>
      <c r="AF18" s="25">
        <f t="shared" ref="AF18:AK18" si="22">bdRateExtend($D18:$D22,E18:E22,$P18:$P22,Q18:Q22)</f>
        <v>-2.0182330294737927E-4</v>
      </c>
      <c r="AG18" s="30" t="e">
        <f t="shared" si="22"/>
        <v>#VALUE!</v>
      </c>
      <c r="AH18" s="31" t="e">
        <f t="shared" si="22"/>
        <v>#VALUE!</v>
      </c>
      <c r="AI18" s="25" t="e">
        <f t="shared" si="22"/>
        <v>#VALUE!</v>
      </c>
      <c r="AJ18" s="30" t="e">
        <f t="shared" si="22"/>
        <v>#VALUE!</v>
      </c>
      <c r="AK18" s="30" t="e">
        <f t="shared" si="22"/>
        <v>#VALUE!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7.240934766874485E-4</v>
      </c>
      <c r="AS18" s="30" t="e">
        <f t="shared" si="23"/>
        <v>#VALUE!</v>
      </c>
      <c r="AT18" s="31" t="e">
        <f t="shared" si="23"/>
        <v>#VALUE!</v>
      </c>
      <c r="AU18" s="25" t="e">
        <f t="shared" si="23"/>
        <v>#VALUE!</v>
      </c>
      <c r="AV18" s="30" t="e">
        <f t="shared" si="23"/>
        <v>#VALUE!</v>
      </c>
      <c r="AW18" s="31" t="e">
        <f t="shared" si="23"/>
        <v>#VALUE!</v>
      </c>
      <c r="AX18" s="10"/>
      <c r="AY18" s="10"/>
      <c r="AZ18" s="10"/>
      <c r="BA18" s="10" t="e">
        <f>V18/J18</f>
        <v>#DIV/0!</v>
      </c>
      <c r="BB18" s="10" t="e">
        <f t="shared" ref="BB18:BB21" si="24">X18/L18</f>
        <v>#DIV/0!</v>
      </c>
      <c r="BC18" s="10" t="e">
        <f t="shared" si="11"/>
        <v>#DIV/0!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40.496499999999997</v>
      </c>
      <c r="F19" s="55"/>
      <c r="G19" s="55"/>
      <c r="H19" s="55"/>
      <c r="I19" s="55"/>
      <c r="J19" s="55"/>
      <c r="K19" s="15">
        <v>0</v>
      </c>
      <c r="L19" s="15">
        <v>0</v>
      </c>
      <c r="M19" s="15">
        <v>0</v>
      </c>
      <c r="N19" s="16">
        <f t="shared" si="0"/>
        <v>0</v>
      </c>
      <c r="P19" s="73">
        <v>9910.44</v>
      </c>
      <c r="Q19" s="73">
        <v>40.491700000000002</v>
      </c>
      <c r="R19" s="73"/>
      <c r="S19" s="73"/>
      <c r="T19" s="73"/>
      <c r="U19" s="73"/>
      <c r="V19" s="73"/>
      <c r="W19" s="15">
        <v>0</v>
      </c>
      <c r="X19" s="15">
        <v>0</v>
      </c>
      <c r="Y19" s="15">
        <v>0</v>
      </c>
      <c r="Z19" s="16">
        <f t="shared" si="6"/>
        <v>0</v>
      </c>
      <c r="AA19" s="15" t="e">
        <f t="shared" si="1"/>
        <v>#DIV/0!</v>
      </c>
      <c r="AB19" s="15" t="e">
        <f t="shared" ref="AB19:AC32" si="25">X19/L19</f>
        <v>#DIV/0!</v>
      </c>
      <c r="AC19" s="15" t="e">
        <f t="shared" si="25"/>
        <v>#DIV/0!</v>
      </c>
      <c r="AD19" s="16">
        <f t="shared" si="7"/>
        <v>1.800908915103381E-3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-1.8014717434078342E-4</v>
      </c>
      <c r="AM19" s="21" t="e">
        <f>bdrate($D19:$D22,F19:F22,$P19:$P22,R19:R22)</f>
        <v>#VALUE!</v>
      </c>
      <c r="AN19" s="36" t="e">
        <f t="shared" ref="AN19" si="26">bdrate($D19:$D22,G19:G22,$P19:$P22,S19:S22)</f>
        <v>#VALUE!</v>
      </c>
      <c r="AO19" s="26" t="e">
        <f>bdrate($D19:$D22,H19:H22,$P19:$P22,T19:T22)</f>
        <v>#VALUE!</v>
      </c>
      <c r="AP19" s="21" t="e">
        <f>bdrate($D19:$D22,I19:I22,$P19:$P22,U19:U22)</f>
        <v>#VALUE!</v>
      </c>
      <c r="AQ19" s="36" t="e">
        <f>bdrate($D19:$D22,J19:J22,$P19:$P22,V19:V22)</f>
        <v>#VALUE!</v>
      </c>
      <c r="AR19" s="21"/>
      <c r="AS19" s="21"/>
      <c r="AT19" s="36"/>
      <c r="AU19" s="26"/>
      <c r="AV19" s="21"/>
      <c r="AW19" s="36"/>
      <c r="AX19" s="15" t="e">
        <f>V19/J19</f>
        <v>#DIV/0!</v>
      </c>
      <c r="AY19" s="15" t="e">
        <f t="shared" ref="AY19:AY22" si="27">X19/L19</f>
        <v>#DIV/0!</v>
      </c>
      <c r="AZ19" s="15" t="e">
        <f t="shared" si="10"/>
        <v>#DIV/0!</v>
      </c>
      <c r="BA19" s="15" t="e">
        <f>V19/J19</f>
        <v>#DIV/0!</v>
      </c>
      <c r="BB19" s="15" t="e">
        <f t="shared" si="24"/>
        <v>#DIV/0!</v>
      </c>
      <c r="BC19" s="15" t="e">
        <f t="shared" si="11"/>
        <v>#DIV/0!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39.125500000000002</v>
      </c>
      <c r="F20" s="55"/>
      <c r="G20" s="55"/>
      <c r="H20" s="55"/>
      <c r="I20" s="55"/>
      <c r="J20" s="55"/>
      <c r="K20" s="15">
        <v>0</v>
      </c>
      <c r="L20" s="15">
        <v>0</v>
      </c>
      <c r="M20" s="15">
        <v>0</v>
      </c>
      <c r="N20" s="16">
        <f t="shared" si="0"/>
        <v>0</v>
      </c>
      <c r="P20" s="73">
        <v>5707.08</v>
      </c>
      <c r="Q20" s="73">
        <v>39.1235</v>
      </c>
      <c r="R20" s="73"/>
      <c r="S20" s="73"/>
      <c r="T20" s="73"/>
      <c r="U20" s="73"/>
      <c r="V20" s="73"/>
      <c r="W20" s="15">
        <v>0</v>
      </c>
      <c r="X20" s="15">
        <v>0</v>
      </c>
      <c r="Y20" s="15">
        <v>0</v>
      </c>
      <c r="Z20" s="16">
        <f t="shared" si="6"/>
        <v>0</v>
      </c>
      <c r="AA20" s="15" t="e">
        <f t="shared" si="1"/>
        <v>#DIV/0!</v>
      </c>
      <c r="AB20" s="15" t="e">
        <f t="shared" si="25"/>
        <v>#DIV/0!</v>
      </c>
      <c r="AC20" s="15" t="e">
        <f t="shared" si="25"/>
        <v>#DIV/0!</v>
      </c>
      <c r="AD20" s="16">
        <f t="shared" si="7"/>
        <v>1.8959742147507115E-3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 t="e">
        <f>V20/J20</f>
        <v>#DIV/0!</v>
      </c>
      <c r="AY20" s="15" t="e">
        <f t="shared" si="27"/>
        <v>#DIV/0!</v>
      </c>
      <c r="AZ20" s="15" t="e">
        <f t="shared" si="10"/>
        <v>#DIV/0!</v>
      </c>
      <c r="BA20" s="15" t="e">
        <f>V20/J20</f>
        <v>#DIV/0!</v>
      </c>
      <c r="BB20" s="15" t="e">
        <f t="shared" si="24"/>
        <v>#DIV/0!</v>
      </c>
      <c r="BC20" s="15" t="e">
        <f t="shared" si="11"/>
        <v>#DIV/0!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37.358199999999997</v>
      </c>
      <c r="F21" s="55"/>
      <c r="G21" s="55"/>
      <c r="H21" s="55"/>
      <c r="I21" s="55"/>
      <c r="J21" s="55"/>
      <c r="K21" s="15">
        <v>0</v>
      </c>
      <c r="L21" s="15">
        <v>0</v>
      </c>
      <c r="M21" s="15">
        <v>0</v>
      </c>
      <c r="N21" s="16">
        <f t="shared" si="0"/>
        <v>0</v>
      </c>
      <c r="P21" s="73">
        <v>3355.14</v>
      </c>
      <c r="Q21" s="73">
        <v>37.353999999999999</v>
      </c>
      <c r="R21" s="73"/>
      <c r="S21" s="73"/>
      <c r="T21" s="73"/>
      <c r="U21" s="73"/>
      <c r="V21" s="73"/>
      <c r="W21" s="15">
        <v>0</v>
      </c>
      <c r="X21" s="15">
        <v>0</v>
      </c>
      <c r="Y21" s="15">
        <v>0</v>
      </c>
      <c r="Z21" s="16">
        <f t="shared" si="6"/>
        <v>0</v>
      </c>
      <c r="AA21" s="15" t="e">
        <f t="shared" si="1"/>
        <v>#DIV/0!</v>
      </c>
      <c r="AB21" s="15" t="e">
        <f t="shared" si="25"/>
        <v>#DIV/0!</v>
      </c>
      <c r="AC21" s="15" t="e">
        <f t="shared" si="25"/>
        <v>#DIV/0!</v>
      </c>
      <c r="AD21" s="16">
        <f t="shared" si="7"/>
        <v>2.4261885648025178E-3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 t="e">
        <f>V21/J21</f>
        <v>#DIV/0!</v>
      </c>
      <c r="AY21" s="15" t="e">
        <f t="shared" si="27"/>
        <v>#DIV/0!</v>
      </c>
      <c r="AZ21" s="15" t="e">
        <f t="shared" si="10"/>
        <v>#DIV/0!</v>
      </c>
      <c r="BA21" s="15" t="e">
        <f>V21/J21</f>
        <v>#DIV/0!</v>
      </c>
      <c r="BB21" s="15" t="e">
        <f t="shared" si="24"/>
        <v>#DIV/0!</v>
      </c>
      <c r="BC21" s="15" t="e">
        <f t="shared" si="11"/>
        <v>#DIV/0!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35.204599999999999</v>
      </c>
      <c r="F22" s="55"/>
      <c r="G22" s="55"/>
      <c r="H22" s="55"/>
      <c r="I22" s="55"/>
      <c r="J22" s="55"/>
      <c r="K22" s="19">
        <v>0</v>
      </c>
      <c r="L22" s="19">
        <v>0</v>
      </c>
      <c r="M22" s="19">
        <v>0</v>
      </c>
      <c r="N22" s="20">
        <f t="shared" si="0"/>
        <v>0</v>
      </c>
      <c r="P22" s="73">
        <v>1948.86</v>
      </c>
      <c r="Q22" s="73">
        <v>35.2119</v>
      </c>
      <c r="R22" s="73"/>
      <c r="S22" s="73"/>
      <c r="T22" s="73"/>
      <c r="U22" s="73"/>
      <c r="V22" s="73"/>
      <c r="W22" s="19">
        <v>0</v>
      </c>
      <c r="X22" s="19">
        <v>0</v>
      </c>
      <c r="Y22" s="19">
        <v>0</v>
      </c>
      <c r="Z22" s="20">
        <f t="shared" si="6"/>
        <v>0</v>
      </c>
      <c r="AA22" s="15" t="e">
        <f t="shared" si="1"/>
        <v>#DIV/0!</v>
      </c>
      <c r="AB22" s="15" t="e">
        <f t="shared" si="25"/>
        <v>#DIV/0!</v>
      </c>
      <c r="AC22" s="15" t="e">
        <f t="shared" si="25"/>
        <v>#DIV/0!</v>
      </c>
      <c r="AD22" s="20">
        <f t="shared" si="7"/>
        <v>1.1378313549418925E-3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 t="e">
        <f>V22/J22</f>
        <v>#DIV/0!</v>
      </c>
      <c r="AY22" s="15" t="e">
        <f t="shared" si="27"/>
        <v>#DIV/0!</v>
      </c>
      <c r="AZ22" s="15" t="e">
        <f t="shared" si="10"/>
        <v>#DIV/0!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42.5867</v>
      </c>
      <c r="F23" s="55"/>
      <c r="G23" s="55"/>
      <c r="H23" s="55"/>
      <c r="I23" s="55"/>
      <c r="J23" s="55"/>
      <c r="K23" s="10">
        <v>0</v>
      </c>
      <c r="L23" s="10">
        <v>0</v>
      </c>
      <c r="M23" s="10">
        <v>0</v>
      </c>
      <c r="N23" s="11">
        <f t="shared" si="0"/>
        <v>0</v>
      </c>
      <c r="P23" s="73">
        <v>60024.06</v>
      </c>
      <c r="Q23" s="73">
        <v>42.581000000000003</v>
      </c>
      <c r="R23" s="73"/>
      <c r="S23" s="73"/>
      <c r="T23" s="73"/>
      <c r="U23" s="73"/>
      <c r="V23" s="73"/>
      <c r="W23" s="10">
        <v>0</v>
      </c>
      <c r="X23" s="10">
        <v>0</v>
      </c>
      <c r="Y23" s="10">
        <v>0</v>
      </c>
      <c r="Z23" s="11">
        <f t="shared" si="6"/>
        <v>0</v>
      </c>
      <c r="AA23" s="15" t="e">
        <f t="shared" si="1"/>
        <v>#DIV/0!</v>
      </c>
      <c r="AB23" s="15" t="e">
        <f t="shared" si="25"/>
        <v>#DIV/0!</v>
      </c>
      <c r="AC23" s="15" t="e">
        <f t="shared" si="25"/>
        <v>#DIV/0!</v>
      </c>
      <c r="AD23" s="11">
        <f t="shared" si="7"/>
        <v>6.9523732465488753E-4</v>
      </c>
      <c r="AE23" s="12"/>
      <c r="AF23" s="25">
        <f t="shared" ref="AF23:AK23" si="28">bdRateExtend($D23:$D27,E23:E27,$P23:$P27,Q23:Q27)</f>
        <v>-3.5990790061235511E-4</v>
      </c>
      <c r="AG23" s="30" t="e">
        <f t="shared" si="28"/>
        <v>#VALUE!</v>
      </c>
      <c r="AH23" s="31" t="e">
        <f t="shared" si="28"/>
        <v>#VALUE!</v>
      </c>
      <c r="AI23" s="25" t="e">
        <f t="shared" si="28"/>
        <v>#VALUE!</v>
      </c>
      <c r="AJ23" s="30" t="e">
        <f t="shared" si="28"/>
        <v>#VALUE!</v>
      </c>
      <c r="AK23" s="30" t="e">
        <f t="shared" si="28"/>
        <v>#VALUE!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2.6879968701498669E-4</v>
      </c>
      <c r="AS23" s="30" t="e">
        <f t="shared" si="29"/>
        <v>#VALUE!</v>
      </c>
      <c r="AT23" s="31" t="e">
        <f t="shared" si="29"/>
        <v>#VALUE!</v>
      </c>
      <c r="AU23" s="25" t="e">
        <f t="shared" si="29"/>
        <v>#VALUE!</v>
      </c>
      <c r="AV23" s="30" t="e">
        <f t="shared" si="29"/>
        <v>#VALUE!</v>
      </c>
      <c r="AW23" s="31" t="e">
        <f t="shared" si="29"/>
        <v>#VALUE!</v>
      </c>
      <c r="AX23" s="15"/>
      <c r="AY23" s="15"/>
      <c r="AZ23" s="15"/>
      <c r="BA23" s="15" t="e">
        <f>V23/J23</f>
        <v>#DIV/0!</v>
      </c>
      <c r="BB23" s="15" t="e">
        <f t="shared" ref="BB23:BB26" si="30">X23/L23</f>
        <v>#DIV/0!</v>
      </c>
      <c r="BC23" s="15" t="e">
        <f t="shared" si="11"/>
        <v>#DIV/0!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38.825299999999999</v>
      </c>
      <c r="F24" s="55"/>
      <c r="G24" s="55"/>
      <c r="H24" s="55"/>
      <c r="I24" s="55"/>
      <c r="J24" s="55"/>
      <c r="K24" s="15">
        <v>0</v>
      </c>
      <c r="L24" s="15">
        <v>0</v>
      </c>
      <c r="M24" s="15">
        <v>0</v>
      </c>
      <c r="N24" s="16">
        <f t="shared" si="0"/>
        <v>0</v>
      </c>
      <c r="P24" s="73">
        <v>9973.32</v>
      </c>
      <c r="Q24" s="73">
        <v>38.821800000000003</v>
      </c>
      <c r="R24" s="73"/>
      <c r="S24" s="73"/>
      <c r="T24" s="73"/>
      <c r="U24" s="73"/>
      <c r="V24" s="73"/>
      <c r="W24" s="15">
        <v>0</v>
      </c>
      <c r="X24" s="15">
        <v>0</v>
      </c>
      <c r="Y24" s="15">
        <v>0</v>
      </c>
      <c r="Z24" s="16">
        <f t="shared" si="6"/>
        <v>0</v>
      </c>
      <c r="AA24" s="15" t="e">
        <f t="shared" si="1"/>
        <v>#DIV/0!</v>
      </c>
      <c r="AB24" s="15" t="e">
        <f t="shared" si="25"/>
        <v>#DIV/0!</v>
      </c>
      <c r="AC24" s="15" t="e">
        <f t="shared" si="25"/>
        <v>#DIV/0!</v>
      </c>
      <c r="AD24" s="16">
        <f t="shared" si="7"/>
        <v>1.6097062886659787E-3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-7.8070569777177745E-4</v>
      </c>
      <c r="AM24" s="21" t="e">
        <f>bdrate($D24:$D27,F24:F27,$P24:$P27,R24:R27)</f>
        <v>#VALUE!</v>
      </c>
      <c r="AN24" s="36" t="e">
        <f t="shared" ref="AN24" si="31">bdrate($D24:$D27,G24:G27,$P24:$P27,S24:S27)</f>
        <v>#VALUE!</v>
      </c>
      <c r="AO24" s="26" t="e">
        <f>bdrate($D24:$D27,H24:H27,$P24:$P27,T24:T27)</f>
        <v>#VALUE!</v>
      </c>
      <c r="AP24" s="21" t="e">
        <f>bdrate($D24:$D27,I24:I27,$P24:$P27,U24:U27)</f>
        <v>#VALUE!</v>
      </c>
      <c r="AQ24" s="36" t="e">
        <f>bdrate($D24:$D27,J24:J27,$P24:$P27,V24:V27)</f>
        <v>#VALUE!</v>
      </c>
      <c r="AR24" s="21"/>
      <c r="AS24" s="21"/>
      <c r="AT24" s="36"/>
      <c r="AU24" s="26"/>
      <c r="AV24" s="21"/>
      <c r="AW24" s="36"/>
      <c r="AX24" s="15" t="e">
        <f>V24/J24</f>
        <v>#DIV/0!</v>
      </c>
      <c r="AY24" s="15" t="e">
        <f t="shared" ref="AY24:AY27" si="32">X24/L24</f>
        <v>#DIV/0!</v>
      </c>
      <c r="AZ24" s="15" t="e">
        <f t="shared" si="10"/>
        <v>#DIV/0!</v>
      </c>
      <c r="BA24" s="15" t="e">
        <f>V24/J24</f>
        <v>#DIV/0!</v>
      </c>
      <c r="BB24" s="15" t="e">
        <f t="shared" si="30"/>
        <v>#DIV/0!</v>
      </c>
      <c r="BC24" s="15" t="e">
        <f t="shared" si="11"/>
        <v>#DIV/0!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37.817100000000003</v>
      </c>
      <c r="F25" s="55"/>
      <c r="G25" s="55"/>
      <c r="H25" s="55"/>
      <c r="I25" s="55"/>
      <c r="J25" s="55"/>
      <c r="K25" s="15">
        <v>0</v>
      </c>
      <c r="L25" s="15">
        <v>0</v>
      </c>
      <c r="M25" s="15">
        <v>0</v>
      </c>
      <c r="N25" s="16">
        <f t="shared" si="0"/>
        <v>0</v>
      </c>
      <c r="P25" s="73">
        <v>5396.34</v>
      </c>
      <c r="Q25" s="73">
        <v>37.816600000000001</v>
      </c>
      <c r="R25" s="73"/>
      <c r="S25" s="73"/>
      <c r="T25" s="73"/>
      <c r="U25" s="73"/>
      <c r="V25" s="73"/>
      <c r="W25" s="15">
        <v>0</v>
      </c>
      <c r="X25" s="15">
        <v>0</v>
      </c>
      <c r="Y25" s="15">
        <v>0</v>
      </c>
      <c r="Z25" s="16">
        <f t="shared" si="6"/>
        <v>0</v>
      </c>
      <c r="AA25" s="15" t="e">
        <f t="shared" si="1"/>
        <v>#DIV/0!</v>
      </c>
      <c r="AB25" s="15" t="e">
        <f t="shared" si="25"/>
        <v>#DIV/0!</v>
      </c>
      <c r="AC25" s="15" t="e">
        <f t="shared" si="25"/>
        <v>#DIV/0!</v>
      </c>
      <c r="AD25" s="16">
        <f t="shared" si="7"/>
        <v>1.6928954080211854E-3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 t="e">
        <f>V25/J25</f>
        <v>#DIV/0!</v>
      </c>
      <c r="AY25" s="15" t="e">
        <f t="shared" si="32"/>
        <v>#DIV/0!</v>
      </c>
      <c r="AZ25" s="15" t="e">
        <f t="shared" si="10"/>
        <v>#DIV/0!</v>
      </c>
      <c r="BA25" s="15" t="e">
        <f>V25/J25</f>
        <v>#DIV/0!</v>
      </c>
      <c r="BB25" s="15" t="e">
        <f t="shared" si="30"/>
        <v>#DIV/0!</v>
      </c>
      <c r="BC25" s="15" t="e">
        <f t="shared" si="11"/>
        <v>#DIV/0!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36.379399999999997</v>
      </c>
      <c r="F26" s="55"/>
      <c r="G26" s="55"/>
      <c r="H26" s="55"/>
      <c r="I26" s="55"/>
      <c r="J26" s="55"/>
      <c r="K26" s="15">
        <v>0</v>
      </c>
      <c r="L26" s="15">
        <v>0</v>
      </c>
      <c r="M26" s="15">
        <v>0</v>
      </c>
      <c r="N26" s="16">
        <f t="shared" si="0"/>
        <v>0</v>
      </c>
      <c r="P26" s="73">
        <v>2987.34</v>
      </c>
      <c r="Q26" s="73">
        <v>36.375700000000002</v>
      </c>
      <c r="R26" s="73"/>
      <c r="S26" s="73"/>
      <c r="T26" s="73"/>
      <c r="U26" s="73"/>
      <c r="V26" s="73"/>
      <c r="W26" s="15">
        <v>0</v>
      </c>
      <c r="X26" s="15">
        <v>0</v>
      </c>
      <c r="Y26" s="15">
        <v>0</v>
      </c>
      <c r="Z26" s="16">
        <f t="shared" si="6"/>
        <v>0</v>
      </c>
      <c r="AA26" s="15" t="e">
        <f t="shared" si="1"/>
        <v>#DIV/0!</v>
      </c>
      <c r="AB26" s="15" t="e">
        <f t="shared" si="25"/>
        <v>#DIV/0!</v>
      </c>
      <c r="AC26" s="15" t="e">
        <f t="shared" si="25"/>
        <v>#DIV/0!</v>
      </c>
      <c r="AD26" s="16">
        <f t="shared" si="7"/>
        <v>5.1750319693094505E-3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 t="e">
        <f>V26/J26</f>
        <v>#DIV/0!</v>
      </c>
      <c r="AY26" s="15" t="e">
        <f t="shared" si="32"/>
        <v>#DIV/0!</v>
      </c>
      <c r="AZ26" s="15" t="e">
        <f t="shared" si="10"/>
        <v>#DIV/0!</v>
      </c>
      <c r="BA26" s="15" t="e">
        <f>V26/J26</f>
        <v>#DIV/0!</v>
      </c>
      <c r="BB26" s="15" t="e">
        <f t="shared" si="30"/>
        <v>#DIV/0!</v>
      </c>
      <c r="BC26" s="15" t="e">
        <f t="shared" si="11"/>
        <v>#DIV/0!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34.579099999999997</v>
      </c>
      <c r="F27" s="55"/>
      <c r="G27" s="55"/>
      <c r="H27" s="55"/>
      <c r="I27" s="55"/>
      <c r="J27" s="55"/>
      <c r="K27" s="19">
        <v>0</v>
      </c>
      <c r="L27" s="19">
        <v>0</v>
      </c>
      <c r="M27" s="19">
        <v>0</v>
      </c>
      <c r="N27" s="20">
        <f t="shared" si="0"/>
        <v>0</v>
      </c>
      <c r="P27" s="73">
        <v>1612.32</v>
      </c>
      <c r="Q27" s="73">
        <v>34.5807</v>
      </c>
      <c r="R27" s="73"/>
      <c r="S27" s="73"/>
      <c r="T27" s="73"/>
      <c r="U27" s="73"/>
      <c r="V27" s="73"/>
      <c r="W27" s="19">
        <v>0</v>
      </c>
      <c r="X27" s="19">
        <v>0</v>
      </c>
      <c r="Y27" s="19">
        <v>0</v>
      </c>
      <c r="Z27" s="20">
        <f t="shared" si="6"/>
        <v>0</v>
      </c>
      <c r="AA27" s="15" t="e">
        <f t="shared" si="1"/>
        <v>#DIV/0!</v>
      </c>
      <c r="AB27" s="15" t="e">
        <f t="shared" si="25"/>
        <v>#DIV/0!</v>
      </c>
      <c r="AC27" s="15" t="e">
        <f t="shared" si="25"/>
        <v>#DIV/0!</v>
      </c>
      <c r="AD27" s="20">
        <f t="shared" si="7"/>
        <v>2.6865671641790648E-3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 t="e">
        <f>V27/J27</f>
        <v>#DIV/0!</v>
      </c>
      <c r="AY27" s="15" t="e">
        <f t="shared" si="32"/>
        <v>#DIV/0!</v>
      </c>
      <c r="AZ27" s="15" t="e">
        <f t="shared" si="10"/>
        <v>#DIV/0!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44.1111</v>
      </c>
      <c r="F28" s="55"/>
      <c r="G28" s="55"/>
      <c r="H28" s="55"/>
      <c r="I28" s="55"/>
      <c r="J28" s="55"/>
      <c r="K28" s="10">
        <v>0</v>
      </c>
      <c r="L28" s="10">
        <v>0</v>
      </c>
      <c r="M28" s="10">
        <v>0</v>
      </c>
      <c r="N28" s="11">
        <f t="shared" si="0"/>
        <v>0</v>
      </c>
      <c r="P28" s="73">
        <v>48086.75</v>
      </c>
      <c r="Q28" s="73">
        <v>44.1175</v>
      </c>
      <c r="R28" s="73"/>
      <c r="S28" s="73"/>
      <c r="T28" s="73"/>
      <c r="U28" s="73"/>
      <c r="V28" s="73"/>
      <c r="W28" s="10">
        <v>0</v>
      </c>
      <c r="X28" s="10">
        <v>0</v>
      </c>
      <c r="Y28" s="10">
        <v>0</v>
      </c>
      <c r="Z28" s="11">
        <f t="shared" si="6"/>
        <v>0</v>
      </c>
      <c r="AA28" s="15" t="e">
        <f t="shared" si="1"/>
        <v>#DIV/0!</v>
      </c>
      <c r="AB28" s="15" t="e">
        <f t="shared" si="25"/>
        <v>#DIV/0!</v>
      </c>
      <c r="AC28" s="15" t="e">
        <f t="shared" si="25"/>
        <v>#DIV/0!</v>
      </c>
      <c r="AD28" s="11">
        <f t="shared" si="7"/>
        <v>7.3567055278303116E-4</v>
      </c>
      <c r="AE28" s="12"/>
      <c r="AF28" s="25">
        <f t="shared" ref="AF28:AK28" si="33">bdRateExtend($D28:$D32,E28:E32,$P28:$P32,Q28:Q32)</f>
        <v>2.1032836392520515E-4</v>
      </c>
      <c r="AG28" s="30" t="e">
        <f t="shared" si="33"/>
        <v>#VALUE!</v>
      </c>
      <c r="AH28" s="31" t="e">
        <f t="shared" si="33"/>
        <v>#VALUE!</v>
      </c>
      <c r="AI28" s="25" t="e">
        <f t="shared" si="33"/>
        <v>#VALUE!</v>
      </c>
      <c r="AJ28" s="30" t="e">
        <f t="shared" si="33"/>
        <v>#VALUE!</v>
      </c>
      <c r="AK28" s="30" t="e">
        <f t="shared" si="33"/>
        <v>#VALUE!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2.4134971532885352E-4</v>
      </c>
      <c r="AS28" s="30" t="e">
        <f t="shared" si="34"/>
        <v>#VALUE!</v>
      </c>
      <c r="AT28" s="31" t="e">
        <f t="shared" si="34"/>
        <v>#VALUE!</v>
      </c>
      <c r="AU28" s="25" t="e">
        <f t="shared" si="34"/>
        <v>#VALUE!</v>
      </c>
      <c r="AV28" s="30" t="e">
        <f t="shared" si="34"/>
        <v>#VALUE!</v>
      </c>
      <c r="AW28" s="31" t="e">
        <f t="shared" si="34"/>
        <v>#VALUE!</v>
      </c>
      <c r="AX28" s="15"/>
      <c r="AY28" s="15"/>
      <c r="AZ28" s="15"/>
      <c r="BA28" s="15" t="e">
        <f>V28/J28</f>
        <v>#DIV/0!</v>
      </c>
      <c r="BB28" s="15" t="e">
        <f t="shared" ref="BB28:BB31" si="35">X28/L28</f>
        <v>#DIV/0!</v>
      </c>
      <c r="BC28" s="15" t="e">
        <f t="shared" si="11"/>
        <v>#DIV/0!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40.295900000000003</v>
      </c>
      <c r="F29" s="55"/>
      <c r="G29" s="55"/>
      <c r="H29" s="55"/>
      <c r="I29" s="55"/>
      <c r="J29" s="55"/>
      <c r="K29" s="15">
        <v>0</v>
      </c>
      <c r="L29" s="15">
        <v>0</v>
      </c>
      <c r="M29" s="15">
        <v>0</v>
      </c>
      <c r="N29" s="16">
        <f t="shared" si="0"/>
        <v>0</v>
      </c>
      <c r="P29" s="73">
        <v>26146.95</v>
      </c>
      <c r="Q29" s="73">
        <v>40.2879</v>
      </c>
      <c r="R29" s="73"/>
      <c r="S29" s="73"/>
      <c r="T29" s="73"/>
      <c r="U29" s="73"/>
      <c r="V29" s="73"/>
      <c r="W29" s="15">
        <v>0</v>
      </c>
      <c r="X29" s="15">
        <v>0</v>
      </c>
      <c r="Y29" s="15">
        <v>0</v>
      </c>
      <c r="Z29" s="16">
        <f t="shared" si="6"/>
        <v>0</v>
      </c>
      <c r="AA29" s="15" t="e">
        <f t="shared" si="1"/>
        <v>#DIV/0!</v>
      </c>
      <c r="AB29" s="15" t="e">
        <f t="shared" si="25"/>
        <v>#DIV/0!</v>
      </c>
      <c r="AC29" s="15" t="e">
        <f t="shared" si="25"/>
        <v>#DIV/0!</v>
      </c>
      <c r="AD29" s="16">
        <f t="shared" si="7"/>
        <v>3.0013611268289356E-4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-1.4384264947187031E-4</v>
      </c>
      <c r="AM29" s="21" t="e">
        <f>bdrate($D29:$D32,F29:F32,$P29:$P32,R29:R32)</f>
        <v>#VALUE!</v>
      </c>
      <c r="AN29" s="36" t="e">
        <f t="shared" ref="AN29" si="36">bdrate($D29:$D32,G29:G32,$P29:$P32,S29:S32)</f>
        <v>#VALUE!</v>
      </c>
      <c r="AO29" s="26" t="e">
        <f>bdrate($D29:$D32,H29:H32,$P29:$P32,T29:T32)</f>
        <v>#VALUE!</v>
      </c>
      <c r="AP29" s="21" t="e">
        <f>bdrate($D29:$D32,I29:I32,$P29:$P32,U29:U32)</f>
        <v>#VALUE!</v>
      </c>
      <c r="AQ29" s="36" t="e">
        <f>bdrate($D29:$D32,J29:J32,$P29:$P32,V29:V32)</f>
        <v>#VALUE!</v>
      </c>
      <c r="AR29" s="21"/>
      <c r="AS29" s="21"/>
      <c r="AT29" s="36"/>
      <c r="AU29" s="26"/>
      <c r="AV29" s="21"/>
      <c r="AW29" s="36"/>
      <c r="AX29" s="15" t="e">
        <f>V29/J29</f>
        <v>#DIV/0!</v>
      </c>
      <c r="AY29" s="15" t="e">
        <f t="shared" ref="AY29:AY32" si="37">X29/L29</f>
        <v>#DIV/0!</v>
      </c>
      <c r="AZ29" s="15" t="e">
        <f t="shared" si="10"/>
        <v>#DIV/0!</v>
      </c>
      <c r="BA29" s="15" t="e">
        <f>V29/J29</f>
        <v>#DIV/0!</v>
      </c>
      <c r="BB29" s="15" t="e">
        <f t="shared" si="35"/>
        <v>#DIV/0!</v>
      </c>
      <c r="BC29" s="15" t="e">
        <f t="shared" si="11"/>
        <v>#DIV/0!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37.235300000000002</v>
      </c>
      <c r="F30" s="55"/>
      <c r="G30" s="55"/>
      <c r="H30" s="55"/>
      <c r="I30" s="55"/>
      <c r="J30" s="55"/>
      <c r="K30" s="15">
        <v>0</v>
      </c>
      <c r="L30" s="15">
        <v>0</v>
      </c>
      <c r="M30" s="15">
        <v>0</v>
      </c>
      <c r="N30" s="16">
        <f t="shared" si="0"/>
        <v>0</v>
      </c>
      <c r="P30" s="73">
        <v>13879.05</v>
      </c>
      <c r="Q30" s="73">
        <v>37.239699999999999</v>
      </c>
      <c r="R30" s="73"/>
      <c r="S30" s="73"/>
      <c r="T30" s="73"/>
      <c r="U30" s="73"/>
      <c r="V30" s="73"/>
      <c r="W30" s="15">
        <v>0</v>
      </c>
      <c r="X30" s="15">
        <v>0</v>
      </c>
      <c r="Y30" s="15">
        <v>0</v>
      </c>
      <c r="Z30" s="16">
        <f t="shared" si="6"/>
        <v>0</v>
      </c>
      <c r="AA30" s="15" t="e">
        <f t="shared" si="1"/>
        <v>#DIV/0!</v>
      </c>
      <c r="AB30" s="15" t="e">
        <f t="shared" si="25"/>
        <v>#DIV/0!</v>
      </c>
      <c r="AC30" s="15" t="e">
        <f t="shared" si="25"/>
        <v>#DIV/0!</v>
      </c>
      <c r="AD30" s="16">
        <f t="shared" si="7"/>
        <v>4.324932152626856E-4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 t="e">
        <f>V30/J30</f>
        <v>#DIV/0!</v>
      </c>
      <c r="AY30" s="15" t="e">
        <f t="shared" si="37"/>
        <v>#DIV/0!</v>
      </c>
      <c r="AZ30" s="15" t="e">
        <f t="shared" si="10"/>
        <v>#DIV/0!</v>
      </c>
      <c r="BA30" s="15" t="e">
        <f>V30/J30</f>
        <v>#DIV/0!</v>
      </c>
      <c r="BB30" s="15" t="e">
        <f t="shared" si="35"/>
        <v>#DIV/0!</v>
      </c>
      <c r="BC30" s="15" t="e">
        <f t="shared" si="11"/>
        <v>#DIV/0!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34.6053</v>
      </c>
      <c r="F31" s="55"/>
      <c r="G31" s="55"/>
      <c r="H31" s="55"/>
      <c r="I31" s="55"/>
      <c r="J31" s="55"/>
      <c r="K31" s="15">
        <v>0</v>
      </c>
      <c r="L31" s="15">
        <v>0</v>
      </c>
      <c r="M31" s="15">
        <v>0</v>
      </c>
      <c r="N31" s="16">
        <f t="shared" si="0"/>
        <v>0</v>
      </c>
      <c r="P31" s="73">
        <v>7448.35</v>
      </c>
      <c r="Q31" s="73">
        <v>34.6051</v>
      </c>
      <c r="R31" s="73"/>
      <c r="S31" s="73"/>
      <c r="T31" s="73"/>
      <c r="U31" s="73"/>
      <c r="V31" s="73"/>
      <c r="W31" s="15">
        <v>0</v>
      </c>
      <c r="X31" s="15">
        <v>0</v>
      </c>
      <c r="Y31" s="15">
        <v>0</v>
      </c>
      <c r="Z31" s="16">
        <f t="shared" si="6"/>
        <v>0</v>
      </c>
      <c r="AA31" s="15" t="e">
        <f t="shared" si="1"/>
        <v>#DIV/0!</v>
      </c>
      <c r="AB31" s="15" t="e">
        <f t="shared" si="25"/>
        <v>#DIV/0!</v>
      </c>
      <c r="AC31" s="15" t="e">
        <f t="shared" si="25"/>
        <v>#DIV/0!</v>
      </c>
      <c r="AD31" s="16">
        <f t="shared" si="7"/>
        <v>7.7809005721635237E-4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 t="e">
        <f>V31/J31</f>
        <v>#DIV/0!</v>
      </c>
      <c r="AY31" s="15" t="e">
        <f t="shared" si="37"/>
        <v>#DIV/0!</v>
      </c>
      <c r="AZ31" s="15" t="e">
        <f t="shared" si="10"/>
        <v>#DIV/0!</v>
      </c>
      <c r="BA31" s="15" t="e">
        <f>V31/J31</f>
        <v>#DIV/0!</v>
      </c>
      <c r="BB31" s="15" t="e">
        <f t="shared" si="35"/>
        <v>#DIV/0!</v>
      </c>
      <c r="BC31" s="15" t="e">
        <f t="shared" si="11"/>
        <v>#DIV/0!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32.375799999999998</v>
      </c>
      <c r="F32" s="55"/>
      <c r="G32" s="55"/>
      <c r="H32" s="55"/>
      <c r="I32" s="55"/>
      <c r="J32" s="55"/>
      <c r="K32" s="19">
        <v>0</v>
      </c>
      <c r="L32" s="19">
        <v>0</v>
      </c>
      <c r="M32" s="19">
        <v>0</v>
      </c>
      <c r="N32" s="20">
        <f t="shared" si="0"/>
        <v>0</v>
      </c>
      <c r="P32" s="73">
        <v>3688.6</v>
      </c>
      <c r="Q32" s="73">
        <v>32.374600000000001</v>
      </c>
      <c r="R32" s="73"/>
      <c r="S32" s="73"/>
      <c r="T32" s="73"/>
      <c r="U32" s="73"/>
      <c r="V32" s="73"/>
      <c r="W32" s="19">
        <v>0</v>
      </c>
      <c r="X32" s="19">
        <v>0</v>
      </c>
      <c r="Y32" s="19">
        <v>0</v>
      </c>
      <c r="Z32" s="20">
        <f t="shared" si="6"/>
        <v>0</v>
      </c>
      <c r="AA32" s="15" t="e">
        <f t="shared" si="1"/>
        <v>#DIV/0!</v>
      </c>
      <c r="AB32" s="15" t="e">
        <f t="shared" si="25"/>
        <v>#DIV/0!</v>
      </c>
      <c r="AC32" s="15" t="e">
        <f t="shared" si="25"/>
        <v>#DIV/0!</v>
      </c>
      <c r="AD32" s="20">
        <f t="shared" si="7"/>
        <v>8.8187010731680842E-4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 t="e">
        <f>V32/J32</f>
        <v>#DIV/0!</v>
      </c>
      <c r="AY32" s="15" t="e">
        <f t="shared" si="37"/>
        <v>#DIV/0!</v>
      </c>
      <c r="AZ32" s="15" t="e">
        <f t="shared" si="10"/>
        <v>#DIV/0!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42.9681</v>
      </c>
      <c r="F33" s="55"/>
      <c r="G33" s="55"/>
      <c r="H33" s="55"/>
      <c r="I33" s="55"/>
      <c r="J33" s="55"/>
      <c r="K33" s="10">
        <v>0</v>
      </c>
      <c r="L33" s="10">
        <v>0</v>
      </c>
      <c r="M33" s="10">
        <v>0</v>
      </c>
      <c r="N33" s="11">
        <f t="shared" si="0"/>
        <v>0</v>
      </c>
      <c r="P33" s="73">
        <v>6241.4</v>
      </c>
      <c r="Q33" s="73">
        <v>42.970599999999997</v>
      </c>
      <c r="R33" s="73"/>
      <c r="S33" s="73"/>
      <c r="T33" s="73"/>
      <c r="U33" s="73"/>
      <c r="V33" s="73"/>
      <c r="W33" s="10">
        <v>0</v>
      </c>
      <c r="X33" s="10">
        <v>0</v>
      </c>
      <c r="Y33" s="10">
        <v>0</v>
      </c>
      <c r="Z33" s="11">
        <f t="shared" si="6"/>
        <v>0</v>
      </c>
      <c r="AA33" s="10" t="e">
        <f t="shared" si="1"/>
        <v>#DIV/0!</v>
      </c>
      <c r="AB33" s="10" t="e">
        <f>X33/L33</f>
        <v>#DIV/0!</v>
      </c>
      <c r="AC33" s="10" t="e">
        <f>Y33/M33</f>
        <v>#DIV/0!</v>
      </c>
      <c r="AD33" s="11">
        <f t="shared" si="7"/>
        <v>7.0447340612900602E-4</v>
      </c>
      <c r="AE33" s="40"/>
      <c r="AF33" s="25">
        <f t="shared" ref="AF33:AK33" si="38">bdRateExtend($D33:$D37,E33:E37,$P33:$P37,Q33:Q37)</f>
        <v>8.7534165568459166E-4</v>
      </c>
      <c r="AG33" s="30" t="e">
        <f t="shared" si="38"/>
        <v>#VALUE!</v>
      </c>
      <c r="AH33" s="31" t="e">
        <f t="shared" si="38"/>
        <v>#VALUE!</v>
      </c>
      <c r="AI33" s="25" t="e">
        <f t="shared" si="38"/>
        <v>#VALUE!</v>
      </c>
      <c r="AJ33" s="30" t="e">
        <f t="shared" si="38"/>
        <v>#VALUE!</v>
      </c>
      <c r="AK33" s="30" t="e">
        <f t="shared" si="38"/>
        <v>#VALUE!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5.8533872516441932E-4</v>
      </c>
      <c r="AS33" s="30" t="e">
        <f t="shared" si="39"/>
        <v>#VALUE!</v>
      </c>
      <c r="AT33" s="31" t="e">
        <f t="shared" si="39"/>
        <v>#VALUE!</v>
      </c>
      <c r="AU33" s="25" t="e">
        <f t="shared" si="39"/>
        <v>#VALUE!</v>
      </c>
      <c r="AV33" s="30" t="e">
        <f t="shared" si="39"/>
        <v>#VALUE!</v>
      </c>
      <c r="AW33" s="31" t="e">
        <f t="shared" si="39"/>
        <v>#VALUE!</v>
      </c>
      <c r="AX33" s="10"/>
      <c r="AY33" s="10"/>
      <c r="AZ33" s="10"/>
      <c r="BA33" s="10" t="e">
        <f>V33/J33</f>
        <v>#DIV/0!</v>
      </c>
      <c r="BB33" s="10" t="e">
        <f t="shared" ref="BB33:BB36" si="40">X33/L33</f>
        <v>#DIV/0!</v>
      </c>
      <c r="BC33" s="10" t="e">
        <f t="shared" si="11"/>
        <v>#DIV/0!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41.109200000000001</v>
      </c>
      <c r="F34" s="55"/>
      <c r="G34" s="55"/>
      <c r="H34" s="55"/>
      <c r="I34" s="55"/>
      <c r="J34" s="55"/>
      <c r="K34" s="15">
        <v>0</v>
      </c>
      <c r="L34" s="15">
        <v>0</v>
      </c>
      <c r="M34" s="15">
        <v>0</v>
      </c>
      <c r="N34" s="16">
        <f t="shared" si="0"/>
        <v>0</v>
      </c>
      <c r="P34" s="73">
        <v>2394.5500000000002</v>
      </c>
      <c r="Q34" s="73">
        <v>41.099499999999999</v>
      </c>
      <c r="R34" s="73"/>
      <c r="S34" s="73"/>
      <c r="T34" s="73"/>
      <c r="U34" s="73"/>
      <c r="V34" s="73"/>
      <c r="W34" s="15">
        <v>0</v>
      </c>
      <c r="X34" s="15">
        <v>0</v>
      </c>
      <c r="Y34" s="15">
        <v>0</v>
      </c>
      <c r="Z34" s="16">
        <f t="shared" si="6"/>
        <v>0</v>
      </c>
      <c r="AA34" s="15" t="e">
        <f t="shared" si="1"/>
        <v>#DIV/0!</v>
      </c>
      <c r="AB34" s="15" t="e">
        <f t="shared" ref="AB34:AC57" si="41">X34/L34</f>
        <v>#DIV/0!</v>
      </c>
      <c r="AC34" s="15" t="e">
        <f t="shared" si="41"/>
        <v>#DIV/0!</v>
      </c>
      <c r="AD34" s="16">
        <f t="shared" si="7"/>
        <v>4.7796180461752661E-3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1.5947868421839484E-3</v>
      </c>
      <c r="AM34" s="21" t="e">
        <f>bdrate($D34:$D37,F34:F37,$P34:$P37,R34:R37)</f>
        <v>#VALUE!</v>
      </c>
      <c r="AN34" s="36" t="e">
        <f t="shared" ref="AN34" si="42">bdrate($D34:$D37,G34:G37,$P34:$P37,S34:S37)</f>
        <v>#VALUE!</v>
      </c>
      <c r="AO34" s="26" t="e">
        <f>bdrate($D34:$D37,H34:H37,$P34:$P37,T34:T37)</f>
        <v>#VALUE!</v>
      </c>
      <c r="AP34" s="21" t="e">
        <f>bdrate($D34:$D37,I34:I37,$P34:$P37,U34:U37)</f>
        <v>#VALUE!</v>
      </c>
      <c r="AQ34" s="36" t="e">
        <f>bdrate($D34:$D37,J34:J37,$P34:$P37,V34:V37)</f>
        <v>#VALUE!</v>
      </c>
      <c r="AR34" s="21"/>
      <c r="AS34" s="21"/>
      <c r="AT34" s="36"/>
      <c r="AU34" s="26"/>
      <c r="AV34" s="21"/>
      <c r="AW34" s="36"/>
      <c r="AX34" s="15" t="e">
        <f>V34/J34</f>
        <v>#DIV/0!</v>
      </c>
      <c r="AY34" s="15" t="e">
        <f t="shared" ref="AY34:AY37" si="43">X34/L34</f>
        <v>#DIV/0!</v>
      </c>
      <c r="AZ34" s="15" t="e">
        <f t="shared" si="10"/>
        <v>#DIV/0!</v>
      </c>
      <c r="BA34" s="15" t="e">
        <f>V34/J34</f>
        <v>#DIV/0!</v>
      </c>
      <c r="BB34" s="15" t="e">
        <f t="shared" si="40"/>
        <v>#DIV/0!</v>
      </c>
      <c r="BC34" s="15" t="e">
        <f t="shared" si="11"/>
        <v>#DIV/0!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39.683399999999999</v>
      </c>
      <c r="F35" s="55"/>
      <c r="G35" s="55"/>
      <c r="H35" s="55"/>
      <c r="I35" s="55"/>
      <c r="J35" s="55"/>
      <c r="K35" s="15">
        <v>0</v>
      </c>
      <c r="L35" s="15">
        <v>0</v>
      </c>
      <c r="M35" s="15">
        <v>0</v>
      </c>
      <c r="N35" s="16">
        <f t="shared" si="0"/>
        <v>0</v>
      </c>
      <c r="P35" s="73">
        <v>1221.55</v>
      </c>
      <c r="Q35" s="73">
        <v>39.6875</v>
      </c>
      <c r="R35" s="73"/>
      <c r="S35" s="73"/>
      <c r="T35" s="73"/>
      <c r="U35" s="73"/>
      <c r="V35" s="73"/>
      <c r="W35" s="15">
        <v>0</v>
      </c>
      <c r="X35" s="15">
        <v>0</v>
      </c>
      <c r="Y35" s="15">
        <v>0</v>
      </c>
      <c r="Z35" s="16">
        <f t="shared" si="6"/>
        <v>0</v>
      </c>
      <c r="AA35" s="15" t="e">
        <f t="shared" si="1"/>
        <v>#DIV/0!</v>
      </c>
      <c r="AB35" s="15" t="e">
        <f t="shared" si="41"/>
        <v>#DIV/0!</v>
      </c>
      <c r="AC35" s="15" t="e">
        <f t="shared" si="41"/>
        <v>#DIV/0!</v>
      </c>
      <c r="AD35" s="16">
        <f t="shared" si="7"/>
        <v>2.9557863623300702E-3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 t="e">
        <f>V35/J35</f>
        <v>#DIV/0!</v>
      </c>
      <c r="AY35" s="15" t="e">
        <f t="shared" si="43"/>
        <v>#DIV/0!</v>
      </c>
      <c r="AZ35" s="15" t="e">
        <f t="shared" si="10"/>
        <v>#DIV/0!</v>
      </c>
      <c r="BA35" s="15" t="e">
        <f>V35/J35</f>
        <v>#DIV/0!</v>
      </c>
      <c r="BB35" s="15" t="e">
        <f t="shared" si="40"/>
        <v>#DIV/0!</v>
      </c>
      <c r="BC35" s="15" t="e">
        <f t="shared" si="11"/>
        <v>#DIV/0!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38.117400000000004</v>
      </c>
      <c r="F36" s="55"/>
      <c r="G36" s="55"/>
      <c r="H36" s="55"/>
      <c r="I36" s="55"/>
      <c r="J36" s="55"/>
      <c r="K36" s="15">
        <v>0</v>
      </c>
      <c r="L36" s="15">
        <v>0</v>
      </c>
      <c r="M36" s="15">
        <v>0</v>
      </c>
      <c r="N36" s="16">
        <f t="shared" si="0"/>
        <v>0</v>
      </c>
      <c r="P36" s="73">
        <v>692.5</v>
      </c>
      <c r="Q36" s="73">
        <v>38.112400000000001</v>
      </c>
      <c r="R36" s="73"/>
      <c r="S36" s="73"/>
      <c r="T36" s="73"/>
      <c r="U36" s="73"/>
      <c r="V36" s="73"/>
      <c r="W36" s="15">
        <v>0</v>
      </c>
      <c r="X36" s="15">
        <v>0</v>
      </c>
      <c r="Y36" s="15">
        <v>0</v>
      </c>
      <c r="Z36" s="16">
        <f t="shared" si="6"/>
        <v>0</v>
      </c>
      <c r="AA36" s="15" t="e">
        <f t="shared" si="1"/>
        <v>#DIV/0!</v>
      </c>
      <c r="AB36" s="15" t="e">
        <f t="shared" si="41"/>
        <v>#DIV/0!</v>
      </c>
      <c r="AC36" s="15" t="e">
        <f t="shared" si="41"/>
        <v>#DIV/0!</v>
      </c>
      <c r="AD36" s="16">
        <f t="shared" si="7"/>
        <v>2.2432882263549525E-3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 t="e">
        <f>V36/J36</f>
        <v>#DIV/0!</v>
      </c>
      <c r="AY36" s="15" t="e">
        <f t="shared" si="43"/>
        <v>#DIV/0!</v>
      </c>
      <c r="AZ36" s="15" t="e">
        <f t="shared" si="10"/>
        <v>#DIV/0!</v>
      </c>
      <c r="BA36" s="15" t="e">
        <f>V36/J36</f>
        <v>#DIV/0!</v>
      </c>
      <c r="BB36" s="15" t="e">
        <f t="shared" si="40"/>
        <v>#DIV/0!</v>
      </c>
      <c r="BC36" s="15" t="e">
        <f t="shared" si="11"/>
        <v>#DIV/0!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36.217799999999997</v>
      </c>
      <c r="F37" s="55"/>
      <c r="G37" s="55"/>
      <c r="H37" s="55"/>
      <c r="I37" s="55"/>
      <c r="J37" s="55"/>
      <c r="K37" s="19">
        <v>0</v>
      </c>
      <c r="L37" s="19">
        <v>0</v>
      </c>
      <c r="M37" s="19">
        <v>0</v>
      </c>
      <c r="N37" s="20">
        <f t="shared" si="0"/>
        <v>0</v>
      </c>
      <c r="P37" s="73">
        <v>389.1</v>
      </c>
      <c r="Q37" s="73">
        <v>36.195700000000002</v>
      </c>
      <c r="R37" s="73"/>
      <c r="S37" s="73"/>
      <c r="T37" s="73"/>
      <c r="U37" s="73"/>
      <c r="V37" s="73"/>
      <c r="W37" s="19">
        <v>0</v>
      </c>
      <c r="X37" s="19">
        <v>0</v>
      </c>
      <c r="Y37" s="19">
        <v>0</v>
      </c>
      <c r="Z37" s="20">
        <f t="shared" si="6"/>
        <v>0</v>
      </c>
      <c r="AA37" s="15" t="e">
        <f t="shared" si="1"/>
        <v>#DIV/0!</v>
      </c>
      <c r="AB37" s="15" t="e">
        <f t="shared" si="41"/>
        <v>#DIV/0!</v>
      </c>
      <c r="AC37" s="15" t="e">
        <f t="shared" si="41"/>
        <v>#DIV/0!</v>
      </c>
      <c r="AD37" s="20">
        <f t="shared" si="7"/>
        <v>9.1673032849502577E-3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 t="e">
        <f>V37/J37</f>
        <v>#DIV/0!</v>
      </c>
      <c r="AY37" s="15" t="e">
        <f t="shared" si="43"/>
        <v>#DIV/0!</v>
      </c>
      <c r="AZ37" s="15" t="e">
        <f t="shared" si="10"/>
        <v>#DIV/0!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43.647799999999997</v>
      </c>
      <c r="F38" s="55"/>
      <c r="G38" s="55"/>
      <c r="H38" s="55"/>
      <c r="I38" s="55"/>
      <c r="J38" s="55"/>
      <c r="K38" s="10">
        <v>0</v>
      </c>
      <c r="L38" s="10">
        <v>0</v>
      </c>
      <c r="M38" s="10">
        <v>0</v>
      </c>
      <c r="N38" s="11">
        <f t="shared" si="0"/>
        <v>0</v>
      </c>
      <c r="P38" s="73">
        <v>21632.04</v>
      </c>
      <c r="Q38" s="73">
        <v>43.6449</v>
      </c>
      <c r="R38" s="73"/>
      <c r="S38" s="73"/>
      <c r="T38" s="73"/>
      <c r="U38" s="73"/>
      <c r="V38" s="73"/>
      <c r="W38" s="10">
        <v>0</v>
      </c>
      <c r="X38" s="10">
        <v>0</v>
      </c>
      <c r="Y38" s="10">
        <v>0</v>
      </c>
      <c r="Z38" s="11">
        <f t="shared" si="6"/>
        <v>0</v>
      </c>
      <c r="AA38" s="15" t="e">
        <f t="shared" si="1"/>
        <v>#DIV/0!</v>
      </c>
      <c r="AB38" s="15" t="e">
        <f t="shared" si="41"/>
        <v>#DIV/0!</v>
      </c>
      <c r="AC38" s="15" t="e">
        <f t="shared" si="41"/>
        <v>#DIV/0!</v>
      </c>
      <c r="AD38" s="11">
        <f t="shared" si="7"/>
        <v>3.8261911099275964E-4</v>
      </c>
      <c r="AE38" s="12"/>
      <c r="AF38" s="25">
        <f t="shared" ref="AF38:AK38" si="44">bdRateExtend($D38:$D42,E38:E42,$P38:$P42,Q38:Q42)</f>
        <v>2.348148552298035E-4</v>
      </c>
      <c r="AG38" s="30" t="e">
        <f t="shared" si="44"/>
        <v>#VALUE!</v>
      </c>
      <c r="AH38" s="31" t="e">
        <f t="shared" si="44"/>
        <v>#VALUE!</v>
      </c>
      <c r="AI38" s="25" t="e">
        <f t="shared" si="44"/>
        <v>#VALUE!</v>
      </c>
      <c r="AJ38" s="30" t="e">
        <f t="shared" si="44"/>
        <v>#VALUE!</v>
      </c>
      <c r="AK38" s="30" t="e">
        <f t="shared" si="44"/>
        <v>#VALUE!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6.0910095628430305E-4</v>
      </c>
      <c r="AS38" s="30" t="e">
        <f t="shared" si="45"/>
        <v>#VALUE!</v>
      </c>
      <c r="AT38" s="31" t="e">
        <f t="shared" si="45"/>
        <v>#VALUE!</v>
      </c>
      <c r="AU38" s="25" t="e">
        <f t="shared" si="45"/>
        <v>#VALUE!</v>
      </c>
      <c r="AV38" s="30" t="e">
        <f t="shared" si="45"/>
        <v>#VALUE!</v>
      </c>
      <c r="AW38" s="31" t="e">
        <f t="shared" si="45"/>
        <v>#VALUE!</v>
      </c>
      <c r="AX38" s="15"/>
      <c r="AY38" s="15"/>
      <c r="AZ38" s="15"/>
      <c r="BA38" s="15" t="e">
        <f>V38/J38</f>
        <v>#DIV/0!</v>
      </c>
      <c r="BB38" s="15" t="e">
        <f t="shared" ref="BB38:BB41" si="46">X38/L38</f>
        <v>#DIV/0!</v>
      </c>
      <c r="BC38" s="15" t="e">
        <f t="shared" si="11"/>
        <v>#DIV/0!</v>
      </c>
    </row>
    <row r="39" spans="1:55" ht="15" x14ac:dyDescent="0.2">
      <c r="A39" s="13"/>
      <c r="C39" s="43">
        <v>27</v>
      </c>
      <c r="D39" s="55">
        <v>11146.44</v>
      </c>
      <c r="E39" s="55">
        <v>39.338299999999997</v>
      </c>
      <c r="F39" s="55"/>
      <c r="G39" s="55"/>
      <c r="H39" s="55"/>
      <c r="I39" s="55"/>
      <c r="J39" s="55"/>
      <c r="K39" s="15">
        <v>0</v>
      </c>
      <c r="L39" s="15">
        <v>0</v>
      </c>
      <c r="M39" s="15">
        <v>0</v>
      </c>
      <c r="N39" s="16">
        <f t="shared" si="0"/>
        <v>0</v>
      </c>
      <c r="P39" s="73">
        <v>11134.68</v>
      </c>
      <c r="Q39" s="73">
        <v>39.325299999999999</v>
      </c>
      <c r="R39" s="73"/>
      <c r="S39" s="73"/>
      <c r="T39" s="73"/>
      <c r="U39" s="73"/>
      <c r="V39" s="73"/>
      <c r="W39" s="15">
        <v>0</v>
      </c>
      <c r="X39" s="15">
        <v>0</v>
      </c>
      <c r="Y39" s="15">
        <v>0</v>
      </c>
      <c r="Z39" s="16">
        <f t="shared" si="6"/>
        <v>0</v>
      </c>
      <c r="AA39" s="15" t="e">
        <f t="shared" si="1"/>
        <v>#DIV/0!</v>
      </c>
      <c r="AB39" s="15" t="e">
        <f t="shared" si="41"/>
        <v>#DIV/0!</v>
      </c>
      <c r="AC39" s="15" t="e">
        <f t="shared" si="41"/>
        <v>#DIV/0!</v>
      </c>
      <c r="AD39" s="16">
        <f t="shared" si="7"/>
        <v>1.0550453777170305E-3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-1.4329566958992679E-4</v>
      </c>
      <c r="AM39" s="21" t="e">
        <f>bdrate($D39:$D42,F39:F42,$P39:$P42,R39:R42)</f>
        <v>#VALUE!</v>
      </c>
      <c r="AN39" s="36" t="e">
        <f t="shared" ref="AN39" si="47">bdrate($D39:$D42,G39:G42,$P39:$P42,S39:S42)</f>
        <v>#VALUE!</v>
      </c>
      <c r="AO39" s="26" t="e">
        <f>bdrate($D39:$D42,H39:H42,$P39:$P42,T39:T42)</f>
        <v>#VALUE!</v>
      </c>
      <c r="AP39" s="21" t="e">
        <f>bdrate($D39:$D42,I39:I42,$P39:$P42,U39:U42)</f>
        <v>#VALUE!</v>
      </c>
      <c r="AQ39" s="36" t="e">
        <f>bdrate($D39:$D42,J39:J42,$P39:$P42,V39:V42)</f>
        <v>#VALUE!</v>
      </c>
      <c r="AR39" s="21"/>
      <c r="AS39" s="21"/>
      <c r="AT39" s="36"/>
      <c r="AU39" s="26"/>
      <c r="AV39" s="21"/>
      <c r="AW39" s="36"/>
      <c r="AX39" s="15" t="e">
        <f>V39/J39</f>
        <v>#DIV/0!</v>
      </c>
      <c r="AY39" s="15" t="e">
        <f t="shared" ref="AY39:AY42" si="48">X39/L39</f>
        <v>#DIV/0!</v>
      </c>
      <c r="AZ39" s="15" t="e">
        <f t="shared" si="10"/>
        <v>#DIV/0!</v>
      </c>
      <c r="BA39" s="15" t="e">
        <f>V39/J39</f>
        <v>#DIV/0!</v>
      </c>
      <c r="BB39" s="15" t="e">
        <f t="shared" si="46"/>
        <v>#DIV/0!</v>
      </c>
      <c r="BC39" s="15" t="e">
        <f t="shared" si="11"/>
        <v>#DIV/0!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36.382100000000001</v>
      </c>
      <c r="F40" s="55"/>
      <c r="G40" s="55"/>
      <c r="H40" s="55"/>
      <c r="I40" s="55"/>
      <c r="J40" s="55"/>
      <c r="K40" s="15">
        <v>0</v>
      </c>
      <c r="L40" s="15">
        <v>0</v>
      </c>
      <c r="M40" s="15">
        <v>0</v>
      </c>
      <c r="N40" s="16">
        <f t="shared" si="0"/>
        <v>0</v>
      </c>
      <c r="P40" s="73">
        <v>5967.18</v>
      </c>
      <c r="Q40" s="73">
        <v>36.3855</v>
      </c>
      <c r="R40" s="73"/>
      <c r="S40" s="73"/>
      <c r="T40" s="73"/>
      <c r="U40" s="73"/>
      <c r="V40" s="73"/>
      <c r="W40" s="15">
        <v>0</v>
      </c>
      <c r="X40" s="15">
        <v>0</v>
      </c>
      <c r="Y40" s="15">
        <v>0</v>
      </c>
      <c r="Z40" s="16">
        <f t="shared" si="6"/>
        <v>0</v>
      </c>
      <c r="AA40" s="15" t="e">
        <f t="shared" si="1"/>
        <v>#DIV/0!</v>
      </c>
      <c r="AB40" s="15" t="e">
        <f t="shared" si="41"/>
        <v>#DIV/0!</v>
      </c>
      <c r="AC40" s="15" t="e">
        <f t="shared" si="41"/>
        <v>#DIV/0!</v>
      </c>
      <c r="AD40" s="16">
        <f t="shared" si="7"/>
        <v>8.8562371056217907E-4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 t="e">
        <f>V40/J40</f>
        <v>#DIV/0!</v>
      </c>
      <c r="AY40" s="15" t="e">
        <f t="shared" si="48"/>
        <v>#DIV/0!</v>
      </c>
      <c r="AZ40" s="15" t="e">
        <f t="shared" si="10"/>
        <v>#DIV/0!</v>
      </c>
      <c r="BA40" s="15" t="e">
        <f>V40/J40</f>
        <v>#DIV/0!</v>
      </c>
      <c r="BB40" s="15" t="e">
        <f t="shared" si="46"/>
        <v>#DIV/0!</v>
      </c>
      <c r="BC40" s="15" t="e">
        <f t="shared" si="11"/>
        <v>#DIV/0!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33.645299999999999</v>
      </c>
      <c r="F41" s="55"/>
      <c r="G41" s="55"/>
      <c r="H41" s="55"/>
      <c r="I41" s="55"/>
      <c r="J41" s="55"/>
      <c r="K41" s="15">
        <v>0</v>
      </c>
      <c r="L41" s="15">
        <v>0</v>
      </c>
      <c r="M41" s="15">
        <v>0</v>
      </c>
      <c r="N41" s="16">
        <f t="shared" si="0"/>
        <v>0</v>
      </c>
      <c r="P41" s="73">
        <v>3245.28</v>
      </c>
      <c r="Q41" s="73">
        <v>33.6569</v>
      </c>
      <c r="R41" s="73"/>
      <c r="S41" s="73"/>
      <c r="T41" s="73"/>
      <c r="U41" s="73"/>
      <c r="V41" s="73"/>
      <c r="W41" s="15">
        <v>0</v>
      </c>
      <c r="X41" s="15">
        <v>0</v>
      </c>
      <c r="Y41" s="15">
        <v>0</v>
      </c>
      <c r="Z41" s="16">
        <f t="shared" si="6"/>
        <v>0</v>
      </c>
      <c r="AA41" s="15" t="e">
        <f t="shared" si="1"/>
        <v>#DIV/0!</v>
      </c>
      <c r="AB41" s="15" t="e">
        <f t="shared" si="41"/>
        <v>#DIV/0!</v>
      </c>
      <c r="AC41" s="15" t="e">
        <f t="shared" si="41"/>
        <v>#DIV/0!</v>
      </c>
      <c r="AD41" s="16">
        <f t="shared" si="7"/>
        <v>2.3164019791338509E-3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 t="e">
        <f>V41/J41</f>
        <v>#DIV/0!</v>
      </c>
      <c r="AY41" s="15" t="e">
        <f t="shared" si="48"/>
        <v>#DIV/0!</v>
      </c>
      <c r="AZ41" s="15" t="e">
        <f t="shared" si="10"/>
        <v>#DIV/0!</v>
      </c>
      <c r="BA41" s="15" t="e">
        <f>V41/J41</f>
        <v>#DIV/0!</v>
      </c>
      <c r="BB41" s="15" t="e">
        <f t="shared" si="46"/>
        <v>#DIV/0!</v>
      </c>
      <c r="BC41" s="15" t="e">
        <f t="shared" si="11"/>
        <v>#DIV/0!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30.922999999999998</v>
      </c>
      <c r="F42" s="55"/>
      <c r="G42" s="55"/>
      <c r="H42" s="55"/>
      <c r="I42" s="55"/>
      <c r="J42" s="55"/>
      <c r="K42" s="19">
        <v>0</v>
      </c>
      <c r="L42" s="19">
        <v>0</v>
      </c>
      <c r="M42" s="19">
        <v>0</v>
      </c>
      <c r="N42" s="20">
        <f t="shared" si="0"/>
        <v>0</v>
      </c>
      <c r="P42" s="73">
        <v>1673.04</v>
      </c>
      <c r="Q42" s="73">
        <v>30.946100000000001</v>
      </c>
      <c r="R42" s="73"/>
      <c r="S42" s="73"/>
      <c r="T42" s="73"/>
      <c r="U42" s="73"/>
      <c r="V42" s="73"/>
      <c r="W42" s="19">
        <v>0</v>
      </c>
      <c r="X42" s="19">
        <v>0</v>
      </c>
      <c r="Y42" s="19">
        <v>0</v>
      </c>
      <c r="Z42" s="20">
        <f t="shared" si="6"/>
        <v>0</v>
      </c>
      <c r="AA42" s="15" t="e">
        <f t="shared" si="1"/>
        <v>#DIV/0!</v>
      </c>
      <c r="AB42" s="15" t="e">
        <f t="shared" si="41"/>
        <v>#DIV/0!</v>
      </c>
      <c r="AC42" s="15" t="e">
        <f t="shared" si="41"/>
        <v>#DIV/0!</v>
      </c>
      <c r="AD42" s="20">
        <f t="shared" si="7"/>
        <v>3.5991937805931471E-3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 t="e">
        <f>V42/J42</f>
        <v>#DIV/0!</v>
      </c>
      <c r="AY42" s="15" t="e">
        <f t="shared" si="48"/>
        <v>#DIV/0!</v>
      </c>
      <c r="AZ42" s="15" t="e">
        <f t="shared" si="10"/>
        <v>#DIV/0!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41.667099999999998</v>
      </c>
      <c r="F43" s="55"/>
      <c r="G43" s="55"/>
      <c r="H43" s="55"/>
      <c r="I43" s="55"/>
      <c r="J43" s="55"/>
      <c r="K43" s="10">
        <v>0</v>
      </c>
      <c r="L43" s="10">
        <v>0</v>
      </c>
      <c r="M43" s="10">
        <v>0</v>
      </c>
      <c r="N43" s="11">
        <f t="shared" si="0"/>
        <v>0</v>
      </c>
      <c r="P43" s="73">
        <v>12697.55</v>
      </c>
      <c r="Q43" s="73">
        <v>41.6633</v>
      </c>
      <c r="R43" s="73"/>
      <c r="S43" s="73"/>
      <c r="T43" s="73"/>
      <c r="U43" s="73"/>
      <c r="V43" s="73"/>
      <c r="W43" s="10">
        <v>0</v>
      </c>
      <c r="X43" s="10">
        <v>0</v>
      </c>
      <c r="Y43" s="10">
        <v>0</v>
      </c>
      <c r="Z43" s="11">
        <f t="shared" si="6"/>
        <v>0</v>
      </c>
      <c r="AA43" s="15" t="e">
        <f t="shared" si="1"/>
        <v>#DIV/0!</v>
      </c>
      <c r="AB43" s="15" t="e">
        <f t="shared" si="41"/>
        <v>#DIV/0!</v>
      </c>
      <c r="AC43" s="15" t="e">
        <f t="shared" si="41"/>
        <v>#DIV/0!</v>
      </c>
      <c r="AD43" s="11">
        <f t="shared" si="7"/>
        <v>1.5058938246558819E-3</v>
      </c>
      <c r="AE43" s="12"/>
      <c r="AF43" s="25">
        <f t="shared" ref="AF43:AK43" si="49">bdRateExtend($D43:$D47,E43:E47,$P43:$P47,Q43:Q47)</f>
        <v>-4.8312687934848331E-4</v>
      </c>
      <c r="AG43" s="30" t="e">
        <f t="shared" si="49"/>
        <v>#VALUE!</v>
      </c>
      <c r="AH43" s="31" t="e">
        <f t="shared" si="49"/>
        <v>#VALUE!</v>
      </c>
      <c r="AI43" s="25" t="e">
        <f t="shared" si="49"/>
        <v>#VALUE!</v>
      </c>
      <c r="AJ43" s="30" t="e">
        <f t="shared" si="49"/>
        <v>#VALUE!</v>
      </c>
      <c r="AK43" s="30" t="e">
        <f t="shared" si="49"/>
        <v>#VALUE!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-1.0887251133053777E-3</v>
      </c>
      <c r="AS43" s="30" t="e">
        <f t="shared" si="50"/>
        <v>#VALUE!</v>
      </c>
      <c r="AT43" s="31" t="e">
        <f t="shared" si="50"/>
        <v>#VALUE!</v>
      </c>
      <c r="AU43" s="25" t="e">
        <f t="shared" si="50"/>
        <v>#VALUE!</v>
      </c>
      <c r="AV43" s="30" t="e">
        <f t="shared" si="50"/>
        <v>#VALUE!</v>
      </c>
      <c r="AW43" s="31" t="e">
        <f t="shared" si="50"/>
        <v>#VALUE!</v>
      </c>
      <c r="AX43" s="15"/>
      <c r="AY43" s="15"/>
      <c r="AZ43" s="15"/>
      <c r="BA43" s="15" t="e">
        <f>V43/J43</f>
        <v>#DIV/0!</v>
      </c>
      <c r="BB43" s="15" t="e">
        <f t="shared" ref="BB43:BB46" si="51">X43/L43</f>
        <v>#DIV/0!</v>
      </c>
      <c r="BC43" s="15" t="e">
        <f t="shared" si="11"/>
        <v>#DIV/0!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38.930199999999999</v>
      </c>
      <c r="F44" s="55"/>
      <c r="G44" s="55"/>
      <c r="H44" s="55"/>
      <c r="I44" s="55"/>
      <c r="J44" s="55"/>
      <c r="K44" s="15">
        <v>0</v>
      </c>
      <c r="L44" s="15">
        <v>0</v>
      </c>
      <c r="M44" s="15">
        <v>0</v>
      </c>
      <c r="N44" s="16">
        <f t="shared" si="0"/>
        <v>0</v>
      </c>
      <c r="P44" s="73">
        <v>5483.8</v>
      </c>
      <c r="Q44" s="73">
        <v>38.930999999999997</v>
      </c>
      <c r="R44" s="73"/>
      <c r="S44" s="73"/>
      <c r="T44" s="73"/>
      <c r="U44" s="73"/>
      <c r="V44" s="73"/>
      <c r="W44" s="15">
        <v>0</v>
      </c>
      <c r="X44" s="15">
        <v>0</v>
      </c>
      <c r="Y44" s="15">
        <v>0</v>
      </c>
      <c r="Z44" s="16">
        <f t="shared" si="6"/>
        <v>0</v>
      </c>
      <c r="AA44" s="15" t="e">
        <f t="shared" si="1"/>
        <v>#DIV/0!</v>
      </c>
      <c r="AB44" s="15" t="e">
        <f t="shared" si="41"/>
        <v>#DIV/0!</v>
      </c>
      <c r="AC44" s="15" t="e">
        <f t="shared" si="41"/>
        <v>#DIV/0!</v>
      </c>
      <c r="AD44" s="16">
        <f t="shared" si="7"/>
        <v>1.52035177480576E-3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-2.5114533688874729E-4</v>
      </c>
      <c r="AM44" s="21" t="e">
        <f>bdrate($D44:$D47,F44:F47,$P44:$P47,R44:R47)</f>
        <v>#VALUE!</v>
      </c>
      <c r="AN44" s="36" t="e">
        <f t="shared" ref="AN44" si="52">bdrate($D44:$D47,G44:G47,$P44:$P47,S44:S47)</f>
        <v>#VALUE!</v>
      </c>
      <c r="AO44" s="26" t="e">
        <f>bdrate($D44:$D47,H44:H47,$P44:$P47,T44:T47)</f>
        <v>#VALUE!</v>
      </c>
      <c r="AP44" s="21" t="e">
        <f>bdrate($D44:$D47,I44:I47,$P44:$P47,U44:U47)</f>
        <v>#VALUE!</v>
      </c>
      <c r="AQ44" s="36" t="e">
        <f>bdrate($D44:$D47,J44:J47,$P44:$P47,V44:V47)</f>
        <v>#VALUE!</v>
      </c>
      <c r="AR44" s="21"/>
      <c r="AS44" s="21"/>
      <c r="AT44" s="36"/>
      <c r="AU44" s="26"/>
      <c r="AV44" s="21"/>
      <c r="AW44" s="36"/>
      <c r="AX44" s="15" t="e">
        <f>V44/J44</f>
        <v>#DIV/0!</v>
      </c>
      <c r="AY44" s="15" t="e">
        <f t="shared" ref="AY44:AY47" si="53">X44/L44</f>
        <v>#DIV/0!</v>
      </c>
      <c r="AZ44" s="15" t="e">
        <f t="shared" si="10"/>
        <v>#DIV/0!</v>
      </c>
      <c r="BA44" s="15" t="e">
        <f>V44/J44</f>
        <v>#DIV/0!</v>
      </c>
      <c r="BB44" s="15" t="e">
        <f t="shared" si="51"/>
        <v>#DIV/0!</v>
      </c>
      <c r="BC44" s="15" t="e">
        <f t="shared" si="11"/>
        <v>#DIV/0!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36.9499</v>
      </c>
      <c r="F45" s="55"/>
      <c r="G45" s="55"/>
      <c r="H45" s="55"/>
      <c r="I45" s="55"/>
      <c r="J45" s="55"/>
      <c r="K45" s="15">
        <v>0</v>
      </c>
      <c r="L45" s="15">
        <v>0</v>
      </c>
      <c r="M45" s="15">
        <v>0</v>
      </c>
      <c r="N45" s="16">
        <f t="shared" si="0"/>
        <v>0</v>
      </c>
      <c r="P45" s="73">
        <v>2963.7</v>
      </c>
      <c r="Q45" s="73">
        <v>36.963099999999997</v>
      </c>
      <c r="R45" s="73"/>
      <c r="S45" s="73"/>
      <c r="T45" s="73"/>
      <c r="U45" s="73"/>
      <c r="V45" s="73"/>
      <c r="W45" s="15">
        <v>0</v>
      </c>
      <c r="X45" s="15">
        <v>0</v>
      </c>
      <c r="Y45" s="15">
        <v>0</v>
      </c>
      <c r="Z45" s="16">
        <f t="shared" si="6"/>
        <v>0</v>
      </c>
      <c r="AA45" s="15" t="e">
        <f t="shared" si="1"/>
        <v>#DIV/0!</v>
      </c>
      <c r="AB45" s="15" t="e">
        <f t="shared" si="41"/>
        <v>#DIV/0!</v>
      </c>
      <c r="AC45" s="15" t="e">
        <f t="shared" si="41"/>
        <v>#DIV/0!</v>
      </c>
      <c r="AD45" s="16">
        <f t="shared" si="7"/>
        <v>1.8084405158280492E-3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 t="e">
        <f>V45/J45</f>
        <v>#DIV/0!</v>
      </c>
      <c r="AY45" s="15" t="e">
        <f t="shared" si="53"/>
        <v>#DIV/0!</v>
      </c>
      <c r="AZ45" s="15" t="e">
        <f t="shared" si="10"/>
        <v>#DIV/0!</v>
      </c>
      <c r="BA45" s="15" t="e">
        <f>V45/J45</f>
        <v>#DIV/0!</v>
      </c>
      <c r="BB45" s="15" t="e">
        <f t="shared" si="51"/>
        <v>#DIV/0!</v>
      </c>
      <c r="BC45" s="15" t="e">
        <f t="shared" si="11"/>
        <v>#DIV/0!</v>
      </c>
    </row>
    <row r="46" spans="1:55" ht="15" x14ac:dyDescent="0.2">
      <c r="A46" s="13"/>
      <c r="B46" s="13"/>
      <c r="C46" s="43">
        <v>37</v>
      </c>
      <c r="D46" s="55">
        <v>1595.75</v>
      </c>
      <c r="E46" s="55">
        <v>34.752899999999997</v>
      </c>
      <c r="F46" s="55"/>
      <c r="G46" s="55"/>
      <c r="H46" s="55"/>
      <c r="I46" s="55"/>
      <c r="J46" s="55"/>
      <c r="K46" s="15">
        <v>0</v>
      </c>
      <c r="L46" s="15">
        <v>0</v>
      </c>
      <c r="M46" s="15">
        <v>0</v>
      </c>
      <c r="N46" s="16">
        <f t="shared" si="0"/>
        <v>0</v>
      </c>
      <c r="P46" s="73">
        <v>1597.95</v>
      </c>
      <c r="Q46" s="73">
        <v>34.746899999999997</v>
      </c>
      <c r="R46" s="73"/>
      <c r="S46" s="73"/>
      <c r="T46" s="73"/>
      <c r="U46" s="73"/>
      <c r="V46" s="73"/>
      <c r="W46" s="15">
        <v>0</v>
      </c>
      <c r="X46" s="15">
        <v>0</v>
      </c>
      <c r="Y46" s="15">
        <v>0</v>
      </c>
      <c r="Z46" s="16">
        <f t="shared" si="6"/>
        <v>0</v>
      </c>
      <c r="AA46" s="15" t="e">
        <f t="shared" si="1"/>
        <v>#DIV/0!</v>
      </c>
      <c r="AB46" s="15" t="e">
        <f t="shared" si="41"/>
        <v>#DIV/0!</v>
      </c>
      <c r="AC46" s="15" t="e">
        <f t="shared" si="41"/>
        <v>#DIV/0!</v>
      </c>
      <c r="AD46" s="16">
        <f t="shared" si="7"/>
        <v>1.3786620711264581E-3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 t="e">
        <f>V46/J46</f>
        <v>#DIV/0!</v>
      </c>
      <c r="AY46" s="15" t="e">
        <f t="shared" si="53"/>
        <v>#DIV/0!</v>
      </c>
      <c r="AZ46" s="15" t="e">
        <f t="shared" si="10"/>
        <v>#DIV/0!</v>
      </c>
      <c r="BA46" s="15" t="e">
        <f>V46/J46</f>
        <v>#DIV/0!</v>
      </c>
      <c r="BB46" s="15" t="e">
        <f t="shared" si="51"/>
        <v>#DIV/0!</v>
      </c>
      <c r="BC46" s="15" t="e">
        <f t="shared" si="11"/>
        <v>#DIV/0!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32.457500000000003</v>
      </c>
      <c r="F47" s="55"/>
      <c r="G47" s="55"/>
      <c r="H47" s="55"/>
      <c r="I47" s="55"/>
      <c r="J47" s="55"/>
      <c r="K47" s="19">
        <v>0</v>
      </c>
      <c r="L47" s="19">
        <v>0</v>
      </c>
      <c r="M47" s="19">
        <v>0</v>
      </c>
      <c r="N47" s="20">
        <f t="shared" si="0"/>
        <v>0</v>
      </c>
      <c r="P47" s="73">
        <v>839.5</v>
      </c>
      <c r="Q47" s="73">
        <v>32.4407</v>
      </c>
      <c r="R47" s="73"/>
      <c r="S47" s="73"/>
      <c r="T47" s="73"/>
      <c r="U47" s="73"/>
      <c r="V47" s="73"/>
      <c r="W47" s="19">
        <v>0</v>
      </c>
      <c r="X47" s="19">
        <v>0</v>
      </c>
      <c r="Y47" s="19">
        <v>0</v>
      </c>
      <c r="Z47" s="20">
        <f t="shared" si="6"/>
        <v>0</v>
      </c>
      <c r="AA47" s="15" t="e">
        <f t="shared" si="1"/>
        <v>#DIV/0!</v>
      </c>
      <c r="AB47" s="15" t="e">
        <f t="shared" si="41"/>
        <v>#DIV/0!</v>
      </c>
      <c r="AC47" s="15" t="e">
        <f t="shared" si="41"/>
        <v>#DIV/0!</v>
      </c>
      <c r="AD47" s="20">
        <f t="shared" si="7"/>
        <v>8.6206896551723599E-3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 t="e">
        <f>V47/J47</f>
        <v>#DIV/0!</v>
      </c>
      <c r="AY47" s="15" t="e">
        <f t="shared" si="53"/>
        <v>#DIV/0!</v>
      </c>
      <c r="AZ47" s="15" t="e">
        <f t="shared" si="10"/>
        <v>#DIV/0!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43.5899</v>
      </c>
      <c r="F48" s="55"/>
      <c r="G48" s="55"/>
      <c r="H48" s="55"/>
      <c r="I48" s="55"/>
      <c r="J48" s="55"/>
      <c r="K48" s="10">
        <v>0</v>
      </c>
      <c r="L48" s="10">
        <v>0</v>
      </c>
      <c r="M48" s="10">
        <v>0</v>
      </c>
      <c r="N48" s="11">
        <f t="shared" si="0"/>
        <v>0</v>
      </c>
      <c r="P48" s="73">
        <v>8983.56</v>
      </c>
      <c r="Q48" s="73">
        <v>43.5779</v>
      </c>
      <c r="R48" s="73"/>
      <c r="S48" s="73"/>
      <c r="T48" s="73"/>
      <c r="U48" s="73"/>
      <c r="V48" s="73"/>
      <c r="W48" s="10">
        <v>0</v>
      </c>
      <c r="X48" s="10">
        <v>0</v>
      </c>
      <c r="Y48" s="10">
        <v>0</v>
      </c>
      <c r="Z48" s="11">
        <f t="shared" si="6"/>
        <v>0</v>
      </c>
      <c r="AA48" s="15" t="e">
        <f t="shared" si="1"/>
        <v>#DIV/0!</v>
      </c>
      <c r="AB48" s="15" t="e">
        <f t="shared" si="41"/>
        <v>#DIV/0!</v>
      </c>
      <c r="AC48" s="15" t="e">
        <f t="shared" si="41"/>
        <v>#DIV/0!</v>
      </c>
      <c r="AD48" s="11">
        <f t="shared" si="7"/>
        <v>3.1624290117908669E-3</v>
      </c>
      <c r="AE48" s="12"/>
      <c r="AF48" s="25">
        <f t="shared" ref="AF48:AK48" si="54">bdRateExtend($D48:$D52,E48:E52,$P48:$P52,Q48:Q52)</f>
        <v>1.0728298980697826E-3</v>
      </c>
      <c r="AG48" s="30" t="e">
        <f t="shared" si="54"/>
        <v>#VALUE!</v>
      </c>
      <c r="AH48" s="31" t="e">
        <f t="shared" si="54"/>
        <v>#VALUE!</v>
      </c>
      <c r="AI48" s="25" t="e">
        <f t="shared" si="54"/>
        <v>#VALUE!</v>
      </c>
      <c r="AJ48" s="30" t="e">
        <f t="shared" si="54"/>
        <v>#VALUE!</v>
      </c>
      <c r="AK48" s="30" t="e">
        <f t="shared" si="54"/>
        <v>#VALUE!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1.4428739503278276E-3</v>
      </c>
      <c r="AS48" s="30" t="e">
        <f t="shared" si="55"/>
        <v>#VALUE!</v>
      </c>
      <c r="AT48" s="31" t="e">
        <f t="shared" si="55"/>
        <v>#VALUE!</v>
      </c>
      <c r="AU48" s="25" t="e">
        <f t="shared" si="55"/>
        <v>#VALUE!</v>
      </c>
      <c r="AV48" s="30" t="e">
        <f t="shared" si="55"/>
        <v>#VALUE!</v>
      </c>
      <c r="AW48" s="31" t="e">
        <f t="shared" si="55"/>
        <v>#VALUE!</v>
      </c>
      <c r="AX48" s="15"/>
      <c r="AY48" s="15"/>
      <c r="AZ48" s="15"/>
      <c r="BA48" s="15" t="e">
        <f>V48/J48</f>
        <v>#DIV/0!</v>
      </c>
      <c r="BB48" s="15" t="e">
        <f t="shared" ref="BB48:BB51" si="56">X48/L48</f>
        <v>#DIV/0!</v>
      </c>
      <c r="BC48" s="15" t="e">
        <f t="shared" si="11"/>
        <v>#DIV/0!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41.374899999999997</v>
      </c>
      <c r="F49" s="55"/>
      <c r="G49" s="55"/>
      <c r="H49" s="55"/>
      <c r="I49" s="55"/>
      <c r="J49" s="55"/>
      <c r="K49" s="15">
        <v>0</v>
      </c>
      <c r="L49" s="15">
        <v>0</v>
      </c>
      <c r="M49" s="15">
        <v>0</v>
      </c>
      <c r="N49" s="16">
        <f t="shared" si="0"/>
        <v>0</v>
      </c>
      <c r="P49" s="73">
        <v>4500.3599999999997</v>
      </c>
      <c r="Q49" s="73">
        <v>41.361899999999999</v>
      </c>
      <c r="R49" s="73"/>
      <c r="S49" s="73"/>
      <c r="T49" s="73"/>
      <c r="U49" s="73"/>
      <c r="V49" s="73"/>
      <c r="W49" s="15">
        <v>0</v>
      </c>
      <c r="X49" s="15">
        <v>0</v>
      </c>
      <c r="Y49" s="15">
        <v>0</v>
      </c>
      <c r="Z49" s="16">
        <f t="shared" si="6"/>
        <v>0</v>
      </c>
      <c r="AA49" s="15" t="e">
        <f t="shared" si="1"/>
        <v>#DIV/0!</v>
      </c>
      <c r="AB49" s="15" t="e">
        <f t="shared" si="41"/>
        <v>#DIV/0!</v>
      </c>
      <c r="AC49" s="15" t="e">
        <f t="shared" si="41"/>
        <v>#DIV/0!</v>
      </c>
      <c r="AD49" s="16">
        <f t="shared" si="7"/>
        <v>4.4860904650670377E-3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1.7032408349864081E-3</v>
      </c>
      <c r="AM49" s="21" t="e">
        <f>bdrate($D49:$D52,F49:F52,$P49:$P52,R49:R52)</f>
        <v>#VALUE!</v>
      </c>
      <c r="AN49" s="36" t="e">
        <f t="shared" ref="AN49" si="57">bdrate($D49:$D52,G49:G52,$P49:$P52,S49:S52)</f>
        <v>#VALUE!</v>
      </c>
      <c r="AO49" s="26" t="e">
        <f>bdrate($D49:$D52,H49:H52,$P49:$P52,T49:T52)</f>
        <v>#VALUE!</v>
      </c>
      <c r="AP49" s="21" t="e">
        <f>bdrate($D49:$D52,I49:I52,$P49:$P52,U49:U52)</f>
        <v>#VALUE!</v>
      </c>
      <c r="AQ49" s="36" t="e">
        <f>bdrate($D49:$D52,J49:J52,$P49:$P52,V49:V52)</f>
        <v>#VALUE!</v>
      </c>
      <c r="AR49" s="21"/>
      <c r="AS49" s="21"/>
      <c r="AT49" s="36"/>
      <c r="AU49" s="26"/>
      <c r="AV49" s="21"/>
      <c r="AW49" s="36"/>
      <c r="AX49" s="15" t="e">
        <f>V49/J49</f>
        <v>#DIV/0!</v>
      </c>
      <c r="AY49" s="15" t="e">
        <f t="shared" ref="AY49:AY52" si="58">X49/L49</f>
        <v>#DIV/0!</v>
      </c>
      <c r="AZ49" s="15" t="e">
        <f t="shared" si="10"/>
        <v>#DIV/0!</v>
      </c>
      <c r="BA49" s="15" t="e">
        <f>V49/J49</f>
        <v>#DIV/0!</v>
      </c>
      <c r="BB49" s="15" t="e">
        <f t="shared" si="56"/>
        <v>#DIV/0!</v>
      </c>
      <c r="BC49" s="15" t="e">
        <f t="shared" si="11"/>
        <v>#DIV/0!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39.305500000000002</v>
      </c>
      <c r="F50" s="55"/>
      <c r="G50" s="55"/>
      <c r="H50" s="55"/>
      <c r="I50" s="55"/>
      <c r="J50" s="55"/>
      <c r="K50" s="15">
        <v>0</v>
      </c>
      <c r="L50" s="15">
        <v>0</v>
      </c>
      <c r="M50" s="15">
        <v>0</v>
      </c>
      <c r="N50" s="16">
        <f t="shared" si="0"/>
        <v>0</v>
      </c>
      <c r="P50" s="73">
        <v>2378.7600000000002</v>
      </c>
      <c r="Q50" s="73">
        <v>39.308100000000003</v>
      </c>
      <c r="R50" s="73"/>
      <c r="S50" s="73"/>
      <c r="T50" s="73"/>
      <c r="U50" s="73"/>
      <c r="V50" s="73"/>
      <c r="W50" s="15">
        <v>0</v>
      </c>
      <c r="X50" s="15">
        <v>0</v>
      </c>
      <c r="Y50" s="15">
        <v>0</v>
      </c>
      <c r="Z50" s="16">
        <f t="shared" si="6"/>
        <v>0</v>
      </c>
      <c r="AA50" s="15" t="e">
        <f t="shared" si="1"/>
        <v>#DIV/0!</v>
      </c>
      <c r="AB50" s="15" t="e">
        <f t="shared" si="41"/>
        <v>#DIV/0!</v>
      </c>
      <c r="AC50" s="15" t="e">
        <f t="shared" si="41"/>
        <v>#DIV/0!</v>
      </c>
      <c r="AD50" s="16">
        <f t="shared" si="7"/>
        <v>4.2809737315400226E-3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 t="e">
        <f>V50/J50</f>
        <v>#DIV/0!</v>
      </c>
      <c r="AY50" s="15" t="e">
        <f t="shared" si="58"/>
        <v>#DIV/0!</v>
      </c>
      <c r="AZ50" s="15" t="e">
        <f t="shared" si="10"/>
        <v>#DIV/0!</v>
      </c>
      <c r="BA50" s="15" t="e">
        <f>V50/J50</f>
        <v>#DIV/0!</v>
      </c>
      <c r="BB50" s="15" t="e">
        <f t="shared" si="56"/>
        <v>#DIV/0!</v>
      </c>
      <c r="BC50" s="15" t="e">
        <f t="shared" si="11"/>
        <v>#DIV/0!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37.0869</v>
      </c>
      <c r="F51" s="55"/>
      <c r="G51" s="55"/>
      <c r="H51" s="55"/>
      <c r="I51" s="55"/>
      <c r="J51" s="55"/>
      <c r="K51" s="15">
        <v>0</v>
      </c>
      <c r="L51" s="15">
        <v>0</v>
      </c>
      <c r="M51" s="15">
        <v>0</v>
      </c>
      <c r="N51" s="16">
        <f t="shared" si="0"/>
        <v>0</v>
      </c>
      <c r="P51" s="73">
        <v>1225.26</v>
      </c>
      <c r="Q51" s="73">
        <v>37.071100000000001</v>
      </c>
      <c r="R51" s="73"/>
      <c r="S51" s="73"/>
      <c r="T51" s="73"/>
      <c r="U51" s="73"/>
      <c r="V51" s="73"/>
      <c r="W51" s="15">
        <v>0</v>
      </c>
      <c r="X51" s="15">
        <v>0</v>
      </c>
      <c r="Y51" s="15">
        <v>0</v>
      </c>
      <c r="Z51" s="16">
        <f t="shared" si="6"/>
        <v>0</v>
      </c>
      <c r="AA51" s="15" t="e">
        <f t="shared" si="1"/>
        <v>#DIV/0!</v>
      </c>
      <c r="AB51" s="15" t="e">
        <f t="shared" si="41"/>
        <v>#DIV/0!</v>
      </c>
      <c r="AC51" s="15" t="e">
        <f t="shared" si="41"/>
        <v>#DIV/0!</v>
      </c>
      <c r="AD51" s="16">
        <f t="shared" si="7"/>
        <v>2.7347756018947277E-3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 t="e">
        <f>V51/J51</f>
        <v>#DIV/0!</v>
      </c>
      <c r="AY51" s="15" t="e">
        <f t="shared" si="58"/>
        <v>#DIV/0!</v>
      </c>
      <c r="AZ51" s="15" t="e">
        <f t="shared" si="10"/>
        <v>#DIV/0!</v>
      </c>
      <c r="BA51" s="15" t="e">
        <f>V51/J51</f>
        <v>#DIV/0!</v>
      </c>
      <c r="BB51" s="15" t="e">
        <f t="shared" si="56"/>
        <v>#DIV/0!</v>
      </c>
      <c r="BC51" s="15" t="e">
        <f t="shared" si="11"/>
        <v>#DIV/0!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34.785899999999998</v>
      </c>
      <c r="F52" s="55"/>
      <c r="G52" s="55"/>
      <c r="H52" s="55"/>
      <c r="I52" s="55"/>
      <c r="J52" s="55"/>
      <c r="K52" s="19">
        <v>0</v>
      </c>
      <c r="L52" s="19">
        <v>0</v>
      </c>
      <c r="M52" s="19">
        <v>0</v>
      </c>
      <c r="N52" s="20">
        <f t="shared" si="0"/>
        <v>0</v>
      </c>
      <c r="P52" s="73">
        <v>594.54</v>
      </c>
      <c r="Q52" s="73">
        <v>34.777000000000001</v>
      </c>
      <c r="R52" s="73"/>
      <c r="S52" s="73"/>
      <c r="T52" s="73"/>
      <c r="U52" s="73"/>
      <c r="V52" s="73"/>
      <c r="W52" s="19">
        <v>0</v>
      </c>
      <c r="X52" s="19">
        <v>0</v>
      </c>
      <c r="Y52" s="19">
        <v>0</v>
      </c>
      <c r="Z52" s="20">
        <f t="shared" si="6"/>
        <v>0</v>
      </c>
      <c r="AA52" s="15" t="e">
        <f t="shared" si="1"/>
        <v>#DIV/0!</v>
      </c>
      <c r="AB52" s="15" t="e">
        <f t="shared" si="41"/>
        <v>#DIV/0!</v>
      </c>
      <c r="AC52" s="15" t="e">
        <f t="shared" si="41"/>
        <v>#DIV/0!</v>
      </c>
      <c r="AD52" s="20">
        <f t="shared" si="7"/>
        <v>5.3202168239310441E-3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 t="e">
        <f>V52/J52</f>
        <v>#DIV/0!</v>
      </c>
      <c r="AY52" s="15" t="e">
        <f t="shared" si="58"/>
        <v>#DIV/0!</v>
      </c>
      <c r="AZ52" s="15" t="e">
        <f t="shared" si="10"/>
        <v>#DIV/0!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49.249400000000001</v>
      </c>
      <c r="F53" s="55"/>
      <c r="G53" s="55"/>
      <c r="H53" s="55"/>
      <c r="I53" s="55"/>
      <c r="J53" s="55"/>
      <c r="K53" s="10">
        <v>0</v>
      </c>
      <c r="L53" s="10">
        <v>0</v>
      </c>
      <c r="M53" s="10">
        <v>0</v>
      </c>
      <c r="N53" s="11">
        <f t="shared" si="0"/>
        <v>0</v>
      </c>
      <c r="P53" s="73">
        <v>2980.26</v>
      </c>
      <c r="Q53" s="73">
        <v>49.258600000000001</v>
      </c>
      <c r="R53" s="73"/>
      <c r="S53" s="73"/>
      <c r="T53" s="73"/>
      <c r="U53" s="73"/>
      <c r="V53" s="73"/>
      <c r="W53" s="10">
        <v>0</v>
      </c>
      <c r="X53" s="10">
        <v>0</v>
      </c>
      <c r="Y53" s="10">
        <v>0</v>
      </c>
      <c r="Z53" s="11">
        <f t="shared" si="6"/>
        <v>0</v>
      </c>
      <c r="AA53" s="15" t="e">
        <f t="shared" si="1"/>
        <v>#DIV/0!</v>
      </c>
      <c r="AB53" s="15" t="e">
        <f t="shared" si="41"/>
        <v>#DIV/0!</v>
      </c>
      <c r="AC53" s="15" t="e">
        <f t="shared" si="41"/>
        <v>#DIV/0!</v>
      </c>
      <c r="AD53" s="11">
        <f t="shared" si="7"/>
        <v>2.0132066355272395E-5</v>
      </c>
      <c r="AE53" s="12"/>
      <c r="AF53" s="25">
        <f t="shared" ref="AF53:AK53" si="59">bdRateExtend($D53:$D57,E53:E57,$P53:$P57,Q53:Q57)</f>
        <v>1.9822727769578385E-3</v>
      </c>
      <c r="AG53" s="30" t="e">
        <f t="shared" si="59"/>
        <v>#VALUE!</v>
      </c>
      <c r="AH53" s="31" t="e">
        <f t="shared" si="59"/>
        <v>#VALUE!</v>
      </c>
      <c r="AI53" s="25" t="e">
        <f t="shared" si="59"/>
        <v>#VALUE!</v>
      </c>
      <c r="AJ53" s="30" t="e">
        <f t="shared" si="59"/>
        <v>#VALUE!</v>
      </c>
      <c r="AK53" s="30" t="e">
        <f t="shared" si="59"/>
        <v>#VALUE!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6.6352475426034729E-4</v>
      </c>
      <c r="AS53" s="30" t="e">
        <f t="shared" si="60"/>
        <v>#VALUE!</v>
      </c>
      <c r="AT53" s="31" t="e">
        <f t="shared" si="60"/>
        <v>#VALUE!</v>
      </c>
      <c r="AU53" s="25" t="e">
        <f t="shared" si="60"/>
        <v>#VALUE!</v>
      </c>
      <c r="AV53" s="30" t="e">
        <f t="shared" si="60"/>
        <v>#VALUE!</v>
      </c>
      <c r="AW53" s="31" t="e">
        <f t="shared" si="60"/>
        <v>#VALUE!</v>
      </c>
      <c r="AX53" s="15"/>
      <c r="AY53" s="15"/>
      <c r="AZ53" s="15"/>
      <c r="BA53" s="15" t="e">
        <f>V53/J53</f>
        <v>#DIV/0!</v>
      </c>
      <c r="BB53" s="15" t="e">
        <f t="shared" ref="BB53:BB56" si="61">X53/L53</f>
        <v>#DIV/0!</v>
      </c>
      <c r="BC53" s="15" t="e">
        <f t="shared" si="11"/>
        <v>#DIV/0!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46.882399999999997</v>
      </c>
      <c r="F54" s="55"/>
      <c r="G54" s="55"/>
      <c r="H54" s="55"/>
      <c r="I54" s="55"/>
      <c r="J54" s="55"/>
      <c r="K54" s="15">
        <v>0</v>
      </c>
      <c r="L54" s="15">
        <v>0</v>
      </c>
      <c r="M54" s="15">
        <v>0</v>
      </c>
      <c r="N54" s="16">
        <f t="shared" si="0"/>
        <v>0</v>
      </c>
      <c r="P54" s="73">
        <v>1761.48</v>
      </c>
      <c r="Q54" s="73">
        <v>46.875500000000002</v>
      </c>
      <c r="R54" s="73"/>
      <c r="S54" s="73"/>
      <c r="T54" s="73"/>
      <c r="U54" s="73"/>
      <c r="V54" s="73"/>
      <c r="W54" s="15">
        <v>0</v>
      </c>
      <c r="X54" s="15">
        <v>0</v>
      </c>
      <c r="Y54" s="15">
        <v>0</v>
      </c>
      <c r="Z54" s="16">
        <f t="shared" si="6"/>
        <v>0</v>
      </c>
      <c r="AA54" s="15" t="e">
        <f t="shared" si="1"/>
        <v>#DIV/0!</v>
      </c>
      <c r="AB54" s="15" t="e">
        <f t="shared" si="41"/>
        <v>#DIV/0!</v>
      </c>
      <c r="AC54" s="15" t="e">
        <f t="shared" si="41"/>
        <v>#DIV/0!</v>
      </c>
      <c r="AD54" s="16">
        <f t="shared" si="7"/>
        <v>1.0548164279151496E-3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2.6559219067954221E-3</v>
      </c>
      <c r="AM54" s="21" t="e">
        <f>bdrate($D54:$D57,F54:F57,$P54:$P57,R54:R57)</f>
        <v>#VALUE!</v>
      </c>
      <c r="AN54" s="36" t="e">
        <f t="shared" ref="AN54" si="62">bdrate($D54:$D57,G54:G57,$P54:$P57,S54:S57)</f>
        <v>#VALUE!</v>
      </c>
      <c r="AO54" s="26" t="e">
        <f>bdrate($D54:$D57,H54:H57,$P54:$P57,T54:T57)</f>
        <v>#VALUE!</v>
      </c>
      <c r="AP54" s="21" t="e">
        <f>bdrate($D54:$D57,I54:I57,$P54:$P57,U54:U57)</f>
        <v>#VALUE!</v>
      </c>
      <c r="AQ54" s="36" t="e">
        <f>bdrate($D54:$D57,J54:J57,$P54:$P57,V54:V57)</f>
        <v>#VALUE!</v>
      </c>
      <c r="AR54" s="21"/>
      <c r="AS54" s="21"/>
      <c r="AT54" s="36"/>
      <c r="AU54" s="26"/>
      <c r="AV54" s="21"/>
      <c r="AW54" s="36"/>
      <c r="AX54" s="15" t="e">
        <f>V54/J54</f>
        <v>#DIV/0!</v>
      </c>
      <c r="AY54" s="15" t="e">
        <f t="shared" ref="AY54:AY57" si="63">X54/L54</f>
        <v>#DIV/0!</v>
      </c>
      <c r="AZ54" s="15" t="e">
        <f t="shared" si="10"/>
        <v>#DIV/0!</v>
      </c>
      <c r="BA54" s="15" t="e">
        <f>V54/J54</f>
        <v>#DIV/0!</v>
      </c>
      <c r="BB54" s="15" t="e">
        <f t="shared" si="61"/>
        <v>#DIV/0!</v>
      </c>
      <c r="BC54" s="15" t="e">
        <f t="shared" si="11"/>
        <v>#DIV/0!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44.223300000000002</v>
      </c>
      <c r="F55" s="55"/>
      <c r="G55" s="55"/>
      <c r="H55" s="55"/>
      <c r="I55" s="55"/>
      <c r="J55" s="55"/>
      <c r="K55" s="15">
        <v>0</v>
      </c>
      <c r="L55" s="15">
        <v>0</v>
      </c>
      <c r="M55" s="15">
        <v>0</v>
      </c>
      <c r="N55" s="16">
        <f t="shared" si="0"/>
        <v>0</v>
      </c>
      <c r="P55" s="73">
        <v>1027.56</v>
      </c>
      <c r="Q55" s="73">
        <v>44.225900000000003</v>
      </c>
      <c r="R55" s="73"/>
      <c r="S55" s="73"/>
      <c r="T55" s="73"/>
      <c r="U55" s="73"/>
      <c r="V55" s="73"/>
      <c r="W55" s="15">
        <v>0</v>
      </c>
      <c r="X55" s="15">
        <v>0</v>
      </c>
      <c r="Y55" s="15">
        <v>0</v>
      </c>
      <c r="Z55" s="16">
        <f t="shared" si="6"/>
        <v>0</v>
      </c>
      <c r="AA55" s="15" t="e">
        <f t="shared" si="1"/>
        <v>#DIV/0!</v>
      </c>
      <c r="AB55" s="15" t="e">
        <f t="shared" si="41"/>
        <v>#DIV/0!</v>
      </c>
      <c r="AC55" s="15" t="e">
        <f t="shared" si="41"/>
        <v>#DIV/0!</v>
      </c>
      <c r="AD55" s="16">
        <f t="shared" si="7"/>
        <v>8.7662906901979571E-4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 t="e">
        <f>V55/J55</f>
        <v>#DIV/0!</v>
      </c>
      <c r="AY55" s="15" t="e">
        <f t="shared" si="63"/>
        <v>#DIV/0!</v>
      </c>
      <c r="AZ55" s="15" t="e">
        <f t="shared" si="10"/>
        <v>#DIV/0!</v>
      </c>
      <c r="BA55" s="15" t="e">
        <f>V55/J55</f>
        <v>#DIV/0!</v>
      </c>
      <c r="BB55" s="15" t="e">
        <f t="shared" si="61"/>
        <v>#DIV/0!</v>
      </c>
      <c r="BC55" s="15" t="e">
        <f t="shared" si="11"/>
        <v>#DIV/0!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41.500900000000001</v>
      </c>
      <c r="F56" s="55"/>
      <c r="G56" s="55"/>
      <c r="H56" s="55"/>
      <c r="I56" s="55"/>
      <c r="J56" s="55"/>
      <c r="K56" s="15">
        <v>0</v>
      </c>
      <c r="L56" s="15">
        <v>0</v>
      </c>
      <c r="M56" s="15">
        <v>0</v>
      </c>
      <c r="N56" s="16">
        <f t="shared" si="0"/>
        <v>0</v>
      </c>
      <c r="P56" s="73">
        <v>604.55999999999995</v>
      </c>
      <c r="Q56" s="73">
        <v>41.529899999999998</v>
      </c>
      <c r="R56" s="73"/>
      <c r="S56" s="73"/>
      <c r="T56" s="73"/>
      <c r="U56" s="73"/>
      <c r="V56" s="73"/>
      <c r="W56" s="15">
        <v>0</v>
      </c>
      <c r="X56" s="15">
        <v>0</v>
      </c>
      <c r="Y56" s="15">
        <v>0</v>
      </c>
      <c r="Z56" s="16">
        <f t="shared" si="6"/>
        <v>0</v>
      </c>
      <c r="AA56" s="15" t="e">
        <f t="shared" si="1"/>
        <v>#DIV/0!</v>
      </c>
      <c r="AB56" s="15" t="e">
        <f t="shared" si="41"/>
        <v>#DIV/0!</v>
      </c>
      <c r="AC56" s="15" t="e">
        <f t="shared" si="41"/>
        <v>#DIV/0!</v>
      </c>
      <c r="AD56" s="16">
        <f t="shared" si="7"/>
        <v>1.0429201764941661E-2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 t="e">
        <f>V56/J56</f>
        <v>#DIV/0!</v>
      </c>
      <c r="AY56" s="15" t="e">
        <f t="shared" si="63"/>
        <v>#DIV/0!</v>
      </c>
      <c r="AZ56" s="15" t="e">
        <f t="shared" si="10"/>
        <v>#DIV/0!</v>
      </c>
      <c r="BA56" s="15" t="e">
        <f>V56/J56</f>
        <v>#DIV/0!</v>
      </c>
      <c r="BB56" s="15" t="e">
        <f t="shared" si="61"/>
        <v>#DIV/0!</v>
      </c>
      <c r="BC56" s="15" t="e">
        <f t="shared" si="11"/>
        <v>#DIV/0!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38.8127</v>
      </c>
      <c r="F57" s="55"/>
      <c r="G57" s="55"/>
      <c r="H57" s="55"/>
      <c r="I57" s="55"/>
      <c r="J57" s="55"/>
      <c r="K57" s="19">
        <v>0</v>
      </c>
      <c r="L57" s="19">
        <v>0</v>
      </c>
      <c r="M57" s="19">
        <v>0</v>
      </c>
      <c r="N57" s="20">
        <f t="shared" si="0"/>
        <v>0</v>
      </c>
      <c r="P57" s="73">
        <v>345.3</v>
      </c>
      <c r="Q57" s="73">
        <v>38.809899999999999</v>
      </c>
      <c r="R57" s="73"/>
      <c r="S57" s="73"/>
      <c r="T57" s="73"/>
      <c r="U57" s="73"/>
      <c r="V57" s="73"/>
      <c r="W57" s="19">
        <v>0</v>
      </c>
      <c r="X57" s="19">
        <v>0</v>
      </c>
      <c r="Y57" s="19">
        <v>0</v>
      </c>
      <c r="Z57" s="20">
        <f t="shared" si="6"/>
        <v>0</v>
      </c>
      <c r="AA57" s="15" t="e">
        <f t="shared" si="1"/>
        <v>#DIV/0!</v>
      </c>
      <c r="AB57" s="15" t="e">
        <f t="shared" si="41"/>
        <v>#DIV/0!</v>
      </c>
      <c r="AC57" s="15" t="e">
        <f t="shared" si="41"/>
        <v>#DIV/0!</v>
      </c>
      <c r="AD57" s="20">
        <f t="shared" si="7"/>
        <v>5.4157931516422477E-3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 t="e">
        <f>V57/J57</f>
        <v>#DIV/0!</v>
      </c>
      <c r="AY57" s="15" t="e">
        <f t="shared" si="63"/>
        <v>#DIV/0!</v>
      </c>
      <c r="AZ57" s="15" t="e">
        <f t="shared" si="10"/>
        <v>#DIV/0!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43.569899999999997</v>
      </c>
      <c r="F58" s="55"/>
      <c r="G58" s="55"/>
      <c r="H58" s="55"/>
      <c r="I58" s="55"/>
      <c r="J58" s="55"/>
      <c r="K58" s="10">
        <v>0</v>
      </c>
      <c r="L58" s="10">
        <v>0</v>
      </c>
      <c r="M58" s="10">
        <v>0</v>
      </c>
      <c r="N58" s="11">
        <f t="shared" si="0"/>
        <v>0</v>
      </c>
      <c r="P58" s="73">
        <v>2226.1</v>
      </c>
      <c r="Q58" s="73">
        <v>43.577100000000002</v>
      </c>
      <c r="R58" s="73"/>
      <c r="S58" s="73"/>
      <c r="T58" s="73"/>
      <c r="U58" s="73"/>
      <c r="V58" s="73"/>
      <c r="W58" s="10">
        <v>0</v>
      </c>
      <c r="X58" s="10">
        <v>0</v>
      </c>
      <c r="Y58" s="10">
        <v>0</v>
      </c>
      <c r="Z58" s="11">
        <f t="shared" si="6"/>
        <v>0</v>
      </c>
      <c r="AA58" s="10" t="e">
        <f t="shared" si="1"/>
        <v>#DIV/0!</v>
      </c>
      <c r="AB58" s="10" t="e">
        <f>X58/L58</f>
        <v>#DIV/0!</v>
      </c>
      <c r="AC58" s="10" t="e">
        <f>Y58/M58</f>
        <v>#DIV/0!</v>
      </c>
      <c r="AD58" s="11">
        <f t="shared" si="7"/>
        <v>4.6711045921245219E-3</v>
      </c>
      <c r="AE58" s="40"/>
      <c r="AF58" s="25">
        <f t="shared" ref="AF58:AK58" si="64">bdRateExtend($D58:$D62,E58:E62,$P58:$P62,Q58:Q62)</f>
        <v>2.5634247840176094E-3</v>
      </c>
      <c r="AG58" s="30" t="e">
        <f t="shared" si="64"/>
        <v>#VALUE!</v>
      </c>
      <c r="AH58" s="31" t="e">
        <f t="shared" si="64"/>
        <v>#VALUE!</v>
      </c>
      <c r="AI58" s="25" t="e">
        <f t="shared" si="64"/>
        <v>#VALUE!</v>
      </c>
      <c r="AJ58" s="30" t="e">
        <f t="shared" si="64"/>
        <v>#VALUE!</v>
      </c>
      <c r="AK58" s="30" t="e">
        <f t="shared" si="64"/>
        <v>#VALUE!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1.5670477420381967E-3</v>
      </c>
      <c r="AS58" s="30" t="e">
        <f t="shared" si="65"/>
        <v>#VALUE!</v>
      </c>
      <c r="AT58" s="31" t="e">
        <f t="shared" si="65"/>
        <v>#VALUE!</v>
      </c>
      <c r="AU58" s="25" t="e">
        <f t="shared" si="65"/>
        <v>#VALUE!</v>
      </c>
      <c r="AV58" s="30" t="e">
        <f t="shared" si="65"/>
        <v>#VALUE!</v>
      </c>
      <c r="AW58" s="31" t="e">
        <f t="shared" si="65"/>
        <v>#VALUE!</v>
      </c>
      <c r="AX58" s="10"/>
      <c r="AY58" s="10"/>
      <c r="AZ58" s="10"/>
      <c r="BA58" s="10" t="e">
        <f>V58/J58</f>
        <v>#DIV/0!</v>
      </c>
      <c r="BB58" s="10" t="e">
        <f t="shared" ref="BB58:BB61" si="66">X58/L58</f>
        <v>#DIV/0!</v>
      </c>
      <c r="BC58" s="10" t="e">
        <f t="shared" si="11"/>
        <v>#DIV/0!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40.436999999999998</v>
      </c>
      <c r="F59" s="55"/>
      <c r="G59" s="55"/>
      <c r="H59" s="55"/>
      <c r="I59" s="55"/>
      <c r="J59" s="55"/>
      <c r="K59" s="15">
        <v>0</v>
      </c>
      <c r="L59" s="15">
        <v>0</v>
      </c>
      <c r="M59" s="15">
        <v>0</v>
      </c>
      <c r="N59" s="16">
        <f t="shared" si="0"/>
        <v>0</v>
      </c>
      <c r="P59" s="73">
        <v>1168.95</v>
      </c>
      <c r="Q59" s="73">
        <v>40.422499999999999</v>
      </c>
      <c r="R59" s="73"/>
      <c r="S59" s="73"/>
      <c r="T59" s="73"/>
      <c r="U59" s="73"/>
      <c r="V59" s="73"/>
      <c r="W59" s="15">
        <v>0</v>
      </c>
      <c r="X59" s="15">
        <v>0</v>
      </c>
      <c r="Y59" s="15">
        <v>0</v>
      </c>
      <c r="Z59" s="16">
        <f t="shared" si="6"/>
        <v>0</v>
      </c>
      <c r="AA59" s="15" t="e">
        <f t="shared" si="1"/>
        <v>#DIV/0!</v>
      </c>
      <c r="AB59" s="15" t="e">
        <f t="shared" ref="AB59:AC77" si="67">X59/L59</f>
        <v>#DIV/0!</v>
      </c>
      <c r="AC59" s="15" t="e">
        <f t="shared" si="67"/>
        <v>#DIV/0!</v>
      </c>
      <c r="AD59" s="16">
        <f t="shared" si="7"/>
        <v>2.4321556579620322E-3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2.9568519762688261E-3</v>
      </c>
      <c r="AM59" s="21" t="e">
        <f>bdrate($D59:$D62,F59:F62,$P59:$P62,R59:R62)</f>
        <v>#VALUE!</v>
      </c>
      <c r="AN59" s="36" t="e">
        <f t="shared" ref="AN59" si="68">bdrate($D59:$D62,G59:G62,$P59:$P62,S59:S62)</f>
        <v>#VALUE!</v>
      </c>
      <c r="AO59" s="26" t="e">
        <f>bdrate($D59:$D62,H59:H62,$P59:$P62,T59:T62)</f>
        <v>#VALUE!</v>
      </c>
      <c r="AP59" s="21" t="e">
        <f>bdrate($D59:$D62,I59:I62,$P59:$P62,U59:U62)</f>
        <v>#VALUE!</v>
      </c>
      <c r="AQ59" s="36" t="e">
        <f>bdrate($D59:$D62,J59:J62,$P59:$P62,V59:V62)</f>
        <v>#VALUE!</v>
      </c>
      <c r="AR59" s="21"/>
      <c r="AS59" s="21"/>
      <c r="AT59" s="36"/>
      <c r="AU59" s="26"/>
      <c r="AV59" s="21"/>
      <c r="AW59" s="36"/>
      <c r="AX59" s="15" t="e">
        <f>V59/J59</f>
        <v>#DIV/0!</v>
      </c>
      <c r="AY59" s="15" t="e">
        <f t="shared" ref="AY59:AY62" si="69">X59/L59</f>
        <v>#DIV/0!</v>
      </c>
      <c r="AZ59" s="15" t="e">
        <f t="shared" si="10"/>
        <v>#DIV/0!</v>
      </c>
      <c r="BA59" s="15" t="e">
        <f>V59/J59</f>
        <v>#DIV/0!</v>
      </c>
      <c r="BB59" s="15" t="e">
        <f t="shared" si="66"/>
        <v>#DIV/0!</v>
      </c>
      <c r="BC59" s="15" t="e">
        <f t="shared" si="11"/>
        <v>#DIV/0!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37.616700000000002</v>
      </c>
      <c r="F60" s="55"/>
      <c r="G60" s="55"/>
      <c r="H60" s="55"/>
      <c r="I60" s="55"/>
      <c r="J60" s="55"/>
      <c r="K60" s="15">
        <v>0</v>
      </c>
      <c r="L60" s="15">
        <v>0</v>
      </c>
      <c r="M60" s="15">
        <v>0</v>
      </c>
      <c r="N60" s="16">
        <f t="shared" si="0"/>
        <v>0</v>
      </c>
      <c r="P60" s="73">
        <v>624.15</v>
      </c>
      <c r="Q60" s="73">
        <v>37.627299999999998</v>
      </c>
      <c r="R60" s="73"/>
      <c r="S60" s="73"/>
      <c r="T60" s="73"/>
      <c r="U60" s="73"/>
      <c r="V60" s="73"/>
      <c r="W60" s="15">
        <v>0</v>
      </c>
      <c r="X60" s="15">
        <v>0</v>
      </c>
      <c r="Y60" s="15">
        <v>0</v>
      </c>
      <c r="Z60" s="16">
        <f t="shared" si="6"/>
        <v>0</v>
      </c>
      <c r="AA60" s="15" t="e">
        <f t="shared" si="1"/>
        <v>#DIV/0!</v>
      </c>
      <c r="AB60" s="15" t="e">
        <f t="shared" si="67"/>
        <v>#DIV/0!</v>
      </c>
      <c r="AC60" s="15" t="e">
        <f t="shared" si="67"/>
        <v>#DIV/0!</v>
      </c>
      <c r="AD60" s="16">
        <f t="shared" si="7"/>
        <v>3.9408074634066778E-3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 t="e">
        <f>V60/J60</f>
        <v>#DIV/0!</v>
      </c>
      <c r="AY60" s="15" t="e">
        <f t="shared" si="69"/>
        <v>#DIV/0!</v>
      </c>
      <c r="AZ60" s="15" t="e">
        <f t="shared" si="10"/>
        <v>#DIV/0!</v>
      </c>
      <c r="BA60" s="15" t="e">
        <f>V60/J60</f>
        <v>#DIV/0!</v>
      </c>
      <c r="BB60" s="15" t="e">
        <f t="shared" si="66"/>
        <v>#DIV/0!</v>
      </c>
      <c r="BC60" s="15" t="e">
        <f t="shared" si="11"/>
        <v>#DIV/0!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35.140900000000002</v>
      </c>
      <c r="F61" s="55"/>
      <c r="G61" s="55"/>
      <c r="H61" s="55"/>
      <c r="I61" s="55"/>
      <c r="J61" s="55"/>
      <c r="K61" s="15">
        <v>0</v>
      </c>
      <c r="L61" s="15">
        <v>0</v>
      </c>
      <c r="M61" s="15">
        <v>0</v>
      </c>
      <c r="N61" s="16">
        <f t="shared" si="0"/>
        <v>0</v>
      </c>
      <c r="P61" s="73">
        <v>340.1</v>
      </c>
      <c r="Q61" s="73">
        <v>35.122799999999998</v>
      </c>
      <c r="R61" s="73"/>
      <c r="S61" s="73"/>
      <c r="T61" s="73"/>
      <c r="U61" s="73"/>
      <c r="V61" s="73"/>
      <c r="W61" s="15">
        <v>0</v>
      </c>
      <c r="X61" s="15">
        <v>0</v>
      </c>
      <c r="Y61" s="15">
        <v>0</v>
      </c>
      <c r="Z61" s="16">
        <f t="shared" si="6"/>
        <v>0</v>
      </c>
      <c r="AA61" s="15" t="e">
        <f t="shared" si="1"/>
        <v>#DIV/0!</v>
      </c>
      <c r="AB61" s="15" t="e">
        <f t="shared" si="67"/>
        <v>#DIV/0!</v>
      </c>
      <c r="AC61" s="15" t="e">
        <f t="shared" si="67"/>
        <v>#DIV/0!</v>
      </c>
      <c r="AD61" s="16">
        <f t="shared" si="7"/>
        <v>1.467997651203758E-3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 t="e">
        <f>V61/J61</f>
        <v>#DIV/0!</v>
      </c>
      <c r="AY61" s="15" t="e">
        <f t="shared" si="69"/>
        <v>#DIV/0!</v>
      </c>
      <c r="AZ61" s="15" t="e">
        <f t="shared" si="10"/>
        <v>#DIV/0!</v>
      </c>
      <c r="BA61" s="15" t="e">
        <f>V61/J61</f>
        <v>#DIV/0!</v>
      </c>
      <c r="BB61" s="15" t="e">
        <f t="shared" si="66"/>
        <v>#DIV/0!</v>
      </c>
      <c r="BC61" s="15" t="e">
        <f t="shared" si="11"/>
        <v>#DIV/0!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32.677599999999998</v>
      </c>
      <c r="F62" s="55"/>
      <c r="G62" s="55"/>
      <c r="H62" s="55"/>
      <c r="I62" s="55"/>
      <c r="J62" s="55"/>
      <c r="K62" s="19">
        <v>0</v>
      </c>
      <c r="L62" s="19">
        <v>0</v>
      </c>
      <c r="M62" s="19">
        <v>0</v>
      </c>
      <c r="N62" s="20">
        <f t="shared" si="0"/>
        <v>0</v>
      </c>
      <c r="P62" s="73">
        <v>191.6</v>
      </c>
      <c r="Q62" s="73">
        <v>32.611800000000002</v>
      </c>
      <c r="R62" s="73"/>
      <c r="S62" s="73"/>
      <c r="T62" s="73"/>
      <c r="U62" s="73"/>
      <c r="V62" s="73"/>
      <c r="W62" s="19">
        <v>0</v>
      </c>
      <c r="X62" s="19">
        <v>0</v>
      </c>
      <c r="Y62" s="19">
        <v>0</v>
      </c>
      <c r="Z62" s="20">
        <f t="shared" si="6"/>
        <v>0</v>
      </c>
      <c r="AA62" s="15" t="e">
        <f t="shared" si="1"/>
        <v>#DIV/0!</v>
      </c>
      <c r="AB62" s="15" t="e">
        <f t="shared" si="67"/>
        <v>#DIV/0!</v>
      </c>
      <c r="AC62" s="15" t="e">
        <f t="shared" si="67"/>
        <v>#DIV/0!</v>
      </c>
      <c r="AD62" s="20">
        <f t="shared" si="7"/>
        <v>3.6401456058243213E-3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 t="e">
        <f>V62/J62</f>
        <v>#DIV/0!</v>
      </c>
      <c r="AY62" s="15" t="e">
        <f t="shared" si="69"/>
        <v>#DIV/0!</v>
      </c>
      <c r="AZ62" s="15" t="e">
        <f t="shared" si="10"/>
        <v>#DIV/0!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43.060299999999998</v>
      </c>
      <c r="F63" s="55"/>
      <c r="G63" s="55"/>
      <c r="H63" s="55"/>
      <c r="I63" s="55"/>
      <c r="J63" s="55"/>
      <c r="K63" s="10">
        <v>0</v>
      </c>
      <c r="L63" s="10">
        <v>0</v>
      </c>
      <c r="M63" s="10">
        <v>0</v>
      </c>
      <c r="N63" s="11">
        <f t="shared" si="0"/>
        <v>0</v>
      </c>
      <c r="P63" s="73">
        <v>3333.72</v>
      </c>
      <c r="Q63" s="73">
        <v>43.062800000000003</v>
      </c>
      <c r="R63" s="73"/>
      <c r="S63" s="73"/>
      <c r="T63" s="73"/>
      <c r="U63" s="73"/>
      <c r="V63" s="73"/>
      <c r="W63" s="10">
        <v>0</v>
      </c>
      <c r="X63" s="10">
        <v>0</v>
      </c>
      <c r="Y63" s="10">
        <v>0</v>
      </c>
      <c r="Z63" s="11">
        <f t="shared" si="6"/>
        <v>0</v>
      </c>
      <c r="AA63" s="15" t="e">
        <f t="shared" si="1"/>
        <v>#DIV/0!</v>
      </c>
      <c r="AB63" s="15" t="e">
        <f t="shared" si="67"/>
        <v>#DIV/0!</v>
      </c>
      <c r="AC63" s="15" t="e">
        <f t="shared" si="67"/>
        <v>#DIV/0!</v>
      </c>
      <c r="AD63" s="11">
        <f t="shared" si="7"/>
        <v>1.0797581341783261E-4</v>
      </c>
      <c r="AE63" s="12"/>
      <c r="AF63" s="25">
        <f t="shared" ref="AF63:AK63" si="70">bdRateExtend($D63:$D67,E63:E67,$P63:$P67,Q63:Q67)</f>
        <v>-1.8977243429970647E-3</v>
      </c>
      <c r="AG63" s="30" t="e">
        <f t="shared" si="70"/>
        <v>#VALUE!</v>
      </c>
      <c r="AH63" s="31" t="e">
        <f t="shared" si="70"/>
        <v>#VALUE!</v>
      </c>
      <c r="AI63" s="25" t="e">
        <f t="shared" si="70"/>
        <v>#VALUE!</v>
      </c>
      <c r="AJ63" s="30" t="e">
        <f t="shared" si="70"/>
        <v>#VALUE!</v>
      </c>
      <c r="AK63" s="30" t="e">
        <f t="shared" si="70"/>
        <v>#VALUE!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-1.2378601558560298E-3</v>
      </c>
      <c r="AS63" s="30" t="e">
        <f t="shared" si="71"/>
        <v>#VALUE!</v>
      </c>
      <c r="AT63" s="31" t="e">
        <f t="shared" si="71"/>
        <v>#VALUE!</v>
      </c>
      <c r="AU63" s="25" t="e">
        <f t="shared" si="71"/>
        <v>#VALUE!</v>
      </c>
      <c r="AV63" s="30" t="e">
        <f t="shared" si="71"/>
        <v>#VALUE!</v>
      </c>
      <c r="AW63" s="31" t="e">
        <f t="shared" si="71"/>
        <v>#VALUE!</v>
      </c>
      <c r="AX63" s="15"/>
      <c r="AY63" s="15"/>
      <c r="AZ63" s="15"/>
      <c r="BA63" s="15" t="e">
        <f>V63/J63</f>
        <v>#DIV/0!</v>
      </c>
      <c r="BB63" s="15" t="e">
        <f t="shared" ref="BB63:BB66" si="72">X63/L63</f>
        <v>#DIV/0!</v>
      </c>
      <c r="BC63" s="15" t="e">
        <f t="shared" si="11"/>
        <v>#DIV/0!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40.133899999999997</v>
      </c>
      <c r="F64" s="55"/>
      <c r="G64" s="55"/>
      <c r="H64" s="55"/>
      <c r="I64" s="55"/>
      <c r="J64" s="55"/>
      <c r="K64" s="15">
        <v>0</v>
      </c>
      <c r="L64" s="15">
        <v>0</v>
      </c>
      <c r="M64" s="15">
        <v>0</v>
      </c>
      <c r="N64" s="16">
        <f t="shared" si="0"/>
        <v>0</v>
      </c>
      <c r="P64" s="73">
        <v>2031.12</v>
      </c>
      <c r="Q64" s="73">
        <v>40.117600000000003</v>
      </c>
      <c r="R64" s="73"/>
      <c r="S64" s="73"/>
      <c r="T64" s="73"/>
      <c r="U64" s="73"/>
      <c r="V64" s="73"/>
      <c r="W64" s="15">
        <v>0</v>
      </c>
      <c r="X64" s="15">
        <v>0</v>
      </c>
      <c r="Y64" s="15">
        <v>0</v>
      </c>
      <c r="Z64" s="16">
        <f t="shared" si="6"/>
        <v>0</v>
      </c>
      <c r="AA64" s="15" t="e">
        <f t="shared" si="1"/>
        <v>#DIV/0!</v>
      </c>
      <c r="AB64" s="15" t="e">
        <f t="shared" si="67"/>
        <v>#DIV/0!</v>
      </c>
      <c r="AC64" s="15" t="e">
        <f t="shared" si="67"/>
        <v>#DIV/0!</v>
      </c>
      <c r="AD64" s="16">
        <f t="shared" si="7"/>
        <v>4.5286125977768675E-3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-1.9784000964977455E-3</v>
      </c>
      <c r="AM64" s="21" t="e">
        <f>bdrate($D64:$D67,F64:F67,$P64:$P67,R64:R67)</f>
        <v>#VALUE!</v>
      </c>
      <c r="AN64" s="36" t="e">
        <f t="shared" ref="AN64" si="73">bdrate($D64:$D67,G64:G67,$P64:$P67,S64:S67)</f>
        <v>#VALUE!</v>
      </c>
      <c r="AO64" s="26" t="e">
        <f>bdrate($D64:$D67,H64:H67,$P64:$P67,T64:T67)</f>
        <v>#VALUE!</v>
      </c>
      <c r="AP64" s="21" t="e">
        <f>bdrate($D64:$D67,I64:I67,$P64:$P67,U64:U67)</f>
        <v>#VALUE!</v>
      </c>
      <c r="AQ64" s="36" t="e">
        <f>bdrate($D64:$D67,J64:J67,$P64:$P67,V64:V67)</f>
        <v>#VALUE!</v>
      </c>
      <c r="AR64" s="21"/>
      <c r="AS64" s="21"/>
      <c r="AT64" s="36"/>
      <c r="AU64" s="26"/>
      <c r="AV64" s="21"/>
      <c r="AW64" s="36"/>
      <c r="AX64" s="15" t="e">
        <f>V64/J64</f>
        <v>#DIV/0!</v>
      </c>
      <c r="AY64" s="15" t="e">
        <f t="shared" ref="AY64:AY67" si="74">X64/L64</f>
        <v>#DIV/0!</v>
      </c>
      <c r="AZ64" s="15" t="e">
        <f t="shared" si="10"/>
        <v>#DIV/0!</v>
      </c>
      <c r="BA64" s="15" t="e">
        <f>V64/J64</f>
        <v>#DIV/0!</v>
      </c>
      <c r="BB64" s="15" t="e">
        <f t="shared" si="72"/>
        <v>#DIV/0!</v>
      </c>
      <c r="BC64" s="15" t="e">
        <f t="shared" si="11"/>
        <v>#DIV/0!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37.118400000000001</v>
      </c>
      <c r="F65" s="55"/>
      <c r="G65" s="55"/>
      <c r="H65" s="55"/>
      <c r="I65" s="55"/>
      <c r="J65" s="55"/>
      <c r="K65" s="15">
        <v>0</v>
      </c>
      <c r="L65" s="15">
        <v>0</v>
      </c>
      <c r="M65" s="15">
        <v>0</v>
      </c>
      <c r="N65" s="16">
        <f t="shared" si="0"/>
        <v>0</v>
      </c>
      <c r="P65" s="73">
        <v>1226.94</v>
      </c>
      <c r="Q65" s="73">
        <v>37.123899999999999</v>
      </c>
      <c r="R65" s="73"/>
      <c r="S65" s="73"/>
      <c r="T65" s="73"/>
      <c r="U65" s="73"/>
      <c r="V65" s="73"/>
      <c r="W65" s="15">
        <v>0</v>
      </c>
      <c r="X65" s="15">
        <v>0</v>
      </c>
      <c r="Y65" s="15">
        <v>0</v>
      </c>
      <c r="Z65" s="16">
        <f t="shared" si="6"/>
        <v>0</v>
      </c>
      <c r="AA65" s="15" t="e">
        <f t="shared" si="1"/>
        <v>#DIV/0!</v>
      </c>
      <c r="AB65" s="15" t="e">
        <f t="shared" si="67"/>
        <v>#DIV/0!</v>
      </c>
      <c r="AC65" s="15" t="e">
        <f t="shared" si="67"/>
        <v>#DIV/0!</v>
      </c>
      <c r="AD65" s="16">
        <f t="shared" si="7"/>
        <v>6.8509909469060073E-4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 t="e">
        <f>V65/J65</f>
        <v>#DIV/0!</v>
      </c>
      <c r="AY65" s="15" t="e">
        <f t="shared" si="74"/>
        <v>#DIV/0!</v>
      </c>
      <c r="AZ65" s="15" t="e">
        <f t="shared" si="10"/>
        <v>#DIV/0!</v>
      </c>
      <c r="BA65" s="15" t="e">
        <f>V65/J65</f>
        <v>#DIV/0!</v>
      </c>
      <c r="BB65" s="15" t="e">
        <f t="shared" si="72"/>
        <v>#DIV/0!</v>
      </c>
      <c r="BC65" s="15" t="e">
        <f t="shared" si="11"/>
        <v>#DIV/0!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34.033700000000003</v>
      </c>
      <c r="F66" s="55"/>
      <c r="G66" s="55"/>
      <c r="H66" s="55"/>
      <c r="I66" s="55"/>
      <c r="J66" s="55"/>
      <c r="K66" s="15">
        <v>0</v>
      </c>
      <c r="L66" s="15">
        <v>0</v>
      </c>
      <c r="M66" s="15">
        <v>0</v>
      </c>
      <c r="N66" s="16">
        <f t="shared" si="0"/>
        <v>0</v>
      </c>
      <c r="P66" s="73">
        <v>694.62</v>
      </c>
      <c r="Q66" s="73">
        <v>34.0959</v>
      </c>
      <c r="R66" s="73"/>
      <c r="S66" s="73"/>
      <c r="T66" s="73"/>
      <c r="U66" s="73"/>
      <c r="V66" s="73"/>
      <c r="W66" s="15">
        <v>0</v>
      </c>
      <c r="X66" s="15">
        <v>0</v>
      </c>
      <c r="Y66" s="15">
        <v>0</v>
      </c>
      <c r="Z66" s="16">
        <f t="shared" si="6"/>
        <v>0</v>
      </c>
      <c r="AA66" s="15" t="e">
        <f t="shared" si="1"/>
        <v>#DIV/0!</v>
      </c>
      <c r="AB66" s="15" t="e">
        <f t="shared" si="67"/>
        <v>#DIV/0!</v>
      </c>
      <c r="AC66" s="15" t="e">
        <f t="shared" si="67"/>
        <v>#DIV/0!</v>
      </c>
      <c r="AD66" s="16">
        <f t="shared" si="7"/>
        <v>9.1527196652719002E-3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 t="e">
        <f>V66/J66</f>
        <v>#DIV/0!</v>
      </c>
      <c r="AY66" s="15" t="e">
        <f t="shared" si="74"/>
        <v>#DIV/0!</v>
      </c>
      <c r="AZ66" s="15" t="e">
        <f t="shared" si="10"/>
        <v>#DIV/0!</v>
      </c>
      <c r="BA66" s="15" t="e">
        <f>V66/J66</f>
        <v>#DIV/0!</v>
      </c>
      <c r="BB66" s="15" t="e">
        <f t="shared" si="72"/>
        <v>#DIV/0!</v>
      </c>
      <c r="BC66" s="15" t="e">
        <f t="shared" si="11"/>
        <v>#DIV/0!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31.117000000000001</v>
      </c>
      <c r="F67" s="55"/>
      <c r="G67" s="55"/>
      <c r="H67" s="55"/>
      <c r="I67" s="55"/>
      <c r="J67" s="55"/>
      <c r="K67" s="19">
        <v>0</v>
      </c>
      <c r="L67" s="19">
        <v>0</v>
      </c>
      <c r="M67" s="19">
        <v>0</v>
      </c>
      <c r="N67" s="20">
        <f t="shared" ref="N67:N130" si="75">K67/3600</f>
        <v>0</v>
      </c>
      <c r="P67" s="73">
        <v>366.9</v>
      </c>
      <c r="Q67" s="73">
        <v>31.097899999999999</v>
      </c>
      <c r="R67" s="73"/>
      <c r="S67" s="73"/>
      <c r="T67" s="73"/>
      <c r="U67" s="73"/>
      <c r="V67" s="73"/>
      <c r="W67" s="19">
        <v>0</v>
      </c>
      <c r="X67" s="19">
        <v>0</v>
      </c>
      <c r="Y67" s="19">
        <v>0</v>
      </c>
      <c r="Z67" s="20">
        <f t="shared" si="6"/>
        <v>0</v>
      </c>
      <c r="AA67" s="15" t="e">
        <f t="shared" ref="AA67:AA130" si="76">V67/J67</f>
        <v>#DIV/0!</v>
      </c>
      <c r="AB67" s="15" t="e">
        <f t="shared" si="67"/>
        <v>#DIV/0!</v>
      </c>
      <c r="AC67" s="15" t="e">
        <f t="shared" si="67"/>
        <v>#DIV/0!</v>
      </c>
      <c r="AD67" s="20">
        <f t="shared" si="7"/>
        <v>7.4663204025321849E-3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 t="e">
        <f>V67/J67</f>
        <v>#DIV/0!</v>
      </c>
      <c r="AY67" s="15" t="e">
        <f t="shared" si="74"/>
        <v>#DIV/0!</v>
      </c>
      <c r="AZ67" s="15" t="e">
        <f t="shared" si="10"/>
        <v>#DIV/0!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42.224499999999999</v>
      </c>
      <c r="F68" s="55"/>
      <c r="G68" s="55"/>
      <c r="H68" s="55"/>
      <c r="I68" s="55"/>
      <c r="J68" s="55"/>
      <c r="K68" s="10">
        <v>0</v>
      </c>
      <c r="L68" s="10">
        <v>0</v>
      </c>
      <c r="M68" s="10">
        <v>0</v>
      </c>
      <c r="N68" s="11">
        <f t="shared" si="75"/>
        <v>0</v>
      </c>
      <c r="P68" s="73">
        <v>6049.5</v>
      </c>
      <c r="Q68" s="73">
        <v>42.225099999999998</v>
      </c>
      <c r="R68" s="73"/>
      <c r="S68" s="73"/>
      <c r="T68" s="73"/>
      <c r="U68" s="73"/>
      <c r="V68" s="73"/>
      <c r="W68" s="10">
        <v>0</v>
      </c>
      <c r="X68" s="10">
        <v>0</v>
      </c>
      <c r="Y68" s="10">
        <v>0</v>
      </c>
      <c r="Z68" s="11">
        <f t="shared" ref="Z68:Z131" si="77">W68/3600</f>
        <v>0</v>
      </c>
      <c r="AA68" s="15" t="e">
        <f t="shared" si="76"/>
        <v>#DIV/0!</v>
      </c>
      <c r="AB68" s="15" t="e">
        <f t="shared" si="67"/>
        <v>#DIV/0!</v>
      </c>
      <c r="AC68" s="15" t="e">
        <f t="shared" si="67"/>
        <v>#DIV/0!</v>
      </c>
      <c r="AD68" s="11">
        <f t="shared" ref="AD68:AD131" si="78">ABS(P68-D68)/D68</f>
        <v>3.387561864316054E-4</v>
      </c>
      <c r="AE68" s="12"/>
      <c r="AF68" s="25">
        <f t="shared" ref="AF68:AK68" si="79">bdRateExtend($D68:$D72,E68:E72,$P68:$P72,Q68:Q72)</f>
        <v>-5.6861655025264302E-4</v>
      </c>
      <c r="AG68" s="30" t="e">
        <f t="shared" si="79"/>
        <v>#VALUE!</v>
      </c>
      <c r="AH68" s="31" t="e">
        <f t="shared" si="79"/>
        <v>#VALUE!</v>
      </c>
      <c r="AI68" s="25" t="e">
        <f t="shared" si="79"/>
        <v>#VALUE!</v>
      </c>
      <c r="AJ68" s="30" t="e">
        <f t="shared" si="79"/>
        <v>#VALUE!</v>
      </c>
      <c r="AK68" s="30" t="e">
        <f t="shared" si="79"/>
        <v>#VALUE!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-4.2747613025739817E-4</v>
      </c>
      <c r="AS68" s="30" t="e">
        <f t="shared" si="80"/>
        <v>#VALUE!</v>
      </c>
      <c r="AT68" s="31" t="e">
        <f t="shared" si="80"/>
        <v>#VALUE!</v>
      </c>
      <c r="AU68" s="25" t="e">
        <f t="shared" si="80"/>
        <v>#VALUE!</v>
      </c>
      <c r="AV68" s="30" t="e">
        <f t="shared" si="80"/>
        <v>#VALUE!</v>
      </c>
      <c r="AW68" s="31" t="e">
        <f t="shared" si="80"/>
        <v>#VALUE!</v>
      </c>
      <c r="AX68" s="15"/>
      <c r="AY68" s="15"/>
      <c r="AZ68" s="15"/>
      <c r="BA68" s="15" t="e">
        <f>V68/J68</f>
        <v>#DIV/0!</v>
      </c>
      <c r="BB68" s="15" t="e">
        <f t="shared" ref="BB68:BB71" si="81">X68/L68</f>
        <v>#DIV/0!</v>
      </c>
      <c r="BC68" s="15" t="e">
        <f t="shared" ref="BC68:BC96" si="82">Z68/N68</f>
        <v>#DIV/0!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37.984299999999998</v>
      </c>
      <c r="F69" s="55"/>
      <c r="G69" s="55"/>
      <c r="H69" s="55"/>
      <c r="I69" s="55"/>
      <c r="J69" s="55"/>
      <c r="K69" s="15">
        <v>0</v>
      </c>
      <c r="L69" s="15">
        <v>0</v>
      </c>
      <c r="M69" s="15">
        <v>0</v>
      </c>
      <c r="N69" s="16">
        <f t="shared" si="75"/>
        <v>0</v>
      </c>
      <c r="P69" s="73">
        <v>3806.95</v>
      </c>
      <c r="Q69" s="73">
        <v>37.983400000000003</v>
      </c>
      <c r="R69" s="73"/>
      <c r="S69" s="73"/>
      <c r="T69" s="73"/>
      <c r="U69" s="73"/>
      <c r="V69" s="73"/>
      <c r="W69" s="15">
        <v>0</v>
      </c>
      <c r="X69" s="15">
        <v>0</v>
      </c>
      <c r="Y69" s="15">
        <v>0</v>
      </c>
      <c r="Z69" s="16">
        <f t="shared" si="77"/>
        <v>0</v>
      </c>
      <c r="AA69" s="15" t="e">
        <f t="shared" si="76"/>
        <v>#DIV/0!</v>
      </c>
      <c r="AB69" s="15" t="e">
        <f t="shared" si="67"/>
        <v>#DIV/0!</v>
      </c>
      <c r="AC69" s="15" t="e">
        <f t="shared" si="67"/>
        <v>#DIV/0!</v>
      </c>
      <c r="AD69" s="16">
        <f t="shared" si="78"/>
        <v>5.6443779370457352E-4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-6.1431869117467564E-4</v>
      </c>
      <c r="AM69" s="21" t="e">
        <f>bdrate($D69:$D72,F69:F72,$P69:$P72,R69:R72)</f>
        <v>#VALUE!</v>
      </c>
      <c r="AN69" s="36" t="e">
        <f t="shared" ref="AN69" si="83">bdrate($D69:$D72,G69:G72,$P69:$P72,S69:S72)</f>
        <v>#VALUE!</v>
      </c>
      <c r="AO69" s="26" t="e">
        <f>bdrate($D69:$D72,H69:H72,$P69:$P72,T69:T72)</f>
        <v>#VALUE!</v>
      </c>
      <c r="AP69" s="21" t="e">
        <f>bdrate($D69:$D72,I69:I72,$P69:$P72,U69:U72)</f>
        <v>#VALUE!</v>
      </c>
      <c r="AQ69" s="36" t="e">
        <f>bdrate($D69:$D72,J69:J72,$P69:$P72,V69:V72)</f>
        <v>#VALUE!</v>
      </c>
      <c r="AR69" s="21"/>
      <c r="AS69" s="21"/>
      <c r="AT69" s="36"/>
      <c r="AU69" s="26"/>
      <c r="AV69" s="21"/>
      <c r="AW69" s="36"/>
      <c r="AX69" s="15" t="e">
        <f>V69/J69</f>
        <v>#DIV/0!</v>
      </c>
      <c r="AY69" s="15" t="e">
        <f t="shared" ref="AY69:AY72" si="84">X69/L69</f>
        <v>#DIV/0!</v>
      </c>
      <c r="AZ69" s="15" t="e">
        <f t="shared" ref="AZ69:AZ97" si="85">Z69/N69</f>
        <v>#DIV/0!</v>
      </c>
      <c r="BA69" s="15" t="e">
        <f>V69/J69</f>
        <v>#DIV/0!</v>
      </c>
      <c r="BB69" s="15" t="e">
        <f t="shared" si="81"/>
        <v>#DIV/0!</v>
      </c>
      <c r="BC69" s="15" t="e">
        <f t="shared" si="82"/>
        <v>#DIV/0!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34.351399999999998</v>
      </c>
      <c r="F70" s="55"/>
      <c r="G70" s="55"/>
      <c r="H70" s="55"/>
      <c r="I70" s="55"/>
      <c r="J70" s="55"/>
      <c r="K70" s="15">
        <v>0</v>
      </c>
      <c r="L70" s="15">
        <v>0</v>
      </c>
      <c r="M70" s="15">
        <v>0</v>
      </c>
      <c r="N70" s="16">
        <f t="shared" si="75"/>
        <v>0</v>
      </c>
      <c r="P70" s="73">
        <v>2302.0500000000002</v>
      </c>
      <c r="Q70" s="73">
        <v>34.363500000000002</v>
      </c>
      <c r="R70" s="73"/>
      <c r="S70" s="73"/>
      <c r="T70" s="73"/>
      <c r="U70" s="73"/>
      <c r="V70" s="73"/>
      <c r="W70" s="15">
        <v>0</v>
      </c>
      <c r="X70" s="15">
        <v>0</v>
      </c>
      <c r="Y70" s="15">
        <v>0</v>
      </c>
      <c r="Z70" s="16">
        <f t="shared" si="77"/>
        <v>0</v>
      </c>
      <c r="AA70" s="15" t="e">
        <f t="shared" si="76"/>
        <v>#DIV/0!</v>
      </c>
      <c r="AB70" s="15" t="e">
        <f t="shared" si="67"/>
        <v>#DIV/0!</v>
      </c>
      <c r="AC70" s="15" t="e">
        <f t="shared" si="67"/>
        <v>#DIV/0!</v>
      </c>
      <c r="AD70" s="16">
        <f t="shared" si="78"/>
        <v>1.5444855340440208E-3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 t="e">
        <f>V70/J70</f>
        <v>#DIV/0!</v>
      </c>
      <c r="AY70" s="15" t="e">
        <f t="shared" si="84"/>
        <v>#DIV/0!</v>
      </c>
      <c r="AZ70" s="15" t="e">
        <f t="shared" si="85"/>
        <v>#DIV/0!</v>
      </c>
      <c r="BA70" s="15" t="e">
        <f>V70/J70</f>
        <v>#DIV/0!</v>
      </c>
      <c r="BB70" s="15" t="e">
        <f t="shared" si="81"/>
        <v>#DIV/0!</v>
      </c>
      <c r="BC70" s="15" t="e">
        <f t="shared" si="82"/>
        <v>#DIV/0!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30.9145</v>
      </c>
      <c r="F71" s="55"/>
      <c r="G71" s="55"/>
      <c r="H71" s="55"/>
      <c r="I71" s="55"/>
      <c r="J71" s="55"/>
      <c r="K71" s="15">
        <v>0</v>
      </c>
      <c r="L71" s="15">
        <v>0</v>
      </c>
      <c r="M71" s="15">
        <v>0</v>
      </c>
      <c r="N71" s="16">
        <f t="shared" si="75"/>
        <v>0</v>
      </c>
      <c r="P71" s="73">
        <v>1268.2</v>
      </c>
      <c r="Q71" s="73">
        <v>30.935600000000001</v>
      </c>
      <c r="R71" s="73"/>
      <c r="S71" s="73"/>
      <c r="T71" s="73"/>
      <c r="U71" s="73"/>
      <c r="V71" s="73"/>
      <c r="W71" s="15">
        <v>0</v>
      </c>
      <c r="X71" s="15">
        <v>0</v>
      </c>
      <c r="Y71" s="15">
        <v>0</v>
      </c>
      <c r="Z71" s="16">
        <f t="shared" si="77"/>
        <v>0</v>
      </c>
      <c r="AA71" s="15" t="e">
        <f t="shared" si="76"/>
        <v>#DIV/0!</v>
      </c>
      <c r="AB71" s="15" t="e">
        <f t="shared" si="67"/>
        <v>#DIV/0!</v>
      </c>
      <c r="AC71" s="15" t="e">
        <f t="shared" si="67"/>
        <v>#DIV/0!</v>
      </c>
      <c r="AD71" s="16">
        <f t="shared" si="78"/>
        <v>3.441864145270512E-3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 t="e">
        <f>V71/J71</f>
        <v>#DIV/0!</v>
      </c>
      <c r="AY71" s="15" t="e">
        <f t="shared" si="84"/>
        <v>#DIV/0!</v>
      </c>
      <c r="AZ71" s="15" t="e">
        <f t="shared" si="85"/>
        <v>#DIV/0!</v>
      </c>
      <c r="BA71" s="15" t="e">
        <f>V71/J71</f>
        <v>#DIV/0!</v>
      </c>
      <c r="BB71" s="15" t="e">
        <f t="shared" si="81"/>
        <v>#DIV/0!</v>
      </c>
      <c r="BC71" s="15" t="e">
        <f t="shared" si="82"/>
        <v>#DIV/0!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27.648499999999999</v>
      </c>
      <c r="F72" s="55"/>
      <c r="G72" s="55"/>
      <c r="H72" s="55"/>
      <c r="I72" s="55"/>
      <c r="J72" s="55"/>
      <c r="K72" s="19">
        <v>0</v>
      </c>
      <c r="L72" s="19">
        <v>0</v>
      </c>
      <c r="M72" s="19">
        <v>0</v>
      </c>
      <c r="N72" s="20">
        <f t="shared" si="75"/>
        <v>0</v>
      </c>
      <c r="P72" s="73">
        <v>594.95000000000005</v>
      </c>
      <c r="Q72" s="73">
        <v>27.6433</v>
      </c>
      <c r="R72" s="73"/>
      <c r="S72" s="73"/>
      <c r="T72" s="73"/>
      <c r="U72" s="73"/>
      <c r="V72" s="73"/>
      <c r="W72" s="19">
        <v>0</v>
      </c>
      <c r="X72" s="19">
        <v>0</v>
      </c>
      <c r="Y72" s="19">
        <v>0</v>
      </c>
      <c r="Z72" s="20">
        <f t="shared" si="77"/>
        <v>0</v>
      </c>
      <c r="AA72" s="15" t="e">
        <f t="shared" si="76"/>
        <v>#DIV/0!</v>
      </c>
      <c r="AB72" s="15" t="e">
        <f t="shared" si="67"/>
        <v>#DIV/0!</v>
      </c>
      <c r="AC72" s="15" t="e">
        <f t="shared" si="67"/>
        <v>#DIV/0!</v>
      </c>
      <c r="AD72" s="20">
        <f t="shared" si="78"/>
        <v>2.5148797049207813E-3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 t="e">
        <f>V72/J72</f>
        <v>#DIV/0!</v>
      </c>
      <c r="AY72" s="15" t="e">
        <f t="shared" si="84"/>
        <v>#DIV/0!</v>
      </c>
      <c r="AZ72" s="15" t="e">
        <f t="shared" si="85"/>
        <v>#DIV/0!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43.463200000000001</v>
      </c>
      <c r="F73" s="55"/>
      <c r="G73" s="55"/>
      <c r="H73" s="55"/>
      <c r="I73" s="55"/>
      <c r="J73" s="55"/>
      <c r="K73" s="10">
        <v>0</v>
      </c>
      <c r="L73" s="10">
        <v>0</v>
      </c>
      <c r="M73" s="10">
        <v>0</v>
      </c>
      <c r="N73" s="11">
        <f t="shared" si="75"/>
        <v>0</v>
      </c>
      <c r="P73" s="73">
        <v>2102.2199999999998</v>
      </c>
      <c r="Q73" s="73">
        <v>43.473599999999998</v>
      </c>
      <c r="R73" s="73"/>
      <c r="S73" s="73"/>
      <c r="T73" s="73"/>
      <c r="U73" s="73"/>
      <c r="V73" s="73"/>
      <c r="W73" s="10">
        <v>0</v>
      </c>
      <c r="X73" s="10">
        <v>0</v>
      </c>
      <c r="Y73" s="10">
        <v>0</v>
      </c>
      <c r="Z73" s="11">
        <f t="shared" si="77"/>
        <v>0</v>
      </c>
      <c r="AA73" s="15" t="e">
        <f t="shared" si="76"/>
        <v>#DIV/0!</v>
      </c>
      <c r="AB73" s="15" t="e">
        <f t="shared" si="67"/>
        <v>#DIV/0!</v>
      </c>
      <c r="AC73" s="15" t="e">
        <f t="shared" si="67"/>
        <v>#DIV/0!</v>
      </c>
      <c r="AD73" s="11">
        <f t="shared" si="78"/>
        <v>1.1286520465747035E-3</v>
      </c>
      <c r="AE73" s="12"/>
      <c r="AF73" s="25">
        <f>bdRateExtend($D73:$D77,E73:E77,$P73:$P77,Q73:Q77)</f>
        <v>6.7449428310561999E-4</v>
      </c>
      <c r="AG73" s="30" t="e">
        <f t="shared" ref="AG73:AK73" si="86">bdRateExtend($D73:$D77,F73:F77,$P73:$P77,R73:R77)</f>
        <v>#VALUE!</v>
      </c>
      <c r="AH73" s="31" t="e">
        <f t="shared" si="86"/>
        <v>#VALUE!</v>
      </c>
      <c r="AI73" s="25" t="e">
        <f t="shared" si="86"/>
        <v>#VALUE!</v>
      </c>
      <c r="AJ73" s="30" t="e">
        <f t="shared" si="86"/>
        <v>#VALUE!</v>
      </c>
      <c r="AK73" s="30" t="e">
        <f t="shared" si="86"/>
        <v>#VALUE!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4.8954926658217879E-4</v>
      </c>
      <c r="AS73" s="30" t="e">
        <f t="shared" si="87"/>
        <v>#VALUE!</v>
      </c>
      <c r="AT73" s="31" t="e">
        <f t="shared" si="87"/>
        <v>#VALUE!</v>
      </c>
      <c r="AU73" s="25" t="e">
        <f>bdrate($D73:$D76,H73:H76,$P73:$P76,T73:T76)</f>
        <v>#VALUE!</v>
      </c>
      <c r="AV73" s="30" t="e">
        <f>bdrate($D73:$D76,H73:H76,$P73:$P76,T73:T76)</f>
        <v>#VALUE!</v>
      </c>
      <c r="AW73" s="31" t="e">
        <f>bdrate($D73:$D76,I73:I76,$P73:$P76,U73:U76)</f>
        <v>#VALUE!</v>
      </c>
      <c r="AX73" s="15"/>
      <c r="AY73" s="15"/>
      <c r="AZ73" s="15"/>
      <c r="BA73" s="15" t="e">
        <f>V73/J73</f>
        <v>#DIV/0!</v>
      </c>
      <c r="BB73" s="15" t="e">
        <f t="shared" ref="BB73:BB76" si="88">X73/L73</f>
        <v>#DIV/0!</v>
      </c>
      <c r="BC73" s="15" t="e">
        <f t="shared" si="82"/>
        <v>#DIV/0!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39.798999999999999</v>
      </c>
      <c r="F74" s="55"/>
      <c r="G74" s="55"/>
      <c r="H74" s="55"/>
      <c r="I74" s="55"/>
      <c r="J74" s="55"/>
      <c r="K74" s="15">
        <v>0</v>
      </c>
      <c r="L74" s="15">
        <v>0</v>
      </c>
      <c r="M74" s="15">
        <v>0</v>
      </c>
      <c r="N74" s="16">
        <f t="shared" si="75"/>
        <v>0</v>
      </c>
      <c r="P74" s="73">
        <v>1259.73</v>
      </c>
      <c r="Q74" s="73">
        <v>39.780200000000001</v>
      </c>
      <c r="R74" s="73"/>
      <c r="S74" s="73"/>
      <c r="T74" s="73"/>
      <c r="U74" s="73"/>
      <c r="V74" s="73"/>
      <c r="W74" s="15">
        <v>0</v>
      </c>
      <c r="X74" s="15">
        <v>0</v>
      </c>
      <c r="Y74" s="15">
        <v>0</v>
      </c>
      <c r="Z74" s="16">
        <f t="shared" si="77"/>
        <v>0</v>
      </c>
      <c r="AA74" s="15" t="e">
        <f t="shared" si="76"/>
        <v>#DIV/0!</v>
      </c>
      <c r="AB74" s="15" t="e">
        <f t="shared" si="67"/>
        <v>#DIV/0!</v>
      </c>
      <c r="AC74" s="15" t="e">
        <f t="shared" si="67"/>
        <v>#DIV/0!</v>
      </c>
      <c r="AD74" s="16">
        <f t="shared" si="78"/>
        <v>1.450584990012308E-3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5.0093205174928102E-4</v>
      </c>
      <c r="AM74" s="21" t="e">
        <f>bdrate($D74:$D77,F74:F77,$P74:$P77,R74:R77)</f>
        <v>#VALUE!</v>
      </c>
      <c r="AN74" s="36" t="e">
        <f t="shared" ref="AN74" si="89">bdrate($D74:$D77,G74:G77,$P74:$P77,S74:S77)</f>
        <v>#VALUE!</v>
      </c>
      <c r="AO74" s="26" t="e">
        <f>bdrate($D74:$D77,H74:H77,$P74:$P77,T74:T77)</f>
        <v>#VALUE!</v>
      </c>
      <c r="AP74" s="21" t="e">
        <f>bdrate($D74:$D77,I74:I77,$P74:$P77,U74:U77)</f>
        <v>#VALUE!</v>
      </c>
      <c r="AQ74" s="36" t="e">
        <f>bdrate($D74:$D77,J74:J77,$P74:$P77,V74:V77)</f>
        <v>#VALUE!</v>
      </c>
      <c r="AR74" s="21"/>
      <c r="AS74" s="21"/>
      <c r="AT74" s="36"/>
      <c r="AU74" s="26"/>
      <c r="AV74" s="21"/>
      <c r="AW74" s="36"/>
      <c r="AX74" s="15" t="e">
        <f>V74/J74</f>
        <v>#DIV/0!</v>
      </c>
      <c r="AY74" s="15" t="e">
        <f t="shared" ref="AY74:AY77" si="90">X74/L74</f>
        <v>#DIV/0!</v>
      </c>
      <c r="AZ74" s="15" t="e">
        <f t="shared" si="85"/>
        <v>#DIV/0!</v>
      </c>
      <c r="BA74" s="15" t="e">
        <f>V74/J74</f>
        <v>#DIV/0!</v>
      </c>
      <c r="BB74" s="15" t="e">
        <f t="shared" si="88"/>
        <v>#DIV/0!</v>
      </c>
      <c r="BC74" s="15" t="e">
        <f t="shared" si="82"/>
        <v>#DIV/0!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36.454599999999999</v>
      </c>
      <c r="F75" s="55"/>
      <c r="G75" s="55"/>
      <c r="H75" s="55"/>
      <c r="I75" s="55"/>
      <c r="J75" s="55"/>
      <c r="K75" s="15">
        <v>0</v>
      </c>
      <c r="L75" s="15">
        <v>0</v>
      </c>
      <c r="M75" s="15">
        <v>0</v>
      </c>
      <c r="N75" s="16">
        <f t="shared" si="75"/>
        <v>0</v>
      </c>
      <c r="P75" s="73">
        <v>734.82</v>
      </c>
      <c r="Q75" s="73">
        <v>36.468299999999999</v>
      </c>
      <c r="R75" s="73"/>
      <c r="S75" s="73"/>
      <c r="T75" s="73"/>
      <c r="U75" s="73"/>
      <c r="V75" s="73"/>
      <c r="W75" s="15">
        <v>0</v>
      </c>
      <c r="X75" s="15">
        <v>0</v>
      </c>
      <c r="Y75" s="15">
        <v>0</v>
      </c>
      <c r="Z75" s="16">
        <f t="shared" si="77"/>
        <v>0</v>
      </c>
      <c r="AA75" s="15" t="e">
        <f t="shared" si="76"/>
        <v>#DIV/0!</v>
      </c>
      <c r="AB75" s="15" t="e">
        <f t="shared" si="67"/>
        <v>#DIV/0!</v>
      </c>
      <c r="AC75" s="15" t="e">
        <f t="shared" si="67"/>
        <v>#DIV/0!</v>
      </c>
      <c r="AD75" s="16">
        <f t="shared" si="78"/>
        <v>2.2094926350245559E-3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 t="e">
        <f>V75/J75</f>
        <v>#DIV/0!</v>
      </c>
      <c r="AY75" s="15" t="e">
        <f t="shared" si="90"/>
        <v>#DIV/0!</v>
      </c>
      <c r="AZ75" s="15" t="e">
        <f t="shared" si="85"/>
        <v>#DIV/0!</v>
      </c>
      <c r="BA75" s="15" t="e">
        <f>V75/J75</f>
        <v>#DIV/0!</v>
      </c>
      <c r="BB75" s="15" t="e">
        <f t="shared" si="88"/>
        <v>#DIV/0!</v>
      </c>
      <c r="BC75" s="15" t="e">
        <f t="shared" si="82"/>
        <v>#DIV/0!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33.2348</v>
      </c>
      <c r="F76" s="55"/>
      <c r="G76" s="55"/>
      <c r="H76" s="55"/>
      <c r="I76" s="55"/>
      <c r="J76" s="55"/>
      <c r="K76" s="15">
        <v>0</v>
      </c>
      <c r="L76" s="15">
        <v>0</v>
      </c>
      <c r="M76" s="15">
        <v>0</v>
      </c>
      <c r="N76" s="16">
        <f t="shared" si="75"/>
        <v>0</v>
      </c>
      <c r="P76" s="73">
        <v>384.27</v>
      </c>
      <c r="Q76" s="73">
        <v>33.217199999999998</v>
      </c>
      <c r="R76" s="73"/>
      <c r="S76" s="73"/>
      <c r="T76" s="73"/>
      <c r="U76" s="73"/>
      <c r="V76" s="73"/>
      <c r="W76" s="15">
        <v>0</v>
      </c>
      <c r="X76" s="15">
        <v>0</v>
      </c>
      <c r="Y76" s="15">
        <v>0</v>
      </c>
      <c r="Z76" s="16">
        <f t="shared" si="77"/>
        <v>0</v>
      </c>
      <c r="AA76" s="15" t="e">
        <f t="shared" si="76"/>
        <v>#DIV/0!</v>
      </c>
      <c r="AB76" s="15" t="e">
        <f t="shared" si="67"/>
        <v>#DIV/0!</v>
      </c>
      <c r="AC76" s="15" t="e">
        <f t="shared" si="67"/>
        <v>#DIV/0!</v>
      </c>
      <c r="AD76" s="16">
        <f t="shared" si="78"/>
        <v>3.2682281534510698E-3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 t="e">
        <f>V76/J76</f>
        <v>#DIV/0!</v>
      </c>
      <c r="AY76" s="15" t="e">
        <f t="shared" si="90"/>
        <v>#DIV/0!</v>
      </c>
      <c r="AZ76" s="15" t="e">
        <f t="shared" si="85"/>
        <v>#DIV/0!</v>
      </c>
      <c r="BA76" s="15" t="e">
        <f>V76/J76</f>
        <v>#DIV/0!</v>
      </c>
      <c r="BB76" s="15" t="e">
        <f t="shared" si="88"/>
        <v>#DIV/0!</v>
      </c>
      <c r="BC76" s="15" t="e">
        <f t="shared" si="82"/>
        <v>#DIV/0!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30.163699999999999</v>
      </c>
      <c r="F77" s="55"/>
      <c r="G77" s="55"/>
      <c r="H77" s="55"/>
      <c r="I77" s="55"/>
      <c r="J77" s="55"/>
      <c r="K77" s="19">
        <v>0</v>
      </c>
      <c r="L77" s="19">
        <v>0</v>
      </c>
      <c r="M77" s="19">
        <v>0</v>
      </c>
      <c r="N77" s="20">
        <f t="shared" si="75"/>
        <v>0</v>
      </c>
      <c r="P77" s="73">
        <v>167.49</v>
      </c>
      <c r="Q77" s="73">
        <v>30.1722</v>
      </c>
      <c r="R77" s="73"/>
      <c r="S77" s="73"/>
      <c r="T77" s="73"/>
      <c r="U77" s="73"/>
      <c r="V77" s="73"/>
      <c r="W77" s="19">
        <v>0</v>
      </c>
      <c r="X77" s="19">
        <v>0</v>
      </c>
      <c r="Y77" s="19">
        <v>0</v>
      </c>
      <c r="Z77" s="20">
        <f t="shared" si="77"/>
        <v>0</v>
      </c>
      <c r="AA77" s="19" t="e">
        <f t="shared" si="76"/>
        <v>#DIV/0!</v>
      </c>
      <c r="AB77" s="19" t="e">
        <f t="shared" si="67"/>
        <v>#DIV/0!</v>
      </c>
      <c r="AC77" s="19" t="e">
        <f t="shared" si="67"/>
        <v>#DIV/0!</v>
      </c>
      <c r="AD77" s="20">
        <f t="shared" si="78"/>
        <v>3.7756202804746218E-3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 t="e">
        <f>V77/J77</f>
        <v>#DIV/0!</v>
      </c>
      <c r="AY77" s="19" t="e">
        <f t="shared" si="90"/>
        <v>#DIV/0!</v>
      </c>
      <c r="AZ77" s="19" t="e">
        <f t="shared" si="85"/>
        <v>#DIV/0!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44.232199999999999</v>
      </c>
      <c r="F78" s="55"/>
      <c r="G78" s="55"/>
      <c r="H78" s="55"/>
      <c r="I78" s="55"/>
      <c r="J78" s="55"/>
      <c r="K78" s="10">
        <v>0</v>
      </c>
      <c r="L78" s="10">
        <v>0</v>
      </c>
      <c r="M78" s="10">
        <v>0</v>
      </c>
      <c r="N78" s="11">
        <f t="shared" si="75"/>
        <v>0</v>
      </c>
      <c r="P78" s="73">
        <v>621</v>
      </c>
      <c r="Q78" s="73">
        <v>44.2209</v>
      </c>
      <c r="R78" s="73"/>
      <c r="S78" s="73"/>
      <c r="T78" s="73"/>
      <c r="U78" s="73"/>
      <c r="V78" s="73"/>
      <c r="W78" s="10">
        <v>0</v>
      </c>
      <c r="X78" s="10">
        <v>0</v>
      </c>
      <c r="Y78" s="10">
        <v>0</v>
      </c>
      <c r="Z78" s="11">
        <f t="shared" si="77"/>
        <v>0</v>
      </c>
      <c r="AA78" s="10" t="e">
        <f t="shared" si="76"/>
        <v>#DIV/0!</v>
      </c>
      <c r="AB78" s="10" t="e">
        <f>X78/L78</f>
        <v>#DIV/0!</v>
      </c>
      <c r="AC78" s="10" t="e">
        <f>Y78/M78</f>
        <v>#DIV/0!</v>
      </c>
      <c r="AD78" s="11">
        <f>ABS(P93-D78)/D78</f>
        <v>8.4942084942084498E-3</v>
      </c>
      <c r="AE78" s="40"/>
      <c r="AF78" s="25">
        <f>bdRateExtend($D78:$D82,E78:E82,P78:P82,Q78:Q82)</f>
        <v>-3.7070012739441882E-3</v>
      </c>
      <c r="AG78" s="30" t="e">
        <f>bdRateExtend($D78:$D82,F78:F82,$P93:$P97,R78:R82)</f>
        <v>#VALUE!</v>
      </c>
      <c r="AH78" s="31" t="e">
        <f>bdRateExtend($D78:$D82,G78:G82,$P93:$P97,S78:S82)</f>
        <v>#VALUE!</v>
      </c>
      <c r="AI78" s="25" t="e">
        <f>bdRateExtend($D78:$D82,H78:H82,$P93:$P97,T78:T82)</f>
        <v>#VALUE!</v>
      </c>
      <c r="AJ78" s="30" t="e">
        <f>bdRateExtend($D78:$D82,I78:I82,$P93:$P97,U78:U82)</f>
        <v>#VALUE!</v>
      </c>
      <c r="AK78" s="30" t="e">
        <f>bdRateExtend($D78:$D82,J78:J82,$P93:$P97,V78:V82)</f>
        <v>#VALUE!</v>
      </c>
      <c r="AL78" s="45"/>
      <c r="AM78" s="46"/>
      <c r="AN78" s="47"/>
      <c r="AO78" s="46"/>
      <c r="AP78" s="46"/>
      <c r="AQ78" s="47"/>
      <c r="AR78" s="30">
        <f>bdrate($D78:$D81,E78:E81,$P78:$P81,Q78:Q81)</f>
        <v>-1.8322750297606882E-3</v>
      </c>
      <c r="AS78" s="30" t="e">
        <f>bdrate($D78:$D81,F78:F81,$P93:$P96,R78:R81)</f>
        <v>#VALUE!</v>
      </c>
      <c r="AT78" s="31" t="e">
        <f>bdrate($D78:$D81,G78:G81,$P93:$P96,S78:S81)</f>
        <v>#VALUE!</v>
      </c>
      <c r="AU78" s="25" t="e">
        <f>bdrate($D78:$D81,H78:H81,$P93:$P96,T78:T81)</f>
        <v>#VALUE!</v>
      </c>
      <c r="AV78" s="30" t="e">
        <f>bdrate($D78:$D81,I78:I81,$P93:$P96,U78:U81)</f>
        <v>#VALUE!</v>
      </c>
      <c r="AW78" s="31" t="e">
        <f>bdrate($D78:$D81,J78:J81,$P93:$P96,V78:V81)</f>
        <v>#VALUE!</v>
      </c>
      <c r="AX78" s="10"/>
      <c r="AY78" s="10"/>
      <c r="AZ78" s="10"/>
      <c r="BA78" s="10" t="e">
        <f>V78/J78</f>
        <v>#DIV/0!</v>
      </c>
      <c r="BB78" s="10" t="e">
        <f t="shared" ref="BB78:BB81" si="91">X78/L78</f>
        <v>#DIV/0!</v>
      </c>
      <c r="BC78" s="10" t="e">
        <f t="shared" si="82"/>
        <v>#DIV/0!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40.735599999999998</v>
      </c>
      <c r="F79" s="55"/>
      <c r="G79" s="55"/>
      <c r="H79" s="55"/>
      <c r="I79" s="55"/>
      <c r="J79" s="55"/>
      <c r="K79" s="15">
        <v>0</v>
      </c>
      <c r="L79" s="15">
        <v>0</v>
      </c>
      <c r="M79" s="15">
        <v>0</v>
      </c>
      <c r="N79" s="16">
        <f t="shared" si="75"/>
        <v>0</v>
      </c>
      <c r="P79" s="73">
        <v>367.35</v>
      </c>
      <c r="Q79" s="73">
        <v>40.735599999999998</v>
      </c>
      <c r="R79" s="73"/>
      <c r="S79" s="73"/>
      <c r="T79" s="73"/>
      <c r="U79" s="73"/>
      <c r="V79" s="73"/>
      <c r="W79" s="15">
        <v>0</v>
      </c>
      <c r="X79" s="15">
        <v>0</v>
      </c>
      <c r="Y79" s="15">
        <v>0</v>
      </c>
      <c r="Z79" s="16">
        <f t="shared" si="77"/>
        <v>0</v>
      </c>
      <c r="AA79" s="15" t="e">
        <f t="shared" si="76"/>
        <v>#DIV/0!</v>
      </c>
      <c r="AB79" s="15" t="e">
        <f t="shared" ref="AB79:AC97" si="92">X79/L79</f>
        <v>#DIV/0!</v>
      </c>
      <c r="AC79" s="15" t="e">
        <f t="shared" si="92"/>
        <v>#DIV/0!</v>
      </c>
      <c r="AD79" s="16">
        <f>ABS(P94-D79)/D79</f>
        <v>4.4671294405879865E-2</v>
      </c>
      <c r="AE79" s="12"/>
      <c r="AF79" s="26"/>
      <c r="AG79" s="21"/>
      <c r="AH79" s="36"/>
      <c r="AI79" s="26"/>
      <c r="AJ79" s="21"/>
      <c r="AK79" s="21"/>
      <c r="AL79" s="26">
        <f>bdrate($D79:$D82,E79:E82,P79:P82,Q79:Q82)</f>
        <v>-5.2655760193160983E-3</v>
      </c>
      <c r="AM79" s="21" t="e">
        <f>bdrate($D79:$D82,F79:F82,$P94:$P97,R79:R82)</f>
        <v>#VALUE!</v>
      </c>
      <c r="AN79" s="36" t="e">
        <f>bdrate($D79:$D82,G79:G82,$P94:$P97,S79:S82)</f>
        <v>#VALUE!</v>
      </c>
      <c r="AO79" s="26" t="e">
        <f>bdrate($D79:$D82,H79:H82,$P94:$P97,T79:T82)</f>
        <v>#VALUE!</v>
      </c>
      <c r="AP79" s="21" t="e">
        <f>bdrate($D79:$D82,I79:I82,$P94:$P97,U79:U82)</f>
        <v>#VALUE!</v>
      </c>
      <c r="AQ79" s="36" t="e">
        <f>bdrate($D79:$D82,J79:J82,$P94:$P97,V79:V82)</f>
        <v>#VALUE!</v>
      </c>
      <c r="AR79" s="21"/>
      <c r="AS79" s="21"/>
      <c r="AT79" s="36"/>
      <c r="AU79" s="26"/>
      <c r="AV79" s="21"/>
      <c r="AW79" s="36"/>
      <c r="AX79" s="15" t="e">
        <f>V79/J79</f>
        <v>#DIV/0!</v>
      </c>
      <c r="AY79" s="15" t="e">
        <f t="shared" ref="AY79:AY82" si="93">X79/L79</f>
        <v>#DIV/0!</v>
      </c>
      <c r="AZ79" s="15" t="e">
        <f t="shared" si="85"/>
        <v>#DIV/0!</v>
      </c>
      <c r="BA79" s="15" t="e">
        <f>V79/J79</f>
        <v>#DIV/0!</v>
      </c>
      <c r="BB79" s="15" t="e">
        <f t="shared" si="91"/>
        <v>#DIV/0!</v>
      </c>
      <c r="BC79" s="15" t="e">
        <f t="shared" si="82"/>
        <v>#DIV/0!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37.418500000000002</v>
      </c>
      <c r="F80" s="55"/>
      <c r="G80" s="55"/>
      <c r="H80" s="55"/>
      <c r="I80" s="55"/>
      <c r="J80" s="55"/>
      <c r="K80" s="15">
        <v>0</v>
      </c>
      <c r="L80" s="15">
        <v>0</v>
      </c>
      <c r="M80" s="15">
        <v>0</v>
      </c>
      <c r="N80" s="16">
        <f t="shared" si="75"/>
        <v>0</v>
      </c>
      <c r="P80" s="73">
        <v>202.85</v>
      </c>
      <c r="Q80" s="73">
        <v>37.352200000000003</v>
      </c>
      <c r="R80" s="73"/>
      <c r="S80" s="73"/>
      <c r="T80" s="73"/>
      <c r="U80" s="73"/>
      <c r="V80" s="73"/>
      <c r="W80" s="15">
        <v>0</v>
      </c>
      <c r="X80" s="15">
        <v>0</v>
      </c>
      <c r="Y80" s="15">
        <v>0</v>
      </c>
      <c r="Z80" s="16">
        <f t="shared" si="77"/>
        <v>0</v>
      </c>
      <c r="AA80" s="15" t="e">
        <f t="shared" si="76"/>
        <v>#DIV/0!</v>
      </c>
      <c r="AB80" s="15" t="e">
        <f t="shared" si="92"/>
        <v>#DIV/0!</v>
      </c>
      <c r="AC80" s="15" t="e">
        <f t="shared" si="92"/>
        <v>#DIV/0!</v>
      </c>
      <c r="AD80" s="16">
        <f>ABS(P95-D80)/D80</f>
        <v>8.2912621359223365E-2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 t="e">
        <f>V80/J80</f>
        <v>#DIV/0!</v>
      </c>
      <c r="AY80" s="15" t="e">
        <f t="shared" si="93"/>
        <v>#DIV/0!</v>
      </c>
      <c r="AZ80" s="15" t="e">
        <f t="shared" si="85"/>
        <v>#DIV/0!</v>
      </c>
      <c r="BA80" s="15" t="e">
        <f>V80/J80</f>
        <v>#DIV/0!</v>
      </c>
      <c r="BB80" s="15" t="e">
        <f t="shared" si="91"/>
        <v>#DIV/0!</v>
      </c>
      <c r="BC80" s="15" t="e">
        <f t="shared" si="82"/>
        <v>#DIV/0!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34.485399999999998</v>
      </c>
      <c r="F81" s="55"/>
      <c r="G81" s="55"/>
      <c r="H81" s="55"/>
      <c r="I81" s="55"/>
      <c r="J81" s="55"/>
      <c r="K81" s="15">
        <v>0</v>
      </c>
      <c r="L81" s="15">
        <v>0</v>
      </c>
      <c r="M81" s="15">
        <v>0</v>
      </c>
      <c r="N81" s="16">
        <f t="shared" si="75"/>
        <v>0</v>
      </c>
      <c r="P81" s="73">
        <v>111.05</v>
      </c>
      <c r="Q81" s="73">
        <v>34.493400000000001</v>
      </c>
      <c r="R81" s="73"/>
      <c r="S81" s="73"/>
      <c r="T81" s="73"/>
      <c r="U81" s="73"/>
      <c r="V81" s="73"/>
      <c r="W81" s="15">
        <v>0</v>
      </c>
      <c r="X81" s="15">
        <v>0</v>
      </c>
      <c r="Y81" s="15">
        <v>0</v>
      </c>
      <c r="Z81" s="16">
        <f t="shared" si="77"/>
        <v>0</v>
      </c>
      <c r="AA81" s="15" t="e">
        <f t="shared" si="76"/>
        <v>#DIV/0!</v>
      </c>
      <c r="AB81" s="15" t="e">
        <f t="shared" si="92"/>
        <v>#DIV/0!</v>
      </c>
      <c r="AC81" s="15" t="e">
        <f t="shared" si="92"/>
        <v>#DIV/0!</v>
      </c>
      <c r="AD81" s="16">
        <f>ABS(P96-D81)/D81</f>
        <v>7.9839070183281249E-2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 t="e">
        <f>V81/J81</f>
        <v>#DIV/0!</v>
      </c>
      <c r="AY81" s="15" t="e">
        <f t="shared" si="93"/>
        <v>#DIV/0!</v>
      </c>
      <c r="AZ81" s="15" t="e">
        <f t="shared" si="85"/>
        <v>#DIV/0!</v>
      </c>
      <c r="BA81" s="15" t="e">
        <f>V81/J81</f>
        <v>#DIV/0!</v>
      </c>
      <c r="BB81" s="15" t="e">
        <f t="shared" si="91"/>
        <v>#DIV/0!</v>
      </c>
      <c r="BC81" s="15" t="e">
        <f t="shared" si="82"/>
        <v>#DIV/0!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31.7728</v>
      </c>
      <c r="F82" s="55"/>
      <c r="G82" s="55"/>
      <c r="H82" s="55"/>
      <c r="I82" s="55"/>
      <c r="J82" s="55"/>
      <c r="K82" s="19">
        <v>0</v>
      </c>
      <c r="L82" s="19">
        <v>0</v>
      </c>
      <c r="M82" s="19">
        <v>0</v>
      </c>
      <c r="N82" s="20">
        <f t="shared" si="75"/>
        <v>0</v>
      </c>
      <c r="P82" s="73">
        <v>60.55</v>
      </c>
      <c r="Q82" s="73">
        <v>31.737500000000001</v>
      </c>
      <c r="R82" s="73"/>
      <c r="S82" s="73"/>
      <c r="T82" s="73"/>
      <c r="U82" s="73"/>
      <c r="V82" s="73"/>
      <c r="W82" s="19">
        <v>0</v>
      </c>
      <c r="X82" s="19">
        <v>0</v>
      </c>
      <c r="Y82" s="19">
        <v>0</v>
      </c>
      <c r="Z82" s="20">
        <f t="shared" si="77"/>
        <v>0</v>
      </c>
      <c r="AA82" s="15" t="e">
        <f t="shared" si="76"/>
        <v>#DIV/0!</v>
      </c>
      <c r="AB82" s="15" t="e">
        <f t="shared" si="92"/>
        <v>#DIV/0!</v>
      </c>
      <c r="AC82" s="15" t="e">
        <f t="shared" si="92"/>
        <v>#DIV/0!</v>
      </c>
      <c r="AD82" s="20">
        <f>ABS(P97-D82)/D82</f>
        <v>8.7196110210696842E-2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 t="e">
        <f>V82/J82</f>
        <v>#DIV/0!</v>
      </c>
      <c r="AY82" s="15" t="e">
        <f t="shared" si="93"/>
        <v>#DIV/0!</v>
      </c>
      <c r="AZ82" s="15" t="e">
        <f t="shared" si="85"/>
        <v>#DIV/0!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42.3825</v>
      </c>
      <c r="F83" s="55"/>
      <c r="G83" s="55"/>
      <c r="H83" s="55"/>
      <c r="I83" s="55"/>
      <c r="J83" s="55"/>
      <c r="K83" s="10">
        <v>0</v>
      </c>
      <c r="L83" s="10">
        <v>0</v>
      </c>
      <c r="M83" s="10">
        <v>0</v>
      </c>
      <c r="N83" s="11">
        <f t="shared" si="75"/>
        <v>0</v>
      </c>
      <c r="P83" s="73">
        <v>1133.5999999999999</v>
      </c>
      <c r="Q83" s="73">
        <v>42.404499999999999</v>
      </c>
      <c r="R83" s="73"/>
      <c r="S83" s="73"/>
      <c r="T83" s="73"/>
      <c r="U83" s="73"/>
      <c r="V83" s="73"/>
      <c r="W83" s="10">
        <v>0</v>
      </c>
      <c r="X83" s="10">
        <v>0</v>
      </c>
      <c r="Y83" s="10">
        <v>0</v>
      </c>
      <c r="Z83" s="11">
        <f t="shared" si="77"/>
        <v>0</v>
      </c>
      <c r="AA83" s="15" t="e">
        <f t="shared" si="76"/>
        <v>#DIV/0!</v>
      </c>
      <c r="AB83" s="15" t="e">
        <f t="shared" si="92"/>
        <v>#DIV/0!</v>
      </c>
      <c r="AC83" s="15" t="e">
        <f t="shared" si="92"/>
        <v>#DIV/0!</v>
      </c>
      <c r="AD83" s="11">
        <f t="shared" si="78"/>
        <v>3.4078335915024645E-3</v>
      </c>
      <c r="AE83" s="12"/>
      <c r="AF83" s="25">
        <f t="shared" ref="AF83:AK83" si="94">bdRateExtend($D83:$D87,E83:E87,$P83:$P87,Q83:Q87)</f>
        <v>4.7354384035669383E-4</v>
      </c>
      <c r="AG83" s="30" t="e">
        <f t="shared" si="94"/>
        <v>#VALUE!</v>
      </c>
      <c r="AH83" s="31" t="e">
        <f t="shared" si="94"/>
        <v>#VALUE!</v>
      </c>
      <c r="AI83" s="25" t="e">
        <f t="shared" si="94"/>
        <v>#VALUE!</v>
      </c>
      <c r="AJ83" s="30" t="e">
        <f t="shared" si="94"/>
        <v>#VALUE!</v>
      </c>
      <c r="AK83" s="30" t="e">
        <f t="shared" si="94"/>
        <v>#VALUE!</v>
      </c>
      <c r="AL83" s="26"/>
      <c r="AM83" s="21"/>
      <c r="AN83" s="36"/>
      <c r="AO83" s="21"/>
      <c r="AP83" s="21"/>
      <c r="AQ83" s="36"/>
      <c r="AR83" s="30">
        <f t="shared" ref="AR83:AW83" si="95">bdrate($D83:$D86,E83:E86,$P83:$P86,Q83:Q86)</f>
        <v>2.0551014622460784E-4</v>
      </c>
      <c r="AS83" s="30" t="e">
        <f t="shared" si="95"/>
        <v>#VALUE!</v>
      </c>
      <c r="AT83" s="31" t="e">
        <f t="shared" si="95"/>
        <v>#VALUE!</v>
      </c>
      <c r="AU83" s="25" t="e">
        <f t="shared" si="95"/>
        <v>#VALUE!</v>
      </c>
      <c r="AV83" s="30" t="e">
        <f t="shared" si="95"/>
        <v>#VALUE!</v>
      </c>
      <c r="AW83" s="31" t="e">
        <f t="shared" si="95"/>
        <v>#VALUE!</v>
      </c>
      <c r="AX83" s="15"/>
      <c r="AY83" s="15"/>
      <c r="AZ83" s="15"/>
      <c r="BA83" s="15" t="e">
        <f>V83/J83</f>
        <v>#DIV/0!</v>
      </c>
      <c r="BB83" s="15" t="e">
        <f t="shared" ref="BB83:BB86" si="96">X83/L83</f>
        <v>#DIV/0!</v>
      </c>
      <c r="BC83" s="15" t="e">
        <f t="shared" si="82"/>
        <v>#DIV/0!</v>
      </c>
    </row>
    <row r="84" spans="1:55" ht="15" x14ac:dyDescent="0.2">
      <c r="A84" s="13"/>
      <c r="C84" s="43">
        <v>27</v>
      </c>
      <c r="D84" s="55">
        <v>655.5</v>
      </c>
      <c r="E84" s="55">
        <v>38.493099999999998</v>
      </c>
      <c r="F84" s="55"/>
      <c r="G84" s="55"/>
      <c r="H84" s="55"/>
      <c r="I84" s="55"/>
      <c r="J84" s="55"/>
      <c r="K84" s="15">
        <v>0</v>
      </c>
      <c r="L84" s="15">
        <v>0</v>
      </c>
      <c r="M84" s="15">
        <v>0</v>
      </c>
      <c r="N84" s="16">
        <f t="shared" si="75"/>
        <v>0</v>
      </c>
      <c r="P84" s="73">
        <v>654.35</v>
      </c>
      <c r="Q84" s="73">
        <v>38.479399999999998</v>
      </c>
      <c r="R84" s="73"/>
      <c r="S84" s="73"/>
      <c r="T84" s="73"/>
      <c r="U84" s="73"/>
      <c r="V84" s="73"/>
      <c r="W84" s="15">
        <v>0</v>
      </c>
      <c r="X84" s="15">
        <v>0</v>
      </c>
      <c r="Y84" s="15">
        <v>0</v>
      </c>
      <c r="Z84" s="16">
        <f t="shared" si="77"/>
        <v>0</v>
      </c>
      <c r="AA84" s="15" t="e">
        <f t="shared" si="76"/>
        <v>#DIV/0!</v>
      </c>
      <c r="AB84" s="15" t="e">
        <f t="shared" si="92"/>
        <v>#DIV/0!</v>
      </c>
      <c r="AC84" s="15" t="e">
        <f t="shared" si="92"/>
        <v>#DIV/0!</v>
      </c>
      <c r="AD84" s="16">
        <f t="shared" si="78"/>
        <v>1.754385964912246E-3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2.9610879906627474E-4</v>
      </c>
      <c r="AM84" s="21" t="e">
        <f>bdrate($D84:$D87,F84:F87,$P84:$P87,R84:R87)</f>
        <v>#VALUE!</v>
      </c>
      <c r="AN84" s="36" t="e">
        <f t="shared" ref="AN84" si="97">bdrate($D84:$D87,G84:G87,$P84:$P87,S84:S87)</f>
        <v>#VALUE!</v>
      </c>
      <c r="AO84" s="26" t="e">
        <f>bdrate($D84:$D87,H84:H87,$P84:$P87,T84:T87)</f>
        <v>#VALUE!</v>
      </c>
      <c r="AP84" s="21" t="e">
        <f>bdrate($D84:$D87,I84:I87,$P84:$P87,U84:U87)</f>
        <v>#VALUE!</v>
      </c>
      <c r="AQ84" s="36" t="e">
        <f>bdrate($D84:$D87,J84:J87,$P84:$P87,V84:V87)</f>
        <v>#VALUE!</v>
      </c>
      <c r="AR84" s="21"/>
      <c r="AS84" s="21"/>
      <c r="AT84" s="36"/>
      <c r="AU84" s="26"/>
      <c r="AV84" s="21"/>
      <c r="AW84" s="36"/>
      <c r="AX84" s="15" t="e">
        <f>V84/J84</f>
        <v>#DIV/0!</v>
      </c>
      <c r="AY84" s="15" t="e">
        <f t="shared" ref="AY84:AY87" si="98">X84/L84</f>
        <v>#DIV/0!</v>
      </c>
      <c r="AZ84" s="15" t="e">
        <f t="shared" si="85"/>
        <v>#DIV/0!</v>
      </c>
      <c r="BA84" s="15" t="e">
        <f>V84/J84</f>
        <v>#DIV/0!</v>
      </c>
      <c r="BB84" s="15" t="e">
        <f t="shared" si="96"/>
        <v>#DIV/0!</v>
      </c>
      <c r="BC84" s="15" t="e">
        <f t="shared" si="82"/>
        <v>#DIV/0!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35.081299999999999</v>
      </c>
      <c r="F85" s="55"/>
      <c r="G85" s="55"/>
      <c r="H85" s="55"/>
      <c r="I85" s="55"/>
      <c r="J85" s="55"/>
      <c r="K85" s="15">
        <v>0</v>
      </c>
      <c r="L85" s="15">
        <v>0</v>
      </c>
      <c r="M85" s="15">
        <v>0</v>
      </c>
      <c r="N85" s="16">
        <f t="shared" si="75"/>
        <v>0</v>
      </c>
      <c r="P85" s="73">
        <v>362.15</v>
      </c>
      <c r="Q85" s="73">
        <v>35.094799999999999</v>
      </c>
      <c r="R85" s="73"/>
      <c r="S85" s="73"/>
      <c r="T85" s="73"/>
      <c r="U85" s="73"/>
      <c r="V85" s="73"/>
      <c r="W85" s="15">
        <v>0</v>
      </c>
      <c r="X85" s="15">
        <v>0</v>
      </c>
      <c r="Y85" s="15">
        <v>0</v>
      </c>
      <c r="Z85" s="16">
        <f t="shared" si="77"/>
        <v>0</v>
      </c>
      <c r="AA85" s="15" t="e">
        <f t="shared" si="76"/>
        <v>#DIV/0!</v>
      </c>
      <c r="AB85" s="15" t="e">
        <f t="shared" si="92"/>
        <v>#DIV/0!</v>
      </c>
      <c r="AC85" s="15" t="e">
        <f t="shared" si="92"/>
        <v>#DIV/0!</v>
      </c>
      <c r="AD85" s="16">
        <f t="shared" si="78"/>
        <v>1.7980636237897019E-3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 t="e">
        <f>V85/J85</f>
        <v>#DIV/0!</v>
      </c>
      <c r="AY85" s="15" t="e">
        <f t="shared" si="98"/>
        <v>#DIV/0!</v>
      </c>
      <c r="AZ85" s="15" t="e">
        <f t="shared" si="85"/>
        <v>#DIV/0!</v>
      </c>
      <c r="BA85" s="15" t="e">
        <f>V85/J85</f>
        <v>#DIV/0!</v>
      </c>
      <c r="BB85" s="15" t="e">
        <f t="shared" si="96"/>
        <v>#DIV/0!</v>
      </c>
      <c r="BC85" s="15" t="e">
        <f t="shared" si="82"/>
        <v>#DIV/0!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32.142499999999998</v>
      </c>
      <c r="F86" s="55"/>
      <c r="G86" s="55"/>
      <c r="H86" s="55"/>
      <c r="I86" s="55"/>
      <c r="J86" s="55"/>
      <c r="K86" s="15">
        <v>0</v>
      </c>
      <c r="L86" s="15">
        <v>0</v>
      </c>
      <c r="M86" s="15">
        <v>0</v>
      </c>
      <c r="N86" s="16">
        <f t="shared" si="75"/>
        <v>0</v>
      </c>
      <c r="P86" s="73">
        <v>190.95</v>
      </c>
      <c r="Q86" s="73">
        <v>32.150199999999998</v>
      </c>
      <c r="R86" s="73"/>
      <c r="S86" s="73"/>
      <c r="T86" s="73"/>
      <c r="U86" s="73"/>
      <c r="V86" s="73"/>
      <c r="W86" s="15">
        <v>0</v>
      </c>
      <c r="X86" s="15">
        <v>0</v>
      </c>
      <c r="Y86" s="15">
        <v>0</v>
      </c>
      <c r="Z86" s="16">
        <f t="shared" si="77"/>
        <v>0</v>
      </c>
      <c r="AA86" s="15" t="e">
        <f t="shared" si="76"/>
        <v>#DIV/0!</v>
      </c>
      <c r="AB86" s="15" t="e">
        <f t="shared" si="92"/>
        <v>#DIV/0!</v>
      </c>
      <c r="AC86" s="15" t="e">
        <f t="shared" si="92"/>
        <v>#DIV/0!</v>
      </c>
      <c r="AD86" s="16">
        <f t="shared" si="78"/>
        <v>3.9432176656151426E-3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 t="e">
        <f>V86/J86</f>
        <v>#DIV/0!</v>
      </c>
      <c r="AY86" s="15" t="e">
        <f t="shared" si="98"/>
        <v>#DIV/0!</v>
      </c>
      <c r="AZ86" s="15" t="e">
        <f t="shared" si="85"/>
        <v>#DIV/0!</v>
      </c>
      <c r="BA86" s="15" t="e">
        <f>V86/J86</f>
        <v>#DIV/0!</v>
      </c>
      <c r="BB86" s="15" t="e">
        <f t="shared" si="96"/>
        <v>#DIV/0!</v>
      </c>
      <c r="BC86" s="15" t="e">
        <f t="shared" si="82"/>
        <v>#DIV/0!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29.471800000000002</v>
      </c>
      <c r="F87" s="55"/>
      <c r="G87" s="55"/>
      <c r="H87" s="55"/>
      <c r="I87" s="55"/>
      <c r="J87" s="55"/>
      <c r="K87" s="19">
        <v>0</v>
      </c>
      <c r="L87" s="19">
        <v>0</v>
      </c>
      <c r="M87" s="19">
        <v>0</v>
      </c>
      <c r="N87" s="20">
        <f t="shared" si="75"/>
        <v>0</v>
      </c>
      <c r="P87" s="73">
        <v>96</v>
      </c>
      <c r="Q87" s="73">
        <v>29.4939</v>
      </c>
      <c r="R87" s="73"/>
      <c r="S87" s="73"/>
      <c r="T87" s="73"/>
      <c r="U87" s="73"/>
      <c r="V87" s="73"/>
      <c r="W87" s="19">
        <v>0</v>
      </c>
      <c r="X87" s="19">
        <v>0</v>
      </c>
      <c r="Y87" s="19">
        <v>0</v>
      </c>
      <c r="Z87" s="20">
        <f t="shared" si="77"/>
        <v>0</v>
      </c>
      <c r="AA87" s="15" t="e">
        <f t="shared" si="76"/>
        <v>#DIV/0!</v>
      </c>
      <c r="AB87" s="15" t="e">
        <f t="shared" si="92"/>
        <v>#DIV/0!</v>
      </c>
      <c r="AC87" s="15" t="e">
        <f t="shared" si="92"/>
        <v>#DIV/0!</v>
      </c>
      <c r="AD87" s="20">
        <f t="shared" si="78"/>
        <v>5.235602094240838E-3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 t="e">
        <f>V87/J87</f>
        <v>#DIV/0!</v>
      </c>
      <c r="AY87" s="15" t="e">
        <f t="shared" si="98"/>
        <v>#DIV/0!</v>
      </c>
      <c r="AZ87" s="15" t="e">
        <f t="shared" si="85"/>
        <v>#DIV/0!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43.217700000000001</v>
      </c>
      <c r="F88" s="55"/>
      <c r="G88" s="55"/>
      <c r="H88" s="55"/>
      <c r="I88" s="55"/>
      <c r="J88" s="55"/>
      <c r="K88" s="10">
        <v>0</v>
      </c>
      <c r="L88" s="10">
        <v>0</v>
      </c>
      <c r="M88" s="10">
        <v>0</v>
      </c>
      <c r="N88" s="11">
        <f t="shared" si="75"/>
        <v>0</v>
      </c>
      <c r="P88" s="73">
        <v>1514.1</v>
      </c>
      <c r="Q88" s="73">
        <v>43.2104</v>
      </c>
      <c r="R88" s="73"/>
      <c r="S88" s="73"/>
      <c r="T88" s="73"/>
      <c r="U88" s="73"/>
      <c r="V88" s="73"/>
      <c r="W88" s="10">
        <v>0</v>
      </c>
      <c r="X88" s="10">
        <v>0</v>
      </c>
      <c r="Y88" s="10">
        <v>0</v>
      </c>
      <c r="Z88" s="11">
        <f t="shared" si="77"/>
        <v>0</v>
      </c>
      <c r="AA88" s="15" t="e">
        <f t="shared" si="76"/>
        <v>#DIV/0!</v>
      </c>
      <c r="AB88" s="15" t="e">
        <f t="shared" si="92"/>
        <v>#DIV/0!</v>
      </c>
      <c r="AC88" s="15" t="e">
        <f t="shared" si="92"/>
        <v>#DIV/0!</v>
      </c>
      <c r="AD88" s="11">
        <f t="shared" si="78"/>
        <v>1.5848488450414644E-4</v>
      </c>
      <c r="AE88" s="12"/>
      <c r="AF88" s="25">
        <f t="shared" ref="AF88:AK88" si="99">bdRateExtend($D88:$D92,E88:E92,$P88:$P92,Q88:Q92)</f>
        <v>-1.8385112562750994E-3</v>
      </c>
      <c r="AG88" s="30" t="e">
        <f t="shared" si="99"/>
        <v>#VALUE!</v>
      </c>
      <c r="AH88" s="31" t="e">
        <f t="shared" si="99"/>
        <v>#VALUE!</v>
      </c>
      <c r="AI88" s="25" t="e">
        <f t="shared" si="99"/>
        <v>#VALUE!</v>
      </c>
      <c r="AJ88" s="30" t="e">
        <f t="shared" si="99"/>
        <v>#VALUE!</v>
      </c>
      <c r="AK88" s="30" t="e">
        <f t="shared" si="99"/>
        <v>#VALUE!</v>
      </c>
      <c r="AL88" s="45"/>
      <c r="AM88" s="46"/>
      <c r="AN88" s="47"/>
      <c r="AO88" s="46"/>
      <c r="AP88" s="46"/>
      <c r="AQ88" s="47"/>
      <c r="AR88" s="30">
        <f>bdrate($D88:$D91,E88:E91,$P88:$P91,Q88:Q91)</f>
        <v>-5.1599605993313258E-4</v>
      </c>
      <c r="AS88" s="30" t="e">
        <f t="shared" ref="AS88:AW88" si="100">bdrate($D88:$D91,F88:F91,$P88:$P91,R88:R91)</f>
        <v>#VALUE!</v>
      </c>
      <c r="AT88" s="31" t="e">
        <f t="shared" si="100"/>
        <v>#VALUE!</v>
      </c>
      <c r="AU88" s="25" t="e">
        <f t="shared" si="100"/>
        <v>#VALUE!</v>
      </c>
      <c r="AV88" s="30" t="e">
        <f t="shared" si="100"/>
        <v>#VALUE!</v>
      </c>
      <c r="AW88" s="31" t="e">
        <f t="shared" si="100"/>
        <v>#VALUE!</v>
      </c>
      <c r="AX88" s="15"/>
      <c r="AY88" s="15"/>
      <c r="AZ88" s="15"/>
      <c r="BA88" s="15" t="e">
        <f>V88/J88</f>
        <v>#DIV/0!</v>
      </c>
      <c r="BB88" s="15" t="e">
        <f t="shared" ref="BB88:BB91" si="101">X88/L88</f>
        <v>#DIV/0!</v>
      </c>
      <c r="BC88" s="15" t="e">
        <f t="shared" si="82"/>
        <v>#DIV/0!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39.125100000000003</v>
      </c>
      <c r="F89" s="55"/>
      <c r="G89" s="55"/>
      <c r="H89" s="55"/>
      <c r="I89" s="55"/>
      <c r="J89" s="55"/>
      <c r="K89" s="15">
        <v>0</v>
      </c>
      <c r="L89" s="15">
        <v>0</v>
      </c>
      <c r="M89" s="15">
        <v>0</v>
      </c>
      <c r="N89" s="16">
        <f t="shared" si="75"/>
        <v>0</v>
      </c>
      <c r="P89" s="73">
        <v>1001.88</v>
      </c>
      <c r="Q89" s="73">
        <v>39.121400000000001</v>
      </c>
      <c r="R89" s="73"/>
      <c r="S89" s="73"/>
      <c r="T89" s="73"/>
      <c r="U89" s="73"/>
      <c r="V89" s="73"/>
      <c r="W89" s="15">
        <v>0</v>
      </c>
      <c r="X89" s="15">
        <v>0</v>
      </c>
      <c r="Y89" s="15">
        <v>0</v>
      </c>
      <c r="Z89" s="16">
        <f t="shared" si="77"/>
        <v>0</v>
      </c>
      <c r="AA89" s="15" t="e">
        <f t="shared" si="76"/>
        <v>#DIV/0!</v>
      </c>
      <c r="AB89" s="15" t="e">
        <f t="shared" si="92"/>
        <v>#DIV/0!</v>
      </c>
      <c r="AC89" s="15" t="e">
        <f t="shared" si="92"/>
        <v>#DIV/0!</v>
      </c>
      <c r="AD89" s="16">
        <f t="shared" si="78"/>
        <v>3.5945363048168149E-4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-2.8178826173542726E-3</v>
      </c>
      <c r="AM89" s="21" t="e">
        <f>bdrate($D89:$D92,F89:F92,$P89:$P92,R89:R92)</f>
        <v>#VALUE!</v>
      </c>
      <c r="AN89" s="36" t="e">
        <f t="shared" ref="AN89" si="102">bdrate($D89:$D92,G89:G92,$P89:$P92,S89:S92)</f>
        <v>#VALUE!</v>
      </c>
      <c r="AO89" s="26" t="e">
        <f>bdrate($D89:$D92,H89:H92,$P89:$P92,T89:T92)</f>
        <v>#VALUE!</v>
      </c>
      <c r="AP89" s="21" t="e">
        <f>bdrate($D89:$D92,I89:I92,$P89:$P92,U89:U92)</f>
        <v>#VALUE!</v>
      </c>
      <c r="AQ89" s="36" t="e">
        <f>bdrate($D89:$D92,J89:J92,$P89:$P92,V89:V92)</f>
        <v>#VALUE!</v>
      </c>
      <c r="AR89" s="21"/>
      <c r="AS89" s="21"/>
      <c r="AT89" s="36"/>
      <c r="AU89" s="26"/>
      <c r="AV89" s="21"/>
      <c r="AW89" s="36"/>
      <c r="AX89" s="15" t="e">
        <f>V89/J89</f>
        <v>#DIV/0!</v>
      </c>
      <c r="AY89" s="15" t="e">
        <f t="shared" ref="AY89:AY92" si="103">X89/L89</f>
        <v>#DIV/0!</v>
      </c>
      <c r="AZ89" s="15" t="e">
        <f t="shared" si="85"/>
        <v>#DIV/0!</v>
      </c>
      <c r="BA89" s="15" t="e">
        <f>V89/J89</f>
        <v>#DIV/0!</v>
      </c>
      <c r="BB89" s="15" t="e">
        <f t="shared" si="101"/>
        <v>#DIV/0!</v>
      </c>
      <c r="BC89" s="15" t="e">
        <f t="shared" si="82"/>
        <v>#DIV/0!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35.369999999999997</v>
      </c>
      <c r="F90" s="55"/>
      <c r="G90" s="55"/>
      <c r="H90" s="55"/>
      <c r="I90" s="55"/>
      <c r="J90" s="55"/>
      <c r="K90" s="15">
        <v>0</v>
      </c>
      <c r="L90" s="15">
        <v>0</v>
      </c>
      <c r="M90" s="15">
        <v>0</v>
      </c>
      <c r="N90" s="16">
        <f t="shared" si="75"/>
        <v>0</v>
      </c>
      <c r="P90" s="73">
        <v>625.14</v>
      </c>
      <c r="Q90" s="73">
        <v>35.366399999999999</v>
      </c>
      <c r="R90" s="73"/>
      <c r="S90" s="73"/>
      <c r="T90" s="73"/>
      <c r="U90" s="73"/>
      <c r="V90" s="73"/>
      <c r="W90" s="15">
        <v>0</v>
      </c>
      <c r="X90" s="15">
        <v>0</v>
      </c>
      <c r="Y90" s="15">
        <v>0</v>
      </c>
      <c r="Z90" s="16">
        <f t="shared" si="77"/>
        <v>0</v>
      </c>
      <c r="AA90" s="15" t="e">
        <f t="shared" si="76"/>
        <v>#DIV/0!</v>
      </c>
      <c r="AB90" s="15" t="e">
        <f t="shared" si="92"/>
        <v>#DIV/0!</v>
      </c>
      <c r="AC90" s="15" t="e">
        <f t="shared" si="92"/>
        <v>#DIV/0!</v>
      </c>
      <c r="AD90" s="16">
        <f t="shared" si="78"/>
        <v>1.2461656441717357E-3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 t="e">
        <f>V90/J90</f>
        <v>#DIV/0!</v>
      </c>
      <c r="AY90" s="15" t="e">
        <f t="shared" si="103"/>
        <v>#DIV/0!</v>
      </c>
      <c r="AZ90" s="15" t="e">
        <f t="shared" si="85"/>
        <v>#DIV/0!</v>
      </c>
      <c r="BA90" s="15" t="e">
        <f>V90/J90</f>
        <v>#DIV/0!</v>
      </c>
      <c r="BB90" s="15" t="e">
        <f t="shared" si="101"/>
        <v>#DIV/0!</v>
      </c>
      <c r="BC90" s="15" t="e">
        <f t="shared" si="82"/>
        <v>#DIV/0!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32.049500000000002</v>
      </c>
      <c r="F91" s="55"/>
      <c r="G91" s="55"/>
      <c r="H91" s="55"/>
      <c r="I91" s="55"/>
      <c r="J91" s="55"/>
      <c r="K91" s="15">
        <v>0</v>
      </c>
      <c r="L91" s="15">
        <v>0</v>
      </c>
      <c r="M91" s="15">
        <v>0</v>
      </c>
      <c r="N91" s="16">
        <f t="shared" si="75"/>
        <v>0</v>
      </c>
      <c r="P91" s="73">
        <v>383.7</v>
      </c>
      <c r="Q91" s="73">
        <v>32.028399999999998</v>
      </c>
      <c r="R91" s="73"/>
      <c r="S91" s="73"/>
      <c r="T91" s="73"/>
      <c r="U91" s="73"/>
      <c r="V91" s="73"/>
      <c r="W91" s="15">
        <v>0</v>
      </c>
      <c r="X91" s="15">
        <v>0</v>
      </c>
      <c r="Y91" s="15">
        <v>0</v>
      </c>
      <c r="Z91" s="16">
        <f t="shared" si="77"/>
        <v>0</v>
      </c>
      <c r="AA91" s="15" t="e">
        <f t="shared" si="76"/>
        <v>#DIV/0!</v>
      </c>
      <c r="AB91" s="15" t="e">
        <f t="shared" si="92"/>
        <v>#DIV/0!</v>
      </c>
      <c r="AC91" s="15" t="e">
        <f t="shared" si="92"/>
        <v>#DIV/0!</v>
      </c>
      <c r="AD91" s="16">
        <f t="shared" si="78"/>
        <v>9.1416176014875016E-3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 t="e">
        <f>V91/J91</f>
        <v>#DIV/0!</v>
      </c>
      <c r="AY91" s="15" t="e">
        <f t="shared" si="103"/>
        <v>#DIV/0!</v>
      </c>
      <c r="AZ91" s="15" t="e">
        <f t="shared" si="85"/>
        <v>#DIV/0!</v>
      </c>
      <c r="BA91" s="15" t="e">
        <f>V91/J91</f>
        <v>#DIV/0!</v>
      </c>
      <c r="BB91" s="15" t="e">
        <f t="shared" si="101"/>
        <v>#DIV/0!</v>
      </c>
      <c r="BC91" s="15" t="e">
        <f t="shared" si="82"/>
        <v>#DIV/0!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28.561900000000001</v>
      </c>
      <c r="F92" s="55"/>
      <c r="G92" s="55"/>
      <c r="H92" s="55"/>
      <c r="I92" s="55"/>
      <c r="J92" s="55"/>
      <c r="K92" s="19">
        <v>0</v>
      </c>
      <c r="L92" s="19">
        <v>0</v>
      </c>
      <c r="M92" s="19">
        <v>0</v>
      </c>
      <c r="N92" s="20">
        <f t="shared" si="75"/>
        <v>0</v>
      </c>
      <c r="P92" s="73">
        <v>220.02</v>
      </c>
      <c r="Q92" s="73">
        <v>28.560400000000001</v>
      </c>
      <c r="R92" s="73"/>
      <c r="S92" s="73"/>
      <c r="T92" s="73"/>
      <c r="U92" s="73"/>
      <c r="V92" s="73"/>
      <c r="W92" s="19">
        <v>0</v>
      </c>
      <c r="X92" s="19">
        <v>0</v>
      </c>
      <c r="Y92" s="19">
        <v>0</v>
      </c>
      <c r="Z92" s="20">
        <f t="shared" si="77"/>
        <v>0</v>
      </c>
      <c r="AA92" s="15" t="e">
        <f t="shared" si="76"/>
        <v>#DIV/0!</v>
      </c>
      <c r="AB92" s="15" t="e">
        <f t="shared" si="92"/>
        <v>#DIV/0!</v>
      </c>
      <c r="AC92" s="15" t="e">
        <f t="shared" si="92"/>
        <v>#DIV/0!</v>
      </c>
      <c r="AD92" s="20">
        <f t="shared" si="78"/>
        <v>4.3442845506379748E-3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 t="e">
        <f>V92/J92</f>
        <v>#DIV/0!</v>
      </c>
      <c r="AY92" s="15" t="e">
        <f t="shared" si="103"/>
        <v>#DIV/0!</v>
      </c>
      <c r="AZ92" s="15" t="e">
        <f t="shared" si="85"/>
        <v>#DIV/0!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43.572299999999998</v>
      </c>
      <c r="F93" s="55"/>
      <c r="G93" s="55"/>
      <c r="H93" s="55"/>
      <c r="I93" s="55"/>
      <c r="J93" s="55"/>
      <c r="K93" s="10">
        <v>0</v>
      </c>
      <c r="L93" s="10">
        <v>0</v>
      </c>
      <c r="M93" s="10">
        <v>0</v>
      </c>
      <c r="N93" s="11">
        <f t="shared" si="75"/>
        <v>0</v>
      </c>
      <c r="P93" s="73">
        <v>616.32000000000005</v>
      </c>
      <c r="Q93" s="73">
        <v>43.5732</v>
      </c>
      <c r="R93" s="73"/>
      <c r="S93" s="73"/>
      <c r="T93" s="73"/>
      <c r="U93" s="73"/>
      <c r="V93" s="73"/>
      <c r="W93" s="10">
        <v>0</v>
      </c>
      <c r="X93" s="10">
        <v>0</v>
      </c>
      <c r="Y93" s="10">
        <v>0</v>
      </c>
      <c r="Z93" s="11">
        <f t="shared" si="77"/>
        <v>0</v>
      </c>
      <c r="AA93" s="15" t="e">
        <f t="shared" si="76"/>
        <v>#DIV/0!</v>
      </c>
      <c r="AB93" s="15" t="e">
        <f t="shared" si="92"/>
        <v>#DIV/0!</v>
      </c>
      <c r="AC93" s="15" t="e">
        <f t="shared" si="92"/>
        <v>#DIV/0!</v>
      </c>
      <c r="AD93" s="11" t="e">
        <f>ABS(#REF!-D93)/D93</f>
        <v>#REF!</v>
      </c>
      <c r="AE93" s="12"/>
      <c r="AF93" s="25">
        <f>bdRateExtend($D93:$D97,E93:E97,$P93:$P97,Q93:Q97)</f>
        <v>-5.7165452313323595E-4</v>
      </c>
      <c r="AG93" s="30" t="e">
        <f>bdRateExtend($D93:$D97,F93:F97,#REF!,R93:R97)</f>
        <v>#VALUE!</v>
      </c>
      <c r="AH93" s="31" t="e">
        <f>bdRateExtend($D93:$D97,G93:G97,#REF!,S93:S97)</f>
        <v>#VALUE!</v>
      </c>
      <c r="AI93" s="25" t="e">
        <f>bdRateExtend($D93:$D97,H93:H97,#REF!,T93:T97)</f>
        <v>#VALUE!</v>
      </c>
      <c r="AJ93" s="30" t="e">
        <f>bdRateExtend($D93:$D97,I93:I97,#REF!,U93:U97)</f>
        <v>#VALUE!</v>
      </c>
      <c r="AK93" s="30" t="e">
        <f>bdRateExtend($D93:$D97,J93:J97,#REF!,V93:V97)</f>
        <v>#VALUE!</v>
      </c>
      <c r="AL93" s="26"/>
      <c r="AM93" s="21"/>
      <c r="AN93" s="36"/>
      <c r="AO93" s="21"/>
      <c r="AP93" s="21"/>
      <c r="AQ93" s="36"/>
      <c r="AR93" s="30">
        <f t="shared" ref="AR93" si="104">bdrate($D93:$D96,E93:E96,$P93:$P96,Q93:Q96)</f>
        <v>-8.5064058347406046E-5</v>
      </c>
      <c r="AS93" s="30" t="e">
        <f>bdrate($D93:$D96,F93:F96,#REF!,R93:R96)</f>
        <v>#VALUE!</v>
      </c>
      <c r="AT93" s="31" t="e">
        <f>bdrate($D93:$D96,G93:G96,#REF!,S93:S96)</f>
        <v>#VALUE!</v>
      </c>
      <c r="AU93" s="25" t="e">
        <f>bdrate($D93:$D96,H93:H96,#REF!,T93:T96)</f>
        <v>#VALUE!</v>
      </c>
      <c r="AV93" s="30" t="e">
        <f>bdrate($D93:$D96,I93:I96,#REF!,U93:U96)</f>
        <v>#VALUE!</v>
      </c>
      <c r="AW93" s="31" t="e">
        <f>bdrate($D93:$D96,J93:J96,#REF!,V93:V96)</f>
        <v>#VALUE!</v>
      </c>
      <c r="AX93" s="15"/>
      <c r="AY93" s="15"/>
      <c r="AZ93" s="15"/>
      <c r="BA93" s="15" t="e">
        <f>V93/J93</f>
        <v>#DIV/0!</v>
      </c>
      <c r="BB93" s="15" t="e">
        <f t="shared" ref="BB93:BB96" si="105">X93/L93</f>
        <v>#DIV/0!</v>
      </c>
      <c r="BC93" s="15" t="e">
        <f t="shared" si="82"/>
        <v>#DIV/0!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39.499299999999998</v>
      </c>
      <c r="F94" s="55"/>
      <c r="G94" s="55"/>
      <c r="H94" s="55"/>
      <c r="I94" s="55"/>
      <c r="J94" s="55"/>
      <c r="K94" s="15">
        <v>0</v>
      </c>
      <c r="L94" s="15">
        <v>0</v>
      </c>
      <c r="M94" s="15">
        <v>0</v>
      </c>
      <c r="N94" s="16">
        <f t="shared" si="75"/>
        <v>0</v>
      </c>
      <c r="P94" s="73">
        <v>383.76</v>
      </c>
      <c r="Q94" s="73">
        <v>39.561100000000003</v>
      </c>
      <c r="R94" s="73"/>
      <c r="S94" s="73"/>
      <c r="T94" s="73"/>
      <c r="U94" s="73"/>
      <c r="V94" s="73"/>
      <c r="W94" s="15">
        <v>0</v>
      </c>
      <c r="X94" s="15">
        <v>0</v>
      </c>
      <c r="Y94" s="15">
        <v>0</v>
      </c>
      <c r="Z94" s="16">
        <f t="shared" si="77"/>
        <v>0</v>
      </c>
      <c r="AA94" s="15" t="e">
        <f t="shared" si="76"/>
        <v>#DIV/0!</v>
      </c>
      <c r="AB94" s="15" t="e">
        <f t="shared" si="92"/>
        <v>#DIV/0!</v>
      </c>
      <c r="AC94" s="15" t="e">
        <f t="shared" si="92"/>
        <v>#DIV/0!</v>
      </c>
      <c r="AD94" s="16" t="e">
        <f>ABS(#REF!-D94)/D94</f>
        <v>#REF!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2.9524127522928545E-4</v>
      </c>
      <c r="AM94" s="21" t="e">
        <f>bdrate($D94:$D97,F94:F97,#REF!,R94:R97)</f>
        <v>#VALUE!</v>
      </c>
      <c r="AN94" s="36" t="e">
        <f>bdrate($D94:$D97,G94:G97,#REF!,S94:S97)</f>
        <v>#VALUE!</v>
      </c>
      <c r="AO94" s="26" t="e">
        <f>bdrate($D94:$D97,H94:H97,#REF!,T94:T97)</f>
        <v>#VALUE!</v>
      </c>
      <c r="AP94" s="21" t="e">
        <f>bdrate($D94:$D97,I94:I97,#REF!,U94:U97)</f>
        <v>#VALUE!</v>
      </c>
      <c r="AQ94" s="36" t="e">
        <f>bdrate($D94:$D97,J94:J97,#REF!,V94:V97)</f>
        <v>#VALUE!</v>
      </c>
      <c r="AR94" s="21"/>
      <c r="AS94" s="21"/>
      <c r="AT94" s="36"/>
      <c r="AU94" s="26"/>
      <c r="AV94" s="21"/>
      <c r="AW94" s="36"/>
      <c r="AX94" s="15" t="e">
        <f>V94/J94</f>
        <v>#DIV/0!</v>
      </c>
      <c r="AY94" s="15" t="e">
        <f t="shared" ref="AY94:AY97" si="106">X94/L94</f>
        <v>#DIV/0!</v>
      </c>
      <c r="AZ94" s="15" t="e">
        <f t="shared" si="85"/>
        <v>#DIV/0!</v>
      </c>
      <c r="BA94" s="15" t="e">
        <f>V94/J94</f>
        <v>#DIV/0!</v>
      </c>
      <c r="BB94" s="15" t="e">
        <f t="shared" si="105"/>
        <v>#DIV/0!</v>
      </c>
      <c r="BC94" s="15" t="e">
        <f t="shared" si="82"/>
        <v>#DIV/0!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35.868400000000001</v>
      </c>
      <c r="F95" s="55"/>
      <c r="G95" s="55"/>
      <c r="H95" s="55"/>
      <c r="I95" s="55"/>
      <c r="J95" s="55"/>
      <c r="K95" s="15">
        <v>0</v>
      </c>
      <c r="L95" s="15">
        <v>0</v>
      </c>
      <c r="M95" s="15">
        <v>0</v>
      </c>
      <c r="N95" s="16">
        <f t="shared" si="75"/>
        <v>0</v>
      </c>
      <c r="P95" s="73">
        <v>223.08</v>
      </c>
      <c r="Q95" s="73">
        <v>35.840800000000002</v>
      </c>
      <c r="R95" s="73"/>
      <c r="S95" s="73"/>
      <c r="T95" s="73"/>
      <c r="U95" s="73"/>
      <c r="V95" s="73"/>
      <c r="W95" s="15">
        <v>0</v>
      </c>
      <c r="X95" s="15">
        <v>0</v>
      </c>
      <c r="Y95" s="15">
        <v>0</v>
      </c>
      <c r="Z95" s="16">
        <f t="shared" si="77"/>
        <v>0</v>
      </c>
      <c r="AA95" s="15" t="e">
        <f t="shared" si="76"/>
        <v>#DIV/0!</v>
      </c>
      <c r="AB95" s="15" t="e">
        <f t="shared" si="92"/>
        <v>#DIV/0!</v>
      </c>
      <c r="AC95" s="15" t="e">
        <f t="shared" si="92"/>
        <v>#DIV/0!</v>
      </c>
      <c r="AD95" s="16" t="e">
        <f>ABS(#REF!-D95)/D95</f>
        <v>#REF!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 t="e">
        <f>V95/J95</f>
        <v>#DIV/0!</v>
      </c>
      <c r="AY95" s="15" t="e">
        <f t="shared" si="106"/>
        <v>#DIV/0!</v>
      </c>
      <c r="AZ95" s="15" t="e">
        <f t="shared" si="85"/>
        <v>#DIV/0!</v>
      </c>
      <c r="BA95" s="15" t="e">
        <f>V95/J95</f>
        <v>#DIV/0!</v>
      </c>
      <c r="BB95" s="15" t="e">
        <f t="shared" si="105"/>
        <v>#DIV/0!</v>
      </c>
      <c r="BC95" s="15" t="e">
        <f t="shared" si="82"/>
        <v>#DIV/0!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32.674900000000001</v>
      </c>
      <c r="F96" s="55"/>
      <c r="G96" s="55"/>
      <c r="H96" s="55"/>
      <c r="I96" s="55"/>
      <c r="J96" s="55"/>
      <c r="K96" s="15">
        <v>0</v>
      </c>
      <c r="L96" s="15">
        <v>0</v>
      </c>
      <c r="M96" s="15">
        <v>0</v>
      </c>
      <c r="N96" s="16">
        <f t="shared" si="75"/>
        <v>0</v>
      </c>
      <c r="P96" s="73">
        <v>120.78</v>
      </c>
      <c r="Q96" s="73">
        <v>32.677100000000003</v>
      </c>
      <c r="R96" s="73"/>
      <c r="S96" s="73"/>
      <c r="T96" s="73"/>
      <c r="U96" s="73"/>
      <c r="V96" s="73"/>
      <c r="W96" s="15">
        <v>0</v>
      </c>
      <c r="X96" s="15">
        <v>0</v>
      </c>
      <c r="Y96" s="15">
        <v>0</v>
      </c>
      <c r="Z96" s="16">
        <f t="shared" si="77"/>
        <v>0</v>
      </c>
      <c r="AA96" s="15" t="e">
        <f t="shared" si="76"/>
        <v>#DIV/0!</v>
      </c>
      <c r="AB96" s="15" t="e">
        <f t="shared" si="92"/>
        <v>#DIV/0!</v>
      </c>
      <c r="AC96" s="15" t="e">
        <f t="shared" si="92"/>
        <v>#DIV/0!</v>
      </c>
      <c r="AD96" s="16" t="e">
        <f>ABS(#REF!-D96)/D96</f>
        <v>#REF!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 t="e">
        <f>V96/J96</f>
        <v>#DIV/0!</v>
      </c>
      <c r="AY96" s="15" t="e">
        <f t="shared" si="106"/>
        <v>#DIV/0!</v>
      </c>
      <c r="AZ96" s="15" t="e">
        <f t="shared" si="85"/>
        <v>#DIV/0!</v>
      </c>
      <c r="BA96" s="15" t="e">
        <f>V96/J96</f>
        <v>#DIV/0!</v>
      </c>
      <c r="BB96" s="15" t="e">
        <f t="shared" si="105"/>
        <v>#DIV/0!</v>
      </c>
      <c r="BC96" s="15" t="e">
        <f t="shared" si="82"/>
        <v>#DIV/0!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29.976800000000001</v>
      </c>
      <c r="F97" s="55"/>
      <c r="G97" s="55"/>
      <c r="H97" s="55"/>
      <c r="I97" s="55"/>
      <c r="J97" s="55"/>
      <c r="K97" s="19">
        <v>0</v>
      </c>
      <c r="L97" s="19">
        <v>0</v>
      </c>
      <c r="M97" s="19">
        <v>0</v>
      </c>
      <c r="N97" s="20">
        <f t="shared" si="75"/>
        <v>0</v>
      </c>
      <c r="P97" s="73">
        <v>67.08</v>
      </c>
      <c r="Q97" s="73">
        <v>29.954799999999999</v>
      </c>
      <c r="R97" s="73"/>
      <c r="S97" s="73"/>
      <c r="T97" s="73"/>
      <c r="U97" s="73"/>
      <c r="V97" s="73"/>
      <c r="W97" s="19">
        <v>0</v>
      </c>
      <c r="X97" s="19">
        <v>0</v>
      </c>
      <c r="Y97" s="19">
        <v>0</v>
      </c>
      <c r="Z97" s="20">
        <f t="shared" si="77"/>
        <v>0</v>
      </c>
      <c r="AA97" s="19" t="e">
        <f t="shared" si="76"/>
        <v>#DIV/0!</v>
      </c>
      <c r="AB97" s="19" t="e">
        <f t="shared" si="92"/>
        <v>#DIV/0!</v>
      </c>
      <c r="AC97" s="19" t="e">
        <f t="shared" si="92"/>
        <v>#DIV/0!</v>
      </c>
      <c r="AD97" s="20" t="e">
        <f>ABS(#REF!-D97)/D97</f>
        <v>#REF!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 t="e">
        <f>V97/J97</f>
        <v>#DIV/0!</v>
      </c>
      <c r="AY97" s="19" t="e">
        <f t="shared" si="106"/>
        <v>#DIV/0!</v>
      </c>
      <c r="AZ97" s="19" t="e">
        <f t="shared" si="85"/>
        <v>#DIV/0!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45.5886</v>
      </c>
      <c r="F98" s="55"/>
      <c r="G98" s="55"/>
      <c r="H98" s="55"/>
      <c r="I98" s="55"/>
      <c r="J98" s="55"/>
      <c r="K98" s="10">
        <v>0</v>
      </c>
      <c r="L98" s="10">
        <v>0</v>
      </c>
      <c r="M98" s="10">
        <v>0</v>
      </c>
      <c r="N98" s="11">
        <f t="shared" si="75"/>
        <v>0</v>
      </c>
      <c r="P98" s="73">
        <v>3392.88</v>
      </c>
      <c r="Q98" s="73">
        <v>45.575000000000003</v>
      </c>
      <c r="R98" s="73"/>
      <c r="S98" s="73"/>
      <c r="T98" s="73"/>
      <c r="U98" s="73"/>
      <c r="V98" s="73"/>
      <c r="W98" s="10">
        <v>0</v>
      </c>
      <c r="X98" s="10">
        <v>0</v>
      </c>
      <c r="Y98" s="10">
        <v>0</v>
      </c>
      <c r="Z98" s="11">
        <f t="shared" si="77"/>
        <v>0</v>
      </c>
      <c r="AA98" s="10" t="e">
        <f t="shared" si="76"/>
        <v>#DIV/0!</v>
      </c>
      <c r="AB98" s="10" t="e">
        <f>X98/L98</f>
        <v>#DIV/0!</v>
      </c>
      <c r="AC98" s="10" t="e">
        <f>Y98/M98</f>
        <v>#DIV/0!</v>
      </c>
      <c r="AD98" s="11">
        <f t="shared" si="78"/>
        <v>3.005392026871687E-4</v>
      </c>
      <c r="AE98" s="40"/>
      <c r="AF98" s="25">
        <f t="shared" ref="AF98:AK98" si="107">bdRateExtend($D98:$D102,E98:E102,$P98:$P102,Q98:Q102)</f>
        <v>1.092291028302661E-3</v>
      </c>
      <c r="AG98" s="30" t="e">
        <f t="shared" si="107"/>
        <v>#VALUE!</v>
      </c>
      <c r="AH98" s="31" t="e">
        <f t="shared" si="107"/>
        <v>#VALUE!</v>
      </c>
      <c r="AI98" s="25" t="e">
        <f t="shared" si="107"/>
        <v>#VALUE!</v>
      </c>
      <c r="AJ98" s="30" t="e">
        <f t="shared" si="107"/>
        <v>#VALUE!</v>
      </c>
      <c r="AK98" s="30" t="e">
        <f t="shared" si="107"/>
        <v>#VALUE!</v>
      </c>
      <c r="AL98" s="45"/>
      <c r="AM98" s="46"/>
      <c r="AN98" s="47"/>
      <c r="AO98" s="46"/>
      <c r="AP98" s="46"/>
      <c r="AQ98" s="47"/>
      <c r="AR98" s="30">
        <f t="shared" ref="AR98:AW98" si="108">bdrate($D98:$D101,E98:E101,$P98:$P101,Q98:Q101)</f>
        <v>9.8643651245367003E-4</v>
      </c>
      <c r="AS98" s="30" t="e">
        <f t="shared" si="108"/>
        <v>#VALUE!</v>
      </c>
      <c r="AT98" s="31" t="e">
        <f t="shared" si="108"/>
        <v>#VALUE!</v>
      </c>
      <c r="AU98" s="25" t="e">
        <f t="shared" si="108"/>
        <v>#VALUE!</v>
      </c>
      <c r="AV98" s="30" t="e">
        <f t="shared" si="108"/>
        <v>#VALUE!</v>
      </c>
      <c r="AW98" s="31" t="e">
        <f t="shared" si="108"/>
        <v>#VALUE!</v>
      </c>
      <c r="AX98" s="10"/>
      <c r="AY98" s="10"/>
      <c r="AZ98" s="10"/>
      <c r="BA98" s="10" t="e">
        <f>V98/J98</f>
        <v>#DIV/0!</v>
      </c>
      <c r="BB98" s="10" t="e">
        <f>X98/L98</f>
        <v>#DIV/0!</v>
      </c>
      <c r="BC98" s="10" t="e">
        <f t="shared" ref="BC98:BC101" si="109">Z98/N98</f>
        <v>#DIV/0!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43.236499999999999</v>
      </c>
      <c r="F99" s="55"/>
      <c r="G99" s="55"/>
      <c r="H99" s="55"/>
      <c r="I99" s="55"/>
      <c r="J99" s="55"/>
      <c r="K99" s="15">
        <v>0</v>
      </c>
      <c r="L99" s="15">
        <v>0</v>
      </c>
      <c r="M99" s="15">
        <v>0</v>
      </c>
      <c r="N99" s="16">
        <f t="shared" si="75"/>
        <v>0</v>
      </c>
      <c r="P99" s="73">
        <v>2068.7399999999998</v>
      </c>
      <c r="Q99" s="73">
        <v>43.2273</v>
      </c>
      <c r="R99" s="73"/>
      <c r="S99" s="73"/>
      <c r="T99" s="73"/>
      <c r="U99" s="73"/>
      <c r="V99" s="73"/>
      <c r="W99" s="15">
        <v>0</v>
      </c>
      <c r="X99" s="15">
        <v>0</v>
      </c>
      <c r="Y99" s="15">
        <v>0</v>
      </c>
      <c r="Z99" s="16">
        <f t="shared" si="77"/>
        <v>0</v>
      </c>
      <c r="AA99" s="15" t="e">
        <f t="shared" si="76"/>
        <v>#DIV/0!</v>
      </c>
      <c r="AB99" s="15" t="e">
        <f t="shared" ref="AB99:AC112" si="110">X99/L99</f>
        <v>#DIV/0!</v>
      </c>
      <c r="AC99" s="15" t="e">
        <f t="shared" si="110"/>
        <v>#DIV/0!</v>
      </c>
      <c r="AD99" s="16">
        <f t="shared" si="78"/>
        <v>1.0719666241744189E-3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1.029278235187725E-3</v>
      </c>
      <c r="AM99" s="21" t="e">
        <f>bdrate($D99:$D102,F99:F102,$P99:$P102,R99:R102)</f>
        <v>#VALUE!</v>
      </c>
      <c r="AN99" s="36" t="e">
        <f t="shared" ref="AN99" si="111">bdrate($D99:$D102,G99:G102,$P99:$P102,S99:S102)</f>
        <v>#VALUE!</v>
      </c>
      <c r="AO99" s="26" t="e">
        <f>bdrate($D99:$D102,H99:H102,$P99:$P102,T99:T102)</f>
        <v>#VALUE!</v>
      </c>
      <c r="AP99" s="21" t="e">
        <f>bdrate($D99:$D102,I99:I102,$P99:$P102,U99:U102)</f>
        <v>#VALUE!</v>
      </c>
      <c r="AQ99" s="36" t="e">
        <f>bdrate($D99:$D102,J99:J102,$P99:$P102,V99:V102)</f>
        <v>#VALUE!</v>
      </c>
      <c r="AR99" s="21"/>
      <c r="AS99" s="21"/>
      <c r="AT99" s="36"/>
      <c r="AU99" s="26"/>
      <c r="AV99" s="21"/>
      <c r="AW99" s="36"/>
      <c r="AX99" s="15" t="e">
        <f>V99/J99</f>
        <v>#DIV/0!</v>
      </c>
      <c r="AY99" s="15" t="e">
        <f>X99/L99</f>
        <v>#DIV/0!</v>
      </c>
      <c r="AZ99" s="15" t="e">
        <f t="shared" ref="AZ99:AZ102" si="112">Z99/N99</f>
        <v>#DIV/0!</v>
      </c>
      <c r="BA99" s="15" t="e">
        <f>V99/J99</f>
        <v>#DIV/0!</v>
      </c>
      <c r="BB99" s="15" t="e">
        <f>X99/L99</f>
        <v>#DIV/0!</v>
      </c>
      <c r="BC99" s="15" t="e">
        <f t="shared" si="109"/>
        <v>#DIV/0!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40.645299999999999</v>
      </c>
      <c r="F100" s="55"/>
      <c r="G100" s="55"/>
      <c r="H100" s="55"/>
      <c r="I100" s="55"/>
      <c r="J100" s="55"/>
      <c r="K100" s="15">
        <v>0</v>
      </c>
      <c r="L100" s="15">
        <v>0</v>
      </c>
      <c r="M100" s="15">
        <v>0</v>
      </c>
      <c r="N100" s="16">
        <f t="shared" si="75"/>
        <v>0</v>
      </c>
      <c r="P100" s="73">
        <v>1281.48</v>
      </c>
      <c r="Q100" s="73">
        <v>40.621400000000001</v>
      </c>
      <c r="R100" s="73"/>
      <c r="S100" s="73"/>
      <c r="T100" s="73"/>
      <c r="U100" s="73"/>
      <c r="V100" s="73"/>
      <c r="W100" s="15">
        <v>0</v>
      </c>
      <c r="X100" s="15">
        <v>0</v>
      </c>
      <c r="Y100" s="15">
        <v>0</v>
      </c>
      <c r="Z100" s="16">
        <f t="shared" si="77"/>
        <v>0</v>
      </c>
      <c r="AA100" s="15" t="e">
        <f t="shared" si="76"/>
        <v>#DIV/0!</v>
      </c>
      <c r="AB100" s="15" t="e">
        <f t="shared" si="110"/>
        <v>#DIV/0!</v>
      </c>
      <c r="AC100" s="15" t="e">
        <f t="shared" si="110"/>
        <v>#DIV/0!</v>
      </c>
      <c r="AD100" s="16">
        <f t="shared" si="78"/>
        <v>2.9875828587432843E-3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 t="e">
        <f>V100/J100</f>
        <v>#DIV/0!</v>
      </c>
      <c r="AY100" s="15" t="e">
        <f>X100/L100</f>
        <v>#DIV/0!</v>
      </c>
      <c r="AZ100" s="15" t="e">
        <f t="shared" si="112"/>
        <v>#DIV/0!</v>
      </c>
      <c r="BA100" s="15" t="e">
        <f>V100/J100</f>
        <v>#DIV/0!</v>
      </c>
      <c r="BB100" s="15" t="e">
        <f>X100/L100</f>
        <v>#DIV/0!</v>
      </c>
      <c r="BC100" s="15" t="e">
        <f t="shared" si="109"/>
        <v>#DIV/0!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37.745800000000003</v>
      </c>
      <c r="F101" s="55"/>
      <c r="G101" s="55"/>
      <c r="H101" s="55"/>
      <c r="I101" s="55"/>
      <c r="J101" s="55"/>
      <c r="K101" s="15">
        <v>0</v>
      </c>
      <c r="L101" s="15">
        <v>0</v>
      </c>
      <c r="M101" s="15">
        <v>0</v>
      </c>
      <c r="N101" s="16">
        <f t="shared" si="75"/>
        <v>0</v>
      </c>
      <c r="P101" s="73">
        <v>782.16</v>
      </c>
      <c r="Q101" s="73">
        <v>37.713900000000002</v>
      </c>
      <c r="R101" s="73"/>
      <c r="S101" s="73"/>
      <c r="T101" s="73"/>
      <c r="U101" s="73"/>
      <c r="V101" s="73"/>
      <c r="W101" s="15">
        <v>0</v>
      </c>
      <c r="X101" s="15">
        <v>0</v>
      </c>
      <c r="Y101" s="15">
        <v>0</v>
      </c>
      <c r="Z101" s="16">
        <f t="shared" si="77"/>
        <v>0</v>
      </c>
      <c r="AA101" s="15" t="e">
        <f t="shared" si="76"/>
        <v>#DIV/0!</v>
      </c>
      <c r="AB101" s="15" t="e">
        <f t="shared" si="110"/>
        <v>#DIV/0!</v>
      </c>
      <c r="AC101" s="15" t="e">
        <f t="shared" si="110"/>
        <v>#DIV/0!</v>
      </c>
      <c r="AD101" s="16">
        <f t="shared" si="78"/>
        <v>5.6445461479787112E-3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 t="e">
        <f>V101/J101</f>
        <v>#DIV/0!</v>
      </c>
      <c r="AY101" s="15" t="e">
        <f>X101/L101</f>
        <v>#DIV/0!</v>
      </c>
      <c r="AZ101" s="15" t="e">
        <f t="shared" si="112"/>
        <v>#DIV/0!</v>
      </c>
      <c r="BA101" s="15" t="e">
        <f>V101/J101</f>
        <v>#DIV/0!</v>
      </c>
      <c r="BB101" s="15" t="e">
        <f>X101/L101</f>
        <v>#DIV/0!</v>
      </c>
      <c r="BC101" s="15" t="e">
        <f t="shared" si="109"/>
        <v>#DIV/0!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34.682600000000001</v>
      </c>
      <c r="F102" s="55"/>
      <c r="G102" s="55"/>
      <c r="H102" s="55"/>
      <c r="I102" s="55"/>
      <c r="J102" s="55"/>
      <c r="K102" s="19">
        <v>0</v>
      </c>
      <c r="L102" s="19">
        <v>0</v>
      </c>
      <c r="M102" s="19">
        <v>0</v>
      </c>
      <c r="N102" s="20">
        <f t="shared" si="75"/>
        <v>0</v>
      </c>
      <c r="P102" s="73">
        <v>457.8</v>
      </c>
      <c r="Q102" s="73">
        <v>34.623800000000003</v>
      </c>
      <c r="R102" s="73"/>
      <c r="S102" s="73"/>
      <c r="T102" s="73"/>
      <c r="U102" s="73"/>
      <c r="V102" s="73"/>
      <c r="W102" s="19">
        <v>0</v>
      </c>
      <c r="X102" s="19">
        <v>0</v>
      </c>
      <c r="Y102" s="19">
        <v>0</v>
      </c>
      <c r="Z102" s="20">
        <f t="shared" si="77"/>
        <v>0</v>
      </c>
      <c r="AA102" s="15" t="e">
        <f t="shared" si="76"/>
        <v>#DIV/0!</v>
      </c>
      <c r="AB102" s="15" t="e">
        <f t="shared" si="110"/>
        <v>#DIV/0!</v>
      </c>
      <c r="AC102" s="15" t="e">
        <f t="shared" si="110"/>
        <v>#DIV/0!</v>
      </c>
      <c r="AD102" s="20">
        <f t="shared" si="78"/>
        <v>5.7336460776648123E-3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 t="e">
        <f>V102/J102</f>
        <v>#DIV/0!</v>
      </c>
      <c r="AY102" s="15" t="e">
        <f>X102/L102</f>
        <v>#DIV/0!</v>
      </c>
      <c r="AZ102" s="15" t="e">
        <f t="shared" si="112"/>
        <v>#DIV/0!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45.890799999999999</v>
      </c>
      <c r="F103" s="55"/>
      <c r="G103" s="55"/>
      <c r="H103" s="55"/>
      <c r="I103" s="55"/>
      <c r="J103" s="55"/>
      <c r="K103" s="10">
        <v>0</v>
      </c>
      <c r="L103" s="10">
        <v>0</v>
      </c>
      <c r="M103" s="10">
        <v>0</v>
      </c>
      <c r="N103" s="11">
        <f t="shared" si="75"/>
        <v>0</v>
      </c>
      <c r="P103" s="73">
        <v>2270.2800000000002</v>
      </c>
      <c r="Q103" s="73">
        <v>45.862000000000002</v>
      </c>
      <c r="R103" s="73"/>
      <c r="S103" s="73"/>
      <c r="T103" s="73"/>
      <c r="U103" s="73"/>
      <c r="V103" s="73"/>
      <c r="W103" s="10">
        <v>0</v>
      </c>
      <c r="X103" s="10">
        <v>0</v>
      </c>
      <c r="Y103" s="10">
        <v>0</v>
      </c>
      <c r="Z103" s="11">
        <f t="shared" si="77"/>
        <v>0</v>
      </c>
      <c r="AA103" s="15" t="e">
        <f t="shared" si="76"/>
        <v>#DIV/0!</v>
      </c>
      <c r="AB103" s="15" t="e">
        <f t="shared" si="110"/>
        <v>#DIV/0!</v>
      </c>
      <c r="AC103" s="15" t="e">
        <f t="shared" si="110"/>
        <v>#DIV/0!</v>
      </c>
      <c r="AD103" s="11">
        <f t="shared" si="78"/>
        <v>8.8537300922044149E-3</v>
      </c>
      <c r="AE103" s="12"/>
      <c r="AF103" s="25">
        <f t="shared" ref="AF103:AK103" si="113">bdRateExtend($D103:$D107,E103:E107,$P103:$P107,Q103:Q107)</f>
        <v>1.9838435982861835E-3</v>
      </c>
      <c r="AG103" s="30" t="e">
        <f t="shared" si="113"/>
        <v>#VALUE!</v>
      </c>
      <c r="AH103" s="31" t="e">
        <f t="shared" si="113"/>
        <v>#VALUE!</v>
      </c>
      <c r="AI103" s="25" t="e">
        <f t="shared" si="113"/>
        <v>#VALUE!</v>
      </c>
      <c r="AJ103" s="30" t="e">
        <f t="shared" si="113"/>
        <v>#VALUE!</v>
      </c>
      <c r="AK103" s="30" t="e">
        <f t="shared" si="113"/>
        <v>#VALUE!</v>
      </c>
      <c r="AL103" s="26"/>
      <c r="AM103" s="21"/>
      <c r="AN103" s="36"/>
      <c r="AO103" s="21"/>
      <c r="AP103" s="21"/>
      <c r="AQ103" s="36"/>
      <c r="AR103" s="30">
        <f t="shared" ref="AR103:AW103" si="114">bdrate($D103:$D106,E103:E106,$P103:$P106,Q103:Q106)</f>
        <v>2.9962656095936513E-3</v>
      </c>
      <c r="AS103" s="30" t="e">
        <f t="shared" si="114"/>
        <v>#VALUE!</v>
      </c>
      <c r="AT103" s="31" t="e">
        <f t="shared" si="114"/>
        <v>#VALUE!</v>
      </c>
      <c r="AU103" s="25" t="e">
        <f t="shared" si="114"/>
        <v>#VALUE!</v>
      </c>
      <c r="AV103" s="30" t="e">
        <f t="shared" si="114"/>
        <v>#VALUE!</v>
      </c>
      <c r="AW103" s="31" t="e">
        <f t="shared" si="114"/>
        <v>#VALUE!</v>
      </c>
      <c r="AX103" s="15"/>
      <c r="AY103" s="15"/>
      <c r="AZ103" s="15"/>
      <c r="BA103" s="15" t="e">
        <f>V103/J103</f>
        <v>#DIV/0!</v>
      </c>
      <c r="BB103" s="15" t="e">
        <f>X103/L103</f>
        <v>#DIV/0!</v>
      </c>
      <c r="BC103" s="15" t="e">
        <f t="shared" ref="BC103:BC106" si="115">Z103/N103</f>
        <v>#DIV/0!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43.857799999999997</v>
      </c>
      <c r="F104" s="55"/>
      <c r="G104" s="55"/>
      <c r="H104" s="55"/>
      <c r="I104" s="55"/>
      <c r="J104" s="55"/>
      <c r="K104" s="15">
        <v>0</v>
      </c>
      <c r="L104" s="15">
        <v>0</v>
      </c>
      <c r="M104" s="15">
        <v>0</v>
      </c>
      <c r="N104" s="16">
        <f t="shared" si="75"/>
        <v>0</v>
      </c>
      <c r="P104" s="73">
        <v>1223.46</v>
      </c>
      <c r="Q104" s="73">
        <v>43.865400000000001</v>
      </c>
      <c r="R104" s="73"/>
      <c r="S104" s="73"/>
      <c r="T104" s="73"/>
      <c r="U104" s="73"/>
      <c r="V104" s="73"/>
      <c r="W104" s="15">
        <v>0</v>
      </c>
      <c r="X104" s="15">
        <v>0</v>
      </c>
      <c r="Y104" s="15">
        <v>0</v>
      </c>
      <c r="Z104" s="16">
        <f t="shared" si="77"/>
        <v>0</v>
      </c>
      <c r="AA104" s="15" t="e">
        <f t="shared" si="76"/>
        <v>#DIV/0!</v>
      </c>
      <c r="AB104" s="15" t="e">
        <f t="shared" si="110"/>
        <v>#DIV/0!</v>
      </c>
      <c r="AC104" s="15" t="e">
        <f t="shared" si="110"/>
        <v>#DIV/0!</v>
      </c>
      <c r="AD104" s="16">
        <f t="shared" si="78"/>
        <v>4.9778215869886195E-3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2.138872259627389E-3</v>
      </c>
      <c r="AM104" s="21" t="e">
        <f>bdrate($D104:$D107,F104:F107,$P104:$P107,R104:R107)</f>
        <v>#VALUE!</v>
      </c>
      <c r="AN104" s="36" t="e">
        <f t="shared" ref="AN104" si="116">bdrate($D104:$D107,G104:G107,$P104:$P107,S104:S107)</f>
        <v>#VALUE!</v>
      </c>
      <c r="AO104" s="26" t="e">
        <f>bdrate($D104:$D107,H104:H107,$P104:$P107,T104:T107)</f>
        <v>#VALUE!</v>
      </c>
      <c r="AP104" s="21" t="e">
        <f>bdrate($D104:$D107,I104:I107,$P104:$P107,U104:U107)</f>
        <v>#VALUE!</v>
      </c>
      <c r="AQ104" s="36" t="e">
        <f>bdrate($D104:$D107,J104:J107,$P104:$P107,V104:V107)</f>
        <v>#VALUE!</v>
      </c>
      <c r="AR104" s="21"/>
      <c r="AS104" s="21"/>
      <c r="AT104" s="36"/>
      <c r="AU104" s="26"/>
      <c r="AV104" s="21"/>
      <c r="AW104" s="36"/>
      <c r="AX104" s="15" t="e">
        <f>V104/J104</f>
        <v>#DIV/0!</v>
      </c>
      <c r="AY104" s="15" t="e">
        <f>X104/L104</f>
        <v>#DIV/0!</v>
      </c>
      <c r="AZ104" s="15" t="e">
        <f t="shared" ref="AZ104:AZ107" si="117">Z104/N104</f>
        <v>#DIV/0!</v>
      </c>
      <c r="BA104" s="15" t="e">
        <f>V104/J104</f>
        <v>#DIV/0!</v>
      </c>
      <c r="BB104" s="15" t="e">
        <f>X104/L104</f>
        <v>#DIV/0!</v>
      </c>
      <c r="BC104" s="15" t="e">
        <f t="shared" si="115"/>
        <v>#DIV/0!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41.746499999999997</v>
      </c>
      <c r="F105" s="55"/>
      <c r="G105" s="55"/>
      <c r="H105" s="55"/>
      <c r="I105" s="55"/>
      <c r="J105" s="55"/>
      <c r="K105" s="15">
        <v>0</v>
      </c>
      <c r="L105" s="15">
        <v>0</v>
      </c>
      <c r="M105" s="15">
        <v>0</v>
      </c>
      <c r="N105" s="16">
        <f t="shared" si="75"/>
        <v>0</v>
      </c>
      <c r="P105" s="73">
        <v>690.48</v>
      </c>
      <c r="Q105" s="73">
        <v>41.779000000000003</v>
      </c>
      <c r="R105" s="73"/>
      <c r="S105" s="73"/>
      <c r="T105" s="73"/>
      <c r="U105" s="73"/>
      <c r="V105" s="73"/>
      <c r="W105" s="15">
        <v>0</v>
      </c>
      <c r="X105" s="15">
        <v>0</v>
      </c>
      <c r="Y105" s="15">
        <v>0</v>
      </c>
      <c r="Z105" s="16">
        <f t="shared" si="77"/>
        <v>0</v>
      </c>
      <c r="AA105" s="15" t="e">
        <f t="shared" si="76"/>
        <v>#DIV/0!</v>
      </c>
      <c r="AB105" s="15" t="e">
        <f t="shared" si="110"/>
        <v>#DIV/0!</v>
      </c>
      <c r="AC105" s="15" t="e">
        <f t="shared" si="110"/>
        <v>#DIV/0!</v>
      </c>
      <c r="AD105" s="16">
        <f t="shared" si="78"/>
        <v>1.3117351879566945E-2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 t="e">
        <f>V105/J105</f>
        <v>#DIV/0!</v>
      </c>
      <c r="AY105" s="15" t="e">
        <f>X105/L105</f>
        <v>#DIV/0!</v>
      </c>
      <c r="AZ105" s="15" t="e">
        <f t="shared" si="117"/>
        <v>#DIV/0!</v>
      </c>
      <c r="BA105" s="15" t="e">
        <f>V105/J105</f>
        <v>#DIV/0!</v>
      </c>
      <c r="BB105" s="15" t="e">
        <f>X105/L105</f>
        <v>#DIV/0!</v>
      </c>
      <c r="BC105" s="15" t="e">
        <f t="shared" si="115"/>
        <v>#DIV/0!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39.450400000000002</v>
      </c>
      <c r="F106" s="55"/>
      <c r="G106" s="55"/>
      <c r="H106" s="55"/>
      <c r="I106" s="55"/>
      <c r="J106" s="55"/>
      <c r="K106" s="15">
        <v>0</v>
      </c>
      <c r="L106" s="15">
        <v>0</v>
      </c>
      <c r="M106" s="15">
        <v>0</v>
      </c>
      <c r="N106" s="16">
        <f t="shared" si="75"/>
        <v>0</v>
      </c>
      <c r="P106" s="73">
        <v>401.1</v>
      </c>
      <c r="Q106" s="73">
        <v>39.477600000000002</v>
      </c>
      <c r="R106" s="73"/>
      <c r="S106" s="73"/>
      <c r="T106" s="73"/>
      <c r="U106" s="73"/>
      <c r="V106" s="73"/>
      <c r="W106" s="15">
        <v>0</v>
      </c>
      <c r="X106" s="15">
        <v>0</v>
      </c>
      <c r="Y106" s="15">
        <v>0</v>
      </c>
      <c r="Z106" s="16">
        <f t="shared" si="77"/>
        <v>0</v>
      </c>
      <c r="AA106" s="15" t="e">
        <f t="shared" si="76"/>
        <v>#DIV/0!</v>
      </c>
      <c r="AB106" s="15" t="e">
        <f t="shared" si="110"/>
        <v>#DIV/0!</v>
      </c>
      <c r="AC106" s="15" t="e">
        <f t="shared" si="110"/>
        <v>#DIV/0!</v>
      </c>
      <c r="AD106" s="16">
        <f t="shared" si="78"/>
        <v>6.4739536284252764E-3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 t="e">
        <f>V106/J106</f>
        <v>#DIV/0!</v>
      </c>
      <c r="AY106" s="15" t="e">
        <f>X106/L106</f>
        <v>#DIV/0!</v>
      </c>
      <c r="AZ106" s="15" t="e">
        <f t="shared" si="117"/>
        <v>#DIV/0!</v>
      </c>
      <c r="BA106" s="15" t="e">
        <f>V106/J106</f>
        <v>#DIV/0!</v>
      </c>
      <c r="BB106" s="15" t="e">
        <f>X106/L106</f>
        <v>#DIV/0!</v>
      </c>
      <c r="BC106" s="15" t="e">
        <f t="shared" si="115"/>
        <v>#DIV/0!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37.003999999999998</v>
      </c>
      <c r="F107" s="55"/>
      <c r="G107" s="55"/>
      <c r="H107" s="55"/>
      <c r="I107" s="55"/>
      <c r="J107" s="55"/>
      <c r="K107" s="19">
        <v>0</v>
      </c>
      <c r="L107" s="19">
        <v>0</v>
      </c>
      <c r="M107" s="19">
        <v>0</v>
      </c>
      <c r="N107" s="20">
        <f t="shared" si="75"/>
        <v>0</v>
      </c>
      <c r="P107" s="73">
        <v>231.3</v>
      </c>
      <c r="Q107" s="73">
        <v>36.927399999999999</v>
      </c>
      <c r="R107" s="73"/>
      <c r="S107" s="73"/>
      <c r="T107" s="73"/>
      <c r="U107" s="73"/>
      <c r="V107" s="73"/>
      <c r="W107" s="19">
        <v>0</v>
      </c>
      <c r="X107" s="19">
        <v>0</v>
      </c>
      <c r="Y107" s="19">
        <v>0</v>
      </c>
      <c r="Z107" s="20">
        <f t="shared" si="77"/>
        <v>0</v>
      </c>
      <c r="AA107" s="15" t="e">
        <f t="shared" si="76"/>
        <v>#DIV/0!</v>
      </c>
      <c r="AB107" s="15" t="e">
        <f t="shared" si="110"/>
        <v>#DIV/0!</v>
      </c>
      <c r="AC107" s="15" t="e">
        <f t="shared" si="110"/>
        <v>#DIV/0!</v>
      </c>
      <c r="AD107" s="20">
        <f t="shared" si="78"/>
        <v>1.5577119509703764E-2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 t="e">
        <f>V107/J107</f>
        <v>#DIV/0!</v>
      </c>
      <c r="AY107" s="15" t="e">
        <f>X107/L107</f>
        <v>#DIV/0!</v>
      </c>
      <c r="AZ107" s="15" t="e">
        <f t="shared" si="117"/>
        <v>#DIV/0!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46.177700000000002</v>
      </c>
      <c r="F108" s="55"/>
      <c r="G108" s="55"/>
      <c r="H108" s="55"/>
      <c r="I108" s="55"/>
      <c r="J108" s="55"/>
      <c r="K108" s="10">
        <v>0</v>
      </c>
      <c r="L108" s="10">
        <v>0</v>
      </c>
      <c r="M108" s="10">
        <v>0</v>
      </c>
      <c r="N108" s="11">
        <f t="shared" si="75"/>
        <v>0</v>
      </c>
      <c r="P108" s="73">
        <v>2489.64</v>
      </c>
      <c r="Q108" s="73">
        <v>46.1678</v>
      </c>
      <c r="R108" s="73"/>
      <c r="S108" s="73"/>
      <c r="T108" s="73"/>
      <c r="U108" s="73"/>
      <c r="V108" s="73"/>
      <c r="W108" s="10">
        <v>0</v>
      </c>
      <c r="X108" s="10">
        <v>0</v>
      </c>
      <c r="Y108" s="10">
        <v>0</v>
      </c>
      <c r="Z108" s="11">
        <f t="shared" si="77"/>
        <v>0</v>
      </c>
      <c r="AA108" s="15" t="e">
        <f t="shared" si="76"/>
        <v>#DIV/0!</v>
      </c>
      <c r="AB108" s="15" t="e">
        <f t="shared" si="110"/>
        <v>#DIV/0!</v>
      </c>
      <c r="AC108" s="15" t="e">
        <f t="shared" si="110"/>
        <v>#DIV/0!</v>
      </c>
      <c r="AD108" s="11">
        <f t="shared" si="78"/>
        <v>2.5720535564049234E-3</v>
      </c>
      <c r="AE108" s="12"/>
      <c r="AF108" s="25">
        <f t="shared" ref="AF108:AK108" si="118">bdRateExtend($D108:$D112,E108:E112,$P108:$P112,Q108:Q112)</f>
        <v>3.8028936314282724E-4</v>
      </c>
      <c r="AG108" s="30" t="e">
        <f t="shared" si="118"/>
        <v>#VALUE!</v>
      </c>
      <c r="AH108" s="31" t="e">
        <f t="shared" si="118"/>
        <v>#VALUE!</v>
      </c>
      <c r="AI108" s="25" t="e">
        <f t="shared" si="118"/>
        <v>#VALUE!</v>
      </c>
      <c r="AJ108" s="30" t="e">
        <f t="shared" si="118"/>
        <v>#VALUE!</v>
      </c>
      <c r="AK108" s="30" t="e">
        <f t="shared" si="118"/>
        <v>#VALUE!</v>
      </c>
      <c r="AL108" s="45"/>
      <c r="AM108" s="46"/>
      <c r="AN108" s="47"/>
      <c r="AO108" s="46"/>
      <c r="AP108" s="46"/>
      <c r="AQ108" s="47"/>
      <c r="AR108" s="30">
        <f t="shared" ref="AR108:AW108" si="119">bdrate($D108:$D111,E108:E111,$P108:$P111,Q108:Q111)</f>
        <v>-1.8381850886517448E-4</v>
      </c>
      <c r="AS108" s="30" t="e">
        <f t="shared" si="119"/>
        <v>#VALUE!</v>
      </c>
      <c r="AT108" s="31" t="e">
        <f t="shared" si="119"/>
        <v>#VALUE!</v>
      </c>
      <c r="AU108" s="25" t="e">
        <f t="shared" si="119"/>
        <v>#VALUE!</v>
      </c>
      <c r="AV108" s="30" t="e">
        <f t="shared" si="119"/>
        <v>#VALUE!</v>
      </c>
      <c r="AW108" s="31" t="e">
        <f t="shared" si="119"/>
        <v>#VALUE!</v>
      </c>
      <c r="AX108" s="15"/>
      <c r="AY108" s="15"/>
      <c r="AZ108" s="15"/>
      <c r="BA108" s="15" t="e">
        <f>V108/J108</f>
        <v>#DIV/0!</v>
      </c>
      <c r="BB108" s="15" t="e">
        <f>X108/L108</f>
        <v>#DIV/0!</v>
      </c>
      <c r="BC108" s="15" t="e">
        <f t="shared" ref="BC108:BC111" si="120">Z108/N108</f>
        <v>#DIV/0!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44.075000000000003</v>
      </c>
      <c r="F109" s="55"/>
      <c r="G109" s="55"/>
      <c r="H109" s="55"/>
      <c r="I109" s="55"/>
      <c r="J109" s="55"/>
      <c r="K109" s="15">
        <v>0</v>
      </c>
      <c r="L109" s="15">
        <v>0</v>
      </c>
      <c r="M109" s="15">
        <v>0</v>
      </c>
      <c r="N109" s="16">
        <f t="shared" si="75"/>
        <v>0</v>
      </c>
      <c r="P109" s="73">
        <v>1481.58</v>
      </c>
      <c r="Q109" s="73">
        <v>44.080300000000001</v>
      </c>
      <c r="R109" s="73"/>
      <c r="S109" s="73"/>
      <c r="T109" s="73"/>
      <c r="U109" s="73"/>
      <c r="V109" s="73"/>
      <c r="W109" s="15">
        <v>0</v>
      </c>
      <c r="X109" s="15">
        <v>0</v>
      </c>
      <c r="Y109" s="15">
        <v>0</v>
      </c>
      <c r="Z109" s="16">
        <f t="shared" si="77"/>
        <v>0</v>
      </c>
      <c r="AA109" s="15" t="e">
        <f t="shared" si="76"/>
        <v>#DIV/0!</v>
      </c>
      <c r="AB109" s="15" t="e">
        <f t="shared" si="110"/>
        <v>#DIV/0!</v>
      </c>
      <c r="AC109" s="15" t="e">
        <f t="shared" si="110"/>
        <v>#DIV/0!</v>
      </c>
      <c r="AD109" s="16">
        <f t="shared" si="78"/>
        <v>2.4304289707126553E-4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5.833624246767144E-4</v>
      </c>
      <c r="AM109" s="21" t="e">
        <f>bdrate($D109:$D112,F109:F112,$P109:$P112,R109:R112)</f>
        <v>#VALUE!</v>
      </c>
      <c r="AN109" s="36" t="e">
        <f t="shared" ref="AN109" si="121">bdrate($D109:$D112,G109:G112,$P109:$P112,S109:S112)</f>
        <v>#VALUE!</v>
      </c>
      <c r="AO109" s="26" t="e">
        <f>bdrate($D109:$D112,H109:H112,$P109:$P112,T109:T112)</f>
        <v>#VALUE!</v>
      </c>
      <c r="AP109" s="21" t="e">
        <f>bdrate($D109:$D112,I109:I112,$P109:$P112,U109:U112)</f>
        <v>#VALUE!</v>
      </c>
      <c r="AQ109" s="36" t="e">
        <f>bdrate($D109:$D112,J109:J112,$P109:$P112,V109:V112)</f>
        <v>#VALUE!</v>
      </c>
      <c r="AR109" s="21"/>
      <c r="AS109" s="21"/>
      <c r="AT109" s="36"/>
      <c r="AU109" s="26"/>
      <c r="AV109" s="21"/>
      <c r="AW109" s="36"/>
      <c r="AX109" s="15" t="e">
        <f>V109/J109</f>
        <v>#DIV/0!</v>
      </c>
      <c r="AY109" s="15" t="e">
        <f>X109/L109</f>
        <v>#DIV/0!</v>
      </c>
      <c r="AZ109" s="15" t="e">
        <f t="shared" ref="AZ109:AZ112" si="122">Z109/N109</f>
        <v>#DIV/0!</v>
      </c>
      <c r="BA109" s="15" t="e">
        <f>V109/J109</f>
        <v>#DIV/0!</v>
      </c>
      <c r="BB109" s="15" t="e">
        <f>X109/L109</f>
        <v>#DIV/0!</v>
      </c>
      <c r="BC109" s="15" t="e">
        <f t="shared" si="120"/>
        <v>#DIV/0!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41.679099999999998</v>
      </c>
      <c r="F110" s="55"/>
      <c r="G110" s="55"/>
      <c r="H110" s="55"/>
      <c r="I110" s="55"/>
      <c r="J110" s="55"/>
      <c r="K110" s="15">
        <v>0</v>
      </c>
      <c r="L110" s="15">
        <v>0</v>
      </c>
      <c r="M110" s="15">
        <v>0</v>
      </c>
      <c r="N110" s="16">
        <f t="shared" si="75"/>
        <v>0</v>
      </c>
      <c r="P110" s="73">
        <v>890.7</v>
      </c>
      <c r="Q110" s="73">
        <v>41.674100000000003</v>
      </c>
      <c r="R110" s="73"/>
      <c r="S110" s="73"/>
      <c r="T110" s="73"/>
      <c r="U110" s="73"/>
      <c r="V110" s="73"/>
      <c r="W110" s="15">
        <v>0</v>
      </c>
      <c r="X110" s="15">
        <v>0</v>
      </c>
      <c r="Y110" s="15">
        <v>0</v>
      </c>
      <c r="Z110" s="16">
        <f t="shared" si="77"/>
        <v>0</v>
      </c>
      <c r="AA110" s="15" t="e">
        <f t="shared" si="76"/>
        <v>#DIV/0!</v>
      </c>
      <c r="AB110" s="15" t="e">
        <f t="shared" si="110"/>
        <v>#DIV/0!</v>
      </c>
      <c r="AC110" s="15" t="e">
        <f t="shared" si="110"/>
        <v>#DIV/0!</v>
      </c>
      <c r="AD110" s="16">
        <f t="shared" si="78"/>
        <v>2.0838935197632653E-3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 t="e">
        <f>V110/J110</f>
        <v>#DIV/0!</v>
      </c>
      <c r="AY110" s="15" t="e">
        <f>X110/L110</f>
        <v>#DIV/0!</v>
      </c>
      <c r="AZ110" s="15" t="e">
        <f t="shared" si="122"/>
        <v>#DIV/0!</v>
      </c>
      <c r="BA110" s="15" t="e">
        <f>V110/J110</f>
        <v>#DIV/0!</v>
      </c>
      <c r="BB110" s="15" t="e">
        <f>X110/L110</f>
        <v>#DIV/0!</v>
      </c>
      <c r="BC110" s="15" t="e">
        <f t="shared" si="120"/>
        <v>#DIV/0!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39.117800000000003</v>
      </c>
      <c r="F111" s="55"/>
      <c r="G111" s="55"/>
      <c r="H111" s="55"/>
      <c r="I111" s="55"/>
      <c r="J111" s="55"/>
      <c r="K111" s="15">
        <v>0</v>
      </c>
      <c r="L111" s="15">
        <v>0</v>
      </c>
      <c r="M111" s="15">
        <v>0</v>
      </c>
      <c r="N111" s="16">
        <f t="shared" si="75"/>
        <v>0</v>
      </c>
      <c r="P111" s="73">
        <v>543.72</v>
      </c>
      <c r="Q111" s="73">
        <v>39.087499999999999</v>
      </c>
      <c r="R111" s="73"/>
      <c r="S111" s="73"/>
      <c r="T111" s="73"/>
      <c r="U111" s="73"/>
      <c r="V111" s="73"/>
      <c r="W111" s="15">
        <v>0</v>
      </c>
      <c r="X111" s="15">
        <v>0</v>
      </c>
      <c r="Y111" s="15">
        <v>0</v>
      </c>
      <c r="Z111" s="16">
        <f t="shared" si="77"/>
        <v>0</v>
      </c>
      <c r="AA111" s="15" t="e">
        <f t="shared" si="76"/>
        <v>#DIV/0!</v>
      </c>
      <c r="AB111" s="15" t="e">
        <f t="shared" si="110"/>
        <v>#DIV/0!</v>
      </c>
      <c r="AC111" s="15" t="e">
        <f t="shared" si="110"/>
        <v>#DIV/0!</v>
      </c>
      <c r="AD111" s="16">
        <f t="shared" si="78"/>
        <v>1.212388405158103E-3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 t="e">
        <f>V111/J111</f>
        <v>#DIV/0!</v>
      </c>
      <c r="AY111" s="15" t="e">
        <f>X111/L111</f>
        <v>#DIV/0!</v>
      </c>
      <c r="AZ111" s="15" t="e">
        <f t="shared" si="122"/>
        <v>#DIV/0!</v>
      </c>
      <c r="BA111" s="15" t="e">
        <f>V111/J111</f>
        <v>#DIV/0!</v>
      </c>
      <c r="BB111" s="15" t="e">
        <f>X111/L111</f>
        <v>#DIV/0!</v>
      </c>
      <c r="BC111" s="15" t="e">
        <f t="shared" si="120"/>
        <v>#DIV/0!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36.384799999999998</v>
      </c>
      <c r="F112" s="55"/>
      <c r="G112" s="55"/>
      <c r="H112" s="55"/>
      <c r="I112" s="55"/>
      <c r="J112" s="55"/>
      <c r="K112" s="19">
        <v>0</v>
      </c>
      <c r="L112" s="19">
        <v>0</v>
      </c>
      <c r="M112" s="19">
        <v>0</v>
      </c>
      <c r="N112" s="20">
        <f t="shared" si="75"/>
        <v>0</v>
      </c>
      <c r="P112" s="73">
        <v>325.26</v>
      </c>
      <c r="Q112" s="73">
        <v>36.328299999999999</v>
      </c>
      <c r="R112" s="73"/>
      <c r="S112" s="73"/>
      <c r="T112" s="73"/>
      <c r="U112" s="73"/>
      <c r="V112" s="73"/>
      <c r="W112" s="19">
        <v>0</v>
      </c>
      <c r="X112" s="19">
        <v>0</v>
      </c>
      <c r="Y112" s="19">
        <v>0</v>
      </c>
      <c r="Z112" s="20">
        <f t="shared" si="77"/>
        <v>0</v>
      </c>
      <c r="AA112" s="15" t="e">
        <f t="shared" si="76"/>
        <v>#DIV/0!</v>
      </c>
      <c r="AB112" s="15" t="e">
        <f t="shared" si="110"/>
        <v>#DIV/0!</v>
      </c>
      <c r="AC112" s="15" t="e">
        <f t="shared" si="110"/>
        <v>#DIV/0!</v>
      </c>
      <c r="AD112" s="20">
        <f t="shared" si="78"/>
        <v>1.5437704322557278E-2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 t="e">
        <f>V112/J112</f>
        <v>#DIV/0!</v>
      </c>
      <c r="AY112" s="19" t="e">
        <f>X112/L112</f>
        <v>#DIV/0!</v>
      </c>
      <c r="AZ112" s="19" t="e">
        <f t="shared" si="122"/>
        <v>#DIV/0!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45.447299999999998</v>
      </c>
      <c r="F113" s="55"/>
      <c r="G113" s="55"/>
      <c r="H113" s="55"/>
      <c r="I113" s="55"/>
      <c r="J113" s="55"/>
      <c r="K113" s="10">
        <v>0</v>
      </c>
      <c r="L113" s="10">
        <v>0</v>
      </c>
      <c r="M113" s="10">
        <v>0</v>
      </c>
      <c r="N113" s="11">
        <f t="shared" si="75"/>
        <v>0</v>
      </c>
      <c r="P113" s="73">
        <v>12910.98</v>
      </c>
      <c r="Q113" s="73">
        <v>45.448700000000002</v>
      </c>
      <c r="R113" s="73"/>
      <c r="S113" s="73"/>
      <c r="T113" s="73"/>
      <c r="U113" s="73"/>
      <c r="V113" s="73"/>
      <c r="W113" s="10">
        <v>0</v>
      </c>
      <c r="X113" s="10">
        <v>0</v>
      </c>
      <c r="Y113" s="10">
        <v>0</v>
      </c>
      <c r="Z113" s="11">
        <f t="shared" si="77"/>
        <v>0</v>
      </c>
      <c r="AA113" s="10" t="e">
        <f t="shared" si="76"/>
        <v>#DIV/0!</v>
      </c>
      <c r="AB113" s="10" t="e">
        <f>X113/L113</f>
        <v>#DIV/0!</v>
      </c>
      <c r="AC113" s="10" t="e">
        <f>Y113/M113</f>
        <v>#DIV/0!</v>
      </c>
      <c r="AD113" s="11">
        <f t="shared" si="78"/>
        <v>1.0653442131804776E-3</v>
      </c>
      <c r="AE113" s="40"/>
      <c r="AF113" s="25">
        <f>bdRateExtend($D113:$D117,E113:E117,$P113:$P117,Q113:Q117)</f>
        <v>-1.3546451946391258E-3</v>
      </c>
      <c r="AG113" s="30" t="e">
        <f t="shared" ref="AG113:AK113" si="123">bdRateExtend($D113:$D117,F113:F117,$P113:$P117,R113:R117)</f>
        <v>#VALUE!</v>
      </c>
      <c r="AH113" s="31" t="e">
        <f t="shared" si="123"/>
        <v>#VALUE!</v>
      </c>
      <c r="AI113" s="25" t="e">
        <f t="shared" si="123"/>
        <v>#VALUE!</v>
      </c>
      <c r="AJ113" s="30" t="e">
        <f t="shared" si="123"/>
        <v>#VALUE!</v>
      </c>
      <c r="AK113" s="30" t="e">
        <f t="shared" si="123"/>
        <v>#VALUE!</v>
      </c>
      <c r="AL113" s="26"/>
      <c r="AM113" s="21"/>
      <c r="AN113" s="36"/>
      <c r="AO113" s="21"/>
      <c r="AP113" s="21"/>
      <c r="AQ113" s="36"/>
      <c r="AR113" s="30">
        <f t="shared" ref="AR113:AW113" si="124">bdrate($D113:$D116,E113:E116,$P113:$P116,Q113:Q116)</f>
        <v>-1.657990862716785E-4</v>
      </c>
      <c r="AS113" s="30" t="e">
        <f t="shared" si="124"/>
        <v>#VALUE!</v>
      </c>
      <c r="AT113" s="31" t="e">
        <f t="shared" si="124"/>
        <v>#VALUE!</v>
      </c>
      <c r="AU113" s="25" t="e">
        <f t="shared" si="124"/>
        <v>#VALUE!</v>
      </c>
      <c r="AV113" s="30" t="e">
        <f t="shared" si="124"/>
        <v>#VALUE!</v>
      </c>
      <c r="AW113" s="31" t="e">
        <f t="shared" si="124"/>
        <v>#VALUE!</v>
      </c>
      <c r="AX113" s="10"/>
      <c r="AY113" s="10"/>
      <c r="AZ113" s="10"/>
      <c r="BA113" s="10" t="e">
        <f>V113/J113</f>
        <v>#DIV/0!</v>
      </c>
      <c r="BB113" s="10" t="e">
        <f t="shared" ref="BB113:BB116" si="125">X113/L113</f>
        <v>#DIV/0!</v>
      </c>
      <c r="BC113" s="10" t="e">
        <f t="shared" ref="BC113:BC151" si="126">Z113/N113</f>
        <v>#DIV/0!</v>
      </c>
    </row>
    <row r="114" spans="1:55" ht="15" x14ac:dyDescent="0.2">
      <c r="A114" s="13"/>
      <c r="C114" s="43">
        <v>27</v>
      </c>
      <c r="D114" s="55">
        <v>7534.32</v>
      </c>
      <c r="E114" s="55">
        <v>41.993699999999997</v>
      </c>
      <c r="F114" s="55"/>
      <c r="G114" s="55"/>
      <c r="H114" s="55"/>
      <c r="I114" s="55"/>
      <c r="J114" s="55"/>
      <c r="K114" s="15">
        <v>0</v>
      </c>
      <c r="L114" s="15">
        <v>0</v>
      </c>
      <c r="M114" s="15">
        <v>0</v>
      </c>
      <c r="N114" s="16">
        <f t="shared" si="75"/>
        <v>0</v>
      </c>
      <c r="P114" s="73">
        <v>7532.22</v>
      </c>
      <c r="Q114" s="73">
        <v>41.995899999999999</v>
      </c>
      <c r="R114" s="73"/>
      <c r="S114" s="73"/>
      <c r="T114" s="73"/>
      <c r="U114" s="73"/>
      <c r="V114" s="73"/>
      <c r="W114" s="15">
        <v>0</v>
      </c>
      <c r="X114" s="15">
        <v>0</v>
      </c>
      <c r="Y114" s="15">
        <v>0</v>
      </c>
      <c r="Z114" s="16">
        <f t="shared" si="77"/>
        <v>0</v>
      </c>
      <c r="AA114" s="15" t="e">
        <f t="shared" si="76"/>
        <v>#DIV/0!</v>
      </c>
      <c r="AB114" s="15" t="e">
        <f t="shared" ref="AB114:AC132" si="127">X114/L114</f>
        <v>#DIV/0!</v>
      </c>
      <c r="AC114" s="15" t="e">
        <f t="shared" si="127"/>
        <v>#DIV/0!</v>
      </c>
      <c r="AD114" s="16">
        <f t="shared" si="78"/>
        <v>2.7872455642970493E-4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-1.5867116901020495E-3</v>
      </c>
      <c r="AM114" s="21" t="e">
        <f>bdrate($D114:$D117,F114:F117,$P114:$P117,R114:R117)</f>
        <v>#VALUE!</v>
      </c>
      <c r="AN114" s="36" t="e">
        <f t="shared" ref="AN114" si="128">bdrate($D114:$D117,G114:G117,$P114:$P117,S114:S117)</f>
        <v>#VALUE!</v>
      </c>
      <c r="AO114" s="26" t="e">
        <f>bdrate($D114:$D117,H114:H117,$P114:$P117,T114:T117)</f>
        <v>#VALUE!</v>
      </c>
      <c r="AP114" s="21" t="e">
        <f>bdrate($D114:$D117,I114:I117,$P114:$P117,U114:U117)</f>
        <v>#VALUE!</v>
      </c>
      <c r="AQ114" s="36" t="e">
        <f>bdrate($D114:$D117,J114:J117,$P114:$P117,V114:V117)</f>
        <v>#VALUE!</v>
      </c>
      <c r="AR114" s="21"/>
      <c r="AS114" s="21"/>
      <c r="AT114" s="36"/>
      <c r="AU114" s="26"/>
      <c r="AV114" s="21"/>
      <c r="AW114" s="36"/>
      <c r="AX114" s="15" t="e">
        <f>V114/J114</f>
        <v>#DIV/0!</v>
      </c>
      <c r="AY114" s="15" t="e">
        <f t="shared" ref="AY114:AY117" si="129">X114/L114</f>
        <v>#DIV/0!</v>
      </c>
      <c r="AZ114" s="15" t="e">
        <f t="shared" ref="AZ114:AZ152" si="130">Z114/N114</f>
        <v>#DIV/0!</v>
      </c>
      <c r="BA114" s="15" t="e">
        <f>V114/J114</f>
        <v>#DIV/0!</v>
      </c>
      <c r="BB114" s="15" t="e">
        <f t="shared" si="125"/>
        <v>#DIV/0!</v>
      </c>
      <c r="BC114" s="15" t="e">
        <f t="shared" si="126"/>
        <v>#DIV/0!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38.840699999999998</v>
      </c>
      <c r="F115" s="55"/>
      <c r="G115" s="55"/>
      <c r="H115" s="55"/>
      <c r="I115" s="55"/>
      <c r="J115" s="55"/>
      <c r="K115" s="15">
        <v>0</v>
      </c>
      <c r="L115" s="15">
        <v>0</v>
      </c>
      <c r="M115" s="15">
        <v>0</v>
      </c>
      <c r="N115" s="16">
        <f t="shared" si="75"/>
        <v>0</v>
      </c>
      <c r="P115" s="73">
        <v>4297.92</v>
      </c>
      <c r="Q115" s="73">
        <v>38.837800000000001</v>
      </c>
      <c r="R115" s="73"/>
      <c r="S115" s="73"/>
      <c r="T115" s="73"/>
      <c r="U115" s="73"/>
      <c r="V115" s="73"/>
      <c r="W115" s="15">
        <v>0</v>
      </c>
      <c r="X115" s="15">
        <v>0</v>
      </c>
      <c r="Y115" s="15">
        <v>0</v>
      </c>
      <c r="Z115" s="16">
        <f t="shared" si="77"/>
        <v>0</v>
      </c>
      <c r="AA115" s="15" t="e">
        <f t="shared" si="76"/>
        <v>#DIV/0!</v>
      </c>
      <c r="AB115" s="15" t="e">
        <f t="shared" si="127"/>
        <v>#DIV/0!</v>
      </c>
      <c r="AC115" s="15" t="e">
        <f t="shared" si="127"/>
        <v>#DIV/0!</v>
      </c>
      <c r="AD115" s="16">
        <f t="shared" si="78"/>
        <v>1.0621052043155944E-3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 t="e">
        <f>V115/J115</f>
        <v>#DIV/0!</v>
      </c>
      <c r="AY115" s="15" t="e">
        <f t="shared" si="129"/>
        <v>#DIV/0!</v>
      </c>
      <c r="AZ115" s="15" t="e">
        <f t="shared" si="130"/>
        <v>#DIV/0!</v>
      </c>
      <c r="BA115" s="15" t="e">
        <f>V115/J115</f>
        <v>#DIV/0!</v>
      </c>
      <c r="BB115" s="15" t="e">
        <f t="shared" si="125"/>
        <v>#DIV/0!</v>
      </c>
      <c r="BC115" s="15" t="e">
        <f t="shared" si="126"/>
        <v>#DIV/0!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36.020099999999999</v>
      </c>
      <c r="F116" s="55"/>
      <c r="G116" s="55"/>
      <c r="H116" s="55"/>
      <c r="I116" s="55"/>
      <c r="J116" s="55"/>
      <c r="K116" s="15">
        <v>0</v>
      </c>
      <c r="L116" s="15">
        <v>0</v>
      </c>
      <c r="M116" s="15">
        <v>0</v>
      </c>
      <c r="N116" s="16">
        <f t="shared" si="75"/>
        <v>0</v>
      </c>
      <c r="P116" s="73">
        <v>2438.94</v>
      </c>
      <c r="Q116" s="73">
        <v>36.025599999999997</v>
      </c>
      <c r="R116" s="73"/>
      <c r="S116" s="73"/>
      <c r="T116" s="73"/>
      <c r="U116" s="73"/>
      <c r="V116" s="73"/>
      <c r="W116" s="15">
        <v>0</v>
      </c>
      <c r="X116" s="15">
        <v>0</v>
      </c>
      <c r="Y116" s="15">
        <v>0</v>
      </c>
      <c r="Z116" s="16">
        <f t="shared" si="77"/>
        <v>0</v>
      </c>
      <c r="AA116" s="15" t="e">
        <f t="shared" si="76"/>
        <v>#DIV/0!</v>
      </c>
      <c r="AB116" s="15" t="e">
        <f t="shared" si="127"/>
        <v>#DIV/0!</v>
      </c>
      <c r="AC116" s="15" t="e">
        <f t="shared" si="127"/>
        <v>#DIV/0!</v>
      </c>
      <c r="AD116" s="16">
        <f t="shared" si="78"/>
        <v>4.0915327322618503E-3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 t="e">
        <f>V116/J116</f>
        <v>#DIV/0!</v>
      </c>
      <c r="AY116" s="15" t="e">
        <f t="shared" si="129"/>
        <v>#DIV/0!</v>
      </c>
      <c r="AZ116" s="15" t="e">
        <f t="shared" si="130"/>
        <v>#DIV/0!</v>
      </c>
      <c r="BA116" s="15" t="e">
        <f>V116/J116</f>
        <v>#DIV/0!</v>
      </c>
      <c r="BB116" s="15" t="e">
        <f t="shared" si="125"/>
        <v>#DIV/0!</v>
      </c>
      <c r="BC116" s="15" t="e">
        <f t="shared" si="126"/>
        <v>#DIV/0!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33.252800000000001</v>
      </c>
      <c r="F117" s="55"/>
      <c r="G117" s="55"/>
      <c r="H117" s="55"/>
      <c r="I117" s="55"/>
      <c r="J117" s="55"/>
      <c r="K117" s="19">
        <v>0</v>
      </c>
      <c r="L117" s="19">
        <v>0</v>
      </c>
      <c r="M117" s="19">
        <v>0</v>
      </c>
      <c r="N117" s="20">
        <f t="shared" si="75"/>
        <v>0</v>
      </c>
      <c r="P117" s="73">
        <v>1355.1</v>
      </c>
      <c r="Q117" s="73">
        <v>33.246699999999997</v>
      </c>
      <c r="R117" s="73"/>
      <c r="S117" s="73"/>
      <c r="T117" s="73"/>
      <c r="U117" s="73"/>
      <c r="V117" s="73"/>
      <c r="W117" s="19">
        <v>0</v>
      </c>
      <c r="X117" s="19">
        <v>0</v>
      </c>
      <c r="Y117" s="19">
        <v>0</v>
      </c>
      <c r="Z117" s="20">
        <f t="shared" si="77"/>
        <v>0</v>
      </c>
      <c r="AA117" s="15" t="e">
        <f t="shared" si="76"/>
        <v>#DIV/0!</v>
      </c>
      <c r="AB117" s="15" t="e">
        <f t="shared" si="127"/>
        <v>#DIV/0!</v>
      </c>
      <c r="AC117" s="15" t="e">
        <f t="shared" si="127"/>
        <v>#DIV/0!</v>
      </c>
      <c r="AD117" s="20">
        <f t="shared" si="78"/>
        <v>3.7933924396807094E-3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 t="e">
        <f>V117/J117</f>
        <v>#DIV/0!</v>
      </c>
      <c r="AY117" s="15" t="e">
        <f t="shared" si="129"/>
        <v>#DIV/0!</v>
      </c>
      <c r="AZ117" s="15" t="e">
        <f t="shared" si="130"/>
        <v>#DIV/0!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43.294400000000003</v>
      </c>
      <c r="F118" s="55"/>
      <c r="G118" s="55"/>
      <c r="H118" s="55"/>
      <c r="I118" s="55"/>
      <c r="J118" s="55"/>
      <c r="K118" s="10">
        <v>0</v>
      </c>
      <c r="L118" s="10">
        <v>0</v>
      </c>
      <c r="M118" s="10">
        <v>0</v>
      </c>
      <c r="N118" s="11">
        <f t="shared" si="75"/>
        <v>0</v>
      </c>
      <c r="P118" s="73">
        <v>2042.85</v>
      </c>
      <c r="Q118" s="73">
        <v>43.321599999999997</v>
      </c>
      <c r="R118" s="73"/>
      <c r="S118" s="73"/>
      <c r="T118" s="73"/>
      <c r="U118" s="73"/>
      <c r="V118" s="73"/>
      <c r="W118" s="10">
        <v>0</v>
      </c>
      <c r="X118" s="10">
        <v>0</v>
      </c>
      <c r="Y118" s="10">
        <v>0</v>
      </c>
      <c r="Z118" s="11">
        <f t="shared" si="77"/>
        <v>0</v>
      </c>
      <c r="AA118" s="15" t="e">
        <f t="shared" si="76"/>
        <v>#DIV/0!</v>
      </c>
      <c r="AB118" s="15" t="e">
        <f t="shared" si="127"/>
        <v>#DIV/0!</v>
      </c>
      <c r="AC118" s="15" t="e">
        <f t="shared" si="127"/>
        <v>#DIV/0!</v>
      </c>
      <c r="AD118" s="11">
        <f t="shared" si="78"/>
        <v>8.640481892018664E-3</v>
      </c>
      <c r="AE118" s="12"/>
      <c r="AF118" s="25">
        <f t="shared" ref="AF118:AK118" si="131">bdRateExtend($D118:$D122,E118:E122,$P118:$P122,Q118:Q122)</f>
        <v>-2.232640015865206E-3</v>
      </c>
      <c r="AG118" s="30" t="e">
        <f t="shared" si="131"/>
        <v>#VALUE!</v>
      </c>
      <c r="AH118" s="31" t="e">
        <f t="shared" si="131"/>
        <v>#VALUE!</v>
      </c>
      <c r="AI118" s="25" t="e">
        <f t="shared" si="131"/>
        <v>#VALUE!</v>
      </c>
      <c r="AJ118" s="30" t="e">
        <f t="shared" si="131"/>
        <v>#VALUE!</v>
      </c>
      <c r="AK118" s="30" t="e">
        <f t="shared" si="131"/>
        <v>#VALUE!</v>
      </c>
      <c r="AL118" s="45"/>
      <c r="AM118" s="46"/>
      <c r="AN118" s="47"/>
      <c r="AO118" s="46"/>
      <c r="AP118" s="46"/>
      <c r="AQ118" s="47"/>
      <c r="AR118" s="30">
        <f t="shared" ref="AR118:AW118" si="132">bdrate($D118:$D121,E118:E121,$P118:$P121,Q118:Q121)</f>
        <v>-1.5173004764702513E-3</v>
      </c>
      <c r="AS118" s="30" t="e">
        <f t="shared" si="132"/>
        <v>#VALUE!</v>
      </c>
      <c r="AT118" s="31" t="e">
        <f t="shared" si="132"/>
        <v>#VALUE!</v>
      </c>
      <c r="AU118" s="25" t="e">
        <f t="shared" si="132"/>
        <v>#VALUE!</v>
      </c>
      <c r="AV118" s="30" t="e">
        <f t="shared" si="132"/>
        <v>#VALUE!</v>
      </c>
      <c r="AW118" s="31" t="e">
        <f t="shared" si="132"/>
        <v>#VALUE!</v>
      </c>
      <c r="AX118" s="15"/>
      <c r="AY118" s="15"/>
      <c r="AZ118" s="15"/>
      <c r="BA118" s="15" t="e">
        <f>V118/J118</f>
        <v>#DIV/0!</v>
      </c>
      <c r="BB118" s="15" t="e">
        <f t="shared" ref="BB118:BB121" si="133">X118/L118</f>
        <v>#DIV/0!</v>
      </c>
      <c r="BC118" s="15" t="e">
        <f t="shared" si="126"/>
        <v>#DIV/0!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40.146999999999998</v>
      </c>
      <c r="F119" s="55"/>
      <c r="G119" s="55"/>
      <c r="H119" s="55"/>
      <c r="I119" s="55"/>
      <c r="J119" s="55"/>
      <c r="K119" s="15">
        <v>0</v>
      </c>
      <c r="L119" s="15">
        <v>0</v>
      </c>
      <c r="M119" s="15">
        <v>0</v>
      </c>
      <c r="N119" s="16">
        <f t="shared" si="75"/>
        <v>0</v>
      </c>
      <c r="P119" s="73">
        <v>1102.8</v>
      </c>
      <c r="Q119" s="73">
        <v>40.145899999999997</v>
      </c>
      <c r="R119" s="73"/>
      <c r="S119" s="73"/>
      <c r="T119" s="73"/>
      <c r="U119" s="73"/>
      <c r="V119" s="73"/>
      <c r="W119" s="15">
        <v>0</v>
      </c>
      <c r="X119" s="15">
        <v>0</v>
      </c>
      <c r="Y119" s="15">
        <v>0</v>
      </c>
      <c r="Z119" s="16">
        <f t="shared" si="77"/>
        <v>0</v>
      </c>
      <c r="AA119" s="15" t="e">
        <f t="shared" si="76"/>
        <v>#DIV/0!</v>
      </c>
      <c r="AB119" s="15" t="e">
        <f t="shared" si="127"/>
        <v>#DIV/0!</v>
      </c>
      <c r="AC119" s="15" t="e">
        <f t="shared" si="127"/>
        <v>#DIV/0!</v>
      </c>
      <c r="AD119" s="16">
        <f t="shared" si="78"/>
        <v>3.6590323892125897E-3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-2.7137760734423644E-3</v>
      </c>
      <c r="AM119" s="21" t="e">
        <f>bdrate($D119:$D122,F119:F122,$P119:$P122,R119:R122)</f>
        <v>#VALUE!</v>
      </c>
      <c r="AN119" s="36" t="e">
        <f t="shared" ref="AN119" si="134">bdrate($D119:$D122,G119:G122,$P119:$P122,S119:S122)</f>
        <v>#VALUE!</v>
      </c>
      <c r="AO119" s="26" t="e">
        <f>bdrate($D119:$D122,H119:H122,$P119:$P122,T119:T122)</f>
        <v>#VALUE!</v>
      </c>
      <c r="AP119" s="21" t="e">
        <f>bdrate($D119:$D122,I119:I122,$P119:$P122,U119:U122)</f>
        <v>#VALUE!</v>
      </c>
      <c r="AQ119" s="36" t="e">
        <f>bdrate($D119:$D122,J119:J122,$P119:$P122,V119:V122)</f>
        <v>#VALUE!</v>
      </c>
      <c r="AR119" s="21"/>
      <c r="AS119" s="21"/>
      <c r="AT119" s="36"/>
      <c r="AU119" s="26"/>
      <c r="AV119" s="21"/>
      <c r="AW119" s="36"/>
      <c r="AX119" s="15" t="e">
        <f>V119/J119</f>
        <v>#DIV/0!</v>
      </c>
      <c r="AY119" s="15" t="e">
        <f t="shared" ref="AY119:AY122" si="135">X119/L119</f>
        <v>#DIV/0!</v>
      </c>
      <c r="AZ119" s="15" t="e">
        <f t="shared" si="130"/>
        <v>#DIV/0!</v>
      </c>
      <c r="BA119" s="15" t="e">
        <f>V119/J119</f>
        <v>#DIV/0!</v>
      </c>
      <c r="BB119" s="15" t="e">
        <f t="shared" si="133"/>
        <v>#DIV/0!</v>
      </c>
      <c r="BC119" s="15" t="e">
        <f t="shared" si="126"/>
        <v>#DIV/0!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37.295400000000001</v>
      </c>
      <c r="F120" s="55"/>
      <c r="G120" s="55"/>
      <c r="H120" s="55"/>
      <c r="I120" s="55"/>
      <c r="J120" s="55"/>
      <c r="K120" s="15">
        <v>0</v>
      </c>
      <c r="L120" s="15">
        <v>0</v>
      </c>
      <c r="M120" s="15">
        <v>0</v>
      </c>
      <c r="N120" s="16">
        <f t="shared" si="75"/>
        <v>0</v>
      </c>
      <c r="P120" s="73">
        <v>604.1</v>
      </c>
      <c r="Q120" s="73">
        <v>37.266199999999998</v>
      </c>
      <c r="R120" s="73"/>
      <c r="S120" s="73"/>
      <c r="T120" s="73"/>
      <c r="U120" s="73"/>
      <c r="V120" s="73"/>
      <c r="W120" s="15">
        <v>0</v>
      </c>
      <c r="X120" s="15">
        <v>0</v>
      </c>
      <c r="Y120" s="15">
        <v>0</v>
      </c>
      <c r="Z120" s="16">
        <f t="shared" si="77"/>
        <v>0</v>
      </c>
      <c r="AA120" s="15" t="e">
        <f t="shared" si="76"/>
        <v>#DIV/0!</v>
      </c>
      <c r="AB120" s="15" t="e">
        <f t="shared" si="127"/>
        <v>#DIV/0!</v>
      </c>
      <c r="AC120" s="15" t="e">
        <f t="shared" si="127"/>
        <v>#DIV/0!</v>
      </c>
      <c r="AD120" s="16">
        <f t="shared" si="78"/>
        <v>7.9645291074801252E-3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 t="e">
        <f>V120/J120</f>
        <v>#DIV/0!</v>
      </c>
      <c r="AY120" s="15" t="e">
        <f t="shared" si="135"/>
        <v>#DIV/0!</v>
      </c>
      <c r="AZ120" s="15" t="e">
        <f t="shared" si="130"/>
        <v>#DIV/0!</v>
      </c>
      <c r="BA120" s="15" t="e">
        <f>V120/J120</f>
        <v>#DIV/0!</v>
      </c>
      <c r="BB120" s="15" t="e">
        <f t="shared" si="133"/>
        <v>#DIV/0!</v>
      </c>
      <c r="BC120" s="15" t="e">
        <f t="shared" si="126"/>
        <v>#DIV/0!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34.793700000000001</v>
      </c>
      <c r="F121" s="55"/>
      <c r="G121" s="55"/>
      <c r="H121" s="55"/>
      <c r="I121" s="55"/>
      <c r="J121" s="55"/>
      <c r="K121" s="15">
        <v>0</v>
      </c>
      <c r="L121" s="15">
        <v>0</v>
      </c>
      <c r="M121" s="15">
        <v>0</v>
      </c>
      <c r="N121" s="16">
        <f t="shared" si="75"/>
        <v>0</v>
      </c>
      <c r="P121" s="73">
        <v>352.3</v>
      </c>
      <c r="Q121" s="73">
        <v>34.792000000000002</v>
      </c>
      <c r="R121" s="73"/>
      <c r="S121" s="73"/>
      <c r="T121" s="73"/>
      <c r="U121" s="73"/>
      <c r="V121" s="73"/>
      <c r="W121" s="15">
        <v>0</v>
      </c>
      <c r="X121" s="15">
        <v>0</v>
      </c>
      <c r="Y121" s="15">
        <v>0</v>
      </c>
      <c r="Z121" s="16">
        <f t="shared" si="77"/>
        <v>0</v>
      </c>
      <c r="AA121" s="15" t="e">
        <f t="shared" si="76"/>
        <v>#DIV/0!</v>
      </c>
      <c r="AB121" s="15" t="e">
        <f t="shared" si="127"/>
        <v>#DIV/0!</v>
      </c>
      <c r="AC121" s="15" t="e">
        <f t="shared" si="127"/>
        <v>#DIV/0!</v>
      </c>
      <c r="AD121" s="16">
        <f t="shared" si="78"/>
        <v>4.2559228259321112E-4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 t="e">
        <f>V121/J121</f>
        <v>#DIV/0!</v>
      </c>
      <c r="AY121" s="15" t="e">
        <f t="shared" si="135"/>
        <v>#DIV/0!</v>
      </c>
      <c r="AZ121" s="15" t="e">
        <f t="shared" si="130"/>
        <v>#DIV/0!</v>
      </c>
      <c r="BA121" s="15" t="e">
        <f>V121/J121</f>
        <v>#DIV/0!</v>
      </c>
      <c r="BB121" s="15" t="e">
        <f t="shared" si="133"/>
        <v>#DIV/0!</v>
      </c>
      <c r="BC121" s="15" t="e">
        <f t="shared" si="126"/>
        <v>#DIV/0!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32.0398</v>
      </c>
      <c r="F122" s="55"/>
      <c r="G122" s="55"/>
      <c r="H122" s="55"/>
      <c r="I122" s="55"/>
      <c r="J122" s="55"/>
      <c r="K122" s="19">
        <v>0</v>
      </c>
      <c r="L122" s="19">
        <v>0</v>
      </c>
      <c r="M122" s="19">
        <v>0</v>
      </c>
      <c r="N122" s="20">
        <f t="shared" si="75"/>
        <v>0</v>
      </c>
      <c r="P122" s="73">
        <v>197.35</v>
      </c>
      <c r="Q122" s="73">
        <v>32.034500000000001</v>
      </c>
      <c r="R122" s="73"/>
      <c r="S122" s="73"/>
      <c r="T122" s="73"/>
      <c r="U122" s="73"/>
      <c r="V122" s="73"/>
      <c r="W122" s="19">
        <v>0</v>
      </c>
      <c r="X122" s="19">
        <v>0</v>
      </c>
      <c r="Y122" s="19">
        <v>0</v>
      </c>
      <c r="Z122" s="20">
        <f t="shared" si="77"/>
        <v>0</v>
      </c>
      <c r="AA122" s="15" t="e">
        <f t="shared" si="76"/>
        <v>#DIV/0!</v>
      </c>
      <c r="AB122" s="15" t="e">
        <f t="shared" si="127"/>
        <v>#DIV/0!</v>
      </c>
      <c r="AC122" s="15" t="e">
        <f t="shared" si="127"/>
        <v>#DIV/0!</v>
      </c>
      <c r="AD122" s="20">
        <f t="shared" si="78"/>
        <v>1.3250000000000029E-2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 t="e">
        <f>V122/J122</f>
        <v>#DIV/0!</v>
      </c>
      <c r="AY122" s="15" t="e">
        <f t="shared" si="135"/>
        <v>#DIV/0!</v>
      </c>
      <c r="AZ122" s="15" t="e">
        <f t="shared" si="130"/>
        <v>#DIV/0!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47.649299999999997</v>
      </c>
      <c r="F123" s="55"/>
      <c r="G123" s="55"/>
      <c r="H123" s="55"/>
      <c r="I123" s="55"/>
      <c r="J123" s="55"/>
      <c r="K123" s="10">
        <v>0</v>
      </c>
      <c r="L123" s="10">
        <v>0</v>
      </c>
      <c r="M123" s="10">
        <v>0</v>
      </c>
      <c r="N123" s="11">
        <f t="shared" si="75"/>
        <v>0</v>
      </c>
      <c r="P123" s="73">
        <v>3159.27</v>
      </c>
      <c r="Q123" s="73">
        <v>47.633899999999997</v>
      </c>
      <c r="R123" s="73"/>
      <c r="S123" s="73"/>
      <c r="T123" s="73"/>
      <c r="U123" s="73"/>
      <c r="V123" s="73"/>
      <c r="W123" s="10">
        <v>0</v>
      </c>
      <c r="X123" s="10">
        <v>0</v>
      </c>
      <c r="Y123" s="10">
        <v>0</v>
      </c>
      <c r="Z123" s="11">
        <f t="shared" si="77"/>
        <v>0</v>
      </c>
      <c r="AA123" s="15" t="e">
        <f t="shared" si="76"/>
        <v>#DIV/0!</v>
      </c>
      <c r="AB123" s="15" t="e">
        <f t="shared" si="127"/>
        <v>#DIV/0!</v>
      </c>
      <c r="AC123" s="15" t="e">
        <f t="shared" si="127"/>
        <v>#DIV/0!</v>
      </c>
      <c r="AD123" s="11">
        <f t="shared" si="78"/>
        <v>1.3087143304218779E-3</v>
      </c>
      <c r="AE123" s="12"/>
      <c r="AF123" s="25">
        <f t="shared" ref="AF123:AK123" si="136">bdRateExtend($D123:$D127,E123:E127,$P123:$P127,Q123:Q127)</f>
        <v>-2.8316814336225571E-3</v>
      </c>
      <c r="AG123" s="30" t="e">
        <f t="shared" si="136"/>
        <v>#VALUE!</v>
      </c>
      <c r="AH123" s="31" t="e">
        <f t="shared" si="136"/>
        <v>#VALUE!</v>
      </c>
      <c r="AI123" s="25" t="e">
        <f t="shared" si="136"/>
        <v>#VALUE!</v>
      </c>
      <c r="AJ123" s="30" t="e">
        <f t="shared" si="136"/>
        <v>#VALUE!</v>
      </c>
      <c r="AK123" s="30" t="e">
        <f t="shared" si="136"/>
        <v>#VALUE!</v>
      </c>
      <c r="AL123" s="26"/>
      <c r="AM123" s="21"/>
      <c r="AN123" s="36"/>
      <c r="AO123" s="21"/>
      <c r="AP123" s="21"/>
      <c r="AQ123" s="36"/>
      <c r="AR123" s="30">
        <f t="shared" ref="AR123:AW123" si="137">bdrate($D123:$D126,E123:E126,$P123:$P126,Q123:Q126)</f>
        <v>-2.5894220281700298E-3</v>
      </c>
      <c r="AS123" s="30" t="e">
        <f t="shared" si="137"/>
        <v>#VALUE!</v>
      </c>
      <c r="AT123" s="31" t="e">
        <f t="shared" si="137"/>
        <v>#VALUE!</v>
      </c>
      <c r="AU123" s="25" t="e">
        <f t="shared" si="137"/>
        <v>#VALUE!</v>
      </c>
      <c r="AV123" s="30" t="e">
        <f t="shared" si="137"/>
        <v>#VALUE!</v>
      </c>
      <c r="AW123" s="31" t="e">
        <f t="shared" si="137"/>
        <v>#VALUE!</v>
      </c>
      <c r="AX123" s="15"/>
      <c r="AY123" s="15"/>
      <c r="AZ123" s="15"/>
      <c r="BA123" s="15" t="e">
        <f>V123/J123</f>
        <v>#DIV/0!</v>
      </c>
      <c r="BB123" s="15" t="e">
        <f t="shared" ref="BB123:BB126" si="138">X123/L123</f>
        <v>#DIV/0!</v>
      </c>
      <c r="BC123" s="15" t="e">
        <f t="shared" si="126"/>
        <v>#DIV/0!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43.750599999999999</v>
      </c>
      <c r="F124" s="55"/>
      <c r="G124" s="55"/>
      <c r="H124" s="55"/>
      <c r="I124" s="55"/>
      <c r="J124" s="55"/>
      <c r="K124" s="15">
        <v>0</v>
      </c>
      <c r="L124" s="15">
        <v>0</v>
      </c>
      <c r="M124" s="15">
        <v>0</v>
      </c>
      <c r="N124" s="16">
        <f t="shared" si="75"/>
        <v>0</v>
      </c>
      <c r="P124" s="73">
        <v>2311.8000000000002</v>
      </c>
      <c r="Q124" s="73">
        <v>43.7941</v>
      </c>
      <c r="R124" s="73"/>
      <c r="S124" s="73"/>
      <c r="T124" s="73"/>
      <c r="U124" s="73"/>
      <c r="V124" s="73"/>
      <c r="W124" s="15">
        <v>0</v>
      </c>
      <c r="X124" s="15">
        <v>0</v>
      </c>
      <c r="Y124" s="15">
        <v>0</v>
      </c>
      <c r="Z124" s="16">
        <f t="shared" si="77"/>
        <v>0</v>
      </c>
      <c r="AA124" s="15" t="e">
        <f t="shared" si="76"/>
        <v>#DIV/0!</v>
      </c>
      <c r="AB124" s="15" t="e">
        <f t="shared" si="127"/>
        <v>#DIV/0!</v>
      </c>
      <c r="AC124" s="15" t="e">
        <f t="shared" si="127"/>
        <v>#DIV/0!</v>
      </c>
      <c r="AD124" s="16">
        <f t="shared" si="78"/>
        <v>2.9371045583344957E-3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-2.0432085021961921E-3</v>
      </c>
      <c r="AM124" s="21" t="e">
        <f>bdrate($D124:$D127,F124:F127,$P124:$P127,R124:R127)</f>
        <v>#VALUE!</v>
      </c>
      <c r="AN124" s="36" t="e">
        <f t="shared" ref="AN124" si="139">bdrate($D124:$D127,G124:G127,$P124:$P127,S124:S127)</f>
        <v>#VALUE!</v>
      </c>
      <c r="AO124" s="26" t="e">
        <f>bdrate($D124:$D127,H124:H127,$P124:$P127,T124:T127)</f>
        <v>#VALUE!</v>
      </c>
      <c r="AP124" s="21" t="e">
        <f>bdrate($D124:$D127,I124:I127,$P124:$P127,U124:U127)</f>
        <v>#VALUE!</v>
      </c>
      <c r="AQ124" s="36" t="e">
        <f>bdrate($D124:$D127,J124:J127,$P124:$P127,V124:V127)</f>
        <v>#VALUE!</v>
      </c>
      <c r="AR124" s="21"/>
      <c r="AS124" s="21"/>
      <c r="AT124" s="36"/>
      <c r="AU124" s="26"/>
      <c r="AV124" s="21"/>
      <c r="AW124" s="36"/>
      <c r="AX124" s="15" t="e">
        <f>V124/J124</f>
        <v>#DIV/0!</v>
      </c>
      <c r="AY124" s="15" t="e">
        <f t="shared" ref="AY124:AY127" si="140">X124/L124</f>
        <v>#DIV/0!</v>
      </c>
      <c r="AZ124" s="15" t="e">
        <f t="shared" si="130"/>
        <v>#DIV/0!</v>
      </c>
      <c r="BA124" s="15" t="e">
        <f>V124/J124</f>
        <v>#DIV/0!</v>
      </c>
      <c r="BB124" s="15" t="e">
        <f t="shared" si="138"/>
        <v>#DIV/0!</v>
      </c>
      <c r="BC124" s="15" t="e">
        <f t="shared" si="126"/>
        <v>#DIV/0!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40.601100000000002</v>
      </c>
      <c r="F125" s="55"/>
      <c r="G125" s="55"/>
      <c r="H125" s="55"/>
      <c r="I125" s="55"/>
      <c r="J125" s="55"/>
      <c r="K125" s="15">
        <v>0</v>
      </c>
      <c r="L125" s="15">
        <v>0</v>
      </c>
      <c r="M125" s="15">
        <v>0</v>
      </c>
      <c r="N125" s="16">
        <f t="shared" si="75"/>
        <v>0</v>
      </c>
      <c r="P125" s="73">
        <v>1740.33</v>
      </c>
      <c r="Q125" s="73">
        <v>40.612400000000001</v>
      </c>
      <c r="R125" s="73"/>
      <c r="S125" s="73"/>
      <c r="T125" s="73"/>
      <c r="U125" s="73"/>
      <c r="V125" s="73"/>
      <c r="W125" s="15">
        <v>0</v>
      </c>
      <c r="X125" s="15">
        <v>0</v>
      </c>
      <c r="Y125" s="15">
        <v>0</v>
      </c>
      <c r="Z125" s="16">
        <f t="shared" si="77"/>
        <v>0</v>
      </c>
      <c r="AA125" s="15" t="e">
        <f t="shared" si="76"/>
        <v>#DIV/0!</v>
      </c>
      <c r="AB125" s="15" t="e">
        <f t="shared" si="127"/>
        <v>#DIV/0!</v>
      </c>
      <c r="AC125" s="15" t="e">
        <f t="shared" si="127"/>
        <v>#DIV/0!</v>
      </c>
      <c r="AD125" s="16">
        <f t="shared" si="78"/>
        <v>9.3172524457781395E-4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 t="e">
        <f>V125/J125</f>
        <v>#DIV/0!</v>
      </c>
      <c r="AY125" s="15" t="e">
        <f t="shared" si="140"/>
        <v>#DIV/0!</v>
      </c>
      <c r="AZ125" s="15" t="e">
        <f t="shared" si="130"/>
        <v>#DIV/0!</v>
      </c>
      <c r="BA125" s="15" t="e">
        <f>V125/J125</f>
        <v>#DIV/0!</v>
      </c>
      <c r="BB125" s="15" t="e">
        <f t="shared" si="138"/>
        <v>#DIV/0!</v>
      </c>
      <c r="BC125" s="15" t="e">
        <f t="shared" si="126"/>
        <v>#DIV/0!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36.205800000000004</v>
      </c>
      <c r="F126" s="55"/>
      <c r="G126" s="55"/>
      <c r="H126" s="55"/>
      <c r="I126" s="55"/>
      <c r="J126" s="55"/>
      <c r="K126" s="15">
        <v>0</v>
      </c>
      <c r="L126" s="15">
        <v>0</v>
      </c>
      <c r="M126" s="15">
        <v>0</v>
      </c>
      <c r="N126" s="16">
        <f t="shared" si="75"/>
        <v>0</v>
      </c>
      <c r="P126" s="73">
        <v>1305.8699999999999</v>
      </c>
      <c r="Q126" s="73">
        <v>36.199199999999998</v>
      </c>
      <c r="R126" s="73"/>
      <c r="S126" s="73"/>
      <c r="T126" s="73"/>
      <c r="U126" s="73"/>
      <c r="V126" s="73"/>
      <c r="W126" s="15">
        <v>0</v>
      </c>
      <c r="X126" s="15">
        <v>0</v>
      </c>
      <c r="Y126" s="15">
        <v>0</v>
      </c>
      <c r="Z126" s="16">
        <f t="shared" si="77"/>
        <v>0</v>
      </c>
      <c r="AA126" s="15" t="e">
        <f t="shared" si="76"/>
        <v>#DIV/0!</v>
      </c>
      <c r="AB126" s="15" t="e">
        <f t="shared" si="127"/>
        <v>#DIV/0!</v>
      </c>
      <c r="AC126" s="15" t="e">
        <f t="shared" si="127"/>
        <v>#DIV/0!</v>
      </c>
      <c r="AD126" s="16">
        <f t="shared" si="78"/>
        <v>2.4978229983043899E-3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 t="e">
        <f>V126/J126</f>
        <v>#DIV/0!</v>
      </c>
      <c r="AY126" s="15" t="e">
        <f t="shared" si="140"/>
        <v>#DIV/0!</v>
      </c>
      <c r="AZ126" s="15" t="e">
        <f t="shared" si="130"/>
        <v>#DIV/0!</v>
      </c>
      <c r="BA126" s="15" t="e">
        <f>V126/J126</f>
        <v>#DIV/0!</v>
      </c>
      <c r="BB126" s="15" t="e">
        <f t="shared" si="138"/>
        <v>#DIV/0!</v>
      </c>
      <c r="BC126" s="15" t="e">
        <f t="shared" si="126"/>
        <v>#DIV/0!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31.9192</v>
      </c>
      <c r="F127" s="55"/>
      <c r="G127" s="55"/>
      <c r="H127" s="55"/>
      <c r="I127" s="55"/>
      <c r="J127" s="55"/>
      <c r="K127" s="19">
        <v>0</v>
      </c>
      <c r="L127" s="19">
        <v>0</v>
      </c>
      <c r="M127" s="19">
        <v>0</v>
      </c>
      <c r="N127" s="20">
        <f t="shared" si="75"/>
        <v>0</v>
      </c>
      <c r="P127" s="73">
        <v>951.39</v>
      </c>
      <c r="Q127" s="73">
        <v>31.946100000000001</v>
      </c>
      <c r="R127" s="73"/>
      <c r="S127" s="73"/>
      <c r="T127" s="73"/>
      <c r="U127" s="73"/>
      <c r="V127" s="73"/>
      <c r="W127" s="19">
        <v>0</v>
      </c>
      <c r="X127" s="19">
        <v>0</v>
      </c>
      <c r="Y127" s="19">
        <v>0</v>
      </c>
      <c r="Z127" s="20">
        <f t="shared" si="77"/>
        <v>0</v>
      </c>
      <c r="AA127" s="15" t="e">
        <f t="shared" si="76"/>
        <v>#DIV/0!</v>
      </c>
      <c r="AB127" s="15" t="e">
        <f t="shared" si="127"/>
        <v>#DIV/0!</v>
      </c>
      <c r="AC127" s="15" t="e">
        <f t="shared" si="127"/>
        <v>#DIV/0!</v>
      </c>
      <c r="AD127" s="20">
        <f t="shared" si="78"/>
        <v>1.6055912353607573E-3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 t="e">
        <f>V127/J127</f>
        <v>#DIV/0!</v>
      </c>
      <c r="AY127" s="15" t="e">
        <f t="shared" si="140"/>
        <v>#DIV/0!</v>
      </c>
      <c r="AZ127" s="15" t="e">
        <f t="shared" si="130"/>
        <v>#DIV/0!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49.002800000000001</v>
      </c>
      <c r="F128" s="55"/>
      <c r="G128" s="55"/>
      <c r="H128" s="55"/>
      <c r="I128" s="55"/>
      <c r="J128" s="55"/>
      <c r="K128" s="10">
        <v>0</v>
      </c>
      <c r="L128" s="10">
        <v>0</v>
      </c>
      <c r="M128" s="10">
        <v>0</v>
      </c>
      <c r="N128" s="11">
        <f t="shared" si="75"/>
        <v>0</v>
      </c>
      <c r="P128" s="73">
        <v>831.7</v>
      </c>
      <c r="Q128" s="73">
        <v>49.048400000000001</v>
      </c>
      <c r="R128" s="73"/>
      <c r="S128" s="73"/>
      <c r="T128" s="73"/>
      <c r="U128" s="73"/>
      <c r="V128" s="73"/>
      <c r="W128" s="10">
        <v>0</v>
      </c>
      <c r="X128" s="10">
        <v>0</v>
      </c>
      <c r="Y128" s="10">
        <v>0</v>
      </c>
      <c r="Z128" s="11">
        <f t="shared" si="77"/>
        <v>0</v>
      </c>
      <c r="AA128" s="15" t="e">
        <f t="shared" si="76"/>
        <v>#DIV/0!</v>
      </c>
      <c r="AB128" s="15" t="e">
        <f t="shared" si="127"/>
        <v>#DIV/0!</v>
      </c>
      <c r="AC128" s="15" t="e">
        <f t="shared" si="127"/>
        <v>#DIV/0!</v>
      </c>
      <c r="AD128" s="11">
        <f t="shared" si="78"/>
        <v>1.0110006499290274E-3</v>
      </c>
      <c r="AE128" s="12"/>
      <c r="AF128" s="25">
        <f t="shared" ref="AF128:AK128" si="141">bdRateExtend($D128:$D132,E128:E132,$P128:$P132,Q128:Q132)</f>
        <v>-2.4003952357823932E-3</v>
      </c>
      <c r="AG128" s="30" t="e">
        <f t="shared" si="141"/>
        <v>#VALUE!</v>
      </c>
      <c r="AH128" s="31" t="e">
        <f t="shared" si="141"/>
        <v>#VALUE!</v>
      </c>
      <c r="AI128" s="25" t="e">
        <f t="shared" si="141"/>
        <v>#VALUE!</v>
      </c>
      <c r="AJ128" s="30" t="e">
        <f t="shared" si="141"/>
        <v>#VALUE!</v>
      </c>
      <c r="AK128" s="30" t="e">
        <f t="shared" si="141"/>
        <v>#VALUE!</v>
      </c>
      <c r="AL128" s="45"/>
      <c r="AM128" s="46"/>
      <c r="AN128" s="47"/>
      <c r="AO128" s="46"/>
      <c r="AP128" s="46"/>
      <c r="AQ128" s="47"/>
      <c r="AR128" s="30">
        <f t="shared" ref="AR128:AW128" si="142">bdrate($D128:$D131,E128:E131,$P128:$P131,Q128:Q131)</f>
        <v>-1.5798020880347652E-3</v>
      </c>
      <c r="AS128" s="30" t="e">
        <f t="shared" si="142"/>
        <v>#VALUE!</v>
      </c>
      <c r="AT128" s="31" t="e">
        <f t="shared" si="142"/>
        <v>#VALUE!</v>
      </c>
      <c r="AU128" s="25" t="e">
        <f t="shared" si="142"/>
        <v>#VALUE!</v>
      </c>
      <c r="AV128" s="30" t="e">
        <f t="shared" si="142"/>
        <v>#VALUE!</v>
      </c>
      <c r="AW128" s="31" t="e">
        <f t="shared" si="142"/>
        <v>#VALUE!</v>
      </c>
      <c r="AX128" s="15"/>
      <c r="AY128" s="15"/>
      <c r="AZ128" s="15"/>
      <c r="BA128" s="15" t="e">
        <f>V128/J128</f>
        <v>#DIV/0!</v>
      </c>
      <c r="BB128" s="15" t="e">
        <f t="shared" ref="BB128:BB131" si="143">X128/L128</f>
        <v>#DIV/0!</v>
      </c>
      <c r="BC128" s="15" t="e">
        <f t="shared" si="126"/>
        <v>#DIV/0!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45.736600000000003</v>
      </c>
      <c r="F129" s="55"/>
      <c r="G129" s="55"/>
      <c r="H129" s="55"/>
      <c r="I129" s="55"/>
      <c r="J129" s="55"/>
      <c r="K129" s="15">
        <v>0</v>
      </c>
      <c r="L129" s="15">
        <v>0</v>
      </c>
      <c r="M129" s="15">
        <v>0</v>
      </c>
      <c r="N129" s="16">
        <f t="shared" si="75"/>
        <v>0</v>
      </c>
      <c r="P129" s="73">
        <v>588.67999999999995</v>
      </c>
      <c r="Q129" s="73">
        <v>45.754399999999997</v>
      </c>
      <c r="R129" s="73"/>
      <c r="S129" s="73"/>
      <c r="T129" s="73"/>
      <c r="U129" s="73"/>
      <c r="V129" s="73"/>
      <c r="W129" s="15">
        <v>0</v>
      </c>
      <c r="X129" s="15">
        <v>0</v>
      </c>
      <c r="Y129" s="15">
        <v>0</v>
      </c>
      <c r="Z129" s="16">
        <f t="shared" si="77"/>
        <v>0</v>
      </c>
      <c r="AA129" s="15" t="e">
        <f t="shared" si="76"/>
        <v>#DIV/0!</v>
      </c>
      <c r="AB129" s="15" t="e">
        <f t="shared" si="127"/>
        <v>#DIV/0!</v>
      </c>
      <c r="AC129" s="15" t="e">
        <f t="shared" si="127"/>
        <v>#DIV/0!</v>
      </c>
      <c r="AD129" s="16">
        <f t="shared" si="78"/>
        <v>5.7789713430995363E-4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-2.4076167794189196E-3</v>
      </c>
      <c r="AM129" s="21" t="e">
        <f>bdrate($D129:$D132,F129:F132,$P129:$P132,R129:R132)</f>
        <v>#VALUE!</v>
      </c>
      <c r="AN129" s="36" t="e">
        <f t="shared" ref="AN129" si="144">bdrate($D129:$D132,G129:G132,$P129:$P132,S129:S132)</f>
        <v>#VALUE!</v>
      </c>
      <c r="AO129" s="26" t="e">
        <f>bdrate($D129:$D132,H129:H132,$P129:$P132,T129:T132)</f>
        <v>#VALUE!</v>
      </c>
      <c r="AP129" s="21" t="e">
        <f>bdrate($D129:$D132,I129:I132,$P129:$P132,U129:U132)</f>
        <v>#VALUE!</v>
      </c>
      <c r="AQ129" s="36" t="e">
        <f>bdrate($D129:$D132,J129:J132,$P129:$P132,V129:V132)</f>
        <v>#VALUE!</v>
      </c>
      <c r="AR129" s="21"/>
      <c r="AS129" s="21"/>
      <c r="AT129" s="36"/>
      <c r="AU129" s="26"/>
      <c r="AV129" s="21"/>
      <c r="AW129" s="36"/>
      <c r="AX129" s="15" t="e">
        <f>V129/J129</f>
        <v>#DIV/0!</v>
      </c>
      <c r="AY129" s="15" t="e">
        <f t="shared" ref="AY129:AY132" si="145">X129/L129</f>
        <v>#DIV/0!</v>
      </c>
      <c r="AZ129" s="15" t="e">
        <f t="shared" si="130"/>
        <v>#DIV/0!</v>
      </c>
      <c r="BA129" s="15" t="e">
        <f>V129/J129</f>
        <v>#DIV/0!</v>
      </c>
      <c r="BB129" s="15" t="e">
        <f t="shared" si="143"/>
        <v>#DIV/0!</v>
      </c>
      <c r="BC129" s="15" t="e">
        <f t="shared" si="126"/>
        <v>#DIV/0!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42.479399999999998</v>
      </c>
      <c r="F130" s="55"/>
      <c r="G130" s="55"/>
      <c r="H130" s="55"/>
      <c r="I130" s="55"/>
      <c r="J130" s="55"/>
      <c r="K130" s="15">
        <v>0</v>
      </c>
      <c r="L130" s="15">
        <v>0</v>
      </c>
      <c r="M130" s="15">
        <v>0</v>
      </c>
      <c r="N130" s="16">
        <f t="shared" si="75"/>
        <v>0</v>
      </c>
      <c r="P130" s="73">
        <v>432.3</v>
      </c>
      <c r="Q130" s="73">
        <v>42.476399999999998</v>
      </c>
      <c r="R130" s="73"/>
      <c r="S130" s="73"/>
      <c r="T130" s="73"/>
      <c r="U130" s="73"/>
      <c r="V130" s="73"/>
      <c r="W130" s="15">
        <v>0</v>
      </c>
      <c r="X130" s="15">
        <v>0</v>
      </c>
      <c r="Y130" s="15">
        <v>0</v>
      </c>
      <c r="Z130" s="16">
        <f t="shared" si="77"/>
        <v>0</v>
      </c>
      <c r="AA130" s="15" t="e">
        <f t="shared" si="76"/>
        <v>#DIV/0!</v>
      </c>
      <c r="AB130" s="15" t="e">
        <f t="shared" si="127"/>
        <v>#DIV/0!</v>
      </c>
      <c r="AC130" s="15" t="e">
        <f t="shared" si="127"/>
        <v>#DIV/0!</v>
      </c>
      <c r="AD130" s="16">
        <f t="shared" si="78"/>
        <v>1.0629448192993334E-3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 t="e">
        <f>V130/J130</f>
        <v>#DIV/0!</v>
      </c>
      <c r="AY130" s="15" t="e">
        <f t="shared" si="145"/>
        <v>#DIV/0!</v>
      </c>
      <c r="AZ130" s="15" t="e">
        <f t="shared" si="130"/>
        <v>#DIV/0!</v>
      </c>
      <c r="BA130" s="15" t="e">
        <f>V130/J130</f>
        <v>#DIV/0!</v>
      </c>
      <c r="BB130" s="15" t="e">
        <f t="shared" si="143"/>
        <v>#DIV/0!</v>
      </c>
      <c r="BC130" s="15" t="e">
        <f t="shared" si="126"/>
        <v>#DIV/0!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38.731299999999997</v>
      </c>
      <c r="F131" s="55"/>
      <c r="G131" s="55"/>
      <c r="H131" s="55"/>
      <c r="I131" s="55"/>
      <c r="J131" s="55"/>
      <c r="K131" s="15">
        <v>0</v>
      </c>
      <c r="L131" s="15">
        <v>0</v>
      </c>
      <c r="M131" s="15">
        <v>0</v>
      </c>
      <c r="N131" s="16">
        <f t="shared" ref="N131:N152" si="146">K131/3600</f>
        <v>0</v>
      </c>
      <c r="P131" s="73">
        <v>316.60000000000002</v>
      </c>
      <c r="Q131" s="73">
        <v>38.689399999999999</v>
      </c>
      <c r="R131" s="73"/>
      <c r="S131" s="73"/>
      <c r="T131" s="73"/>
      <c r="U131" s="73"/>
      <c r="V131" s="73"/>
      <c r="W131" s="15">
        <v>0</v>
      </c>
      <c r="X131" s="15">
        <v>0</v>
      </c>
      <c r="Y131" s="15">
        <v>0</v>
      </c>
      <c r="Z131" s="16">
        <f t="shared" si="77"/>
        <v>0</v>
      </c>
      <c r="AA131" s="15" t="e">
        <f t="shared" ref="AA131:AA152" si="147">V131/J131</f>
        <v>#DIV/0!</v>
      </c>
      <c r="AB131" s="15" t="e">
        <f t="shared" si="127"/>
        <v>#DIV/0!</v>
      </c>
      <c r="AC131" s="15" t="e">
        <f t="shared" si="127"/>
        <v>#DIV/0!</v>
      </c>
      <c r="AD131" s="16">
        <f t="shared" si="78"/>
        <v>5.8406079256420173E-3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 t="e">
        <f>V131/J131</f>
        <v>#DIV/0!</v>
      </c>
      <c r="AY131" s="15" t="e">
        <f t="shared" si="145"/>
        <v>#DIV/0!</v>
      </c>
      <c r="AZ131" s="15" t="e">
        <f t="shared" si="130"/>
        <v>#DIV/0!</v>
      </c>
      <c r="BA131" s="15" t="e">
        <f>V131/J131</f>
        <v>#DIV/0!</v>
      </c>
      <c r="BB131" s="15" t="e">
        <f t="shared" si="143"/>
        <v>#DIV/0!</v>
      </c>
      <c r="BC131" s="15" t="e">
        <f t="shared" si="126"/>
        <v>#DIV/0!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35.075600000000001</v>
      </c>
      <c r="F132" s="55"/>
      <c r="G132" s="55"/>
      <c r="H132" s="55"/>
      <c r="I132" s="55"/>
      <c r="J132" s="55"/>
      <c r="K132" s="19">
        <v>0</v>
      </c>
      <c r="L132" s="19">
        <v>0</v>
      </c>
      <c r="M132" s="19">
        <v>0</v>
      </c>
      <c r="N132" s="20">
        <f t="shared" si="146"/>
        <v>0</v>
      </c>
      <c r="P132" s="73">
        <v>226.4</v>
      </c>
      <c r="Q132" s="73">
        <v>35.081000000000003</v>
      </c>
      <c r="R132" s="73"/>
      <c r="S132" s="73"/>
      <c r="T132" s="73"/>
      <c r="U132" s="73"/>
      <c r="V132" s="73"/>
      <c r="W132" s="19">
        <v>0</v>
      </c>
      <c r="X132" s="19">
        <v>0</v>
      </c>
      <c r="Y132" s="19">
        <v>0</v>
      </c>
      <c r="Z132" s="20">
        <f t="shared" ref="Z132:Z152" si="148">W132/3600</f>
        <v>0</v>
      </c>
      <c r="AA132" s="19" t="e">
        <f t="shared" si="147"/>
        <v>#DIV/0!</v>
      </c>
      <c r="AB132" s="19" t="e">
        <f t="shared" si="127"/>
        <v>#DIV/0!</v>
      </c>
      <c r="AC132" s="19" t="e">
        <f t="shared" si="127"/>
        <v>#DIV/0!</v>
      </c>
      <c r="AD132" s="20">
        <f t="shared" ref="AD132:AD152" si="149">ABS(P132-D132)/D132</f>
        <v>7.9747611953378018E-3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 t="e">
        <f>V132/J132</f>
        <v>#DIV/0!</v>
      </c>
      <c r="AY132" s="19" t="e">
        <f t="shared" si="145"/>
        <v>#DIV/0!</v>
      </c>
      <c r="AZ132" s="19" t="e">
        <f t="shared" si="130"/>
        <v>#DIV/0!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1">
        <f t="shared" si="146"/>
        <v>0</v>
      </c>
      <c r="P133" s="9">
        <v>0</v>
      </c>
      <c r="Q133" s="10">
        <v>0</v>
      </c>
      <c r="R133" s="10">
        <v>0</v>
      </c>
      <c r="S133" s="10">
        <v>0</v>
      </c>
      <c r="T133" s="10">
        <v>0</v>
      </c>
      <c r="U133" s="51">
        <v>0</v>
      </c>
      <c r="V133" s="10">
        <v>0</v>
      </c>
      <c r="W133" s="10">
        <v>0</v>
      </c>
      <c r="X133" s="10">
        <v>0</v>
      </c>
      <c r="Y133" s="10">
        <v>0</v>
      </c>
      <c r="Z133" s="11">
        <f t="shared" si="148"/>
        <v>0</v>
      </c>
      <c r="AA133" s="10" t="e">
        <f t="shared" si="147"/>
        <v>#DIV/0!</v>
      </c>
      <c r="AB133" s="10" t="e">
        <f>X133/L133</f>
        <v>#DIV/0!</v>
      </c>
      <c r="AC133" s="10" t="e">
        <f>Y133/M133</f>
        <v>#DIV/0!</v>
      </c>
      <c r="AD133" s="11" t="e">
        <f t="shared" si="149"/>
        <v>#DIV/0!</v>
      </c>
      <c r="AE133" s="40"/>
      <c r="AF133" s="25" t="e">
        <f t="shared" ref="AF133:AH133" si="150">bdRateExtend($D133:$D137,E133:E137,$P133:$P137,Q133:Q137)</f>
        <v>#VALUE!</v>
      </c>
      <c r="AG133" s="30" t="e">
        <f t="shared" si="150"/>
        <v>#VALUE!</v>
      </c>
      <c r="AH133" s="31" t="e">
        <f t="shared" si="150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1">bdrate($D133:$D136,F133:F136,$P133:$P136,R133:R136)</f>
        <v>#VALUE!</v>
      </c>
      <c r="AT133" s="31" t="e">
        <f t="shared" si="151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#DIV/0!</v>
      </c>
      <c r="BB133" s="10" t="e">
        <f t="shared" ref="BB133:BB136" si="152">X133/L133</f>
        <v>#DIV/0!</v>
      </c>
      <c r="BC133" s="10" t="e">
        <f t="shared" si="126"/>
        <v>#DIV/0!</v>
      </c>
    </row>
    <row r="134" spans="1:55" ht="12.75" hidden="1" thickBot="1" x14ac:dyDescent="0.25">
      <c r="A134" s="13"/>
      <c r="B134" s="13"/>
      <c r="C134" s="43">
        <v>27</v>
      </c>
      <c r="D134" s="14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6">
        <f t="shared" si="146"/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52">
        <v>0</v>
      </c>
      <c r="V134" s="15">
        <v>0</v>
      </c>
      <c r="W134" s="15">
        <v>0</v>
      </c>
      <c r="X134" s="15">
        <v>0</v>
      </c>
      <c r="Y134" s="15">
        <v>0</v>
      </c>
      <c r="Z134" s="16">
        <f t="shared" si="148"/>
        <v>0</v>
      </c>
      <c r="AA134" s="15" t="e">
        <f t="shared" si="147"/>
        <v>#DIV/0!</v>
      </c>
      <c r="AB134" s="15" t="e">
        <f t="shared" ref="AB134:AC152" si="153">X134/L134</f>
        <v>#DIV/0!</v>
      </c>
      <c r="AC134" s="15" t="e">
        <f t="shared" si="153"/>
        <v>#DIV/0!</v>
      </c>
      <c r="AD134" s="16" t="e">
        <f t="shared" si="149"/>
        <v>#DIV/0!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4">bdrate($D134:$D137,E134:E137,$P134:$P137,Q134:Q137)</f>
        <v>#VALUE!</v>
      </c>
      <c r="AM134" s="21" t="e">
        <f t="shared" si="154"/>
        <v>#VALUE!</v>
      </c>
      <c r="AN134" s="36" t="e">
        <f t="shared" si="154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#DIV/0!</v>
      </c>
      <c r="AY134" s="15" t="e">
        <f t="shared" ref="AY134:AY137" si="155">X134/L134</f>
        <v>#DIV/0!</v>
      </c>
      <c r="AZ134" s="15" t="e">
        <f t="shared" si="130"/>
        <v>#DIV/0!</v>
      </c>
      <c r="BA134" s="15" t="e">
        <f>V134/J134</f>
        <v>#DIV/0!</v>
      </c>
      <c r="BB134" s="15" t="e">
        <f t="shared" si="152"/>
        <v>#DIV/0!</v>
      </c>
      <c r="BC134" s="15" t="e">
        <f t="shared" si="126"/>
        <v>#DIV/0!</v>
      </c>
    </row>
    <row r="135" spans="1:55" ht="12.75" hidden="1" thickBot="1" x14ac:dyDescent="0.25">
      <c r="A135" s="13"/>
      <c r="B135" s="13"/>
      <c r="C135" s="43">
        <v>32</v>
      </c>
      <c r="D135" s="14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6">
        <f t="shared" si="146"/>
        <v>0</v>
      </c>
      <c r="P135" s="14">
        <v>0</v>
      </c>
      <c r="Q135" s="15">
        <v>0</v>
      </c>
      <c r="R135" s="15">
        <v>0</v>
      </c>
      <c r="S135" s="15">
        <v>0</v>
      </c>
      <c r="T135" s="15">
        <v>0</v>
      </c>
      <c r="U135" s="52">
        <v>0</v>
      </c>
      <c r="V135" s="15">
        <v>0</v>
      </c>
      <c r="W135" s="15">
        <v>0</v>
      </c>
      <c r="X135" s="15">
        <v>0</v>
      </c>
      <c r="Y135" s="15">
        <v>0</v>
      </c>
      <c r="Z135" s="16">
        <f t="shared" si="148"/>
        <v>0</v>
      </c>
      <c r="AA135" s="15" t="e">
        <f t="shared" si="147"/>
        <v>#DIV/0!</v>
      </c>
      <c r="AB135" s="15" t="e">
        <f t="shared" si="153"/>
        <v>#DIV/0!</v>
      </c>
      <c r="AC135" s="15" t="e">
        <f t="shared" si="153"/>
        <v>#DIV/0!</v>
      </c>
      <c r="AD135" s="16" t="e">
        <f t="shared" si="149"/>
        <v>#DIV/0!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#DIV/0!</v>
      </c>
      <c r="AY135" s="15" t="e">
        <f t="shared" si="155"/>
        <v>#DIV/0!</v>
      </c>
      <c r="AZ135" s="15" t="e">
        <f t="shared" si="130"/>
        <v>#DIV/0!</v>
      </c>
      <c r="BA135" s="15" t="e">
        <f>V135/J135</f>
        <v>#DIV/0!</v>
      </c>
      <c r="BB135" s="15" t="e">
        <f t="shared" si="152"/>
        <v>#DIV/0!</v>
      </c>
      <c r="BC135" s="15" t="e">
        <f t="shared" si="126"/>
        <v>#DIV/0!</v>
      </c>
    </row>
    <row r="136" spans="1:55" ht="12.75" hidden="1" thickBot="1" x14ac:dyDescent="0.25">
      <c r="A136" s="13"/>
      <c r="B136" s="13"/>
      <c r="C136" s="43">
        <v>37</v>
      </c>
      <c r="D136" s="14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6">
        <f t="shared" si="146"/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52">
        <v>0</v>
      </c>
      <c r="V136" s="15">
        <v>0</v>
      </c>
      <c r="W136" s="15">
        <v>0</v>
      </c>
      <c r="X136" s="15">
        <v>0</v>
      </c>
      <c r="Y136" s="15">
        <v>0</v>
      </c>
      <c r="Z136" s="16">
        <f t="shared" si="148"/>
        <v>0</v>
      </c>
      <c r="AA136" s="15" t="e">
        <f t="shared" si="147"/>
        <v>#DIV/0!</v>
      </c>
      <c r="AB136" s="15" t="e">
        <f t="shared" si="153"/>
        <v>#DIV/0!</v>
      </c>
      <c r="AC136" s="15" t="e">
        <f t="shared" si="153"/>
        <v>#DIV/0!</v>
      </c>
      <c r="AD136" s="16" t="e">
        <f t="shared" si="149"/>
        <v>#DIV/0!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#DIV/0!</v>
      </c>
      <c r="AY136" s="15" t="e">
        <f t="shared" si="155"/>
        <v>#DIV/0!</v>
      </c>
      <c r="AZ136" s="15" t="e">
        <f t="shared" si="130"/>
        <v>#DIV/0!</v>
      </c>
      <c r="BA136" s="15" t="e">
        <f>V136/J136</f>
        <v>#DIV/0!</v>
      </c>
      <c r="BB136" s="15" t="e">
        <f t="shared" si="152"/>
        <v>#DIV/0!</v>
      </c>
      <c r="BC136" s="15" t="e">
        <f t="shared" si="126"/>
        <v>#DIV/0!</v>
      </c>
    </row>
    <row r="137" spans="1:55" ht="12.75" hidden="1" thickBot="1" x14ac:dyDescent="0.25">
      <c r="A137" s="13"/>
      <c r="B137" s="17"/>
      <c r="C137" s="44">
        <v>42</v>
      </c>
      <c r="D137" s="18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20">
        <f t="shared" si="146"/>
        <v>0</v>
      </c>
      <c r="P137" s="18">
        <v>0</v>
      </c>
      <c r="Q137" s="19">
        <v>0</v>
      </c>
      <c r="R137" s="19">
        <v>0</v>
      </c>
      <c r="S137" s="19">
        <v>0</v>
      </c>
      <c r="T137" s="19">
        <v>0</v>
      </c>
      <c r="U137" s="53">
        <v>0</v>
      </c>
      <c r="V137" s="19">
        <v>0</v>
      </c>
      <c r="W137" s="19">
        <v>0</v>
      </c>
      <c r="X137" s="19">
        <v>0</v>
      </c>
      <c r="Y137" s="19">
        <v>0</v>
      </c>
      <c r="Z137" s="20">
        <f t="shared" si="148"/>
        <v>0</v>
      </c>
      <c r="AA137" s="15" t="e">
        <f t="shared" si="147"/>
        <v>#DIV/0!</v>
      </c>
      <c r="AB137" s="15" t="e">
        <f t="shared" si="153"/>
        <v>#DIV/0!</v>
      </c>
      <c r="AC137" s="15" t="e">
        <f t="shared" si="153"/>
        <v>#DIV/0!</v>
      </c>
      <c r="AD137" s="20" t="e">
        <f t="shared" si="149"/>
        <v>#DIV/0!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#DIV/0!</v>
      </c>
      <c r="AY137" s="15" t="e">
        <f t="shared" si="155"/>
        <v>#DIV/0!</v>
      </c>
      <c r="AZ137" s="15" t="e">
        <f t="shared" si="130"/>
        <v>#DIV/0!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1">
        <f t="shared" si="146"/>
        <v>0</v>
      </c>
      <c r="P138" s="9">
        <v>0</v>
      </c>
      <c r="Q138" s="10">
        <v>0</v>
      </c>
      <c r="R138" s="10">
        <v>0</v>
      </c>
      <c r="S138" s="10">
        <v>0</v>
      </c>
      <c r="T138" s="10">
        <v>0</v>
      </c>
      <c r="U138" s="51">
        <v>0</v>
      </c>
      <c r="V138" s="10">
        <v>0</v>
      </c>
      <c r="W138" s="10">
        <v>0</v>
      </c>
      <c r="X138" s="10">
        <v>0</v>
      </c>
      <c r="Y138" s="10">
        <v>0</v>
      </c>
      <c r="Z138" s="11">
        <f t="shared" si="148"/>
        <v>0</v>
      </c>
      <c r="AA138" s="15" t="e">
        <f t="shared" si="147"/>
        <v>#DIV/0!</v>
      </c>
      <c r="AB138" s="15" t="e">
        <f t="shared" si="153"/>
        <v>#DIV/0!</v>
      </c>
      <c r="AC138" s="15" t="e">
        <f t="shared" si="153"/>
        <v>#DIV/0!</v>
      </c>
      <c r="AD138" s="11" t="e">
        <f t="shared" si="149"/>
        <v>#DIV/0!</v>
      </c>
      <c r="AE138" s="12"/>
      <c r="AF138" s="25" t="e">
        <f t="shared" ref="AF138:AH138" si="156">bdRateExtend($D138:$D142,E138:E142,$P138:$P142,Q138:Q142)</f>
        <v>#VALUE!</v>
      </c>
      <c r="AG138" s="30" t="e">
        <f t="shared" si="156"/>
        <v>#VALUE!</v>
      </c>
      <c r="AH138" s="31" t="e">
        <f t="shared" si="156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57">bdrate($D138:$D141,E138:E141,$P138:$P141,Q138:Q141)</f>
        <v>#VALUE!</v>
      </c>
      <c r="AS138" s="30" t="e">
        <f t="shared" si="157"/>
        <v>#VALUE!</v>
      </c>
      <c r="AT138" s="31" t="e">
        <f t="shared" si="157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#DIV/0!</v>
      </c>
      <c r="BB138" s="15" t="e">
        <f t="shared" ref="BB138:BB141" si="158">X138/L138</f>
        <v>#DIV/0!</v>
      </c>
      <c r="BC138" s="15" t="e">
        <f t="shared" si="126"/>
        <v>#DIV/0!</v>
      </c>
    </row>
    <row r="139" spans="1:55" ht="12.75" hidden="1" thickBot="1" x14ac:dyDescent="0.25">
      <c r="A139" s="13"/>
      <c r="B139" s="13"/>
      <c r="C139" s="43">
        <v>27</v>
      </c>
      <c r="D139" s="14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6">
        <f t="shared" si="146"/>
        <v>0</v>
      </c>
      <c r="P139" s="14">
        <v>0</v>
      </c>
      <c r="Q139" s="15">
        <v>0</v>
      </c>
      <c r="R139" s="15">
        <v>0</v>
      </c>
      <c r="S139" s="15">
        <v>0</v>
      </c>
      <c r="T139" s="15">
        <v>0</v>
      </c>
      <c r="U139" s="52">
        <v>0</v>
      </c>
      <c r="V139" s="15">
        <v>0</v>
      </c>
      <c r="W139" s="15">
        <v>0</v>
      </c>
      <c r="X139" s="15">
        <v>0</v>
      </c>
      <c r="Y139" s="15">
        <v>0</v>
      </c>
      <c r="Z139" s="16">
        <f t="shared" si="148"/>
        <v>0</v>
      </c>
      <c r="AA139" s="15" t="e">
        <f t="shared" si="147"/>
        <v>#DIV/0!</v>
      </c>
      <c r="AB139" s="15" t="e">
        <f t="shared" si="153"/>
        <v>#DIV/0!</v>
      </c>
      <c r="AC139" s="15" t="e">
        <f t="shared" si="153"/>
        <v>#DIV/0!</v>
      </c>
      <c r="AD139" s="16" t="e">
        <f t="shared" si="149"/>
        <v>#DIV/0!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59">bdrate($D139:$D142,E139:E142,$P139:$P142,Q139:Q142)</f>
        <v>#VALUE!</v>
      </c>
      <c r="AM139" s="21" t="e">
        <f t="shared" si="159"/>
        <v>#VALUE!</v>
      </c>
      <c r="AN139" s="36" t="e">
        <f t="shared" si="159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#DIV/0!</v>
      </c>
      <c r="AY139" s="15" t="e">
        <f t="shared" ref="AY139:AY142" si="160">X139/L139</f>
        <v>#DIV/0!</v>
      </c>
      <c r="AZ139" s="15" t="e">
        <f t="shared" si="130"/>
        <v>#DIV/0!</v>
      </c>
      <c r="BA139" s="15" t="e">
        <f>V139/J139</f>
        <v>#DIV/0!</v>
      </c>
      <c r="BB139" s="15" t="e">
        <f t="shared" si="158"/>
        <v>#DIV/0!</v>
      </c>
      <c r="BC139" s="15" t="e">
        <f t="shared" si="126"/>
        <v>#DIV/0!</v>
      </c>
    </row>
    <row r="140" spans="1:55" ht="12.75" hidden="1" thickBot="1" x14ac:dyDescent="0.25">
      <c r="A140" s="13"/>
      <c r="B140" s="13"/>
      <c r="C140" s="43">
        <v>32</v>
      </c>
      <c r="D140" s="14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6">
        <f t="shared" si="146"/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52">
        <v>0</v>
      </c>
      <c r="V140" s="15">
        <v>0</v>
      </c>
      <c r="W140" s="15">
        <v>0</v>
      </c>
      <c r="X140" s="15">
        <v>0</v>
      </c>
      <c r="Y140" s="15">
        <v>0</v>
      </c>
      <c r="Z140" s="16">
        <f t="shared" si="148"/>
        <v>0</v>
      </c>
      <c r="AA140" s="15" t="e">
        <f t="shared" si="147"/>
        <v>#DIV/0!</v>
      </c>
      <c r="AB140" s="15" t="e">
        <f t="shared" si="153"/>
        <v>#DIV/0!</v>
      </c>
      <c r="AC140" s="15" t="e">
        <f t="shared" si="153"/>
        <v>#DIV/0!</v>
      </c>
      <c r="AD140" s="16" t="e">
        <f t="shared" si="149"/>
        <v>#DIV/0!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#DIV/0!</v>
      </c>
      <c r="AY140" s="15" t="e">
        <f t="shared" si="160"/>
        <v>#DIV/0!</v>
      </c>
      <c r="AZ140" s="15" t="e">
        <f t="shared" si="130"/>
        <v>#DIV/0!</v>
      </c>
      <c r="BA140" s="15" t="e">
        <f>V140/J140</f>
        <v>#DIV/0!</v>
      </c>
      <c r="BB140" s="15" t="e">
        <f t="shared" si="158"/>
        <v>#DIV/0!</v>
      </c>
      <c r="BC140" s="15" t="e">
        <f t="shared" si="126"/>
        <v>#DIV/0!</v>
      </c>
    </row>
    <row r="141" spans="1:55" ht="12.75" hidden="1" thickBot="1" x14ac:dyDescent="0.25">
      <c r="A141" s="13"/>
      <c r="B141" s="13"/>
      <c r="C141" s="43">
        <v>37</v>
      </c>
      <c r="D141" s="14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6">
        <f t="shared" si="146"/>
        <v>0</v>
      </c>
      <c r="P141" s="14">
        <v>0</v>
      </c>
      <c r="Q141" s="15">
        <v>0</v>
      </c>
      <c r="R141" s="15">
        <v>0</v>
      </c>
      <c r="S141" s="15">
        <v>0</v>
      </c>
      <c r="T141" s="15">
        <v>0</v>
      </c>
      <c r="U141" s="52">
        <v>0</v>
      </c>
      <c r="V141" s="15">
        <v>0</v>
      </c>
      <c r="W141" s="15">
        <v>0</v>
      </c>
      <c r="X141" s="15">
        <v>0</v>
      </c>
      <c r="Y141" s="15">
        <v>0</v>
      </c>
      <c r="Z141" s="16">
        <f t="shared" si="148"/>
        <v>0</v>
      </c>
      <c r="AA141" s="15" t="e">
        <f t="shared" si="147"/>
        <v>#DIV/0!</v>
      </c>
      <c r="AB141" s="15" t="e">
        <f t="shared" si="153"/>
        <v>#DIV/0!</v>
      </c>
      <c r="AC141" s="15" t="e">
        <f t="shared" si="153"/>
        <v>#DIV/0!</v>
      </c>
      <c r="AD141" s="16" t="e">
        <f t="shared" si="149"/>
        <v>#DIV/0!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#DIV/0!</v>
      </c>
      <c r="AY141" s="15" t="e">
        <f t="shared" si="160"/>
        <v>#DIV/0!</v>
      </c>
      <c r="AZ141" s="15" t="e">
        <f t="shared" si="130"/>
        <v>#DIV/0!</v>
      </c>
      <c r="BA141" s="15" t="e">
        <f>V141/J141</f>
        <v>#DIV/0!</v>
      </c>
      <c r="BB141" s="15" t="e">
        <f t="shared" si="158"/>
        <v>#DIV/0!</v>
      </c>
      <c r="BC141" s="15" t="e">
        <f t="shared" si="126"/>
        <v>#DIV/0!</v>
      </c>
    </row>
    <row r="142" spans="1:55" ht="12.75" hidden="1" thickBot="1" x14ac:dyDescent="0.25">
      <c r="A142" s="13"/>
      <c r="B142" s="17"/>
      <c r="C142" s="44">
        <v>42</v>
      </c>
      <c r="D142" s="18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20">
        <f t="shared" si="146"/>
        <v>0</v>
      </c>
      <c r="P142" s="18">
        <v>0</v>
      </c>
      <c r="Q142" s="19">
        <v>0</v>
      </c>
      <c r="R142" s="19">
        <v>0</v>
      </c>
      <c r="S142" s="19">
        <v>0</v>
      </c>
      <c r="T142" s="19">
        <v>0</v>
      </c>
      <c r="U142" s="53">
        <v>0</v>
      </c>
      <c r="V142" s="19">
        <v>0</v>
      </c>
      <c r="W142" s="19">
        <v>0</v>
      </c>
      <c r="X142" s="19">
        <v>0</v>
      </c>
      <c r="Y142" s="19">
        <v>0</v>
      </c>
      <c r="Z142" s="20">
        <f t="shared" si="148"/>
        <v>0</v>
      </c>
      <c r="AA142" s="15" t="e">
        <f t="shared" si="147"/>
        <v>#DIV/0!</v>
      </c>
      <c r="AB142" s="15" t="e">
        <f t="shared" si="153"/>
        <v>#DIV/0!</v>
      </c>
      <c r="AC142" s="15" t="e">
        <f t="shared" si="153"/>
        <v>#DIV/0!</v>
      </c>
      <c r="AD142" s="20" t="e">
        <f t="shared" si="149"/>
        <v>#DIV/0!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#DIV/0!</v>
      </c>
      <c r="AY142" s="15" t="e">
        <f t="shared" si="160"/>
        <v>#DIV/0!</v>
      </c>
      <c r="AZ142" s="15" t="e">
        <f t="shared" si="130"/>
        <v>#DIV/0!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>
        <v>0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  <c r="M143" s="10">
        <v>0</v>
      </c>
      <c r="N143" s="11">
        <f t="shared" si="146"/>
        <v>0</v>
      </c>
      <c r="P143" s="9">
        <v>0</v>
      </c>
      <c r="Q143" s="10">
        <v>0</v>
      </c>
      <c r="R143" s="10">
        <v>0</v>
      </c>
      <c r="S143" s="10">
        <v>0</v>
      </c>
      <c r="T143" s="10">
        <v>0</v>
      </c>
      <c r="U143" s="51">
        <v>0</v>
      </c>
      <c r="V143" s="10">
        <v>0</v>
      </c>
      <c r="W143" s="10">
        <v>0</v>
      </c>
      <c r="X143" s="10">
        <v>0</v>
      </c>
      <c r="Y143" s="10">
        <v>0</v>
      </c>
      <c r="Z143" s="11">
        <f t="shared" si="148"/>
        <v>0</v>
      </c>
      <c r="AA143" s="15" t="e">
        <f t="shared" si="147"/>
        <v>#DIV/0!</v>
      </c>
      <c r="AB143" s="15" t="e">
        <f t="shared" si="153"/>
        <v>#DIV/0!</v>
      </c>
      <c r="AC143" s="15" t="e">
        <f t="shared" si="153"/>
        <v>#DIV/0!</v>
      </c>
      <c r="AD143" s="11" t="e">
        <f t="shared" si="149"/>
        <v>#DIV/0!</v>
      </c>
      <c r="AE143" s="12"/>
      <c r="AF143" s="25" t="e">
        <f t="shared" ref="AF143:AH143" si="161">bdRateExtend($D143:$D147,E143:E147,$P143:$P147,Q143:Q147)</f>
        <v>#VALUE!</v>
      </c>
      <c r="AG143" s="30" t="e">
        <f t="shared" si="161"/>
        <v>#VALUE!</v>
      </c>
      <c r="AH143" s="31" t="e">
        <f t="shared" si="161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2">bdrate($D143:$D146,E143:E146,$P143:$P146,Q143:Q146)</f>
        <v>#VALUE!</v>
      </c>
      <c r="AS143" s="30" t="e">
        <f t="shared" si="162"/>
        <v>#VALUE!</v>
      </c>
      <c r="AT143" s="31" t="e">
        <f t="shared" si="162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#DIV/0!</v>
      </c>
      <c r="BB143" s="15" t="e">
        <f t="shared" ref="BB143:BB146" si="163">X143/L143</f>
        <v>#DIV/0!</v>
      </c>
      <c r="BC143" s="15" t="e">
        <f t="shared" si="126"/>
        <v>#DIV/0!</v>
      </c>
    </row>
    <row r="144" spans="1:55" ht="12.75" hidden="1" thickBot="1" x14ac:dyDescent="0.25">
      <c r="A144" s="13"/>
      <c r="B144" s="13"/>
      <c r="C144" s="43">
        <v>27</v>
      </c>
      <c r="D144" s="14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6">
        <f t="shared" si="146"/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52">
        <v>0</v>
      </c>
      <c r="V144" s="15">
        <v>0</v>
      </c>
      <c r="W144" s="15">
        <v>0</v>
      </c>
      <c r="X144" s="15">
        <v>0</v>
      </c>
      <c r="Y144" s="15">
        <v>0</v>
      </c>
      <c r="Z144" s="16">
        <f t="shared" si="148"/>
        <v>0</v>
      </c>
      <c r="AA144" s="15" t="e">
        <f t="shared" si="147"/>
        <v>#DIV/0!</v>
      </c>
      <c r="AB144" s="15" t="e">
        <f t="shared" si="153"/>
        <v>#DIV/0!</v>
      </c>
      <c r="AC144" s="15" t="e">
        <f t="shared" si="153"/>
        <v>#DIV/0!</v>
      </c>
      <c r="AD144" s="16" t="e">
        <f t="shared" si="149"/>
        <v>#DIV/0!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4">bdrate($D144:$D147,E144:E147,$P144:$P147,Q144:Q147)</f>
        <v>#VALUE!</v>
      </c>
      <c r="AM144" s="21" t="e">
        <f t="shared" si="164"/>
        <v>#VALUE!</v>
      </c>
      <c r="AN144" s="36" t="e">
        <f t="shared" si="164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#DIV/0!</v>
      </c>
      <c r="AY144" s="15" t="e">
        <f t="shared" ref="AY144:AY147" si="165">X144/L144</f>
        <v>#DIV/0!</v>
      </c>
      <c r="AZ144" s="15" t="e">
        <f t="shared" si="130"/>
        <v>#DIV/0!</v>
      </c>
      <c r="BA144" s="15" t="e">
        <f>V144/J144</f>
        <v>#DIV/0!</v>
      </c>
      <c r="BB144" s="15" t="e">
        <f t="shared" si="163"/>
        <v>#DIV/0!</v>
      </c>
      <c r="BC144" s="15" t="e">
        <f t="shared" si="126"/>
        <v>#DIV/0!</v>
      </c>
    </row>
    <row r="145" spans="1:55" ht="12.75" hidden="1" thickBot="1" x14ac:dyDescent="0.25">
      <c r="A145" s="13"/>
      <c r="B145" s="13"/>
      <c r="C145" s="43">
        <v>32</v>
      </c>
      <c r="D145" s="14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6">
        <f t="shared" si="146"/>
        <v>0</v>
      </c>
      <c r="P145" s="14">
        <v>0</v>
      </c>
      <c r="Q145" s="15">
        <v>0</v>
      </c>
      <c r="R145" s="15">
        <v>0</v>
      </c>
      <c r="S145" s="15">
        <v>0</v>
      </c>
      <c r="T145" s="15">
        <v>0</v>
      </c>
      <c r="U145" s="52">
        <v>0</v>
      </c>
      <c r="V145" s="15">
        <v>0</v>
      </c>
      <c r="W145" s="15">
        <v>0</v>
      </c>
      <c r="X145" s="15">
        <v>0</v>
      </c>
      <c r="Y145" s="15">
        <v>0</v>
      </c>
      <c r="Z145" s="16">
        <f t="shared" si="148"/>
        <v>0</v>
      </c>
      <c r="AA145" s="15" t="e">
        <f t="shared" si="147"/>
        <v>#DIV/0!</v>
      </c>
      <c r="AB145" s="15" t="e">
        <f t="shared" si="153"/>
        <v>#DIV/0!</v>
      </c>
      <c r="AC145" s="15" t="e">
        <f t="shared" si="153"/>
        <v>#DIV/0!</v>
      </c>
      <c r="AD145" s="16" t="e">
        <f t="shared" si="149"/>
        <v>#DIV/0!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#DIV/0!</v>
      </c>
      <c r="AY145" s="15" t="e">
        <f t="shared" si="165"/>
        <v>#DIV/0!</v>
      </c>
      <c r="AZ145" s="15" t="e">
        <f t="shared" si="130"/>
        <v>#DIV/0!</v>
      </c>
      <c r="BA145" s="15" t="e">
        <f>V145/J145</f>
        <v>#DIV/0!</v>
      </c>
      <c r="BB145" s="15" t="e">
        <f t="shared" si="163"/>
        <v>#DIV/0!</v>
      </c>
      <c r="BC145" s="15" t="e">
        <f t="shared" si="126"/>
        <v>#DIV/0!</v>
      </c>
    </row>
    <row r="146" spans="1:55" ht="12.75" hidden="1" thickBot="1" x14ac:dyDescent="0.25">
      <c r="A146" s="13"/>
      <c r="B146" s="13"/>
      <c r="C146" s="43">
        <v>37</v>
      </c>
      <c r="D146" s="14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6">
        <f t="shared" si="146"/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52">
        <v>0</v>
      </c>
      <c r="V146" s="15">
        <v>0</v>
      </c>
      <c r="W146" s="15">
        <v>0</v>
      </c>
      <c r="X146" s="15">
        <v>0</v>
      </c>
      <c r="Y146" s="15">
        <v>0</v>
      </c>
      <c r="Z146" s="16">
        <f t="shared" si="148"/>
        <v>0</v>
      </c>
      <c r="AA146" s="15" t="e">
        <f t="shared" si="147"/>
        <v>#DIV/0!</v>
      </c>
      <c r="AB146" s="15" t="e">
        <f t="shared" si="153"/>
        <v>#DIV/0!</v>
      </c>
      <c r="AC146" s="15" t="e">
        <f t="shared" si="153"/>
        <v>#DIV/0!</v>
      </c>
      <c r="AD146" s="16" t="e">
        <f t="shared" si="149"/>
        <v>#DIV/0!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#DIV/0!</v>
      </c>
      <c r="AY146" s="15" t="e">
        <f t="shared" si="165"/>
        <v>#DIV/0!</v>
      </c>
      <c r="AZ146" s="15" t="e">
        <f t="shared" si="130"/>
        <v>#DIV/0!</v>
      </c>
      <c r="BA146" s="15" t="e">
        <f>V146/J146</f>
        <v>#DIV/0!</v>
      </c>
      <c r="BB146" s="15" t="e">
        <f t="shared" si="163"/>
        <v>#DIV/0!</v>
      </c>
      <c r="BC146" s="15" t="e">
        <f t="shared" si="126"/>
        <v>#DIV/0!</v>
      </c>
    </row>
    <row r="147" spans="1:55" ht="12.75" hidden="1" thickBot="1" x14ac:dyDescent="0.25">
      <c r="A147" s="13"/>
      <c r="B147" s="17"/>
      <c r="C147" s="44">
        <v>42</v>
      </c>
      <c r="D147" s="18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20">
        <f t="shared" si="146"/>
        <v>0</v>
      </c>
      <c r="P147" s="18">
        <v>0</v>
      </c>
      <c r="Q147" s="19">
        <v>0</v>
      </c>
      <c r="R147" s="19">
        <v>0</v>
      </c>
      <c r="S147" s="19">
        <v>0</v>
      </c>
      <c r="T147" s="19">
        <v>0</v>
      </c>
      <c r="U147" s="53">
        <v>0</v>
      </c>
      <c r="V147" s="19">
        <v>0</v>
      </c>
      <c r="W147" s="19">
        <v>0</v>
      </c>
      <c r="X147" s="19">
        <v>0</v>
      </c>
      <c r="Y147" s="19">
        <v>0</v>
      </c>
      <c r="Z147" s="20">
        <f t="shared" si="148"/>
        <v>0</v>
      </c>
      <c r="AA147" s="15" t="e">
        <f t="shared" si="147"/>
        <v>#DIV/0!</v>
      </c>
      <c r="AB147" s="15" t="e">
        <f t="shared" si="153"/>
        <v>#DIV/0!</v>
      </c>
      <c r="AC147" s="15" t="e">
        <f t="shared" si="153"/>
        <v>#DIV/0!</v>
      </c>
      <c r="AD147" s="20" t="e">
        <f t="shared" si="149"/>
        <v>#DIV/0!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#DIV/0!</v>
      </c>
      <c r="AY147" s="15" t="e">
        <f t="shared" si="165"/>
        <v>#DIV/0!</v>
      </c>
      <c r="AZ147" s="15" t="e">
        <f t="shared" si="130"/>
        <v>#DIV/0!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  <c r="M148" s="10">
        <v>0</v>
      </c>
      <c r="N148" s="11">
        <f t="shared" si="146"/>
        <v>0</v>
      </c>
      <c r="P148" s="9">
        <v>0</v>
      </c>
      <c r="Q148" s="10">
        <v>0</v>
      </c>
      <c r="R148" s="10">
        <v>0</v>
      </c>
      <c r="S148" s="10">
        <v>0</v>
      </c>
      <c r="T148" s="10">
        <v>0</v>
      </c>
      <c r="U148" s="51">
        <v>0</v>
      </c>
      <c r="V148" s="10">
        <v>0</v>
      </c>
      <c r="W148" s="10">
        <v>0</v>
      </c>
      <c r="X148" s="10">
        <v>0</v>
      </c>
      <c r="Y148" s="10">
        <v>0</v>
      </c>
      <c r="Z148" s="11">
        <f t="shared" si="148"/>
        <v>0</v>
      </c>
      <c r="AA148" s="15" t="e">
        <f t="shared" si="147"/>
        <v>#DIV/0!</v>
      </c>
      <c r="AB148" s="15" t="e">
        <f t="shared" si="153"/>
        <v>#DIV/0!</v>
      </c>
      <c r="AC148" s="15" t="e">
        <f t="shared" si="153"/>
        <v>#DIV/0!</v>
      </c>
      <c r="AD148" s="11" t="e">
        <f t="shared" si="149"/>
        <v>#DIV/0!</v>
      </c>
      <c r="AE148" s="12"/>
      <c r="AF148" s="25" t="e">
        <f t="shared" ref="AF148:AH148" si="166">bdRateExtend($D148:$D152,E148:E152,$P148:$P152,Q148:Q152)</f>
        <v>#VALUE!</v>
      </c>
      <c r="AG148" s="30" t="e">
        <f t="shared" si="166"/>
        <v>#VALUE!</v>
      </c>
      <c r="AH148" s="31" t="e">
        <f t="shared" si="166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67">bdrate($D148:$D151,E148:E151,$P148:$P151,Q148:Q151)</f>
        <v>#VALUE!</v>
      </c>
      <c r="AS148" s="30" t="e">
        <f t="shared" si="167"/>
        <v>#VALUE!</v>
      </c>
      <c r="AT148" s="31" t="e">
        <f t="shared" si="167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#DIV/0!</v>
      </c>
      <c r="BB148" s="15" t="e">
        <f t="shared" ref="BB148:BB151" si="168">X148/L148</f>
        <v>#DIV/0!</v>
      </c>
      <c r="BC148" s="15" t="e">
        <f t="shared" si="126"/>
        <v>#DIV/0!</v>
      </c>
    </row>
    <row r="149" spans="1:55" ht="12.75" hidden="1" thickBot="1" x14ac:dyDescent="0.25">
      <c r="A149" s="13"/>
      <c r="B149" s="13"/>
      <c r="C149" s="43">
        <v>27</v>
      </c>
      <c r="D149" s="14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6">
        <f t="shared" si="146"/>
        <v>0</v>
      </c>
      <c r="P149" s="14">
        <v>0</v>
      </c>
      <c r="Q149" s="15">
        <v>0</v>
      </c>
      <c r="R149" s="15">
        <v>0</v>
      </c>
      <c r="S149" s="15">
        <v>0</v>
      </c>
      <c r="T149" s="15">
        <v>0</v>
      </c>
      <c r="U149" s="52">
        <v>0</v>
      </c>
      <c r="V149" s="15">
        <v>0</v>
      </c>
      <c r="W149" s="15">
        <v>0</v>
      </c>
      <c r="X149" s="15">
        <v>0</v>
      </c>
      <c r="Y149" s="15">
        <v>0</v>
      </c>
      <c r="Z149" s="16">
        <f t="shared" si="148"/>
        <v>0</v>
      </c>
      <c r="AA149" s="15" t="e">
        <f t="shared" si="147"/>
        <v>#DIV/0!</v>
      </c>
      <c r="AB149" s="15" t="e">
        <f t="shared" si="153"/>
        <v>#DIV/0!</v>
      </c>
      <c r="AC149" s="15" t="e">
        <f t="shared" si="153"/>
        <v>#DIV/0!</v>
      </c>
      <c r="AD149" s="16" t="e">
        <f t="shared" si="149"/>
        <v>#DIV/0!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69">bdrate($D149:$D152,E149:E152,$P149:$P152,Q149:Q152)</f>
        <v>#VALUE!</v>
      </c>
      <c r="AM149" s="21" t="e">
        <f t="shared" si="169"/>
        <v>#VALUE!</v>
      </c>
      <c r="AN149" s="36" t="e">
        <f t="shared" si="169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#DIV/0!</v>
      </c>
      <c r="AY149" s="15" t="e">
        <f t="shared" ref="AY149:AY152" si="170">X149/L149</f>
        <v>#DIV/0!</v>
      </c>
      <c r="AZ149" s="15" t="e">
        <f t="shared" si="130"/>
        <v>#DIV/0!</v>
      </c>
      <c r="BA149" s="15" t="e">
        <f>V149/J149</f>
        <v>#DIV/0!</v>
      </c>
      <c r="BB149" s="15" t="e">
        <f t="shared" si="168"/>
        <v>#DIV/0!</v>
      </c>
      <c r="BC149" s="15" t="e">
        <f t="shared" si="126"/>
        <v>#DIV/0!</v>
      </c>
    </row>
    <row r="150" spans="1:55" ht="12.75" hidden="1" thickBot="1" x14ac:dyDescent="0.25">
      <c r="A150" s="13"/>
      <c r="B150" s="13"/>
      <c r="C150" s="43">
        <v>32</v>
      </c>
      <c r="D150" s="14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6">
        <f t="shared" si="146"/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52">
        <v>0</v>
      </c>
      <c r="V150" s="15">
        <v>0</v>
      </c>
      <c r="W150" s="15">
        <v>0</v>
      </c>
      <c r="X150" s="15">
        <v>0</v>
      </c>
      <c r="Y150" s="15">
        <v>0</v>
      </c>
      <c r="Z150" s="16">
        <f t="shared" si="148"/>
        <v>0</v>
      </c>
      <c r="AA150" s="15" t="e">
        <f t="shared" si="147"/>
        <v>#DIV/0!</v>
      </c>
      <c r="AB150" s="15" t="e">
        <f t="shared" si="153"/>
        <v>#DIV/0!</v>
      </c>
      <c r="AC150" s="15" t="e">
        <f t="shared" si="153"/>
        <v>#DIV/0!</v>
      </c>
      <c r="AD150" s="16" t="e">
        <f t="shared" si="149"/>
        <v>#DIV/0!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#DIV/0!</v>
      </c>
      <c r="AY150" s="15" t="e">
        <f t="shared" si="170"/>
        <v>#DIV/0!</v>
      </c>
      <c r="AZ150" s="15" t="e">
        <f t="shared" si="130"/>
        <v>#DIV/0!</v>
      </c>
      <c r="BA150" s="15" t="e">
        <f>V150/J150</f>
        <v>#DIV/0!</v>
      </c>
      <c r="BB150" s="15" t="e">
        <f t="shared" si="168"/>
        <v>#DIV/0!</v>
      </c>
      <c r="BC150" s="15" t="e">
        <f t="shared" si="126"/>
        <v>#DIV/0!</v>
      </c>
    </row>
    <row r="151" spans="1:55" ht="12.75" hidden="1" thickBot="1" x14ac:dyDescent="0.25">
      <c r="A151" s="13"/>
      <c r="B151" s="13"/>
      <c r="C151" s="43">
        <v>37</v>
      </c>
      <c r="D151" s="14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6">
        <f t="shared" si="146"/>
        <v>0</v>
      </c>
      <c r="P151" s="14">
        <v>0</v>
      </c>
      <c r="Q151" s="15">
        <v>0</v>
      </c>
      <c r="R151" s="15">
        <v>0</v>
      </c>
      <c r="S151" s="15">
        <v>0</v>
      </c>
      <c r="T151" s="15">
        <v>0</v>
      </c>
      <c r="U151" s="52">
        <v>0</v>
      </c>
      <c r="V151" s="15">
        <v>0</v>
      </c>
      <c r="W151" s="15">
        <v>0</v>
      </c>
      <c r="X151" s="15">
        <v>0</v>
      </c>
      <c r="Y151" s="15">
        <v>0</v>
      </c>
      <c r="Z151" s="16">
        <f t="shared" si="148"/>
        <v>0</v>
      </c>
      <c r="AA151" s="15" t="e">
        <f t="shared" si="147"/>
        <v>#DIV/0!</v>
      </c>
      <c r="AB151" s="15" t="e">
        <f t="shared" si="153"/>
        <v>#DIV/0!</v>
      </c>
      <c r="AC151" s="15" t="e">
        <f t="shared" si="153"/>
        <v>#DIV/0!</v>
      </c>
      <c r="AD151" s="16" t="e">
        <f t="shared" si="149"/>
        <v>#DIV/0!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#DIV/0!</v>
      </c>
      <c r="AY151" s="15" t="e">
        <f t="shared" si="170"/>
        <v>#DIV/0!</v>
      </c>
      <c r="AZ151" s="15" t="e">
        <f t="shared" si="130"/>
        <v>#DIV/0!</v>
      </c>
      <c r="BA151" s="15" t="e">
        <f>V151/J151</f>
        <v>#DIV/0!</v>
      </c>
      <c r="BB151" s="15" t="e">
        <f t="shared" si="168"/>
        <v>#DIV/0!</v>
      </c>
      <c r="BC151" s="15" t="e">
        <f t="shared" si="126"/>
        <v>#DIV/0!</v>
      </c>
    </row>
    <row r="152" spans="1:55" ht="12.75" hidden="1" thickBot="1" x14ac:dyDescent="0.25">
      <c r="A152" s="17"/>
      <c r="B152" s="17"/>
      <c r="C152" s="44">
        <v>42</v>
      </c>
      <c r="D152" s="18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20">
        <f t="shared" si="146"/>
        <v>0</v>
      </c>
      <c r="P152" s="18">
        <v>0</v>
      </c>
      <c r="Q152" s="19">
        <v>0</v>
      </c>
      <c r="R152" s="19">
        <v>0</v>
      </c>
      <c r="S152" s="19">
        <v>0</v>
      </c>
      <c r="T152" s="19">
        <v>0</v>
      </c>
      <c r="U152" s="53">
        <v>0</v>
      </c>
      <c r="V152" s="19">
        <v>0</v>
      </c>
      <c r="W152" s="19">
        <v>0</v>
      </c>
      <c r="X152" s="19">
        <v>0</v>
      </c>
      <c r="Y152" s="19">
        <v>0</v>
      </c>
      <c r="Z152" s="20">
        <f t="shared" si="148"/>
        <v>0</v>
      </c>
      <c r="AA152" s="19" t="e">
        <f t="shared" si="147"/>
        <v>#DIV/0!</v>
      </c>
      <c r="AB152" s="19" t="e">
        <f t="shared" si="153"/>
        <v>#DIV/0!</v>
      </c>
      <c r="AC152" s="19" t="e">
        <f t="shared" si="153"/>
        <v>#DIV/0!</v>
      </c>
      <c r="AD152" s="20" t="e">
        <f t="shared" si="149"/>
        <v>#DIV/0!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#DIV/0!</v>
      </c>
      <c r="AY152" s="19" t="e">
        <f t="shared" si="170"/>
        <v>#DIV/0!</v>
      </c>
      <c r="AZ152" s="19" t="e">
        <f t="shared" si="130"/>
        <v>#DIV/0!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#NUM!</v>
      </c>
      <c r="M153" s="12" t="e">
        <f>GEOMEAN(M3:M17)</f>
        <v>#NUM!</v>
      </c>
      <c r="N153" s="12" t="e">
        <f>GEOMEAN(N3:N17)</f>
        <v>#NUM!</v>
      </c>
      <c r="X153" s="12" t="e">
        <f t="shared" ref="X153:AC153" si="171">GEOMEAN(X3:X17)</f>
        <v>#NUM!</v>
      </c>
      <c r="Y153" s="12" t="e">
        <f t="shared" si="171"/>
        <v>#NUM!</v>
      </c>
      <c r="Z153" s="12" t="e">
        <f t="shared" si="171"/>
        <v>#NUM!</v>
      </c>
      <c r="AA153" s="12" t="e">
        <f t="shared" si="171"/>
        <v>#DIV/0!</v>
      </c>
      <c r="AB153" s="12" t="e">
        <f t="shared" si="171"/>
        <v>#DIV/0!</v>
      </c>
      <c r="AC153" s="12" t="e">
        <f t="shared" si="171"/>
        <v>#DIV/0!</v>
      </c>
      <c r="AD153" s="12">
        <f t="shared" ref="AD153" si="172">AVERAGE(AD3:AD17)</f>
        <v>1.9728215510778874E-3</v>
      </c>
      <c r="AF153" s="25">
        <f t="shared" ref="AF153:AW153" si="173">AVERAGE(AF3:AF17)</f>
        <v>6.0044449825613633E-4</v>
      </c>
      <c r="AG153" s="30" t="e">
        <f t="shared" si="173"/>
        <v>#VALUE!</v>
      </c>
      <c r="AH153" s="30" t="e">
        <f t="shared" si="173"/>
        <v>#VALUE!</v>
      </c>
      <c r="AI153" s="25" t="e">
        <f t="shared" si="173"/>
        <v>#VALUE!</v>
      </c>
      <c r="AJ153" s="30" t="e">
        <f t="shared" si="173"/>
        <v>#VALUE!</v>
      </c>
      <c r="AK153" s="30" t="e">
        <f t="shared" si="173"/>
        <v>#VALUE!</v>
      </c>
      <c r="AL153" s="25">
        <f t="shared" ref="AL153:AQ153" si="174">AVERAGE(AL4:AL18)</f>
        <v>8.932171225283595E-4</v>
      </c>
      <c r="AM153" s="30" t="e">
        <f t="shared" si="174"/>
        <v>#VALUE!</v>
      </c>
      <c r="AN153" s="30" t="e">
        <f t="shared" si="174"/>
        <v>#VALUE!</v>
      </c>
      <c r="AO153" s="25" t="e">
        <f t="shared" si="174"/>
        <v>#VALUE!</v>
      </c>
      <c r="AP153" s="30" t="e">
        <f t="shared" si="174"/>
        <v>#VALUE!</v>
      </c>
      <c r="AQ153" s="30" t="e">
        <f t="shared" si="174"/>
        <v>#VALUE!</v>
      </c>
      <c r="AR153" s="25">
        <f t="shared" ref="AR153:AT153" si="175">AVERAGE(AR3:AR17)</f>
        <v>-2.0033754019558683E-4</v>
      </c>
      <c r="AS153" s="30" t="e">
        <f t="shared" si="175"/>
        <v>#VALUE!</v>
      </c>
      <c r="AT153" s="31" t="e">
        <f t="shared" si="175"/>
        <v>#VALUE!</v>
      </c>
      <c r="AU153" s="25" t="e">
        <f t="shared" si="173"/>
        <v>#VALUE!</v>
      </c>
      <c r="AV153" s="30" t="e">
        <f t="shared" si="173"/>
        <v>#VALUE!</v>
      </c>
      <c r="AW153" s="31" t="e">
        <f t="shared" si="173"/>
        <v>#VALUE!</v>
      </c>
      <c r="AX153" s="12" t="e">
        <f t="shared" ref="AX153:BC153" si="176">GEOMEAN(AX3:AX17)</f>
        <v>#DIV/0!</v>
      </c>
      <c r="AY153" s="12" t="e">
        <f t="shared" si="176"/>
        <v>#DIV/0!</v>
      </c>
      <c r="AZ153" s="12" t="e">
        <f t="shared" si="176"/>
        <v>#DIV/0!</v>
      </c>
      <c r="BA153" s="12" t="e">
        <f t="shared" si="176"/>
        <v>#DIV/0!</v>
      </c>
      <c r="BB153" s="12" t="e">
        <f t="shared" si="176"/>
        <v>#DIV/0!</v>
      </c>
      <c r="BC153" s="12" t="e">
        <f t="shared" si="176"/>
        <v>#DIV/0!</v>
      </c>
    </row>
    <row r="154" spans="1:55" x14ac:dyDescent="0.2">
      <c r="B154" s="1" t="s">
        <v>41</v>
      </c>
      <c r="L154" s="12" t="e">
        <f>GEOMEAN(L18:L32)</f>
        <v>#NUM!</v>
      </c>
      <c r="M154" s="12" t="e">
        <f>GEOMEAN(M18:M32)</f>
        <v>#NUM!</v>
      </c>
      <c r="N154" s="12" t="e">
        <f>GEOMEAN(N18:N32)</f>
        <v>#NUM!</v>
      </c>
      <c r="X154" s="12" t="e">
        <f t="shared" ref="X154:AC154" si="177">GEOMEAN(X18:X32)</f>
        <v>#NUM!</v>
      </c>
      <c r="Y154" s="12" t="e">
        <f t="shared" si="177"/>
        <v>#NUM!</v>
      </c>
      <c r="Z154" s="12" t="e">
        <f t="shared" si="177"/>
        <v>#NUM!</v>
      </c>
      <c r="AA154" s="12" t="e">
        <f t="shared" si="177"/>
        <v>#DIV/0!</v>
      </c>
      <c r="AB154" s="12" t="e">
        <f t="shared" si="177"/>
        <v>#DIV/0!</v>
      </c>
      <c r="AC154" s="12" t="e">
        <f t="shared" si="177"/>
        <v>#DIV/0!</v>
      </c>
      <c r="AD154" s="12">
        <f t="shared" ref="AD154" si="178">AVERAGE(AD18:AD32)</f>
        <v>1.5289215301940956E-3</v>
      </c>
      <c r="AF154" s="28">
        <f t="shared" ref="AF154:AK154" si="179">AVERAGE(AF18:AF32)</f>
        <v>-1.1713427987817641E-4</v>
      </c>
      <c r="AG154" s="32" t="e">
        <f t="shared" si="179"/>
        <v>#VALUE!</v>
      </c>
      <c r="AH154" s="32" t="e">
        <f t="shared" si="179"/>
        <v>#VALUE!</v>
      </c>
      <c r="AI154" s="28" t="e">
        <f t="shared" si="179"/>
        <v>#VALUE!</v>
      </c>
      <c r="AJ154" s="32" t="e">
        <f t="shared" si="179"/>
        <v>#VALUE!</v>
      </c>
      <c r="AK154" s="32" t="e">
        <f t="shared" si="179"/>
        <v>#VALUE!</v>
      </c>
      <c r="AL154" s="28">
        <f t="shared" ref="AL154:AQ154" si="180">AVERAGE(AL19:AL33)</f>
        <v>-3.6823184052814373E-4</v>
      </c>
      <c r="AM154" s="32" t="e">
        <f t="shared" si="180"/>
        <v>#VALUE!</v>
      </c>
      <c r="AN154" s="32" t="e">
        <f t="shared" si="180"/>
        <v>#VALUE!</v>
      </c>
      <c r="AO154" s="28" t="e">
        <f t="shared" si="180"/>
        <v>#VALUE!</v>
      </c>
      <c r="AP154" s="32" t="e">
        <f t="shared" si="180"/>
        <v>#VALUE!</v>
      </c>
      <c r="AQ154" s="32" t="e">
        <f t="shared" si="180"/>
        <v>#VALUE!</v>
      </c>
      <c r="AR154" s="28">
        <f t="shared" ref="AR154:AW154" si="181">AVERAGE(AR18:AR32)</f>
        <v>4.1141429301042959E-4</v>
      </c>
      <c r="AS154" s="32" t="e">
        <f t="shared" si="181"/>
        <v>#VALUE!</v>
      </c>
      <c r="AT154" s="33" t="e">
        <f t="shared" si="181"/>
        <v>#VALUE!</v>
      </c>
      <c r="AU154" s="28" t="e">
        <f t="shared" si="181"/>
        <v>#VALUE!</v>
      </c>
      <c r="AV154" s="32" t="e">
        <f t="shared" si="181"/>
        <v>#VALUE!</v>
      </c>
      <c r="AW154" s="33" t="e">
        <f t="shared" si="181"/>
        <v>#VALUE!</v>
      </c>
      <c r="AX154" s="12" t="e">
        <f t="shared" ref="AX154:BC154" si="182">GEOMEAN(AX18:AX32)</f>
        <v>#DIV/0!</v>
      </c>
      <c r="AY154" s="12" t="e">
        <f t="shared" si="182"/>
        <v>#DIV/0!</v>
      </c>
      <c r="AZ154" s="12" t="e">
        <f t="shared" si="182"/>
        <v>#DIV/0!</v>
      </c>
      <c r="BA154" s="12" t="e">
        <f t="shared" si="182"/>
        <v>#DIV/0!</v>
      </c>
      <c r="BB154" s="12" t="e">
        <f t="shared" si="182"/>
        <v>#DIV/0!</v>
      </c>
      <c r="BC154" s="12" t="e">
        <f t="shared" si="182"/>
        <v>#DIV/0!</v>
      </c>
    </row>
    <row r="155" spans="1:55" x14ac:dyDescent="0.2">
      <c r="B155" s="1" t="s">
        <v>1</v>
      </c>
      <c r="L155" s="12" t="e">
        <f>GEOMEAN(L33:L57)</f>
        <v>#NUM!</v>
      </c>
      <c r="M155" s="12" t="e">
        <f>GEOMEAN(M33:M57)</f>
        <v>#NUM!</v>
      </c>
      <c r="N155" s="12" t="e">
        <f>GEOMEAN(N33:N57)</f>
        <v>#NUM!</v>
      </c>
      <c r="X155" s="12" t="e">
        <f>GEOMEAN(X33:X57)</f>
        <v>#NUM!</v>
      </c>
      <c r="Y155" s="12" t="e">
        <f>GEOMEAN(Y33:Y57)</f>
        <v>#NUM!</v>
      </c>
      <c r="Z155" s="12" t="e">
        <f>GEOMEAN(Z33:Z57)</f>
        <v>#NUM!</v>
      </c>
      <c r="AA155" s="12" t="e">
        <f t="shared" ref="AA155:AC155" si="183">GEOMEAN(AA33:AA57)</f>
        <v>#DIV/0!</v>
      </c>
      <c r="AB155" s="12" t="e">
        <f t="shared" si="183"/>
        <v>#DIV/0!</v>
      </c>
      <c r="AC155" s="12" t="e">
        <f t="shared" si="183"/>
        <v>#DIV/0!</v>
      </c>
      <c r="AD155" s="12">
        <f>AVERAGE(AD33:AD57)</f>
        <v>3.2281779696249945E-3</v>
      </c>
      <c r="AF155" s="28">
        <f>AVERAGE(AF33:AF57)</f>
        <v>7.3642646131870664E-4</v>
      </c>
      <c r="AG155" s="32" t="e">
        <f t="shared" ref="AG155:AH155" si="184">AVERAGE(AG33:AG57)</f>
        <v>#VALUE!</v>
      </c>
      <c r="AH155" s="32" t="e">
        <f t="shared" si="184"/>
        <v>#VALUE!</v>
      </c>
      <c r="AI155" s="28" t="e">
        <f>AVERAGE(AI33:AI57)</f>
        <v>#VALUE!</v>
      </c>
      <c r="AJ155" s="32" t="e">
        <f t="shared" ref="AJ155:AK155" si="185">AVERAGE(AJ33:AJ57)</f>
        <v>#VALUE!</v>
      </c>
      <c r="AK155" s="32" t="e">
        <f t="shared" si="185"/>
        <v>#VALUE!</v>
      </c>
      <c r="AL155" s="28">
        <f t="shared" ref="AL155:AQ155" si="186">AVERAGE(AL34:AL58)</f>
        <v>1.1119017154974209E-3</v>
      </c>
      <c r="AM155" s="32" t="e">
        <f t="shared" si="186"/>
        <v>#VALUE!</v>
      </c>
      <c r="AN155" s="32" t="e">
        <f t="shared" si="186"/>
        <v>#VALUE!</v>
      </c>
      <c r="AO155" s="28" t="e">
        <f t="shared" si="186"/>
        <v>#VALUE!</v>
      </c>
      <c r="AP155" s="32" t="e">
        <f t="shared" si="186"/>
        <v>#VALUE!</v>
      </c>
      <c r="AQ155" s="32" t="e">
        <f t="shared" si="186"/>
        <v>#VALUE!</v>
      </c>
      <c r="AR155" s="28">
        <f t="shared" ref="AR155:AW155" si="187">AVERAGE(AR33:AR57)</f>
        <v>4.4242265454630392E-4</v>
      </c>
      <c r="AS155" s="32" t="e">
        <f t="shared" si="187"/>
        <v>#VALUE!</v>
      </c>
      <c r="AT155" s="33" t="e">
        <f t="shared" si="187"/>
        <v>#VALUE!</v>
      </c>
      <c r="AU155" s="28" t="e">
        <f t="shared" si="187"/>
        <v>#VALUE!</v>
      </c>
      <c r="AV155" s="32" t="e">
        <f t="shared" si="187"/>
        <v>#VALUE!</v>
      </c>
      <c r="AW155" s="33" t="e">
        <f t="shared" si="187"/>
        <v>#VALUE!</v>
      </c>
      <c r="AX155" s="12" t="e">
        <f t="shared" ref="AX155:BC155" si="188">GEOMEAN(AX33:AX57)</f>
        <v>#DIV/0!</v>
      </c>
      <c r="AY155" s="12" t="e">
        <f t="shared" si="188"/>
        <v>#DIV/0!</v>
      </c>
      <c r="AZ155" s="12" t="e">
        <f t="shared" si="188"/>
        <v>#DIV/0!</v>
      </c>
      <c r="BA155" s="12" t="e">
        <f t="shared" si="188"/>
        <v>#DIV/0!</v>
      </c>
      <c r="BB155" s="12" t="e">
        <f t="shared" si="188"/>
        <v>#DIV/0!</v>
      </c>
      <c r="BC155" s="12" t="e">
        <f t="shared" si="188"/>
        <v>#DIV/0!</v>
      </c>
    </row>
    <row r="156" spans="1:55" x14ac:dyDescent="0.2">
      <c r="B156" s="1" t="s">
        <v>5</v>
      </c>
      <c r="L156" s="12" t="e">
        <f>GEOMEAN(L58:L77)</f>
        <v>#NUM!</v>
      </c>
      <c r="M156" s="12" t="e">
        <f>GEOMEAN(M58:M77)</f>
        <v>#NUM!</v>
      </c>
      <c r="N156" s="12" t="e">
        <f>GEOMEAN(N58:N77)</f>
        <v>#NUM!</v>
      </c>
      <c r="X156" s="12" t="e">
        <f>GEOMEAN(X58:X77)</f>
        <v>#NUM!</v>
      </c>
      <c r="Y156" s="12" t="e">
        <f>GEOMEAN(Y58:Y77)</f>
        <v>#NUM!</v>
      </c>
      <c r="Z156" s="12" t="e">
        <f>GEOMEAN(Z58:Z77)</f>
        <v>#NUM!</v>
      </c>
      <c r="AA156" s="12" t="e">
        <f t="shared" ref="AA156:AC156" si="189">GEOMEAN(AA58:AA77)</f>
        <v>#DIV/0!</v>
      </c>
      <c r="AB156" s="12" t="e">
        <f t="shared" si="189"/>
        <v>#DIV/0!</v>
      </c>
      <c r="AC156" s="12" t="e">
        <f t="shared" si="189"/>
        <v>#DIV/0!</v>
      </c>
      <c r="AD156" s="12">
        <f>AVERAGE(AD58:AD77)</f>
        <v>2.9164970007059727E-3</v>
      </c>
      <c r="AF156" s="28">
        <f>AVERAGE(AF58:AF77)</f>
        <v>1.9289454346838042E-4</v>
      </c>
      <c r="AG156" s="32" t="e">
        <f t="shared" ref="AG156:AH156" si="190">AVERAGE(AG58:AG77)</f>
        <v>#VALUE!</v>
      </c>
      <c r="AH156" s="32" t="e">
        <f t="shared" si="190"/>
        <v>#VALUE!</v>
      </c>
      <c r="AI156" s="28" t="e">
        <f>AVERAGE(AI58:AI77)</f>
        <v>#VALUE!</v>
      </c>
      <c r="AJ156" s="32" t="e">
        <f t="shared" ref="AJ156:AK156" si="191">AVERAGE(AJ58:AJ77)</f>
        <v>#VALUE!</v>
      </c>
      <c r="AK156" s="32" t="e">
        <f t="shared" si="191"/>
        <v>#VALUE!</v>
      </c>
      <c r="AL156" s="28">
        <f t="shared" ref="AL156:AQ156" si="192">AVERAGE(AL59:AL78)</f>
        <v>2.162663100864215E-4</v>
      </c>
      <c r="AM156" s="32" t="e">
        <f t="shared" si="192"/>
        <v>#VALUE!</v>
      </c>
      <c r="AN156" s="32" t="e">
        <f t="shared" si="192"/>
        <v>#VALUE!</v>
      </c>
      <c r="AO156" s="28" t="e">
        <f t="shared" si="192"/>
        <v>#VALUE!</v>
      </c>
      <c r="AP156" s="32" t="e">
        <f t="shared" si="192"/>
        <v>#VALUE!</v>
      </c>
      <c r="AQ156" s="32" t="e">
        <f t="shared" si="192"/>
        <v>#VALUE!</v>
      </c>
      <c r="AR156" s="28">
        <f t="shared" ref="AR156:AW156" si="193">AVERAGE(AR58:AR77)</f>
        <v>9.7815180626736886E-5</v>
      </c>
      <c r="AS156" s="32" t="e">
        <f t="shared" si="193"/>
        <v>#VALUE!</v>
      </c>
      <c r="AT156" s="33" t="e">
        <f t="shared" si="193"/>
        <v>#VALUE!</v>
      </c>
      <c r="AU156" s="28" t="e">
        <f t="shared" si="193"/>
        <v>#VALUE!</v>
      </c>
      <c r="AV156" s="32" t="e">
        <f t="shared" si="193"/>
        <v>#VALUE!</v>
      </c>
      <c r="AW156" s="33" t="e">
        <f t="shared" si="193"/>
        <v>#VALUE!</v>
      </c>
      <c r="AX156" s="12" t="e">
        <f t="shared" ref="AX156:BC156" si="194">GEOMEAN(AX58:AX77)</f>
        <v>#DIV/0!</v>
      </c>
      <c r="AY156" s="12" t="e">
        <f t="shared" si="194"/>
        <v>#DIV/0!</v>
      </c>
      <c r="AZ156" s="12" t="e">
        <f t="shared" si="194"/>
        <v>#DIV/0!</v>
      </c>
      <c r="BA156" s="12" t="e">
        <f t="shared" si="194"/>
        <v>#DIV/0!</v>
      </c>
      <c r="BB156" s="12" t="e">
        <f t="shared" si="194"/>
        <v>#DIV/0!</v>
      </c>
      <c r="BC156" s="12" t="e">
        <f t="shared" si="194"/>
        <v>#DIV/0!</v>
      </c>
    </row>
    <row r="157" spans="1:55" x14ac:dyDescent="0.2">
      <c r="B157" s="1" t="s">
        <v>6</v>
      </c>
      <c r="L157" s="12" t="e">
        <f>GEOMEAN(L78:L97)</f>
        <v>#NUM!</v>
      </c>
      <c r="M157" s="12" t="e">
        <f>GEOMEAN(M78:M97)</f>
        <v>#NUM!</v>
      </c>
      <c r="N157" s="12" t="e">
        <f>GEOMEAN(N78:N97)</f>
        <v>#NUM!</v>
      </c>
      <c r="X157" s="12" t="e">
        <f>GEOMEAN(X78:X97)</f>
        <v>#NUM!</v>
      </c>
      <c r="Y157" s="12" t="e">
        <f>GEOMEAN(Y78:Y97)</f>
        <v>#NUM!</v>
      </c>
      <c r="Z157" s="12" t="e">
        <f>GEOMEAN(Z78:Z97)</f>
        <v>#NUM!</v>
      </c>
      <c r="AA157" s="12" t="e">
        <f t="shared" ref="AA157:AC157" si="195">GEOMEAN(AA78:AA97)</f>
        <v>#DIV/0!</v>
      </c>
      <c r="AB157" s="12" t="e">
        <f t="shared" si="195"/>
        <v>#DIV/0!</v>
      </c>
      <c r="AC157" s="12" t="e">
        <f t="shared" si="195"/>
        <v>#DIV/0!</v>
      </c>
      <c r="AD157" s="12" t="e">
        <f>AVERAGE(AD78:AD97)</f>
        <v>#REF!</v>
      </c>
      <c r="AF157" s="28">
        <f>AVERAGE(AF78:AF97)</f>
        <v>-1.4109058032489574E-3</v>
      </c>
      <c r="AG157" s="32" t="e">
        <f t="shared" ref="AG157:AH157" si="196">AVERAGE(AG78:AG97)</f>
        <v>#VALUE!</v>
      </c>
      <c r="AH157" s="32" t="e">
        <f t="shared" si="196"/>
        <v>#VALUE!</v>
      </c>
      <c r="AI157" s="28" t="e">
        <f>AVERAGE(AI78:AI97)</f>
        <v>#VALUE!</v>
      </c>
      <c r="AJ157" s="32" t="e">
        <f t="shared" ref="AJ157:AK157" si="197">AVERAGE(AJ78:AJ97)</f>
        <v>#VALUE!</v>
      </c>
      <c r="AK157" s="32" t="e">
        <f t="shared" si="197"/>
        <v>#VALUE!</v>
      </c>
      <c r="AL157" s="28">
        <f t="shared" ref="AL157:AQ157" si="198">AVERAGE(AL79:AL98)</f>
        <v>-1.8730271405937027E-3</v>
      </c>
      <c r="AM157" s="32" t="e">
        <f t="shared" si="198"/>
        <v>#VALUE!</v>
      </c>
      <c r="AN157" s="32" t="e">
        <f t="shared" si="198"/>
        <v>#VALUE!</v>
      </c>
      <c r="AO157" s="28" t="e">
        <f t="shared" si="198"/>
        <v>#VALUE!</v>
      </c>
      <c r="AP157" s="32" t="e">
        <f t="shared" si="198"/>
        <v>#VALUE!</v>
      </c>
      <c r="AQ157" s="32" t="e">
        <f t="shared" si="198"/>
        <v>#VALUE!</v>
      </c>
      <c r="AR157" s="28">
        <f t="shared" ref="AR157:AW157" si="199">AVERAGE(AR78:AR97)</f>
        <v>-5.5695625045415476E-4</v>
      </c>
      <c r="AS157" s="32" t="e">
        <f t="shared" si="199"/>
        <v>#VALUE!</v>
      </c>
      <c r="AT157" s="33" t="e">
        <f t="shared" si="199"/>
        <v>#VALUE!</v>
      </c>
      <c r="AU157" s="28" t="e">
        <f t="shared" si="199"/>
        <v>#VALUE!</v>
      </c>
      <c r="AV157" s="32" t="e">
        <f t="shared" si="199"/>
        <v>#VALUE!</v>
      </c>
      <c r="AW157" s="33" t="e">
        <f t="shared" si="199"/>
        <v>#VALUE!</v>
      </c>
      <c r="AX157" s="12" t="e">
        <f t="shared" ref="AX157:BC157" si="200">GEOMEAN(AX78:AX97)</f>
        <v>#DIV/0!</v>
      </c>
      <c r="AY157" s="12" t="e">
        <f t="shared" si="200"/>
        <v>#DIV/0!</v>
      </c>
      <c r="AZ157" s="12" t="e">
        <f t="shared" si="200"/>
        <v>#DIV/0!</v>
      </c>
      <c r="BA157" s="12" t="e">
        <f t="shared" si="200"/>
        <v>#DIV/0!</v>
      </c>
      <c r="BB157" s="12" t="e">
        <f t="shared" si="200"/>
        <v>#DIV/0!</v>
      </c>
      <c r="BC157" s="12" t="e">
        <f t="shared" si="200"/>
        <v>#DIV/0!</v>
      </c>
    </row>
    <row r="158" spans="1:55" x14ac:dyDescent="0.2">
      <c r="B158" s="1" t="s">
        <v>7</v>
      </c>
      <c r="L158" s="12" t="e">
        <f>GEOMEAN(L98:L112)</f>
        <v>#NUM!</v>
      </c>
      <c r="M158" s="12" t="e">
        <f>GEOMEAN(M98:M112)</f>
        <v>#NUM!</v>
      </c>
      <c r="N158" s="12" t="e">
        <f>GEOMEAN(N98:N112)</f>
        <v>#NUM!</v>
      </c>
      <c r="X158" s="12" t="e">
        <f>GEOMEAN(X98:X112)</f>
        <v>#NUM!</v>
      </c>
      <c r="Y158" s="12" t="e">
        <f>GEOMEAN(Y98:Y112)</f>
        <v>#NUM!</v>
      </c>
      <c r="Z158" s="12" t="e">
        <f>GEOMEAN(Z98:Z112)</f>
        <v>#NUM!</v>
      </c>
      <c r="AA158" s="12" t="e">
        <f t="shared" ref="AA158:AC158" si="201">GEOMEAN(AA98:AA112)</f>
        <v>#DIV/0!</v>
      </c>
      <c r="AB158" s="12" t="e">
        <f t="shared" si="201"/>
        <v>#DIV/0!</v>
      </c>
      <c r="AC158" s="12" t="e">
        <f t="shared" si="201"/>
        <v>#DIV/0!</v>
      </c>
      <c r="AD158" s="12">
        <f>AVERAGE(AD98:AD109)</f>
        <v>5.629446171801133E-3</v>
      </c>
      <c r="AF158" s="28">
        <f>AVERAGE(AF98:AF109)</f>
        <v>1.1521413299105572E-3</v>
      </c>
      <c r="AG158" s="32" t="e">
        <f t="shared" ref="AG158:AH158" si="202">AVERAGE(AG98:AG109)</f>
        <v>#VALUE!</v>
      </c>
      <c r="AH158" s="32" t="e">
        <f t="shared" si="202"/>
        <v>#VALUE!</v>
      </c>
      <c r="AI158" s="28" t="e">
        <f>AVERAGE(AI98:AI109)</f>
        <v>#VALUE!</v>
      </c>
      <c r="AJ158" s="32" t="e">
        <f t="shared" ref="AJ158:AK158" si="203">AVERAGE(AJ98:AJ109)</f>
        <v>#VALUE!</v>
      </c>
      <c r="AK158" s="32" t="e">
        <f t="shared" si="203"/>
        <v>#VALUE!</v>
      </c>
      <c r="AL158" s="28">
        <f t="shared" ref="AL158:AQ158" si="204">AVERAGE(AL99:AL110)</f>
        <v>1.2505043064972761E-3</v>
      </c>
      <c r="AM158" s="32" t="e">
        <f t="shared" si="204"/>
        <v>#VALUE!</v>
      </c>
      <c r="AN158" s="32" t="e">
        <f t="shared" si="204"/>
        <v>#VALUE!</v>
      </c>
      <c r="AO158" s="28" t="e">
        <f t="shared" si="204"/>
        <v>#VALUE!</v>
      </c>
      <c r="AP158" s="32" t="e">
        <f t="shared" si="204"/>
        <v>#VALUE!</v>
      </c>
      <c r="AQ158" s="32" t="e">
        <f t="shared" si="204"/>
        <v>#VALUE!</v>
      </c>
      <c r="AR158" s="28">
        <f t="shared" ref="AR158:AW158" si="205">AVERAGE(AR98:AR109)</f>
        <v>1.2662945377273822E-3</v>
      </c>
      <c r="AS158" s="32" t="e">
        <f t="shared" si="205"/>
        <v>#VALUE!</v>
      </c>
      <c r="AT158" s="33" t="e">
        <f t="shared" si="205"/>
        <v>#VALUE!</v>
      </c>
      <c r="AU158" s="28" t="e">
        <f t="shared" si="205"/>
        <v>#VALUE!</v>
      </c>
      <c r="AV158" s="32" t="e">
        <f t="shared" si="205"/>
        <v>#VALUE!</v>
      </c>
      <c r="AW158" s="33" t="e">
        <f t="shared" si="205"/>
        <v>#VALUE!</v>
      </c>
      <c r="AX158" s="12" t="e">
        <f t="shared" ref="AX158:BC158" si="206">GEOMEAN(AX98:AX112)</f>
        <v>#DIV/0!</v>
      </c>
      <c r="AY158" s="12" t="e">
        <f t="shared" si="206"/>
        <v>#DIV/0!</v>
      </c>
      <c r="AZ158" s="12" t="e">
        <f t="shared" si="206"/>
        <v>#DIV/0!</v>
      </c>
      <c r="BA158" s="12" t="e">
        <f t="shared" si="206"/>
        <v>#DIV/0!</v>
      </c>
      <c r="BB158" s="12" t="e">
        <f t="shared" si="206"/>
        <v>#DIV/0!</v>
      </c>
      <c r="BC158" s="12" t="e">
        <f t="shared" si="206"/>
        <v>#DIV/0!</v>
      </c>
    </row>
    <row r="159" spans="1:55" ht="12.75" thickBot="1" x14ac:dyDescent="0.25">
      <c r="B159" s="1" t="s">
        <v>18</v>
      </c>
      <c r="L159" s="12" t="e">
        <f>GEOMEAN(L113:L132)</f>
        <v>#NUM!</v>
      </c>
      <c r="M159" s="12" t="e">
        <f>GEOMEAN(M113:M132)</f>
        <v>#NUM!</v>
      </c>
      <c r="N159" s="12" t="e">
        <f>GEOMEAN(N113:N132)</f>
        <v>#NUM!</v>
      </c>
      <c r="X159" s="12" t="e">
        <f>GEOMEAN(X113:X132)</f>
        <v>#NUM!</v>
      </c>
      <c r="Y159" s="12" t="e">
        <f>GEOMEAN(Y113:Y132)</f>
        <v>#NUM!</v>
      </c>
      <c r="Z159" s="12" t="e">
        <f>GEOMEAN(Z113:Z132)</f>
        <v>#NUM!</v>
      </c>
      <c r="AA159" s="12" t="e">
        <f t="shared" ref="AA159:AC160" si="207">GEOMEAN(AA113:AA132)</f>
        <v>#DIV/0!</v>
      </c>
      <c r="AB159" s="12" t="e">
        <f>GEOMEAN(AB113:AB132)</f>
        <v>#DIV/0!</v>
      </c>
      <c r="AC159" s="12" t="e">
        <f>GEOMEAN(AC113:AC132)</f>
        <v>#DIV/0!</v>
      </c>
      <c r="AD159" s="12">
        <f>AVERAGE(AD113:AD132)</f>
        <v>3.4989452454345206E-3</v>
      </c>
      <c r="AF159" s="28">
        <f>AVERAGE(AF113:AF132)</f>
        <v>-2.2048404699773205E-3</v>
      </c>
      <c r="AG159" s="32" t="e">
        <f t="shared" ref="AG159:AH159" si="208">AVERAGE(AG113:AG132)</f>
        <v>#VALUE!</v>
      </c>
      <c r="AH159" s="32" t="e">
        <f t="shared" si="208"/>
        <v>#VALUE!</v>
      </c>
      <c r="AI159" s="28" t="e">
        <f>AVERAGE(AI113:AI132)</f>
        <v>#VALUE!</v>
      </c>
      <c r="AJ159" s="32" t="e">
        <f t="shared" ref="AJ159:AK159" si="209">AVERAGE(AJ113:AJ132)</f>
        <v>#VALUE!</v>
      </c>
      <c r="AK159" s="32" t="e">
        <f t="shared" si="209"/>
        <v>#VALUE!</v>
      </c>
      <c r="AL159" s="28">
        <f t="shared" ref="AL159:AQ159" si="210">AVERAGE(AL114:AL132)</f>
        <v>-2.1878282612898814E-3</v>
      </c>
      <c r="AM159" s="32" t="e">
        <f t="shared" si="210"/>
        <v>#VALUE!</v>
      </c>
      <c r="AN159" s="32" t="e">
        <f t="shared" si="210"/>
        <v>#VALUE!</v>
      </c>
      <c r="AO159" s="28" t="e">
        <f t="shared" si="210"/>
        <v>#VALUE!</v>
      </c>
      <c r="AP159" s="32" t="e">
        <f t="shared" si="210"/>
        <v>#VALUE!</v>
      </c>
      <c r="AQ159" s="32" t="e">
        <f t="shared" si="210"/>
        <v>#VALUE!</v>
      </c>
      <c r="AR159" s="28">
        <f t="shared" ref="AR159:AW159" si="211">AVERAGE(AR113:AR132)</f>
        <v>-1.4630809197366812E-3</v>
      </c>
      <c r="AS159" s="32" t="e">
        <f t="shared" si="211"/>
        <v>#VALUE!</v>
      </c>
      <c r="AT159" s="33" t="e">
        <f t="shared" si="211"/>
        <v>#VALUE!</v>
      </c>
      <c r="AU159" s="28" t="e">
        <f t="shared" si="211"/>
        <v>#VALUE!</v>
      </c>
      <c r="AV159" s="32" t="e">
        <f t="shared" si="211"/>
        <v>#VALUE!</v>
      </c>
      <c r="AW159" s="33" t="e">
        <f t="shared" si="211"/>
        <v>#VALUE!</v>
      </c>
      <c r="AX159" s="12" t="e">
        <f t="shared" ref="AX159" si="212">GEOMEAN(AX113:AX132)</f>
        <v>#DIV/0!</v>
      </c>
      <c r="AY159" s="12" t="e">
        <f>GEOMEAN(AY113:AY132)</f>
        <v>#DIV/0!</v>
      </c>
      <c r="AZ159" s="12" t="e">
        <f>GEOMEAN(AZ113:AZ132)</f>
        <v>#DIV/0!</v>
      </c>
      <c r="BA159" s="12" t="e">
        <f t="shared" ref="BA159" si="213">GEOMEAN(BA113:BA132)</f>
        <v>#DIV/0!</v>
      </c>
      <c r="BB159" s="12" t="e">
        <f>GEOMEAN(BB113:BB132)</f>
        <v>#DIV/0!</v>
      </c>
      <c r="BC159" s="12" t="e">
        <f>GEOMEAN(BC113:BC132)</f>
        <v>#DIV/0!</v>
      </c>
    </row>
    <row r="160" spans="1:55" ht="12.75" hidden="1" thickBot="1" x14ac:dyDescent="0.25">
      <c r="B160" s="1" t="s">
        <v>69</v>
      </c>
      <c r="L160" s="12" t="e">
        <f>GEOMEAN(L133:L152)</f>
        <v>#NUM!</v>
      </c>
      <c r="M160" s="12" t="e">
        <f>GEOMEAN(M133:M152)</f>
        <v>#NUM!</v>
      </c>
      <c r="N160" s="12" t="e">
        <f>GEOMEAN(N133:N152)</f>
        <v>#NUM!</v>
      </c>
      <c r="X160" s="12" t="e">
        <f>GEOMEAN(X133:X152)</f>
        <v>#NUM!</v>
      </c>
      <c r="Y160" s="12" t="e">
        <f>GEOMEAN(Y133:Y152)</f>
        <v>#NUM!</v>
      </c>
      <c r="Z160" s="12" t="e">
        <f>GEOMEAN(Z133:Z152)</f>
        <v>#NUM!</v>
      </c>
      <c r="AA160" s="12" t="e">
        <f>GEOMEAN(AA133:AA152)</f>
        <v>#DIV/0!</v>
      </c>
      <c r="AB160" s="12" t="e">
        <f t="shared" si="207"/>
        <v>#DIV/0!</v>
      </c>
      <c r="AC160" s="12" t="e">
        <f t="shared" si="207"/>
        <v>#DIV/0!</v>
      </c>
      <c r="AD160" s="12" t="e">
        <f>AVERAGE(AD133:AD152)</f>
        <v>#DIV/0!</v>
      </c>
      <c r="AF160" s="28" t="e">
        <f t="shared" ref="AF160:AW160" si="214">AVERAGE(AF133:AF152)</f>
        <v>#VALUE!</v>
      </c>
      <c r="AG160" s="32" t="e">
        <f t="shared" si="214"/>
        <v>#VALUE!</v>
      </c>
      <c r="AH160" s="32" t="e">
        <f t="shared" si="214"/>
        <v>#VALUE!</v>
      </c>
      <c r="AI160" s="28" t="e">
        <f t="shared" si="214"/>
        <v>#VALUE!</v>
      </c>
      <c r="AJ160" s="32" t="e">
        <f t="shared" si="214"/>
        <v>#VALUE!</v>
      </c>
      <c r="AK160" s="32" t="e">
        <f t="shared" si="214"/>
        <v>#VALUE!</v>
      </c>
      <c r="AL160" s="28" t="e">
        <f t="shared" si="214"/>
        <v>#VALUE!</v>
      </c>
      <c r="AM160" s="32" t="e">
        <f t="shared" si="214"/>
        <v>#VALUE!</v>
      </c>
      <c r="AN160" s="32" t="e">
        <f t="shared" si="214"/>
        <v>#VALUE!</v>
      </c>
      <c r="AO160" s="28" t="e">
        <f t="shared" si="214"/>
        <v>#VALUE!</v>
      </c>
      <c r="AP160" s="32" t="e">
        <f t="shared" si="214"/>
        <v>#VALUE!</v>
      </c>
      <c r="AQ160" s="32" t="e">
        <f t="shared" si="214"/>
        <v>#VALUE!</v>
      </c>
      <c r="AR160" s="28" t="e">
        <f t="shared" si="214"/>
        <v>#VALUE!</v>
      </c>
      <c r="AS160" s="32" t="e">
        <f t="shared" si="214"/>
        <v>#VALUE!</v>
      </c>
      <c r="AT160" s="32" t="e">
        <f t="shared" si="214"/>
        <v>#VALUE!</v>
      </c>
      <c r="AU160" s="28" t="e">
        <f t="shared" si="214"/>
        <v>#VALUE!</v>
      </c>
      <c r="AV160" s="32" t="e">
        <f t="shared" si="214"/>
        <v>#VALUE!</v>
      </c>
      <c r="AW160" s="32" t="e">
        <f t="shared" si="214"/>
        <v>#VALUE!</v>
      </c>
      <c r="AX160" s="12" t="e">
        <f>GEOMEAN(AX133:AX152)</f>
        <v>#DIV/0!</v>
      </c>
      <c r="AY160" s="12" t="e">
        <f t="shared" ref="AY160:AZ160" si="215">GEOMEAN(AY114:AY133)</f>
        <v>#DIV/0!</v>
      </c>
      <c r="AZ160" s="12" t="e">
        <f t="shared" si="215"/>
        <v>#DIV/0!</v>
      </c>
      <c r="BA160" s="12" t="e">
        <f>GEOMEAN(BA133:BA152)</f>
        <v>#DIV/0!</v>
      </c>
      <c r="BB160" s="12" t="e">
        <f>GEOMEAN(BB114:BB133)</f>
        <v>#DIV/0!</v>
      </c>
      <c r="BC160" s="12" t="e">
        <f t="shared" ref="BC160" si="216">GEOMEAN(BC114:BC133)</f>
        <v>#DIV/0!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#NUM!</v>
      </c>
      <c r="M161" s="42" t="e">
        <f>GEOMEAN(M3:M77, M98:M112)</f>
        <v>#NUM!</v>
      </c>
      <c r="N161" s="42" t="e">
        <f>GEOMEAN(N3:N77,N98:N112)</f>
        <v>#NUM!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#NUM!</v>
      </c>
      <c r="Y161" s="42" t="e">
        <f>GEOMEAN(Y3:Y77,Y98:Y112)</f>
        <v>#NUM!</v>
      </c>
      <c r="Z161" s="42" t="e">
        <f>GEOMEAN(Z3:Z77,Z98:Z112)</f>
        <v>#NUM!</v>
      </c>
      <c r="AA161" s="42" t="e">
        <f>GEOMEAN(AA3:AA77,AA98:AA112)</f>
        <v>#DIV/0!</v>
      </c>
      <c r="AB161" s="42" t="e">
        <f>GEOMEAN(AB3:AB77,AB98:AB112)</f>
        <v>#DIV/0!</v>
      </c>
      <c r="AC161" s="42" t="e">
        <f>GEOMEAN(AC3:AC77,AC133:AC152)</f>
        <v>#DIV/0!</v>
      </c>
      <c r="AD161" s="42">
        <f t="shared" ref="AD161" si="217">AVERAGE(AD3:AD77,AD98:AD112)</f>
        <v>3.0871986198101812E-3</v>
      </c>
      <c r="AE161" s="4"/>
      <c r="AF161" s="29">
        <f>AVERAGE(AF3:AF132)</f>
        <v>-1.9626615259894252E-4</v>
      </c>
      <c r="AG161" s="29" t="e">
        <f t="shared" ref="AG161:AW161" si="218">AVERAGE(AG3:AG132)</f>
        <v>#VALUE!</v>
      </c>
      <c r="AH161" s="29" t="e">
        <f t="shared" si="218"/>
        <v>#VALUE!</v>
      </c>
      <c r="AI161" s="29" t="e">
        <f t="shared" si="218"/>
        <v>#VALUE!</v>
      </c>
      <c r="AJ161" s="29" t="e">
        <f t="shared" si="218"/>
        <v>#VALUE!</v>
      </c>
      <c r="AK161" s="29" t="e">
        <f t="shared" si="218"/>
        <v>#VALUE!</v>
      </c>
      <c r="AL161" s="29">
        <f t="shared" si="218"/>
        <v>-1.7278380862342576E-4</v>
      </c>
      <c r="AM161" s="29" t="e">
        <f t="shared" si="218"/>
        <v>#VALUE!</v>
      </c>
      <c r="AN161" s="29" t="e">
        <f t="shared" si="218"/>
        <v>#VALUE!</v>
      </c>
      <c r="AO161" s="29" t="e">
        <f t="shared" si="218"/>
        <v>#VALUE!</v>
      </c>
      <c r="AP161" s="29" t="e">
        <f t="shared" si="218"/>
        <v>#VALUE!</v>
      </c>
      <c r="AQ161" s="29" t="e">
        <f t="shared" si="218"/>
        <v>#VALUE!</v>
      </c>
      <c r="AR161" s="29">
        <f t="shared" si="218"/>
        <v>-4.0179262073007755E-5</v>
      </c>
      <c r="AS161" s="29" t="e">
        <f t="shared" si="218"/>
        <v>#VALUE!</v>
      </c>
      <c r="AT161" s="29" t="e">
        <f t="shared" si="218"/>
        <v>#VALUE!</v>
      </c>
      <c r="AU161" s="29" t="e">
        <f t="shared" si="218"/>
        <v>#VALUE!</v>
      </c>
      <c r="AV161" s="29" t="e">
        <f t="shared" si="218"/>
        <v>#VALUE!</v>
      </c>
      <c r="AW161" s="29" t="e">
        <f t="shared" si="218"/>
        <v>#VALUE!</v>
      </c>
      <c r="AX161" s="42" t="e">
        <f>GEOMEAN(AX3:AX77,AX98:AX112)</f>
        <v>#DIV/0!</v>
      </c>
      <c r="AY161" s="42" t="e">
        <f>GEOMEAN(AY3:AY77,AY133:AY152)</f>
        <v>#DIV/0!</v>
      </c>
      <c r="AZ161" s="42" t="e">
        <f>GEOMEAN(AZ3:AZ77,AZ133:AZ152)</f>
        <v>#DIV/0!</v>
      </c>
      <c r="BA161" s="42" t="e">
        <f>GEOMEAN(BA3:BA77,BA98:BA112)</f>
        <v>#DIV/0!</v>
      </c>
      <c r="BB161" s="42" t="e">
        <f>GEOMEAN(BB3:BB77,BB98:BB112)</f>
        <v>#DIV/0!</v>
      </c>
      <c r="BC161" s="42" t="e">
        <f>GEOMEAN(BC3:BC77,BC98:BC112)</f>
        <v>#DIV/0!</v>
      </c>
    </row>
    <row r="162" spans="1:55" hidden="1" x14ac:dyDescent="0.2">
      <c r="B162" s="1" t="s">
        <v>9</v>
      </c>
      <c r="L162" s="22" t="e">
        <f>GEOMEAN(L3:L132)</f>
        <v>#NUM!</v>
      </c>
      <c r="M162" s="22" t="e">
        <f>GEOMEAN(M3:M132)</f>
        <v>#NUM!</v>
      </c>
      <c r="N162" s="22" t="e">
        <f>GEOMEAN(N3:N132)</f>
        <v>#NUM!</v>
      </c>
      <c r="X162" s="22" t="e">
        <f>GEOMEAN(X3:X132)</f>
        <v>#NUM!</v>
      </c>
      <c r="Y162" s="22" t="e">
        <f>GEOMEAN(Y3:Y132)</f>
        <v>#NUM!</v>
      </c>
      <c r="Z162" s="22" t="e">
        <f>GEOMEAN(Z3:Z132)</f>
        <v>#NUM!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#NUM!</v>
      </c>
      <c r="Y163" s="23" t="e">
        <f>Y162/M162</f>
        <v>#NUM!</v>
      </c>
      <c r="Z163" s="23" t="e">
        <f>Z162/N162</f>
        <v>#NUM!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>
        <f>SUM(L$3:L$17)</f>
        <v>0</v>
      </c>
      <c r="M167" s="12">
        <f>SUM(M$3:M$17)</f>
        <v>0</v>
      </c>
      <c r="N167" s="12">
        <f>SUM(N$3:N$17)</f>
        <v>0</v>
      </c>
      <c r="X167" s="12">
        <f>SUM(X$3:X$17)</f>
        <v>0</v>
      </c>
      <c r="Y167" s="12">
        <f>SUM(Y$3:Y$17)</f>
        <v>0</v>
      </c>
      <c r="Z167" s="12">
        <f>SUM(Z$3:Z$17)</f>
        <v>0</v>
      </c>
      <c r="AA167" s="12" t="e">
        <f t="shared" ref="AA167:AA174" si="219">Z167/L167</f>
        <v>#DIV/0!</v>
      </c>
      <c r="AB167" s="12" t="e">
        <f t="shared" ref="AB167:AC174" si="220">X167/K167</f>
        <v>#DIV/0!</v>
      </c>
      <c r="AC167" s="12" t="e">
        <f t="shared" si="220"/>
        <v>#DIV/0!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>
        <f>SUM(L$18:L$32)</f>
        <v>0</v>
      </c>
      <c r="M168" s="12">
        <f>SUM(M$18:M$32)</f>
        <v>0</v>
      </c>
      <c r="N168" s="12">
        <f>SUM(N$18:N$32)</f>
        <v>0</v>
      </c>
      <c r="X168" s="12">
        <f>SUM(X$18:X$32)</f>
        <v>0</v>
      </c>
      <c r="Y168" s="12">
        <f>SUM(Y$18:Y$32)</f>
        <v>0</v>
      </c>
      <c r="Z168" s="12">
        <f>SUM(Z$18:Z$32)</f>
        <v>0</v>
      </c>
      <c r="AA168" s="12" t="e">
        <f t="shared" si="219"/>
        <v>#DIV/0!</v>
      </c>
      <c r="AB168" s="12" t="e">
        <f t="shared" si="220"/>
        <v>#DIV/0!</v>
      </c>
      <c r="AC168" s="12" t="e">
        <f t="shared" si="220"/>
        <v>#DIV/0!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>
        <f>SUM(L$33:L$57)</f>
        <v>0</v>
      </c>
      <c r="M169" s="12">
        <f>SUM(M$33:M$57)</f>
        <v>0</v>
      </c>
      <c r="N169" s="12">
        <f>SUM(N$33:N$57)</f>
        <v>0</v>
      </c>
      <c r="X169" s="12">
        <f>SUM(X$33:X$57)</f>
        <v>0</v>
      </c>
      <c r="Y169" s="12">
        <f>SUM(Y$33:Y$57)</f>
        <v>0</v>
      </c>
      <c r="Z169" s="12">
        <f>SUM(Z$33:Z$57)</f>
        <v>0</v>
      </c>
      <c r="AA169" s="12" t="e">
        <f t="shared" si="219"/>
        <v>#DIV/0!</v>
      </c>
      <c r="AB169" s="12" t="e">
        <f t="shared" si="220"/>
        <v>#DIV/0!</v>
      </c>
      <c r="AC169" s="12" t="e">
        <f t="shared" si="220"/>
        <v>#DIV/0!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>
        <f>SUM(L$58:L$77)</f>
        <v>0</v>
      </c>
      <c r="M170" s="12">
        <f>SUM(M$58:M$77)</f>
        <v>0</v>
      </c>
      <c r="N170" s="12">
        <f>SUM(N$58:N$77)</f>
        <v>0</v>
      </c>
      <c r="X170" s="12">
        <f>SUM(X$58:X$77)</f>
        <v>0</v>
      </c>
      <c r="Y170" s="12">
        <f>SUM(Y$58:Y$77)</f>
        <v>0</v>
      </c>
      <c r="Z170" s="12">
        <f>SUM(Z$58:Z$77)</f>
        <v>0</v>
      </c>
      <c r="AA170" s="12" t="e">
        <f t="shared" si="219"/>
        <v>#DIV/0!</v>
      </c>
      <c r="AB170" s="12" t="e">
        <f t="shared" si="220"/>
        <v>#DIV/0!</v>
      </c>
      <c r="AC170" s="12" t="e">
        <f t="shared" si="220"/>
        <v>#DIV/0!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>
        <f>SUM(L$78:L$97)</f>
        <v>0</v>
      </c>
      <c r="M171" s="12">
        <f>SUM(M$78:M$97)</f>
        <v>0</v>
      </c>
      <c r="N171" s="12">
        <f>SUM(N$78:N$97)</f>
        <v>0</v>
      </c>
      <c r="X171" s="12">
        <f>SUM(X$78:X$97)</f>
        <v>0</v>
      </c>
      <c r="Y171" s="12">
        <f>SUM(Y$78:Y$97)</f>
        <v>0</v>
      </c>
      <c r="Z171" s="12">
        <f>SUM(Z$78:Z$97)</f>
        <v>0</v>
      </c>
      <c r="AA171" s="12" t="e">
        <f t="shared" si="219"/>
        <v>#DIV/0!</v>
      </c>
      <c r="AB171" s="12" t="e">
        <f t="shared" si="220"/>
        <v>#DIV/0!</v>
      </c>
      <c r="AC171" s="12" t="e">
        <f t="shared" si="220"/>
        <v>#DIV/0!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>
        <f>SUM(L$98:L$112)</f>
        <v>0</v>
      </c>
      <c r="M172" s="12">
        <f>SUM(M$98:M$112)</f>
        <v>0</v>
      </c>
      <c r="N172" s="12">
        <f>SUM(N$98:N$112)</f>
        <v>0</v>
      </c>
      <c r="X172" s="12">
        <f>SUM(X$98:X$112)</f>
        <v>0</v>
      </c>
      <c r="Y172" s="12">
        <f>SUM(Y$98:Y$112)</f>
        <v>0</v>
      </c>
      <c r="Z172" s="12">
        <f>SUM(Z$98:Z$112)</f>
        <v>0</v>
      </c>
      <c r="AA172" s="12" t="e">
        <f t="shared" si="219"/>
        <v>#DIV/0!</v>
      </c>
      <c r="AB172" s="12" t="e">
        <f t="shared" si="220"/>
        <v>#DIV/0!</v>
      </c>
      <c r="AC172" s="12" t="e">
        <f t="shared" si="220"/>
        <v>#DIV/0!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>
        <f>SUM(L$113:L$132)</f>
        <v>0</v>
      </c>
      <c r="M173" s="12">
        <f>SUM(M$113:M$132)</f>
        <v>0</v>
      </c>
      <c r="N173" s="12">
        <f>SUM(N$113:N$132)</f>
        <v>0</v>
      </c>
      <c r="X173" s="12">
        <f>SUM(X$113:X$132)</f>
        <v>0</v>
      </c>
      <c r="Y173" s="12">
        <f>SUM(Y$113:Y$132)</f>
        <v>0</v>
      </c>
      <c r="Z173" s="12">
        <f>SUM(Z$113:Z$132)</f>
        <v>0</v>
      </c>
      <c r="AA173" s="12" t="e">
        <f t="shared" si="219"/>
        <v>#DIV/0!</v>
      </c>
      <c r="AB173" s="12" t="e">
        <f t="shared" si="220"/>
        <v>#DIV/0!</v>
      </c>
      <c r="AC173" s="12" t="e">
        <f t="shared" si="220"/>
        <v>#DIV/0!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>
        <f>SUM(L167:L173)</f>
        <v>0</v>
      </c>
      <c r="M174" s="12">
        <f>SUM(M167:M173)</f>
        <v>0</v>
      </c>
      <c r="N174" s="12">
        <f>SUM(N167:N173)</f>
        <v>0</v>
      </c>
      <c r="X174" s="12">
        <f>SUM(X167:X173)</f>
        <v>0</v>
      </c>
      <c r="Y174" s="12">
        <f>SUM(Y167:Y173)</f>
        <v>0</v>
      </c>
      <c r="Z174" s="12">
        <f>SUM(Z167:Z173)</f>
        <v>0</v>
      </c>
      <c r="AA174" s="12" t="e">
        <f t="shared" si="219"/>
        <v>#DIV/0!</v>
      </c>
      <c r="AB174" s="12" t="e">
        <f t="shared" si="220"/>
        <v>#DIV/0!</v>
      </c>
      <c r="AC174" s="12" t="e">
        <f t="shared" si="220"/>
        <v>#DIV/0!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>
        <f>MAX(L$3:L$17)</f>
        <v>0</v>
      </c>
      <c r="M177" s="12">
        <f>MAX(M$3:M$17)</f>
        <v>0</v>
      </c>
      <c r="N177" s="12">
        <f>MAX(N$3:N$17)</f>
        <v>0</v>
      </c>
      <c r="X177" s="12">
        <f>MAX(X$3:X$17)</f>
        <v>0</v>
      </c>
      <c r="Y177" s="12">
        <f>MAX(Y$3:Y$17)</f>
        <v>0</v>
      </c>
      <c r="Z177" s="12">
        <f>MAX(Z$3:Z$17)</f>
        <v>0</v>
      </c>
      <c r="AA177" s="12" t="e">
        <f t="shared" ref="AA177:AA184" si="221">Z177/L177</f>
        <v>#DIV/0!</v>
      </c>
      <c r="AB177" s="12" t="e">
        <f t="shared" ref="AB177:AC184" si="222">X177/K177</f>
        <v>#DIV/0!</v>
      </c>
      <c r="AC177" s="12" t="e">
        <f t="shared" si="222"/>
        <v>#DIV/0!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>
        <f>MAX(L$18:L$32)</f>
        <v>0</v>
      </c>
      <c r="M178" s="12">
        <f>MAX(M$18:M$32)</f>
        <v>0</v>
      </c>
      <c r="N178" s="12">
        <f>MAX(N$18:N$32)</f>
        <v>0</v>
      </c>
      <c r="X178" s="12">
        <f>MAX(X$18:X$32)</f>
        <v>0</v>
      </c>
      <c r="Y178" s="12">
        <f>MAX(Y$18:Y$32)</f>
        <v>0</v>
      </c>
      <c r="Z178" s="12">
        <f>MAX(Z$18:Z$32)</f>
        <v>0</v>
      </c>
      <c r="AA178" s="12" t="e">
        <f t="shared" si="221"/>
        <v>#DIV/0!</v>
      </c>
      <c r="AB178" s="12" t="e">
        <f t="shared" si="222"/>
        <v>#DIV/0!</v>
      </c>
      <c r="AC178" s="12" t="e">
        <f t="shared" si="222"/>
        <v>#DIV/0!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>
        <f>MAX(L$33:L$57)</f>
        <v>0</v>
      </c>
      <c r="M179" s="12">
        <f>MAX(M$33:M$57)</f>
        <v>0</v>
      </c>
      <c r="N179" s="12">
        <f>MAX(N$33:N$57)</f>
        <v>0</v>
      </c>
      <c r="X179" s="12">
        <f>MAX(X$33:X$57)</f>
        <v>0</v>
      </c>
      <c r="Y179" s="12">
        <f>MAX(Y$33:Y$57)</f>
        <v>0</v>
      </c>
      <c r="Z179" s="12">
        <f>MAX(Z$33:Z$57)</f>
        <v>0</v>
      </c>
      <c r="AA179" s="12" t="e">
        <f t="shared" si="221"/>
        <v>#DIV/0!</v>
      </c>
      <c r="AB179" s="12" t="e">
        <f t="shared" si="222"/>
        <v>#DIV/0!</v>
      </c>
      <c r="AC179" s="12" t="e">
        <f t="shared" si="222"/>
        <v>#DIV/0!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>
        <f>MAX(L$58:L$77)</f>
        <v>0</v>
      </c>
      <c r="M180" s="12">
        <f>MAX(M$58:M$77)</f>
        <v>0</v>
      </c>
      <c r="N180" s="12">
        <f>MAX(N$58:N$77)</f>
        <v>0</v>
      </c>
      <c r="X180" s="12">
        <f>MAX(X$58:X$77)</f>
        <v>0</v>
      </c>
      <c r="Y180" s="12">
        <f>MAX(Y$58:Y$77)</f>
        <v>0</v>
      </c>
      <c r="Z180" s="12">
        <f>MAX(Z$58:Z$77)</f>
        <v>0</v>
      </c>
      <c r="AA180" s="12" t="e">
        <f t="shared" si="221"/>
        <v>#DIV/0!</v>
      </c>
      <c r="AB180" s="12" t="e">
        <f t="shared" si="222"/>
        <v>#DIV/0!</v>
      </c>
      <c r="AC180" s="12" t="e">
        <f t="shared" si="222"/>
        <v>#DIV/0!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>
        <f>MAX(L$78:L$97)</f>
        <v>0</v>
      </c>
      <c r="M181" s="12">
        <f>MAX(M$78:M$97)</f>
        <v>0</v>
      </c>
      <c r="N181" s="12">
        <f>MAX(N$78:N$97)</f>
        <v>0</v>
      </c>
      <c r="X181" s="12">
        <f>MAX(X$78:X$97)</f>
        <v>0</v>
      </c>
      <c r="Y181" s="12">
        <f>MAX(Y$78:Y$97)</f>
        <v>0</v>
      </c>
      <c r="Z181" s="12">
        <f>MAX(Z$78:Z$97)</f>
        <v>0</v>
      </c>
      <c r="AA181" s="12" t="e">
        <f t="shared" si="221"/>
        <v>#DIV/0!</v>
      </c>
      <c r="AB181" s="12" t="e">
        <f t="shared" si="222"/>
        <v>#DIV/0!</v>
      </c>
      <c r="AC181" s="12" t="e">
        <f t="shared" si="222"/>
        <v>#DIV/0!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>
        <f>MAX(L$98:L$112)</f>
        <v>0</v>
      </c>
      <c r="M182" s="12">
        <f>MAX(M$98:M$112)</f>
        <v>0</v>
      </c>
      <c r="N182" s="12">
        <f>MAX(N$98:N$112)</f>
        <v>0</v>
      </c>
      <c r="X182" s="12">
        <f>MAX(X$98:X$112)</f>
        <v>0</v>
      </c>
      <c r="Y182" s="12">
        <f>MAX(Y$98:Y$112)</f>
        <v>0</v>
      </c>
      <c r="Z182" s="12">
        <f>MAX(Z$98:Z$112)</f>
        <v>0</v>
      </c>
      <c r="AA182" s="12" t="e">
        <f t="shared" si="221"/>
        <v>#DIV/0!</v>
      </c>
      <c r="AB182" s="12" t="e">
        <f t="shared" si="222"/>
        <v>#DIV/0!</v>
      </c>
      <c r="AC182" s="12" t="e">
        <f t="shared" si="222"/>
        <v>#DIV/0!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>
        <f>MAX(L$113:L$132)</f>
        <v>0</v>
      </c>
      <c r="M183" s="12">
        <f>MAX(M$113:M$132)</f>
        <v>0</v>
      </c>
      <c r="N183" s="12">
        <f>MAX(N$113:N$132)</f>
        <v>0</v>
      </c>
      <c r="X183" s="12">
        <f>MAX(X$113:X$132)</f>
        <v>0</v>
      </c>
      <c r="Y183" s="12">
        <f>MAX(Y$113:Y$132)</f>
        <v>0</v>
      </c>
      <c r="Z183" s="12">
        <f>MAX(Z$113:Z$132)</f>
        <v>0</v>
      </c>
      <c r="AA183" s="12" t="e">
        <f t="shared" si="221"/>
        <v>#DIV/0!</v>
      </c>
      <c r="AB183" s="12" t="e">
        <f t="shared" si="222"/>
        <v>#DIV/0!</v>
      </c>
      <c r="AC183" s="12" t="e">
        <f t="shared" si="222"/>
        <v>#DIV/0!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>
        <f>MAX(L177:L183)</f>
        <v>0</v>
      </c>
      <c r="M184" s="12">
        <f>MAX(M177:M183)</f>
        <v>0</v>
      </c>
      <c r="N184" s="12">
        <f>MAX(N177:N183)</f>
        <v>0</v>
      </c>
      <c r="X184" s="12">
        <f>MAX(X177:X183)</f>
        <v>0</v>
      </c>
      <c r="Y184" s="12">
        <f>MAX(Y177:Y183)</f>
        <v>0</v>
      </c>
      <c r="Z184" s="12">
        <f>MAX(Z177:Z183)</f>
        <v>0</v>
      </c>
      <c r="AA184" s="12" t="e">
        <f t="shared" si="221"/>
        <v>#DIV/0!</v>
      </c>
      <c r="AB184" s="12" t="e">
        <f t="shared" si="222"/>
        <v>#DIV/0!</v>
      </c>
      <c r="AC184" s="12" t="e">
        <f t="shared" si="222"/>
        <v>#DIV/0!</v>
      </c>
      <c r="AD184" s="12"/>
      <c r="AX184" s="12"/>
      <c r="AY184" s="12"/>
      <c r="AZ184" s="12"/>
      <c r="BA184" s="12"/>
      <c r="BB184" s="12"/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8806" priority="1468" operator="greaterThan">
      <formula>0.03</formula>
    </cfRule>
    <cfRule type="cellIs" dxfId="8805" priority="1469" stopIfTrue="1" operator="lessThan">
      <formula>-0.03</formula>
    </cfRule>
  </conditionalFormatting>
  <conditionalFormatting sqref="AU7:AV7">
    <cfRule type="cellIs" dxfId="8804" priority="1466" operator="greaterThan">
      <formula>0.03</formula>
    </cfRule>
    <cfRule type="cellIs" dxfId="8803" priority="1467" stopIfTrue="1" operator="lessThan">
      <formula>-0.03</formula>
    </cfRule>
  </conditionalFormatting>
  <conditionalFormatting sqref="AO156:AQ156 AU156:AW156">
    <cfRule type="cellIs" dxfId="8802" priority="1458" operator="greaterThan">
      <formula>0.03</formula>
    </cfRule>
    <cfRule type="cellIs" dxfId="8801" priority="1459" stopIfTrue="1" operator="lessThan">
      <formula>-0.03</formula>
    </cfRule>
  </conditionalFormatting>
  <conditionalFormatting sqref="AO159:AQ159 AU159:AW159">
    <cfRule type="cellIs" dxfId="8800" priority="1456" operator="greaterThan">
      <formula>0.03</formula>
    </cfRule>
    <cfRule type="cellIs" dxfId="8799" priority="1457" stopIfTrue="1" operator="lessThan">
      <formula>-0.03</formula>
    </cfRule>
  </conditionalFormatting>
  <conditionalFormatting sqref="AO161:AQ161 AU161:AW161">
    <cfRule type="cellIs" dxfId="8798" priority="1464" operator="greaterThan">
      <formula>0.03</formula>
    </cfRule>
    <cfRule type="cellIs" dxfId="8797" priority="1465" stopIfTrue="1" operator="lessThan">
      <formula>-0.03</formula>
    </cfRule>
  </conditionalFormatting>
  <conditionalFormatting sqref="AO153:AQ153 AO155:AQ155 AU155:AW155 AU153:AW153">
    <cfRule type="cellIs" dxfId="8796" priority="1460" operator="greaterThan">
      <formula>0.03</formula>
    </cfRule>
    <cfRule type="cellIs" dxfId="8795" priority="1461" stopIfTrue="1" operator="lessThan">
      <formula>-0.03</formula>
    </cfRule>
  </conditionalFormatting>
  <conditionalFormatting sqref="AO157:AQ158 AU157:AW158">
    <cfRule type="cellIs" dxfId="8794" priority="1462" operator="greaterThan">
      <formula>0.03</formula>
    </cfRule>
    <cfRule type="cellIs" dxfId="8793" priority="1463" stopIfTrue="1" operator="lessThan">
      <formula>-0.03</formula>
    </cfRule>
  </conditionalFormatting>
  <conditionalFormatting sqref="AO154:AQ154 AU154:AW154">
    <cfRule type="cellIs" dxfId="8792" priority="1454" operator="greaterThan">
      <formula>0.03</formula>
    </cfRule>
    <cfRule type="cellIs" dxfId="8791" priority="1455" stopIfTrue="1" operator="lessThan">
      <formula>-0.03</formula>
    </cfRule>
  </conditionalFormatting>
  <conditionalFormatting sqref="AO7:AQ7">
    <cfRule type="cellIs" dxfId="8790" priority="1452" operator="greaterThan">
      <formula>0.03</formula>
    </cfRule>
    <cfRule type="cellIs" dxfId="8789" priority="1453" stopIfTrue="1" operator="lessThan">
      <formula>-0.03</formula>
    </cfRule>
  </conditionalFormatting>
  <conditionalFormatting sqref="AI7:AK7 AI3:AK5">
    <cfRule type="cellIs" dxfId="8788" priority="1450" operator="greaterThan">
      <formula>0.03</formula>
    </cfRule>
    <cfRule type="cellIs" dxfId="8787" priority="1451" stopIfTrue="1" operator="lessThan">
      <formula>-0.03</formula>
    </cfRule>
  </conditionalFormatting>
  <conditionalFormatting sqref="AI156:AK156">
    <cfRule type="cellIs" dxfId="8786" priority="1442" operator="greaterThan">
      <formula>0.03</formula>
    </cfRule>
    <cfRule type="cellIs" dxfId="8785" priority="1443" stopIfTrue="1" operator="lessThan">
      <formula>-0.03</formula>
    </cfRule>
  </conditionalFormatting>
  <conditionalFormatting sqref="AI159:AK159">
    <cfRule type="cellIs" dxfId="8784" priority="1440" operator="greaterThan">
      <formula>0.03</formula>
    </cfRule>
    <cfRule type="cellIs" dxfId="8783" priority="1441" stopIfTrue="1" operator="lessThan">
      <formula>-0.03</formula>
    </cfRule>
  </conditionalFormatting>
  <conditionalFormatting sqref="AI161:AK161">
    <cfRule type="cellIs" dxfId="8782" priority="1448" operator="greaterThan">
      <formula>0.03</formula>
    </cfRule>
    <cfRule type="cellIs" dxfId="8781" priority="1449" stopIfTrue="1" operator="lessThan">
      <formula>-0.03</formula>
    </cfRule>
  </conditionalFormatting>
  <conditionalFormatting sqref="AI153:AK153 AI155:AK155">
    <cfRule type="cellIs" dxfId="8780" priority="1444" operator="greaterThan">
      <formula>0.03</formula>
    </cfRule>
    <cfRule type="cellIs" dxfId="8779" priority="1445" stopIfTrue="1" operator="lessThan">
      <formula>-0.03</formula>
    </cfRule>
  </conditionalFormatting>
  <conditionalFormatting sqref="AI157:AK158">
    <cfRule type="cellIs" dxfId="8778" priority="1446" operator="greaterThan">
      <formula>0.03</formula>
    </cfRule>
    <cfRule type="cellIs" dxfId="8777" priority="1447" stopIfTrue="1" operator="lessThan">
      <formula>-0.03</formula>
    </cfRule>
  </conditionalFormatting>
  <conditionalFormatting sqref="AI154:AK154">
    <cfRule type="cellIs" dxfId="8776" priority="1438" operator="greaterThan">
      <formula>0.03</formula>
    </cfRule>
    <cfRule type="cellIs" dxfId="8775" priority="1439" stopIfTrue="1" operator="lessThan">
      <formula>-0.03</formula>
    </cfRule>
  </conditionalFormatting>
  <conditionalFormatting sqref="AI6:AK6">
    <cfRule type="cellIs" dxfId="8774" priority="1436" operator="greaterThan">
      <formula>0.03</formula>
    </cfRule>
    <cfRule type="cellIs" dxfId="8773" priority="1437" stopIfTrue="1" operator="lessThan">
      <formula>-0.03</formula>
    </cfRule>
  </conditionalFormatting>
  <conditionalFormatting sqref="AU3:AW3">
    <cfRule type="cellIs" dxfId="8772" priority="1434" operator="greaterThan">
      <formula>0.03</formula>
    </cfRule>
    <cfRule type="cellIs" dxfId="8771" priority="1435" stopIfTrue="1" operator="lessThan">
      <formula>-0.03</formula>
    </cfRule>
  </conditionalFormatting>
  <conditionalFormatting sqref="AO13:AQ13 AO10:AQ11">
    <cfRule type="cellIs" dxfId="8770" priority="1432" operator="greaterThan">
      <formula>0.03</formula>
    </cfRule>
    <cfRule type="cellIs" dxfId="8769" priority="1433" stopIfTrue="1" operator="lessThan">
      <formula>-0.03</formula>
    </cfRule>
  </conditionalFormatting>
  <conditionalFormatting sqref="AU12:AV12">
    <cfRule type="cellIs" dxfId="8768" priority="1430" operator="greaterThan">
      <formula>0.03</formula>
    </cfRule>
    <cfRule type="cellIs" dxfId="8767" priority="1431" stopIfTrue="1" operator="lessThan">
      <formula>-0.03</formula>
    </cfRule>
  </conditionalFormatting>
  <conditionalFormatting sqref="AO12:AQ12">
    <cfRule type="cellIs" dxfId="8766" priority="1428" operator="greaterThan">
      <formula>0.03</formula>
    </cfRule>
    <cfRule type="cellIs" dxfId="8765" priority="1429" stopIfTrue="1" operator="lessThan">
      <formula>-0.03</formula>
    </cfRule>
  </conditionalFormatting>
  <conditionalFormatting sqref="AI12:AK12 AI8:AK10">
    <cfRule type="cellIs" dxfId="8764" priority="1426" operator="greaterThan">
      <formula>0.03</formula>
    </cfRule>
    <cfRule type="cellIs" dxfId="8763" priority="1427" stopIfTrue="1" operator="lessThan">
      <formula>-0.03</formula>
    </cfRule>
  </conditionalFormatting>
  <conditionalFormatting sqref="AI11:AK11">
    <cfRule type="cellIs" dxfId="8762" priority="1424" operator="greaterThan">
      <formula>0.03</formula>
    </cfRule>
    <cfRule type="cellIs" dxfId="8761" priority="1425" stopIfTrue="1" operator="lessThan">
      <formula>-0.03</formula>
    </cfRule>
  </conditionalFormatting>
  <conditionalFormatting sqref="AU8:AW8">
    <cfRule type="cellIs" dxfId="8760" priority="1422" operator="greaterThan">
      <formula>0.03</formula>
    </cfRule>
    <cfRule type="cellIs" dxfId="8759" priority="1423" stopIfTrue="1" operator="lessThan">
      <formula>-0.03</formula>
    </cfRule>
  </conditionalFormatting>
  <conditionalFormatting sqref="AO18:AQ18 AO15:AQ16">
    <cfRule type="cellIs" dxfId="8758" priority="1420" operator="greaterThan">
      <formula>0.03</formula>
    </cfRule>
    <cfRule type="cellIs" dxfId="8757" priority="1421" stopIfTrue="1" operator="lessThan">
      <formula>-0.03</formula>
    </cfRule>
  </conditionalFormatting>
  <conditionalFormatting sqref="AU17:AV17">
    <cfRule type="cellIs" dxfId="8756" priority="1418" operator="greaterThan">
      <formula>0.03</formula>
    </cfRule>
    <cfRule type="cellIs" dxfId="8755" priority="1419" stopIfTrue="1" operator="lessThan">
      <formula>-0.03</formula>
    </cfRule>
  </conditionalFormatting>
  <conditionalFormatting sqref="AO17:AQ17">
    <cfRule type="cellIs" dxfId="8754" priority="1416" operator="greaterThan">
      <formula>0.03</formula>
    </cfRule>
    <cfRule type="cellIs" dxfId="8753" priority="1417" stopIfTrue="1" operator="lessThan">
      <formula>-0.03</formula>
    </cfRule>
  </conditionalFormatting>
  <conditionalFormatting sqref="AI17:AK17 AI13:AK15">
    <cfRule type="cellIs" dxfId="8752" priority="1414" operator="greaterThan">
      <formula>0.03</formula>
    </cfRule>
    <cfRule type="cellIs" dxfId="8751" priority="1415" stopIfTrue="1" operator="lessThan">
      <formula>-0.03</formula>
    </cfRule>
  </conditionalFormatting>
  <conditionalFormatting sqref="AI16:AK16">
    <cfRule type="cellIs" dxfId="8750" priority="1412" operator="greaterThan">
      <formula>0.03</formula>
    </cfRule>
    <cfRule type="cellIs" dxfId="8749" priority="1413" stopIfTrue="1" operator="lessThan">
      <formula>-0.03</formula>
    </cfRule>
  </conditionalFormatting>
  <conditionalFormatting sqref="AU13:AW13">
    <cfRule type="cellIs" dxfId="8748" priority="1410" operator="greaterThan">
      <formula>0.03</formula>
    </cfRule>
    <cfRule type="cellIs" dxfId="8747" priority="1411" stopIfTrue="1" operator="lessThan">
      <formula>-0.03</formula>
    </cfRule>
  </conditionalFormatting>
  <conditionalFormatting sqref="AO23:AQ23 AO20:AQ21">
    <cfRule type="cellIs" dxfId="8746" priority="1408" operator="greaterThan">
      <formula>0.03</formula>
    </cfRule>
    <cfRule type="cellIs" dxfId="8745" priority="1409" stopIfTrue="1" operator="lessThan">
      <formula>-0.03</formula>
    </cfRule>
  </conditionalFormatting>
  <conditionalFormatting sqref="AU22:AV22">
    <cfRule type="cellIs" dxfId="8744" priority="1406" operator="greaterThan">
      <formula>0.03</formula>
    </cfRule>
    <cfRule type="cellIs" dxfId="8743" priority="1407" stopIfTrue="1" operator="lessThan">
      <formula>-0.03</formula>
    </cfRule>
  </conditionalFormatting>
  <conditionalFormatting sqref="AO22:AQ22">
    <cfRule type="cellIs" dxfId="8742" priority="1404" operator="greaterThan">
      <formula>0.03</formula>
    </cfRule>
    <cfRule type="cellIs" dxfId="8741" priority="1405" stopIfTrue="1" operator="lessThan">
      <formula>-0.03</formula>
    </cfRule>
  </conditionalFormatting>
  <conditionalFormatting sqref="AI22:AK22 AI18:AK20">
    <cfRule type="cellIs" dxfId="8740" priority="1402" operator="greaterThan">
      <formula>0.03</formula>
    </cfRule>
    <cfRule type="cellIs" dxfId="8739" priority="1403" stopIfTrue="1" operator="lessThan">
      <formula>-0.03</formula>
    </cfRule>
  </conditionalFormatting>
  <conditionalFormatting sqref="AI21:AK21">
    <cfRule type="cellIs" dxfId="8738" priority="1400" operator="greaterThan">
      <formula>0.03</formula>
    </cfRule>
    <cfRule type="cellIs" dxfId="8737" priority="1401" stopIfTrue="1" operator="lessThan">
      <formula>-0.03</formula>
    </cfRule>
  </conditionalFormatting>
  <conditionalFormatting sqref="AU18:AW18">
    <cfRule type="cellIs" dxfId="8736" priority="1398" operator="greaterThan">
      <formula>0.03</formula>
    </cfRule>
    <cfRule type="cellIs" dxfId="8735" priority="1399" stopIfTrue="1" operator="lessThan">
      <formula>-0.03</formula>
    </cfRule>
  </conditionalFormatting>
  <conditionalFormatting sqref="AO28:AQ28 AO25:AQ26">
    <cfRule type="cellIs" dxfId="8734" priority="1396" operator="greaterThan">
      <formula>0.03</formula>
    </cfRule>
    <cfRule type="cellIs" dxfId="8733" priority="1397" stopIfTrue="1" operator="lessThan">
      <formula>-0.03</formula>
    </cfRule>
  </conditionalFormatting>
  <conditionalFormatting sqref="AU27:AV27">
    <cfRule type="cellIs" dxfId="8732" priority="1394" operator="greaterThan">
      <formula>0.03</formula>
    </cfRule>
    <cfRule type="cellIs" dxfId="8731" priority="1395" stopIfTrue="1" operator="lessThan">
      <formula>-0.03</formula>
    </cfRule>
  </conditionalFormatting>
  <conditionalFormatting sqref="AO27:AQ27">
    <cfRule type="cellIs" dxfId="8730" priority="1392" operator="greaterThan">
      <formula>0.03</formula>
    </cfRule>
    <cfRule type="cellIs" dxfId="8729" priority="1393" stopIfTrue="1" operator="lessThan">
      <formula>-0.03</formula>
    </cfRule>
  </conditionalFormatting>
  <conditionalFormatting sqref="AI27:AK27 AI23:AK25">
    <cfRule type="cellIs" dxfId="8728" priority="1390" operator="greaterThan">
      <formula>0.03</formula>
    </cfRule>
    <cfRule type="cellIs" dxfId="8727" priority="1391" stopIfTrue="1" operator="lessThan">
      <formula>-0.03</formula>
    </cfRule>
  </conditionalFormatting>
  <conditionalFormatting sqref="AI26:AK26">
    <cfRule type="cellIs" dxfId="8726" priority="1388" operator="greaterThan">
      <formula>0.03</formula>
    </cfRule>
    <cfRule type="cellIs" dxfId="8725" priority="1389" stopIfTrue="1" operator="lessThan">
      <formula>-0.03</formula>
    </cfRule>
  </conditionalFormatting>
  <conditionalFormatting sqref="AU23:AW23">
    <cfRule type="cellIs" dxfId="8724" priority="1386" operator="greaterThan">
      <formula>0.03</formula>
    </cfRule>
    <cfRule type="cellIs" dxfId="8723" priority="1387" stopIfTrue="1" operator="lessThan">
      <formula>-0.03</formula>
    </cfRule>
  </conditionalFormatting>
  <conditionalFormatting sqref="AO33:AQ33 AO30:AQ31">
    <cfRule type="cellIs" dxfId="8722" priority="1384" operator="greaterThan">
      <formula>0.03</formula>
    </cfRule>
    <cfRule type="cellIs" dxfId="8721" priority="1385" stopIfTrue="1" operator="lessThan">
      <formula>-0.03</formula>
    </cfRule>
  </conditionalFormatting>
  <conditionalFormatting sqref="AU32:AV32">
    <cfRule type="cellIs" dxfId="8720" priority="1382" operator="greaterThan">
      <formula>0.03</formula>
    </cfRule>
    <cfRule type="cellIs" dxfId="8719" priority="1383" stopIfTrue="1" operator="lessThan">
      <formula>-0.03</formula>
    </cfRule>
  </conditionalFormatting>
  <conditionalFormatting sqref="AO32:AQ32">
    <cfRule type="cellIs" dxfId="8718" priority="1380" operator="greaterThan">
      <formula>0.03</formula>
    </cfRule>
    <cfRule type="cellIs" dxfId="8717" priority="1381" stopIfTrue="1" operator="lessThan">
      <formula>-0.03</formula>
    </cfRule>
  </conditionalFormatting>
  <conditionalFormatting sqref="AI32:AK32 AI28:AK30">
    <cfRule type="cellIs" dxfId="8716" priority="1378" operator="greaterThan">
      <formula>0.03</formula>
    </cfRule>
    <cfRule type="cellIs" dxfId="8715" priority="1379" stopIfTrue="1" operator="lessThan">
      <formula>-0.03</formula>
    </cfRule>
  </conditionalFormatting>
  <conditionalFormatting sqref="AI31:AK31">
    <cfRule type="cellIs" dxfId="8714" priority="1376" operator="greaterThan">
      <formula>0.03</formula>
    </cfRule>
    <cfRule type="cellIs" dxfId="8713" priority="1377" stopIfTrue="1" operator="lessThan">
      <formula>-0.03</formula>
    </cfRule>
  </conditionalFormatting>
  <conditionalFormatting sqref="AU28:AW28">
    <cfRule type="cellIs" dxfId="8712" priority="1374" operator="greaterThan">
      <formula>0.03</formula>
    </cfRule>
    <cfRule type="cellIs" dxfId="8711" priority="1375" stopIfTrue="1" operator="lessThan">
      <formula>-0.03</formula>
    </cfRule>
  </conditionalFormatting>
  <conditionalFormatting sqref="AO38:AQ38 AO35:AQ36">
    <cfRule type="cellIs" dxfId="8710" priority="1372" operator="greaterThan">
      <formula>0.03</formula>
    </cfRule>
    <cfRule type="cellIs" dxfId="8709" priority="1373" stopIfTrue="1" operator="lessThan">
      <formula>-0.03</formula>
    </cfRule>
  </conditionalFormatting>
  <conditionalFormatting sqref="AU37:AV37">
    <cfRule type="cellIs" dxfId="8708" priority="1370" operator="greaterThan">
      <formula>0.03</formula>
    </cfRule>
    <cfRule type="cellIs" dxfId="8707" priority="1371" stopIfTrue="1" operator="lessThan">
      <formula>-0.03</formula>
    </cfRule>
  </conditionalFormatting>
  <conditionalFormatting sqref="AO37:AQ37">
    <cfRule type="cellIs" dxfId="8706" priority="1368" operator="greaterThan">
      <formula>0.03</formula>
    </cfRule>
    <cfRule type="cellIs" dxfId="8705" priority="1369" stopIfTrue="1" operator="lessThan">
      <formula>-0.03</formula>
    </cfRule>
  </conditionalFormatting>
  <conditionalFormatting sqref="AI37:AK37 AI33:AK35">
    <cfRule type="cellIs" dxfId="8704" priority="1366" operator="greaterThan">
      <formula>0.03</formula>
    </cfRule>
    <cfRule type="cellIs" dxfId="8703" priority="1367" stopIfTrue="1" operator="lessThan">
      <formula>-0.03</formula>
    </cfRule>
  </conditionalFormatting>
  <conditionalFormatting sqref="AI36:AK36">
    <cfRule type="cellIs" dxfId="8702" priority="1364" operator="greaterThan">
      <formula>0.03</formula>
    </cfRule>
    <cfRule type="cellIs" dxfId="8701" priority="1365" stopIfTrue="1" operator="lessThan">
      <formula>-0.03</formula>
    </cfRule>
  </conditionalFormatting>
  <conditionalFormatting sqref="AU33:AW33">
    <cfRule type="cellIs" dxfId="8700" priority="1362" operator="greaterThan">
      <formula>0.03</formula>
    </cfRule>
    <cfRule type="cellIs" dxfId="8699" priority="1363" stopIfTrue="1" operator="lessThan">
      <formula>-0.03</formula>
    </cfRule>
  </conditionalFormatting>
  <conditionalFormatting sqref="AO43:AQ43 AO40:AQ41">
    <cfRule type="cellIs" dxfId="8698" priority="1360" operator="greaterThan">
      <formula>0.03</formula>
    </cfRule>
    <cfRule type="cellIs" dxfId="8697" priority="1361" stopIfTrue="1" operator="lessThan">
      <formula>-0.03</formula>
    </cfRule>
  </conditionalFormatting>
  <conditionalFormatting sqref="AU42:AV42">
    <cfRule type="cellIs" dxfId="8696" priority="1358" operator="greaterThan">
      <formula>0.03</formula>
    </cfRule>
    <cfRule type="cellIs" dxfId="8695" priority="1359" stopIfTrue="1" operator="lessThan">
      <formula>-0.03</formula>
    </cfRule>
  </conditionalFormatting>
  <conditionalFormatting sqref="AO42:AQ42">
    <cfRule type="cellIs" dxfId="8694" priority="1356" operator="greaterThan">
      <formula>0.03</formula>
    </cfRule>
    <cfRule type="cellIs" dxfId="8693" priority="1357" stopIfTrue="1" operator="lessThan">
      <formula>-0.03</formula>
    </cfRule>
  </conditionalFormatting>
  <conditionalFormatting sqref="AI42:AK42 AI38:AK40">
    <cfRule type="cellIs" dxfId="8692" priority="1354" operator="greaterThan">
      <formula>0.03</formula>
    </cfRule>
    <cfRule type="cellIs" dxfId="8691" priority="1355" stopIfTrue="1" operator="lessThan">
      <formula>-0.03</formula>
    </cfRule>
  </conditionalFormatting>
  <conditionalFormatting sqref="AI41:AK41">
    <cfRule type="cellIs" dxfId="8690" priority="1352" operator="greaterThan">
      <formula>0.03</formula>
    </cfRule>
    <cfRule type="cellIs" dxfId="8689" priority="1353" stopIfTrue="1" operator="lessThan">
      <formula>-0.03</formula>
    </cfRule>
  </conditionalFormatting>
  <conditionalFormatting sqref="AU38:AW38">
    <cfRule type="cellIs" dxfId="8688" priority="1350" operator="greaterThan">
      <formula>0.03</formula>
    </cfRule>
    <cfRule type="cellIs" dxfId="8687" priority="1351" stopIfTrue="1" operator="lessThan">
      <formula>-0.03</formula>
    </cfRule>
  </conditionalFormatting>
  <conditionalFormatting sqref="AO48:AQ48 AO45:AQ46">
    <cfRule type="cellIs" dxfId="8686" priority="1348" operator="greaterThan">
      <formula>0.03</formula>
    </cfRule>
    <cfRule type="cellIs" dxfId="8685" priority="1349" stopIfTrue="1" operator="lessThan">
      <formula>-0.03</formula>
    </cfRule>
  </conditionalFormatting>
  <conditionalFormatting sqref="AU47:AV47">
    <cfRule type="cellIs" dxfId="8684" priority="1346" operator="greaterThan">
      <formula>0.03</formula>
    </cfRule>
    <cfRule type="cellIs" dxfId="8683" priority="1347" stopIfTrue="1" operator="lessThan">
      <formula>-0.03</formula>
    </cfRule>
  </conditionalFormatting>
  <conditionalFormatting sqref="AO47:AQ47">
    <cfRule type="cellIs" dxfId="8682" priority="1344" operator="greaterThan">
      <formula>0.03</formula>
    </cfRule>
    <cfRule type="cellIs" dxfId="8681" priority="1345" stopIfTrue="1" operator="lessThan">
      <formula>-0.03</formula>
    </cfRule>
  </conditionalFormatting>
  <conditionalFormatting sqref="AI47:AK47 AI43:AK45">
    <cfRule type="cellIs" dxfId="8680" priority="1342" operator="greaterThan">
      <formula>0.03</formula>
    </cfRule>
    <cfRule type="cellIs" dxfId="8679" priority="1343" stopIfTrue="1" operator="lessThan">
      <formula>-0.03</formula>
    </cfRule>
  </conditionalFormatting>
  <conditionalFormatting sqref="AI46:AK46">
    <cfRule type="cellIs" dxfId="8678" priority="1340" operator="greaterThan">
      <formula>0.03</formula>
    </cfRule>
    <cfRule type="cellIs" dxfId="8677" priority="1341" stopIfTrue="1" operator="lessThan">
      <formula>-0.03</formula>
    </cfRule>
  </conditionalFormatting>
  <conditionalFormatting sqref="AU43:AW43">
    <cfRule type="cellIs" dxfId="8676" priority="1338" operator="greaterThan">
      <formula>0.03</formula>
    </cfRule>
    <cfRule type="cellIs" dxfId="8675" priority="1339" stopIfTrue="1" operator="lessThan">
      <formula>-0.03</formula>
    </cfRule>
  </conditionalFormatting>
  <conditionalFormatting sqref="AO53:AQ53 AO50:AQ51">
    <cfRule type="cellIs" dxfId="8674" priority="1336" operator="greaterThan">
      <formula>0.03</formula>
    </cfRule>
    <cfRule type="cellIs" dxfId="8673" priority="1337" stopIfTrue="1" operator="lessThan">
      <formula>-0.03</formula>
    </cfRule>
  </conditionalFormatting>
  <conditionalFormatting sqref="AU52:AV52">
    <cfRule type="cellIs" dxfId="8672" priority="1334" operator="greaterThan">
      <formula>0.03</formula>
    </cfRule>
    <cfRule type="cellIs" dxfId="8671" priority="1335" stopIfTrue="1" operator="lessThan">
      <formula>-0.03</formula>
    </cfRule>
  </conditionalFormatting>
  <conditionalFormatting sqref="AO52:AQ52">
    <cfRule type="cellIs" dxfId="8670" priority="1332" operator="greaterThan">
      <formula>0.03</formula>
    </cfRule>
    <cfRule type="cellIs" dxfId="8669" priority="1333" stopIfTrue="1" operator="lessThan">
      <formula>-0.03</formula>
    </cfRule>
  </conditionalFormatting>
  <conditionalFormatting sqref="AI52:AK52 AI48:AK50">
    <cfRule type="cellIs" dxfId="8668" priority="1330" operator="greaterThan">
      <formula>0.03</formula>
    </cfRule>
    <cfRule type="cellIs" dxfId="8667" priority="1331" stopIfTrue="1" operator="lessThan">
      <formula>-0.03</formula>
    </cfRule>
  </conditionalFormatting>
  <conditionalFormatting sqref="AI51:AK51">
    <cfRule type="cellIs" dxfId="8666" priority="1328" operator="greaterThan">
      <formula>0.03</formula>
    </cfRule>
    <cfRule type="cellIs" dxfId="8665" priority="1329" stopIfTrue="1" operator="lessThan">
      <formula>-0.03</formula>
    </cfRule>
  </conditionalFormatting>
  <conditionalFormatting sqref="AU48:AW48">
    <cfRule type="cellIs" dxfId="8664" priority="1326" operator="greaterThan">
      <formula>0.03</formula>
    </cfRule>
    <cfRule type="cellIs" dxfId="8663" priority="1327" stopIfTrue="1" operator="lessThan">
      <formula>-0.03</formula>
    </cfRule>
  </conditionalFormatting>
  <conditionalFormatting sqref="AO58:AQ58 AO55:AQ56">
    <cfRule type="cellIs" dxfId="8662" priority="1324" operator="greaterThan">
      <formula>0.03</formula>
    </cfRule>
    <cfRule type="cellIs" dxfId="8661" priority="1325" stopIfTrue="1" operator="lessThan">
      <formula>-0.03</formula>
    </cfRule>
  </conditionalFormatting>
  <conditionalFormatting sqref="AU57:AV57">
    <cfRule type="cellIs" dxfId="8660" priority="1322" operator="greaterThan">
      <formula>0.03</formula>
    </cfRule>
    <cfRule type="cellIs" dxfId="8659" priority="1323" stopIfTrue="1" operator="lessThan">
      <formula>-0.03</formula>
    </cfRule>
  </conditionalFormatting>
  <conditionalFormatting sqref="AO57:AQ57">
    <cfRule type="cellIs" dxfId="8658" priority="1320" operator="greaterThan">
      <formula>0.03</formula>
    </cfRule>
    <cfRule type="cellIs" dxfId="8657" priority="1321" stopIfTrue="1" operator="lessThan">
      <formula>-0.03</formula>
    </cfRule>
  </conditionalFormatting>
  <conditionalFormatting sqref="AI57:AK57 AI53:AK55">
    <cfRule type="cellIs" dxfId="8656" priority="1318" operator="greaterThan">
      <formula>0.03</formula>
    </cfRule>
    <cfRule type="cellIs" dxfId="8655" priority="1319" stopIfTrue="1" operator="lessThan">
      <formula>-0.03</formula>
    </cfRule>
  </conditionalFormatting>
  <conditionalFormatting sqref="AI56:AK56">
    <cfRule type="cellIs" dxfId="8654" priority="1316" operator="greaterThan">
      <formula>0.03</formula>
    </cfRule>
    <cfRule type="cellIs" dxfId="8653" priority="1317" stopIfTrue="1" operator="lessThan">
      <formula>-0.03</formula>
    </cfRule>
  </conditionalFormatting>
  <conditionalFormatting sqref="AU53:AW53">
    <cfRule type="cellIs" dxfId="8652" priority="1314" operator="greaterThan">
      <formula>0.03</formula>
    </cfRule>
    <cfRule type="cellIs" dxfId="8651" priority="1315" stopIfTrue="1" operator="lessThan">
      <formula>-0.03</formula>
    </cfRule>
  </conditionalFormatting>
  <conditionalFormatting sqref="AO63:AQ63 AO60:AQ61">
    <cfRule type="cellIs" dxfId="8650" priority="1312" operator="greaterThan">
      <formula>0.03</formula>
    </cfRule>
    <cfRule type="cellIs" dxfId="8649" priority="1313" stopIfTrue="1" operator="lessThan">
      <formula>-0.03</formula>
    </cfRule>
  </conditionalFormatting>
  <conditionalFormatting sqref="AU62:AV62">
    <cfRule type="cellIs" dxfId="8648" priority="1310" operator="greaterThan">
      <formula>0.03</formula>
    </cfRule>
    <cfRule type="cellIs" dxfId="8647" priority="1311" stopIfTrue="1" operator="lessThan">
      <formula>-0.03</formula>
    </cfRule>
  </conditionalFormatting>
  <conditionalFormatting sqref="AO62:AQ62">
    <cfRule type="cellIs" dxfId="8646" priority="1308" operator="greaterThan">
      <formula>0.03</formula>
    </cfRule>
    <cfRule type="cellIs" dxfId="8645" priority="1309" stopIfTrue="1" operator="lessThan">
      <formula>-0.03</formula>
    </cfRule>
  </conditionalFormatting>
  <conditionalFormatting sqref="AI62:AK62 AI58:AK60">
    <cfRule type="cellIs" dxfId="8644" priority="1306" operator="greaterThan">
      <formula>0.03</formula>
    </cfRule>
    <cfRule type="cellIs" dxfId="8643" priority="1307" stopIfTrue="1" operator="lessThan">
      <formula>-0.03</formula>
    </cfRule>
  </conditionalFormatting>
  <conditionalFormatting sqref="AI61:AK61">
    <cfRule type="cellIs" dxfId="8642" priority="1304" operator="greaterThan">
      <formula>0.03</formula>
    </cfRule>
    <cfRule type="cellIs" dxfId="8641" priority="1305" stopIfTrue="1" operator="lessThan">
      <formula>-0.03</formula>
    </cfRule>
  </conditionalFormatting>
  <conditionalFormatting sqref="AU58:AW58">
    <cfRule type="cellIs" dxfId="8640" priority="1302" operator="greaterThan">
      <formula>0.03</formula>
    </cfRule>
    <cfRule type="cellIs" dxfId="8639" priority="1303" stopIfTrue="1" operator="lessThan">
      <formula>-0.03</formula>
    </cfRule>
  </conditionalFormatting>
  <conditionalFormatting sqref="AO68:AQ68 AO65:AQ66">
    <cfRule type="cellIs" dxfId="8638" priority="1300" operator="greaterThan">
      <formula>0.03</formula>
    </cfRule>
    <cfRule type="cellIs" dxfId="8637" priority="1301" stopIfTrue="1" operator="lessThan">
      <formula>-0.03</formula>
    </cfRule>
  </conditionalFormatting>
  <conditionalFormatting sqref="AU67:AV67">
    <cfRule type="cellIs" dxfId="8636" priority="1298" operator="greaterThan">
      <formula>0.03</formula>
    </cfRule>
    <cfRule type="cellIs" dxfId="8635" priority="1299" stopIfTrue="1" operator="lessThan">
      <formula>-0.03</formula>
    </cfRule>
  </conditionalFormatting>
  <conditionalFormatting sqref="AO67:AQ67">
    <cfRule type="cellIs" dxfId="8634" priority="1296" operator="greaterThan">
      <formula>0.03</formula>
    </cfRule>
    <cfRule type="cellIs" dxfId="8633" priority="1297" stopIfTrue="1" operator="lessThan">
      <formula>-0.03</formula>
    </cfRule>
  </conditionalFormatting>
  <conditionalFormatting sqref="AI67:AK67 AI63:AK65">
    <cfRule type="cellIs" dxfId="8632" priority="1294" operator="greaterThan">
      <formula>0.03</formula>
    </cfRule>
    <cfRule type="cellIs" dxfId="8631" priority="1295" stopIfTrue="1" operator="lessThan">
      <formula>-0.03</formula>
    </cfRule>
  </conditionalFormatting>
  <conditionalFormatting sqref="AI66:AK66">
    <cfRule type="cellIs" dxfId="8630" priority="1292" operator="greaterThan">
      <formula>0.03</formula>
    </cfRule>
    <cfRule type="cellIs" dxfId="8629" priority="1293" stopIfTrue="1" operator="lessThan">
      <formula>-0.03</formula>
    </cfRule>
  </conditionalFormatting>
  <conditionalFormatting sqref="AU63:AW63">
    <cfRule type="cellIs" dxfId="8628" priority="1290" operator="greaterThan">
      <formula>0.03</formula>
    </cfRule>
    <cfRule type="cellIs" dxfId="8627" priority="1291" stopIfTrue="1" operator="lessThan">
      <formula>-0.03</formula>
    </cfRule>
  </conditionalFormatting>
  <conditionalFormatting sqref="AO73:AQ73 AO70:AQ71">
    <cfRule type="cellIs" dxfId="8626" priority="1288" operator="greaterThan">
      <formula>0.03</formula>
    </cfRule>
    <cfRule type="cellIs" dxfId="8625" priority="1289" stopIfTrue="1" operator="lessThan">
      <formula>-0.03</formula>
    </cfRule>
  </conditionalFormatting>
  <conditionalFormatting sqref="AU72:AV72">
    <cfRule type="cellIs" dxfId="8624" priority="1286" operator="greaterThan">
      <formula>0.03</formula>
    </cfRule>
    <cfRule type="cellIs" dxfId="8623" priority="1287" stopIfTrue="1" operator="lessThan">
      <formula>-0.03</formula>
    </cfRule>
  </conditionalFormatting>
  <conditionalFormatting sqref="AO72:AQ72">
    <cfRule type="cellIs" dxfId="8622" priority="1284" operator="greaterThan">
      <formula>0.03</formula>
    </cfRule>
    <cfRule type="cellIs" dxfId="8621" priority="1285" stopIfTrue="1" operator="lessThan">
      <formula>-0.03</formula>
    </cfRule>
  </conditionalFormatting>
  <conditionalFormatting sqref="AI72:AK72 AI68:AK70">
    <cfRule type="cellIs" dxfId="8620" priority="1282" operator="greaterThan">
      <formula>0.03</formula>
    </cfRule>
    <cfRule type="cellIs" dxfId="8619" priority="1283" stopIfTrue="1" operator="lessThan">
      <formula>-0.03</formula>
    </cfRule>
  </conditionalFormatting>
  <conditionalFormatting sqref="AI71:AK71">
    <cfRule type="cellIs" dxfId="8618" priority="1280" operator="greaterThan">
      <formula>0.03</formula>
    </cfRule>
    <cfRule type="cellIs" dxfId="8617" priority="1281" stopIfTrue="1" operator="lessThan">
      <formula>-0.03</formula>
    </cfRule>
  </conditionalFormatting>
  <conditionalFormatting sqref="AU68:AW68">
    <cfRule type="cellIs" dxfId="8616" priority="1278" operator="greaterThan">
      <formula>0.03</formula>
    </cfRule>
    <cfRule type="cellIs" dxfId="8615" priority="1279" stopIfTrue="1" operator="lessThan">
      <formula>-0.03</formula>
    </cfRule>
  </conditionalFormatting>
  <conditionalFormatting sqref="AO78:AQ78 AO75:AQ76">
    <cfRule type="cellIs" dxfId="8614" priority="1276" operator="greaterThan">
      <formula>0.03</formula>
    </cfRule>
    <cfRule type="cellIs" dxfId="8613" priority="1277" stopIfTrue="1" operator="lessThan">
      <formula>-0.03</formula>
    </cfRule>
  </conditionalFormatting>
  <conditionalFormatting sqref="AU77:AV77">
    <cfRule type="cellIs" dxfId="8612" priority="1274" operator="greaterThan">
      <formula>0.03</formula>
    </cfRule>
    <cfRule type="cellIs" dxfId="8611" priority="1275" stopIfTrue="1" operator="lessThan">
      <formula>-0.03</formula>
    </cfRule>
  </conditionalFormatting>
  <conditionalFormatting sqref="AO77:AQ77">
    <cfRule type="cellIs" dxfId="8610" priority="1272" operator="greaterThan">
      <formula>0.03</formula>
    </cfRule>
    <cfRule type="cellIs" dxfId="8609" priority="1273" stopIfTrue="1" operator="lessThan">
      <formula>-0.03</formula>
    </cfRule>
  </conditionalFormatting>
  <conditionalFormatting sqref="AI77:AK77 AI73:AK75">
    <cfRule type="cellIs" dxfId="8608" priority="1270" operator="greaterThan">
      <formula>0.03</formula>
    </cfRule>
    <cfRule type="cellIs" dxfId="8607" priority="1271" stopIfTrue="1" operator="lessThan">
      <formula>-0.03</formula>
    </cfRule>
  </conditionalFormatting>
  <conditionalFormatting sqref="AI76:AK76">
    <cfRule type="cellIs" dxfId="8606" priority="1268" operator="greaterThan">
      <formula>0.03</formula>
    </cfRule>
    <cfRule type="cellIs" dxfId="8605" priority="1269" stopIfTrue="1" operator="lessThan">
      <formula>-0.03</formula>
    </cfRule>
  </conditionalFormatting>
  <conditionalFormatting sqref="AU73:AW73">
    <cfRule type="cellIs" dxfId="8604" priority="1266" operator="greaterThan">
      <formula>0.03</formula>
    </cfRule>
    <cfRule type="cellIs" dxfId="8603" priority="1267" stopIfTrue="1" operator="lessThan">
      <formula>-0.03</formula>
    </cfRule>
  </conditionalFormatting>
  <conditionalFormatting sqref="AO83:AQ83 AO80:AQ81">
    <cfRule type="cellIs" dxfId="8602" priority="1264" operator="greaterThan">
      <formula>0.03</formula>
    </cfRule>
    <cfRule type="cellIs" dxfId="8601" priority="1265" stopIfTrue="1" operator="lessThan">
      <formula>-0.03</formula>
    </cfRule>
  </conditionalFormatting>
  <conditionalFormatting sqref="AU82:AV82">
    <cfRule type="cellIs" dxfId="8600" priority="1262" operator="greaterThan">
      <formula>0.03</formula>
    </cfRule>
    <cfRule type="cellIs" dxfId="8599" priority="1263" stopIfTrue="1" operator="lessThan">
      <formula>-0.03</formula>
    </cfRule>
  </conditionalFormatting>
  <conditionalFormatting sqref="AO82:AQ82">
    <cfRule type="cellIs" dxfId="8598" priority="1260" operator="greaterThan">
      <formula>0.03</formula>
    </cfRule>
    <cfRule type="cellIs" dxfId="8597" priority="1261" stopIfTrue="1" operator="lessThan">
      <formula>-0.03</formula>
    </cfRule>
  </conditionalFormatting>
  <conditionalFormatting sqref="AI82:AK82 AI78:AK80">
    <cfRule type="cellIs" dxfId="8596" priority="1258" operator="greaterThan">
      <formula>0.03</formula>
    </cfRule>
    <cfRule type="cellIs" dxfId="8595" priority="1259" stopIfTrue="1" operator="lessThan">
      <formula>-0.03</formula>
    </cfRule>
  </conditionalFormatting>
  <conditionalFormatting sqref="AI81:AK81">
    <cfRule type="cellIs" dxfId="8594" priority="1256" operator="greaterThan">
      <formula>0.03</formula>
    </cfRule>
    <cfRule type="cellIs" dxfId="8593" priority="1257" stopIfTrue="1" operator="lessThan">
      <formula>-0.03</formula>
    </cfRule>
  </conditionalFormatting>
  <conditionalFormatting sqref="AU78:AW78">
    <cfRule type="cellIs" dxfId="8592" priority="1254" operator="greaterThan">
      <formula>0.03</formula>
    </cfRule>
    <cfRule type="cellIs" dxfId="8591" priority="1255" stopIfTrue="1" operator="lessThan">
      <formula>-0.03</formula>
    </cfRule>
  </conditionalFormatting>
  <conditionalFormatting sqref="AO88:AQ88 AO85:AQ86">
    <cfRule type="cellIs" dxfId="8590" priority="1252" operator="greaterThan">
      <formula>0.03</formula>
    </cfRule>
    <cfRule type="cellIs" dxfId="8589" priority="1253" stopIfTrue="1" operator="lessThan">
      <formula>-0.03</formula>
    </cfRule>
  </conditionalFormatting>
  <conditionalFormatting sqref="AU87:AV87">
    <cfRule type="cellIs" dxfId="8588" priority="1250" operator="greaterThan">
      <formula>0.03</formula>
    </cfRule>
    <cfRule type="cellIs" dxfId="8587" priority="1251" stopIfTrue="1" operator="lessThan">
      <formula>-0.03</formula>
    </cfRule>
  </conditionalFormatting>
  <conditionalFormatting sqref="AO87:AQ87">
    <cfRule type="cellIs" dxfId="8586" priority="1248" operator="greaterThan">
      <formula>0.03</formula>
    </cfRule>
    <cfRule type="cellIs" dxfId="8585" priority="1249" stopIfTrue="1" operator="lessThan">
      <formula>-0.03</formula>
    </cfRule>
  </conditionalFormatting>
  <conditionalFormatting sqref="AI87:AK87 AI83:AK85">
    <cfRule type="cellIs" dxfId="8584" priority="1246" operator="greaterThan">
      <formula>0.03</formula>
    </cfRule>
    <cfRule type="cellIs" dxfId="8583" priority="1247" stopIfTrue="1" operator="lessThan">
      <formula>-0.03</formula>
    </cfRule>
  </conditionalFormatting>
  <conditionalFormatting sqref="AI86:AK86">
    <cfRule type="cellIs" dxfId="8582" priority="1244" operator="greaterThan">
      <formula>0.03</formula>
    </cfRule>
    <cfRule type="cellIs" dxfId="8581" priority="1245" stopIfTrue="1" operator="lessThan">
      <formula>-0.03</formula>
    </cfRule>
  </conditionalFormatting>
  <conditionalFormatting sqref="AU83:AW83">
    <cfRule type="cellIs" dxfId="8580" priority="1242" operator="greaterThan">
      <formula>0.03</formula>
    </cfRule>
    <cfRule type="cellIs" dxfId="8579" priority="1243" stopIfTrue="1" operator="lessThan">
      <formula>-0.03</formula>
    </cfRule>
  </conditionalFormatting>
  <conditionalFormatting sqref="AO93:AQ93 AO90:AQ91">
    <cfRule type="cellIs" dxfId="8578" priority="1240" operator="greaterThan">
      <formula>0.03</formula>
    </cfRule>
    <cfRule type="cellIs" dxfId="8577" priority="1241" stopIfTrue="1" operator="lessThan">
      <formula>-0.03</formula>
    </cfRule>
  </conditionalFormatting>
  <conditionalFormatting sqref="AU92:AV92">
    <cfRule type="cellIs" dxfId="8576" priority="1238" operator="greaterThan">
      <formula>0.03</formula>
    </cfRule>
    <cfRule type="cellIs" dxfId="8575" priority="1239" stopIfTrue="1" operator="lessThan">
      <formula>-0.03</formula>
    </cfRule>
  </conditionalFormatting>
  <conditionalFormatting sqref="AO92:AQ92">
    <cfRule type="cellIs" dxfId="8574" priority="1236" operator="greaterThan">
      <formula>0.03</formula>
    </cfRule>
    <cfRule type="cellIs" dxfId="8573" priority="1237" stopIfTrue="1" operator="lessThan">
      <formula>-0.03</formula>
    </cfRule>
  </conditionalFormatting>
  <conditionalFormatting sqref="AI92:AK92 AI88:AK90">
    <cfRule type="cellIs" dxfId="8572" priority="1234" operator="greaterThan">
      <formula>0.03</formula>
    </cfRule>
    <cfRule type="cellIs" dxfId="8571" priority="1235" stopIfTrue="1" operator="lessThan">
      <formula>-0.03</formula>
    </cfRule>
  </conditionalFormatting>
  <conditionalFormatting sqref="AI91:AK91">
    <cfRule type="cellIs" dxfId="8570" priority="1232" operator="greaterThan">
      <formula>0.03</formula>
    </cfRule>
    <cfRule type="cellIs" dxfId="8569" priority="1233" stopIfTrue="1" operator="lessThan">
      <formula>-0.03</formula>
    </cfRule>
  </conditionalFormatting>
  <conditionalFormatting sqref="AU88:AW88">
    <cfRule type="cellIs" dxfId="8568" priority="1230" operator="greaterThan">
      <formula>0.03</formula>
    </cfRule>
    <cfRule type="cellIs" dxfId="8567" priority="1231" stopIfTrue="1" operator="lessThan">
      <formula>-0.03</formula>
    </cfRule>
  </conditionalFormatting>
  <conditionalFormatting sqref="AO98:AQ98 AO95:AQ96">
    <cfRule type="cellIs" dxfId="8566" priority="1228" operator="greaterThan">
      <formula>0.03</formula>
    </cfRule>
    <cfRule type="cellIs" dxfId="8565" priority="1229" stopIfTrue="1" operator="lessThan">
      <formula>-0.03</formula>
    </cfRule>
  </conditionalFormatting>
  <conditionalFormatting sqref="AU97:AV97">
    <cfRule type="cellIs" dxfId="8564" priority="1226" operator="greaterThan">
      <formula>0.03</formula>
    </cfRule>
    <cfRule type="cellIs" dxfId="8563" priority="1227" stopIfTrue="1" operator="lessThan">
      <formula>-0.03</formula>
    </cfRule>
  </conditionalFormatting>
  <conditionalFormatting sqref="AO97:AQ97">
    <cfRule type="cellIs" dxfId="8562" priority="1224" operator="greaterThan">
      <formula>0.03</formula>
    </cfRule>
    <cfRule type="cellIs" dxfId="8561" priority="1225" stopIfTrue="1" operator="lessThan">
      <formula>-0.03</formula>
    </cfRule>
  </conditionalFormatting>
  <conditionalFormatting sqref="AI97:AK97 AI93:AK95">
    <cfRule type="cellIs" dxfId="8560" priority="1222" operator="greaterThan">
      <formula>0.03</formula>
    </cfRule>
    <cfRule type="cellIs" dxfId="8559" priority="1223" stopIfTrue="1" operator="lessThan">
      <formula>-0.03</formula>
    </cfRule>
  </conditionalFormatting>
  <conditionalFormatting sqref="AI96:AK96">
    <cfRule type="cellIs" dxfId="8558" priority="1220" operator="greaterThan">
      <formula>0.03</formula>
    </cfRule>
    <cfRule type="cellIs" dxfId="8557" priority="1221" stopIfTrue="1" operator="lessThan">
      <formula>-0.03</formula>
    </cfRule>
  </conditionalFormatting>
  <conditionalFormatting sqref="AU93:AW93">
    <cfRule type="cellIs" dxfId="8556" priority="1218" operator="greaterThan">
      <formula>0.03</formula>
    </cfRule>
    <cfRule type="cellIs" dxfId="8555" priority="1219" stopIfTrue="1" operator="lessThan">
      <formula>-0.03</formula>
    </cfRule>
  </conditionalFormatting>
  <conditionalFormatting sqref="AO103:AQ103 AO100:AQ101">
    <cfRule type="cellIs" dxfId="8554" priority="1216" operator="greaterThan">
      <formula>0.03</formula>
    </cfRule>
    <cfRule type="cellIs" dxfId="8553" priority="1217" stopIfTrue="1" operator="lessThan">
      <formula>-0.03</formula>
    </cfRule>
  </conditionalFormatting>
  <conditionalFormatting sqref="AU102:AV102">
    <cfRule type="cellIs" dxfId="8552" priority="1214" operator="greaterThan">
      <formula>0.03</formula>
    </cfRule>
    <cfRule type="cellIs" dxfId="8551" priority="1215" stopIfTrue="1" operator="lessThan">
      <formula>-0.03</formula>
    </cfRule>
  </conditionalFormatting>
  <conditionalFormatting sqref="AO102:AQ102">
    <cfRule type="cellIs" dxfId="8550" priority="1212" operator="greaterThan">
      <formula>0.03</formula>
    </cfRule>
    <cfRule type="cellIs" dxfId="8549" priority="1213" stopIfTrue="1" operator="lessThan">
      <formula>-0.03</formula>
    </cfRule>
  </conditionalFormatting>
  <conditionalFormatting sqref="AI102:AK102 AI98:AK100">
    <cfRule type="cellIs" dxfId="8548" priority="1210" operator="greaterThan">
      <formula>0.03</formula>
    </cfRule>
    <cfRule type="cellIs" dxfId="8547" priority="1211" stopIfTrue="1" operator="lessThan">
      <formula>-0.03</formula>
    </cfRule>
  </conditionalFormatting>
  <conditionalFormatting sqref="AI101:AK101">
    <cfRule type="cellIs" dxfId="8546" priority="1208" operator="greaterThan">
      <formula>0.03</formula>
    </cfRule>
    <cfRule type="cellIs" dxfId="8545" priority="1209" stopIfTrue="1" operator="lessThan">
      <formula>-0.03</formula>
    </cfRule>
  </conditionalFormatting>
  <conditionalFormatting sqref="AU98:AW98">
    <cfRule type="cellIs" dxfId="8544" priority="1206" operator="greaterThan">
      <formula>0.03</formula>
    </cfRule>
    <cfRule type="cellIs" dxfId="8543" priority="1207" stopIfTrue="1" operator="lessThan">
      <formula>-0.03</formula>
    </cfRule>
  </conditionalFormatting>
  <conditionalFormatting sqref="AO108:AQ108 AO105:AQ106">
    <cfRule type="cellIs" dxfId="8542" priority="1204" operator="greaterThan">
      <formula>0.03</formula>
    </cfRule>
    <cfRule type="cellIs" dxfId="8541" priority="1205" stopIfTrue="1" operator="lessThan">
      <formula>-0.03</formula>
    </cfRule>
  </conditionalFormatting>
  <conditionalFormatting sqref="AU107:AV107">
    <cfRule type="cellIs" dxfId="8540" priority="1202" operator="greaterThan">
      <formula>0.03</formula>
    </cfRule>
    <cfRule type="cellIs" dxfId="8539" priority="1203" stopIfTrue="1" operator="lessThan">
      <formula>-0.03</formula>
    </cfRule>
  </conditionalFormatting>
  <conditionalFormatting sqref="AO107:AQ107">
    <cfRule type="cellIs" dxfId="8538" priority="1200" operator="greaterThan">
      <formula>0.03</formula>
    </cfRule>
    <cfRule type="cellIs" dxfId="8537" priority="1201" stopIfTrue="1" operator="lessThan">
      <formula>-0.03</formula>
    </cfRule>
  </conditionalFormatting>
  <conditionalFormatting sqref="AI107:AK107 AI103:AK105">
    <cfRule type="cellIs" dxfId="8536" priority="1198" operator="greaterThan">
      <formula>0.03</formula>
    </cfRule>
    <cfRule type="cellIs" dxfId="8535" priority="1199" stopIfTrue="1" operator="lessThan">
      <formula>-0.03</formula>
    </cfRule>
  </conditionalFormatting>
  <conditionalFormatting sqref="AI106:AK106">
    <cfRule type="cellIs" dxfId="8534" priority="1196" operator="greaterThan">
      <formula>0.03</formula>
    </cfRule>
    <cfRule type="cellIs" dxfId="8533" priority="1197" stopIfTrue="1" operator="lessThan">
      <formula>-0.03</formula>
    </cfRule>
  </conditionalFormatting>
  <conditionalFormatting sqref="AU103:AW103">
    <cfRule type="cellIs" dxfId="8532" priority="1194" operator="greaterThan">
      <formula>0.03</formula>
    </cfRule>
    <cfRule type="cellIs" dxfId="8531" priority="1195" stopIfTrue="1" operator="lessThan">
      <formula>-0.03</formula>
    </cfRule>
  </conditionalFormatting>
  <conditionalFormatting sqref="AO113:AQ113 AO110:AQ111">
    <cfRule type="cellIs" dxfId="8530" priority="1192" operator="greaterThan">
      <formula>0.03</formula>
    </cfRule>
    <cfRule type="cellIs" dxfId="8529" priority="1193" stopIfTrue="1" operator="lessThan">
      <formula>-0.03</formula>
    </cfRule>
  </conditionalFormatting>
  <conditionalFormatting sqref="AU112:AV112">
    <cfRule type="cellIs" dxfId="8528" priority="1190" operator="greaterThan">
      <formula>0.03</formula>
    </cfRule>
    <cfRule type="cellIs" dxfId="8527" priority="1191" stopIfTrue="1" operator="lessThan">
      <formula>-0.03</formula>
    </cfRule>
  </conditionalFormatting>
  <conditionalFormatting sqref="AO112:AQ112">
    <cfRule type="cellIs" dxfId="8526" priority="1188" operator="greaterThan">
      <formula>0.03</formula>
    </cfRule>
    <cfRule type="cellIs" dxfId="8525" priority="1189" stopIfTrue="1" operator="lessThan">
      <formula>-0.03</formula>
    </cfRule>
  </conditionalFormatting>
  <conditionalFormatting sqref="AI112:AK112 AI108:AK110">
    <cfRule type="cellIs" dxfId="8524" priority="1186" operator="greaterThan">
      <formula>0.03</formula>
    </cfRule>
    <cfRule type="cellIs" dxfId="8523" priority="1187" stopIfTrue="1" operator="lessThan">
      <formula>-0.03</formula>
    </cfRule>
  </conditionalFormatting>
  <conditionalFormatting sqref="AI111:AK111">
    <cfRule type="cellIs" dxfId="8522" priority="1184" operator="greaterThan">
      <formula>0.03</formula>
    </cfRule>
    <cfRule type="cellIs" dxfId="8521" priority="1185" stopIfTrue="1" operator="lessThan">
      <formula>-0.03</formula>
    </cfRule>
  </conditionalFormatting>
  <conditionalFormatting sqref="AU108:AW108">
    <cfRule type="cellIs" dxfId="8520" priority="1182" operator="greaterThan">
      <formula>0.03</formula>
    </cfRule>
    <cfRule type="cellIs" dxfId="8519" priority="1183" stopIfTrue="1" operator="lessThan">
      <formula>-0.03</formula>
    </cfRule>
  </conditionalFormatting>
  <conditionalFormatting sqref="AO118:AQ118 AO115:AQ116">
    <cfRule type="cellIs" dxfId="8518" priority="1180" operator="greaterThan">
      <formula>0.03</formula>
    </cfRule>
    <cfRule type="cellIs" dxfId="8517" priority="1181" stopIfTrue="1" operator="lessThan">
      <formula>-0.03</formula>
    </cfRule>
  </conditionalFormatting>
  <conditionalFormatting sqref="AU117:AV117">
    <cfRule type="cellIs" dxfId="8516" priority="1178" operator="greaterThan">
      <formula>0.03</formula>
    </cfRule>
    <cfRule type="cellIs" dxfId="8515" priority="1179" stopIfTrue="1" operator="lessThan">
      <formula>-0.03</formula>
    </cfRule>
  </conditionalFormatting>
  <conditionalFormatting sqref="AO117:AQ117">
    <cfRule type="cellIs" dxfId="8514" priority="1176" operator="greaterThan">
      <formula>0.03</formula>
    </cfRule>
    <cfRule type="cellIs" dxfId="8513" priority="1177" stopIfTrue="1" operator="lessThan">
      <formula>-0.03</formula>
    </cfRule>
  </conditionalFormatting>
  <conditionalFormatting sqref="AI117:AK117 AI113:AK115">
    <cfRule type="cellIs" dxfId="8512" priority="1174" operator="greaterThan">
      <formula>0.03</formula>
    </cfRule>
    <cfRule type="cellIs" dxfId="8511" priority="1175" stopIfTrue="1" operator="lessThan">
      <formula>-0.03</formula>
    </cfRule>
  </conditionalFormatting>
  <conditionalFormatting sqref="AI116:AK116">
    <cfRule type="cellIs" dxfId="8510" priority="1172" operator="greaterThan">
      <formula>0.03</formula>
    </cfRule>
    <cfRule type="cellIs" dxfId="8509" priority="1173" stopIfTrue="1" operator="lessThan">
      <formula>-0.03</formula>
    </cfRule>
  </conditionalFormatting>
  <conditionalFormatting sqref="AU113:AW113">
    <cfRule type="cellIs" dxfId="8508" priority="1170" operator="greaterThan">
      <formula>0.03</formula>
    </cfRule>
    <cfRule type="cellIs" dxfId="8507" priority="1171" stopIfTrue="1" operator="lessThan">
      <formula>-0.03</formula>
    </cfRule>
  </conditionalFormatting>
  <conditionalFormatting sqref="AO123:AQ123 AO120:AQ121">
    <cfRule type="cellIs" dxfId="8506" priority="1168" operator="greaterThan">
      <formula>0.03</formula>
    </cfRule>
    <cfRule type="cellIs" dxfId="8505" priority="1169" stopIfTrue="1" operator="lessThan">
      <formula>-0.03</formula>
    </cfRule>
  </conditionalFormatting>
  <conditionalFormatting sqref="AU122:AV122">
    <cfRule type="cellIs" dxfId="8504" priority="1166" operator="greaterThan">
      <formula>0.03</formula>
    </cfRule>
    <cfRule type="cellIs" dxfId="8503" priority="1167" stopIfTrue="1" operator="lessThan">
      <formula>-0.03</formula>
    </cfRule>
  </conditionalFormatting>
  <conditionalFormatting sqref="AO122:AQ122">
    <cfRule type="cellIs" dxfId="8502" priority="1164" operator="greaterThan">
      <formula>0.03</formula>
    </cfRule>
    <cfRule type="cellIs" dxfId="8501" priority="1165" stopIfTrue="1" operator="lessThan">
      <formula>-0.03</formula>
    </cfRule>
  </conditionalFormatting>
  <conditionalFormatting sqref="AI122:AK122 AI118:AK120">
    <cfRule type="cellIs" dxfId="8500" priority="1162" operator="greaterThan">
      <formula>0.03</formula>
    </cfRule>
    <cfRule type="cellIs" dxfId="8499" priority="1163" stopIfTrue="1" operator="lessThan">
      <formula>-0.03</formula>
    </cfRule>
  </conditionalFormatting>
  <conditionalFormatting sqref="AI121:AK121">
    <cfRule type="cellIs" dxfId="8498" priority="1160" operator="greaterThan">
      <formula>0.03</formula>
    </cfRule>
    <cfRule type="cellIs" dxfId="8497" priority="1161" stopIfTrue="1" operator="lessThan">
      <formula>-0.03</formula>
    </cfRule>
  </conditionalFormatting>
  <conditionalFormatting sqref="AU118:AW118">
    <cfRule type="cellIs" dxfId="8496" priority="1158" operator="greaterThan">
      <formula>0.03</formula>
    </cfRule>
    <cfRule type="cellIs" dxfId="8495" priority="1159" stopIfTrue="1" operator="lessThan">
      <formula>-0.03</formula>
    </cfRule>
  </conditionalFormatting>
  <conditionalFormatting sqref="AO128:AQ128 AO125:AQ126">
    <cfRule type="cellIs" dxfId="8494" priority="1156" operator="greaterThan">
      <formula>0.03</formula>
    </cfRule>
    <cfRule type="cellIs" dxfId="8493" priority="1157" stopIfTrue="1" operator="lessThan">
      <formula>-0.03</formula>
    </cfRule>
  </conditionalFormatting>
  <conditionalFormatting sqref="AU127:AV127">
    <cfRule type="cellIs" dxfId="8492" priority="1154" operator="greaterThan">
      <formula>0.03</formula>
    </cfRule>
    <cfRule type="cellIs" dxfId="8491" priority="1155" stopIfTrue="1" operator="lessThan">
      <formula>-0.03</formula>
    </cfRule>
  </conditionalFormatting>
  <conditionalFormatting sqref="AO127:AQ127">
    <cfRule type="cellIs" dxfId="8490" priority="1152" operator="greaterThan">
      <formula>0.03</formula>
    </cfRule>
    <cfRule type="cellIs" dxfId="8489" priority="1153" stopIfTrue="1" operator="lessThan">
      <formula>-0.03</formula>
    </cfRule>
  </conditionalFormatting>
  <conditionalFormatting sqref="AI127:AK127 AI123:AK125">
    <cfRule type="cellIs" dxfId="8488" priority="1150" operator="greaterThan">
      <formula>0.03</formula>
    </cfRule>
    <cfRule type="cellIs" dxfId="8487" priority="1151" stopIfTrue="1" operator="lessThan">
      <formula>-0.03</formula>
    </cfRule>
  </conditionalFormatting>
  <conditionalFormatting sqref="AI126:AK126">
    <cfRule type="cellIs" dxfId="8486" priority="1148" operator="greaterThan">
      <formula>0.03</formula>
    </cfRule>
    <cfRule type="cellIs" dxfId="8485" priority="1149" stopIfTrue="1" operator="lessThan">
      <formula>-0.03</formula>
    </cfRule>
  </conditionalFormatting>
  <conditionalFormatting sqref="AU123:AW123">
    <cfRule type="cellIs" dxfId="8484" priority="1146" operator="greaterThan">
      <formula>0.03</formula>
    </cfRule>
    <cfRule type="cellIs" dxfId="8483" priority="1147" stopIfTrue="1" operator="lessThan">
      <formula>-0.03</formula>
    </cfRule>
  </conditionalFormatting>
  <conditionalFormatting sqref="AO130:AQ132">
    <cfRule type="cellIs" dxfId="8482" priority="1144" operator="greaterThan">
      <formula>0.03</formula>
    </cfRule>
    <cfRule type="cellIs" dxfId="8481" priority="1145" stopIfTrue="1" operator="lessThan">
      <formula>-0.03</formula>
    </cfRule>
  </conditionalFormatting>
  <conditionalFormatting sqref="AU132:AV132">
    <cfRule type="cellIs" dxfId="8480" priority="1142" operator="greaterThan">
      <formula>0.03</formula>
    </cfRule>
    <cfRule type="cellIs" dxfId="8479" priority="1143" stopIfTrue="1" operator="lessThan">
      <formula>-0.03</formula>
    </cfRule>
  </conditionalFormatting>
  <conditionalFormatting sqref="AI132:AK132 AI128:AK130">
    <cfRule type="cellIs" dxfId="8478" priority="1140" operator="greaterThan">
      <formula>0.03</formula>
    </cfRule>
    <cfRule type="cellIs" dxfId="8477" priority="1141" stopIfTrue="1" operator="lessThan">
      <formula>-0.03</formula>
    </cfRule>
  </conditionalFormatting>
  <conditionalFormatting sqref="AI131:AK131">
    <cfRule type="cellIs" dxfId="8476" priority="1138" operator="greaterThan">
      <formula>0.03</formula>
    </cfRule>
    <cfRule type="cellIs" dxfId="8475" priority="1139" stopIfTrue="1" operator="lessThan">
      <formula>-0.03</formula>
    </cfRule>
  </conditionalFormatting>
  <conditionalFormatting sqref="AU128:AW128">
    <cfRule type="cellIs" dxfId="8474" priority="1136" operator="greaterThan">
      <formula>0.03</formula>
    </cfRule>
    <cfRule type="cellIs" dxfId="8473" priority="1137" stopIfTrue="1" operator="lessThan">
      <formula>-0.03</formula>
    </cfRule>
  </conditionalFormatting>
  <conditionalFormatting sqref="AF7:AH7 AF3:AH5">
    <cfRule type="cellIs" dxfId="8472" priority="1134" operator="greaterThan">
      <formula>0.03</formula>
    </cfRule>
    <cfRule type="cellIs" dxfId="8471" priority="1135" stopIfTrue="1" operator="lessThan">
      <formula>-0.03</formula>
    </cfRule>
  </conditionalFormatting>
  <conditionalFormatting sqref="AF156:AH156">
    <cfRule type="cellIs" dxfId="8470" priority="1126" operator="greaterThan">
      <formula>0.03</formula>
    </cfRule>
    <cfRule type="cellIs" dxfId="8469" priority="1127" stopIfTrue="1" operator="lessThan">
      <formula>-0.03</formula>
    </cfRule>
  </conditionalFormatting>
  <conditionalFormatting sqref="AF159:AH159">
    <cfRule type="cellIs" dxfId="8468" priority="1124" operator="greaterThan">
      <formula>0.03</formula>
    </cfRule>
    <cfRule type="cellIs" dxfId="8467" priority="1125" stopIfTrue="1" operator="lessThan">
      <formula>-0.03</formula>
    </cfRule>
  </conditionalFormatting>
  <conditionalFormatting sqref="AF161:AW161">
    <cfRule type="cellIs" dxfId="8466" priority="1132" operator="greaterThan">
      <formula>0.03</formula>
    </cfRule>
    <cfRule type="cellIs" dxfId="8465" priority="1133" stopIfTrue="1" operator="lessThan">
      <formula>-0.03</formula>
    </cfRule>
  </conditionalFormatting>
  <conditionalFormatting sqref="AF153:AH153 AF155:AH155">
    <cfRule type="cellIs" dxfId="8464" priority="1128" operator="greaterThan">
      <formula>0.03</formula>
    </cfRule>
    <cfRule type="cellIs" dxfId="8463" priority="1129" stopIfTrue="1" operator="lessThan">
      <formula>-0.03</formula>
    </cfRule>
  </conditionalFormatting>
  <conditionalFormatting sqref="AF157:AH158">
    <cfRule type="cellIs" dxfId="8462" priority="1130" operator="greaterThan">
      <formula>0.03</formula>
    </cfRule>
    <cfRule type="cellIs" dxfId="8461" priority="1131" stopIfTrue="1" operator="lessThan">
      <formula>-0.03</formula>
    </cfRule>
  </conditionalFormatting>
  <conditionalFormatting sqref="AF154:AH154">
    <cfRule type="cellIs" dxfId="8460" priority="1122" operator="greaterThan">
      <formula>0.03</formula>
    </cfRule>
    <cfRule type="cellIs" dxfId="8459" priority="1123" stopIfTrue="1" operator="lessThan">
      <formula>-0.03</formula>
    </cfRule>
  </conditionalFormatting>
  <conditionalFormatting sqref="AF6:AH6">
    <cfRule type="cellIs" dxfId="8458" priority="1120" operator="greaterThan">
      <formula>0.03</formula>
    </cfRule>
    <cfRule type="cellIs" dxfId="8457" priority="1121" stopIfTrue="1" operator="lessThan">
      <formula>-0.03</formula>
    </cfRule>
  </conditionalFormatting>
  <conditionalFormatting sqref="AF12:AH12 AF8:AH10">
    <cfRule type="cellIs" dxfId="8456" priority="1118" operator="greaterThan">
      <formula>0.03</formula>
    </cfRule>
    <cfRule type="cellIs" dxfId="8455" priority="1119" stopIfTrue="1" operator="lessThan">
      <formula>-0.03</formula>
    </cfRule>
  </conditionalFormatting>
  <conditionalFormatting sqref="AF11:AH11">
    <cfRule type="cellIs" dxfId="8454" priority="1116" operator="greaterThan">
      <formula>0.03</formula>
    </cfRule>
    <cfRule type="cellIs" dxfId="8453" priority="1117" stopIfTrue="1" operator="lessThan">
      <formula>-0.03</formula>
    </cfRule>
  </conditionalFormatting>
  <conditionalFormatting sqref="AF17:AH17 AF13:AH15">
    <cfRule type="cellIs" dxfId="8452" priority="1114" operator="greaterThan">
      <formula>0.03</formula>
    </cfRule>
    <cfRule type="cellIs" dxfId="8451" priority="1115" stopIfTrue="1" operator="lessThan">
      <formula>-0.03</formula>
    </cfRule>
  </conditionalFormatting>
  <conditionalFormatting sqref="AF16:AH16">
    <cfRule type="cellIs" dxfId="8450" priority="1112" operator="greaterThan">
      <formula>0.03</formula>
    </cfRule>
    <cfRule type="cellIs" dxfId="8449" priority="1113" stopIfTrue="1" operator="lessThan">
      <formula>-0.03</formula>
    </cfRule>
  </conditionalFormatting>
  <conditionalFormatting sqref="AF22:AH22 AF18:AH20">
    <cfRule type="cellIs" dxfId="8448" priority="1110" operator="greaterThan">
      <formula>0.03</formula>
    </cfRule>
    <cfRule type="cellIs" dxfId="8447" priority="1111" stopIfTrue="1" operator="lessThan">
      <formula>-0.03</formula>
    </cfRule>
  </conditionalFormatting>
  <conditionalFormatting sqref="AF21:AH21">
    <cfRule type="cellIs" dxfId="8446" priority="1108" operator="greaterThan">
      <formula>0.03</formula>
    </cfRule>
    <cfRule type="cellIs" dxfId="8445" priority="1109" stopIfTrue="1" operator="lessThan">
      <formula>-0.03</formula>
    </cfRule>
  </conditionalFormatting>
  <conditionalFormatting sqref="AF27:AH27 AF23:AH25">
    <cfRule type="cellIs" dxfId="8444" priority="1106" operator="greaterThan">
      <formula>0.03</formula>
    </cfRule>
    <cfRule type="cellIs" dxfId="8443" priority="1107" stopIfTrue="1" operator="lessThan">
      <formula>-0.03</formula>
    </cfRule>
  </conditionalFormatting>
  <conditionalFormatting sqref="AF26:AH26">
    <cfRule type="cellIs" dxfId="8442" priority="1104" operator="greaterThan">
      <formula>0.03</formula>
    </cfRule>
    <cfRule type="cellIs" dxfId="8441" priority="1105" stopIfTrue="1" operator="lessThan">
      <formula>-0.03</formula>
    </cfRule>
  </conditionalFormatting>
  <conditionalFormatting sqref="AF32:AH32 AF28:AH30">
    <cfRule type="cellIs" dxfId="8440" priority="1102" operator="greaterThan">
      <formula>0.03</formula>
    </cfRule>
    <cfRule type="cellIs" dxfId="8439" priority="1103" stopIfTrue="1" operator="lessThan">
      <formula>-0.03</formula>
    </cfRule>
  </conditionalFormatting>
  <conditionalFormatting sqref="AF31:AH31">
    <cfRule type="cellIs" dxfId="8438" priority="1100" operator="greaterThan">
      <formula>0.03</formula>
    </cfRule>
    <cfRule type="cellIs" dxfId="8437" priority="1101" stopIfTrue="1" operator="lessThan">
      <formula>-0.03</formula>
    </cfRule>
  </conditionalFormatting>
  <conditionalFormatting sqref="AF37:AH37 AF33:AH35">
    <cfRule type="cellIs" dxfId="8436" priority="1098" operator="greaterThan">
      <formula>0.03</formula>
    </cfRule>
    <cfRule type="cellIs" dxfId="8435" priority="1099" stopIfTrue="1" operator="lessThan">
      <formula>-0.03</formula>
    </cfRule>
  </conditionalFormatting>
  <conditionalFormatting sqref="AF36:AH36">
    <cfRule type="cellIs" dxfId="8434" priority="1096" operator="greaterThan">
      <formula>0.03</formula>
    </cfRule>
    <cfRule type="cellIs" dxfId="8433" priority="1097" stopIfTrue="1" operator="lessThan">
      <formula>-0.03</formula>
    </cfRule>
  </conditionalFormatting>
  <conditionalFormatting sqref="AF42:AH42 AF38:AH40">
    <cfRule type="cellIs" dxfId="8432" priority="1094" operator="greaterThan">
      <formula>0.03</formula>
    </cfRule>
    <cfRule type="cellIs" dxfId="8431" priority="1095" stopIfTrue="1" operator="lessThan">
      <formula>-0.03</formula>
    </cfRule>
  </conditionalFormatting>
  <conditionalFormatting sqref="AF41:AH41">
    <cfRule type="cellIs" dxfId="8430" priority="1092" operator="greaterThan">
      <formula>0.03</formula>
    </cfRule>
    <cfRule type="cellIs" dxfId="8429" priority="1093" stopIfTrue="1" operator="lessThan">
      <formula>-0.03</formula>
    </cfRule>
  </conditionalFormatting>
  <conditionalFormatting sqref="AF47:AH47 AF43:AH45">
    <cfRule type="cellIs" dxfId="8428" priority="1090" operator="greaterThan">
      <formula>0.03</formula>
    </cfRule>
    <cfRule type="cellIs" dxfId="8427" priority="1091" stopIfTrue="1" operator="lessThan">
      <formula>-0.03</formula>
    </cfRule>
  </conditionalFormatting>
  <conditionalFormatting sqref="AF46:AH46">
    <cfRule type="cellIs" dxfId="8426" priority="1088" operator="greaterThan">
      <formula>0.03</formula>
    </cfRule>
    <cfRule type="cellIs" dxfId="8425" priority="1089" stopIfTrue="1" operator="lessThan">
      <formula>-0.03</formula>
    </cfRule>
  </conditionalFormatting>
  <conditionalFormatting sqref="AF52:AH52 AF48:AH50">
    <cfRule type="cellIs" dxfId="8424" priority="1086" operator="greaterThan">
      <formula>0.03</formula>
    </cfRule>
    <cfRule type="cellIs" dxfId="8423" priority="1087" stopIfTrue="1" operator="lessThan">
      <formula>-0.03</formula>
    </cfRule>
  </conditionalFormatting>
  <conditionalFormatting sqref="AF51:AH51">
    <cfRule type="cellIs" dxfId="8422" priority="1084" operator="greaterThan">
      <formula>0.03</formula>
    </cfRule>
    <cfRule type="cellIs" dxfId="8421" priority="1085" stopIfTrue="1" operator="lessThan">
      <formula>-0.03</formula>
    </cfRule>
  </conditionalFormatting>
  <conditionalFormatting sqref="AF57:AH57 AF53:AH55">
    <cfRule type="cellIs" dxfId="8420" priority="1082" operator="greaterThan">
      <formula>0.03</formula>
    </cfRule>
    <cfRule type="cellIs" dxfId="8419" priority="1083" stopIfTrue="1" operator="lessThan">
      <formula>-0.03</formula>
    </cfRule>
  </conditionalFormatting>
  <conditionalFormatting sqref="AF56:AH56">
    <cfRule type="cellIs" dxfId="8418" priority="1080" operator="greaterThan">
      <formula>0.03</formula>
    </cfRule>
    <cfRule type="cellIs" dxfId="8417" priority="1081" stopIfTrue="1" operator="lessThan">
      <formula>-0.03</formula>
    </cfRule>
  </conditionalFormatting>
  <conditionalFormatting sqref="AF62:AH62 AF58:AH60">
    <cfRule type="cellIs" dxfId="8416" priority="1078" operator="greaterThan">
      <formula>0.03</formula>
    </cfRule>
    <cfRule type="cellIs" dxfId="8415" priority="1079" stopIfTrue="1" operator="lessThan">
      <formula>-0.03</formula>
    </cfRule>
  </conditionalFormatting>
  <conditionalFormatting sqref="AF61:AH61">
    <cfRule type="cellIs" dxfId="8414" priority="1076" operator="greaterThan">
      <formula>0.03</formula>
    </cfRule>
    <cfRule type="cellIs" dxfId="8413" priority="1077" stopIfTrue="1" operator="lessThan">
      <formula>-0.03</formula>
    </cfRule>
  </conditionalFormatting>
  <conditionalFormatting sqref="AF67:AH67 AF63:AH65">
    <cfRule type="cellIs" dxfId="8412" priority="1074" operator="greaterThan">
      <formula>0.03</formula>
    </cfRule>
    <cfRule type="cellIs" dxfId="8411" priority="1075" stopIfTrue="1" operator="lessThan">
      <formula>-0.03</formula>
    </cfRule>
  </conditionalFormatting>
  <conditionalFormatting sqref="AF66:AH66">
    <cfRule type="cellIs" dxfId="8410" priority="1072" operator="greaterThan">
      <formula>0.03</formula>
    </cfRule>
    <cfRule type="cellIs" dxfId="8409" priority="1073" stopIfTrue="1" operator="lessThan">
      <formula>-0.03</formula>
    </cfRule>
  </conditionalFormatting>
  <conditionalFormatting sqref="AF72:AH72 AF68:AH70">
    <cfRule type="cellIs" dxfId="8408" priority="1070" operator="greaterThan">
      <formula>0.03</formula>
    </cfRule>
    <cfRule type="cellIs" dxfId="8407" priority="1071" stopIfTrue="1" operator="lessThan">
      <formula>-0.03</formula>
    </cfRule>
  </conditionalFormatting>
  <conditionalFormatting sqref="AF71:AH71">
    <cfRule type="cellIs" dxfId="8406" priority="1068" operator="greaterThan">
      <formula>0.03</formula>
    </cfRule>
    <cfRule type="cellIs" dxfId="8405" priority="1069" stopIfTrue="1" operator="lessThan">
      <formula>-0.03</formula>
    </cfRule>
  </conditionalFormatting>
  <conditionalFormatting sqref="AF77:AH77 AF73:AH75">
    <cfRule type="cellIs" dxfId="8404" priority="1066" operator="greaterThan">
      <formula>0.03</formula>
    </cfRule>
    <cfRule type="cellIs" dxfId="8403" priority="1067" stopIfTrue="1" operator="lessThan">
      <formula>-0.03</formula>
    </cfRule>
  </conditionalFormatting>
  <conditionalFormatting sqref="AF76:AH76">
    <cfRule type="cellIs" dxfId="8402" priority="1064" operator="greaterThan">
      <formula>0.03</formula>
    </cfRule>
    <cfRule type="cellIs" dxfId="8401" priority="1065" stopIfTrue="1" operator="lessThan">
      <formula>-0.03</formula>
    </cfRule>
  </conditionalFormatting>
  <conditionalFormatting sqref="AF82:AH82 AF78:AH80">
    <cfRule type="cellIs" dxfId="8400" priority="1062" operator="greaterThan">
      <formula>0.03</formula>
    </cfRule>
    <cfRule type="cellIs" dxfId="8399" priority="1063" stopIfTrue="1" operator="lessThan">
      <formula>-0.03</formula>
    </cfRule>
  </conditionalFormatting>
  <conditionalFormatting sqref="AF81:AH81">
    <cfRule type="cellIs" dxfId="8398" priority="1060" operator="greaterThan">
      <formula>0.03</formula>
    </cfRule>
    <cfRule type="cellIs" dxfId="8397" priority="1061" stopIfTrue="1" operator="lessThan">
      <formula>-0.03</formula>
    </cfRule>
  </conditionalFormatting>
  <conditionalFormatting sqref="AF87:AH87 AF83:AH85">
    <cfRule type="cellIs" dxfId="8396" priority="1058" operator="greaterThan">
      <formula>0.03</formula>
    </cfRule>
    <cfRule type="cellIs" dxfId="8395" priority="1059" stopIfTrue="1" operator="lessThan">
      <formula>-0.03</formula>
    </cfRule>
  </conditionalFormatting>
  <conditionalFormatting sqref="AF86:AH86">
    <cfRule type="cellIs" dxfId="8394" priority="1056" operator="greaterThan">
      <formula>0.03</formula>
    </cfRule>
    <cfRule type="cellIs" dxfId="8393" priority="1057" stopIfTrue="1" operator="lessThan">
      <formula>-0.03</formula>
    </cfRule>
  </conditionalFormatting>
  <conditionalFormatting sqref="AF92:AH92 AF88:AH90">
    <cfRule type="cellIs" dxfId="8392" priority="1054" operator="greaterThan">
      <formula>0.03</formula>
    </cfRule>
    <cfRule type="cellIs" dxfId="8391" priority="1055" stopIfTrue="1" operator="lessThan">
      <formula>-0.03</formula>
    </cfRule>
  </conditionalFormatting>
  <conditionalFormatting sqref="AF91:AH91">
    <cfRule type="cellIs" dxfId="8390" priority="1052" operator="greaterThan">
      <formula>0.03</formula>
    </cfRule>
    <cfRule type="cellIs" dxfId="8389" priority="1053" stopIfTrue="1" operator="lessThan">
      <formula>-0.03</formula>
    </cfRule>
  </conditionalFormatting>
  <conditionalFormatting sqref="AF97:AH97 AF93:AH95">
    <cfRule type="cellIs" dxfId="8388" priority="1050" operator="greaterThan">
      <formula>0.03</formula>
    </cfRule>
    <cfRule type="cellIs" dxfId="8387" priority="1051" stopIfTrue="1" operator="lessThan">
      <formula>-0.03</formula>
    </cfRule>
  </conditionalFormatting>
  <conditionalFormatting sqref="AF96:AH96">
    <cfRule type="cellIs" dxfId="8386" priority="1048" operator="greaterThan">
      <formula>0.03</formula>
    </cfRule>
    <cfRule type="cellIs" dxfId="8385" priority="1049" stopIfTrue="1" operator="lessThan">
      <formula>-0.03</formula>
    </cfRule>
  </conditionalFormatting>
  <conditionalFormatting sqref="AF102:AH102 AF98:AH100">
    <cfRule type="cellIs" dxfId="8384" priority="1046" operator="greaterThan">
      <formula>0.03</formula>
    </cfRule>
    <cfRule type="cellIs" dxfId="8383" priority="1047" stopIfTrue="1" operator="lessThan">
      <formula>-0.03</formula>
    </cfRule>
  </conditionalFormatting>
  <conditionalFormatting sqref="AF101:AH101">
    <cfRule type="cellIs" dxfId="8382" priority="1044" operator="greaterThan">
      <formula>0.03</formula>
    </cfRule>
    <cfRule type="cellIs" dxfId="8381" priority="1045" stopIfTrue="1" operator="lessThan">
      <formula>-0.03</formula>
    </cfRule>
  </conditionalFormatting>
  <conditionalFormatting sqref="AF107:AH107 AF103:AH105">
    <cfRule type="cellIs" dxfId="8380" priority="1042" operator="greaterThan">
      <formula>0.03</formula>
    </cfRule>
    <cfRule type="cellIs" dxfId="8379" priority="1043" stopIfTrue="1" operator="lessThan">
      <formula>-0.03</formula>
    </cfRule>
  </conditionalFormatting>
  <conditionalFormatting sqref="AF106:AH106">
    <cfRule type="cellIs" dxfId="8378" priority="1040" operator="greaterThan">
      <formula>0.03</formula>
    </cfRule>
    <cfRule type="cellIs" dxfId="8377" priority="1041" stopIfTrue="1" operator="lessThan">
      <formula>-0.03</formula>
    </cfRule>
  </conditionalFormatting>
  <conditionalFormatting sqref="AF112:AH112 AF108:AH110">
    <cfRule type="cellIs" dxfId="8376" priority="1038" operator="greaterThan">
      <formula>0.03</formula>
    </cfRule>
    <cfRule type="cellIs" dxfId="8375" priority="1039" stopIfTrue="1" operator="lessThan">
      <formula>-0.03</formula>
    </cfRule>
  </conditionalFormatting>
  <conditionalFormatting sqref="AF111:AH111">
    <cfRule type="cellIs" dxfId="8374" priority="1036" operator="greaterThan">
      <formula>0.03</formula>
    </cfRule>
    <cfRule type="cellIs" dxfId="8373" priority="1037" stopIfTrue="1" operator="lessThan">
      <formula>-0.03</formula>
    </cfRule>
  </conditionalFormatting>
  <conditionalFormatting sqref="AF117:AH117 AF113:AH115">
    <cfRule type="cellIs" dxfId="8372" priority="1034" operator="greaterThan">
      <formula>0.03</formula>
    </cfRule>
    <cfRule type="cellIs" dxfId="8371" priority="1035" stopIfTrue="1" operator="lessThan">
      <formula>-0.03</formula>
    </cfRule>
  </conditionalFormatting>
  <conditionalFormatting sqref="AF116:AH116">
    <cfRule type="cellIs" dxfId="8370" priority="1032" operator="greaterThan">
      <formula>0.03</formula>
    </cfRule>
    <cfRule type="cellIs" dxfId="8369" priority="1033" stopIfTrue="1" operator="lessThan">
      <formula>-0.03</formula>
    </cfRule>
  </conditionalFormatting>
  <conditionalFormatting sqref="AF122:AH122 AF118:AH120">
    <cfRule type="cellIs" dxfId="8368" priority="1030" operator="greaterThan">
      <formula>0.03</formula>
    </cfRule>
    <cfRule type="cellIs" dxfId="8367" priority="1031" stopIfTrue="1" operator="lessThan">
      <formula>-0.03</formula>
    </cfRule>
  </conditionalFormatting>
  <conditionalFormatting sqref="AF121:AH121">
    <cfRule type="cellIs" dxfId="8366" priority="1028" operator="greaterThan">
      <formula>0.03</formula>
    </cfRule>
    <cfRule type="cellIs" dxfId="8365" priority="1029" stopIfTrue="1" operator="lessThan">
      <formula>-0.03</formula>
    </cfRule>
  </conditionalFormatting>
  <conditionalFormatting sqref="AF127:AH127 AF123:AH125">
    <cfRule type="cellIs" dxfId="8364" priority="1026" operator="greaterThan">
      <formula>0.03</formula>
    </cfRule>
    <cfRule type="cellIs" dxfId="8363" priority="1027" stopIfTrue="1" operator="lessThan">
      <formula>-0.03</formula>
    </cfRule>
  </conditionalFormatting>
  <conditionalFormatting sqref="AF126:AH126">
    <cfRule type="cellIs" dxfId="8362" priority="1024" operator="greaterThan">
      <formula>0.03</formula>
    </cfRule>
    <cfRule type="cellIs" dxfId="8361" priority="1025" stopIfTrue="1" operator="lessThan">
      <formula>-0.03</formula>
    </cfRule>
  </conditionalFormatting>
  <conditionalFormatting sqref="AF132:AH132 AF128:AH130">
    <cfRule type="cellIs" dxfId="8360" priority="1022" operator="greaterThan">
      <formula>0.03</formula>
    </cfRule>
    <cfRule type="cellIs" dxfId="8359" priority="1023" stopIfTrue="1" operator="lessThan">
      <formula>-0.03</formula>
    </cfRule>
  </conditionalFormatting>
  <conditionalFormatting sqref="AF131:AH131">
    <cfRule type="cellIs" dxfId="8358" priority="1020" operator="greaterThan">
      <formula>0.03</formula>
    </cfRule>
    <cfRule type="cellIs" dxfId="8357" priority="1021" stopIfTrue="1" operator="lessThan">
      <formula>-0.03</formula>
    </cfRule>
  </conditionalFormatting>
  <conditionalFormatting sqref="AL8:AN8 AL5:AN6">
    <cfRule type="cellIs" dxfId="8356" priority="1018" operator="greaterThan">
      <formula>0.03</formula>
    </cfRule>
    <cfRule type="cellIs" dxfId="8355" priority="1019" stopIfTrue="1" operator="lessThan">
      <formula>-0.03</formula>
    </cfRule>
  </conditionalFormatting>
  <conditionalFormatting sqref="AL156:AN156">
    <cfRule type="cellIs" dxfId="8354" priority="1010" operator="greaterThan">
      <formula>0.03</formula>
    </cfRule>
    <cfRule type="cellIs" dxfId="8353" priority="1011" stopIfTrue="1" operator="lessThan">
      <formula>-0.03</formula>
    </cfRule>
  </conditionalFormatting>
  <conditionalFormatting sqref="AL159:AN159">
    <cfRule type="cellIs" dxfId="8352" priority="1008" operator="greaterThan">
      <formula>0.03</formula>
    </cfRule>
    <cfRule type="cellIs" dxfId="8351" priority="1009" stopIfTrue="1" operator="lessThan">
      <formula>-0.03</formula>
    </cfRule>
  </conditionalFormatting>
  <conditionalFormatting sqref="AL161:AN161">
    <cfRule type="cellIs" dxfId="8350" priority="1016" operator="greaterThan">
      <formula>0.03</formula>
    </cfRule>
    <cfRule type="cellIs" dxfId="8349" priority="1017" stopIfTrue="1" operator="lessThan">
      <formula>-0.03</formula>
    </cfRule>
  </conditionalFormatting>
  <conditionalFormatting sqref="AL153:AN153 AL155:AN155">
    <cfRule type="cellIs" dxfId="8348" priority="1012" operator="greaterThan">
      <formula>0.03</formula>
    </cfRule>
    <cfRule type="cellIs" dxfId="8347" priority="1013" stopIfTrue="1" operator="lessThan">
      <formula>-0.03</formula>
    </cfRule>
  </conditionalFormatting>
  <conditionalFormatting sqref="AL157:AN158">
    <cfRule type="cellIs" dxfId="8346" priority="1014" operator="greaterThan">
      <formula>0.03</formula>
    </cfRule>
    <cfRule type="cellIs" dxfId="8345" priority="1015" stopIfTrue="1" operator="lessThan">
      <formula>-0.03</formula>
    </cfRule>
  </conditionalFormatting>
  <conditionalFormatting sqref="AL154:AN154">
    <cfRule type="cellIs" dxfId="8344" priority="1006" operator="greaterThan">
      <formula>0.03</formula>
    </cfRule>
    <cfRule type="cellIs" dxfId="8343" priority="1007" stopIfTrue="1" operator="lessThan">
      <formula>-0.03</formula>
    </cfRule>
  </conditionalFormatting>
  <conditionalFormatting sqref="AL7:AN7">
    <cfRule type="cellIs" dxfId="8342" priority="1004" operator="greaterThan">
      <formula>0.03</formula>
    </cfRule>
    <cfRule type="cellIs" dxfId="8341" priority="1005" stopIfTrue="1" operator="lessThan">
      <formula>-0.03</formula>
    </cfRule>
  </conditionalFormatting>
  <conditionalFormatting sqref="AL13:AN13 AL10:AN11">
    <cfRule type="cellIs" dxfId="8340" priority="1002" operator="greaterThan">
      <formula>0.03</formula>
    </cfRule>
    <cfRule type="cellIs" dxfId="8339" priority="1003" stopIfTrue="1" operator="lessThan">
      <formula>-0.03</formula>
    </cfRule>
  </conditionalFormatting>
  <conditionalFormatting sqref="AL12:AN12">
    <cfRule type="cellIs" dxfId="8338" priority="1000" operator="greaterThan">
      <formula>0.03</formula>
    </cfRule>
    <cfRule type="cellIs" dxfId="8337" priority="1001" stopIfTrue="1" operator="lessThan">
      <formula>-0.03</formula>
    </cfRule>
  </conditionalFormatting>
  <conditionalFormatting sqref="AL18:AN18 AL15:AN16">
    <cfRule type="cellIs" dxfId="8336" priority="998" operator="greaterThan">
      <formula>0.03</formula>
    </cfRule>
    <cfRule type="cellIs" dxfId="8335" priority="999" stopIfTrue="1" operator="lessThan">
      <formula>-0.03</formula>
    </cfRule>
  </conditionalFormatting>
  <conditionalFormatting sqref="AL17:AN17">
    <cfRule type="cellIs" dxfId="8334" priority="996" operator="greaterThan">
      <formula>0.03</formula>
    </cfRule>
    <cfRule type="cellIs" dxfId="8333" priority="997" stopIfTrue="1" operator="lessThan">
      <formula>-0.03</formula>
    </cfRule>
  </conditionalFormatting>
  <conditionalFormatting sqref="AL23:AN23 AL20:AN21">
    <cfRule type="cellIs" dxfId="8332" priority="994" operator="greaterThan">
      <formula>0.03</formula>
    </cfRule>
    <cfRule type="cellIs" dxfId="8331" priority="995" stopIfTrue="1" operator="lessThan">
      <formula>-0.03</formula>
    </cfRule>
  </conditionalFormatting>
  <conditionalFormatting sqref="AL22:AN22">
    <cfRule type="cellIs" dxfId="8330" priority="992" operator="greaterThan">
      <formula>0.03</formula>
    </cfRule>
    <cfRule type="cellIs" dxfId="8329" priority="993" stopIfTrue="1" operator="lessThan">
      <formula>-0.03</formula>
    </cfRule>
  </conditionalFormatting>
  <conditionalFormatting sqref="AL28:AN28 AL25:AN26">
    <cfRule type="cellIs" dxfId="8328" priority="990" operator="greaterThan">
      <formula>0.03</formula>
    </cfRule>
    <cfRule type="cellIs" dxfId="8327" priority="991" stopIfTrue="1" operator="lessThan">
      <formula>-0.03</formula>
    </cfRule>
  </conditionalFormatting>
  <conditionalFormatting sqref="AL27:AN27">
    <cfRule type="cellIs" dxfId="8326" priority="988" operator="greaterThan">
      <formula>0.03</formula>
    </cfRule>
    <cfRule type="cellIs" dxfId="8325" priority="989" stopIfTrue="1" operator="lessThan">
      <formula>-0.03</formula>
    </cfRule>
  </conditionalFormatting>
  <conditionalFormatting sqref="AL33:AN33 AL30:AN31">
    <cfRule type="cellIs" dxfId="8324" priority="986" operator="greaterThan">
      <formula>0.03</formula>
    </cfRule>
    <cfRule type="cellIs" dxfId="8323" priority="987" stopIfTrue="1" operator="lessThan">
      <formula>-0.03</formula>
    </cfRule>
  </conditionalFormatting>
  <conditionalFormatting sqref="AL32:AN32">
    <cfRule type="cellIs" dxfId="8322" priority="984" operator="greaterThan">
      <formula>0.03</formula>
    </cfRule>
    <cfRule type="cellIs" dxfId="8321" priority="985" stopIfTrue="1" operator="lessThan">
      <formula>-0.03</formula>
    </cfRule>
  </conditionalFormatting>
  <conditionalFormatting sqref="AL38:AN38 AL35:AN36">
    <cfRule type="cellIs" dxfId="8320" priority="982" operator="greaterThan">
      <formula>0.03</formula>
    </cfRule>
    <cfRule type="cellIs" dxfId="8319" priority="983" stopIfTrue="1" operator="lessThan">
      <formula>-0.03</formula>
    </cfRule>
  </conditionalFormatting>
  <conditionalFormatting sqref="AL37:AN37">
    <cfRule type="cellIs" dxfId="8318" priority="980" operator="greaterThan">
      <formula>0.03</formula>
    </cfRule>
    <cfRule type="cellIs" dxfId="8317" priority="981" stopIfTrue="1" operator="lessThan">
      <formula>-0.03</formula>
    </cfRule>
  </conditionalFormatting>
  <conditionalFormatting sqref="AL43:AN43 AL40:AN41">
    <cfRule type="cellIs" dxfId="8316" priority="978" operator="greaterThan">
      <formula>0.03</formula>
    </cfRule>
    <cfRule type="cellIs" dxfId="8315" priority="979" stopIfTrue="1" operator="lessThan">
      <formula>-0.03</formula>
    </cfRule>
  </conditionalFormatting>
  <conditionalFormatting sqref="AL42:AN42">
    <cfRule type="cellIs" dxfId="8314" priority="976" operator="greaterThan">
      <formula>0.03</formula>
    </cfRule>
    <cfRule type="cellIs" dxfId="8313" priority="977" stopIfTrue="1" operator="lessThan">
      <formula>-0.03</formula>
    </cfRule>
  </conditionalFormatting>
  <conditionalFormatting sqref="AL48:AN48 AL45:AN46">
    <cfRule type="cellIs" dxfId="8312" priority="974" operator="greaterThan">
      <formula>0.03</formula>
    </cfRule>
    <cfRule type="cellIs" dxfId="8311" priority="975" stopIfTrue="1" operator="lessThan">
      <formula>-0.03</formula>
    </cfRule>
  </conditionalFormatting>
  <conditionalFormatting sqref="AL47:AN47">
    <cfRule type="cellIs" dxfId="8310" priority="972" operator="greaterThan">
      <formula>0.03</formula>
    </cfRule>
    <cfRule type="cellIs" dxfId="8309" priority="973" stopIfTrue="1" operator="lessThan">
      <formula>-0.03</formula>
    </cfRule>
  </conditionalFormatting>
  <conditionalFormatting sqref="AL53:AN53 AL50:AN51">
    <cfRule type="cellIs" dxfId="8308" priority="970" operator="greaterThan">
      <formula>0.03</formula>
    </cfRule>
    <cfRule type="cellIs" dxfId="8307" priority="971" stopIfTrue="1" operator="lessThan">
      <formula>-0.03</formula>
    </cfRule>
  </conditionalFormatting>
  <conditionalFormatting sqref="AL52:AN52">
    <cfRule type="cellIs" dxfId="8306" priority="968" operator="greaterThan">
      <formula>0.03</formula>
    </cfRule>
    <cfRule type="cellIs" dxfId="8305" priority="969" stopIfTrue="1" operator="lessThan">
      <formula>-0.03</formula>
    </cfRule>
  </conditionalFormatting>
  <conditionalFormatting sqref="AL58:AN58 AL55:AN56">
    <cfRule type="cellIs" dxfId="8304" priority="966" operator="greaterThan">
      <formula>0.03</formula>
    </cfRule>
    <cfRule type="cellIs" dxfId="8303" priority="967" stopIfTrue="1" operator="lessThan">
      <formula>-0.03</formula>
    </cfRule>
  </conditionalFormatting>
  <conditionalFormatting sqref="AL57:AN57">
    <cfRule type="cellIs" dxfId="8302" priority="964" operator="greaterThan">
      <formula>0.03</formula>
    </cfRule>
    <cfRule type="cellIs" dxfId="8301" priority="965" stopIfTrue="1" operator="lessThan">
      <formula>-0.03</formula>
    </cfRule>
  </conditionalFormatting>
  <conditionalFormatting sqref="AL63:AN63 AL60:AN61">
    <cfRule type="cellIs" dxfId="8300" priority="962" operator="greaterThan">
      <formula>0.03</formula>
    </cfRule>
    <cfRule type="cellIs" dxfId="8299" priority="963" stopIfTrue="1" operator="lessThan">
      <formula>-0.03</formula>
    </cfRule>
  </conditionalFormatting>
  <conditionalFormatting sqref="AL62:AN62">
    <cfRule type="cellIs" dxfId="8298" priority="960" operator="greaterThan">
      <formula>0.03</formula>
    </cfRule>
    <cfRule type="cellIs" dxfId="8297" priority="961" stopIfTrue="1" operator="lessThan">
      <formula>-0.03</formula>
    </cfRule>
  </conditionalFormatting>
  <conditionalFormatting sqref="AL68:AN68 AL65:AN66">
    <cfRule type="cellIs" dxfId="8296" priority="958" operator="greaterThan">
      <formula>0.03</formula>
    </cfRule>
    <cfRule type="cellIs" dxfId="8295" priority="959" stopIfTrue="1" operator="lessThan">
      <formula>-0.03</formula>
    </cfRule>
  </conditionalFormatting>
  <conditionalFormatting sqref="AL67:AN67">
    <cfRule type="cellIs" dxfId="8294" priority="956" operator="greaterThan">
      <formula>0.03</formula>
    </cfRule>
    <cfRule type="cellIs" dxfId="8293" priority="957" stopIfTrue="1" operator="lessThan">
      <formula>-0.03</formula>
    </cfRule>
  </conditionalFormatting>
  <conditionalFormatting sqref="AL73:AN73 AL70:AN71">
    <cfRule type="cellIs" dxfId="8292" priority="954" operator="greaterThan">
      <formula>0.03</formula>
    </cfRule>
    <cfRule type="cellIs" dxfId="8291" priority="955" stopIfTrue="1" operator="lessThan">
      <formula>-0.03</formula>
    </cfRule>
  </conditionalFormatting>
  <conditionalFormatting sqref="AL72:AN72">
    <cfRule type="cellIs" dxfId="8290" priority="952" operator="greaterThan">
      <formula>0.03</formula>
    </cfRule>
    <cfRule type="cellIs" dxfId="8289" priority="953" stopIfTrue="1" operator="lessThan">
      <formula>-0.03</formula>
    </cfRule>
  </conditionalFormatting>
  <conditionalFormatting sqref="AL78:AN78 AL75:AN76">
    <cfRule type="cellIs" dxfId="8288" priority="950" operator="greaterThan">
      <formula>0.03</formula>
    </cfRule>
    <cfRule type="cellIs" dxfId="8287" priority="951" stopIfTrue="1" operator="lessThan">
      <formula>-0.03</formula>
    </cfRule>
  </conditionalFormatting>
  <conditionalFormatting sqref="AL77:AN77">
    <cfRule type="cellIs" dxfId="8286" priority="948" operator="greaterThan">
      <formula>0.03</formula>
    </cfRule>
    <cfRule type="cellIs" dxfId="8285" priority="949" stopIfTrue="1" operator="lessThan">
      <formula>-0.03</formula>
    </cfRule>
  </conditionalFormatting>
  <conditionalFormatting sqref="AL83:AN83 AL80:AN81">
    <cfRule type="cellIs" dxfId="8284" priority="946" operator="greaterThan">
      <formula>0.03</formula>
    </cfRule>
    <cfRule type="cellIs" dxfId="8283" priority="947" stopIfTrue="1" operator="lessThan">
      <formula>-0.03</formula>
    </cfRule>
  </conditionalFormatting>
  <conditionalFormatting sqref="AL82:AN82">
    <cfRule type="cellIs" dxfId="8282" priority="944" operator="greaterThan">
      <formula>0.03</formula>
    </cfRule>
    <cfRule type="cellIs" dxfId="8281" priority="945" stopIfTrue="1" operator="lessThan">
      <formula>-0.03</formula>
    </cfRule>
  </conditionalFormatting>
  <conditionalFormatting sqref="AL88:AN88 AL85:AN86">
    <cfRule type="cellIs" dxfId="8280" priority="942" operator="greaterThan">
      <formula>0.03</formula>
    </cfRule>
    <cfRule type="cellIs" dxfId="8279" priority="943" stopIfTrue="1" operator="lessThan">
      <formula>-0.03</formula>
    </cfRule>
  </conditionalFormatting>
  <conditionalFormatting sqref="AL87:AN87">
    <cfRule type="cellIs" dxfId="8278" priority="940" operator="greaterThan">
      <formula>0.03</formula>
    </cfRule>
    <cfRule type="cellIs" dxfId="8277" priority="941" stopIfTrue="1" operator="lessThan">
      <formula>-0.03</formula>
    </cfRule>
  </conditionalFormatting>
  <conditionalFormatting sqref="AL93:AN93 AL90:AN91">
    <cfRule type="cellIs" dxfId="8276" priority="938" operator="greaterThan">
      <formula>0.03</formula>
    </cfRule>
    <cfRule type="cellIs" dxfId="8275" priority="939" stopIfTrue="1" operator="lessThan">
      <formula>-0.03</formula>
    </cfRule>
  </conditionalFormatting>
  <conditionalFormatting sqref="AL92:AN92">
    <cfRule type="cellIs" dxfId="8274" priority="936" operator="greaterThan">
      <formula>0.03</formula>
    </cfRule>
    <cfRule type="cellIs" dxfId="8273" priority="937" stopIfTrue="1" operator="lessThan">
      <formula>-0.03</formula>
    </cfRule>
  </conditionalFormatting>
  <conditionalFormatting sqref="AL98:AN98 AL95:AN96">
    <cfRule type="cellIs" dxfId="8272" priority="934" operator="greaterThan">
      <formula>0.03</formula>
    </cfRule>
    <cfRule type="cellIs" dxfId="8271" priority="935" stopIfTrue="1" operator="lessThan">
      <formula>-0.03</formula>
    </cfRule>
  </conditionalFormatting>
  <conditionalFormatting sqref="AL97:AN97">
    <cfRule type="cellIs" dxfId="8270" priority="932" operator="greaterThan">
      <formula>0.03</formula>
    </cfRule>
    <cfRule type="cellIs" dxfId="8269" priority="933" stopIfTrue="1" operator="lessThan">
      <formula>-0.03</formula>
    </cfRule>
  </conditionalFormatting>
  <conditionalFormatting sqref="AL103:AN103 AL100:AN101">
    <cfRule type="cellIs" dxfId="8268" priority="930" operator="greaterThan">
      <formula>0.03</formula>
    </cfRule>
    <cfRule type="cellIs" dxfId="8267" priority="931" stopIfTrue="1" operator="lessThan">
      <formula>-0.03</formula>
    </cfRule>
  </conditionalFormatting>
  <conditionalFormatting sqref="AL102:AN102">
    <cfRule type="cellIs" dxfId="8266" priority="928" operator="greaterThan">
      <formula>0.03</formula>
    </cfRule>
    <cfRule type="cellIs" dxfId="8265" priority="929" stopIfTrue="1" operator="lessThan">
      <formula>-0.03</formula>
    </cfRule>
  </conditionalFormatting>
  <conditionalFormatting sqref="AL108:AN108 AL105:AN106">
    <cfRule type="cellIs" dxfId="8264" priority="926" operator="greaterThan">
      <formula>0.03</formula>
    </cfRule>
    <cfRule type="cellIs" dxfId="8263" priority="927" stopIfTrue="1" operator="lessThan">
      <formula>-0.03</formula>
    </cfRule>
  </conditionalFormatting>
  <conditionalFormatting sqref="AL107:AN107">
    <cfRule type="cellIs" dxfId="8262" priority="924" operator="greaterThan">
      <formula>0.03</formula>
    </cfRule>
    <cfRule type="cellIs" dxfId="8261" priority="925" stopIfTrue="1" operator="lessThan">
      <formula>-0.03</formula>
    </cfRule>
  </conditionalFormatting>
  <conditionalFormatting sqref="AL113:AN113 AL110:AN111">
    <cfRule type="cellIs" dxfId="8260" priority="922" operator="greaterThan">
      <formula>0.03</formula>
    </cfRule>
    <cfRule type="cellIs" dxfId="8259" priority="923" stopIfTrue="1" operator="lessThan">
      <formula>-0.03</formula>
    </cfRule>
  </conditionalFormatting>
  <conditionalFormatting sqref="AL112:AN112">
    <cfRule type="cellIs" dxfId="8258" priority="920" operator="greaterThan">
      <formula>0.03</formula>
    </cfRule>
    <cfRule type="cellIs" dxfId="8257" priority="921" stopIfTrue="1" operator="lessThan">
      <formula>-0.03</formula>
    </cfRule>
  </conditionalFormatting>
  <conditionalFormatting sqref="AL118:AN118 AL115:AN116">
    <cfRule type="cellIs" dxfId="8256" priority="918" operator="greaterThan">
      <formula>0.03</formula>
    </cfRule>
    <cfRule type="cellIs" dxfId="8255" priority="919" stopIfTrue="1" operator="lessThan">
      <formula>-0.03</formula>
    </cfRule>
  </conditionalFormatting>
  <conditionalFormatting sqref="AL117:AN117">
    <cfRule type="cellIs" dxfId="8254" priority="916" operator="greaterThan">
      <formula>0.03</formula>
    </cfRule>
    <cfRule type="cellIs" dxfId="8253" priority="917" stopIfTrue="1" operator="lessThan">
      <formula>-0.03</formula>
    </cfRule>
  </conditionalFormatting>
  <conditionalFormatting sqref="AL123:AN123 AL120:AN121">
    <cfRule type="cellIs" dxfId="8252" priority="914" operator="greaterThan">
      <formula>0.03</formula>
    </cfRule>
    <cfRule type="cellIs" dxfId="8251" priority="915" stopIfTrue="1" operator="lessThan">
      <formula>-0.03</formula>
    </cfRule>
  </conditionalFormatting>
  <conditionalFormatting sqref="AL122:AN122">
    <cfRule type="cellIs" dxfId="8250" priority="912" operator="greaterThan">
      <formula>0.03</formula>
    </cfRule>
    <cfRule type="cellIs" dxfId="8249" priority="913" stopIfTrue="1" operator="lessThan">
      <formula>-0.03</formula>
    </cfRule>
  </conditionalFormatting>
  <conditionalFormatting sqref="AL128:AN128 AL125:AN126">
    <cfRule type="cellIs" dxfId="8248" priority="910" operator="greaterThan">
      <formula>0.03</formula>
    </cfRule>
    <cfRule type="cellIs" dxfId="8247" priority="911" stopIfTrue="1" operator="lessThan">
      <formula>-0.03</formula>
    </cfRule>
  </conditionalFormatting>
  <conditionalFormatting sqref="AL127:AN127">
    <cfRule type="cellIs" dxfId="8246" priority="908" operator="greaterThan">
      <formula>0.03</formula>
    </cfRule>
    <cfRule type="cellIs" dxfId="8245" priority="909" stopIfTrue="1" operator="lessThan">
      <formula>-0.03</formula>
    </cfRule>
  </conditionalFormatting>
  <conditionalFormatting sqref="AL130:AN132">
    <cfRule type="cellIs" dxfId="8244" priority="906" operator="greaterThan">
      <formula>0.03</formula>
    </cfRule>
    <cfRule type="cellIs" dxfId="8243" priority="907" stopIfTrue="1" operator="lessThan">
      <formula>-0.03</formula>
    </cfRule>
  </conditionalFormatting>
  <conditionalFormatting sqref="AR7:AS7">
    <cfRule type="cellIs" dxfId="8242" priority="904" operator="greaterThan">
      <formula>0.03</formula>
    </cfRule>
    <cfRule type="cellIs" dxfId="8241" priority="905" stopIfTrue="1" operator="lessThan">
      <formula>-0.03</formula>
    </cfRule>
  </conditionalFormatting>
  <conditionalFormatting sqref="AR156:AT156">
    <cfRule type="cellIs" dxfId="8240" priority="896" operator="greaterThan">
      <formula>0.03</formula>
    </cfRule>
    <cfRule type="cellIs" dxfId="8239" priority="897" stopIfTrue="1" operator="lessThan">
      <formula>-0.03</formula>
    </cfRule>
  </conditionalFormatting>
  <conditionalFormatting sqref="AR159:AT159">
    <cfRule type="cellIs" dxfId="8238" priority="894" operator="greaterThan">
      <formula>0.03</formula>
    </cfRule>
    <cfRule type="cellIs" dxfId="8237" priority="895" stopIfTrue="1" operator="lessThan">
      <formula>-0.03</formula>
    </cfRule>
  </conditionalFormatting>
  <conditionalFormatting sqref="AR161:AT161">
    <cfRule type="cellIs" dxfId="8236" priority="902" operator="greaterThan">
      <formula>0.03</formula>
    </cfRule>
    <cfRule type="cellIs" dxfId="8235" priority="903" stopIfTrue="1" operator="lessThan">
      <formula>-0.03</formula>
    </cfRule>
  </conditionalFormatting>
  <conditionalFormatting sqref="AR155:AT155 AR153:AT153">
    <cfRule type="cellIs" dxfId="8234" priority="898" operator="greaterThan">
      <formula>0.03</formula>
    </cfRule>
    <cfRule type="cellIs" dxfId="8233" priority="899" stopIfTrue="1" operator="lessThan">
      <formula>-0.03</formula>
    </cfRule>
  </conditionalFormatting>
  <conditionalFormatting sqref="AR157:AT158">
    <cfRule type="cellIs" dxfId="8232" priority="900" operator="greaterThan">
      <formula>0.03</formula>
    </cfRule>
    <cfRule type="cellIs" dxfId="8231" priority="901" stopIfTrue="1" operator="lessThan">
      <formula>-0.03</formula>
    </cfRule>
  </conditionalFormatting>
  <conditionalFormatting sqref="AR154:AT154">
    <cfRule type="cellIs" dxfId="8230" priority="892" operator="greaterThan">
      <formula>0.03</formula>
    </cfRule>
    <cfRule type="cellIs" dxfId="8229" priority="893" stopIfTrue="1" operator="lessThan">
      <formula>-0.03</formula>
    </cfRule>
  </conditionalFormatting>
  <conditionalFormatting sqref="AR3:AT3">
    <cfRule type="cellIs" dxfId="8228" priority="890" operator="greaterThan">
      <formula>0.03</formula>
    </cfRule>
    <cfRule type="cellIs" dxfId="8227" priority="891" stopIfTrue="1" operator="lessThan">
      <formula>-0.03</formula>
    </cfRule>
  </conditionalFormatting>
  <conditionalFormatting sqref="AR12:AS12">
    <cfRule type="cellIs" dxfId="8226" priority="888" operator="greaterThan">
      <formula>0.03</formula>
    </cfRule>
    <cfRule type="cellIs" dxfId="8225" priority="889" stopIfTrue="1" operator="lessThan">
      <formula>-0.03</formula>
    </cfRule>
  </conditionalFormatting>
  <conditionalFormatting sqref="AR8:AT8">
    <cfRule type="cellIs" dxfId="8224" priority="886" operator="greaterThan">
      <formula>0.03</formula>
    </cfRule>
    <cfRule type="cellIs" dxfId="8223" priority="887" stopIfTrue="1" operator="lessThan">
      <formula>-0.03</formula>
    </cfRule>
  </conditionalFormatting>
  <conditionalFormatting sqref="AR17:AS17">
    <cfRule type="cellIs" dxfId="8222" priority="884" operator="greaterThan">
      <formula>0.03</formula>
    </cfRule>
    <cfRule type="cellIs" dxfId="8221" priority="885" stopIfTrue="1" operator="lessThan">
      <formula>-0.03</formula>
    </cfRule>
  </conditionalFormatting>
  <conditionalFormatting sqref="AR13:AT13">
    <cfRule type="cellIs" dxfId="8220" priority="882" operator="greaterThan">
      <formula>0.03</formula>
    </cfRule>
    <cfRule type="cellIs" dxfId="8219" priority="883" stopIfTrue="1" operator="lessThan">
      <formula>-0.03</formula>
    </cfRule>
  </conditionalFormatting>
  <conditionalFormatting sqref="AR22:AS22">
    <cfRule type="cellIs" dxfId="8218" priority="880" operator="greaterThan">
      <formula>0.03</formula>
    </cfRule>
    <cfRule type="cellIs" dxfId="8217" priority="881" stopIfTrue="1" operator="lessThan">
      <formula>-0.03</formula>
    </cfRule>
  </conditionalFormatting>
  <conditionalFormatting sqref="AR18:AT18">
    <cfRule type="cellIs" dxfId="8216" priority="878" operator="greaterThan">
      <formula>0.03</formula>
    </cfRule>
    <cfRule type="cellIs" dxfId="8215" priority="879" stopIfTrue="1" operator="lessThan">
      <formula>-0.03</formula>
    </cfRule>
  </conditionalFormatting>
  <conditionalFormatting sqref="AR27:AS27">
    <cfRule type="cellIs" dxfId="8214" priority="876" operator="greaterThan">
      <formula>0.03</formula>
    </cfRule>
    <cfRule type="cellIs" dxfId="8213" priority="877" stopIfTrue="1" operator="lessThan">
      <formula>-0.03</formula>
    </cfRule>
  </conditionalFormatting>
  <conditionalFormatting sqref="AR23:AT23">
    <cfRule type="cellIs" dxfId="8212" priority="874" operator="greaterThan">
      <formula>0.03</formula>
    </cfRule>
    <cfRule type="cellIs" dxfId="8211" priority="875" stopIfTrue="1" operator="lessThan">
      <formula>-0.03</formula>
    </cfRule>
  </conditionalFormatting>
  <conditionalFormatting sqref="AR32:AS32">
    <cfRule type="cellIs" dxfId="8210" priority="872" operator="greaterThan">
      <formula>0.03</formula>
    </cfRule>
    <cfRule type="cellIs" dxfId="8209" priority="873" stopIfTrue="1" operator="lessThan">
      <formula>-0.03</formula>
    </cfRule>
  </conditionalFormatting>
  <conditionalFormatting sqref="AR28:AT28">
    <cfRule type="cellIs" dxfId="8208" priority="870" operator="greaterThan">
      <formula>0.03</formula>
    </cfRule>
    <cfRule type="cellIs" dxfId="8207" priority="871" stopIfTrue="1" operator="lessThan">
      <formula>-0.03</formula>
    </cfRule>
  </conditionalFormatting>
  <conditionalFormatting sqref="AR37:AS37">
    <cfRule type="cellIs" dxfId="8206" priority="868" operator="greaterThan">
      <formula>0.03</formula>
    </cfRule>
    <cfRule type="cellIs" dxfId="8205" priority="869" stopIfTrue="1" operator="lessThan">
      <formula>-0.03</formula>
    </cfRule>
  </conditionalFormatting>
  <conditionalFormatting sqref="AR33:AT33">
    <cfRule type="cellIs" dxfId="8204" priority="866" operator="greaterThan">
      <formula>0.03</formula>
    </cfRule>
    <cfRule type="cellIs" dxfId="8203" priority="867" stopIfTrue="1" operator="lessThan">
      <formula>-0.03</formula>
    </cfRule>
  </conditionalFormatting>
  <conditionalFormatting sqref="AR42:AS42">
    <cfRule type="cellIs" dxfId="8202" priority="864" operator="greaterThan">
      <formula>0.03</formula>
    </cfRule>
    <cfRule type="cellIs" dxfId="8201" priority="865" stopIfTrue="1" operator="lessThan">
      <formula>-0.03</formula>
    </cfRule>
  </conditionalFormatting>
  <conditionalFormatting sqref="AR38:AT38">
    <cfRule type="cellIs" dxfId="8200" priority="862" operator="greaterThan">
      <formula>0.03</formula>
    </cfRule>
    <cfRule type="cellIs" dxfId="8199" priority="863" stopIfTrue="1" operator="lessThan">
      <formula>-0.03</formula>
    </cfRule>
  </conditionalFormatting>
  <conditionalFormatting sqref="AR47:AS47">
    <cfRule type="cellIs" dxfId="8198" priority="860" operator="greaterThan">
      <formula>0.03</formula>
    </cfRule>
    <cfRule type="cellIs" dxfId="8197" priority="861" stopIfTrue="1" operator="lessThan">
      <formula>-0.03</formula>
    </cfRule>
  </conditionalFormatting>
  <conditionalFormatting sqref="AR43:AT43">
    <cfRule type="cellIs" dxfId="8196" priority="858" operator="greaterThan">
      <formula>0.03</formula>
    </cfRule>
    <cfRule type="cellIs" dxfId="8195" priority="859" stopIfTrue="1" operator="lessThan">
      <formula>-0.03</formula>
    </cfRule>
  </conditionalFormatting>
  <conditionalFormatting sqref="AR52:AS52">
    <cfRule type="cellIs" dxfId="8194" priority="856" operator="greaterThan">
      <formula>0.03</formula>
    </cfRule>
    <cfRule type="cellIs" dxfId="8193" priority="857" stopIfTrue="1" operator="lessThan">
      <formula>-0.03</formula>
    </cfRule>
  </conditionalFormatting>
  <conditionalFormatting sqref="AR48:AT48">
    <cfRule type="cellIs" dxfId="8192" priority="854" operator="greaterThan">
      <formula>0.03</formula>
    </cfRule>
    <cfRule type="cellIs" dxfId="8191" priority="855" stopIfTrue="1" operator="lessThan">
      <formula>-0.03</formula>
    </cfRule>
  </conditionalFormatting>
  <conditionalFormatting sqref="AR57:AS57">
    <cfRule type="cellIs" dxfId="8190" priority="852" operator="greaterThan">
      <formula>0.03</formula>
    </cfRule>
    <cfRule type="cellIs" dxfId="8189" priority="853" stopIfTrue="1" operator="lessThan">
      <formula>-0.03</formula>
    </cfRule>
  </conditionalFormatting>
  <conditionalFormatting sqref="AR53:AT53">
    <cfRule type="cellIs" dxfId="8188" priority="850" operator="greaterThan">
      <formula>0.03</formula>
    </cfRule>
    <cfRule type="cellIs" dxfId="8187" priority="851" stopIfTrue="1" operator="lessThan">
      <formula>-0.03</formula>
    </cfRule>
  </conditionalFormatting>
  <conditionalFormatting sqref="AR62:AS62">
    <cfRule type="cellIs" dxfId="8186" priority="848" operator="greaterThan">
      <formula>0.03</formula>
    </cfRule>
    <cfRule type="cellIs" dxfId="8185" priority="849" stopIfTrue="1" operator="lessThan">
      <formula>-0.03</formula>
    </cfRule>
  </conditionalFormatting>
  <conditionalFormatting sqref="AR58:AT58">
    <cfRule type="cellIs" dxfId="8184" priority="846" operator="greaterThan">
      <formula>0.03</formula>
    </cfRule>
    <cfRule type="cellIs" dxfId="8183" priority="847" stopIfTrue="1" operator="lessThan">
      <formula>-0.03</formula>
    </cfRule>
  </conditionalFormatting>
  <conditionalFormatting sqref="AR67:AS67">
    <cfRule type="cellIs" dxfId="8182" priority="844" operator="greaterThan">
      <formula>0.03</formula>
    </cfRule>
    <cfRule type="cellIs" dxfId="8181" priority="845" stopIfTrue="1" operator="lessThan">
      <formula>-0.03</formula>
    </cfRule>
  </conditionalFormatting>
  <conditionalFormatting sqref="AR63:AT63">
    <cfRule type="cellIs" dxfId="8180" priority="842" operator="greaterThan">
      <formula>0.03</formula>
    </cfRule>
    <cfRule type="cellIs" dxfId="8179" priority="843" stopIfTrue="1" operator="lessThan">
      <formula>-0.03</formula>
    </cfRule>
  </conditionalFormatting>
  <conditionalFormatting sqref="AR72:AS72">
    <cfRule type="cellIs" dxfId="8178" priority="840" operator="greaterThan">
      <formula>0.03</formula>
    </cfRule>
    <cfRule type="cellIs" dxfId="8177" priority="841" stopIfTrue="1" operator="lessThan">
      <formula>-0.03</formula>
    </cfRule>
  </conditionalFormatting>
  <conditionalFormatting sqref="AR68:AT68">
    <cfRule type="cellIs" dxfId="8176" priority="838" operator="greaterThan">
      <formula>0.03</formula>
    </cfRule>
    <cfRule type="cellIs" dxfId="8175" priority="839" stopIfTrue="1" operator="lessThan">
      <formula>-0.03</formula>
    </cfRule>
  </conditionalFormatting>
  <conditionalFormatting sqref="AR77:AS77">
    <cfRule type="cellIs" dxfId="8174" priority="836" operator="greaterThan">
      <formula>0.03</formula>
    </cfRule>
    <cfRule type="cellIs" dxfId="8173" priority="837" stopIfTrue="1" operator="lessThan">
      <formula>-0.03</formula>
    </cfRule>
  </conditionalFormatting>
  <conditionalFormatting sqref="AR73:AT73">
    <cfRule type="cellIs" dxfId="8172" priority="834" operator="greaterThan">
      <formula>0.03</formula>
    </cfRule>
    <cfRule type="cellIs" dxfId="8171" priority="835" stopIfTrue="1" operator="lessThan">
      <formula>-0.03</formula>
    </cfRule>
  </conditionalFormatting>
  <conditionalFormatting sqref="AR82:AS82">
    <cfRule type="cellIs" dxfId="8170" priority="832" operator="greaterThan">
      <formula>0.03</formula>
    </cfRule>
    <cfRule type="cellIs" dxfId="8169" priority="833" stopIfTrue="1" operator="lessThan">
      <formula>-0.03</formula>
    </cfRule>
  </conditionalFormatting>
  <conditionalFormatting sqref="AR78:AT78">
    <cfRule type="cellIs" dxfId="8168" priority="830" operator="greaterThan">
      <formula>0.03</formula>
    </cfRule>
    <cfRule type="cellIs" dxfId="8167" priority="831" stopIfTrue="1" operator="lessThan">
      <formula>-0.03</formula>
    </cfRule>
  </conditionalFormatting>
  <conditionalFormatting sqref="AR87:AS87">
    <cfRule type="cellIs" dxfId="8166" priority="828" operator="greaterThan">
      <formula>0.03</formula>
    </cfRule>
    <cfRule type="cellIs" dxfId="8165" priority="829" stopIfTrue="1" operator="lessThan">
      <formula>-0.03</formula>
    </cfRule>
  </conditionalFormatting>
  <conditionalFormatting sqref="AR83:AT83">
    <cfRule type="cellIs" dxfId="8164" priority="826" operator="greaterThan">
      <formula>0.03</formula>
    </cfRule>
    <cfRule type="cellIs" dxfId="8163" priority="827" stopIfTrue="1" operator="lessThan">
      <formula>-0.03</formula>
    </cfRule>
  </conditionalFormatting>
  <conditionalFormatting sqref="AR92:AS92">
    <cfRule type="cellIs" dxfId="8162" priority="824" operator="greaterThan">
      <formula>0.03</formula>
    </cfRule>
    <cfRule type="cellIs" dxfId="8161" priority="825" stopIfTrue="1" operator="lessThan">
      <formula>-0.03</formula>
    </cfRule>
  </conditionalFormatting>
  <conditionalFormatting sqref="AR88:AT88">
    <cfRule type="cellIs" dxfId="8160" priority="822" operator="greaterThan">
      <formula>0.03</formula>
    </cfRule>
    <cfRule type="cellIs" dxfId="8159" priority="823" stopIfTrue="1" operator="lessThan">
      <formula>-0.03</formula>
    </cfRule>
  </conditionalFormatting>
  <conditionalFormatting sqref="AR97:AS97">
    <cfRule type="cellIs" dxfId="8158" priority="820" operator="greaterThan">
      <formula>0.03</formula>
    </cfRule>
    <cfRule type="cellIs" dxfId="8157" priority="821" stopIfTrue="1" operator="lessThan">
      <formula>-0.03</formula>
    </cfRule>
  </conditionalFormatting>
  <conditionalFormatting sqref="AR93:AT93">
    <cfRule type="cellIs" dxfId="8156" priority="818" operator="greaterThan">
      <formula>0.03</formula>
    </cfRule>
    <cfRule type="cellIs" dxfId="8155" priority="819" stopIfTrue="1" operator="lessThan">
      <formula>-0.03</formula>
    </cfRule>
  </conditionalFormatting>
  <conditionalFormatting sqref="AR102:AS102">
    <cfRule type="cellIs" dxfId="8154" priority="816" operator="greaterThan">
      <formula>0.03</formula>
    </cfRule>
    <cfRule type="cellIs" dxfId="8153" priority="817" stopIfTrue="1" operator="lessThan">
      <formula>-0.03</formula>
    </cfRule>
  </conditionalFormatting>
  <conditionalFormatting sqref="AR98:AT98">
    <cfRule type="cellIs" dxfId="8152" priority="814" operator="greaterThan">
      <formula>0.03</formula>
    </cfRule>
    <cfRule type="cellIs" dxfId="8151" priority="815" stopIfTrue="1" operator="lessThan">
      <formula>-0.03</formula>
    </cfRule>
  </conditionalFormatting>
  <conditionalFormatting sqref="AR107:AS107">
    <cfRule type="cellIs" dxfId="8150" priority="812" operator="greaterThan">
      <formula>0.03</formula>
    </cfRule>
    <cfRule type="cellIs" dxfId="8149" priority="813" stopIfTrue="1" operator="lessThan">
      <formula>-0.03</formula>
    </cfRule>
  </conditionalFormatting>
  <conditionalFormatting sqref="AR103:AT103">
    <cfRule type="cellIs" dxfId="8148" priority="810" operator="greaterThan">
      <formula>0.03</formula>
    </cfRule>
    <cfRule type="cellIs" dxfId="8147" priority="811" stopIfTrue="1" operator="lessThan">
      <formula>-0.03</formula>
    </cfRule>
  </conditionalFormatting>
  <conditionalFormatting sqref="AR112:AS112">
    <cfRule type="cellIs" dxfId="8146" priority="808" operator="greaterThan">
      <formula>0.03</formula>
    </cfRule>
    <cfRule type="cellIs" dxfId="8145" priority="809" stopIfTrue="1" operator="lessThan">
      <formula>-0.03</formula>
    </cfRule>
  </conditionalFormatting>
  <conditionalFormatting sqref="AR108:AT108">
    <cfRule type="cellIs" dxfId="8144" priority="806" operator="greaterThan">
      <formula>0.03</formula>
    </cfRule>
    <cfRule type="cellIs" dxfId="8143" priority="807" stopIfTrue="1" operator="lessThan">
      <formula>-0.03</formula>
    </cfRule>
  </conditionalFormatting>
  <conditionalFormatting sqref="AR117:AS117">
    <cfRule type="cellIs" dxfId="8142" priority="804" operator="greaterThan">
      <formula>0.03</formula>
    </cfRule>
    <cfRule type="cellIs" dxfId="8141" priority="805" stopIfTrue="1" operator="lessThan">
      <formula>-0.03</formula>
    </cfRule>
  </conditionalFormatting>
  <conditionalFormatting sqref="AR113:AT113">
    <cfRule type="cellIs" dxfId="8140" priority="802" operator="greaterThan">
      <formula>0.03</formula>
    </cfRule>
    <cfRule type="cellIs" dxfId="8139" priority="803" stopIfTrue="1" operator="lessThan">
      <formula>-0.03</formula>
    </cfRule>
  </conditionalFormatting>
  <conditionalFormatting sqref="AR122:AS122">
    <cfRule type="cellIs" dxfId="8138" priority="800" operator="greaterThan">
      <formula>0.03</formula>
    </cfRule>
    <cfRule type="cellIs" dxfId="8137" priority="801" stopIfTrue="1" operator="lessThan">
      <formula>-0.03</formula>
    </cfRule>
  </conditionalFormatting>
  <conditionalFormatting sqref="AR118:AT118">
    <cfRule type="cellIs" dxfId="8136" priority="798" operator="greaterThan">
      <formula>0.03</formula>
    </cfRule>
    <cfRule type="cellIs" dxfId="8135" priority="799" stopIfTrue="1" operator="lessThan">
      <formula>-0.03</formula>
    </cfRule>
  </conditionalFormatting>
  <conditionalFormatting sqref="AR127:AS127">
    <cfRule type="cellIs" dxfId="8134" priority="796" operator="greaterThan">
      <formula>0.03</formula>
    </cfRule>
    <cfRule type="cellIs" dxfId="8133" priority="797" stopIfTrue="1" operator="lessThan">
      <formula>-0.03</formula>
    </cfRule>
  </conditionalFormatting>
  <conditionalFormatting sqref="AR123:AT123">
    <cfRule type="cellIs" dxfId="8132" priority="794" operator="greaterThan">
      <formula>0.03</formula>
    </cfRule>
    <cfRule type="cellIs" dxfId="8131" priority="795" stopIfTrue="1" operator="lessThan">
      <formula>-0.03</formula>
    </cfRule>
  </conditionalFormatting>
  <conditionalFormatting sqref="AR132:AS132">
    <cfRule type="cellIs" dxfId="8130" priority="792" operator="greaterThan">
      <formula>0.03</formula>
    </cfRule>
    <cfRule type="cellIs" dxfId="8129" priority="793" stopIfTrue="1" operator="lessThan">
      <formula>-0.03</formula>
    </cfRule>
  </conditionalFormatting>
  <conditionalFormatting sqref="AR128:AT128">
    <cfRule type="cellIs" dxfId="8128" priority="790" operator="greaterThan">
      <formula>0.03</formula>
    </cfRule>
    <cfRule type="cellIs" dxfId="8127" priority="791" stopIfTrue="1" operator="lessThan">
      <formula>-0.03</formula>
    </cfRule>
  </conditionalFormatting>
  <conditionalFormatting sqref="AO133:AQ133">
    <cfRule type="cellIs" dxfId="8126" priority="788" operator="greaterThan">
      <formula>0.03</formula>
    </cfRule>
    <cfRule type="cellIs" dxfId="8125" priority="789" stopIfTrue="1" operator="lessThan">
      <formula>-0.03</formula>
    </cfRule>
  </conditionalFormatting>
  <conditionalFormatting sqref="AO137:AQ137">
    <cfRule type="cellIs" dxfId="8124" priority="782" operator="greaterThan">
      <formula>0.03</formula>
    </cfRule>
    <cfRule type="cellIs" dxfId="8123" priority="783" stopIfTrue="1" operator="lessThan">
      <formula>-0.03</formula>
    </cfRule>
  </conditionalFormatting>
  <conditionalFormatting sqref="AI137:AK137 AI133:AK135">
    <cfRule type="cellIs" dxfId="8122" priority="780" operator="greaterThan">
      <formula>0.03</formula>
    </cfRule>
    <cfRule type="cellIs" dxfId="8121" priority="781" stopIfTrue="1" operator="lessThan">
      <formula>-0.03</formula>
    </cfRule>
  </conditionalFormatting>
  <conditionalFormatting sqref="AU137:AV137">
    <cfRule type="cellIs" dxfId="8120" priority="784" operator="greaterThan">
      <formula>0.03</formula>
    </cfRule>
    <cfRule type="cellIs" dxfId="8119" priority="785" stopIfTrue="1" operator="lessThan">
      <formula>-0.03</formula>
    </cfRule>
  </conditionalFormatting>
  <conditionalFormatting sqref="AO138:AQ138 AO135:AQ136">
    <cfRule type="cellIs" dxfId="8118" priority="786" operator="greaterThan">
      <formula>0.03</formula>
    </cfRule>
    <cfRule type="cellIs" dxfId="8117" priority="787" stopIfTrue="1" operator="lessThan">
      <formula>-0.03</formula>
    </cfRule>
  </conditionalFormatting>
  <conditionalFormatting sqref="AI136:AK136">
    <cfRule type="cellIs" dxfId="8116" priority="778" operator="greaterThan">
      <formula>0.03</formula>
    </cfRule>
    <cfRule type="cellIs" dxfId="8115" priority="779" stopIfTrue="1" operator="lessThan">
      <formula>-0.03</formula>
    </cfRule>
  </conditionalFormatting>
  <conditionalFormatting sqref="AU133:AW133">
    <cfRule type="cellIs" dxfId="8114" priority="776" operator="greaterThan">
      <formula>0.03</formula>
    </cfRule>
    <cfRule type="cellIs" dxfId="8113" priority="777" stopIfTrue="1" operator="lessThan">
      <formula>-0.03</formula>
    </cfRule>
  </conditionalFormatting>
  <conditionalFormatting sqref="AO143:AQ143 AO140:AQ141">
    <cfRule type="cellIs" dxfId="8112" priority="774" operator="greaterThan">
      <formula>0.03</formula>
    </cfRule>
    <cfRule type="cellIs" dxfId="8111" priority="775" stopIfTrue="1" operator="lessThan">
      <formula>-0.03</formula>
    </cfRule>
  </conditionalFormatting>
  <conditionalFormatting sqref="AU142:AV142">
    <cfRule type="cellIs" dxfId="8110" priority="772" operator="greaterThan">
      <formula>0.03</formula>
    </cfRule>
    <cfRule type="cellIs" dxfId="8109" priority="773" stopIfTrue="1" operator="lessThan">
      <formula>-0.03</formula>
    </cfRule>
  </conditionalFormatting>
  <conditionalFormatting sqref="AO142:AQ142">
    <cfRule type="cellIs" dxfId="8108" priority="770" operator="greaterThan">
      <formula>0.03</formula>
    </cfRule>
    <cfRule type="cellIs" dxfId="8107" priority="771" stopIfTrue="1" operator="lessThan">
      <formula>-0.03</formula>
    </cfRule>
  </conditionalFormatting>
  <conditionalFormatting sqref="AI142:AK142 AI138:AK140">
    <cfRule type="cellIs" dxfId="8106" priority="768" operator="greaterThan">
      <formula>0.03</formula>
    </cfRule>
    <cfRule type="cellIs" dxfId="8105" priority="769" stopIfTrue="1" operator="lessThan">
      <formula>-0.03</formula>
    </cfRule>
  </conditionalFormatting>
  <conditionalFormatting sqref="AI141:AK141">
    <cfRule type="cellIs" dxfId="8104" priority="766" operator="greaterThan">
      <formula>0.03</formula>
    </cfRule>
    <cfRule type="cellIs" dxfId="8103" priority="767" stopIfTrue="1" operator="lessThan">
      <formula>-0.03</formula>
    </cfRule>
  </conditionalFormatting>
  <conditionalFormatting sqref="AU138:AW138">
    <cfRule type="cellIs" dxfId="8102" priority="764" operator="greaterThan">
      <formula>0.03</formula>
    </cfRule>
    <cfRule type="cellIs" dxfId="8101" priority="765" stopIfTrue="1" operator="lessThan">
      <formula>-0.03</formula>
    </cfRule>
  </conditionalFormatting>
  <conditionalFormatting sqref="AO148:AQ148 AO145:AQ146">
    <cfRule type="cellIs" dxfId="8100" priority="762" operator="greaterThan">
      <formula>0.03</formula>
    </cfRule>
    <cfRule type="cellIs" dxfId="8099" priority="763" stopIfTrue="1" operator="lessThan">
      <formula>-0.03</formula>
    </cfRule>
  </conditionalFormatting>
  <conditionalFormatting sqref="AU147:AV147">
    <cfRule type="cellIs" dxfId="8098" priority="760" operator="greaterThan">
      <formula>0.03</formula>
    </cfRule>
    <cfRule type="cellIs" dxfId="8097" priority="761" stopIfTrue="1" operator="lessThan">
      <formula>-0.03</formula>
    </cfRule>
  </conditionalFormatting>
  <conditionalFormatting sqref="AO147:AQ147">
    <cfRule type="cellIs" dxfId="8096" priority="758" operator="greaterThan">
      <formula>0.03</formula>
    </cfRule>
    <cfRule type="cellIs" dxfId="8095" priority="759" stopIfTrue="1" operator="lessThan">
      <formula>-0.03</formula>
    </cfRule>
  </conditionalFormatting>
  <conditionalFormatting sqref="AI147:AK147 AI143:AK145">
    <cfRule type="cellIs" dxfId="8094" priority="756" operator="greaterThan">
      <formula>0.03</formula>
    </cfRule>
    <cfRule type="cellIs" dxfId="8093" priority="757" stopIfTrue="1" operator="lessThan">
      <formula>-0.03</formula>
    </cfRule>
  </conditionalFormatting>
  <conditionalFormatting sqref="AI146:AK146">
    <cfRule type="cellIs" dxfId="8092" priority="754" operator="greaterThan">
      <formula>0.03</formula>
    </cfRule>
    <cfRule type="cellIs" dxfId="8091" priority="755" stopIfTrue="1" operator="lessThan">
      <formula>-0.03</formula>
    </cfRule>
  </conditionalFormatting>
  <conditionalFormatting sqref="AU143:AW143">
    <cfRule type="cellIs" dxfId="8090" priority="752" operator="greaterThan">
      <formula>0.03</formula>
    </cfRule>
    <cfRule type="cellIs" dxfId="8089" priority="753" stopIfTrue="1" operator="lessThan">
      <formula>-0.03</formula>
    </cfRule>
  </conditionalFormatting>
  <conditionalFormatting sqref="AO150:AQ152">
    <cfRule type="cellIs" dxfId="8088" priority="750" operator="greaterThan">
      <formula>0.03</formula>
    </cfRule>
    <cfRule type="cellIs" dxfId="8087" priority="751" stopIfTrue="1" operator="lessThan">
      <formula>-0.03</formula>
    </cfRule>
  </conditionalFormatting>
  <conditionalFormatting sqref="AU152:AV152">
    <cfRule type="cellIs" dxfId="8086" priority="748" operator="greaterThan">
      <formula>0.03</formula>
    </cfRule>
    <cfRule type="cellIs" dxfId="8085" priority="749" stopIfTrue="1" operator="lessThan">
      <formula>-0.03</formula>
    </cfRule>
  </conditionalFormatting>
  <conditionalFormatting sqref="AI152:AK152 AI148:AK150">
    <cfRule type="cellIs" dxfId="8084" priority="746" operator="greaterThan">
      <formula>0.03</formula>
    </cfRule>
    <cfRule type="cellIs" dxfId="8083" priority="747" stopIfTrue="1" operator="lessThan">
      <formula>-0.03</formula>
    </cfRule>
  </conditionalFormatting>
  <conditionalFormatting sqref="AI151:AK151">
    <cfRule type="cellIs" dxfId="8082" priority="744" operator="greaterThan">
      <formula>0.03</formula>
    </cfRule>
    <cfRule type="cellIs" dxfId="8081" priority="745" stopIfTrue="1" operator="lessThan">
      <formula>-0.03</formula>
    </cfRule>
  </conditionalFormatting>
  <conditionalFormatting sqref="AU148:AW148">
    <cfRule type="cellIs" dxfId="8080" priority="742" operator="greaterThan">
      <formula>0.03</formula>
    </cfRule>
    <cfRule type="cellIs" dxfId="8079" priority="743" stopIfTrue="1" operator="lessThan">
      <formula>-0.03</formula>
    </cfRule>
  </conditionalFormatting>
  <conditionalFormatting sqref="AF137:AH137 AF133:AH135">
    <cfRule type="cellIs" dxfId="8078" priority="740" operator="greaterThan">
      <formula>0.03</formula>
    </cfRule>
    <cfRule type="cellIs" dxfId="8077" priority="741" stopIfTrue="1" operator="lessThan">
      <formula>-0.03</formula>
    </cfRule>
  </conditionalFormatting>
  <conditionalFormatting sqref="AF136:AH136">
    <cfRule type="cellIs" dxfId="8076" priority="738" operator="greaterThan">
      <formula>0.03</formula>
    </cfRule>
    <cfRule type="cellIs" dxfId="8075" priority="739" stopIfTrue="1" operator="lessThan">
      <formula>-0.03</formula>
    </cfRule>
  </conditionalFormatting>
  <conditionalFormatting sqref="AF142:AH142 AF138:AH140">
    <cfRule type="cellIs" dxfId="8074" priority="736" operator="greaterThan">
      <formula>0.03</formula>
    </cfRule>
    <cfRule type="cellIs" dxfId="8073" priority="737" stopIfTrue="1" operator="lessThan">
      <formula>-0.03</formula>
    </cfRule>
  </conditionalFormatting>
  <conditionalFormatting sqref="AF141:AH141">
    <cfRule type="cellIs" dxfId="8072" priority="734" operator="greaterThan">
      <formula>0.03</formula>
    </cfRule>
    <cfRule type="cellIs" dxfId="8071" priority="735" stopIfTrue="1" operator="lessThan">
      <formula>-0.03</formula>
    </cfRule>
  </conditionalFormatting>
  <conditionalFormatting sqref="AF147:AH147 AF143:AH145">
    <cfRule type="cellIs" dxfId="8070" priority="732" operator="greaterThan">
      <formula>0.03</formula>
    </cfRule>
    <cfRule type="cellIs" dxfId="8069" priority="733" stopIfTrue="1" operator="lessThan">
      <formula>-0.03</formula>
    </cfRule>
  </conditionalFormatting>
  <conditionalFormatting sqref="AF146:AH146">
    <cfRule type="cellIs" dxfId="8068" priority="730" operator="greaterThan">
      <formula>0.03</formula>
    </cfRule>
    <cfRule type="cellIs" dxfId="8067" priority="731" stopIfTrue="1" operator="lessThan">
      <formula>-0.03</formula>
    </cfRule>
  </conditionalFormatting>
  <conditionalFormatting sqref="AF152:AH152 AF148:AH150">
    <cfRule type="cellIs" dxfId="8066" priority="728" operator="greaterThan">
      <formula>0.03</formula>
    </cfRule>
    <cfRule type="cellIs" dxfId="8065" priority="729" stopIfTrue="1" operator="lessThan">
      <formula>-0.03</formula>
    </cfRule>
  </conditionalFormatting>
  <conditionalFormatting sqref="AF151:AH151">
    <cfRule type="cellIs" dxfId="8064" priority="726" operator="greaterThan">
      <formula>0.03</formula>
    </cfRule>
    <cfRule type="cellIs" dxfId="8063" priority="727" stopIfTrue="1" operator="lessThan">
      <formula>-0.03</formula>
    </cfRule>
  </conditionalFormatting>
  <conditionalFormatting sqref="AL133:AN133">
    <cfRule type="cellIs" dxfId="8062" priority="724" operator="greaterThan">
      <formula>0.03</formula>
    </cfRule>
    <cfRule type="cellIs" dxfId="8061" priority="725" stopIfTrue="1" operator="lessThan">
      <formula>-0.03</formula>
    </cfRule>
  </conditionalFormatting>
  <conditionalFormatting sqref="AL138:AN138 AL135:AN136">
    <cfRule type="cellIs" dxfId="8060" priority="722" operator="greaterThan">
      <formula>0.03</formula>
    </cfRule>
    <cfRule type="cellIs" dxfId="8059" priority="723" stopIfTrue="1" operator="lessThan">
      <formula>-0.03</formula>
    </cfRule>
  </conditionalFormatting>
  <conditionalFormatting sqref="AL137:AN137">
    <cfRule type="cellIs" dxfId="8058" priority="720" operator="greaterThan">
      <formula>0.03</formula>
    </cfRule>
    <cfRule type="cellIs" dxfId="8057" priority="721" stopIfTrue="1" operator="lessThan">
      <formula>-0.03</formula>
    </cfRule>
  </conditionalFormatting>
  <conditionalFormatting sqref="AL143:AN143 AL140:AN141">
    <cfRule type="cellIs" dxfId="8056" priority="718" operator="greaterThan">
      <formula>0.03</formula>
    </cfRule>
    <cfRule type="cellIs" dxfId="8055" priority="719" stopIfTrue="1" operator="lessThan">
      <formula>-0.03</formula>
    </cfRule>
  </conditionalFormatting>
  <conditionalFormatting sqref="AL142:AN142">
    <cfRule type="cellIs" dxfId="8054" priority="716" operator="greaterThan">
      <formula>0.03</formula>
    </cfRule>
    <cfRule type="cellIs" dxfId="8053" priority="717" stopIfTrue="1" operator="lessThan">
      <formula>-0.03</formula>
    </cfRule>
  </conditionalFormatting>
  <conditionalFormatting sqref="AL148:AN148 AL145:AN146">
    <cfRule type="cellIs" dxfId="8052" priority="714" operator="greaterThan">
      <formula>0.03</formula>
    </cfRule>
    <cfRule type="cellIs" dxfId="8051" priority="715" stopIfTrue="1" operator="lessThan">
      <formula>-0.03</formula>
    </cfRule>
  </conditionalFormatting>
  <conditionalFormatting sqref="AL147:AN147">
    <cfRule type="cellIs" dxfId="8050" priority="712" operator="greaterThan">
      <formula>0.03</formula>
    </cfRule>
    <cfRule type="cellIs" dxfId="8049" priority="713" stopIfTrue="1" operator="lessThan">
      <formula>-0.03</formula>
    </cfRule>
  </conditionalFormatting>
  <conditionalFormatting sqref="AL150:AN152">
    <cfRule type="cellIs" dxfId="8048" priority="710" operator="greaterThan">
      <formula>0.03</formula>
    </cfRule>
    <cfRule type="cellIs" dxfId="8047" priority="711" stopIfTrue="1" operator="lessThan">
      <formula>-0.03</formula>
    </cfRule>
  </conditionalFormatting>
  <conditionalFormatting sqref="AR137:AS137">
    <cfRule type="cellIs" dxfId="8046" priority="708" operator="greaterThan">
      <formula>0.03</formula>
    </cfRule>
    <cfRule type="cellIs" dxfId="8045" priority="709" stopIfTrue="1" operator="lessThan">
      <formula>-0.03</formula>
    </cfRule>
  </conditionalFormatting>
  <conditionalFormatting sqref="AR133:AT133">
    <cfRule type="cellIs" dxfId="8044" priority="706" operator="greaterThan">
      <formula>0.03</formula>
    </cfRule>
    <cfRule type="cellIs" dxfId="8043" priority="707" stopIfTrue="1" operator="lessThan">
      <formula>-0.03</formula>
    </cfRule>
  </conditionalFormatting>
  <conditionalFormatting sqref="AR142:AS142">
    <cfRule type="cellIs" dxfId="8042" priority="704" operator="greaterThan">
      <formula>0.03</formula>
    </cfRule>
    <cfRule type="cellIs" dxfId="8041" priority="705" stopIfTrue="1" operator="lessThan">
      <formula>-0.03</formula>
    </cfRule>
  </conditionalFormatting>
  <conditionalFormatting sqref="AR138:AT138">
    <cfRule type="cellIs" dxfId="8040" priority="702" operator="greaterThan">
      <formula>0.03</formula>
    </cfRule>
    <cfRule type="cellIs" dxfId="8039" priority="703" stopIfTrue="1" operator="lessThan">
      <formula>-0.03</formula>
    </cfRule>
  </conditionalFormatting>
  <conditionalFormatting sqref="AR147:AS147">
    <cfRule type="cellIs" dxfId="8038" priority="700" operator="greaterThan">
      <formula>0.03</formula>
    </cfRule>
    <cfRule type="cellIs" dxfId="8037" priority="701" stopIfTrue="1" operator="lessThan">
      <formula>-0.03</formula>
    </cfRule>
  </conditionalFormatting>
  <conditionalFormatting sqref="AR143:AT143">
    <cfRule type="cellIs" dxfId="8036" priority="698" operator="greaterThan">
      <formula>0.03</formula>
    </cfRule>
    <cfRule type="cellIs" dxfId="8035" priority="699" stopIfTrue="1" operator="lessThan">
      <formula>-0.03</formula>
    </cfRule>
  </conditionalFormatting>
  <conditionalFormatting sqref="AR152:AS152">
    <cfRule type="cellIs" dxfId="8034" priority="696" operator="greaterThan">
      <formula>0.03</formula>
    </cfRule>
    <cfRule type="cellIs" dxfId="8033" priority="697" stopIfTrue="1" operator="lessThan">
      <formula>-0.03</formula>
    </cfRule>
  </conditionalFormatting>
  <conditionalFormatting sqref="AR148:AT148">
    <cfRule type="cellIs" dxfId="8032" priority="694" operator="greaterThan">
      <formula>0.03</formula>
    </cfRule>
    <cfRule type="cellIs" dxfId="8031" priority="695" stopIfTrue="1" operator="lessThan">
      <formula>-0.03</formula>
    </cfRule>
  </conditionalFormatting>
  <conditionalFormatting sqref="AO19:AQ19">
    <cfRule type="cellIs" dxfId="8030" priority="574" operator="greaterThan">
      <formula>0.03</formula>
    </cfRule>
    <cfRule type="cellIs" dxfId="8029" priority="575" stopIfTrue="1" operator="lessThan">
      <formula>-0.03</formula>
    </cfRule>
  </conditionalFormatting>
  <conditionalFormatting sqref="AF160:AH160">
    <cfRule type="cellIs" dxfId="8028" priority="692" operator="greaterThan">
      <formula>0.03</formula>
    </cfRule>
    <cfRule type="cellIs" dxfId="8027" priority="693" stopIfTrue="1" operator="lessThan">
      <formula>-0.03</formula>
    </cfRule>
  </conditionalFormatting>
  <conditionalFormatting sqref="AI160:AK160">
    <cfRule type="cellIs" dxfId="8026" priority="690" operator="greaterThan">
      <formula>0.03</formula>
    </cfRule>
    <cfRule type="cellIs" dxfId="8025" priority="691" stopIfTrue="1" operator="lessThan">
      <formula>-0.03</formula>
    </cfRule>
  </conditionalFormatting>
  <conditionalFormatting sqref="AL160:AN160">
    <cfRule type="cellIs" dxfId="8024" priority="688" operator="greaterThan">
      <formula>0.03</formula>
    </cfRule>
    <cfRule type="cellIs" dxfId="8023" priority="689" stopIfTrue="1" operator="lessThan">
      <formula>-0.03</formula>
    </cfRule>
  </conditionalFormatting>
  <conditionalFormatting sqref="AO160:AQ160">
    <cfRule type="cellIs" dxfId="8022" priority="686" operator="greaterThan">
      <formula>0.03</formula>
    </cfRule>
    <cfRule type="cellIs" dxfId="8021" priority="687" stopIfTrue="1" operator="lessThan">
      <formula>-0.03</formula>
    </cfRule>
  </conditionalFormatting>
  <conditionalFormatting sqref="AR160:AT160">
    <cfRule type="cellIs" dxfId="8020" priority="684" operator="greaterThan">
      <formula>0.03</formula>
    </cfRule>
    <cfRule type="cellIs" dxfId="8019" priority="685" stopIfTrue="1" operator="lessThan">
      <formula>-0.03</formula>
    </cfRule>
  </conditionalFormatting>
  <conditionalFormatting sqref="AO4:AQ4">
    <cfRule type="cellIs" dxfId="8018" priority="562" operator="greaterThan">
      <formula>0.03</formula>
    </cfRule>
    <cfRule type="cellIs" dxfId="8017" priority="563" stopIfTrue="1" operator="lessThan">
      <formula>-0.03</formula>
    </cfRule>
  </conditionalFormatting>
  <conditionalFormatting sqref="AU160:AW160">
    <cfRule type="cellIs" dxfId="8016" priority="682" operator="greaterThan">
      <formula>0.03</formula>
    </cfRule>
    <cfRule type="cellIs" dxfId="8015" priority="683" stopIfTrue="1" operator="lessThan">
      <formula>-0.03</formula>
    </cfRule>
  </conditionalFormatting>
  <conditionalFormatting sqref="AL29:AN29">
    <cfRule type="cellIs" dxfId="8014" priority="584" operator="greaterThan">
      <formula>0.03</formula>
    </cfRule>
    <cfRule type="cellIs" dxfId="8013" priority="585" stopIfTrue="1" operator="lessThan">
      <formula>-0.03</formula>
    </cfRule>
  </conditionalFormatting>
  <conditionalFormatting sqref="AO59:AQ59">
    <cfRule type="cellIs" dxfId="8012" priority="606" operator="greaterThan">
      <formula>0.03</formula>
    </cfRule>
    <cfRule type="cellIs" dxfId="8011" priority="607" stopIfTrue="1" operator="lessThan">
      <formula>-0.03</formula>
    </cfRule>
  </conditionalFormatting>
  <conditionalFormatting sqref="AO49:AQ49">
    <cfRule type="cellIs" dxfId="8010" priority="598" operator="greaterThan">
      <formula>0.03</formula>
    </cfRule>
    <cfRule type="cellIs" dxfId="8009" priority="599" stopIfTrue="1" operator="lessThan">
      <formula>-0.03</formula>
    </cfRule>
  </conditionalFormatting>
  <conditionalFormatting sqref="AO39:AQ39">
    <cfRule type="cellIs" dxfId="8008" priority="590" operator="greaterThan">
      <formula>0.03</formula>
    </cfRule>
    <cfRule type="cellIs" dxfId="8007" priority="591" stopIfTrue="1" operator="lessThan">
      <formula>-0.03</formula>
    </cfRule>
  </conditionalFormatting>
  <conditionalFormatting sqref="AL49:AN49">
    <cfRule type="cellIs" dxfId="8006" priority="600" operator="greaterThan">
      <formula>0.03</formula>
    </cfRule>
    <cfRule type="cellIs" dxfId="8005" priority="601" stopIfTrue="1" operator="lessThan">
      <formula>-0.03</formula>
    </cfRule>
  </conditionalFormatting>
  <conditionalFormatting sqref="AL134:AN134">
    <cfRule type="cellIs" dxfId="8004" priority="680" operator="greaterThan">
      <formula>0.03</formula>
    </cfRule>
    <cfRule type="cellIs" dxfId="8003" priority="681" stopIfTrue="1" operator="lessThan">
      <formula>-0.03</formula>
    </cfRule>
  </conditionalFormatting>
  <conditionalFormatting sqref="AO134:AQ134">
    <cfRule type="cellIs" dxfId="8002" priority="678" operator="greaterThan">
      <formula>0.03</formula>
    </cfRule>
    <cfRule type="cellIs" dxfId="8001" priority="679" stopIfTrue="1" operator="lessThan">
      <formula>-0.03</formula>
    </cfRule>
  </conditionalFormatting>
  <conditionalFormatting sqref="AL24:AN24">
    <cfRule type="cellIs" dxfId="8000" priority="580" operator="greaterThan">
      <formula>0.03</formula>
    </cfRule>
    <cfRule type="cellIs" dxfId="7999" priority="581" stopIfTrue="1" operator="lessThan">
      <formula>-0.03</formula>
    </cfRule>
  </conditionalFormatting>
  <conditionalFormatting sqref="AO24:AQ24">
    <cfRule type="cellIs" dxfId="7998" priority="578" operator="greaterThan">
      <formula>0.03</formula>
    </cfRule>
    <cfRule type="cellIs" dxfId="7997" priority="579" stopIfTrue="1" operator="lessThan">
      <formula>-0.03</formula>
    </cfRule>
  </conditionalFormatting>
  <conditionalFormatting sqref="AL14:AN14">
    <cfRule type="cellIs" dxfId="7996" priority="572" operator="greaterThan">
      <formula>0.03</formula>
    </cfRule>
    <cfRule type="cellIs" dxfId="7995" priority="573" stopIfTrue="1" operator="lessThan">
      <formula>-0.03</formula>
    </cfRule>
  </conditionalFormatting>
  <conditionalFormatting sqref="AO14:AQ14">
    <cfRule type="cellIs" dxfId="7994" priority="570" operator="greaterThan">
      <formula>0.03</formula>
    </cfRule>
    <cfRule type="cellIs" dxfId="7993" priority="571" stopIfTrue="1" operator="lessThan">
      <formula>-0.03</formula>
    </cfRule>
  </conditionalFormatting>
  <conditionalFormatting sqref="AL149:AN149">
    <cfRule type="cellIs" dxfId="7992" priority="676" operator="greaterThan">
      <formula>0.03</formula>
    </cfRule>
    <cfRule type="cellIs" dxfId="7991" priority="677" stopIfTrue="1" operator="lessThan">
      <formula>-0.03</formula>
    </cfRule>
  </conditionalFormatting>
  <conditionalFormatting sqref="AO149:AQ149">
    <cfRule type="cellIs" dxfId="7990" priority="674" operator="greaterThan">
      <formula>0.03</formula>
    </cfRule>
    <cfRule type="cellIs" dxfId="7989" priority="675" stopIfTrue="1" operator="lessThan">
      <formula>-0.03</formula>
    </cfRule>
  </conditionalFormatting>
  <conditionalFormatting sqref="AL144:AN144">
    <cfRule type="cellIs" dxfId="7988" priority="672" operator="greaterThan">
      <formula>0.03</formula>
    </cfRule>
    <cfRule type="cellIs" dxfId="7987" priority="673" stopIfTrue="1" operator="lessThan">
      <formula>-0.03</formula>
    </cfRule>
  </conditionalFormatting>
  <conditionalFormatting sqref="AO144:AQ144">
    <cfRule type="cellIs" dxfId="7986" priority="670" operator="greaterThan">
      <formula>0.03</formula>
    </cfRule>
    <cfRule type="cellIs" dxfId="7985" priority="671" stopIfTrue="1" operator="lessThan">
      <formula>-0.03</formula>
    </cfRule>
  </conditionalFormatting>
  <conditionalFormatting sqref="AL139:AN139">
    <cfRule type="cellIs" dxfId="7984" priority="668" operator="greaterThan">
      <formula>0.03</formula>
    </cfRule>
    <cfRule type="cellIs" dxfId="7983" priority="669" stopIfTrue="1" operator="lessThan">
      <formula>-0.03</formula>
    </cfRule>
  </conditionalFormatting>
  <conditionalFormatting sqref="AO139:AQ139">
    <cfRule type="cellIs" dxfId="7982" priority="666" operator="greaterThan">
      <formula>0.03</formula>
    </cfRule>
    <cfRule type="cellIs" dxfId="7981" priority="667" stopIfTrue="1" operator="lessThan">
      <formula>-0.03</formula>
    </cfRule>
  </conditionalFormatting>
  <conditionalFormatting sqref="AL129:AN129">
    <cfRule type="cellIs" dxfId="7980" priority="664" operator="greaterThan">
      <formula>0.03</formula>
    </cfRule>
    <cfRule type="cellIs" dxfId="7979" priority="665" stopIfTrue="1" operator="lessThan">
      <formula>-0.03</formula>
    </cfRule>
  </conditionalFormatting>
  <conditionalFormatting sqref="AO129:AQ129">
    <cfRule type="cellIs" dxfId="7978" priority="662" operator="greaterThan">
      <formula>0.03</formula>
    </cfRule>
    <cfRule type="cellIs" dxfId="7977" priority="663" stopIfTrue="1" operator="lessThan">
      <formula>-0.03</formula>
    </cfRule>
  </conditionalFormatting>
  <conditionalFormatting sqref="AL124:AN124">
    <cfRule type="cellIs" dxfId="7976" priority="660" operator="greaterThan">
      <formula>0.03</formula>
    </cfRule>
    <cfRule type="cellIs" dxfId="7975" priority="661" stopIfTrue="1" operator="lessThan">
      <formula>-0.03</formula>
    </cfRule>
  </conditionalFormatting>
  <conditionalFormatting sqref="AO124:AQ124">
    <cfRule type="cellIs" dxfId="7974" priority="658" operator="greaterThan">
      <formula>0.03</formula>
    </cfRule>
    <cfRule type="cellIs" dxfId="7973" priority="659" stopIfTrue="1" operator="lessThan">
      <formula>-0.03</formula>
    </cfRule>
  </conditionalFormatting>
  <conditionalFormatting sqref="AL119:AN119">
    <cfRule type="cellIs" dxfId="7972" priority="656" operator="greaterThan">
      <formula>0.03</formula>
    </cfRule>
    <cfRule type="cellIs" dxfId="7971" priority="657" stopIfTrue="1" operator="lessThan">
      <formula>-0.03</formula>
    </cfRule>
  </conditionalFormatting>
  <conditionalFormatting sqref="AO119:AQ119">
    <cfRule type="cellIs" dxfId="7970" priority="654" operator="greaterThan">
      <formula>0.03</formula>
    </cfRule>
    <cfRule type="cellIs" dxfId="7969" priority="655" stopIfTrue="1" operator="lessThan">
      <formula>-0.03</formula>
    </cfRule>
  </conditionalFormatting>
  <conditionalFormatting sqref="AL114:AN114">
    <cfRule type="cellIs" dxfId="7968" priority="652" operator="greaterThan">
      <formula>0.03</formula>
    </cfRule>
    <cfRule type="cellIs" dxfId="7967" priority="653" stopIfTrue="1" operator="lessThan">
      <formula>-0.03</formula>
    </cfRule>
  </conditionalFormatting>
  <conditionalFormatting sqref="AO114:AQ114">
    <cfRule type="cellIs" dxfId="7966" priority="650" operator="greaterThan">
      <formula>0.03</formula>
    </cfRule>
    <cfRule type="cellIs" dxfId="7965" priority="651" stopIfTrue="1" operator="lessThan">
      <formula>-0.03</formula>
    </cfRule>
  </conditionalFormatting>
  <conditionalFormatting sqref="AL109:AN109">
    <cfRule type="cellIs" dxfId="7964" priority="648" operator="greaterThan">
      <formula>0.03</formula>
    </cfRule>
    <cfRule type="cellIs" dxfId="7963" priority="649" stopIfTrue="1" operator="lessThan">
      <formula>-0.03</formula>
    </cfRule>
  </conditionalFormatting>
  <conditionalFormatting sqref="AO109:AQ109">
    <cfRule type="cellIs" dxfId="7962" priority="646" operator="greaterThan">
      <formula>0.03</formula>
    </cfRule>
    <cfRule type="cellIs" dxfId="7961" priority="647" stopIfTrue="1" operator="lessThan">
      <formula>-0.03</formula>
    </cfRule>
  </conditionalFormatting>
  <conditionalFormatting sqref="AL104:AN104">
    <cfRule type="cellIs" dxfId="7960" priority="644" operator="greaterThan">
      <formula>0.03</formula>
    </cfRule>
    <cfRule type="cellIs" dxfId="7959" priority="645" stopIfTrue="1" operator="lessThan">
      <formula>-0.03</formula>
    </cfRule>
  </conditionalFormatting>
  <conditionalFormatting sqref="AO104:AQ104">
    <cfRule type="cellIs" dxfId="7958" priority="642" operator="greaterThan">
      <formula>0.03</formula>
    </cfRule>
    <cfRule type="cellIs" dxfId="7957" priority="643" stopIfTrue="1" operator="lessThan">
      <formula>-0.03</formula>
    </cfRule>
  </conditionalFormatting>
  <conditionalFormatting sqref="AL99:AN99">
    <cfRule type="cellIs" dxfId="7956" priority="640" operator="greaterThan">
      <formula>0.03</formula>
    </cfRule>
    <cfRule type="cellIs" dxfId="7955" priority="641" stopIfTrue="1" operator="lessThan">
      <formula>-0.03</formula>
    </cfRule>
  </conditionalFormatting>
  <conditionalFormatting sqref="AO99:AQ99">
    <cfRule type="cellIs" dxfId="7954" priority="638" operator="greaterThan">
      <formula>0.03</formula>
    </cfRule>
    <cfRule type="cellIs" dxfId="7953" priority="639" stopIfTrue="1" operator="lessThan">
      <formula>-0.03</formula>
    </cfRule>
  </conditionalFormatting>
  <conditionalFormatting sqref="AL94:AN94">
    <cfRule type="cellIs" dxfId="7952" priority="636" operator="greaterThan">
      <formula>0.03</formula>
    </cfRule>
    <cfRule type="cellIs" dxfId="7951" priority="637" stopIfTrue="1" operator="lessThan">
      <formula>-0.03</formula>
    </cfRule>
  </conditionalFormatting>
  <conditionalFormatting sqref="AO94:AQ94">
    <cfRule type="cellIs" dxfId="7950" priority="634" operator="greaterThan">
      <formula>0.03</formula>
    </cfRule>
    <cfRule type="cellIs" dxfId="7949" priority="635" stopIfTrue="1" operator="lessThan">
      <formula>-0.03</formula>
    </cfRule>
  </conditionalFormatting>
  <conditionalFormatting sqref="AL89:AN89">
    <cfRule type="cellIs" dxfId="7948" priority="632" operator="greaterThan">
      <formula>0.03</formula>
    </cfRule>
    <cfRule type="cellIs" dxfId="7947" priority="633" stopIfTrue="1" operator="lessThan">
      <formula>-0.03</formula>
    </cfRule>
  </conditionalFormatting>
  <conditionalFormatting sqref="AO89:AQ89">
    <cfRule type="cellIs" dxfId="7946" priority="630" operator="greaterThan">
      <formula>0.03</formula>
    </cfRule>
    <cfRule type="cellIs" dxfId="7945" priority="631" stopIfTrue="1" operator="lessThan">
      <formula>-0.03</formula>
    </cfRule>
  </conditionalFormatting>
  <conditionalFormatting sqref="AL84:AN84">
    <cfRule type="cellIs" dxfId="7944" priority="628" operator="greaterThan">
      <formula>0.03</formula>
    </cfRule>
    <cfRule type="cellIs" dxfId="7943" priority="629" stopIfTrue="1" operator="lessThan">
      <formula>-0.03</formula>
    </cfRule>
  </conditionalFormatting>
  <conditionalFormatting sqref="AO84:AQ84">
    <cfRule type="cellIs" dxfId="7942" priority="626" operator="greaterThan">
      <formula>0.03</formula>
    </cfRule>
    <cfRule type="cellIs" dxfId="7941" priority="627" stopIfTrue="1" operator="lessThan">
      <formula>-0.03</formula>
    </cfRule>
  </conditionalFormatting>
  <conditionalFormatting sqref="AL79:AN79">
    <cfRule type="cellIs" dxfId="7940" priority="624" operator="greaterThan">
      <formula>0.03</formula>
    </cfRule>
    <cfRule type="cellIs" dxfId="7939" priority="625" stopIfTrue="1" operator="lessThan">
      <formula>-0.03</formula>
    </cfRule>
  </conditionalFormatting>
  <conditionalFormatting sqref="AO79:AQ79">
    <cfRule type="cellIs" dxfId="7938" priority="622" operator="greaterThan">
      <formula>0.03</formula>
    </cfRule>
    <cfRule type="cellIs" dxfId="7937" priority="623" stopIfTrue="1" operator="lessThan">
      <formula>-0.03</formula>
    </cfRule>
  </conditionalFormatting>
  <conditionalFormatting sqref="AL74:AN74">
    <cfRule type="cellIs" dxfId="7936" priority="620" operator="greaterThan">
      <formula>0.03</formula>
    </cfRule>
    <cfRule type="cellIs" dxfId="7935" priority="621" stopIfTrue="1" operator="lessThan">
      <formula>-0.03</formula>
    </cfRule>
  </conditionalFormatting>
  <conditionalFormatting sqref="AO74:AQ74">
    <cfRule type="cellIs" dxfId="7934" priority="618" operator="greaterThan">
      <formula>0.03</formula>
    </cfRule>
    <cfRule type="cellIs" dxfId="7933" priority="619" stopIfTrue="1" operator="lessThan">
      <formula>-0.03</formula>
    </cfRule>
  </conditionalFormatting>
  <conditionalFormatting sqref="AL69:AN69">
    <cfRule type="cellIs" dxfId="7932" priority="616" operator="greaterThan">
      <formula>0.03</formula>
    </cfRule>
    <cfRule type="cellIs" dxfId="7931" priority="617" stopIfTrue="1" operator="lessThan">
      <formula>-0.03</formula>
    </cfRule>
  </conditionalFormatting>
  <conditionalFormatting sqref="AO69:AQ69">
    <cfRule type="cellIs" dxfId="7930" priority="614" operator="greaterThan">
      <formula>0.03</formula>
    </cfRule>
    <cfRule type="cellIs" dxfId="7929" priority="615" stopIfTrue="1" operator="lessThan">
      <formula>-0.03</formula>
    </cfRule>
  </conditionalFormatting>
  <conditionalFormatting sqref="AL64:AN64">
    <cfRule type="cellIs" dxfId="7928" priority="612" operator="greaterThan">
      <formula>0.03</formula>
    </cfRule>
    <cfRule type="cellIs" dxfId="7927" priority="613" stopIfTrue="1" operator="lessThan">
      <formula>-0.03</formula>
    </cfRule>
  </conditionalFormatting>
  <conditionalFormatting sqref="AO64:AQ64">
    <cfRule type="cellIs" dxfId="7926" priority="610" operator="greaterThan">
      <formula>0.03</formula>
    </cfRule>
    <cfRule type="cellIs" dxfId="7925" priority="611" stopIfTrue="1" operator="lessThan">
      <formula>-0.03</formula>
    </cfRule>
  </conditionalFormatting>
  <conditionalFormatting sqref="AL59:AN59">
    <cfRule type="cellIs" dxfId="7924" priority="608" operator="greaterThan">
      <formula>0.03</formula>
    </cfRule>
    <cfRule type="cellIs" dxfId="7923" priority="609" stopIfTrue="1" operator="lessThan">
      <formula>-0.03</formula>
    </cfRule>
  </conditionalFormatting>
  <conditionalFormatting sqref="AL54:AN54">
    <cfRule type="cellIs" dxfId="7922" priority="604" operator="greaterThan">
      <formula>0.03</formula>
    </cfRule>
    <cfRule type="cellIs" dxfId="7921" priority="605" stopIfTrue="1" operator="lessThan">
      <formula>-0.03</formula>
    </cfRule>
  </conditionalFormatting>
  <conditionalFormatting sqref="AO54:AQ54">
    <cfRule type="cellIs" dxfId="7920" priority="602" operator="greaterThan">
      <formula>0.03</formula>
    </cfRule>
    <cfRule type="cellIs" dxfId="7919" priority="603" stopIfTrue="1" operator="lessThan">
      <formula>-0.03</formula>
    </cfRule>
  </conditionalFormatting>
  <conditionalFormatting sqref="AL44:AN44">
    <cfRule type="cellIs" dxfId="7918" priority="596" operator="greaterThan">
      <formula>0.03</formula>
    </cfRule>
    <cfRule type="cellIs" dxfId="7917" priority="597" stopIfTrue="1" operator="lessThan">
      <formula>-0.03</formula>
    </cfRule>
  </conditionalFormatting>
  <conditionalFormatting sqref="AO44:AQ44">
    <cfRule type="cellIs" dxfId="7916" priority="594" operator="greaterThan">
      <formula>0.03</formula>
    </cfRule>
    <cfRule type="cellIs" dxfId="7915" priority="595" stopIfTrue="1" operator="lessThan">
      <formula>-0.03</formula>
    </cfRule>
  </conditionalFormatting>
  <conditionalFormatting sqref="AL39:AN39">
    <cfRule type="cellIs" dxfId="7914" priority="592" operator="greaterThan">
      <formula>0.03</formula>
    </cfRule>
    <cfRule type="cellIs" dxfId="7913" priority="593" stopIfTrue="1" operator="lessThan">
      <formula>-0.03</formula>
    </cfRule>
  </conditionalFormatting>
  <conditionalFormatting sqref="AL34:AN34">
    <cfRule type="cellIs" dxfId="7912" priority="588" operator="greaterThan">
      <formula>0.03</formula>
    </cfRule>
    <cfRule type="cellIs" dxfId="7911" priority="589" stopIfTrue="1" operator="lessThan">
      <formula>-0.03</formula>
    </cfRule>
  </conditionalFormatting>
  <conditionalFormatting sqref="AO34:AQ34">
    <cfRule type="cellIs" dxfId="7910" priority="586" operator="greaterThan">
      <formula>0.03</formula>
    </cfRule>
    <cfRule type="cellIs" dxfId="7909" priority="587" stopIfTrue="1" operator="lessThan">
      <formula>-0.03</formula>
    </cfRule>
  </conditionalFormatting>
  <conditionalFormatting sqref="AO29:AQ29">
    <cfRule type="cellIs" dxfId="7908" priority="582" operator="greaterThan">
      <formula>0.03</formula>
    </cfRule>
    <cfRule type="cellIs" dxfId="7907" priority="583" stopIfTrue="1" operator="lessThan">
      <formula>-0.03</formula>
    </cfRule>
  </conditionalFormatting>
  <conditionalFormatting sqref="AL19:AN19">
    <cfRule type="cellIs" dxfId="7906" priority="576" operator="greaterThan">
      <formula>0.03</formula>
    </cfRule>
    <cfRule type="cellIs" dxfId="7905" priority="577" stopIfTrue="1" operator="lessThan">
      <formula>-0.03</formula>
    </cfRule>
  </conditionalFormatting>
  <conditionalFormatting sqref="AL9:AN9">
    <cfRule type="cellIs" dxfId="7904" priority="568" operator="greaterThan">
      <formula>0.03</formula>
    </cfRule>
    <cfRule type="cellIs" dxfId="7903" priority="569" stopIfTrue="1" operator="lessThan">
      <formula>-0.03</formula>
    </cfRule>
  </conditionalFormatting>
  <conditionalFormatting sqref="AO9:AQ9">
    <cfRule type="cellIs" dxfId="7902" priority="566" operator="greaterThan">
      <formula>0.03</formula>
    </cfRule>
    <cfRule type="cellIs" dxfId="7901" priority="567" stopIfTrue="1" operator="lessThan">
      <formula>-0.03</formula>
    </cfRule>
  </conditionalFormatting>
  <conditionalFormatting sqref="AL4:AN4">
    <cfRule type="cellIs" dxfId="7900" priority="564" operator="greaterThan">
      <formula>0.03</formula>
    </cfRule>
    <cfRule type="cellIs" dxfId="7899" priority="565" stopIfTrue="1" operator="lessThan">
      <formula>-0.03</formula>
    </cfRule>
  </conditionalFormatting>
  <conditionalFormatting sqref="AF3:AW1048576">
    <cfRule type="cellIs" dxfId="7898" priority="559" operator="greaterThan">
      <formula>0</formula>
    </cfRule>
    <cfRule type="cellIs" dxfId="7897" priority="560" operator="lessThan">
      <formula>0</formula>
    </cfRule>
    <cfRule type="cellIs" dxfId="7896" priority="561" operator="lessThan">
      <formula>0</formula>
    </cfRule>
  </conditionalFormatting>
  <conditionalFormatting sqref="AI8">
    <cfRule type="cellIs" dxfId="7895" priority="557" operator="greaterThan">
      <formula>0.03</formula>
    </cfRule>
    <cfRule type="cellIs" dxfId="7894" priority="558" stopIfTrue="1" operator="lessThan">
      <formula>-0.03</formula>
    </cfRule>
  </conditionalFormatting>
  <conditionalFormatting sqref="AI13">
    <cfRule type="cellIs" dxfId="7893" priority="555" operator="greaterThan">
      <formula>0.03</formula>
    </cfRule>
    <cfRule type="cellIs" dxfId="7892" priority="556" stopIfTrue="1" operator="lessThan">
      <formula>-0.03</formula>
    </cfRule>
  </conditionalFormatting>
  <conditionalFormatting sqref="AI13">
    <cfRule type="cellIs" dxfId="7891" priority="553" operator="greaterThan">
      <formula>0.03</formula>
    </cfRule>
    <cfRule type="cellIs" dxfId="7890" priority="554" stopIfTrue="1" operator="lessThan">
      <formula>-0.03</formula>
    </cfRule>
  </conditionalFormatting>
  <conditionalFormatting sqref="AI18">
    <cfRule type="cellIs" dxfId="7889" priority="551" operator="greaterThan">
      <formula>0.03</formula>
    </cfRule>
    <cfRule type="cellIs" dxfId="7888" priority="552" stopIfTrue="1" operator="lessThan">
      <formula>-0.03</formula>
    </cfRule>
  </conditionalFormatting>
  <conditionalFormatting sqref="AI18">
    <cfRule type="cellIs" dxfId="7887" priority="549" operator="greaterThan">
      <formula>0.03</formula>
    </cfRule>
    <cfRule type="cellIs" dxfId="7886" priority="550" stopIfTrue="1" operator="lessThan">
      <formula>-0.03</formula>
    </cfRule>
  </conditionalFormatting>
  <conditionalFormatting sqref="AI23">
    <cfRule type="cellIs" dxfId="7885" priority="547" operator="greaterThan">
      <formula>0.03</formula>
    </cfRule>
    <cfRule type="cellIs" dxfId="7884" priority="548" stopIfTrue="1" operator="lessThan">
      <formula>-0.03</formula>
    </cfRule>
  </conditionalFormatting>
  <conditionalFormatting sqref="AI23">
    <cfRule type="cellIs" dxfId="7883" priority="545" operator="greaterThan">
      <formula>0.03</formula>
    </cfRule>
    <cfRule type="cellIs" dxfId="7882" priority="546" stopIfTrue="1" operator="lessThan">
      <formula>-0.03</formula>
    </cfRule>
  </conditionalFormatting>
  <conditionalFormatting sqref="AI28">
    <cfRule type="cellIs" dxfId="7881" priority="543" operator="greaterThan">
      <formula>0.03</formula>
    </cfRule>
    <cfRule type="cellIs" dxfId="7880" priority="544" stopIfTrue="1" operator="lessThan">
      <formula>-0.03</formula>
    </cfRule>
  </conditionalFormatting>
  <conditionalFormatting sqref="AI28">
    <cfRule type="cellIs" dxfId="7879" priority="541" operator="greaterThan">
      <formula>0.03</formula>
    </cfRule>
    <cfRule type="cellIs" dxfId="7878" priority="542" stopIfTrue="1" operator="lessThan">
      <formula>-0.03</formula>
    </cfRule>
  </conditionalFormatting>
  <conditionalFormatting sqref="AI33">
    <cfRule type="cellIs" dxfId="7877" priority="539" operator="greaterThan">
      <formula>0.03</formula>
    </cfRule>
    <cfRule type="cellIs" dxfId="7876" priority="540" stopIfTrue="1" operator="lessThan">
      <formula>-0.03</formula>
    </cfRule>
  </conditionalFormatting>
  <conditionalFormatting sqref="AI33">
    <cfRule type="cellIs" dxfId="7875" priority="537" operator="greaterThan">
      <formula>0.03</formula>
    </cfRule>
    <cfRule type="cellIs" dxfId="7874" priority="538" stopIfTrue="1" operator="lessThan">
      <formula>-0.03</formula>
    </cfRule>
  </conditionalFormatting>
  <conditionalFormatting sqref="AI38">
    <cfRule type="cellIs" dxfId="7873" priority="535" operator="greaterThan">
      <formula>0.03</formula>
    </cfRule>
    <cfRule type="cellIs" dxfId="7872" priority="536" stopIfTrue="1" operator="lessThan">
      <formula>-0.03</formula>
    </cfRule>
  </conditionalFormatting>
  <conditionalFormatting sqref="AI38">
    <cfRule type="cellIs" dxfId="7871" priority="533" operator="greaterThan">
      <formula>0.03</formula>
    </cfRule>
    <cfRule type="cellIs" dxfId="7870" priority="534" stopIfTrue="1" operator="lessThan">
      <formula>-0.03</formula>
    </cfRule>
  </conditionalFormatting>
  <conditionalFormatting sqref="AI43">
    <cfRule type="cellIs" dxfId="7869" priority="531" operator="greaterThan">
      <formula>0.03</formula>
    </cfRule>
    <cfRule type="cellIs" dxfId="7868" priority="532" stopIfTrue="1" operator="lessThan">
      <formula>-0.03</formula>
    </cfRule>
  </conditionalFormatting>
  <conditionalFormatting sqref="AI43">
    <cfRule type="cellIs" dxfId="7867" priority="529" operator="greaterThan">
      <formula>0.03</formula>
    </cfRule>
    <cfRule type="cellIs" dxfId="7866" priority="530" stopIfTrue="1" operator="lessThan">
      <formula>-0.03</formula>
    </cfRule>
  </conditionalFormatting>
  <conditionalFormatting sqref="AI48">
    <cfRule type="cellIs" dxfId="7865" priority="527" operator="greaterThan">
      <formula>0.03</formula>
    </cfRule>
    <cfRule type="cellIs" dxfId="7864" priority="528" stopIfTrue="1" operator="lessThan">
      <formula>-0.03</formula>
    </cfRule>
  </conditionalFormatting>
  <conditionalFormatting sqref="AI48">
    <cfRule type="cellIs" dxfId="7863" priority="525" operator="greaterThan">
      <formula>0.03</formula>
    </cfRule>
    <cfRule type="cellIs" dxfId="7862" priority="526" stopIfTrue="1" operator="lessThan">
      <formula>-0.03</formula>
    </cfRule>
  </conditionalFormatting>
  <conditionalFormatting sqref="AI53">
    <cfRule type="cellIs" dxfId="7861" priority="523" operator="greaterThan">
      <formula>0.03</formula>
    </cfRule>
    <cfRule type="cellIs" dxfId="7860" priority="524" stopIfTrue="1" operator="lessThan">
      <formula>-0.03</formula>
    </cfRule>
  </conditionalFormatting>
  <conditionalFormatting sqref="AI53">
    <cfRule type="cellIs" dxfId="7859" priority="521" operator="greaterThan">
      <formula>0.03</formula>
    </cfRule>
    <cfRule type="cellIs" dxfId="7858" priority="522" stopIfTrue="1" operator="lessThan">
      <formula>-0.03</formula>
    </cfRule>
  </conditionalFormatting>
  <conditionalFormatting sqref="AI58">
    <cfRule type="cellIs" dxfId="7857" priority="519" operator="greaterThan">
      <formula>0.03</formula>
    </cfRule>
    <cfRule type="cellIs" dxfId="7856" priority="520" stopIfTrue="1" operator="lessThan">
      <formula>-0.03</formula>
    </cfRule>
  </conditionalFormatting>
  <conditionalFormatting sqref="AI58">
    <cfRule type="cellIs" dxfId="7855" priority="517" operator="greaterThan">
      <formula>0.03</formula>
    </cfRule>
    <cfRule type="cellIs" dxfId="7854" priority="518" stopIfTrue="1" operator="lessThan">
      <formula>-0.03</formula>
    </cfRule>
  </conditionalFormatting>
  <conditionalFormatting sqref="AI63">
    <cfRule type="cellIs" dxfId="7853" priority="515" operator="greaterThan">
      <formula>0.03</formula>
    </cfRule>
    <cfRule type="cellIs" dxfId="7852" priority="516" stopIfTrue="1" operator="lessThan">
      <formula>-0.03</formula>
    </cfRule>
  </conditionalFormatting>
  <conditionalFormatting sqref="AI63">
    <cfRule type="cellIs" dxfId="7851" priority="513" operator="greaterThan">
      <formula>0.03</formula>
    </cfRule>
    <cfRule type="cellIs" dxfId="7850" priority="514" stopIfTrue="1" operator="lessThan">
      <formula>-0.03</formula>
    </cfRule>
  </conditionalFormatting>
  <conditionalFormatting sqref="AI68">
    <cfRule type="cellIs" dxfId="7849" priority="511" operator="greaterThan">
      <formula>0.03</formula>
    </cfRule>
    <cfRule type="cellIs" dxfId="7848" priority="512" stopIfTrue="1" operator="lessThan">
      <formula>-0.03</formula>
    </cfRule>
  </conditionalFormatting>
  <conditionalFormatting sqref="AI68">
    <cfRule type="cellIs" dxfId="7847" priority="509" operator="greaterThan">
      <formula>0.03</formula>
    </cfRule>
    <cfRule type="cellIs" dxfId="7846" priority="510" stopIfTrue="1" operator="lessThan">
      <formula>-0.03</formula>
    </cfRule>
  </conditionalFormatting>
  <conditionalFormatting sqref="AI73">
    <cfRule type="cellIs" dxfId="7845" priority="507" operator="greaterThan">
      <formula>0.03</formula>
    </cfRule>
    <cfRule type="cellIs" dxfId="7844" priority="508" stopIfTrue="1" operator="lessThan">
      <formula>-0.03</formula>
    </cfRule>
  </conditionalFormatting>
  <conditionalFormatting sqref="AI73">
    <cfRule type="cellIs" dxfId="7843" priority="505" operator="greaterThan">
      <formula>0.03</formula>
    </cfRule>
    <cfRule type="cellIs" dxfId="7842" priority="506" stopIfTrue="1" operator="lessThan">
      <formula>-0.03</formula>
    </cfRule>
  </conditionalFormatting>
  <conditionalFormatting sqref="AI78">
    <cfRule type="cellIs" dxfId="7841" priority="503" operator="greaterThan">
      <formula>0.03</formula>
    </cfRule>
    <cfRule type="cellIs" dxfId="7840" priority="504" stopIfTrue="1" operator="lessThan">
      <formula>-0.03</formula>
    </cfRule>
  </conditionalFormatting>
  <conditionalFormatting sqref="AI78">
    <cfRule type="cellIs" dxfId="7839" priority="501" operator="greaterThan">
      <formula>0.03</formula>
    </cfRule>
    <cfRule type="cellIs" dxfId="7838" priority="502" stopIfTrue="1" operator="lessThan">
      <formula>-0.03</formula>
    </cfRule>
  </conditionalFormatting>
  <conditionalFormatting sqref="AI83">
    <cfRule type="cellIs" dxfId="7837" priority="499" operator="greaterThan">
      <formula>0.03</formula>
    </cfRule>
    <cfRule type="cellIs" dxfId="7836" priority="500" stopIfTrue="1" operator="lessThan">
      <formula>-0.03</formula>
    </cfRule>
  </conditionalFormatting>
  <conditionalFormatting sqref="AI83">
    <cfRule type="cellIs" dxfId="7835" priority="497" operator="greaterThan">
      <formula>0.03</formula>
    </cfRule>
    <cfRule type="cellIs" dxfId="7834" priority="498" stopIfTrue="1" operator="lessThan">
      <formula>-0.03</formula>
    </cfRule>
  </conditionalFormatting>
  <conditionalFormatting sqref="AI88">
    <cfRule type="cellIs" dxfId="7833" priority="495" operator="greaterThan">
      <formula>0.03</formula>
    </cfRule>
    <cfRule type="cellIs" dxfId="7832" priority="496" stopIfTrue="1" operator="lessThan">
      <formula>-0.03</formula>
    </cfRule>
  </conditionalFormatting>
  <conditionalFormatting sqref="AI88">
    <cfRule type="cellIs" dxfId="7831" priority="493" operator="greaterThan">
      <formula>0.03</formula>
    </cfRule>
    <cfRule type="cellIs" dxfId="7830" priority="494" stopIfTrue="1" operator="lessThan">
      <formula>-0.03</formula>
    </cfRule>
  </conditionalFormatting>
  <conditionalFormatting sqref="AI93">
    <cfRule type="cellIs" dxfId="7829" priority="491" operator="greaterThan">
      <formula>0.03</formula>
    </cfRule>
    <cfRule type="cellIs" dxfId="7828" priority="492" stopIfTrue="1" operator="lessThan">
      <formula>-0.03</formula>
    </cfRule>
  </conditionalFormatting>
  <conditionalFormatting sqref="AI93">
    <cfRule type="cellIs" dxfId="7827" priority="489" operator="greaterThan">
      <formula>0.03</formula>
    </cfRule>
    <cfRule type="cellIs" dxfId="7826" priority="490" stopIfTrue="1" operator="lessThan">
      <formula>-0.03</formula>
    </cfRule>
  </conditionalFormatting>
  <conditionalFormatting sqref="AI98">
    <cfRule type="cellIs" dxfId="7825" priority="487" operator="greaterThan">
      <formula>0.03</formula>
    </cfRule>
    <cfRule type="cellIs" dxfId="7824" priority="488" stopIfTrue="1" operator="lessThan">
      <formula>-0.03</formula>
    </cfRule>
  </conditionalFormatting>
  <conditionalFormatting sqref="AI98">
    <cfRule type="cellIs" dxfId="7823" priority="485" operator="greaterThan">
      <formula>0.03</formula>
    </cfRule>
    <cfRule type="cellIs" dxfId="7822" priority="486" stopIfTrue="1" operator="lessThan">
      <formula>-0.03</formula>
    </cfRule>
  </conditionalFormatting>
  <conditionalFormatting sqref="AI103">
    <cfRule type="cellIs" dxfId="7821" priority="483" operator="greaterThan">
      <formula>0.03</formula>
    </cfRule>
    <cfRule type="cellIs" dxfId="7820" priority="484" stopIfTrue="1" operator="lessThan">
      <formula>-0.03</formula>
    </cfRule>
  </conditionalFormatting>
  <conditionalFormatting sqref="AI103">
    <cfRule type="cellIs" dxfId="7819" priority="481" operator="greaterThan">
      <formula>0.03</formula>
    </cfRule>
    <cfRule type="cellIs" dxfId="7818" priority="482" stopIfTrue="1" operator="lessThan">
      <formula>-0.03</formula>
    </cfRule>
  </conditionalFormatting>
  <conditionalFormatting sqref="AI108">
    <cfRule type="cellIs" dxfId="7817" priority="479" operator="greaterThan">
      <formula>0.03</formula>
    </cfRule>
    <cfRule type="cellIs" dxfId="7816" priority="480" stopIfTrue="1" operator="lessThan">
      <formula>-0.03</formula>
    </cfRule>
  </conditionalFormatting>
  <conditionalFormatting sqref="AI108">
    <cfRule type="cellIs" dxfId="7815" priority="477" operator="greaterThan">
      <formula>0.03</formula>
    </cfRule>
    <cfRule type="cellIs" dxfId="7814" priority="478" stopIfTrue="1" operator="lessThan">
      <formula>-0.03</formula>
    </cfRule>
  </conditionalFormatting>
  <conditionalFormatting sqref="AI113">
    <cfRule type="cellIs" dxfId="7813" priority="475" operator="greaterThan">
      <formula>0.03</formula>
    </cfRule>
    <cfRule type="cellIs" dxfId="7812" priority="476" stopIfTrue="1" operator="lessThan">
      <formula>-0.03</formula>
    </cfRule>
  </conditionalFormatting>
  <conditionalFormatting sqref="AI113">
    <cfRule type="cellIs" dxfId="7811" priority="473" operator="greaterThan">
      <formula>0.03</formula>
    </cfRule>
    <cfRule type="cellIs" dxfId="7810" priority="474" stopIfTrue="1" operator="lessThan">
      <formula>-0.03</formula>
    </cfRule>
  </conditionalFormatting>
  <conditionalFormatting sqref="AI118">
    <cfRule type="cellIs" dxfId="7809" priority="471" operator="greaterThan">
      <formula>0.03</formula>
    </cfRule>
    <cfRule type="cellIs" dxfId="7808" priority="472" stopIfTrue="1" operator="lessThan">
      <formula>-0.03</formula>
    </cfRule>
  </conditionalFormatting>
  <conditionalFormatting sqref="AI118">
    <cfRule type="cellIs" dxfId="7807" priority="469" operator="greaterThan">
      <formula>0.03</formula>
    </cfRule>
    <cfRule type="cellIs" dxfId="7806" priority="470" stopIfTrue="1" operator="lessThan">
      <formula>-0.03</formula>
    </cfRule>
  </conditionalFormatting>
  <conditionalFormatting sqref="AI123">
    <cfRule type="cellIs" dxfId="7805" priority="467" operator="greaterThan">
      <formula>0.03</formula>
    </cfRule>
    <cfRule type="cellIs" dxfId="7804" priority="468" stopIfTrue="1" operator="lessThan">
      <formula>-0.03</formula>
    </cfRule>
  </conditionalFormatting>
  <conditionalFormatting sqref="AI123">
    <cfRule type="cellIs" dxfId="7803" priority="465" operator="greaterThan">
      <formula>0.03</formula>
    </cfRule>
    <cfRule type="cellIs" dxfId="7802" priority="466" stopIfTrue="1" operator="lessThan">
      <formula>-0.03</formula>
    </cfRule>
  </conditionalFormatting>
  <conditionalFormatting sqref="AI128">
    <cfRule type="cellIs" dxfId="7801" priority="463" operator="greaterThan">
      <formula>0.03</formula>
    </cfRule>
    <cfRule type="cellIs" dxfId="7800" priority="464" stopIfTrue="1" operator="lessThan">
      <formula>-0.03</formula>
    </cfRule>
  </conditionalFormatting>
  <conditionalFormatting sqref="AI128">
    <cfRule type="cellIs" dxfId="7799" priority="461" operator="greaterThan">
      <formula>0.03</formula>
    </cfRule>
    <cfRule type="cellIs" dxfId="7798" priority="462" stopIfTrue="1" operator="lessThan">
      <formula>-0.03</formula>
    </cfRule>
  </conditionalFormatting>
  <conditionalFormatting sqref="AO9">
    <cfRule type="cellIs" dxfId="7797" priority="459" operator="greaterThan">
      <formula>0.03</formula>
    </cfRule>
    <cfRule type="cellIs" dxfId="7796" priority="460" stopIfTrue="1" operator="lessThan">
      <formula>-0.03</formula>
    </cfRule>
  </conditionalFormatting>
  <conditionalFormatting sqref="AO14">
    <cfRule type="cellIs" dxfId="7795" priority="457" operator="greaterThan">
      <formula>0.03</formula>
    </cfRule>
    <cfRule type="cellIs" dxfId="7794" priority="458" stopIfTrue="1" operator="lessThan">
      <formula>-0.03</formula>
    </cfRule>
  </conditionalFormatting>
  <conditionalFormatting sqref="AO19">
    <cfRule type="cellIs" dxfId="7793" priority="455" operator="greaterThan">
      <formula>0.03</formula>
    </cfRule>
    <cfRule type="cellIs" dxfId="7792" priority="456" stopIfTrue="1" operator="lessThan">
      <formula>-0.03</formula>
    </cfRule>
  </conditionalFormatting>
  <conditionalFormatting sqref="AO24">
    <cfRule type="cellIs" dxfId="7791" priority="453" operator="greaterThan">
      <formula>0.03</formula>
    </cfRule>
    <cfRule type="cellIs" dxfId="7790" priority="454" stopIfTrue="1" operator="lessThan">
      <formula>-0.03</formula>
    </cfRule>
  </conditionalFormatting>
  <conditionalFormatting sqref="AO29">
    <cfRule type="cellIs" dxfId="7789" priority="451" operator="greaterThan">
      <formula>0.03</formula>
    </cfRule>
    <cfRule type="cellIs" dxfId="7788" priority="452" stopIfTrue="1" operator="lessThan">
      <formula>-0.03</formula>
    </cfRule>
  </conditionalFormatting>
  <conditionalFormatting sqref="AO34">
    <cfRule type="cellIs" dxfId="7787" priority="449" operator="greaterThan">
      <formula>0.03</formula>
    </cfRule>
    <cfRule type="cellIs" dxfId="7786" priority="450" stopIfTrue="1" operator="lessThan">
      <formula>-0.03</formula>
    </cfRule>
  </conditionalFormatting>
  <conditionalFormatting sqref="AO39">
    <cfRule type="cellIs" dxfId="7785" priority="447" operator="greaterThan">
      <formula>0.03</formula>
    </cfRule>
    <cfRule type="cellIs" dxfId="7784" priority="448" stopIfTrue="1" operator="lessThan">
      <formula>-0.03</formula>
    </cfRule>
  </conditionalFormatting>
  <conditionalFormatting sqref="AO44">
    <cfRule type="cellIs" dxfId="7783" priority="445" operator="greaterThan">
      <formula>0.03</formula>
    </cfRule>
    <cfRule type="cellIs" dxfId="7782" priority="446" stopIfTrue="1" operator="lessThan">
      <formula>-0.03</formula>
    </cfRule>
  </conditionalFormatting>
  <conditionalFormatting sqref="AO49">
    <cfRule type="cellIs" dxfId="7781" priority="443" operator="greaterThan">
      <formula>0.03</formula>
    </cfRule>
    <cfRule type="cellIs" dxfId="7780" priority="444" stopIfTrue="1" operator="lessThan">
      <formula>-0.03</formula>
    </cfRule>
  </conditionalFormatting>
  <conditionalFormatting sqref="AO54">
    <cfRule type="cellIs" dxfId="7779" priority="441" operator="greaterThan">
      <formula>0.03</formula>
    </cfRule>
    <cfRule type="cellIs" dxfId="7778" priority="442" stopIfTrue="1" operator="lessThan">
      <formula>-0.03</formula>
    </cfRule>
  </conditionalFormatting>
  <conditionalFormatting sqref="AO59">
    <cfRule type="cellIs" dxfId="7777" priority="439" operator="greaterThan">
      <formula>0.03</formula>
    </cfRule>
    <cfRule type="cellIs" dxfId="7776" priority="440" stopIfTrue="1" operator="lessThan">
      <formula>-0.03</formula>
    </cfRule>
  </conditionalFormatting>
  <conditionalFormatting sqref="AO64">
    <cfRule type="cellIs" dxfId="7775" priority="437" operator="greaterThan">
      <formula>0.03</formula>
    </cfRule>
    <cfRule type="cellIs" dxfId="7774" priority="438" stopIfTrue="1" operator="lessThan">
      <formula>-0.03</formula>
    </cfRule>
  </conditionalFormatting>
  <conditionalFormatting sqref="AO69">
    <cfRule type="cellIs" dxfId="7773" priority="435" operator="greaterThan">
      <formula>0.03</formula>
    </cfRule>
    <cfRule type="cellIs" dxfId="7772" priority="436" stopIfTrue="1" operator="lessThan">
      <formula>-0.03</formula>
    </cfRule>
  </conditionalFormatting>
  <conditionalFormatting sqref="AO74">
    <cfRule type="cellIs" dxfId="7771" priority="433" operator="greaterThan">
      <formula>0.03</formula>
    </cfRule>
    <cfRule type="cellIs" dxfId="7770" priority="434" stopIfTrue="1" operator="lessThan">
      <formula>-0.03</formula>
    </cfRule>
  </conditionalFormatting>
  <conditionalFormatting sqref="AO79">
    <cfRule type="cellIs" dxfId="7769" priority="431" operator="greaterThan">
      <formula>0.03</formula>
    </cfRule>
    <cfRule type="cellIs" dxfId="7768" priority="432" stopIfTrue="1" operator="lessThan">
      <formula>-0.03</formula>
    </cfRule>
  </conditionalFormatting>
  <conditionalFormatting sqref="AO84">
    <cfRule type="cellIs" dxfId="7767" priority="429" operator="greaterThan">
      <formula>0.03</formula>
    </cfRule>
    <cfRule type="cellIs" dxfId="7766" priority="430" stopIfTrue="1" operator="lessThan">
      <formula>-0.03</formula>
    </cfRule>
  </conditionalFormatting>
  <conditionalFormatting sqref="AO89">
    <cfRule type="cellIs" dxfId="7765" priority="427" operator="greaterThan">
      <formula>0.03</formula>
    </cfRule>
    <cfRule type="cellIs" dxfId="7764" priority="428" stopIfTrue="1" operator="lessThan">
      <formula>-0.03</formula>
    </cfRule>
  </conditionalFormatting>
  <conditionalFormatting sqref="AO94">
    <cfRule type="cellIs" dxfId="7763" priority="425" operator="greaterThan">
      <formula>0.03</formula>
    </cfRule>
    <cfRule type="cellIs" dxfId="7762" priority="426" stopIfTrue="1" operator="lessThan">
      <formula>-0.03</formula>
    </cfRule>
  </conditionalFormatting>
  <conditionalFormatting sqref="AO99">
    <cfRule type="cellIs" dxfId="7761" priority="423" operator="greaterThan">
      <formula>0.03</formula>
    </cfRule>
    <cfRule type="cellIs" dxfId="7760" priority="424" stopIfTrue="1" operator="lessThan">
      <formula>-0.03</formula>
    </cfRule>
  </conditionalFormatting>
  <conditionalFormatting sqref="AO104">
    <cfRule type="cellIs" dxfId="7759" priority="421" operator="greaterThan">
      <formula>0.03</formula>
    </cfRule>
    <cfRule type="cellIs" dxfId="7758" priority="422" stopIfTrue="1" operator="lessThan">
      <formula>-0.03</formula>
    </cfRule>
  </conditionalFormatting>
  <conditionalFormatting sqref="AO109">
    <cfRule type="cellIs" dxfId="7757" priority="419" operator="greaterThan">
      <formula>0.03</formula>
    </cfRule>
    <cfRule type="cellIs" dxfId="7756" priority="420" stopIfTrue="1" operator="lessThan">
      <formula>-0.03</formula>
    </cfRule>
  </conditionalFormatting>
  <conditionalFormatting sqref="AO114">
    <cfRule type="cellIs" dxfId="7755" priority="417" operator="greaterThan">
      <formula>0.03</formula>
    </cfRule>
    <cfRule type="cellIs" dxfId="7754" priority="418" stopIfTrue="1" operator="lessThan">
      <formula>-0.03</formula>
    </cfRule>
  </conditionalFormatting>
  <conditionalFormatting sqref="AO119">
    <cfRule type="cellIs" dxfId="7753" priority="415" operator="greaterThan">
      <formula>0.03</formula>
    </cfRule>
    <cfRule type="cellIs" dxfId="7752" priority="416" stopIfTrue="1" operator="lessThan">
      <formula>-0.03</formula>
    </cfRule>
  </conditionalFormatting>
  <conditionalFormatting sqref="AO124">
    <cfRule type="cellIs" dxfId="7751" priority="413" operator="greaterThan">
      <formula>0.03</formula>
    </cfRule>
    <cfRule type="cellIs" dxfId="7750" priority="414" stopIfTrue="1" operator="lessThan">
      <formula>-0.03</formula>
    </cfRule>
  </conditionalFormatting>
  <conditionalFormatting sqref="AO129">
    <cfRule type="cellIs" dxfId="7749" priority="411" operator="greaterThan">
      <formula>0.03</formula>
    </cfRule>
    <cfRule type="cellIs" dxfId="7748" priority="412" stopIfTrue="1" operator="lessThan">
      <formula>-0.03</formula>
    </cfRule>
  </conditionalFormatting>
  <conditionalFormatting sqref="AU8">
    <cfRule type="cellIs" dxfId="7747" priority="409" operator="greaterThan">
      <formula>0.03</formula>
    </cfRule>
    <cfRule type="cellIs" dxfId="7746" priority="410" stopIfTrue="1" operator="lessThan">
      <formula>-0.03</formula>
    </cfRule>
  </conditionalFormatting>
  <conditionalFormatting sqref="AU13">
    <cfRule type="cellIs" dxfId="7745" priority="407" operator="greaterThan">
      <formula>0.03</formula>
    </cfRule>
    <cfRule type="cellIs" dxfId="7744" priority="408" stopIfTrue="1" operator="lessThan">
      <formula>-0.03</formula>
    </cfRule>
  </conditionalFormatting>
  <conditionalFormatting sqref="AU18">
    <cfRule type="cellIs" dxfId="7743" priority="405" operator="greaterThan">
      <formula>0.03</formula>
    </cfRule>
    <cfRule type="cellIs" dxfId="7742" priority="406" stopIfTrue="1" operator="lessThan">
      <formula>-0.03</formula>
    </cfRule>
  </conditionalFormatting>
  <conditionalFormatting sqref="AU23">
    <cfRule type="cellIs" dxfId="7741" priority="403" operator="greaterThan">
      <formula>0.03</formula>
    </cfRule>
    <cfRule type="cellIs" dxfId="7740" priority="404" stopIfTrue="1" operator="lessThan">
      <formula>-0.03</formula>
    </cfRule>
  </conditionalFormatting>
  <conditionalFormatting sqref="AU28">
    <cfRule type="cellIs" dxfId="7739" priority="401" operator="greaterThan">
      <formula>0.03</formula>
    </cfRule>
    <cfRule type="cellIs" dxfId="7738" priority="402" stopIfTrue="1" operator="lessThan">
      <formula>-0.03</formula>
    </cfRule>
  </conditionalFormatting>
  <conditionalFormatting sqref="AU33">
    <cfRule type="cellIs" dxfId="7737" priority="399" operator="greaterThan">
      <formula>0.03</formula>
    </cfRule>
    <cfRule type="cellIs" dxfId="7736" priority="400" stopIfTrue="1" operator="lessThan">
      <formula>-0.03</formula>
    </cfRule>
  </conditionalFormatting>
  <conditionalFormatting sqref="AU38">
    <cfRule type="cellIs" dxfId="7735" priority="397" operator="greaterThan">
      <formula>0.03</formula>
    </cfRule>
    <cfRule type="cellIs" dxfId="7734" priority="398" stopIfTrue="1" operator="lessThan">
      <formula>-0.03</formula>
    </cfRule>
  </conditionalFormatting>
  <conditionalFormatting sqref="AU43">
    <cfRule type="cellIs" dxfId="7733" priority="395" operator="greaterThan">
      <formula>0.03</formula>
    </cfRule>
    <cfRule type="cellIs" dxfId="7732" priority="396" stopIfTrue="1" operator="lessThan">
      <formula>-0.03</formula>
    </cfRule>
  </conditionalFormatting>
  <conditionalFormatting sqref="AU48">
    <cfRule type="cellIs" dxfId="7731" priority="393" operator="greaterThan">
      <formula>0.03</formula>
    </cfRule>
    <cfRule type="cellIs" dxfId="7730" priority="394" stopIfTrue="1" operator="lessThan">
      <formula>-0.03</formula>
    </cfRule>
  </conditionalFormatting>
  <conditionalFormatting sqref="AU53">
    <cfRule type="cellIs" dxfId="7729" priority="391" operator="greaterThan">
      <formula>0.03</formula>
    </cfRule>
    <cfRule type="cellIs" dxfId="7728" priority="392" stopIfTrue="1" operator="lessThan">
      <formula>-0.03</formula>
    </cfRule>
  </conditionalFormatting>
  <conditionalFormatting sqref="AU58">
    <cfRule type="cellIs" dxfId="7727" priority="389" operator="greaterThan">
      <formula>0.03</formula>
    </cfRule>
    <cfRule type="cellIs" dxfId="7726" priority="390" stopIfTrue="1" operator="lessThan">
      <formula>-0.03</formula>
    </cfRule>
  </conditionalFormatting>
  <conditionalFormatting sqref="AU63">
    <cfRule type="cellIs" dxfId="7725" priority="387" operator="greaterThan">
      <formula>0.03</formula>
    </cfRule>
    <cfRule type="cellIs" dxfId="7724" priority="388" stopIfTrue="1" operator="lessThan">
      <formula>-0.03</formula>
    </cfRule>
  </conditionalFormatting>
  <conditionalFormatting sqref="AU68">
    <cfRule type="cellIs" dxfId="7723" priority="385" operator="greaterThan">
      <formula>0.03</formula>
    </cfRule>
    <cfRule type="cellIs" dxfId="7722" priority="386" stopIfTrue="1" operator="lessThan">
      <formula>-0.03</formula>
    </cfRule>
  </conditionalFormatting>
  <conditionalFormatting sqref="AU73">
    <cfRule type="cellIs" dxfId="7721" priority="383" operator="greaterThan">
      <formula>0.03</formula>
    </cfRule>
    <cfRule type="cellIs" dxfId="7720" priority="384" stopIfTrue="1" operator="lessThan">
      <formula>-0.03</formula>
    </cfRule>
  </conditionalFormatting>
  <conditionalFormatting sqref="AU78">
    <cfRule type="cellIs" dxfId="7719" priority="381" operator="greaterThan">
      <formula>0.03</formula>
    </cfRule>
    <cfRule type="cellIs" dxfId="7718" priority="382" stopIfTrue="1" operator="lessThan">
      <formula>-0.03</formula>
    </cfRule>
  </conditionalFormatting>
  <conditionalFormatting sqref="AU83">
    <cfRule type="cellIs" dxfId="7717" priority="379" operator="greaterThan">
      <formula>0.03</formula>
    </cfRule>
    <cfRule type="cellIs" dxfId="7716" priority="380" stopIfTrue="1" operator="lessThan">
      <formula>-0.03</formula>
    </cfRule>
  </conditionalFormatting>
  <conditionalFormatting sqref="AU88">
    <cfRule type="cellIs" dxfId="7715" priority="377" operator="greaterThan">
      <formula>0.03</formula>
    </cfRule>
    <cfRule type="cellIs" dxfId="7714" priority="378" stopIfTrue="1" operator="lessThan">
      <formula>-0.03</formula>
    </cfRule>
  </conditionalFormatting>
  <conditionalFormatting sqref="AU93">
    <cfRule type="cellIs" dxfId="7713" priority="375" operator="greaterThan">
      <formula>0.03</formula>
    </cfRule>
    <cfRule type="cellIs" dxfId="7712" priority="376" stopIfTrue="1" operator="lessThan">
      <formula>-0.03</formula>
    </cfRule>
  </conditionalFormatting>
  <conditionalFormatting sqref="AU98">
    <cfRule type="cellIs" dxfId="7711" priority="373" operator="greaterThan">
      <formula>0.03</formula>
    </cfRule>
    <cfRule type="cellIs" dxfId="7710" priority="374" stopIfTrue="1" operator="lessThan">
      <formula>-0.03</formula>
    </cfRule>
  </conditionalFormatting>
  <conditionalFormatting sqref="AU103">
    <cfRule type="cellIs" dxfId="7709" priority="371" operator="greaterThan">
      <formula>0.03</formula>
    </cfRule>
    <cfRule type="cellIs" dxfId="7708" priority="372" stopIfTrue="1" operator="lessThan">
      <formula>-0.03</formula>
    </cfRule>
  </conditionalFormatting>
  <conditionalFormatting sqref="AU108">
    <cfRule type="cellIs" dxfId="7707" priority="369" operator="greaterThan">
      <formula>0.03</formula>
    </cfRule>
    <cfRule type="cellIs" dxfId="7706" priority="370" stopIfTrue="1" operator="lessThan">
      <formula>-0.03</formula>
    </cfRule>
  </conditionalFormatting>
  <conditionalFormatting sqref="AU113">
    <cfRule type="cellIs" dxfId="7705" priority="367" operator="greaterThan">
      <formula>0.03</formula>
    </cfRule>
    <cfRule type="cellIs" dxfId="7704" priority="368" stopIfTrue="1" operator="lessThan">
      <formula>-0.03</formula>
    </cfRule>
  </conditionalFormatting>
  <conditionalFormatting sqref="AU118">
    <cfRule type="cellIs" dxfId="7703" priority="365" operator="greaterThan">
      <formula>0.03</formula>
    </cfRule>
    <cfRule type="cellIs" dxfId="7702" priority="366" stopIfTrue="1" operator="lessThan">
      <formula>-0.03</formula>
    </cfRule>
  </conditionalFormatting>
  <conditionalFormatting sqref="AU123">
    <cfRule type="cellIs" dxfId="7701" priority="363" operator="greaterThan">
      <formula>0.03</formula>
    </cfRule>
    <cfRule type="cellIs" dxfId="7700" priority="364" stopIfTrue="1" operator="lessThan">
      <formula>-0.03</formula>
    </cfRule>
  </conditionalFormatting>
  <conditionalFormatting sqref="AU128">
    <cfRule type="cellIs" dxfId="7699" priority="361" operator="greaterThan">
      <formula>0.03</formula>
    </cfRule>
    <cfRule type="cellIs" dxfId="7698" priority="362" stopIfTrue="1" operator="lessThan">
      <formula>-0.03</formula>
    </cfRule>
  </conditionalFormatting>
  <conditionalFormatting sqref="AG73">
    <cfRule type="cellIs" dxfId="7697" priority="359" operator="equal">
      <formula>0</formula>
    </cfRule>
    <cfRule type="cellIs" dxfId="7696" priority="360" operator="equal">
      <formula>0</formula>
    </cfRule>
  </conditionalFormatting>
  <conditionalFormatting sqref="AP9">
    <cfRule type="cellIs" dxfId="7695" priority="357" operator="greaterThan">
      <formula>0.03</formula>
    </cfRule>
    <cfRule type="cellIs" dxfId="7694" priority="358" stopIfTrue="1" operator="lessThan">
      <formula>-0.03</formula>
    </cfRule>
  </conditionalFormatting>
  <conditionalFormatting sqref="AP14">
    <cfRule type="cellIs" dxfId="7693" priority="355" operator="greaterThan">
      <formula>0.03</formula>
    </cfRule>
    <cfRule type="cellIs" dxfId="7692" priority="356" stopIfTrue="1" operator="lessThan">
      <formula>-0.03</formula>
    </cfRule>
  </conditionalFormatting>
  <conditionalFormatting sqref="AP19">
    <cfRule type="cellIs" dxfId="7691" priority="353" operator="greaterThan">
      <formula>0.03</formula>
    </cfRule>
    <cfRule type="cellIs" dxfId="7690" priority="354" stopIfTrue="1" operator="lessThan">
      <formula>-0.03</formula>
    </cfRule>
  </conditionalFormatting>
  <conditionalFormatting sqref="AP24">
    <cfRule type="cellIs" dxfId="7689" priority="351" operator="greaterThan">
      <formula>0.03</formula>
    </cfRule>
    <cfRule type="cellIs" dxfId="7688" priority="352" stopIfTrue="1" operator="lessThan">
      <formula>-0.03</formula>
    </cfRule>
  </conditionalFormatting>
  <conditionalFormatting sqref="AP29">
    <cfRule type="cellIs" dxfId="7687" priority="349" operator="greaterThan">
      <formula>0.03</formula>
    </cfRule>
    <cfRule type="cellIs" dxfId="7686" priority="350" stopIfTrue="1" operator="lessThan">
      <formula>-0.03</formula>
    </cfRule>
  </conditionalFormatting>
  <conditionalFormatting sqref="AP34">
    <cfRule type="cellIs" dxfId="7685" priority="347" operator="greaterThan">
      <formula>0.03</formula>
    </cfRule>
    <cfRule type="cellIs" dxfId="7684" priority="348" stopIfTrue="1" operator="lessThan">
      <formula>-0.03</formula>
    </cfRule>
  </conditionalFormatting>
  <conditionalFormatting sqref="AP39">
    <cfRule type="cellIs" dxfId="7683" priority="345" operator="greaterThan">
      <formula>0.03</formula>
    </cfRule>
    <cfRule type="cellIs" dxfId="7682" priority="346" stopIfTrue="1" operator="lessThan">
      <formula>-0.03</formula>
    </cfRule>
  </conditionalFormatting>
  <conditionalFormatting sqref="AP44">
    <cfRule type="cellIs" dxfId="7681" priority="343" operator="greaterThan">
      <formula>0.03</formula>
    </cfRule>
    <cfRule type="cellIs" dxfId="7680" priority="344" stopIfTrue="1" operator="lessThan">
      <formula>-0.03</formula>
    </cfRule>
  </conditionalFormatting>
  <conditionalFormatting sqref="AP49">
    <cfRule type="cellIs" dxfId="7679" priority="341" operator="greaterThan">
      <formula>0.03</formula>
    </cfRule>
    <cfRule type="cellIs" dxfId="7678" priority="342" stopIfTrue="1" operator="lessThan">
      <formula>-0.03</formula>
    </cfRule>
  </conditionalFormatting>
  <conditionalFormatting sqref="AP54">
    <cfRule type="cellIs" dxfId="7677" priority="339" operator="greaterThan">
      <formula>0.03</formula>
    </cfRule>
    <cfRule type="cellIs" dxfId="7676" priority="340" stopIfTrue="1" operator="lessThan">
      <formula>-0.03</formula>
    </cfRule>
  </conditionalFormatting>
  <conditionalFormatting sqref="AP59">
    <cfRule type="cellIs" dxfId="7675" priority="337" operator="greaterThan">
      <formula>0.03</formula>
    </cfRule>
    <cfRule type="cellIs" dxfId="7674" priority="338" stopIfTrue="1" operator="lessThan">
      <formula>-0.03</formula>
    </cfRule>
  </conditionalFormatting>
  <conditionalFormatting sqref="AP64">
    <cfRule type="cellIs" dxfId="7673" priority="335" operator="greaterThan">
      <formula>0.03</formula>
    </cfRule>
    <cfRule type="cellIs" dxfId="7672" priority="336" stopIfTrue="1" operator="lessThan">
      <formula>-0.03</formula>
    </cfRule>
  </conditionalFormatting>
  <conditionalFormatting sqref="AP69">
    <cfRule type="cellIs" dxfId="7671" priority="333" operator="greaterThan">
      <formula>0.03</formula>
    </cfRule>
    <cfRule type="cellIs" dxfId="7670" priority="334" stopIfTrue="1" operator="lessThan">
      <formula>-0.03</formula>
    </cfRule>
  </conditionalFormatting>
  <conditionalFormatting sqref="AP74">
    <cfRule type="cellIs" dxfId="7669" priority="331" operator="greaterThan">
      <formula>0.03</formula>
    </cfRule>
    <cfRule type="cellIs" dxfId="7668" priority="332" stopIfTrue="1" operator="lessThan">
      <formula>-0.03</formula>
    </cfRule>
  </conditionalFormatting>
  <conditionalFormatting sqref="AP79">
    <cfRule type="cellIs" dxfId="7667" priority="329" operator="greaterThan">
      <formula>0.03</formula>
    </cfRule>
    <cfRule type="cellIs" dxfId="7666" priority="330" stopIfTrue="1" operator="lessThan">
      <formula>-0.03</formula>
    </cfRule>
  </conditionalFormatting>
  <conditionalFormatting sqref="AP84">
    <cfRule type="cellIs" dxfId="7665" priority="327" operator="greaterThan">
      <formula>0.03</formula>
    </cfRule>
    <cfRule type="cellIs" dxfId="7664" priority="328" stopIfTrue="1" operator="lessThan">
      <formula>-0.03</formula>
    </cfRule>
  </conditionalFormatting>
  <conditionalFormatting sqref="AP89">
    <cfRule type="cellIs" dxfId="7663" priority="325" operator="greaterThan">
      <formula>0.03</formula>
    </cfRule>
    <cfRule type="cellIs" dxfId="7662" priority="326" stopIfTrue="1" operator="lessThan">
      <formula>-0.03</formula>
    </cfRule>
  </conditionalFormatting>
  <conditionalFormatting sqref="AP94">
    <cfRule type="cellIs" dxfId="7661" priority="323" operator="greaterThan">
      <formula>0.03</formula>
    </cfRule>
    <cfRule type="cellIs" dxfId="7660" priority="324" stopIfTrue="1" operator="lessThan">
      <formula>-0.03</formula>
    </cfRule>
  </conditionalFormatting>
  <conditionalFormatting sqref="AP99">
    <cfRule type="cellIs" dxfId="7659" priority="321" operator="greaterThan">
      <formula>0.03</formula>
    </cfRule>
    <cfRule type="cellIs" dxfId="7658" priority="322" stopIfTrue="1" operator="lessThan">
      <formula>-0.03</formula>
    </cfRule>
  </conditionalFormatting>
  <conditionalFormatting sqref="AP104">
    <cfRule type="cellIs" dxfId="7657" priority="319" operator="greaterThan">
      <formula>0.03</formula>
    </cfRule>
    <cfRule type="cellIs" dxfId="7656" priority="320" stopIfTrue="1" operator="lessThan">
      <formula>-0.03</formula>
    </cfRule>
  </conditionalFormatting>
  <conditionalFormatting sqref="AP109">
    <cfRule type="cellIs" dxfId="7655" priority="317" operator="greaterThan">
      <formula>0.03</formula>
    </cfRule>
    <cfRule type="cellIs" dxfId="7654" priority="318" stopIfTrue="1" operator="lessThan">
      <formula>-0.03</formula>
    </cfRule>
  </conditionalFormatting>
  <conditionalFormatting sqref="AP114">
    <cfRule type="cellIs" dxfId="7653" priority="315" operator="greaterThan">
      <formula>0.03</formula>
    </cfRule>
    <cfRule type="cellIs" dxfId="7652" priority="316" stopIfTrue="1" operator="lessThan">
      <formula>-0.03</formula>
    </cfRule>
  </conditionalFormatting>
  <conditionalFormatting sqref="AP119">
    <cfRule type="cellIs" dxfId="7651" priority="313" operator="greaterThan">
      <formula>0.03</formula>
    </cfRule>
    <cfRule type="cellIs" dxfId="7650" priority="314" stopIfTrue="1" operator="lessThan">
      <formula>-0.03</formula>
    </cfRule>
  </conditionalFormatting>
  <conditionalFormatting sqref="AP124">
    <cfRule type="cellIs" dxfId="7649" priority="311" operator="greaterThan">
      <formula>0.03</formula>
    </cfRule>
    <cfRule type="cellIs" dxfId="7648" priority="312" stopIfTrue="1" operator="lessThan">
      <formula>-0.03</formula>
    </cfRule>
  </conditionalFormatting>
  <conditionalFormatting sqref="AP129">
    <cfRule type="cellIs" dxfId="7647" priority="309" operator="greaterThan">
      <formula>0.03</formula>
    </cfRule>
    <cfRule type="cellIs" dxfId="7646" priority="310" stopIfTrue="1" operator="lessThan">
      <formula>-0.03</formula>
    </cfRule>
  </conditionalFormatting>
  <conditionalFormatting sqref="AI8:AK8">
    <cfRule type="cellIs" dxfId="7645" priority="307" operator="greaterThan">
      <formula>0.03</formula>
    </cfRule>
    <cfRule type="cellIs" dxfId="7644" priority="308" stopIfTrue="1" operator="lessThan">
      <formula>-0.03</formula>
    </cfRule>
  </conditionalFormatting>
  <conditionalFormatting sqref="AF8:AH8">
    <cfRule type="cellIs" dxfId="7643" priority="305" operator="greaterThan">
      <formula>0.03</formula>
    </cfRule>
    <cfRule type="cellIs" dxfId="7642" priority="306" stopIfTrue="1" operator="lessThan">
      <formula>-0.03</formula>
    </cfRule>
  </conditionalFormatting>
  <conditionalFormatting sqref="AI13:AK13">
    <cfRule type="cellIs" dxfId="7641" priority="303" operator="greaterThan">
      <formula>0.03</formula>
    </cfRule>
    <cfRule type="cellIs" dxfId="7640" priority="304" stopIfTrue="1" operator="lessThan">
      <formula>-0.03</formula>
    </cfRule>
  </conditionalFormatting>
  <conditionalFormatting sqref="AF13:AH13">
    <cfRule type="cellIs" dxfId="7639" priority="301" operator="greaterThan">
      <formula>0.03</formula>
    </cfRule>
    <cfRule type="cellIs" dxfId="7638" priority="302" stopIfTrue="1" operator="lessThan">
      <formula>-0.03</formula>
    </cfRule>
  </conditionalFormatting>
  <conditionalFormatting sqref="AI18:AK18">
    <cfRule type="cellIs" dxfId="7637" priority="299" operator="greaterThan">
      <formula>0.03</formula>
    </cfRule>
    <cfRule type="cellIs" dxfId="7636" priority="300" stopIfTrue="1" operator="lessThan">
      <formula>-0.03</formula>
    </cfRule>
  </conditionalFormatting>
  <conditionalFormatting sqref="AF18:AH18">
    <cfRule type="cellIs" dxfId="7635" priority="297" operator="greaterThan">
      <formula>0.03</formula>
    </cfRule>
    <cfRule type="cellIs" dxfId="7634" priority="298" stopIfTrue="1" operator="lessThan">
      <formula>-0.03</formula>
    </cfRule>
  </conditionalFormatting>
  <conditionalFormatting sqref="AI23:AK23">
    <cfRule type="cellIs" dxfId="7633" priority="295" operator="greaterThan">
      <formula>0.03</formula>
    </cfRule>
    <cfRule type="cellIs" dxfId="7632" priority="296" stopIfTrue="1" operator="lessThan">
      <formula>-0.03</formula>
    </cfRule>
  </conditionalFormatting>
  <conditionalFormatting sqref="AF23:AH23">
    <cfRule type="cellIs" dxfId="7631" priority="293" operator="greaterThan">
      <formula>0.03</formula>
    </cfRule>
    <cfRule type="cellIs" dxfId="7630" priority="294" stopIfTrue="1" operator="lessThan">
      <formula>-0.03</formula>
    </cfRule>
  </conditionalFormatting>
  <conditionalFormatting sqref="AI28:AK28">
    <cfRule type="cellIs" dxfId="7629" priority="291" operator="greaterThan">
      <formula>0.03</formula>
    </cfRule>
    <cfRule type="cellIs" dxfId="7628" priority="292" stopIfTrue="1" operator="lessThan">
      <formula>-0.03</formula>
    </cfRule>
  </conditionalFormatting>
  <conditionalFormatting sqref="AF28:AH28">
    <cfRule type="cellIs" dxfId="7627" priority="289" operator="greaterThan">
      <formula>0.03</formula>
    </cfRule>
    <cfRule type="cellIs" dxfId="7626" priority="290" stopIfTrue="1" operator="lessThan">
      <formula>-0.03</formula>
    </cfRule>
  </conditionalFormatting>
  <conditionalFormatting sqref="AI33:AK33">
    <cfRule type="cellIs" dxfId="7625" priority="287" operator="greaterThan">
      <formula>0.03</formula>
    </cfRule>
    <cfRule type="cellIs" dxfId="7624" priority="288" stopIfTrue="1" operator="lessThan">
      <formula>-0.03</formula>
    </cfRule>
  </conditionalFormatting>
  <conditionalFormatting sqref="AF33:AH33">
    <cfRule type="cellIs" dxfId="7623" priority="285" operator="greaterThan">
      <formula>0.03</formula>
    </cfRule>
    <cfRule type="cellIs" dxfId="7622" priority="286" stopIfTrue="1" operator="lessThan">
      <formula>-0.03</formula>
    </cfRule>
  </conditionalFormatting>
  <conditionalFormatting sqref="AI38:AK38">
    <cfRule type="cellIs" dxfId="7621" priority="283" operator="greaterThan">
      <formula>0.03</formula>
    </cfRule>
    <cfRule type="cellIs" dxfId="7620" priority="284" stopIfTrue="1" operator="lessThan">
      <formula>-0.03</formula>
    </cfRule>
  </conditionalFormatting>
  <conditionalFormatting sqref="AF38:AH38">
    <cfRule type="cellIs" dxfId="7619" priority="281" operator="greaterThan">
      <formula>0.03</formula>
    </cfRule>
    <cfRule type="cellIs" dxfId="7618" priority="282" stopIfTrue="1" operator="lessThan">
      <formula>-0.03</formula>
    </cfRule>
  </conditionalFormatting>
  <conditionalFormatting sqref="AI43:AK43">
    <cfRule type="cellIs" dxfId="7617" priority="279" operator="greaterThan">
      <formula>0.03</formula>
    </cfRule>
    <cfRule type="cellIs" dxfId="7616" priority="280" stopIfTrue="1" operator="lessThan">
      <formula>-0.03</formula>
    </cfRule>
  </conditionalFormatting>
  <conditionalFormatting sqref="AF43:AH43">
    <cfRule type="cellIs" dxfId="7615" priority="277" operator="greaterThan">
      <formula>0.03</formula>
    </cfRule>
    <cfRule type="cellIs" dxfId="7614" priority="278" stopIfTrue="1" operator="lessThan">
      <formula>-0.03</formula>
    </cfRule>
  </conditionalFormatting>
  <conditionalFormatting sqref="AI48:AK48">
    <cfRule type="cellIs" dxfId="7613" priority="275" operator="greaterThan">
      <formula>0.03</formula>
    </cfRule>
    <cfRule type="cellIs" dxfId="7612" priority="276" stopIfTrue="1" operator="lessThan">
      <formula>-0.03</formula>
    </cfRule>
  </conditionalFormatting>
  <conditionalFormatting sqref="AF48:AH48">
    <cfRule type="cellIs" dxfId="7611" priority="273" operator="greaterThan">
      <formula>0.03</formula>
    </cfRule>
    <cfRule type="cellIs" dxfId="7610" priority="274" stopIfTrue="1" operator="lessThan">
      <formula>-0.03</formula>
    </cfRule>
  </conditionalFormatting>
  <conditionalFormatting sqref="AI53:AK53">
    <cfRule type="cellIs" dxfId="7609" priority="271" operator="greaterThan">
      <formula>0.03</formula>
    </cfRule>
    <cfRule type="cellIs" dxfId="7608" priority="272" stopIfTrue="1" operator="lessThan">
      <formula>-0.03</formula>
    </cfRule>
  </conditionalFormatting>
  <conditionalFormatting sqref="AF53:AH53">
    <cfRule type="cellIs" dxfId="7607" priority="269" operator="greaterThan">
      <formula>0.03</formula>
    </cfRule>
    <cfRule type="cellIs" dxfId="7606" priority="270" stopIfTrue="1" operator="lessThan">
      <formula>-0.03</formula>
    </cfRule>
  </conditionalFormatting>
  <conditionalFormatting sqref="AI58:AK58">
    <cfRule type="cellIs" dxfId="7605" priority="267" operator="greaterThan">
      <formula>0.03</formula>
    </cfRule>
    <cfRule type="cellIs" dxfId="7604" priority="268" stopIfTrue="1" operator="lessThan">
      <formula>-0.03</formula>
    </cfRule>
  </conditionalFormatting>
  <conditionalFormatting sqref="AF58:AH58">
    <cfRule type="cellIs" dxfId="7603" priority="265" operator="greaterThan">
      <formula>0.03</formula>
    </cfRule>
    <cfRule type="cellIs" dxfId="7602" priority="266" stopIfTrue="1" operator="lessThan">
      <formula>-0.03</formula>
    </cfRule>
  </conditionalFormatting>
  <conditionalFormatting sqref="AI63:AK63">
    <cfRule type="cellIs" dxfId="7601" priority="263" operator="greaterThan">
      <formula>0.03</formula>
    </cfRule>
    <cfRule type="cellIs" dxfId="7600" priority="264" stopIfTrue="1" operator="lessThan">
      <formula>-0.03</formula>
    </cfRule>
  </conditionalFormatting>
  <conditionalFormatting sqref="AF63:AH63">
    <cfRule type="cellIs" dxfId="7599" priority="261" operator="greaterThan">
      <formula>0.03</formula>
    </cfRule>
    <cfRule type="cellIs" dxfId="7598" priority="262" stopIfTrue="1" operator="lessThan">
      <formula>-0.03</formula>
    </cfRule>
  </conditionalFormatting>
  <conditionalFormatting sqref="AI68:AK68">
    <cfRule type="cellIs" dxfId="7597" priority="259" operator="greaterThan">
      <formula>0.03</formula>
    </cfRule>
    <cfRule type="cellIs" dxfId="7596" priority="260" stopIfTrue="1" operator="lessThan">
      <formula>-0.03</formula>
    </cfRule>
  </conditionalFormatting>
  <conditionalFormatting sqref="AF68:AH68">
    <cfRule type="cellIs" dxfId="7595" priority="257" operator="greaterThan">
      <formula>0.03</formula>
    </cfRule>
    <cfRule type="cellIs" dxfId="7594" priority="258" stopIfTrue="1" operator="lessThan">
      <formula>-0.03</formula>
    </cfRule>
  </conditionalFormatting>
  <conditionalFormatting sqref="AI73:AK73">
    <cfRule type="cellIs" dxfId="7593" priority="255" operator="greaterThan">
      <formula>0.03</formula>
    </cfRule>
    <cfRule type="cellIs" dxfId="7592" priority="256" stopIfTrue="1" operator="lessThan">
      <formula>-0.03</formula>
    </cfRule>
  </conditionalFormatting>
  <conditionalFormatting sqref="AF73:AH73">
    <cfRule type="cellIs" dxfId="7591" priority="253" operator="greaterThan">
      <formula>0.03</formula>
    </cfRule>
    <cfRule type="cellIs" dxfId="7590" priority="254" stopIfTrue="1" operator="lessThan">
      <formula>-0.03</formula>
    </cfRule>
  </conditionalFormatting>
  <conditionalFormatting sqref="AI78:AK78">
    <cfRule type="cellIs" dxfId="7589" priority="251" operator="greaterThan">
      <formula>0.03</formula>
    </cfRule>
    <cfRule type="cellIs" dxfId="7588" priority="252" stopIfTrue="1" operator="lessThan">
      <formula>-0.03</formula>
    </cfRule>
  </conditionalFormatting>
  <conditionalFormatting sqref="AF78:AH78">
    <cfRule type="cellIs" dxfId="7587" priority="249" operator="greaterThan">
      <formula>0.03</formula>
    </cfRule>
    <cfRule type="cellIs" dxfId="7586" priority="250" stopIfTrue="1" operator="lessThan">
      <formula>-0.03</formula>
    </cfRule>
  </conditionalFormatting>
  <conditionalFormatting sqref="AI83:AK83">
    <cfRule type="cellIs" dxfId="7585" priority="247" operator="greaterThan">
      <formula>0.03</formula>
    </cfRule>
    <cfRule type="cellIs" dxfId="7584" priority="248" stopIfTrue="1" operator="lessThan">
      <formula>-0.03</formula>
    </cfRule>
  </conditionalFormatting>
  <conditionalFormatting sqref="AF83:AH83">
    <cfRule type="cellIs" dxfId="7583" priority="245" operator="greaterThan">
      <formula>0.03</formula>
    </cfRule>
    <cfRule type="cellIs" dxfId="7582" priority="246" stopIfTrue="1" operator="lessThan">
      <formula>-0.03</formula>
    </cfRule>
  </conditionalFormatting>
  <conditionalFormatting sqref="AI88:AK88">
    <cfRule type="cellIs" dxfId="7581" priority="243" operator="greaterThan">
      <formula>0.03</formula>
    </cfRule>
    <cfRule type="cellIs" dxfId="7580" priority="244" stopIfTrue="1" operator="lessThan">
      <formula>-0.03</formula>
    </cfRule>
  </conditionalFormatting>
  <conditionalFormatting sqref="AF88:AH88">
    <cfRule type="cellIs" dxfId="7579" priority="241" operator="greaterThan">
      <formula>0.03</formula>
    </cfRule>
    <cfRule type="cellIs" dxfId="7578" priority="242" stopIfTrue="1" operator="lessThan">
      <formula>-0.03</formula>
    </cfRule>
  </conditionalFormatting>
  <conditionalFormatting sqref="AI93:AK93">
    <cfRule type="cellIs" dxfId="7577" priority="239" operator="greaterThan">
      <formula>0.03</formula>
    </cfRule>
    <cfRule type="cellIs" dxfId="7576" priority="240" stopIfTrue="1" operator="lessThan">
      <formula>-0.03</formula>
    </cfRule>
  </conditionalFormatting>
  <conditionalFormatting sqref="AF93:AH93">
    <cfRule type="cellIs" dxfId="7575" priority="237" operator="greaterThan">
      <formula>0.03</formula>
    </cfRule>
    <cfRule type="cellIs" dxfId="7574" priority="238" stopIfTrue="1" operator="lessThan">
      <formula>-0.03</formula>
    </cfRule>
  </conditionalFormatting>
  <conditionalFormatting sqref="AI98:AK98">
    <cfRule type="cellIs" dxfId="7573" priority="235" operator="greaterThan">
      <formula>0.03</formula>
    </cfRule>
    <cfRule type="cellIs" dxfId="7572" priority="236" stopIfTrue="1" operator="lessThan">
      <formula>-0.03</formula>
    </cfRule>
  </conditionalFormatting>
  <conditionalFormatting sqref="AF98:AH98">
    <cfRule type="cellIs" dxfId="7571" priority="233" operator="greaterThan">
      <formula>0.03</formula>
    </cfRule>
    <cfRule type="cellIs" dxfId="7570" priority="234" stopIfTrue="1" operator="lessThan">
      <formula>-0.03</formula>
    </cfRule>
  </conditionalFormatting>
  <conditionalFormatting sqref="AI103:AK103">
    <cfRule type="cellIs" dxfId="7569" priority="231" operator="greaterThan">
      <formula>0.03</formula>
    </cfRule>
    <cfRule type="cellIs" dxfId="7568" priority="232" stopIfTrue="1" operator="lessThan">
      <formula>-0.03</formula>
    </cfRule>
  </conditionalFormatting>
  <conditionalFormatting sqref="AF103:AH103">
    <cfRule type="cellIs" dxfId="7567" priority="229" operator="greaterThan">
      <formula>0.03</formula>
    </cfRule>
    <cfRule type="cellIs" dxfId="7566" priority="230" stopIfTrue="1" operator="lessThan">
      <formula>-0.03</formula>
    </cfRule>
  </conditionalFormatting>
  <conditionalFormatting sqref="AI108:AK108">
    <cfRule type="cellIs" dxfId="7565" priority="227" operator="greaterThan">
      <formula>0.03</formula>
    </cfRule>
    <cfRule type="cellIs" dxfId="7564" priority="228" stopIfTrue="1" operator="lessThan">
      <formula>-0.03</formula>
    </cfRule>
  </conditionalFormatting>
  <conditionalFormatting sqref="AF108:AH108">
    <cfRule type="cellIs" dxfId="7563" priority="225" operator="greaterThan">
      <formula>0.03</formula>
    </cfRule>
    <cfRule type="cellIs" dxfId="7562" priority="226" stopIfTrue="1" operator="lessThan">
      <formula>-0.03</formula>
    </cfRule>
  </conditionalFormatting>
  <conditionalFormatting sqref="AI113:AK113">
    <cfRule type="cellIs" dxfId="7561" priority="223" operator="greaterThan">
      <formula>0.03</formula>
    </cfRule>
    <cfRule type="cellIs" dxfId="7560" priority="224" stopIfTrue="1" operator="lessThan">
      <formula>-0.03</formula>
    </cfRule>
  </conditionalFormatting>
  <conditionalFormatting sqref="AF113:AH113">
    <cfRule type="cellIs" dxfId="7559" priority="221" operator="greaterThan">
      <formula>0.03</formula>
    </cfRule>
    <cfRule type="cellIs" dxfId="7558" priority="222" stopIfTrue="1" operator="lessThan">
      <formula>-0.03</formula>
    </cfRule>
  </conditionalFormatting>
  <conditionalFormatting sqref="AI118:AK118">
    <cfRule type="cellIs" dxfId="7557" priority="219" operator="greaterThan">
      <formula>0.03</formula>
    </cfRule>
    <cfRule type="cellIs" dxfId="7556" priority="220" stopIfTrue="1" operator="lessThan">
      <formula>-0.03</formula>
    </cfRule>
  </conditionalFormatting>
  <conditionalFormatting sqref="AF118:AH118">
    <cfRule type="cellIs" dxfId="7555" priority="217" operator="greaterThan">
      <formula>0.03</formula>
    </cfRule>
    <cfRule type="cellIs" dxfId="7554" priority="218" stopIfTrue="1" operator="lessThan">
      <formula>-0.03</formula>
    </cfRule>
  </conditionalFormatting>
  <conditionalFormatting sqref="AI123:AK123">
    <cfRule type="cellIs" dxfId="7553" priority="215" operator="greaterThan">
      <formula>0.03</formula>
    </cfRule>
    <cfRule type="cellIs" dxfId="7552" priority="216" stopIfTrue="1" operator="lessThan">
      <formula>-0.03</formula>
    </cfRule>
  </conditionalFormatting>
  <conditionalFormatting sqref="AF123:AH123">
    <cfRule type="cellIs" dxfId="7551" priority="213" operator="greaterThan">
      <formula>0.03</formula>
    </cfRule>
    <cfRule type="cellIs" dxfId="7550" priority="214" stopIfTrue="1" operator="lessThan">
      <formula>-0.03</formula>
    </cfRule>
  </conditionalFormatting>
  <conditionalFormatting sqref="AI128:AK128">
    <cfRule type="cellIs" dxfId="7549" priority="211" operator="greaterThan">
      <formula>0.03</formula>
    </cfRule>
    <cfRule type="cellIs" dxfId="7548" priority="212" stopIfTrue="1" operator="lessThan">
      <formula>-0.03</formula>
    </cfRule>
  </conditionalFormatting>
  <conditionalFormatting sqref="AF128:AH128">
    <cfRule type="cellIs" dxfId="7547" priority="209" operator="greaterThan">
      <formula>0.03</formula>
    </cfRule>
    <cfRule type="cellIs" dxfId="7546" priority="210" stopIfTrue="1" operator="lessThan">
      <formula>-0.03</formula>
    </cfRule>
  </conditionalFormatting>
  <conditionalFormatting sqref="AO9:AQ9">
    <cfRule type="cellIs" dxfId="7545" priority="205" operator="greaterThan">
      <formula>0.03</formula>
    </cfRule>
    <cfRule type="cellIs" dxfId="7544" priority="206" stopIfTrue="1" operator="lessThan">
      <formula>-0.03</formula>
    </cfRule>
  </conditionalFormatting>
  <conditionalFormatting sqref="AL9:AN9">
    <cfRule type="cellIs" dxfId="7543" priority="207" operator="greaterThan">
      <formula>0.03</formula>
    </cfRule>
    <cfRule type="cellIs" dxfId="7542" priority="208" stopIfTrue="1" operator="lessThan">
      <formula>-0.03</formula>
    </cfRule>
  </conditionalFormatting>
  <conditionalFormatting sqref="AO14:AQ14">
    <cfRule type="cellIs" dxfId="7541" priority="201" operator="greaterThan">
      <formula>0.03</formula>
    </cfRule>
    <cfRule type="cellIs" dxfId="7540" priority="202" stopIfTrue="1" operator="lessThan">
      <formula>-0.03</formula>
    </cfRule>
  </conditionalFormatting>
  <conditionalFormatting sqref="AL14:AN14">
    <cfRule type="cellIs" dxfId="7539" priority="203" operator="greaterThan">
      <formula>0.03</formula>
    </cfRule>
    <cfRule type="cellIs" dxfId="7538" priority="204" stopIfTrue="1" operator="lessThan">
      <formula>-0.03</formula>
    </cfRule>
  </conditionalFormatting>
  <conditionalFormatting sqref="AO19:AQ19">
    <cfRule type="cellIs" dxfId="7537" priority="197" operator="greaterThan">
      <formula>0.03</formula>
    </cfRule>
    <cfRule type="cellIs" dxfId="7536" priority="198" stopIfTrue="1" operator="lessThan">
      <formula>-0.03</formula>
    </cfRule>
  </conditionalFormatting>
  <conditionalFormatting sqref="AL19:AN19">
    <cfRule type="cellIs" dxfId="7535" priority="199" operator="greaterThan">
      <formula>0.03</formula>
    </cfRule>
    <cfRule type="cellIs" dxfId="7534" priority="200" stopIfTrue="1" operator="lessThan">
      <formula>-0.03</formula>
    </cfRule>
  </conditionalFormatting>
  <conditionalFormatting sqref="AO24:AQ24">
    <cfRule type="cellIs" dxfId="7533" priority="193" operator="greaterThan">
      <formula>0.03</formula>
    </cfRule>
    <cfRule type="cellIs" dxfId="7532" priority="194" stopIfTrue="1" operator="lessThan">
      <formula>-0.03</formula>
    </cfRule>
  </conditionalFormatting>
  <conditionalFormatting sqref="AL24:AN24">
    <cfRule type="cellIs" dxfId="7531" priority="195" operator="greaterThan">
      <formula>0.03</formula>
    </cfRule>
    <cfRule type="cellIs" dxfId="7530" priority="196" stopIfTrue="1" operator="lessThan">
      <formula>-0.03</formula>
    </cfRule>
  </conditionalFormatting>
  <conditionalFormatting sqref="AO29:AQ29">
    <cfRule type="cellIs" dxfId="7529" priority="189" operator="greaterThan">
      <formula>0.03</formula>
    </cfRule>
    <cfRule type="cellIs" dxfId="7528" priority="190" stopIfTrue="1" operator="lessThan">
      <formula>-0.03</formula>
    </cfRule>
  </conditionalFormatting>
  <conditionalFormatting sqref="AL29:AN29">
    <cfRule type="cellIs" dxfId="7527" priority="191" operator="greaterThan">
      <formula>0.03</formula>
    </cfRule>
    <cfRule type="cellIs" dxfId="7526" priority="192" stopIfTrue="1" operator="lessThan">
      <formula>-0.03</formula>
    </cfRule>
  </conditionalFormatting>
  <conditionalFormatting sqref="AO34:AQ34">
    <cfRule type="cellIs" dxfId="7525" priority="185" operator="greaterThan">
      <formula>0.03</formula>
    </cfRule>
    <cfRule type="cellIs" dxfId="7524" priority="186" stopIfTrue="1" operator="lessThan">
      <formula>-0.03</formula>
    </cfRule>
  </conditionalFormatting>
  <conditionalFormatting sqref="AL34:AN34">
    <cfRule type="cellIs" dxfId="7523" priority="187" operator="greaterThan">
      <formula>0.03</formula>
    </cfRule>
    <cfRule type="cellIs" dxfId="7522" priority="188" stopIfTrue="1" operator="lessThan">
      <formula>-0.03</formula>
    </cfRule>
  </conditionalFormatting>
  <conditionalFormatting sqref="AO39:AQ39">
    <cfRule type="cellIs" dxfId="7521" priority="181" operator="greaterThan">
      <formula>0.03</formula>
    </cfRule>
    <cfRule type="cellIs" dxfId="7520" priority="182" stopIfTrue="1" operator="lessThan">
      <formula>-0.03</formula>
    </cfRule>
  </conditionalFormatting>
  <conditionalFormatting sqref="AL39:AN39">
    <cfRule type="cellIs" dxfId="7519" priority="183" operator="greaterThan">
      <formula>0.03</formula>
    </cfRule>
    <cfRule type="cellIs" dxfId="7518" priority="184" stopIfTrue="1" operator="lessThan">
      <formula>-0.03</formula>
    </cfRule>
  </conditionalFormatting>
  <conditionalFormatting sqref="AO44:AQ44">
    <cfRule type="cellIs" dxfId="7517" priority="177" operator="greaterThan">
      <formula>0.03</formula>
    </cfRule>
    <cfRule type="cellIs" dxfId="7516" priority="178" stopIfTrue="1" operator="lessThan">
      <formula>-0.03</formula>
    </cfRule>
  </conditionalFormatting>
  <conditionalFormatting sqref="AL44:AN44">
    <cfRule type="cellIs" dxfId="7515" priority="179" operator="greaterThan">
      <formula>0.03</formula>
    </cfRule>
    <cfRule type="cellIs" dxfId="7514" priority="180" stopIfTrue="1" operator="lessThan">
      <formula>-0.03</formula>
    </cfRule>
  </conditionalFormatting>
  <conditionalFormatting sqref="AO49:AQ49">
    <cfRule type="cellIs" dxfId="7513" priority="173" operator="greaterThan">
      <formula>0.03</formula>
    </cfRule>
    <cfRule type="cellIs" dxfId="7512" priority="174" stopIfTrue="1" operator="lessThan">
      <formula>-0.03</formula>
    </cfRule>
  </conditionalFormatting>
  <conditionalFormatting sqref="AL49:AN49">
    <cfRule type="cellIs" dxfId="7511" priority="175" operator="greaterThan">
      <formula>0.03</formula>
    </cfRule>
    <cfRule type="cellIs" dxfId="7510" priority="176" stopIfTrue="1" operator="lessThan">
      <formula>-0.03</formula>
    </cfRule>
  </conditionalFormatting>
  <conditionalFormatting sqref="AO54:AQ54">
    <cfRule type="cellIs" dxfId="7509" priority="169" operator="greaterThan">
      <formula>0.03</formula>
    </cfRule>
    <cfRule type="cellIs" dxfId="7508" priority="170" stopIfTrue="1" operator="lessThan">
      <formula>-0.03</formula>
    </cfRule>
  </conditionalFormatting>
  <conditionalFormatting sqref="AL54:AN54">
    <cfRule type="cellIs" dxfId="7507" priority="171" operator="greaterThan">
      <formula>0.03</formula>
    </cfRule>
    <cfRule type="cellIs" dxfId="7506" priority="172" stopIfTrue="1" operator="lessThan">
      <formula>-0.03</formula>
    </cfRule>
  </conditionalFormatting>
  <conditionalFormatting sqref="AO59:AQ59">
    <cfRule type="cellIs" dxfId="7505" priority="165" operator="greaterThan">
      <formula>0.03</formula>
    </cfRule>
    <cfRule type="cellIs" dxfId="7504" priority="166" stopIfTrue="1" operator="lessThan">
      <formula>-0.03</formula>
    </cfRule>
  </conditionalFormatting>
  <conditionalFormatting sqref="AL59:AN59">
    <cfRule type="cellIs" dxfId="7503" priority="167" operator="greaterThan">
      <formula>0.03</formula>
    </cfRule>
    <cfRule type="cellIs" dxfId="7502" priority="168" stopIfTrue="1" operator="lessThan">
      <formula>-0.03</formula>
    </cfRule>
  </conditionalFormatting>
  <conditionalFormatting sqref="AO64:AQ64">
    <cfRule type="cellIs" dxfId="7501" priority="161" operator="greaterThan">
      <formula>0.03</formula>
    </cfRule>
    <cfRule type="cellIs" dxfId="7500" priority="162" stopIfTrue="1" operator="lessThan">
      <formula>-0.03</formula>
    </cfRule>
  </conditionalFormatting>
  <conditionalFormatting sqref="AL64:AN64">
    <cfRule type="cellIs" dxfId="7499" priority="163" operator="greaterThan">
      <formula>0.03</formula>
    </cfRule>
    <cfRule type="cellIs" dxfId="7498" priority="164" stopIfTrue="1" operator="lessThan">
      <formula>-0.03</formula>
    </cfRule>
  </conditionalFormatting>
  <conditionalFormatting sqref="AO69:AQ69">
    <cfRule type="cellIs" dxfId="7497" priority="157" operator="greaterThan">
      <formula>0.03</formula>
    </cfRule>
    <cfRule type="cellIs" dxfId="7496" priority="158" stopIfTrue="1" operator="lessThan">
      <formula>-0.03</formula>
    </cfRule>
  </conditionalFormatting>
  <conditionalFormatting sqref="AL69:AN69">
    <cfRule type="cellIs" dxfId="7495" priority="159" operator="greaterThan">
      <formula>0.03</formula>
    </cfRule>
    <cfRule type="cellIs" dxfId="7494" priority="160" stopIfTrue="1" operator="lessThan">
      <formula>-0.03</formula>
    </cfRule>
  </conditionalFormatting>
  <conditionalFormatting sqref="AO74:AQ74">
    <cfRule type="cellIs" dxfId="7493" priority="153" operator="greaterThan">
      <formula>0.03</formula>
    </cfRule>
    <cfRule type="cellIs" dxfId="7492" priority="154" stopIfTrue="1" operator="lessThan">
      <formula>-0.03</formula>
    </cfRule>
  </conditionalFormatting>
  <conditionalFormatting sqref="AL74:AN74">
    <cfRule type="cellIs" dxfId="7491" priority="155" operator="greaterThan">
      <formula>0.03</formula>
    </cfRule>
    <cfRule type="cellIs" dxfId="7490" priority="156" stopIfTrue="1" operator="lessThan">
      <formula>-0.03</formula>
    </cfRule>
  </conditionalFormatting>
  <conditionalFormatting sqref="AO79:AQ79">
    <cfRule type="cellIs" dxfId="7489" priority="149" operator="greaterThan">
      <formula>0.03</formula>
    </cfRule>
    <cfRule type="cellIs" dxfId="7488" priority="150" stopIfTrue="1" operator="lessThan">
      <formula>-0.03</formula>
    </cfRule>
  </conditionalFormatting>
  <conditionalFormatting sqref="AL79:AN79">
    <cfRule type="cellIs" dxfId="7487" priority="151" operator="greaterThan">
      <formula>0.03</formula>
    </cfRule>
    <cfRule type="cellIs" dxfId="7486" priority="152" stopIfTrue="1" operator="lessThan">
      <formula>-0.03</formula>
    </cfRule>
  </conditionalFormatting>
  <conditionalFormatting sqref="AO84:AQ84">
    <cfRule type="cellIs" dxfId="7485" priority="145" operator="greaterThan">
      <formula>0.03</formula>
    </cfRule>
    <cfRule type="cellIs" dxfId="7484" priority="146" stopIfTrue="1" operator="lessThan">
      <formula>-0.03</formula>
    </cfRule>
  </conditionalFormatting>
  <conditionalFormatting sqref="AL84:AN84">
    <cfRule type="cellIs" dxfId="7483" priority="147" operator="greaterThan">
      <formula>0.03</formula>
    </cfRule>
    <cfRule type="cellIs" dxfId="7482" priority="148" stopIfTrue="1" operator="lessThan">
      <formula>-0.03</formula>
    </cfRule>
  </conditionalFormatting>
  <conditionalFormatting sqref="AO89:AQ89">
    <cfRule type="cellIs" dxfId="7481" priority="141" operator="greaterThan">
      <formula>0.03</formula>
    </cfRule>
    <cfRule type="cellIs" dxfId="7480" priority="142" stopIfTrue="1" operator="lessThan">
      <formula>-0.03</formula>
    </cfRule>
  </conditionalFormatting>
  <conditionalFormatting sqref="AL89:AN89">
    <cfRule type="cellIs" dxfId="7479" priority="143" operator="greaterThan">
      <formula>0.03</formula>
    </cfRule>
    <cfRule type="cellIs" dxfId="7478" priority="144" stopIfTrue="1" operator="lessThan">
      <formula>-0.03</formula>
    </cfRule>
  </conditionalFormatting>
  <conditionalFormatting sqref="AO94:AQ94">
    <cfRule type="cellIs" dxfId="7477" priority="137" operator="greaterThan">
      <formula>0.03</formula>
    </cfRule>
    <cfRule type="cellIs" dxfId="7476" priority="138" stopIfTrue="1" operator="lessThan">
      <formula>-0.03</formula>
    </cfRule>
  </conditionalFormatting>
  <conditionalFormatting sqref="AL94:AN94">
    <cfRule type="cellIs" dxfId="7475" priority="139" operator="greaterThan">
      <formula>0.03</formula>
    </cfRule>
    <cfRule type="cellIs" dxfId="7474" priority="140" stopIfTrue="1" operator="lessThan">
      <formula>-0.03</formula>
    </cfRule>
  </conditionalFormatting>
  <conditionalFormatting sqref="AO99:AQ99">
    <cfRule type="cellIs" dxfId="7473" priority="133" operator="greaterThan">
      <formula>0.03</formula>
    </cfRule>
    <cfRule type="cellIs" dxfId="7472" priority="134" stopIfTrue="1" operator="lessThan">
      <formula>-0.03</formula>
    </cfRule>
  </conditionalFormatting>
  <conditionalFormatting sqref="AL99:AN99">
    <cfRule type="cellIs" dxfId="7471" priority="135" operator="greaterThan">
      <formula>0.03</formula>
    </cfRule>
    <cfRule type="cellIs" dxfId="7470" priority="136" stopIfTrue="1" operator="lessThan">
      <formula>-0.03</formula>
    </cfRule>
  </conditionalFormatting>
  <conditionalFormatting sqref="AO104:AQ104">
    <cfRule type="cellIs" dxfId="7469" priority="129" operator="greaterThan">
      <formula>0.03</formula>
    </cfRule>
    <cfRule type="cellIs" dxfId="7468" priority="130" stopIfTrue="1" operator="lessThan">
      <formula>-0.03</formula>
    </cfRule>
  </conditionalFormatting>
  <conditionalFormatting sqref="AL104:AN104">
    <cfRule type="cellIs" dxfId="7467" priority="131" operator="greaterThan">
      <formula>0.03</formula>
    </cfRule>
    <cfRule type="cellIs" dxfId="7466" priority="132" stopIfTrue="1" operator="lessThan">
      <formula>-0.03</formula>
    </cfRule>
  </conditionalFormatting>
  <conditionalFormatting sqref="AO109:AQ109">
    <cfRule type="cellIs" dxfId="7465" priority="125" operator="greaterThan">
      <formula>0.03</formula>
    </cfRule>
    <cfRule type="cellIs" dxfId="7464" priority="126" stopIfTrue="1" operator="lessThan">
      <formula>-0.03</formula>
    </cfRule>
  </conditionalFormatting>
  <conditionalFormatting sqref="AL109:AN109">
    <cfRule type="cellIs" dxfId="7463" priority="127" operator="greaterThan">
      <formula>0.03</formula>
    </cfRule>
    <cfRule type="cellIs" dxfId="7462" priority="128" stopIfTrue="1" operator="lessThan">
      <formula>-0.03</formula>
    </cfRule>
  </conditionalFormatting>
  <conditionalFormatting sqref="AO114:AQ114">
    <cfRule type="cellIs" dxfId="7461" priority="121" operator="greaterThan">
      <formula>0.03</formula>
    </cfRule>
    <cfRule type="cellIs" dxfId="7460" priority="122" stopIfTrue="1" operator="lessThan">
      <formula>-0.03</formula>
    </cfRule>
  </conditionalFormatting>
  <conditionalFormatting sqref="AL114:AN114">
    <cfRule type="cellIs" dxfId="7459" priority="123" operator="greaterThan">
      <formula>0.03</formula>
    </cfRule>
    <cfRule type="cellIs" dxfId="7458" priority="124" stopIfTrue="1" operator="lessThan">
      <formula>-0.03</formula>
    </cfRule>
  </conditionalFormatting>
  <conditionalFormatting sqref="AO119:AQ119">
    <cfRule type="cellIs" dxfId="7457" priority="117" operator="greaterThan">
      <formula>0.03</formula>
    </cfRule>
    <cfRule type="cellIs" dxfId="7456" priority="118" stopIfTrue="1" operator="lessThan">
      <formula>-0.03</formula>
    </cfRule>
  </conditionalFormatting>
  <conditionalFormatting sqref="AL119:AN119">
    <cfRule type="cellIs" dxfId="7455" priority="119" operator="greaterThan">
      <formula>0.03</formula>
    </cfRule>
    <cfRule type="cellIs" dxfId="7454" priority="120" stopIfTrue="1" operator="lessThan">
      <formula>-0.03</formula>
    </cfRule>
  </conditionalFormatting>
  <conditionalFormatting sqref="AO124:AQ124">
    <cfRule type="cellIs" dxfId="7453" priority="113" operator="greaterThan">
      <formula>0.03</formula>
    </cfRule>
    <cfRule type="cellIs" dxfId="7452" priority="114" stopIfTrue="1" operator="lessThan">
      <formula>-0.03</formula>
    </cfRule>
  </conditionalFormatting>
  <conditionalFormatting sqref="AL124:AN124">
    <cfRule type="cellIs" dxfId="7451" priority="115" operator="greaterThan">
      <formula>0.03</formula>
    </cfRule>
    <cfRule type="cellIs" dxfId="7450" priority="116" stopIfTrue="1" operator="lessThan">
      <formula>-0.03</formula>
    </cfRule>
  </conditionalFormatting>
  <conditionalFormatting sqref="AO129:AQ129">
    <cfRule type="cellIs" dxfId="7449" priority="109" operator="greaterThan">
      <formula>0.03</formula>
    </cfRule>
    <cfRule type="cellIs" dxfId="7448" priority="110" stopIfTrue="1" operator="lessThan">
      <formula>-0.03</formula>
    </cfRule>
  </conditionalFormatting>
  <conditionalFormatting sqref="AL129:AN129">
    <cfRule type="cellIs" dxfId="7447" priority="111" operator="greaterThan">
      <formula>0.03</formula>
    </cfRule>
    <cfRule type="cellIs" dxfId="7446" priority="112" stopIfTrue="1" operator="lessThan">
      <formula>-0.03</formula>
    </cfRule>
  </conditionalFormatting>
  <conditionalFormatting sqref="AU8:AW8">
    <cfRule type="cellIs" dxfId="7445" priority="107" operator="greaterThan">
      <formula>0.03</formula>
    </cfRule>
    <cfRule type="cellIs" dxfId="7444" priority="108" stopIfTrue="1" operator="lessThan">
      <formula>-0.03</formula>
    </cfRule>
  </conditionalFormatting>
  <conditionalFormatting sqref="AR8:AT8">
    <cfRule type="cellIs" dxfId="7443" priority="105" operator="greaterThan">
      <formula>0.03</formula>
    </cfRule>
    <cfRule type="cellIs" dxfId="7442" priority="106" stopIfTrue="1" operator="lessThan">
      <formula>-0.03</formula>
    </cfRule>
  </conditionalFormatting>
  <conditionalFormatting sqref="AU13:AW13">
    <cfRule type="cellIs" dxfId="7441" priority="103" operator="greaterThan">
      <formula>0.03</formula>
    </cfRule>
    <cfRule type="cellIs" dxfId="7440" priority="104" stopIfTrue="1" operator="lessThan">
      <formula>-0.03</formula>
    </cfRule>
  </conditionalFormatting>
  <conditionalFormatting sqref="AR13:AT13">
    <cfRule type="cellIs" dxfId="7439" priority="101" operator="greaterThan">
      <formula>0.03</formula>
    </cfRule>
    <cfRule type="cellIs" dxfId="7438" priority="102" stopIfTrue="1" operator="lessThan">
      <formula>-0.03</formula>
    </cfRule>
  </conditionalFormatting>
  <conditionalFormatting sqref="AU18:AW18">
    <cfRule type="cellIs" dxfId="7437" priority="99" operator="greaterThan">
      <formula>0.03</formula>
    </cfRule>
    <cfRule type="cellIs" dxfId="7436" priority="100" stopIfTrue="1" operator="lessThan">
      <formula>-0.03</formula>
    </cfRule>
  </conditionalFormatting>
  <conditionalFormatting sqref="AR18:AT18">
    <cfRule type="cellIs" dxfId="7435" priority="97" operator="greaterThan">
      <formula>0.03</formula>
    </cfRule>
    <cfRule type="cellIs" dxfId="7434" priority="98" stopIfTrue="1" operator="lessThan">
      <formula>-0.03</formula>
    </cfRule>
  </conditionalFormatting>
  <conditionalFormatting sqref="AU23:AW23">
    <cfRule type="cellIs" dxfId="7433" priority="95" operator="greaterThan">
      <formula>0.03</formula>
    </cfRule>
    <cfRule type="cellIs" dxfId="7432" priority="96" stopIfTrue="1" operator="lessThan">
      <formula>-0.03</formula>
    </cfRule>
  </conditionalFormatting>
  <conditionalFormatting sqref="AR23:AT23">
    <cfRule type="cellIs" dxfId="7431" priority="93" operator="greaterThan">
      <formula>0.03</formula>
    </cfRule>
    <cfRule type="cellIs" dxfId="7430" priority="94" stopIfTrue="1" operator="lessThan">
      <formula>-0.03</formula>
    </cfRule>
  </conditionalFormatting>
  <conditionalFormatting sqref="AU28:AW28">
    <cfRule type="cellIs" dxfId="7429" priority="91" operator="greaterThan">
      <formula>0.03</formula>
    </cfRule>
    <cfRule type="cellIs" dxfId="7428" priority="92" stopIfTrue="1" operator="lessThan">
      <formula>-0.03</formula>
    </cfRule>
  </conditionalFormatting>
  <conditionalFormatting sqref="AR28:AT28">
    <cfRule type="cellIs" dxfId="7427" priority="89" operator="greaterThan">
      <formula>0.03</formula>
    </cfRule>
    <cfRule type="cellIs" dxfId="7426" priority="90" stopIfTrue="1" operator="lessThan">
      <formula>-0.03</formula>
    </cfRule>
  </conditionalFormatting>
  <conditionalFormatting sqref="AU33:AW33">
    <cfRule type="cellIs" dxfId="7425" priority="87" operator="greaterThan">
      <formula>0.03</formula>
    </cfRule>
    <cfRule type="cellIs" dxfId="7424" priority="88" stopIfTrue="1" operator="lessThan">
      <formula>-0.03</formula>
    </cfRule>
  </conditionalFormatting>
  <conditionalFormatting sqref="AR33:AT33">
    <cfRule type="cellIs" dxfId="7423" priority="85" operator="greaterThan">
      <formula>0.03</formula>
    </cfRule>
    <cfRule type="cellIs" dxfId="7422" priority="86" stopIfTrue="1" operator="lessThan">
      <formula>-0.03</formula>
    </cfRule>
  </conditionalFormatting>
  <conditionalFormatting sqref="AU38:AW38">
    <cfRule type="cellIs" dxfId="7421" priority="83" operator="greaterThan">
      <formula>0.03</formula>
    </cfRule>
    <cfRule type="cellIs" dxfId="7420" priority="84" stopIfTrue="1" operator="lessThan">
      <formula>-0.03</formula>
    </cfRule>
  </conditionalFormatting>
  <conditionalFormatting sqref="AR38:AT38">
    <cfRule type="cellIs" dxfId="7419" priority="81" operator="greaterThan">
      <formula>0.03</formula>
    </cfRule>
    <cfRule type="cellIs" dxfId="7418" priority="82" stopIfTrue="1" operator="lessThan">
      <formula>-0.03</formula>
    </cfRule>
  </conditionalFormatting>
  <conditionalFormatting sqref="AU43:AW43">
    <cfRule type="cellIs" dxfId="7417" priority="79" operator="greaterThan">
      <formula>0.03</formula>
    </cfRule>
    <cfRule type="cellIs" dxfId="7416" priority="80" stopIfTrue="1" operator="lessThan">
      <formula>-0.03</formula>
    </cfRule>
  </conditionalFormatting>
  <conditionalFormatting sqref="AR43:AT43">
    <cfRule type="cellIs" dxfId="7415" priority="77" operator="greaterThan">
      <formula>0.03</formula>
    </cfRule>
    <cfRule type="cellIs" dxfId="7414" priority="78" stopIfTrue="1" operator="lessThan">
      <formula>-0.03</formula>
    </cfRule>
  </conditionalFormatting>
  <conditionalFormatting sqref="AU48:AW48">
    <cfRule type="cellIs" dxfId="7413" priority="75" operator="greaterThan">
      <formula>0.03</formula>
    </cfRule>
    <cfRule type="cellIs" dxfId="7412" priority="76" stopIfTrue="1" operator="lessThan">
      <formula>-0.03</formula>
    </cfRule>
  </conditionalFormatting>
  <conditionalFormatting sqref="AR48:AT48">
    <cfRule type="cellIs" dxfId="7411" priority="73" operator="greaterThan">
      <formula>0.03</formula>
    </cfRule>
    <cfRule type="cellIs" dxfId="7410" priority="74" stopIfTrue="1" operator="lessThan">
      <formula>-0.03</formula>
    </cfRule>
  </conditionalFormatting>
  <conditionalFormatting sqref="AU53:AW53">
    <cfRule type="cellIs" dxfId="7409" priority="71" operator="greaterThan">
      <formula>0.03</formula>
    </cfRule>
    <cfRule type="cellIs" dxfId="7408" priority="72" stopIfTrue="1" operator="lessThan">
      <formula>-0.03</formula>
    </cfRule>
  </conditionalFormatting>
  <conditionalFormatting sqref="AR53:AT53">
    <cfRule type="cellIs" dxfId="7407" priority="69" operator="greaterThan">
      <formula>0.03</formula>
    </cfRule>
    <cfRule type="cellIs" dxfId="7406" priority="70" stopIfTrue="1" operator="lessThan">
      <formula>-0.03</formula>
    </cfRule>
  </conditionalFormatting>
  <conditionalFormatting sqref="AU58:AW58">
    <cfRule type="cellIs" dxfId="7405" priority="67" operator="greaterThan">
      <formula>0.03</formula>
    </cfRule>
    <cfRule type="cellIs" dxfId="7404" priority="68" stopIfTrue="1" operator="lessThan">
      <formula>-0.03</formula>
    </cfRule>
  </conditionalFormatting>
  <conditionalFormatting sqref="AR58:AT58">
    <cfRule type="cellIs" dxfId="7403" priority="65" operator="greaterThan">
      <formula>0.03</formula>
    </cfRule>
    <cfRule type="cellIs" dxfId="7402" priority="66" stopIfTrue="1" operator="lessThan">
      <formula>-0.03</formula>
    </cfRule>
  </conditionalFormatting>
  <conditionalFormatting sqref="AU63:AW63">
    <cfRule type="cellIs" dxfId="7401" priority="63" operator="greaterThan">
      <formula>0.03</formula>
    </cfRule>
    <cfRule type="cellIs" dxfId="7400" priority="64" stopIfTrue="1" operator="lessThan">
      <formula>-0.03</formula>
    </cfRule>
  </conditionalFormatting>
  <conditionalFormatting sqref="AR63:AT63">
    <cfRule type="cellIs" dxfId="7399" priority="61" operator="greaterThan">
      <formula>0.03</formula>
    </cfRule>
    <cfRule type="cellIs" dxfId="7398" priority="62" stopIfTrue="1" operator="lessThan">
      <formula>-0.03</formula>
    </cfRule>
  </conditionalFormatting>
  <conditionalFormatting sqref="AU68:AW68">
    <cfRule type="cellIs" dxfId="7397" priority="59" operator="greaterThan">
      <formula>0.03</formula>
    </cfRule>
    <cfRule type="cellIs" dxfId="7396" priority="60" stopIfTrue="1" operator="lessThan">
      <formula>-0.03</formula>
    </cfRule>
  </conditionalFormatting>
  <conditionalFormatting sqref="AR68:AT68">
    <cfRule type="cellIs" dxfId="7395" priority="57" operator="greaterThan">
      <formula>0.03</formula>
    </cfRule>
    <cfRule type="cellIs" dxfId="7394" priority="58" stopIfTrue="1" operator="lessThan">
      <formula>-0.03</formula>
    </cfRule>
  </conditionalFormatting>
  <conditionalFormatting sqref="AU78:AW78">
    <cfRule type="cellIs" dxfId="7393" priority="55" operator="greaterThan">
      <formula>0.03</formula>
    </cfRule>
    <cfRule type="cellIs" dxfId="7392" priority="56" stopIfTrue="1" operator="lessThan">
      <formula>-0.03</formula>
    </cfRule>
  </conditionalFormatting>
  <conditionalFormatting sqref="AR78:AT78">
    <cfRule type="cellIs" dxfId="7391" priority="53" operator="greaterThan">
      <formula>0.03</formula>
    </cfRule>
    <cfRule type="cellIs" dxfId="7390" priority="54" stopIfTrue="1" operator="lessThan">
      <formula>-0.03</formula>
    </cfRule>
  </conditionalFormatting>
  <conditionalFormatting sqref="AU83:AW83">
    <cfRule type="cellIs" dxfId="7389" priority="51" operator="greaterThan">
      <formula>0.03</formula>
    </cfRule>
    <cfRule type="cellIs" dxfId="7388" priority="52" stopIfTrue="1" operator="lessThan">
      <formula>-0.03</formula>
    </cfRule>
  </conditionalFormatting>
  <conditionalFormatting sqref="AR83:AT83">
    <cfRule type="cellIs" dxfId="7387" priority="49" operator="greaterThan">
      <formula>0.03</formula>
    </cfRule>
    <cfRule type="cellIs" dxfId="7386" priority="50" stopIfTrue="1" operator="lessThan">
      <formula>-0.03</formula>
    </cfRule>
  </conditionalFormatting>
  <conditionalFormatting sqref="AU88:AW88">
    <cfRule type="cellIs" dxfId="7385" priority="47" operator="greaterThan">
      <formula>0.03</formula>
    </cfRule>
    <cfRule type="cellIs" dxfId="7384" priority="48" stopIfTrue="1" operator="lessThan">
      <formula>-0.03</formula>
    </cfRule>
  </conditionalFormatting>
  <conditionalFormatting sqref="AR88:AT88">
    <cfRule type="cellIs" dxfId="7383" priority="45" operator="greaterThan">
      <formula>0.03</formula>
    </cfRule>
    <cfRule type="cellIs" dxfId="7382" priority="46" stopIfTrue="1" operator="lessThan">
      <formula>-0.03</formula>
    </cfRule>
  </conditionalFormatting>
  <conditionalFormatting sqref="AU93:AW93">
    <cfRule type="cellIs" dxfId="7381" priority="43" operator="greaterThan">
      <formula>0.03</formula>
    </cfRule>
    <cfRule type="cellIs" dxfId="7380" priority="44" stopIfTrue="1" operator="lessThan">
      <formula>-0.03</formula>
    </cfRule>
  </conditionalFormatting>
  <conditionalFormatting sqref="AR93:AT93">
    <cfRule type="cellIs" dxfId="7379" priority="41" operator="greaterThan">
      <formula>0.03</formula>
    </cfRule>
    <cfRule type="cellIs" dxfId="7378" priority="42" stopIfTrue="1" operator="lessThan">
      <formula>-0.03</formula>
    </cfRule>
  </conditionalFormatting>
  <conditionalFormatting sqref="AU98:AW98">
    <cfRule type="cellIs" dxfId="7377" priority="39" operator="greaterThan">
      <formula>0.03</formula>
    </cfRule>
    <cfRule type="cellIs" dxfId="7376" priority="40" stopIfTrue="1" operator="lessThan">
      <formula>-0.03</formula>
    </cfRule>
  </conditionalFormatting>
  <conditionalFormatting sqref="AR98:AT98">
    <cfRule type="cellIs" dxfId="7375" priority="37" operator="greaterThan">
      <formula>0.03</formula>
    </cfRule>
    <cfRule type="cellIs" dxfId="7374" priority="38" stopIfTrue="1" operator="lessThan">
      <formula>-0.03</formula>
    </cfRule>
  </conditionalFormatting>
  <conditionalFormatting sqref="AU103:AW103">
    <cfRule type="cellIs" dxfId="7373" priority="35" operator="greaterThan">
      <formula>0.03</formula>
    </cfRule>
    <cfRule type="cellIs" dxfId="7372" priority="36" stopIfTrue="1" operator="lessThan">
      <formula>-0.03</formula>
    </cfRule>
  </conditionalFormatting>
  <conditionalFormatting sqref="AR103:AT103">
    <cfRule type="cellIs" dxfId="7371" priority="33" operator="greaterThan">
      <formula>0.03</formula>
    </cfRule>
    <cfRule type="cellIs" dxfId="7370" priority="34" stopIfTrue="1" operator="lessThan">
      <formula>-0.03</formula>
    </cfRule>
  </conditionalFormatting>
  <conditionalFormatting sqref="AU108:AW108">
    <cfRule type="cellIs" dxfId="7369" priority="31" operator="greaterThan">
      <formula>0.03</formula>
    </cfRule>
    <cfRule type="cellIs" dxfId="7368" priority="32" stopIfTrue="1" operator="lessThan">
      <formula>-0.03</formula>
    </cfRule>
  </conditionalFormatting>
  <conditionalFormatting sqref="AR108:AT108">
    <cfRule type="cellIs" dxfId="7367" priority="29" operator="greaterThan">
      <formula>0.03</formula>
    </cfRule>
    <cfRule type="cellIs" dxfId="7366" priority="30" stopIfTrue="1" operator="lessThan">
      <formula>-0.03</formula>
    </cfRule>
  </conditionalFormatting>
  <conditionalFormatting sqref="AU113:AW113">
    <cfRule type="cellIs" dxfId="7365" priority="27" operator="greaterThan">
      <formula>0.03</formula>
    </cfRule>
    <cfRule type="cellIs" dxfId="7364" priority="28" stopIfTrue="1" operator="lessThan">
      <formula>-0.03</formula>
    </cfRule>
  </conditionalFormatting>
  <conditionalFormatting sqref="AR113:AT113">
    <cfRule type="cellIs" dxfId="7363" priority="25" operator="greaterThan">
      <formula>0.03</formula>
    </cfRule>
    <cfRule type="cellIs" dxfId="7362" priority="26" stopIfTrue="1" operator="lessThan">
      <formula>-0.03</formula>
    </cfRule>
  </conditionalFormatting>
  <conditionalFormatting sqref="AU118:AW118">
    <cfRule type="cellIs" dxfId="7361" priority="23" operator="greaterThan">
      <formula>0.03</formula>
    </cfRule>
    <cfRule type="cellIs" dxfId="7360" priority="24" stopIfTrue="1" operator="lessThan">
      <formula>-0.03</formula>
    </cfRule>
  </conditionalFormatting>
  <conditionalFormatting sqref="AR118:AT118">
    <cfRule type="cellIs" dxfId="7359" priority="21" operator="greaterThan">
      <formula>0.03</formula>
    </cfRule>
    <cfRule type="cellIs" dxfId="7358" priority="22" stopIfTrue="1" operator="lessThan">
      <formula>-0.03</formula>
    </cfRule>
  </conditionalFormatting>
  <conditionalFormatting sqref="AU123:AW123">
    <cfRule type="cellIs" dxfId="7357" priority="19" operator="greaterThan">
      <formula>0.03</formula>
    </cfRule>
    <cfRule type="cellIs" dxfId="7356" priority="20" stopIfTrue="1" operator="lessThan">
      <formula>-0.03</formula>
    </cfRule>
  </conditionalFormatting>
  <conditionalFormatting sqref="AR123:AT123">
    <cfRule type="cellIs" dxfId="7355" priority="17" operator="greaterThan">
      <formula>0.03</formula>
    </cfRule>
    <cfRule type="cellIs" dxfId="7354" priority="18" stopIfTrue="1" operator="lessThan">
      <formula>-0.03</formula>
    </cfRule>
  </conditionalFormatting>
  <conditionalFormatting sqref="AU128:AW128">
    <cfRule type="cellIs" dxfId="7353" priority="15" operator="greaterThan">
      <formula>0.03</formula>
    </cfRule>
    <cfRule type="cellIs" dxfId="7352" priority="16" stopIfTrue="1" operator="lessThan">
      <formula>-0.03</formula>
    </cfRule>
  </conditionalFormatting>
  <conditionalFormatting sqref="AR128:AT128">
    <cfRule type="cellIs" dxfId="7351" priority="13" operator="greaterThan">
      <formula>0.03</formula>
    </cfRule>
    <cfRule type="cellIs" dxfId="7350" priority="14" stopIfTrue="1" operator="lessThan">
      <formula>-0.03</formula>
    </cfRule>
  </conditionalFormatting>
  <conditionalFormatting sqref="AF93">
    <cfRule type="cellIs" dxfId="7349" priority="11" operator="greaterThan">
      <formula>0.03</formula>
    </cfRule>
    <cfRule type="cellIs" dxfId="7348" priority="12" stopIfTrue="1" operator="lessThan">
      <formula>-0.03</formula>
    </cfRule>
  </conditionalFormatting>
  <conditionalFormatting sqref="AF93">
    <cfRule type="cellIs" dxfId="7347" priority="9" operator="greaterThan">
      <formula>0.03</formula>
    </cfRule>
    <cfRule type="cellIs" dxfId="7346" priority="10" stopIfTrue="1" operator="lessThan">
      <formula>-0.03</formula>
    </cfRule>
  </conditionalFormatting>
  <conditionalFormatting sqref="AL94">
    <cfRule type="cellIs" dxfId="7345" priority="7" operator="greaterThan">
      <formula>0.03</formula>
    </cfRule>
    <cfRule type="cellIs" dxfId="7344" priority="8" stopIfTrue="1" operator="lessThan">
      <formula>-0.03</formula>
    </cfRule>
  </conditionalFormatting>
  <conditionalFormatting sqref="AL94">
    <cfRule type="cellIs" dxfId="7343" priority="5" operator="greaterThan">
      <formula>0.03</formula>
    </cfRule>
    <cfRule type="cellIs" dxfId="7342" priority="6" stopIfTrue="1" operator="lessThan">
      <formula>-0.03</formula>
    </cfRule>
  </conditionalFormatting>
  <conditionalFormatting sqref="AR93">
    <cfRule type="cellIs" dxfId="7341" priority="3" operator="greaterThan">
      <formula>0.03</formula>
    </cfRule>
    <cfRule type="cellIs" dxfId="7340" priority="4" stopIfTrue="1" operator="lessThan">
      <formula>-0.03</formula>
    </cfRule>
  </conditionalFormatting>
  <conditionalFormatting sqref="AR93">
    <cfRule type="cellIs" dxfId="7339" priority="1" operator="greaterThan">
      <formula>0.03</formula>
    </cfRule>
    <cfRule type="cellIs" dxfId="7338" priority="2" stopIfTrue="1" operator="lessThan">
      <formula>-0.03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08900-5254-4F54-9CC0-839E7E3ABBDA}">
  <dimension ref="A1:BC184"/>
  <sheetViews>
    <sheetView topLeftCell="L121" workbookViewId="0">
      <selection activeCell="AU2" sqref="AU1:BD1048576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34" width="8.75" style="1" customWidth="1"/>
    <col min="35" max="37" width="8.75" style="1" hidden="1" customWidth="1"/>
    <col min="38" max="40" width="8.75" style="1" customWidth="1"/>
    <col min="41" max="43" width="8.75" style="1" hidden="1" customWidth="1"/>
    <col min="44" max="46" width="8.75" style="1" customWidth="1"/>
    <col min="47" max="49" width="8.75" style="1" hidden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56" width="0" style="1" hidden="1" customWidth="1"/>
    <col min="57" max="16384" width="10.75" style="1"/>
  </cols>
  <sheetData>
    <row r="1" spans="1:55" ht="12.75" thickBot="1" x14ac:dyDescent="0.25">
      <c r="D1" s="67" t="s">
        <v>12</v>
      </c>
      <c r="E1" s="68"/>
      <c r="F1" s="68"/>
      <c r="G1" s="68"/>
      <c r="H1" s="68"/>
      <c r="I1" s="68"/>
      <c r="J1" s="68"/>
      <c r="K1" s="68"/>
      <c r="L1" s="68"/>
      <c r="M1" s="68"/>
      <c r="N1" s="69"/>
      <c r="P1" s="67" t="s">
        <v>13</v>
      </c>
      <c r="Q1" s="68"/>
      <c r="R1" s="68"/>
      <c r="S1" s="68"/>
      <c r="T1" s="68"/>
      <c r="U1" s="68"/>
      <c r="V1" s="68"/>
      <c r="W1" s="68"/>
      <c r="X1" s="68"/>
      <c r="Y1" s="68"/>
      <c r="Z1" s="69"/>
      <c r="AA1" s="24"/>
      <c r="AB1" s="24" t="s">
        <v>74</v>
      </c>
      <c r="AC1" s="24" t="s">
        <v>75</v>
      </c>
      <c r="AD1" s="24"/>
      <c r="AE1" s="2"/>
      <c r="AF1" s="67" t="s">
        <v>62</v>
      </c>
      <c r="AG1" s="68"/>
      <c r="AH1" s="69"/>
      <c r="AI1" s="67" t="s">
        <v>61</v>
      </c>
      <c r="AJ1" s="68"/>
      <c r="AK1" s="69"/>
      <c r="AL1" s="67" t="s">
        <v>59</v>
      </c>
      <c r="AM1" s="68"/>
      <c r="AN1" s="69"/>
      <c r="AO1" s="67" t="s">
        <v>60</v>
      </c>
      <c r="AP1" s="68"/>
      <c r="AQ1" s="69"/>
      <c r="AR1" s="67" t="s">
        <v>76</v>
      </c>
      <c r="AS1" s="68"/>
      <c r="AT1" s="69"/>
      <c r="AU1" s="67" t="s">
        <v>76</v>
      </c>
      <c r="AV1" s="68"/>
      <c r="AW1" s="69"/>
      <c r="AX1" s="65" t="s">
        <v>71</v>
      </c>
      <c r="AY1" s="66"/>
      <c r="AZ1" s="24"/>
      <c r="BA1" s="66" t="s">
        <v>70</v>
      </c>
      <c r="BB1" s="6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44.472700000000003</v>
      </c>
      <c r="F3" s="55"/>
      <c r="G3" s="55"/>
      <c r="H3" s="55"/>
      <c r="I3" s="55"/>
      <c r="J3" s="55"/>
      <c r="K3" s="10">
        <v>0</v>
      </c>
      <c r="L3" s="10">
        <v>0</v>
      </c>
      <c r="M3" s="10">
        <v>0</v>
      </c>
      <c r="N3" s="11">
        <f t="shared" ref="N3:N66" si="0">K3/3600</f>
        <v>0</v>
      </c>
      <c r="P3" s="63">
        <v>20714.25</v>
      </c>
      <c r="Q3" s="63">
        <v>44.472799999999999</v>
      </c>
      <c r="R3" s="63"/>
      <c r="S3" s="63"/>
      <c r="T3" s="63"/>
      <c r="U3" s="63"/>
      <c r="V3" s="63"/>
      <c r="W3" s="10">
        <v>0</v>
      </c>
      <c r="X3" s="10">
        <v>0</v>
      </c>
      <c r="Y3" s="10">
        <v>0</v>
      </c>
      <c r="Z3" s="11">
        <f>W3/3600</f>
        <v>0</v>
      </c>
      <c r="AA3" s="10" t="e">
        <f t="shared" ref="AA3:AA66" si="1">V3/J3</f>
        <v>#DIV/0!</v>
      </c>
      <c r="AB3" s="10" t="e">
        <f t="shared" ref="AB3:AC18" si="2">X3/L3</f>
        <v>#DIV/0!</v>
      </c>
      <c r="AC3" s="10" t="e">
        <f t="shared" si="2"/>
        <v>#DIV/0!</v>
      </c>
      <c r="AD3" s="11">
        <f>ABS(P3-D3)/D3</f>
        <v>3.5036056735239854E-4</v>
      </c>
      <c r="AE3" s="40"/>
      <c r="AF3" s="25">
        <f t="shared" ref="AF3:AK3" si="3">bdRateExtend($D3:$D7,E3:E7,$P3:$P7,Q3:Q7)</f>
        <v>3.0438462050064174E-4</v>
      </c>
      <c r="AG3" s="30" t="e">
        <f t="shared" si="3"/>
        <v>#VALUE!</v>
      </c>
      <c r="AH3" s="31" t="e">
        <f t="shared" si="3"/>
        <v>#VALUE!</v>
      </c>
      <c r="AI3" s="25" t="e">
        <f t="shared" si="3"/>
        <v>#VALUE!</v>
      </c>
      <c r="AJ3" s="30" t="e">
        <f t="shared" si="3"/>
        <v>#VALUE!</v>
      </c>
      <c r="AK3" s="30" t="e">
        <f t="shared" si="3"/>
        <v>#VALUE!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-2.6172612120667349E-4</v>
      </c>
      <c r="AS3" s="30" t="e">
        <f t="shared" si="4"/>
        <v>#VALUE!</v>
      </c>
      <c r="AT3" s="31" t="e">
        <f t="shared" si="4"/>
        <v>#VALUE!</v>
      </c>
      <c r="AU3" s="25" t="e">
        <f t="shared" si="4"/>
        <v>#VALUE!</v>
      </c>
      <c r="AV3" s="30" t="e">
        <f t="shared" si="4"/>
        <v>#VALUE!</v>
      </c>
      <c r="AW3" s="31" t="e">
        <f t="shared" si="4"/>
        <v>#VALUE!</v>
      </c>
      <c r="AX3" s="10"/>
      <c r="AY3" s="10"/>
      <c r="AZ3" s="10"/>
      <c r="BA3" s="10" t="e">
        <f>V3/J3</f>
        <v>#DIV/0!</v>
      </c>
      <c r="BB3" s="10" t="e">
        <f t="shared" ref="BB3:BB6" si="5">X3/L3</f>
        <v>#DIV/0!</v>
      </c>
      <c r="BC3" s="10" t="e">
        <f>Z3/N3</f>
        <v>#DIV/0!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40.903599999999997</v>
      </c>
      <c r="F4" s="55"/>
      <c r="G4" s="55"/>
      <c r="H4" s="55"/>
      <c r="I4" s="55"/>
      <c r="J4" s="55"/>
      <c r="K4" s="15">
        <v>0</v>
      </c>
      <c r="L4" s="15">
        <v>0</v>
      </c>
      <c r="M4" s="15">
        <v>0</v>
      </c>
      <c r="N4" s="16">
        <f t="shared" si="0"/>
        <v>0</v>
      </c>
      <c r="P4" s="63">
        <v>8927.5499999999993</v>
      </c>
      <c r="Q4" s="63">
        <v>40.912300000000002</v>
      </c>
      <c r="R4" s="63"/>
      <c r="S4" s="63"/>
      <c r="T4" s="63"/>
      <c r="U4" s="63"/>
      <c r="V4" s="63"/>
      <c r="W4" s="15">
        <v>0</v>
      </c>
      <c r="X4" s="15">
        <v>0</v>
      </c>
      <c r="Y4" s="15">
        <v>0</v>
      </c>
      <c r="Z4" s="16">
        <f t="shared" ref="Z4:Z67" si="6">W4/3600</f>
        <v>0</v>
      </c>
      <c r="AA4" s="15" t="e">
        <f t="shared" si="1"/>
        <v>#DIV/0!</v>
      </c>
      <c r="AB4" s="15" t="e">
        <f t="shared" si="2"/>
        <v>#DIV/0!</v>
      </c>
      <c r="AC4" s="15" t="e">
        <f t="shared" si="2"/>
        <v>#DIV/0!</v>
      </c>
      <c r="AD4" s="16">
        <f t="shared" ref="AD4:AD67" si="7">ABS(P4-D4)/D4</f>
        <v>1.6358183635757698E-3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9.4020982796294561E-4</v>
      </c>
      <c r="AM4" s="21" t="e">
        <f>bdrate($D4:$D7,F4:F7,$P4:$P7,R4:R7)</f>
        <v>#VALUE!</v>
      </c>
      <c r="AN4" s="36" t="e">
        <f t="shared" ref="AN4" si="8">bdrate($D4:$D7,G4:G7,$P4:$P7,S4:S7)</f>
        <v>#VALUE!</v>
      </c>
      <c r="AO4" s="26" t="e">
        <f>bdrate($D4:$D7,H4:H7,$P4:$P7,T4:T7)</f>
        <v>#VALUE!</v>
      </c>
      <c r="AP4" s="21" t="e">
        <f>bdrate($D4:$D7,I4:I7,$P4:$P7,U4:U7)</f>
        <v>#VALUE!</v>
      </c>
      <c r="AQ4" s="36" t="e">
        <f>bdrate($D4:$D7,J4:J7,$P4:$P7,V4:V7)</f>
        <v>#VALUE!</v>
      </c>
      <c r="AR4" s="21"/>
      <c r="AS4" s="21"/>
      <c r="AT4" s="36"/>
      <c r="AU4" s="26"/>
      <c r="AV4" s="21"/>
      <c r="AW4" s="36"/>
      <c r="AX4" s="15" t="e">
        <f>V4/J4</f>
        <v>#DIV/0!</v>
      </c>
      <c r="AY4" s="15" t="e">
        <f t="shared" ref="AY4:AY7" si="9">X4/L4</f>
        <v>#DIV/0!</v>
      </c>
      <c r="AZ4" s="15" t="e">
        <f t="shared" ref="AZ4:AZ67" si="10">Z4/N4</f>
        <v>#DIV/0!</v>
      </c>
      <c r="BA4" s="15" t="e">
        <f>V4/J4</f>
        <v>#DIV/0!</v>
      </c>
      <c r="BB4" s="15" t="e">
        <f t="shared" si="5"/>
        <v>#DIV/0!</v>
      </c>
      <c r="BC4" s="15" t="e">
        <f t="shared" ref="BC4:BC66" si="11">Z4/N4</f>
        <v>#DIV/0!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38.310699999999997</v>
      </c>
      <c r="F5" s="55"/>
      <c r="G5" s="55"/>
      <c r="H5" s="55"/>
      <c r="I5" s="55"/>
      <c r="J5" s="55"/>
      <c r="K5" s="15">
        <v>0</v>
      </c>
      <c r="L5" s="15">
        <v>0</v>
      </c>
      <c r="M5" s="15">
        <v>0</v>
      </c>
      <c r="N5" s="16">
        <f t="shared" si="0"/>
        <v>0</v>
      </c>
      <c r="P5" s="63">
        <v>3201.78</v>
      </c>
      <c r="Q5" s="63">
        <v>38.307299999999998</v>
      </c>
      <c r="R5" s="63"/>
      <c r="S5" s="63"/>
      <c r="T5" s="63"/>
      <c r="U5" s="63"/>
      <c r="V5" s="63"/>
      <c r="W5" s="15">
        <v>0</v>
      </c>
      <c r="X5" s="15">
        <v>0</v>
      </c>
      <c r="Y5" s="15">
        <v>0</v>
      </c>
      <c r="Z5" s="16">
        <f t="shared" si="6"/>
        <v>0</v>
      </c>
      <c r="AA5" s="15" t="e">
        <f t="shared" si="1"/>
        <v>#DIV/0!</v>
      </c>
      <c r="AB5" s="15" t="e">
        <f t="shared" si="2"/>
        <v>#DIV/0!</v>
      </c>
      <c r="AC5" s="15" t="e">
        <f t="shared" si="2"/>
        <v>#DIV/0!</v>
      </c>
      <c r="AD5" s="16">
        <f t="shared" si="7"/>
        <v>9.9221207128945017E-4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 t="e">
        <f>V5/J5</f>
        <v>#DIV/0!</v>
      </c>
      <c r="AY5" s="15" t="e">
        <f t="shared" si="9"/>
        <v>#DIV/0!</v>
      </c>
      <c r="AZ5" s="15" t="e">
        <f t="shared" si="10"/>
        <v>#DIV/0!</v>
      </c>
      <c r="BA5" s="15" t="e">
        <f>V5/J5</f>
        <v>#DIV/0!</v>
      </c>
      <c r="BB5" s="15" t="e">
        <f t="shared" si="5"/>
        <v>#DIV/0!</v>
      </c>
      <c r="BC5" s="15" t="e">
        <f t="shared" si="11"/>
        <v>#DIV/0!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36.691600000000001</v>
      </c>
      <c r="F6" s="55"/>
      <c r="G6" s="55"/>
      <c r="H6" s="55"/>
      <c r="I6" s="55"/>
      <c r="J6" s="55"/>
      <c r="K6" s="15">
        <v>0</v>
      </c>
      <c r="L6" s="15">
        <v>0</v>
      </c>
      <c r="M6" s="15">
        <v>0</v>
      </c>
      <c r="N6" s="16">
        <f t="shared" si="0"/>
        <v>0</v>
      </c>
      <c r="P6" s="63">
        <v>1668</v>
      </c>
      <c r="Q6" s="63">
        <v>36.680500000000002</v>
      </c>
      <c r="R6" s="63"/>
      <c r="S6" s="63"/>
      <c r="T6" s="63"/>
      <c r="U6" s="63"/>
      <c r="V6" s="63"/>
      <c r="W6" s="15">
        <v>0</v>
      </c>
      <c r="X6" s="15">
        <v>0</v>
      </c>
      <c r="Y6" s="15">
        <v>0</v>
      </c>
      <c r="Z6" s="16">
        <f t="shared" si="6"/>
        <v>0</v>
      </c>
      <c r="AA6" s="15" t="e">
        <f t="shared" si="1"/>
        <v>#DIV/0!</v>
      </c>
      <c r="AB6" s="15" t="e">
        <f t="shared" si="2"/>
        <v>#DIV/0!</v>
      </c>
      <c r="AC6" s="15" t="e">
        <f t="shared" si="2"/>
        <v>#DIV/0!</v>
      </c>
      <c r="AD6" s="16">
        <f t="shared" si="7"/>
        <v>2.3375829392414244E-4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 t="e">
        <f>V6/J6</f>
        <v>#DIV/0!</v>
      </c>
      <c r="AY6" s="15" t="e">
        <f t="shared" si="9"/>
        <v>#DIV/0!</v>
      </c>
      <c r="AZ6" s="15" t="e">
        <f t="shared" si="10"/>
        <v>#DIV/0!</v>
      </c>
      <c r="BA6" s="15" t="e">
        <f>V6/J6</f>
        <v>#DIV/0!</v>
      </c>
      <c r="BB6" s="15" t="e">
        <f t="shared" si="5"/>
        <v>#DIV/0!</v>
      </c>
      <c r="BC6" s="15" t="e">
        <f t="shared" si="11"/>
        <v>#DIV/0!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35.027700000000003</v>
      </c>
      <c r="F7" s="55"/>
      <c r="G7" s="55"/>
      <c r="H7" s="55"/>
      <c r="I7" s="55"/>
      <c r="J7" s="55"/>
      <c r="K7" s="19">
        <v>0</v>
      </c>
      <c r="L7" s="19">
        <v>0</v>
      </c>
      <c r="M7" s="19">
        <v>0</v>
      </c>
      <c r="N7" s="20">
        <f t="shared" si="0"/>
        <v>0</v>
      </c>
      <c r="P7" s="63">
        <v>892.35</v>
      </c>
      <c r="Q7" s="63">
        <v>35.023200000000003</v>
      </c>
      <c r="R7" s="63"/>
      <c r="S7" s="63"/>
      <c r="T7" s="63"/>
      <c r="U7" s="63"/>
      <c r="V7" s="63"/>
      <c r="W7" s="19">
        <v>0</v>
      </c>
      <c r="X7" s="19">
        <v>0</v>
      </c>
      <c r="Y7" s="19">
        <v>0</v>
      </c>
      <c r="Z7" s="20">
        <f t="shared" si="6"/>
        <v>0</v>
      </c>
      <c r="AA7" s="15" t="e">
        <f t="shared" si="1"/>
        <v>#DIV/0!</v>
      </c>
      <c r="AB7" s="15" t="e">
        <f t="shared" si="2"/>
        <v>#DIV/0!</v>
      </c>
      <c r="AC7" s="15" t="e">
        <f t="shared" si="2"/>
        <v>#DIV/0!</v>
      </c>
      <c r="AD7" s="20">
        <f t="shared" si="7"/>
        <v>1.9461128074355031E-3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 t="e">
        <f>V7/J7</f>
        <v>#DIV/0!</v>
      </c>
      <c r="AY7" s="15" t="e">
        <f t="shared" si="9"/>
        <v>#DIV/0!</v>
      </c>
      <c r="AZ7" s="15" t="e">
        <f t="shared" si="10"/>
        <v>#DIV/0!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47.523699999999998</v>
      </c>
      <c r="F8" s="55"/>
      <c r="G8" s="55"/>
      <c r="H8" s="55"/>
      <c r="I8" s="55"/>
      <c r="J8" s="55"/>
      <c r="K8" s="10">
        <v>0</v>
      </c>
      <c r="L8" s="10">
        <v>0</v>
      </c>
      <c r="M8" s="10">
        <v>0</v>
      </c>
      <c r="N8" s="11">
        <f t="shared" si="0"/>
        <v>0</v>
      </c>
      <c r="P8" s="63">
        <v>6108.06</v>
      </c>
      <c r="Q8" s="63">
        <v>47.531100000000002</v>
      </c>
      <c r="R8" s="63"/>
      <c r="S8" s="63"/>
      <c r="T8" s="63"/>
      <c r="U8" s="63"/>
      <c r="V8" s="63"/>
      <c r="W8" s="10">
        <v>0</v>
      </c>
      <c r="X8" s="10">
        <v>0</v>
      </c>
      <c r="Y8" s="10">
        <v>0</v>
      </c>
      <c r="Z8" s="11">
        <f t="shared" si="6"/>
        <v>0</v>
      </c>
      <c r="AA8" s="15" t="e">
        <f t="shared" si="1"/>
        <v>#DIV/0!</v>
      </c>
      <c r="AB8" s="15" t="e">
        <f t="shared" si="2"/>
        <v>#DIV/0!</v>
      </c>
      <c r="AC8" s="15" t="e">
        <f t="shared" si="2"/>
        <v>#DIV/0!</v>
      </c>
      <c r="AD8" s="11">
        <f t="shared" si="7"/>
        <v>5.0945352223922651E-3</v>
      </c>
      <c r="AE8" s="12"/>
      <c r="AF8" s="25">
        <f t="shared" ref="AF8:AK8" si="12">bdRateExtend($D8:$D12,E8:E12,$P8:$P12,Q8:Q12)</f>
        <v>1.9032622093511087E-3</v>
      </c>
      <c r="AG8" s="30" t="e">
        <f t="shared" si="12"/>
        <v>#VALUE!</v>
      </c>
      <c r="AH8" s="31" t="e">
        <f t="shared" si="12"/>
        <v>#VALUE!</v>
      </c>
      <c r="AI8" s="25" t="e">
        <f t="shared" si="12"/>
        <v>#VALUE!</v>
      </c>
      <c r="AJ8" s="30" t="e">
        <f t="shared" si="12"/>
        <v>#VALUE!</v>
      </c>
      <c r="AK8" s="30" t="e">
        <f t="shared" si="12"/>
        <v>#VALUE!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5.2909556894742416E-4</v>
      </c>
      <c r="AS8" s="30" t="e">
        <f t="shared" si="13"/>
        <v>#VALUE!</v>
      </c>
      <c r="AT8" s="31" t="e">
        <f t="shared" si="13"/>
        <v>#VALUE!</v>
      </c>
      <c r="AU8" s="25" t="e">
        <f t="shared" si="13"/>
        <v>#VALUE!</v>
      </c>
      <c r="AV8" s="30" t="e">
        <f t="shared" si="13"/>
        <v>#VALUE!</v>
      </c>
      <c r="AW8" s="31" t="e">
        <f t="shared" si="13"/>
        <v>#VALUE!</v>
      </c>
      <c r="AX8" s="15"/>
      <c r="AY8" s="15"/>
      <c r="AZ8" s="15"/>
      <c r="BA8" s="15" t="e">
        <f>V8/J8</f>
        <v>#DIV/0!</v>
      </c>
      <c r="BB8" s="15" t="e">
        <f t="shared" ref="BB8:BB11" si="14">X8/L8</f>
        <v>#DIV/0!</v>
      </c>
      <c r="BC8" s="15" t="e">
        <f t="shared" si="11"/>
        <v>#DIV/0!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46.576799999999999</v>
      </c>
      <c r="F9" s="55"/>
      <c r="G9" s="55"/>
      <c r="H9" s="55"/>
      <c r="I9" s="55"/>
      <c r="J9" s="55"/>
      <c r="K9" s="15">
        <v>0</v>
      </c>
      <c r="L9" s="15">
        <v>0</v>
      </c>
      <c r="M9" s="15">
        <v>0</v>
      </c>
      <c r="N9" s="16">
        <f t="shared" si="0"/>
        <v>0</v>
      </c>
      <c r="P9" s="63">
        <v>2771.64</v>
      </c>
      <c r="Q9" s="63">
        <v>46.580100000000002</v>
      </c>
      <c r="R9" s="63"/>
      <c r="S9" s="63"/>
      <c r="T9" s="63"/>
      <c r="U9" s="63"/>
      <c r="V9" s="63"/>
      <c r="W9" s="15">
        <v>0</v>
      </c>
      <c r="X9" s="15">
        <v>0</v>
      </c>
      <c r="Y9" s="15">
        <v>0</v>
      </c>
      <c r="Z9" s="16">
        <f t="shared" si="6"/>
        <v>0</v>
      </c>
      <c r="AA9" s="15" t="e">
        <f t="shared" si="1"/>
        <v>#DIV/0!</v>
      </c>
      <c r="AB9" s="15" t="e">
        <f t="shared" si="2"/>
        <v>#DIV/0!</v>
      </c>
      <c r="AC9" s="15" t="e">
        <f t="shared" si="2"/>
        <v>#DIV/0!</v>
      </c>
      <c r="AD9" s="16">
        <f t="shared" si="7"/>
        <v>1.6045099739809391E-3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2.6358375150350444E-3</v>
      </c>
      <c r="AM9" s="21" t="e">
        <f>bdrate($D9:$D12,F9:F12,$P9:$P12,R9:R12)</f>
        <v>#VALUE!</v>
      </c>
      <c r="AN9" s="36" t="e">
        <f t="shared" ref="AN9" si="15">bdrate($D9:$D12,G9:G12,$P9:$P12,S9:S12)</f>
        <v>#VALUE!</v>
      </c>
      <c r="AO9" s="26" t="e">
        <f>bdrate($D9:$D12,H9:H12,$P9:$P12,T9:T12)</f>
        <v>#VALUE!</v>
      </c>
      <c r="AP9" s="21" t="e">
        <f>bdrate($D9:$D12,I9:I12,$P9:$P12,U9:U12)</f>
        <v>#VALUE!</v>
      </c>
      <c r="AQ9" s="36" t="e">
        <f>bdrate($D9:$D12,J9:J12,$P9:$P12,V9:V12)</f>
        <v>#VALUE!</v>
      </c>
      <c r="AR9" s="21"/>
      <c r="AS9" s="21"/>
      <c r="AT9" s="36"/>
      <c r="AU9" s="26"/>
      <c r="AV9" s="21"/>
      <c r="AW9" s="36"/>
      <c r="AX9" s="15" t="e">
        <f>V9/J9</f>
        <v>#DIV/0!</v>
      </c>
      <c r="AY9" s="15" t="e">
        <f t="shared" ref="AY9:AY12" si="16">X9/L9</f>
        <v>#DIV/0!</v>
      </c>
      <c r="AZ9" s="15" t="e">
        <f t="shared" si="10"/>
        <v>#DIV/0!</v>
      </c>
      <c r="BA9" s="15" t="e">
        <f>V9/J9</f>
        <v>#DIV/0!</v>
      </c>
      <c r="BB9" s="15" t="e">
        <f t="shared" si="14"/>
        <v>#DIV/0!</v>
      </c>
      <c r="BC9" s="15" t="e">
        <f t="shared" si="11"/>
        <v>#DIV/0!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45.583799999999997</v>
      </c>
      <c r="F10" s="55"/>
      <c r="G10" s="55"/>
      <c r="H10" s="55"/>
      <c r="I10" s="55"/>
      <c r="J10" s="55"/>
      <c r="K10" s="15">
        <v>0</v>
      </c>
      <c r="L10" s="15">
        <v>0</v>
      </c>
      <c r="M10" s="15">
        <v>0</v>
      </c>
      <c r="N10" s="16">
        <f t="shared" si="0"/>
        <v>0</v>
      </c>
      <c r="P10" s="63">
        <v>1738.08</v>
      </c>
      <c r="Q10" s="63">
        <v>45.572699999999998</v>
      </c>
      <c r="R10" s="63"/>
      <c r="S10" s="63"/>
      <c r="T10" s="63"/>
      <c r="U10" s="63"/>
      <c r="V10" s="63"/>
      <c r="W10" s="15">
        <v>0</v>
      </c>
      <c r="X10" s="15">
        <v>0</v>
      </c>
      <c r="Y10" s="15">
        <v>0</v>
      </c>
      <c r="Z10" s="16">
        <f t="shared" si="6"/>
        <v>0</v>
      </c>
      <c r="AA10" s="15" t="e">
        <f t="shared" si="1"/>
        <v>#DIV/0!</v>
      </c>
      <c r="AB10" s="15" t="e">
        <f t="shared" si="2"/>
        <v>#DIV/0!</v>
      </c>
      <c r="AC10" s="15" t="e">
        <f t="shared" si="2"/>
        <v>#DIV/0!</v>
      </c>
      <c r="AD10" s="16">
        <f t="shared" si="7"/>
        <v>4.2965661843055031E-3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 t="e">
        <f>V10/J10</f>
        <v>#DIV/0!</v>
      </c>
      <c r="AY10" s="15" t="e">
        <f t="shared" si="16"/>
        <v>#DIV/0!</v>
      </c>
      <c r="AZ10" s="15" t="e">
        <f t="shared" si="10"/>
        <v>#DIV/0!</v>
      </c>
      <c r="BA10" s="15" t="e">
        <f>V10/J10</f>
        <v>#DIV/0!</v>
      </c>
      <c r="BB10" s="15" t="e">
        <f t="shared" si="14"/>
        <v>#DIV/0!</v>
      </c>
      <c r="BC10" s="15" t="e">
        <f t="shared" si="11"/>
        <v>#DIV/0!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44.218200000000003</v>
      </c>
      <c r="F11" s="55"/>
      <c r="G11" s="55"/>
      <c r="H11" s="55"/>
      <c r="I11" s="55"/>
      <c r="J11" s="55"/>
      <c r="K11" s="15">
        <v>0</v>
      </c>
      <c r="L11" s="15">
        <v>0</v>
      </c>
      <c r="M11" s="15">
        <v>0</v>
      </c>
      <c r="N11" s="16">
        <f t="shared" si="0"/>
        <v>0</v>
      </c>
      <c r="P11" s="63">
        <v>1134.24</v>
      </c>
      <c r="Q11" s="63">
        <v>44.196399999999997</v>
      </c>
      <c r="R11" s="63"/>
      <c r="S11" s="63"/>
      <c r="T11" s="63"/>
      <c r="U11" s="63"/>
      <c r="V11" s="63"/>
      <c r="W11" s="15">
        <v>0</v>
      </c>
      <c r="X11" s="15">
        <v>0</v>
      </c>
      <c r="Y11" s="15">
        <v>0</v>
      </c>
      <c r="Z11" s="16">
        <f t="shared" si="6"/>
        <v>0</v>
      </c>
      <c r="AA11" s="15" t="e">
        <f t="shared" si="1"/>
        <v>#DIV/0!</v>
      </c>
      <c r="AB11" s="15" t="e">
        <f t="shared" si="2"/>
        <v>#DIV/0!</v>
      </c>
      <c r="AC11" s="15" t="e">
        <f t="shared" si="2"/>
        <v>#DIV/0!</v>
      </c>
      <c r="AD11" s="16">
        <f t="shared" si="7"/>
        <v>6.8815838229842493E-4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 t="e">
        <f>V11/J11</f>
        <v>#DIV/0!</v>
      </c>
      <c r="AY11" s="15" t="e">
        <f t="shared" si="16"/>
        <v>#DIV/0!</v>
      </c>
      <c r="AZ11" s="15" t="e">
        <f t="shared" si="10"/>
        <v>#DIV/0!</v>
      </c>
      <c r="BA11" s="15" t="e">
        <f>V11/J11</f>
        <v>#DIV/0!</v>
      </c>
      <c r="BB11" s="15" t="e">
        <f t="shared" si="14"/>
        <v>#DIV/0!</v>
      </c>
      <c r="BC11" s="15" t="e">
        <f t="shared" si="11"/>
        <v>#DIV/0!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42.343699999999998</v>
      </c>
      <c r="F12" s="55"/>
      <c r="G12" s="55"/>
      <c r="H12" s="55"/>
      <c r="I12" s="55"/>
      <c r="J12" s="55"/>
      <c r="K12" s="19">
        <v>0</v>
      </c>
      <c r="L12" s="19">
        <v>0</v>
      </c>
      <c r="M12" s="19">
        <v>0</v>
      </c>
      <c r="N12" s="20">
        <f t="shared" si="0"/>
        <v>0</v>
      </c>
      <c r="P12" s="63">
        <v>743.64</v>
      </c>
      <c r="Q12" s="63">
        <v>42.336799999999997</v>
      </c>
      <c r="R12" s="63"/>
      <c r="S12" s="63"/>
      <c r="T12" s="63"/>
      <c r="U12" s="63"/>
      <c r="V12" s="63"/>
      <c r="W12" s="19">
        <v>0</v>
      </c>
      <c r="X12" s="19">
        <v>0</v>
      </c>
      <c r="Y12" s="19">
        <v>0</v>
      </c>
      <c r="Z12" s="20">
        <f t="shared" si="6"/>
        <v>0</v>
      </c>
      <c r="AA12" s="15" t="e">
        <f t="shared" si="1"/>
        <v>#DIV/0!</v>
      </c>
      <c r="AB12" s="15" t="e">
        <f t="shared" si="2"/>
        <v>#DIV/0!</v>
      </c>
      <c r="AC12" s="15" t="e">
        <f t="shared" si="2"/>
        <v>#DIV/0!</v>
      </c>
      <c r="AD12" s="20">
        <f t="shared" si="7"/>
        <v>3.7778313640383274E-3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 t="e">
        <f>V12/J12</f>
        <v>#DIV/0!</v>
      </c>
      <c r="AY12" s="15" t="e">
        <f t="shared" si="16"/>
        <v>#DIV/0!</v>
      </c>
      <c r="AZ12" s="15" t="e">
        <f t="shared" si="10"/>
        <v>#DIV/0!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43.499000000000002</v>
      </c>
      <c r="F13" s="55"/>
      <c r="G13" s="55"/>
      <c r="H13" s="55"/>
      <c r="I13" s="55"/>
      <c r="J13" s="55"/>
      <c r="K13" s="10">
        <v>0</v>
      </c>
      <c r="L13" s="10">
        <v>0</v>
      </c>
      <c r="M13" s="10">
        <v>0</v>
      </c>
      <c r="N13" s="11">
        <f t="shared" si="0"/>
        <v>0</v>
      </c>
      <c r="P13" s="63">
        <v>18403.560000000001</v>
      </c>
      <c r="Q13" s="63">
        <v>43.491500000000002</v>
      </c>
      <c r="R13" s="63"/>
      <c r="S13" s="63"/>
      <c r="T13" s="63"/>
      <c r="U13" s="63"/>
      <c r="V13" s="63"/>
      <c r="W13" s="10">
        <v>0</v>
      </c>
      <c r="X13" s="10">
        <v>0</v>
      </c>
      <c r="Y13" s="10">
        <v>0</v>
      </c>
      <c r="Z13" s="11">
        <f t="shared" si="6"/>
        <v>0</v>
      </c>
      <c r="AA13" s="15" t="e">
        <f t="shared" si="1"/>
        <v>#DIV/0!</v>
      </c>
      <c r="AB13" s="15" t="e">
        <f t="shared" si="2"/>
        <v>#DIV/0!</v>
      </c>
      <c r="AC13" s="15" t="e">
        <f t="shared" si="2"/>
        <v>#DIV/0!</v>
      </c>
      <c r="AD13" s="11">
        <f t="shared" si="7"/>
        <v>4.019950383811032E-3</v>
      </c>
      <c r="AE13" s="12"/>
      <c r="AF13" s="25">
        <f t="shared" ref="AF13:AK13" si="17">bdRateExtend($D13:$D17,E13:E17,$P13:$P17,Q13:Q17)</f>
        <v>2.0022933616832272E-3</v>
      </c>
      <c r="AG13" s="30" t="e">
        <f t="shared" si="17"/>
        <v>#VALUE!</v>
      </c>
      <c r="AH13" s="31" t="e">
        <f t="shared" si="17"/>
        <v>#VALUE!</v>
      </c>
      <c r="AI13" s="25" t="e">
        <f t="shared" si="17"/>
        <v>#VALUE!</v>
      </c>
      <c r="AJ13" s="30" t="e">
        <f t="shared" si="17"/>
        <v>#VALUE!</v>
      </c>
      <c r="AK13" s="30" t="e">
        <f t="shared" si="17"/>
        <v>#VALUE!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8.4461837361238246E-4</v>
      </c>
      <c r="AS13" s="30" t="e">
        <f t="shared" si="18"/>
        <v>#VALUE!</v>
      </c>
      <c r="AT13" s="31" t="e">
        <f t="shared" si="18"/>
        <v>#VALUE!</v>
      </c>
      <c r="AU13" s="25" t="e">
        <f t="shared" si="18"/>
        <v>#VALUE!</v>
      </c>
      <c r="AV13" s="30" t="e">
        <f t="shared" si="18"/>
        <v>#VALUE!</v>
      </c>
      <c r="AW13" s="31" t="e">
        <f t="shared" si="18"/>
        <v>#VALUE!</v>
      </c>
      <c r="AX13" s="15"/>
      <c r="AY13" s="15"/>
      <c r="AZ13" s="15"/>
      <c r="BA13" s="15" t="e">
        <f>V13/J13</f>
        <v>#DIV/0!</v>
      </c>
      <c r="BB13" s="15" t="e">
        <f t="shared" ref="BB13:BB16" si="19">X13/L13</f>
        <v>#DIV/0!</v>
      </c>
      <c r="BC13" s="15" t="e">
        <f t="shared" si="11"/>
        <v>#DIV/0!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41.684800000000003</v>
      </c>
      <c r="F14" s="55"/>
      <c r="G14" s="55"/>
      <c r="H14" s="55"/>
      <c r="I14" s="55"/>
      <c r="J14" s="55"/>
      <c r="K14" s="15">
        <v>0</v>
      </c>
      <c r="L14" s="15">
        <v>0</v>
      </c>
      <c r="M14" s="15">
        <v>0</v>
      </c>
      <c r="N14" s="16">
        <f t="shared" si="0"/>
        <v>0</v>
      </c>
      <c r="P14" s="63">
        <v>4390.0200000000004</v>
      </c>
      <c r="Q14" s="63">
        <v>41.685200000000002</v>
      </c>
      <c r="R14" s="63"/>
      <c r="S14" s="63"/>
      <c r="T14" s="63"/>
      <c r="U14" s="63"/>
      <c r="V14" s="63"/>
      <c r="W14" s="15">
        <v>0</v>
      </c>
      <c r="X14" s="15">
        <v>0</v>
      </c>
      <c r="Y14" s="15">
        <v>0</v>
      </c>
      <c r="Z14" s="16">
        <f t="shared" si="6"/>
        <v>0</v>
      </c>
      <c r="AA14" s="15" t="e">
        <f t="shared" si="1"/>
        <v>#DIV/0!</v>
      </c>
      <c r="AB14" s="15" t="e">
        <f t="shared" si="2"/>
        <v>#DIV/0!</v>
      </c>
      <c r="AC14" s="15" t="e">
        <f t="shared" si="2"/>
        <v>#DIV/0!</v>
      </c>
      <c r="AD14" s="16">
        <f t="shared" si="7"/>
        <v>9.6944209290243427E-4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2.9626783364169462E-3</v>
      </c>
      <c r="AM14" s="21" t="e">
        <f>bdrate($D14:$D17,F14:F17,$P14:$P17,R14:R17)</f>
        <v>#VALUE!</v>
      </c>
      <c r="AN14" s="36" t="e">
        <f t="shared" ref="AN14" si="20">bdrate($D14:$D17,G14:G17,$P14:$P17,S14:S17)</f>
        <v>#VALUE!</v>
      </c>
      <c r="AO14" s="26" t="e">
        <f>bdrate($D14:$D17,H14:H17,$P14:$P17,T14:T17)</f>
        <v>#VALUE!</v>
      </c>
      <c r="AP14" s="21" t="e">
        <f>bdrate($D14:$D17,I14:I17,$P14:$P17,U14:U17)</f>
        <v>#VALUE!</v>
      </c>
      <c r="AQ14" s="36" t="e">
        <f>bdrate($D14:$D17,J14:J17,$P14:$P17,V14:V17)</f>
        <v>#VALUE!</v>
      </c>
      <c r="AR14" s="21"/>
      <c r="AS14" s="21"/>
      <c r="AT14" s="36"/>
      <c r="AU14" s="26"/>
      <c r="AV14" s="21"/>
      <c r="AW14" s="36"/>
      <c r="AX14" s="15" t="e">
        <f>V14/J14</f>
        <v>#DIV/0!</v>
      </c>
      <c r="AY14" s="15" t="e">
        <f t="shared" ref="AY14:AY17" si="21">X14/L14</f>
        <v>#DIV/0!</v>
      </c>
      <c r="AZ14" s="15" t="e">
        <f t="shared" si="10"/>
        <v>#DIV/0!</v>
      </c>
      <c r="BA14" s="15" t="e">
        <f>V14/J14</f>
        <v>#DIV/0!</v>
      </c>
      <c r="BB14" s="15" t="e">
        <f t="shared" si="19"/>
        <v>#DIV/0!</v>
      </c>
      <c r="BC14" s="15" t="e">
        <f t="shared" si="11"/>
        <v>#DIV/0!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40.764499999999998</v>
      </c>
      <c r="F15" s="55"/>
      <c r="G15" s="55"/>
      <c r="H15" s="55"/>
      <c r="I15" s="55"/>
      <c r="J15" s="55"/>
      <c r="K15" s="15">
        <v>0</v>
      </c>
      <c r="L15" s="15">
        <v>0</v>
      </c>
      <c r="M15" s="15">
        <v>0</v>
      </c>
      <c r="N15" s="16">
        <f t="shared" si="0"/>
        <v>0</v>
      </c>
      <c r="P15" s="63">
        <v>2468.94</v>
      </c>
      <c r="Q15" s="63">
        <v>40.766500000000001</v>
      </c>
      <c r="R15" s="63"/>
      <c r="S15" s="63"/>
      <c r="T15" s="63"/>
      <c r="U15" s="63"/>
      <c r="V15" s="63"/>
      <c r="W15" s="15">
        <v>0</v>
      </c>
      <c r="X15" s="15">
        <v>0</v>
      </c>
      <c r="Y15" s="15">
        <v>0</v>
      </c>
      <c r="Z15" s="16">
        <f t="shared" si="6"/>
        <v>0</v>
      </c>
      <c r="AA15" s="15" t="e">
        <f t="shared" si="1"/>
        <v>#DIV/0!</v>
      </c>
      <c r="AB15" s="15" t="e">
        <f t="shared" si="2"/>
        <v>#DIV/0!</v>
      </c>
      <c r="AC15" s="15" t="e">
        <f t="shared" si="2"/>
        <v>#DIV/0!</v>
      </c>
      <c r="AD15" s="16">
        <f t="shared" si="7"/>
        <v>1.3871313150978588E-3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 t="e">
        <f>V15/J15</f>
        <v>#DIV/0!</v>
      </c>
      <c r="AY15" s="15" t="e">
        <f t="shared" si="21"/>
        <v>#DIV/0!</v>
      </c>
      <c r="AZ15" s="15" t="e">
        <f t="shared" si="10"/>
        <v>#DIV/0!</v>
      </c>
      <c r="BA15" s="15" t="e">
        <f>V15/J15</f>
        <v>#DIV/0!</v>
      </c>
      <c r="BB15" s="15" t="e">
        <f t="shared" si="19"/>
        <v>#DIV/0!</v>
      </c>
      <c r="BC15" s="15" t="e">
        <f t="shared" si="11"/>
        <v>#DIV/0!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39.523200000000003</v>
      </c>
      <c r="F16" s="55"/>
      <c r="G16" s="55"/>
      <c r="H16" s="55"/>
      <c r="I16" s="55"/>
      <c r="J16" s="55"/>
      <c r="K16" s="15">
        <v>0</v>
      </c>
      <c r="L16" s="15">
        <v>0</v>
      </c>
      <c r="M16" s="15">
        <v>0</v>
      </c>
      <c r="N16" s="16">
        <f t="shared" si="0"/>
        <v>0</v>
      </c>
      <c r="P16" s="63">
        <v>1449.78</v>
      </c>
      <c r="Q16" s="63">
        <v>39.518700000000003</v>
      </c>
      <c r="R16" s="63"/>
      <c r="S16" s="63"/>
      <c r="T16" s="63"/>
      <c r="U16" s="63"/>
      <c r="V16" s="63"/>
      <c r="W16" s="15">
        <v>0</v>
      </c>
      <c r="X16" s="15">
        <v>0</v>
      </c>
      <c r="Y16" s="15">
        <v>0</v>
      </c>
      <c r="Z16" s="16">
        <f t="shared" si="6"/>
        <v>0</v>
      </c>
      <c r="AA16" s="15" t="e">
        <f t="shared" si="1"/>
        <v>#DIV/0!</v>
      </c>
      <c r="AB16" s="15" t="e">
        <f t="shared" si="2"/>
        <v>#DIV/0!</v>
      </c>
      <c r="AC16" s="15" t="e">
        <f t="shared" si="2"/>
        <v>#DIV/0!</v>
      </c>
      <c r="AD16" s="16">
        <f t="shared" si="7"/>
        <v>5.5347482313774579E-3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 t="e">
        <f>V16/J16</f>
        <v>#DIV/0!</v>
      </c>
      <c r="AY16" s="15" t="e">
        <f t="shared" si="21"/>
        <v>#DIV/0!</v>
      </c>
      <c r="AZ16" s="15" t="e">
        <f t="shared" si="10"/>
        <v>#DIV/0!</v>
      </c>
      <c r="BA16" s="15" t="e">
        <f>V16/J16</f>
        <v>#DIV/0!</v>
      </c>
      <c r="BB16" s="15" t="e">
        <f t="shared" si="19"/>
        <v>#DIV/0!</v>
      </c>
      <c r="BC16" s="15" t="e">
        <f t="shared" si="11"/>
        <v>#DIV/0!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37.832000000000001</v>
      </c>
      <c r="F17" s="55"/>
      <c r="G17" s="55"/>
      <c r="H17" s="55"/>
      <c r="I17" s="55"/>
      <c r="J17" s="55"/>
      <c r="K17" s="19">
        <v>0</v>
      </c>
      <c r="L17" s="19">
        <v>0</v>
      </c>
      <c r="M17" s="19">
        <v>0</v>
      </c>
      <c r="N17" s="20">
        <f t="shared" si="0"/>
        <v>0</v>
      </c>
      <c r="P17" s="63">
        <v>863.28</v>
      </c>
      <c r="Q17" s="63">
        <v>37.844799999999999</v>
      </c>
      <c r="R17" s="63"/>
      <c r="S17" s="63"/>
      <c r="T17" s="63"/>
      <c r="U17" s="63"/>
      <c r="V17" s="63"/>
      <c r="W17" s="19">
        <v>0</v>
      </c>
      <c r="X17" s="19">
        <v>0</v>
      </c>
      <c r="Y17" s="19">
        <v>0</v>
      </c>
      <c r="Z17" s="20">
        <f t="shared" si="6"/>
        <v>0</v>
      </c>
      <c r="AA17" s="15" t="e">
        <f t="shared" si="1"/>
        <v>#DIV/0!</v>
      </c>
      <c r="AB17" s="15" t="e">
        <f t="shared" si="2"/>
        <v>#DIV/0!</v>
      </c>
      <c r="AC17" s="15" t="e">
        <f t="shared" si="2"/>
        <v>#DIV/0!</v>
      </c>
      <c r="AD17" s="20">
        <f t="shared" si="7"/>
        <v>9.7398079866415992E-4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 t="e">
        <f>V17/J17</f>
        <v>#DIV/0!</v>
      </c>
      <c r="AY17" s="15" t="e">
        <f t="shared" si="21"/>
        <v>#DIV/0!</v>
      </c>
      <c r="AZ17" s="15" t="e">
        <f t="shared" si="10"/>
        <v>#DIV/0!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43.014600000000002</v>
      </c>
      <c r="F18" s="55"/>
      <c r="G18" s="55"/>
      <c r="H18" s="55"/>
      <c r="I18" s="55"/>
      <c r="J18" s="55"/>
      <c r="K18" s="10">
        <v>0</v>
      </c>
      <c r="L18" s="10">
        <v>0</v>
      </c>
      <c r="M18" s="10">
        <v>0</v>
      </c>
      <c r="N18" s="11">
        <f t="shared" si="0"/>
        <v>0</v>
      </c>
      <c r="P18" s="63">
        <v>34412.1</v>
      </c>
      <c r="Q18" s="63">
        <v>43.012500000000003</v>
      </c>
      <c r="R18" s="63"/>
      <c r="S18" s="63"/>
      <c r="T18" s="63"/>
      <c r="U18" s="63"/>
      <c r="V18" s="63"/>
      <c r="W18" s="10">
        <v>0</v>
      </c>
      <c r="X18" s="10">
        <v>0</v>
      </c>
      <c r="Y18" s="10">
        <v>0</v>
      </c>
      <c r="Z18" s="11">
        <f t="shared" si="6"/>
        <v>0</v>
      </c>
      <c r="AA18" s="10" t="e">
        <f t="shared" si="1"/>
        <v>#DIV/0!</v>
      </c>
      <c r="AB18" s="10" t="e">
        <f t="shared" si="2"/>
        <v>#DIV/0!</v>
      </c>
      <c r="AC18" s="10" t="e">
        <f t="shared" si="2"/>
        <v>#DIV/0!</v>
      </c>
      <c r="AD18" s="11">
        <f t="shared" si="7"/>
        <v>3.4871333497989767E-6</v>
      </c>
      <c r="AE18" s="40"/>
      <c r="AF18" s="25">
        <f t="shared" ref="AF18:AK18" si="22">bdRateExtend($D18:$D22,E18:E22,$P18:$P22,Q18:Q22)</f>
        <v>1.6376189039424283E-4</v>
      </c>
      <c r="AG18" s="30" t="e">
        <f t="shared" si="22"/>
        <v>#VALUE!</v>
      </c>
      <c r="AH18" s="31" t="e">
        <f t="shared" si="22"/>
        <v>#VALUE!</v>
      </c>
      <c r="AI18" s="25" t="e">
        <f t="shared" si="22"/>
        <v>#VALUE!</v>
      </c>
      <c r="AJ18" s="30" t="e">
        <f t="shared" si="22"/>
        <v>#VALUE!</v>
      </c>
      <c r="AK18" s="30" t="e">
        <f t="shared" si="22"/>
        <v>#VALUE!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-1.0786671940099524E-6</v>
      </c>
      <c r="AS18" s="30" t="e">
        <f t="shared" si="23"/>
        <v>#VALUE!</v>
      </c>
      <c r="AT18" s="31" t="e">
        <f t="shared" si="23"/>
        <v>#VALUE!</v>
      </c>
      <c r="AU18" s="25" t="e">
        <f t="shared" si="23"/>
        <v>#VALUE!</v>
      </c>
      <c r="AV18" s="30" t="e">
        <f t="shared" si="23"/>
        <v>#VALUE!</v>
      </c>
      <c r="AW18" s="31" t="e">
        <f t="shared" si="23"/>
        <v>#VALUE!</v>
      </c>
      <c r="AX18" s="10"/>
      <c r="AY18" s="10"/>
      <c r="AZ18" s="10"/>
      <c r="BA18" s="10" t="e">
        <f>V18/J18</f>
        <v>#DIV/0!</v>
      </c>
      <c r="BB18" s="10" t="e">
        <f t="shared" ref="BB18:BB21" si="24">X18/L18</f>
        <v>#DIV/0!</v>
      </c>
      <c r="BC18" s="10" t="e">
        <f t="shared" si="11"/>
        <v>#DIV/0!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40.496499999999997</v>
      </c>
      <c r="F19" s="55"/>
      <c r="G19" s="55"/>
      <c r="H19" s="55"/>
      <c r="I19" s="55"/>
      <c r="J19" s="55"/>
      <c r="K19" s="15">
        <v>0</v>
      </c>
      <c r="L19" s="15">
        <v>0</v>
      </c>
      <c r="M19" s="15">
        <v>0</v>
      </c>
      <c r="N19" s="16">
        <f t="shared" si="0"/>
        <v>0</v>
      </c>
      <c r="P19" s="63">
        <v>9921.66</v>
      </c>
      <c r="Q19" s="63">
        <v>40.497100000000003</v>
      </c>
      <c r="R19" s="63"/>
      <c r="S19" s="63"/>
      <c r="T19" s="63"/>
      <c r="U19" s="63"/>
      <c r="V19" s="63"/>
      <c r="W19" s="15">
        <v>0</v>
      </c>
      <c r="X19" s="15">
        <v>0</v>
      </c>
      <c r="Y19" s="15">
        <v>0</v>
      </c>
      <c r="Z19" s="16">
        <f t="shared" si="6"/>
        <v>0</v>
      </c>
      <c r="AA19" s="15" t="e">
        <f t="shared" si="1"/>
        <v>#DIV/0!</v>
      </c>
      <c r="AB19" s="15" t="e">
        <f t="shared" ref="AB19:AC32" si="25">X19/L19</f>
        <v>#DIV/0!</v>
      </c>
      <c r="AC19" s="15" t="e">
        <f t="shared" si="25"/>
        <v>#DIV/0!</v>
      </c>
      <c r="AD19" s="16">
        <f t="shared" si="7"/>
        <v>6.7080835428348954E-4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4.2528391967944223E-4</v>
      </c>
      <c r="AM19" s="21" t="e">
        <f>bdrate($D19:$D22,F19:F22,$P19:$P22,R19:R22)</f>
        <v>#VALUE!</v>
      </c>
      <c r="AN19" s="36" t="e">
        <f t="shared" ref="AN19" si="26">bdrate($D19:$D22,G19:G22,$P19:$P22,S19:S22)</f>
        <v>#VALUE!</v>
      </c>
      <c r="AO19" s="26" t="e">
        <f>bdrate($D19:$D22,H19:H22,$P19:$P22,T19:T22)</f>
        <v>#VALUE!</v>
      </c>
      <c r="AP19" s="21" t="e">
        <f>bdrate($D19:$D22,I19:I22,$P19:$P22,U19:U22)</f>
        <v>#VALUE!</v>
      </c>
      <c r="AQ19" s="36" t="e">
        <f>bdrate($D19:$D22,J19:J22,$P19:$P22,V19:V22)</f>
        <v>#VALUE!</v>
      </c>
      <c r="AR19" s="21"/>
      <c r="AS19" s="21"/>
      <c r="AT19" s="36"/>
      <c r="AU19" s="26"/>
      <c r="AV19" s="21"/>
      <c r="AW19" s="36"/>
      <c r="AX19" s="15" t="e">
        <f>V19/J19</f>
        <v>#DIV/0!</v>
      </c>
      <c r="AY19" s="15" t="e">
        <f t="shared" ref="AY19:AY22" si="27">X19/L19</f>
        <v>#DIV/0!</v>
      </c>
      <c r="AZ19" s="15" t="e">
        <f t="shared" si="10"/>
        <v>#DIV/0!</v>
      </c>
      <c r="BA19" s="15" t="e">
        <f>V19/J19</f>
        <v>#DIV/0!</v>
      </c>
      <c r="BB19" s="15" t="e">
        <f t="shared" si="24"/>
        <v>#DIV/0!</v>
      </c>
      <c r="BC19" s="15" t="e">
        <f t="shared" si="11"/>
        <v>#DIV/0!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39.125500000000002</v>
      </c>
      <c r="F20" s="55"/>
      <c r="G20" s="55"/>
      <c r="H20" s="55"/>
      <c r="I20" s="55"/>
      <c r="J20" s="55"/>
      <c r="K20" s="15">
        <v>0</v>
      </c>
      <c r="L20" s="15">
        <v>0</v>
      </c>
      <c r="M20" s="15">
        <v>0</v>
      </c>
      <c r="N20" s="16">
        <f t="shared" si="0"/>
        <v>0</v>
      </c>
      <c r="P20" s="63">
        <v>5702.7</v>
      </c>
      <c r="Q20" s="63">
        <v>39.128</v>
      </c>
      <c r="R20" s="63"/>
      <c r="S20" s="63"/>
      <c r="T20" s="63"/>
      <c r="U20" s="63"/>
      <c r="V20" s="63"/>
      <c r="W20" s="15">
        <v>0</v>
      </c>
      <c r="X20" s="15">
        <v>0</v>
      </c>
      <c r="Y20" s="15">
        <v>0</v>
      </c>
      <c r="Z20" s="16">
        <f t="shared" si="6"/>
        <v>0</v>
      </c>
      <c r="AA20" s="15" t="e">
        <f t="shared" si="1"/>
        <v>#DIV/0!</v>
      </c>
      <c r="AB20" s="15" t="e">
        <f t="shared" si="25"/>
        <v>#DIV/0!</v>
      </c>
      <c r="AC20" s="15" t="e">
        <f t="shared" si="25"/>
        <v>#DIV/0!</v>
      </c>
      <c r="AD20" s="16">
        <f t="shared" si="7"/>
        <v>1.1270513387684723E-3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 t="e">
        <f>V20/J20</f>
        <v>#DIV/0!</v>
      </c>
      <c r="AY20" s="15" t="e">
        <f t="shared" si="27"/>
        <v>#DIV/0!</v>
      </c>
      <c r="AZ20" s="15" t="e">
        <f t="shared" si="10"/>
        <v>#DIV/0!</v>
      </c>
      <c r="BA20" s="15" t="e">
        <f>V20/J20</f>
        <v>#DIV/0!</v>
      </c>
      <c r="BB20" s="15" t="e">
        <f t="shared" si="24"/>
        <v>#DIV/0!</v>
      </c>
      <c r="BC20" s="15" t="e">
        <f t="shared" si="11"/>
        <v>#DIV/0!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37.358199999999997</v>
      </c>
      <c r="F21" s="55"/>
      <c r="G21" s="55"/>
      <c r="H21" s="55"/>
      <c r="I21" s="55"/>
      <c r="J21" s="55"/>
      <c r="K21" s="15">
        <v>0</v>
      </c>
      <c r="L21" s="15">
        <v>0</v>
      </c>
      <c r="M21" s="15">
        <v>0</v>
      </c>
      <c r="N21" s="16">
        <f t="shared" si="0"/>
        <v>0</v>
      </c>
      <c r="P21" s="63">
        <v>3365.22</v>
      </c>
      <c r="Q21" s="63">
        <v>37.355400000000003</v>
      </c>
      <c r="R21" s="63"/>
      <c r="S21" s="63"/>
      <c r="T21" s="63"/>
      <c r="U21" s="63"/>
      <c r="V21" s="63"/>
      <c r="W21" s="15">
        <v>0</v>
      </c>
      <c r="X21" s="15">
        <v>0</v>
      </c>
      <c r="Y21" s="15">
        <v>0</v>
      </c>
      <c r="Z21" s="16">
        <f t="shared" si="6"/>
        <v>0</v>
      </c>
      <c r="AA21" s="15" t="e">
        <f t="shared" si="1"/>
        <v>#DIV/0!</v>
      </c>
      <c r="AB21" s="15" t="e">
        <f t="shared" si="25"/>
        <v>#DIV/0!</v>
      </c>
      <c r="AC21" s="15" t="e">
        <f t="shared" si="25"/>
        <v>#DIV/0!</v>
      </c>
      <c r="AD21" s="16">
        <f t="shared" si="7"/>
        <v>5.7086789760045725E-4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 t="e">
        <f>V21/J21</f>
        <v>#DIV/0!</v>
      </c>
      <c r="AY21" s="15" t="e">
        <f t="shared" si="27"/>
        <v>#DIV/0!</v>
      </c>
      <c r="AZ21" s="15" t="e">
        <f t="shared" si="10"/>
        <v>#DIV/0!</v>
      </c>
      <c r="BA21" s="15" t="e">
        <f>V21/J21</f>
        <v>#DIV/0!</v>
      </c>
      <c r="BB21" s="15" t="e">
        <f t="shared" si="24"/>
        <v>#DIV/0!</v>
      </c>
      <c r="BC21" s="15" t="e">
        <f t="shared" si="11"/>
        <v>#DIV/0!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35.204599999999999</v>
      </c>
      <c r="F22" s="55"/>
      <c r="G22" s="55"/>
      <c r="H22" s="55"/>
      <c r="I22" s="55"/>
      <c r="J22" s="55"/>
      <c r="K22" s="19">
        <v>0</v>
      </c>
      <c r="L22" s="19">
        <v>0</v>
      </c>
      <c r="M22" s="19">
        <v>0</v>
      </c>
      <c r="N22" s="20">
        <f t="shared" si="0"/>
        <v>0</v>
      </c>
      <c r="P22" s="63">
        <v>1947.84</v>
      </c>
      <c r="Q22" s="63">
        <v>35.201799999999999</v>
      </c>
      <c r="R22" s="63"/>
      <c r="S22" s="63"/>
      <c r="T22" s="63"/>
      <c r="U22" s="63"/>
      <c r="V22" s="63"/>
      <c r="W22" s="19">
        <v>0</v>
      </c>
      <c r="X22" s="19">
        <v>0</v>
      </c>
      <c r="Y22" s="19">
        <v>0</v>
      </c>
      <c r="Z22" s="20">
        <f t="shared" si="6"/>
        <v>0</v>
      </c>
      <c r="AA22" s="15" t="e">
        <f t="shared" si="1"/>
        <v>#DIV/0!</v>
      </c>
      <c r="AB22" s="15" t="e">
        <f t="shared" si="25"/>
        <v>#DIV/0!</v>
      </c>
      <c r="AC22" s="15" t="e">
        <f t="shared" si="25"/>
        <v>#DIV/0!</v>
      </c>
      <c r="AD22" s="20">
        <f t="shared" si="7"/>
        <v>1.660618734239503E-3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 t="e">
        <f>V22/J22</f>
        <v>#DIV/0!</v>
      </c>
      <c r="AY22" s="15" t="e">
        <f t="shared" si="27"/>
        <v>#DIV/0!</v>
      </c>
      <c r="AZ22" s="15" t="e">
        <f t="shared" si="10"/>
        <v>#DIV/0!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42.5867</v>
      </c>
      <c r="F23" s="55"/>
      <c r="G23" s="55"/>
      <c r="H23" s="55"/>
      <c r="I23" s="55"/>
      <c r="J23" s="55"/>
      <c r="K23" s="10">
        <v>0</v>
      </c>
      <c r="L23" s="10">
        <v>0</v>
      </c>
      <c r="M23" s="10">
        <v>0</v>
      </c>
      <c r="N23" s="11">
        <f t="shared" si="0"/>
        <v>0</v>
      </c>
      <c r="P23" s="63">
        <v>60122.58</v>
      </c>
      <c r="Q23" s="63">
        <v>42.588700000000003</v>
      </c>
      <c r="R23" s="63"/>
      <c r="S23" s="63"/>
      <c r="T23" s="63"/>
      <c r="U23" s="63"/>
      <c r="V23" s="63"/>
      <c r="W23" s="10">
        <v>0</v>
      </c>
      <c r="X23" s="10">
        <v>0</v>
      </c>
      <c r="Y23" s="10">
        <v>0</v>
      </c>
      <c r="Z23" s="11">
        <f t="shared" si="6"/>
        <v>0</v>
      </c>
      <c r="AA23" s="15" t="e">
        <f t="shared" si="1"/>
        <v>#DIV/0!</v>
      </c>
      <c r="AB23" s="15" t="e">
        <f t="shared" si="25"/>
        <v>#DIV/0!</v>
      </c>
      <c r="AC23" s="15" t="e">
        <f t="shared" si="25"/>
        <v>#DIV/0!</v>
      </c>
      <c r="AD23" s="11">
        <f t="shared" si="7"/>
        <v>9.4496337517746424E-4</v>
      </c>
      <c r="AE23" s="12"/>
      <c r="AF23" s="25">
        <f t="shared" ref="AF23:AK23" si="28">bdRateExtend($D23:$D27,E23:E27,$P23:$P27,Q23:Q27)</f>
        <v>4.2047841225967275E-5</v>
      </c>
      <c r="AG23" s="30" t="e">
        <f t="shared" si="28"/>
        <v>#VALUE!</v>
      </c>
      <c r="AH23" s="31" t="e">
        <f t="shared" si="28"/>
        <v>#VALUE!</v>
      </c>
      <c r="AI23" s="25" t="e">
        <f t="shared" si="28"/>
        <v>#VALUE!</v>
      </c>
      <c r="AJ23" s="30" t="e">
        <f t="shared" si="28"/>
        <v>#VALUE!</v>
      </c>
      <c r="AK23" s="30" t="e">
        <f t="shared" si="28"/>
        <v>#VALUE!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2.4019066697555935E-4</v>
      </c>
      <c r="AS23" s="30" t="e">
        <f t="shared" si="29"/>
        <v>#VALUE!</v>
      </c>
      <c r="AT23" s="31" t="e">
        <f t="shared" si="29"/>
        <v>#VALUE!</v>
      </c>
      <c r="AU23" s="25" t="e">
        <f t="shared" si="29"/>
        <v>#VALUE!</v>
      </c>
      <c r="AV23" s="30" t="e">
        <f t="shared" si="29"/>
        <v>#VALUE!</v>
      </c>
      <c r="AW23" s="31" t="e">
        <f t="shared" si="29"/>
        <v>#VALUE!</v>
      </c>
      <c r="AX23" s="15"/>
      <c r="AY23" s="15"/>
      <c r="AZ23" s="15"/>
      <c r="BA23" s="15" t="e">
        <f>V23/J23</f>
        <v>#DIV/0!</v>
      </c>
      <c r="BB23" s="15" t="e">
        <f t="shared" ref="BB23:BB26" si="30">X23/L23</f>
        <v>#DIV/0!</v>
      </c>
      <c r="BC23" s="15" t="e">
        <f t="shared" si="11"/>
        <v>#DIV/0!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38.825299999999999</v>
      </c>
      <c r="F24" s="55"/>
      <c r="G24" s="55"/>
      <c r="H24" s="55"/>
      <c r="I24" s="55"/>
      <c r="J24" s="55"/>
      <c r="K24" s="15">
        <v>0</v>
      </c>
      <c r="L24" s="15">
        <v>0</v>
      </c>
      <c r="M24" s="15">
        <v>0</v>
      </c>
      <c r="N24" s="16">
        <f t="shared" si="0"/>
        <v>0</v>
      </c>
      <c r="P24" s="63">
        <v>9980.58</v>
      </c>
      <c r="Q24" s="63">
        <v>38.822899999999997</v>
      </c>
      <c r="R24" s="63"/>
      <c r="S24" s="63"/>
      <c r="T24" s="63"/>
      <c r="U24" s="63"/>
      <c r="V24" s="63"/>
      <c r="W24" s="15">
        <v>0</v>
      </c>
      <c r="X24" s="15">
        <v>0</v>
      </c>
      <c r="Y24" s="15">
        <v>0</v>
      </c>
      <c r="Z24" s="16">
        <f t="shared" si="6"/>
        <v>0</v>
      </c>
      <c r="AA24" s="15" t="e">
        <f t="shared" si="1"/>
        <v>#DIV/0!</v>
      </c>
      <c r="AB24" s="15" t="e">
        <f t="shared" si="25"/>
        <v>#DIV/0!</v>
      </c>
      <c r="AC24" s="15" t="e">
        <f t="shared" si="25"/>
        <v>#DIV/0!</v>
      </c>
      <c r="AD24" s="16">
        <f t="shared" si="7"/>
        <v>8.8293591206676169E-4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-5.8831274934989519E-4</v>
      </c>
      <c r="AM24" s="21" t="e">
        <f>bdrate($D24:$D27,F24:F27,$P24:$P27,R24:R27)</f>
        <v>#VALUE!</v>
      </c>
      <c r="AN24" s="36" t="e">
        <f t="shared" ref="AN24" si="31">bdrate($D24:$D27,G24:G27,$P24:$P27,S24:S27)</f>
        <v>#VALUE!</v>
      </c>
      <c r="AO24" s="26" t="e">
        <f>bdrate($D24:$D27,H24:H27,$P24:$P27,T24:T27)</f>
        <v>#VALUE!</v>
      </c>
      <c r="AP24" s="21" t="e">
        <f>bdrate($D24:$D27,I24:I27,$P24:$P27,U24:U27)</f>
        <v>#VALUE!</v>
      </c>
      <c r="AQ24" s="36" t="e">
        <f>bdrate($D24:$D27,J24:J27,$P24:$P27,V24:V27)</f>
        <v>#VALUE!</v>
      </c>
      <c r="AR24" s="21"/>
      <c r="AS24" s="21"/>
      <c r="AT24" s="36"/>
      <c r="AU24" s="26"/>
      <c r="AV24" s="21"/>
      <c r="AW24" s="36"/>
      <c r="AX24" s="15" t="e">
        <f>V24/J24</f>
        <v>#DIV/0!</v>
      </c>
      <c r="AY24" s="15" t="e">
        <f t="shared" ref="AY24:AY27" si="32">X24/L24</f>
        <v>#DIV/0!</v>
      </c>
      <c r="AZ24" s="15" t="e">
        <f t="shared" si="10"/>
        <v>#DIV/0!</v>
      </c>
      <c r="BA24" s="15" t="e">
        <f>V24/J24</f>
        <v>#DIV/0!</v>
      </c>
      <c r="BB24" s="15" t="e">
        <f t="shared" si="30"/>
        <v>#DIV/0!</v>
      </c>
      <c r="BC24" s="15" t="e">
        <f t="shared" si="11"/>
        <v>#DIV/0!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37.817100000000003</v>
      </c>
      <c r="F25" s="55"/>
      <c r="G25" s="55"/>
      <c r="H25" s="55"/>
      <c r="I25" s="55"/>
      <c r="J25" s="55"/>
      <c r="K25" s="15">
        <v>0</v>
      </c>
      <c r="L25" s="15">
        <v>0</v>
      </c>
      <c r="M25" s="15">
        <v>0</v>
      </c>
      <c r="N25" s="16">
        <f t="shared" si="0"/>
        <v>0</v>
      </c>
      <c r="P25" s="63">
        <v>5391.36</v>
      </c>
      <c r="Q25" s="63">
        <v>37.819200000000002</v>
      </c>
      <c r="R25" s="63"/>
      <c r="S25" s="63"/>
      <c r="T25" s="63"/>
      <c r="U25" s="63"/>
      <c r="V25" s="63"/>
      <c r="W25" s="15">
        <v>0</v>
      </c>
      <c r="X25" s="15">
        <v>0</v>
      </c>
      <c r="Y25" s="15">
        <v>0</v>
      </c>
      <c r="Z25" s="16">
        <f t="shared" si="6"/>
        <v>0</v>
      </c>
      <c r="AA25" s="15" t="e">
        <f t="shared" si="1"/>
        <v>#DIV/0!</v>
      </c>
      <c r="AB25" s="15" t="e">
        <f t="shared" si="25"/>
        <v>#DIV/0!</v>
      </c>
      <c r="AC25" s="15" t="e">
        <f t="shared" si="25"/>
        <v>#DIV/0!</v>
      </c>
      <c r="AD25" s="16">
        <f t="shared" si="7"/>
        <v>7.6848541548320238E-4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 t="e">
        <f>V25/J25</f>
        <v>#DIV/0!</v>
      </c>
      <c r="AY25" s="15" t="e">
        <f t="shared" si="32"/>
        <v>#DIV/0!</v>
      </c>
      <c r="AZ25" s="15" t="e">
        <f t="shared" si="10"/>
        <v>#DIV/0!</v>
      </c>
      <c r="BA25" s="15" t="e">
        <f>V25/J25</f>
        <v>#DIV/0!</v>
      </c>
      <c r="BB25" s="15" t="e">
        <f t="shared" si="30"/>
        <v>#DIV/0!</v>
      </c>
      <c r="BC25" s="15" t="e">
        <f t="shared" si="11"/>
        <v>#DIV/0!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36.379399999999997</v>
      </c>
      <c r="F26" s="55"/>
      <c r="G26" s="55"/>
      <c r="H26" s="55"/>
      <c r="I26" s="55"/>
      <c r="J26" s="55"/>
      <c r="K26" s="15">
        <v>0</v>
      </c>
      <c r="L26" s="15">
        <v>0</v>
      </c>
      <c r="M26" s="15">
        <v>0</v>
      </c>
      <c r="N26" s="16">
        <f t="shared" si="0"/>
        <v>0</v>
      </c>
      <c r="P26" s="63">
        <v>2995.26</v>
      </c>
      <c r="Q26" s="63">
        <v>36.377299999999998</v>
      </c>
      <c r="R26" s="63"/>
      <c r="S26" s="63"/>
      <c r="T26" s="63"/>
      <c r="U26" s="63"/>
      <c r="V26" s="63"/>
      <c r="W26" s="15">
        <v>0</v>
      </c>
      <c r="X26" s="15">
        <v>0</v>
      </c>
      <c r="Y26" s="15">
        <v>0</v>
      </c>
      <c r="Z26" s="16">
        <f t="shared" si="6"/>
        <v>0</v>
      </c>
      <c r="AA26" s="15" t="e">
        <f t="shared" si="1"/>
        <v>#DIV/0!</v>
      </c>
      <c r="AB26" s="15" t="e">
        <f t="shared" si="25"/>
        <v>#DIV/0!</v>
      </c>
      <c r="AC26" s="15" t="e">
        <f t="shared" si="25"/>
        <v>#DIV/0!</v>
      </c>
      <c r="AD26" s="16">
        <f t="shared" si="7"/>
        <v>2.5375639386188893E-3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 t="e">
        <f>V26/J26</f>
        <v>#DIV/0!</v>
      </c>
      <c r="AY26" s="15" t="e">
        <f t="shared" si="32"/>
        <v>#DIV/0!</v>
      </c>
      <c r="AZ26" s="15" t="e">
        <f t="shared" si="10"/>
        <v>#DIV/0!</v>
      </c>
      <c r="BA26" s="15" t="e">
        <f>V26/J26</f>
        <v>#DIV/0!</v>
      </c>
      <c r="BB26" s="15" t="e">
        <f t="shared" si="30"/>
        <v>#DIV/0!</v>
      </c>
      <c r="BC26" s="15" t="e">
        <f t="shared" si="11"/>
        <v>#DIV/0!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34.579099999999997</v>
      </c>
      <c r="F27" s="55"/>
      <c r="G27" s="55"/>
      <c r="H27" s="55"/>
      <c r="I27" s="55"/>
      <c r="J27" s="55"/>
      <c r="K27" s="19">
        <v>0</v>
      </c>
      <c r="L27" s="19">
        <v>0</v>
      </c>
      <c r="M27" s="19">
        <v>0</v>
      </c>
      <c r="N27" s="20">
        <f t="shared" si="0"/>
        <v>0</v>
      </c>
      <c r="P27" s="63">
        <v>1604.16</v>
      </c>
      <c r="Q27" s="63">
        <v>34.566699999999997</v>
      </c>
      <c r="R27" s="63"/>
      <c r="S27" s="63"/>
      <c r="T27" s="63"/>
      <c r="U27" s="63"/>
      <c r="V27" s="63"/>
      <c r="W27" s="19">
        <v>0</v>
      </c>
      <c r="X27" s="19">
        <v>0</v>
      </c>
      <c r="Y27" s="19">
        <v>0</v>
      </c>
      <c r="Z27" s="20">
        <f t="shared" si="6"/>
        <v>0</v>
      </c>
      <c r="AA27" s="15" t="e">
        <f t="shared" si="1"/>
        <v>#DIV/0!</v>
      </c>
      <c r="AB27" s="15" t="e">
        <f t="shared" si="25"/>
        <v>#DIV/0!</v>
      </c>
      <c r="AC27" s="15" t="e">
        <f t="shared" si="25"/>
        <v>#DIV/0!</v>
      </c>
      <c r="AD27" s="20">
        <f t="shared" si="7"/>
        <v>2.3880597014924866E-3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 t="e">
        <f>V27/J27</f>
        <v>#DIV/0!</v>
      </c>
      <c r="AY27" s="15" t="e">
        <f t="shared" si="32"/>
        <v>#DIV/0!</v>
      </c>
      <c r="AZ27" s="15" t="e">
        <f t="shared" si="10"/>
        <v>#DIV/0!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44.1111</v>
      </c>
      <c r="F28" s="55"/>
      <c r="G28" s="55"/>
      <c r="H28" s="55"/>
      <c r="I28" s="55"/>
      <c r="J28" s="55"/>
      <c r="K28" s="10">
        <v>0</v>
      </c>
      <c r="L28" s="10">
        <v>0</v>
      </c>
      <c r="M28" s="10">
        <v>0</v>
      </c>
      <c r="N28" s="11">
        <f t="shared" si="0"/>
        <v>0</v>
      </c>
      <c r="P28" s="63">
        <v>48074.5</v>
      </c>
      <c r="Q28" s="63">
        <v>44.116799999999998</v>
      </c>
      <c r="R28" s="63"/>
      <c r="S28" s="63"/>
      <c r="T28" s="63"/>
      <c r="U28" s="63"/>
      <c r="V28" s="63"/>
      <c r="W28" s="10">
        <v>0</v>
      </c>
      <c r="X28" s="10">
        <v>0</v>
      </c>
      <c r="Y28" s="10">
        <v>0</v>
      </c>
      <c r="Z28" s="11">
        <f t="shared" si="6"/>
        <v>0</v>
      </c>
      <c r="AA28" s="15" t="e">
        <f t="shared" si="1"/>
        <v>#DIV/0!</v>
      </c>
      <c r="AB28" s="15" t="e">
        <f t="shared" si="25"/>
        <v>#DIV/0!</v>
      </c>
      <c r="AC28" s="15" t="e">
        <f t="shared" si="25"/>
        <v>#DIV/0!</v>
      </c>
      <c r="AD28" s="11">
        <f t="shared" si="7"/>
        <v>4.8073521270969305E-4</v>
      </c>
      <c r="AE28" s="12"/>
      <c r="AF28" s="25">
        <f t="shared" ref="AF28:AK28" si="33">bdRateExtend($D28:$D32,E28:E32,$P28:$P32,Q28:Q32)</f>
        <v>-3.2882910992071412E-4</v>
      </c>
      <c r="AG28" s="30" t="e">
        <f t="shared" si="33"/>
        <v>#VALUE!</v>
      </c>
      <c r="AH28" s="31" t="e">
        <f t="shared" si="33"/>
        <v>#VALUE!</v>
      </c>
      <c r="AI28" s="25" t="e">
        <f t="shared" si="33"/>
        <v>#VALUE!</v>
      </c>
      <c r="AJ28" s="30" t="e">
        <f t="shared" si="33"/>
        <v>#VALUE!</v>
      </c>
      <c r="AK28" s="30" t="e">
        <f t="shared" si="33"/>
        <v>#VALUE!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-5.6225635736162349E-4</v>
      </c>
      <c r="AS28" s="30" t="e">
        <f t="shared" si="34"/>
        <v>#VALUE!</v>
      </c>
      <c r="AT28" s="31" t="e">
        <f t="shared" si="34"/>
        <v>#VALUE!</v>
      </c>
      <c r="AU28" s="25" t="e">
        <f t="shared" si="34"/>
        <v>#VALUE!</v>
      </c>
      <c r="AV28" s="30" t="e">
        <f t="shared" si="34"/>
        <v>#VALUE!</v>
      </c>
      <c r="AW28" s="31" t="e">
        <f t="shared" si="34"/>
        <v>#VALUE!</v>
      </c>
      <c r="AX28" s="15"/>
      <c r="AY28" s="15"/>
      <c r="AZ28" s="15"/>
      <c r="BA28" s="15" t="e">
        <f>V28/J28</f>
        <v>#DIV/0!</v>
      </c>
      <c r="BB28" s="15" t="e">
        <f t="shared" ref="BB28:BB31" si="35">X28/L28</f>
        <v>#DIV/0!</v>
      </c>
      <c r="BC28" s="15" t="e">
        <f t="shared" si="11"/>
        <v>#DIV/0!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40.295900000000003</v>
      </c>
      <c r="F29" s="55"/>
      <c r="G29" s="55"/>
      <c r="H29" s="55"/>
      <c r="I29" s="55"/>
      <c r="J29" s="55"/>
      <c r="K29" s="15">
        <v>0</v>
      </c>
      <c r="L29" s="15">
        <v>0</v>
      </c>
      <c r="M29" s="15">
        <v>0</v>
      </c>
      <c r="N29" s="16">
        <f t="shared" si="0"/>
        <v>0</v>
      </c>
      <c r="P29" s="63">
        <v>26145.35</v>
      </c>
      <c r="Q29" s="63">
        <v>40.294800000000002</v>
      </c>
      <c r="R29" s="63"/>
      <c r="S29" s="63"/>
      <c r="T29" s="63"/>
      <c r="U29" s="63"/>
      <c r="V29" s="63"/>
      <c r="W29" s="15">
        <v>0</v>
      </c>
      <c r="X29" s="15">
        <v>0</v>
      </c>
      <c r="Y29" s="15">
        <v>0</v>
      </c>
      <c r="Z29" s="16">
        <f t="shared" si="6"/>
        <v>0</v>
      </c>
      <c r="AA29" s="15" t="e">
        <f t="shared" si="1"/>
        <v>#DIV/0!</v>
      </c>
      <c r="AB29" s="15" t="e">
        <f t="shared" si="25"/>
        <v>#DIV/0!</v>
      </c>
      <c r="AC29" s="15" t="e">
        <f t="shared" si="25"/>
        <v>#DIV/0!</v>
      </c>
      <c r="AD29" s="16">
        <f t="shared" si="7"/>
        <v>3.6131035221071193E-4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-5.4090483971258596E-4</v>
      </c>
      <c r="AM29" s="21" t="e">
        <f>bdrate($D29:$D32,F29:F32,$P29:$P32,R29:R32)</f>
        <v>#VALUE!</v>
      </c>
      <c r="AN29" s="36" t="e">
        <f t="shared" ref="AN29" si="36">bdrate($D29:$D32,G29:G32,$P29:$P32,S29:S32)</f>
        <v>#VALUE!</v>
      </c>
      <c r="AO29" s="26" t="e">
        <f>bdrate($D29:$D32,H29:H32,$P29:$P32,T29:T32)</f>
        <v>#VALUE!</v>
      </c>
      <c r="AP29" s="21" t="e">
        <f>bdrate($D29:$D32,I29:I32,$P29:$P32,U29:U32)</f>
        <v>#VALUE!</v>
      </c>
      <c r="AQ29" s="36" t="e">
        <f>bdrate($D29:$D32,J29:J32,$P29:$P32,V29:V32)</f>
        <v>#VALUE!</v>
      </c>
      <c r="AR29" s="21"/>
      <c r="AS29" s="21"/>
      <c r="AT29" s="36"/>
      <c r="AU29" s="26"/>
      <c r="AV29" s="21"/>
      <c r="AW29" s="36"/>
      <c r="AX29" s="15" t="e">
        <f>V29/J29</f>
        <v>#DIV/0!</v>
      </c>
      <c r="AY29" s="15" t="e">
        <f t="shared" ref="AY29:AY32" si="37">X29/L29</f>
        <v>#DIV/0!</v>
      </c>
      <c r="AZ29" s="15" t="e">
        <f t="shared" si="10"/>
        <v>#DIV/0!</v>
      </c>
      <c r="BA29" s="15" t="e">
        <f>V29/J29</f>
        <v>#DIV/0!</v>
      </c>
      <c r="BB29" s="15" t="e">
        <f t="shared" si="35"/>
        <v>#DIV/0!</v>
      </c>
      <c r="BC29" s="15" t="e">
        <f t="shared" si="11"/>
        <v>#DIV/0!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37.235300000000002</v>
      </c>
      <c r="F30" s="55"/>
      <c r="G30" s="55"/>
      <c r="H30" s="55"/>
      <c r="I30" s="55"/>
      <c r="J30" s="55"/>
      <c r="K30" s="15">
        <v>0</v>
      </c>
      <c r="L30" s="15">
        <v>0</v>
      </c>
      <c r="M30" s="15">
        <v>0</v>
      </c>
      <c r="N30" s="16">
        <f t="shared" si="0"/>
        <v>0</v>
      </c>
      <c r="P30" s="63">
        <v>13874.65</v>
      </c>
      <c r="Q30" s="63">
        <v>37.242899999999999</v>
      </c>
      <c r="R30" s="63"/>
      <c r="S30" s="63"/>
      <c r="T30" s="63"/>
      <c r="U30" s="63"/>
      <c r="V30" s="63"/>
      <c r="W30" s="15">
        <v>0</v>
      </c>
      <c r="X30" s="15">
        <v>0</v>
      </c>
      <c r="Y30" s="15">
        <v>0</v>
      </c>
      <c r="Z30" s="16">
        <f t="shared" si="6"/>
        <v>0</v>
      </c>
      <c r="AA30" s="15" t="e">
        <f t="shared" si="1"/>
        <v>#DIV/0!</v>
      </c>
      <c r="AB30" s="15" t="e">
        <f t="shared" si="25"/>
        <v>#DIV/0!</v>
      </c>
      <c r="AC30" s="15" t="e">
        <f t="shared" si="25"/>
        <v>#DIV/0!</v>
      </c>
      <c r="AD30" s="16">
        <f t="shared" si="7"/>
        <v>1.1533152407007572E-4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 t="e">
        <f>V30/J30</f>
        <v>#DIV/0!</v>
      </c>
      <c r="AY30" s="15" t="e">
        <f t="shared" si="37"/>
        <v>#DIV/0!</v>
      </c>
      <c r="AZ30" s="15" t="e">
        <f t="shared" si="10"/>
        <v>#DIV/0!</v>
      </c>
      <c r="BA30" s="15" t="e">
        <f>V30/J30</f>
        <v>#DIV/0!</v>
      </c>
      <c r="BB30" s="15" t="e">
        <f t="shared" si="35"/>
        <v>#DIV/0!</v>
      </c>
      <c r="BC30" s="15" t="e">
        <f t="shared" si="11"/>
        <v>#DIV/0!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34.6053</v>
      </c>
      <c r="F31" s="55"/>
      <c r="G31" s="55"/>
      <c r="H31" s="55"/>
      <c r="I31" s="55"/>
      <c r="J31" s="55"/>
      <c r="K31" s="15">
        <v>0</v>
      </c>
      <c r="L31" s="15">
        <v>0</v>
      </c>
      <c r="M31" s="15">
        <v>0</v>
      </c>
      <c r="N31" s="16">
        <f t="shared" si="0"/>
        <v>0</v>
      </c>
      <c r="P31" s="63">
        <v>7457.2</v>
      </c>
      <c r="Q31" s="63">
        <v>34.6051</v>
      </c>
      <c r="R31" s="63"/>
      <c r="S31" s="63"/>
      <c r="T31" s="63"/>
      <c r="U31" s="63"/>
      <c r="V31" s="63"/>
      <c r="W31" s="15">
        <v>0</v>
      </c>
      <c r="X31" s="15">
        <v>0</v>
      </c>
      <c r="Y31" s="15">
        <v>0</v>
      </c>
      <c r="Z31" s="16">
        <f t="shared" si="6"/>
        <v>0</v>
      </c>
      <c r="AA31" s="15" t="e">
        <f t="shared" si="1"/>
        <v>#DIV/0!</v>
      </c>
      <c r="AB31" s="15" t="e">
        <f t="shared" si="25"/>
        <v>#DIV/0!</v>
      </c>
      <c r="AC31" s="15" t="e">
        <f t="shared" si="25"/>
        <v>#DIV/0!</v>
      </c>
      <c r="AD31" s="16">
        <f t="shared" si="7"/>
        <v>4.0916804732936445E-4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 t="e">
        <f>V31/J31</f>
        <v>#DIV/0!</v>
      </c>
      <c r="AY31" s="15" t="e">
        <f t="shared" si="37"/>
        <v>#DIV/0!</v>
      </c>
      <c r="AZ31" s="15" t="e">
        <f t="shared" si="10"/>
        <v>#DIV/0!</v>
      </c>
      <c r="BA31" s="15" t="e">
        <f>V31/J31</f>
        <v>#DIV/0!</v>
      </c>
      <c r="BB31" s="15" t="e">
        <f t="shared" si="35"/>
        <v>#DIV/0!</v>
      </c>
      <c r="BC31" s="15" t="e">
        <f t="shared" si="11"/>
        <v>#DIV/0!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32.375799999999998</v>
      </c>
      <c r="F32" s="55"/>
      <c r="G32" s="55"/>
      <c r="H32" s="55"/>
      <c r="I32" s="55"/>
      <c r="J32" s="55"/>
      <c r="K32" s="19">
        <v>0</v>
      </c>
      <c r="L32" s="19">
        <v>0</v>
      </c>
      <c r="M32" s="19">
        <v>0</v>
      </c>
      <c r="N32" s="20">
        <f t="shared" si="0"/>
        <v>0</v>
      </c>
      <c r="P32" s="63">
        <v>3687.65</v>
      </c>
      <c r="Q32" s="63">
        <v>32.377800000000001</v>
      </c>
      <c r="R32" s="63"/>
      <c r="S32" s="63"/>
      <c r="T32" s="63"/>
      <c r="U32" s="63"/>
      <c r="V32" s="63"/>
      <c r="W32" s="19">
        <v>0</v>
      </c>
      <c r="X32" s="19">
        <v>0</v>
      </c>
      <c r="Y32" s="19">
        <v>0</v>
      </c>
      <c r="Z32" s="20">
        <f t="shared" si="6"/>
        <v>0</v>
      </c>
      <c r="AA32" s="15" t="e">
        <f t="shared" si="1"/>
        <v>#DIV/0!</v>
      </c>
      <c r="AB32" s="15" t="e">
        <f t="shared" si="25"/>
        <v>#DIV/0!</v>
      </c>
      <c r="AC32" s="15" t="e">
        <f t="shared" si="25"/>
        <v>#DIV/0!</v>
      </c>
      <c r="AD32" s="20">
        <f t="shared" si="7"/>
        <v>6.2409269133194463E-4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 t="e">
        <f>V32/J32</f>
        <v>#DIV/0!</v>
      </c>
      <c r="AY32" s="15" t="e">
        <f t="shared" si="37"/>
        <v>#DIV/0!</v>
      </c>
      <c r="AZ32" s="15" t="e">
        <f t="shared" si="10"/>
        <v>#DIV/0!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42.9681</v>
      </c>
      <c r="F33" s="55"/>
      <c r="G33" s="55"/>
      <c r="H33" s="55"/>
      <c r="I33" s="55"/>
      <c r="J33" s="55"/>
      <c r="K33" s="10">
        <v>0</v>
      </c>
      <c r="L33" s="10">
        <v>0</v>
      </c>
      <c r="M33" s="10">
        <v>0</v>
      </c>
      <c r="N33" s="11">
        <f t="shared" si="0"/>
        <v>0</v>
      </c>
      <c r="P33" s="63">
        <v>6220</v>
      </c>
      <c r="Q33" s="63">
        <v>42.959899999999998</v>
      </c>
      <c r="R33" s="63"/>
      <c r="S33" s="63"/>
      <c r="T33" s="63"/>
      <c r="U33" s="63"/>
      <c r="V33" s="63"/>
      <c r="W33" s="10">
        <v>0</v>
      </c>
      <c r="X33" s="10">
        <v>0</v>
      </c>
      <c r="Y33" s="10">
        <v>0</v>
      </c>
      <c r="Z33" s="11">
        <f t="shared" si="6"/>
        <v>0</v>
      </c>
      <c r="AA33" s="10" t="e">
        <f t="shared" si="1"/>
        <v>#DIV/0!</v>
      </c>
      <c r="AB33" s="10" t="e">
        <f>X33/L33</f>
        <v>#DIV/0!</v>
      </c>
      <c r="AC33" s="10" t="e">
        <f>Y33/M33</f>
        <v>#DIV/0!</v>
      </c>
      <c r="AD33" s="11">
        <f t="shared" si="7"/>
        <v>4.1307758813923243E-3</v>
      </c>
      <c r="AE33" s="40"/>
      <c r="AF33" s="25">
        <f t="shared" ref="AF33:AK33" si="38">bdRateExtend($D33:$D37,E33:E37,$P33:$P37,Q33:Q37)</f>
        <v>9.6267925955917377E-4</v>
      </c>
      <c r="AG33" s="30" t="e">
        <f t="shared" si="38"/>
        <v>#VALUE!</v>
      </c>
      <c r="AH33" s="31" t="e">
        <f t="shared" si="38"/>
        <v>#VALUE!</v>
      </c>
      <c r="AI33" s="25" t="e">
        <f t="shared" si="38"/>
        <v>#VALUE!</v>
      </c>
      <c r="AJ33" s="30" t="e">
        <f t="shared" si="38"/>
        <v>#VALUE!</v>
      </c>
      <c r="AK33" s="30" t="e">
        <f t="shared" si="38"/>
        <v>#VALUE!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5.0626010686860567E-4</v>
      </c>
      <c r="AS33" s="30" t="e">
        <f t="shared" si="39"/>
        <v>#VALUE!</v>
      </c>
      <c r="AT33" s="31" t="e">
        <f t="shared" si="39"/>
        <v>#VALUE!</v>
      </c>
      <c r="AU33" s="25" t="e">
        <f t="shared" si="39"/>
        <v>#VALUE!</v>
      </c>
      <c r="AV33" s="30" t="e">
        <f t="shared" si="39"/>
        <v>#VALUE!</v>
      </c>
      <c r="AW33" s="31" t="e">
        <f t="shared" si="39"/>
        <v>#VALUE!</v>
      </c>
      <c r="AX33" s="10"/>
      <c r="AY33" s="10"/>
      <c r="AZ33" s="10"/>
      <c r="BA33" s="10" t="e">
        <f>V33/J33</f>
        <v>#DIV/0!</v>
      </c>
      <c r="BB33" s="10" t="e">
        <f t="shared" ref="BB33:BB36" si="40">X33/L33</f>
        <v>#DIV/0!</v>
      </c>
      <c r="BC33" s="10" t="e">
        <f t="shared" si="11"/>
        <v>#DIV/0!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41.109200000000001</v>
      </c>
      <c r="F34" s="55"/>
      <c r="G34" s="55"/>
      <c r="H34" s="55"/>
      <c r="I34" s="55"/>
      <c r="J34" s="55"/>
      <c r="K34" s="15">
        <v>0</v>
      </c>
      <c r="L34" s="15">
        <v>0</v>
      </c>
      <c r="M34" s="15">
        <v>0</v>
      </c>
      <c r="N34" s="16">
        <f t="shared" si="0"/>
        <v>0</v>
      </c>
      <c r="P34" s="63">
        <v>2394.65</v>
      </c>
      <c r="Q34" s="63">
        <v>41.100099999999998</v>
      </c>
      <c r="R34" s="63"/>
      <c r="S34" s="63"/>
      <c r="T34" s="63"/>
      <c r="U34" s="63"/>
      <c r="V34" s="63"/>
      <c r="W34" s="15">
        <v>0</v>
      </c>
      <c r="X34" s="15">
        <v>0</v>
      </c>
      <c r="Y34" s="15">
        <v>0</v>
      </c>
      <c r="Z34" s="16">
        <f t="shared" si="6"/>
        <v>0</v>
      </c>
      <c r="AA34" s="15" t="e">
        <f t="shared" si="1"/>
        <v>#DIV/0!</v>
      </c>
      <c r="AB34" s="15" t="e">
        <f t="shared" ref="AB34:AC57" si="41">X34/L34</f>
        <v>#DIV/0!</v>
      </c>
      <c r="AC34" s="15" t="e">
        <f t="shared" si="41"/>
        <v>#DIV/0!</v>
      </c>
      <c r="AD34" s="16">
        <f t="shared" si="7"/>
        <v>4.7380561501216062E-3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1.4755892000879456E-3</v>
      </c>
      <c r="AM34" s="21" t="e">
        <f>bdrate($D34:$D37,F34:F37,$P34:$P37,R34:R37)</f>
        <v>#VALUE!</v>
      </c>
      <c r="AN34" s="36" t="e">
        <f t="shared" ref="AN34" si="42">bdrate($D34:$D37,G34:G37,$P34:$P37,S34:S37)</f>
        <v>#VALUE!</v>
      </c>
      <c r="AO34" s="26" t="e">
        <f>bdrate($D34:$D37,H34:H37,$P34:$P37,T34:T37)</f>
        <v>#VALUE!</v>
      </c>
      <c r="AP34" s="21" t="e">
        <f>bdrate($D34:$D37,I34:I37,$P34:$P37,U34:U37)</f>
        <v>#VALUE!</v>
      </c>
      <c r="AQ34" s="36" t="e">
        <f>bdrate($D34:$D37,J34:J37,$P34:$P37,V34:V37)</f>
        <v>#VALUE!</v>
      </c>
      <c r="AR34" s="21"/>
      <c r="AS34" s="21"/>
      <c r="AT34" s="36"/>
      <c r="AU34" s="26"/>
      <c r="AV34" s="21"/>
      <c r="AW34" s="36"/>
      <c r="AX34" s="15" t="e">
        <f>V34/J34</f>
        <v>#DIV/0!</v>
      </c>
      <c r="AY34" s="15" t="e">
        <f t="shared" ref="AY34:AY37" si="43">X34/L34</f>
        <v>#DIV/0!</v>
      </c>
      <c r="AZ34" s="15" t="e">
        <f t="shared" si="10"/>
        <v>#DIV/0!</v>
      </c>
      <c r="BA34" s="15" t="e">
        <f>V34/J34</f>
        <v>#DIV/0!</v>
      </c>
      <c r="BB34" s="15" t="e">
        <f t="shared" si="40"/>
        <v>#DIV/0!</v>
      </c>
      <c r="BC34" s="15" t="e">
        <f t="shared" si="11"/>
        <v>#DIV/0!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39.683399999999999</v>
      </c>
      <c r="F35" s="55"/>
      <c r="G35" s="55"/>
      <c r="H35" s="55"/>
      <c r="I35" s="55"/>
      <c r="J35" s="55"/>
      <c r="K35" s="15">
        <v>0</v>
      </c>
      <c r="L35" s="15">
        <v>0</v>
      </c>
      <c r="M35" s="15">
        <v>0</v>
      </c>
      <c r="N35" s="16">
        <f t="shared" si="0"/>
        <v>0</v>
      </c>
      <c r="P35" s="63">
        <v>1220.45</v>
      </c>
      <c r="Q35" s="63">
        <v>39.685499999999998</v>
      </c>
      <c r="R35" s="63"/>
      <c r="S35" s="63"/>
      <c r="T35" s="63"/>
      <c r="U35" s="63"/>
      <c r="V35" s="63"/>
      <c r="W35" s="15">
        <v>0</v>
      </c>
      <c r="X35" s="15">
        <v>0</v>
      </c>
      <c r="Y35" s="15">
        <v>0</v>
      </c>
      <c r="Z35" s="16">
        <f t="shared" si="6"/>
        <v>0</v>
      </c>
      <c r="AA35" s="15" t="e">
        <f t="shared" si="1"/>
        <v>#DIV/0!</v>
      </c>
      <c r="AB35" s="15" t="e">
        <f t="shared" si="41"/>
        <v>#DIV/0!</v>
      </c>
      <c r="AC35" s="15" t="e">
        <f t="shared" si="41"/>
        <v>#DIV/0!</v>
      </c>
      <c r="AD35" s="16">
        <f t="shared" si="7"/>
        <v>2.0526294182848228E-3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 t="e">
        <f>V35/J35</f>
        <v>#DIV/0!</v>
      </c>
      <c r="AY35" s="15" t="e">
        <f t="shared" si="43"/>
        <v>#DIV/0!</v>
      </c>
      <c r="AZ35" s="15" t="e">
        <f t="shared" si="10"/>
        <v>#DIV/0!</v>
      </c>
      <c r="BA35" s="15" t="e">
        <f>V35/J35</f>
        <v>#DIV/0!</v>
      </c>
      <c r="BB35" s="15" t="e">
        <f t="shared" si="40"/>
        <v>#DIV/0!</v>
      </c>
      <c r="BC35" s="15" t="e">
        <f t="shared" si="11"/>
        <v>#DIV/0!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38.117400000000004</v>
      </c>
      <c r="F36" s="55"/>
      <c r="G36" s="55"/>
      <c r="H36" s="55"/>
      <c r="I36" s="55"/>
      <c r="J36" s="55"/>
      <c r="K36" s="15">
        <v>0</v>
      </c>
      <c r="L36" s="15">
        <v>0</v>
      </c>
      <c r="M36" s="15">
        <v>0</v>
      </c>
      <c r="N36" s="16">
        <f t="shared" si="0"/>
        <v>0</v>
      </c>
      <c r="P36" s="63">
        <v>689.25</v>
      </c>
      <c r="Q36" s="63">
        <v>38.104799999999997</v>
      </c>
      <c r="R36" s="63"/>
      <c r="S36" s="63"/>
      <c r="T36" s="63"/>
      <c r="U36" s="63"/>
      <c r="V36" s="63"/>
      <c r="W36" s="15">
        <v>0</v>
      </c>
      <c r="X36" s="15">
        <v>0</v>
      </c>
      <c r="Y36" s="15">
        <v>0</v>
      </c>
      <c r="Z36" s="16">
        <f t="shared" si="6"/>
        <v>0</v>
      </c>
      <c r="AA36" s="15" t="e">
        <f t="shared" si="1"/>
        <v>#DIV/0!</v>
      </c>
      <c r="AB36" s="15" t="e">
        <f t="shared" si="41"/>
        <v>#DIV/0!</v>
      </c>
      <c r="AC36" s="15" t="e">
        <f t="shared" si="41"/>
        <v>#DIV/0!</v>
      </c>
      <c r="AD36" s="16">
        <f t="shared" si="7"/>
        <v>2.4603806353571825E-3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 t="e">
        <f>V36/J36</f>
        <v>#DIV/0!</v>
      </c>
      <c r="AY36" s="15" t="e">
        <f t="shared" si="43"/>
        <v>#DIV/0!</v>
      </c>
      <c r="AZ36" s="15" t="e">
        <f t="shared" si="10"/>
        <v>#DIV/0!</v>
      </c>
      <c r="BA36" s="15" t="e">
        <f>V36/J36</f>
        <v>#DIV/0!</v>
      </c>
      <c r="BB36" s="15" t="e">
        <f t="shared" si="40"/>
        <v>#DIV/0!</v>
      </c>
      <c r="BC36" s="15" t="e">
        <f t="shared" si="11"/>
        <v>#DIV/0!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36.217799999999997</v>
      </c>
      <c r="F37" s="55"/>
      <c r="G37" s="55"/>
      <c r="H37" s="55"/>
      <c r="I37" s="55"/>
      <c r="J37" s="55"/>
      <c r="K37" s="19">
        <v>0</v>
      </c>
      <c r="L37" s="19">
        <v>0</v>
      </c>
      <c r="M37" s="19">
        <v>0</v>
      </c>
      <c r="N37" s="20">
        <f t="shared" si="0"/>
        <v>0</v>
      </c>
      <c r="P37" s="63">
        <v>393.2</v>
      </c>
      <c r="Q37" s="63">
        <v>36.213099999999997</v>
      </c>
      <c r="R37" s="63"/>
      <c r="S37" s="63"/>
      <c r="T37" s="63"/>
      <c r="U37" s="63"/>
      <c r="V37" s="63"/>
      <c r="W37" s="19">
        <v>0</v>
      </c>
      <c r="X37" s="19">
        <v>0</v>
      </c>
      <c r="Y37" s="19">
        <v>0</v>
      </c>
      <c r="Z37" s="20">
        <f t="shared" si="6"/>
        <v>0</v>
      </c>
      <c r="AA37" s="15" t="e">
        <f t="shared" si="1"/>
        <v>#DIV/0!</v>
      </c>
      <c r="AB37" s="15" t="e">
        <f t="shared" si="41"/>
        <v>#DIV/0!</v>
      </c>
      <c r="AC37" s="15" t="e">
        <f t="shared" si="41"/>
        <v>#DIV/0!</v>
      </c>
      <c r="AD37" s="20">
        <f t="shared" si="7"/>
        <v>1.2732365673542145E-3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 t="e">
        <f>V37/J37</f>
        <v>#DIV/0!</v>
      </c>
      <c r="AY37" s="15" t="e">
        <f t="shared" si="43"/>
        <v>#DIV/0!</v>
      </c>
      <c r="AZ37" s="15" t="e">
        <f t="shared" si="10"/>
        <v>#DIV/0!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43.647799999999997</v>
      </c>
      <c r="F38" s="55"/>
      <c r="G38" s="55"/>
      <c r="H38" s="55"/>
      <c r="I38" s="55"/>
      <c r="J38" s="55"/>
      <c r="K38" s="10">
        <v>0</v>
      </c>
      <c r="L38" s="10">
        <v>0</v>
      </c>
      <c r="M38" s="10">
        <v>0</v>
      </c>
      <c r="N38" s="11">
        <f t="shared" si="0"/>
        <v>0</v>
      </c>
      <c r="P38" s="63">
        <v>21623.16</v>
      </c>
      <c r="Q38" s="63">
        <v>43.645800000000001</v>
      </c>
      <c r="R38" s="63"/>
      <c r="S38" s="63"/>
      <c r="T38" s="63"/>
      <c r="U38" s="63"/>
      <c r="V38" s="63"/>
      <c r="W38" s="10">
        <v>0</v>
      </c>
      <c r="X38" s="10">
        <v>0</v>
      </c>
      <c r="Y38" s="10">
        <v>0</v>
      </c>
      <c r="Z38" s="11">
        <f t="shared" si="6"/>
        <v>0</v>
      </c>
      <c r="AA38" s="15" t="e">
        <f t="shared" si="1"/>
        <v>#DIV/0!</v>
      </c>
      <c r="AB38" s="15" t="e">
        <f t="shared" si="41"/>
        <v>#DIV/0!</v>
      </c>
      <c r="AC38" s="15" t="e">
        <f t="shared" si="41"/>
        <v>#DIV/0!</v>
      </c>
      <c r="AD38" s="11">
        <f t="shared" si="7"/>
        <v>7.9296424452133119E-4</v>
      </c>
      <c r="AE38" s="12"/>
      <c r="AF38" s="25">
        <f t="shared" ref="AF38:AK38" si="44">bdRateExtend($D38:$D42,E38:E42,$P38:$P42,Q38:Q42)</f>
        <v>-4.6173677974881144E-4</v>
      </c>
      <c r="AG38" s="30" t="e">
        <f t="shared" si="44"/>
        <v>#VALUE!</v>
      </c>
      <c r="AH38" s="31" t="e">
        <f t="shared" si="44"/>
        <v>#VALUE!</v>
      </c>
      <c r="AI38" s="25" t="e">
        <f t="shared" si="44"/>
        <v>#VALUE!</v>
      </c>
      <c r="AJ38" s="30" t="e">
        <f t="shared" si="44"/>
        <v>#VALUE!</v>
      </c>
      <c r="AK38" s="30" t="e">
        <f t="shared" si="44"/>
        <v>#VALUE!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-1.9466977083681947E-4</v>
      </c>
      <c r="AS38" s="30" t="e">
        <f t="shared" si="45"/>
        <v>#VALUE!</v>
      </c>
      <c r="AT38" s="31" t="e">
        <f t="shared" si="45"/>
        <v>#VALUE!</v>
      </c>
      <c r="AU38" s="25" t="e">
        <f t="shared" si="45"/>
        <v>#VALUE!</v>
      </c>
      <c r="AV38" s="30" t="e">
        <f t="shared" si="45"/>
        <v>#VALUE!</v>
      </c>
      <c r="AW38" s="31" t="e">
        <f t="shared" si="45"/>
        <v>#VALUE!</v>
      </c>
      <c r="AX38" s="15"/>
      <c r="AY38" s="15"/>
      <c r="AZ38" s="15"/>
      <c r="BA38" s="15" t="e">
        <f>V38/J38</f>
        <v>#DIV/0!</v>
      </c>
      <c r="BB38" s="15" t="e">
        <f t="shared" ref="BB38:BB41" si="46">X38/L38</f>
        <v>#DIV/0!</v>
      </c>
      <c r="BC38" s="15" t="e">
        <f t="shared" si="11"/>
        <v>#DIV/0!</v>
      </c>
    </row>
    <row r="39" spans="1:55" ht="15" x14ac:dyDescent="0.2">
      <c r="A39" s="13"/>
      <c r="C39" s="43">
        <v>27</v>
      </c>
      <c r="D39" s="55">
        <v>11146.44</v>
      </c>
      <c r="E39" s="55">
        <v>39.338299999999997</v>
      </c>
      <c r="F39" s="55"/>
      <c r="G39" s="55"/>
      <c r="H39" s="55"/>
      <c r="I39" s="55"/>
      <c r="J39" s="55"/>
      <c r="K39" s="15">
        <v>0</v>
      </c>
      <c r="L39" s="15">
        <v>0</v>
      </c>
      <c r="M39" s="15">
        <v>0</v>
      </c>
      <c r="N39" s="16">
        <f t="shared" si="0"/>
        <v>0</v>
      </c>
      <c r="P39" s="63">
        <v>11114.58</v>
      </c>
      <c r="Q39" s="63">
        <v>39.326000000000001</v>
      </c>
      <c r="R39" s="63"/>
      <c r="S39" s="63"/>
      <c r="T39" s="63"/>
      <c r="U39" s="63"/>
      <c r="V39" s="63"/>
      <c r="W39" s="15">
        <v>0</v>
      </c>
      <c r="X39" s="15">
        <v>0</v>
      </c>
      <c r="Y39" s="15">
        <v>0</v>
      </c>
      <c r="Z39" s="16">
        <f t="shared" si="6"/>
        <v>0</v>
      </c>
      <c r="AA39" s="15" t="e">
        <f t="shared" si="1"/>
        <v>#DIV/0!</v>
      </c>
      <c r="AB39" s="15" t="e">
        <f t="shared" si="41"/>
        <v>#DIV/0!</v>
      </c>
      <c r="AC39" s="15" t="e">
        <f t="shared" si="41"/>
        <v>#DIV/0!</v>
      </c>
      <c r="AD39" s="16">
        <f t="shared" si="7"/>
        <v>2.8583117120803215E-3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-2.5028293837914273E-4</v>
      </c>
      <c r="AM39" s="21" t="e">
        <f>bdrate($D39:$D42,F39:F42,$P39:$P42,R39:R42)</f>
        <v>#VALUE!</v>
      </c>
      <c r="AN39" s="36" t="e">
        <f t="shared" ref="AN39" si="47">bdrate($D39:$D42,G39:G42,$P39:$P42,S39:S42)</f>
        <v>#VALUE!</v>
      </c>
      <c r="AO39" s="26" t="e">
        <f>bdrate($D39:$D42,H39:H42,$P39:$P42,T39:T42)</f>
        <v>#VALUE!</v>
      </c>
      <c r="AP39" s="21" t="e">
        <f>bdrate($D39:$D42,I39:I42,$P39:$P42,U39:U42)</f>
        <v>#VALUE!</v>
      </c>
      <c r="AQ39" s="36" t="e">
        <f>bdrate($D39:$D42,J39:J42,$P39:$P42,V39:V42)</f>
        <v>#VALUE!</v>
      </c>
      <c r="AR39" s="21"/>
      <c r="AS39" s="21"/>
      <c r="AT39" s="36"/>
      <c r="AU39" s="26"/>
      <c r="AV39" s="21"/>
      <c r="AW39" s="36"/>
      <c r="AX39" s="15" t="e">
        <f>V39/J39</f>
        <v>#DIV/0!</v>
      </c>
      <c r="AY39" s="15" t="e">
        <f t="shared" ref="AY39:AY42" si="48">X39/L39</f>
        <v>#DIV/0!</v>
      </c>
      <c r="AZ39" s="15" t="e">
        <f t="shared" si="10"/>
        <v>#DIV/0!</v>
      </c>
      <c r="BA39" s="15" t="e">
        <f>V39/J39</f>
        <v>#DIV/0!</v>
      </c>
      <c r="BB39" s="15" t="e">
        <f t="shared" si="46"/>
        <v>#DIV/0!</v>
      </c>
      <c r="BC39" s="15" t="e">
        <f t="shared" si="11"/>
        <v>#DIV/0!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36.382100000000001</v>
      </c>
      <c r="F40" s="55"/>
      <c r="G40" s="55"/>
      <c r="H40" s="55"/>
      <c r="I40" s="55"/>
      <c r="J40" s="55"/>
      <c r="K40" s="15">
        <v>0</v>
      </c>
      <c r="L40" s="15">
        <v>0</v>
      </c>
      <c r="M40" s="15">
        <v>0</v>
      </c>
      <c r="N40" s="16">
        <f t="shared" si="0"/>
        <v>0</v>
      </c>
      <c r="P40" s="63">
        <v>5957.34</v>
      </c>
      <c r="Q40" s="63">
        <v>36.375399999999999</v>
      </c>
      <c r="R40" s="63"/>
      <c r="S40" s="63"/>
      <c r="T40" s="63"/>
      <c r="U40" s="63"/>
      <c r="V40" s="63"/>
      <c r="W40" s="15">
        <v>0</v>
      </c>
      <c r="X40" s="15">
        <v>0</v>
      </c>
      <c r="Y40" s="15">
        <v>0</v>
      </c>
      <c r="Z40" s="16">
        <f t="shared" si="6"/>
        <v>0</v>
      </c>
      <c r="AA40" s="15" t="e">
        <f t="shared" si="1"/>
        <v>#DIV/0!</v>
      </c>
      <c r="AB40" s="15" t="e">
        <f t="shared" si="41"/>
        <v>#DIV/0!</v>
      </c>
      <c r="AC40" s="15" t="e">
        <f t="shared" si="41"/>
        <v>#DIV/0!</v>
      </c>
      <c r="AD40" s="16">
        <f t="shared" si="7"/>
        <v>7.6485684093988344E-4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 t="e">
        <f>V40/J40</f>
        <v>#DIV/0!</v>
      </c>
      <c r="AY40" s="15" t="e">
        <f t="shared" si="48"/>
        <v>#DIV/0!</v>
      </c>
      <c r="AZ40" s="15" t="e">
        <f t="shared" si="10"/>
        <v>#DIV/0!</v>
      </c>
      <c r="BA40" s="15" t="e">
        <f>V40/J40</f>
        <v>#DIV/0!</v>
      </c>
      <c r="BB40" s="15" t="e">
        <f t="shared" si="46"/>
        <v>#DIV/0!</v>
      </c>
      <c r="BC40" s="15" t="e">
        <f t="shared" si="11"/>
        <v>#DIV/0!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33.645299999999999</v>
      </c>
      <c r="F41" s="55"/>
      <c r="G41" s="55"/>
      <c r="H41" s="55"/>
      <c r="I41" s="55"/>
      <c r="J41" s="55"/>
      <c r="K41" s="15">
        <v>0</v>
      </c>
      <c r="L41" s="15">
        <v>0</v>
      </c>
      <c r="M41" s="15">
        <v>0</v>
      </c>
      <c r="N41" s="16">
        <f t="shared" si="0"/>
        <v>0</v>
      </c>
      <c r="P41" s="63">
        <v>3245.64</v>
      </c>
      <c r="Q41" s="63">
        <v>33.658200000000001</v>
      </c>
      <c r="R41" s="63"/>
      <c r="S41" s="63"/>
      <c r="T41" s="63"/>
      <c r="U41" s="63"/>
      <c r="V41" s="63"/>
      <c r="W41" s="15">
        <v>0</v>
      </c>
      <c r="X41" s="15">
        <v>0</v>
      </c>
      <c r="Y41" s="15">
        <v>0</v>
      </c>
      <c r="Z41" s="16">
        <f t="shared" si="6"/>
        <v>0</v>
      </c>
      <c r="AA41" s="15" t="e">
        <f t="shared" si="1"/>
        <v>#DIV/0!</v>
      </c>
      <c r="AB41" s="15" t="e">
        <f t="shared" si="41"/>
        <v>#DIV/0!</v>
      </c>
      <c r="AC41" s="15" t="e">
        <f t="shared" si="41"/>
        <v>#DIV/0!</v>
      </c>
      <c r="AD41" s="16">
        <f t="shared" si="7"/>
        <v>2.4275892741321744E-3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 t="e">
        <f>V41/J41</f>
        <v>#DIV/0!</v>
      </c>
      <c r="AY41" s="15" t="e">
        <f t="shared" si="48"/>
        <v>#DIV/0!</v>
      </c>
      <c r="AZ41" s="15" t="e">
        <f t="shared" si="10"/>
        <v>#DIV/0!</v>
      </c>
      <c r="BA41" s="15" t="e">
        <f>V41/J41</f>
        <v>#DIV/0!</v>
      </c>
      <c r="BB41" s="15" t="e">
        <f t="shared" si="46"/>
        <v>#DIV/0!</v>
      </c>
      <c r="BC41" s="15" t="e">
        <f t="shared" si="11"/>
        <v>#DIV/0!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30.922999999999998</v>
      </c>
      <c r="F42" s="55"/>
      <c r="G42" s="55"/>
      <c r="H42" s="55"/>
      <c r="I42" s="55"/>
      <c r="J42" s="55"/>
      <c r="K42" s="19">
        <v>0</v>
      </c>
      <c r="L42" s="19">
        <v>0</v>
      </c>
      <c r="M42" s="19">
        <v>0</v>
      </c>
      <c r="N42" s="20">
        <f t="shared" si="0"/>
        <v>0</v>
      </c>
      <c r="P42" s="63">
        <v>1667.34</v>
      </c>
      <c r="Q42" s="63">
        <v>30.932200000000002</v>
      </c>
      <c r="R42" s="63"/>
      <c r="S42" s="63"/>
      <c r="T42" s="63"/>
      <c r="U42" s="63"/>
      <c r="V42" s="63"/>
      <c r="W42" s="19">
        <v>0</v>
      </c>
      <c r="X42" s="19">
        <v>0</v>
      </c>
      <c r="Y42" s="19">
        <v>0</v>
      </c>
      <c r="Z42" s="20">
        <f t="shared" si="6"/>
        <v>0</v>
      </c>
      <c r="AA42" s="15" t="e">
        <f t="shared" si="1"/>
        <v>#DIV/0!</v>
      </c>
      <c r="AB42" s="15" t="e">
        <f t="shared" si="41"/>
        <v>#DIV/0!</v>
      </c>
      <c r="AC42" s="15" t="e">
        <f t="shared" si="41"/>
        <v>#DIV/0!</v>
      </c>
      <c r="AD42" s="20">
        <f t="shared" si="7"/>
        <v>1.7995968902963008E-4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 t="e">
        <f>V42/J42</f>
        <v>#DIV/0!</v>
      </c>
      <c r="AY42" s="15" t="e">
        <f t="shared" si="48"/>
        <v>#DIV/0!</v>
      </c>
      <c r="AZ42" s="15" t="e">
        <f t="shared" si="10"/>
        <v>#DIV/0!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41.667099999999998</v>
      </c>
      <c r="F43" s="55"/>
      <c r="G43" s="55"/>
      <c r="H43" s="55"/>
      <c r="I43" s="55"/>
      <c r="J43" s="55"/>
      <c r="K43" s="10">
        <v>0</v>
      </c>
      <c r="L43" s="10">
        <v>0</v>
      </c>
      <c r="M43" s="10">
        <v>0</v>
      </c>
      <c r="N43" s="11">
        <f t="shared" si="0"/>
        <v>0</v>
      </c>
      <c r="P43" s="63">
        <v>12731.4</v>
      </c>
      <c r="Q43" s="63">
        <v>41.674599999999998</v>
      </c>
      <c r="R43" s="63"/>
      <c r="S43" s="63"/>
      <c r="T43" s="63"/>
      <c r="U43" s="63"/>
      <c r="V43" s="63"/>
      <c r="W43" s="10">
        <v>0</v>
      </c>
      <c r="X43" s="10">
        <v>0</v>
      </c>
      <c r="Y43" s="10">
        <v>0</v>
      </c>
      <c r="Z43" s="11">
        <f t="shared" si="6"/>
        <v>0</v>
      </c>
      <c r="AA43" s="15" t="e">
        <f t="shared" si="1"/>
        <v>#DIV/0!</v>
      </c>
      <c r="AB43" s="15" t="e">
        <f t="shared" si="41"/>
        <v>#DIV/0!</v>
      </c>
      <c r="AC43" s="15" t="e">
        <f t="shared" si="41"/>
        <v>#DIV/0!</v>
      </c>
      <c r="AD43" s="11">
        <f t="shared" si="7"/>
        <v>1.1559602727121744E-3</v>
      </c>
      <c r="AE43" s="12"/>
      <c r="AF43" s="25">
        <f t="shared" ref="AF43:AK43" si="49">bdRateExtend($D43:$D47,E43:E47,$P43:$P47,Q43:Q47)</f>
        <v>7.595826233055547E-4</v>
      </c>
      <c r="AG43" s="30" t="e">
        <f t="shared" si="49"/>
        <v>#VALUE!</v>
      </c>
      <c r="AH43" s="31" t="e">
        <f t="shared" si="49"/>
        <v>#VALUE!</v>
      </c>
      <c r="AI43" s="25" t="e">
        <f t="shared" si="49"/>
        <v>#VALUE!</v>
      </c>
      <c r="AJ43" s="30" t="e">
        <f t="shared" si="49"/>
        <v>#VALUE!</v>
      </c>
      <c r="AK43" s="30" t="e">
        <f t="shared" si="49"/>
        <v>#VALUE!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1.0227600874124221E-4</v>
      </c>
      <c r="AS43" s="30" t="e">
        <f t="shared" si="50"/>
        <v>#VALUE!</v>
      </c>
      <c r="AT43" s="31" t="e">
        <f t="shared" si="50"/>
        <v>#VALUE!</v>
      </c>
      <c r="AU43" s="25" t="e">
        <f t="shared" si="50"/>
        <v>#VALUE!</v>
      </c>
      <c r="AV43" s="30" t="e">
        <f t="shared" si="50"/>
        <v>#VALUE!</v>
      </c>
      <c r="AW43" s="31" t="e">
        <f t="shared" si="50"/>
        <v>#VALUE!</v>
      </c>
      <c r="AX43" s="15"/>
      <c r="AY43" s="15"/>
      <c r="AZ43" s="15"/>
      <c r="BA43" s="15" t="e">
        <f>V43/J43</f>
        <v>#DIV/0!</v>
      </c>
      <c r="BB43" s="15" t="e">
        <f t="shared" ref="BB43:BB46" si="51">X43/L43</f>
        <v>#DIV/0!</v>
      </c>
      <c r="BC43" s="15" t="e">
        <f t="shared" si="11"/>
        <v>#DIV/0!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38.930199999999999</v>
      </c>
      <c r="F44" s="55"/>
      <c r="G44" s="55"/>
      <c r="H44" s="55"/>
      <c r="I44" s="55"/>
      <c r="J44" s="55"/>
      <c r="K44" s="15">
        <v>0</v>
      </c>
      <c r="L44" s="15">
        <v>0</v>
      </c>
      <c r="M44" s="15">
        <v>0</v>
      </c>
      <c r="N44" s="16">
        <f t="shared" si="0"/>
        <v>0</v>
      </c>
      <c r="P44" s="63">
        <v>5494.2</v>
      </c>
      <c r="Q44" s="63">
        <v>38.931199999999997</v>
      </c>
      <c r="R44" s="63"/>
      <c r="S44" s="63"/>
      <c r="T44" s="63"/>
      <c r="U44" s="63"/>
      <c r="V44" s="63"/>
      <c r="W44" s="15">
        <v>0</v>
      </c>
      <c r="X44" s="15">
        <v>0</v>
      </c>
      <c r="Y44" s="15">
        <v>0</v>
      </c>
      <c r="Z44" s="16">
        <f t="shared" si="6"/>
        <v>0</v>
      </c>
      <c r="AA44" s="15" t="e">
        <f t="shared" si="1"/>
        <v>#DIV/0!</v>
      </c>
      <c r="AB44" s="15" t="e">
        <f t="shared" si="41"/>
        <v>#DIV/0!</v>
      </c>
      <c r="AC44" s="15" t="e">
        <f t="shared" si="41"/>
        <v>#DIV/0!</v>
      </c>
      <c r="AD44" s="16">
        <f t="shared" si="7"/>
        <v>3.732600165691363E-4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1.0771902943165212E-3</v>
      </c>
      <c r="AM44" s="21" t="e">
        <f>bdrate($D44:$D47,F44:F47,$P44:$P47,R44:R47)</f>
        <v>#VALUE!</v>
      </c>
      <c r="AN44" s="36" t="e">
        <f t="shared" ref="AN44" si="52">bdrate($D44:$D47,G44:G47,$P44:$P47,S44:S47)</f>
        <v>#VALUE!</v>
      </c>
      <c r="AO44" s="26" t="e">
        <f>bdrate($D44:$D47,H44:H47,$P44:$P47,T44:T47)</f>
        <v>#VALUE!</v>
      </c>
      <c r="AP44" s="21" t="e">
        <f>bdrate($D44:$D47,I44:I47,$P44:$P47,U44:U47)</f>
        <v>#VALUE!</v>
      </c>
      <c r="AQ44" s="36" t="e">
        <f>bdrate($D44:$D47,J44:J47,$P44:$P47,V44:V47)</f>
        <v>#VALUE!</v>
      </c>
      <c r="AR44" s="21"/>
      <c r="AS44" s="21"/>
      <c r="AT44" s="36"/>
      <c r="AU44" s="26"/>
      <c r="AV44" s="21"/>
      <c r="AW44" s="36"/>
      <c r="AX44" s="15" t="e">
        <f>V44/J44</f>
        <v>#DIV/0!</v>
      </c>
      <c r="AY44" s="15" t="e">
        <f t="shared" ref="AY44:AY47" si="53">X44/L44</f>
        <v>#DIV/0!</v>
      </c>
      <c r="AZ44" s="15" t="e">
        <f t="shared" si="10"/>
        <v>#DIV/0!</v>
      </c>
      <c r="BA44" s="15" t="e">
        <f>V44/J44</f>
        <v>#DIV/0!</v>
      </c>
      <c r="BB44" s="15" t="e">
        <f t="shared" si="51"/>
        <v>#DIV/0!</v>
      </c>
      <c r="BC44" s="15" t="e">
        <f t="shared" si="11"/>
        <v>#DIV/0!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36.9499</v>
      </c>
      <c r="F45" s="55"/>
      <c r="G45" s="55"/>
      <c r="H45" s="55"/>
      <c r="I45" s="55"/>
      <c r="J45" s="55"/>
      <c r="K45" s="15">
        <v>0</v>
      </c>
      <c r="L45" s="15">
        <v>0</v>
      </c>
      <c r="M45" s="15">
        <v>0</v>
      </c>
      <c r="N45" s="16">
        <f t="shared" si="0"/>
        <v>0</v>
      </c>
      <c r="P45" s="63">
        <v>2963.15</v>
      </c>
      <c r="Q45" s="63">
        <v>36.959499999999998</v>
      </c>
      <c r="R45" s="63"/>
      <c r="S45" s="63"/>
      <c r="T45" s="63"/>
      <c r="U45" s="63"/>
      <c r="V45" s="63"/>
      <c r="W45" s="15">
        <v>0</v>
      </c>
      <c r="X45" s="15">
        <v>0</v>
      </c>
      <c r="Y45" s="15">
        <v>0</v>
      </c>
      <c r="Z45" s="16">
        <f t="shared" si="6"/>
        <v>0</v>
      </c>
      <c r="AA45" s="15" t="e">
        <f t="shared" si="1"/>
        <v>#DIV/0!</v>
      </c>
      <c r="AB45" s="15" t="e">
        <f t="shared" si="41"/>
        <v>#DIV/0!</v>
      </c>
      <c r="AC45" s="15" t="e">
        <f t="shared" si="41"/>
        <v>#DIV/0!</v>
      </c>
      <c r="AD45" s="16">
        <f t="shared" si="7"/>
        <v>1.6225260702757219E-3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 t="e">
        <f>V45/J45</f>
        <v>#DIV/0!</v>
      </c>
      <c r="AY45" s="15" t="e">
        <f t="shared" si="53"/>
        <v>#DIV/0!</v>
      </c>
      <c r="AZ45" s="15" t="e">
        <f t="shared" si="10"/>
        <v>#DIV/0!</v>
      </c>
      <c r="BA45" s="15" t="e">
        <f>V45/J45</f>
        <v>#DIV/0!</v>
      </c>
      <c r="BB45" s="15" t="e">
        <f t="shared" si="51"/>
        <v>#DIV/0!</v>
      </c>
      <c r="BC45" s="15" t="e">
        <f t="shared" si="11"/>
        <v>#DIV/0!</v>
      </c>
    </row>
    <row r="46" spans="1:55" ht="15" x14ac:dyDescent="0.2">
      <c r="A46" s="13"/>
      <c r="B46" s="13"/>
      <c r="C46" s="43">
        <v>37</v>
      </c>
      <c r="D46" s="55">
        <v>1595.75</v>
      </c>
      <c r="E46" s="55">
        <v>34.752899999999997</v>
      </c>
      <c r="F46" s="55"/>
      <c r="G46" s="55"/>
      <c r="H46" s="55"/>
      <c r="I46" s="55"/>
      <c r="J46" s="55"/>
      <c r="K46" s="15">
        <v>0</v>
      </c>
      <c r="L46" s="15">
        <v>0</v>
      </c>
      <c r="M46" s="15">
        <v>0</v>
      </c>
      <c r="N46" s="16">
        <f t="shared" si="0"/>
        <v>0</v>
      </c>
      <c r="P46" s="63">
        <v>1601.95</v>
      </c>
      <c r="Q46" s="63">
        <v>34.747500000000002</v>
      </c>
      <c r="R46" s="63"/>
      <c r="S46" s="63"/>
      <c r="T46" s="63"/>
      <c r="U46" s="63"/>
      <c r="V46" s="63"/>
      <c r="W46" s="15">
        <v>0</v>
      </c>
      <c r="X46" s="15">
        <v>0</v>
      </c>
      <c r="Y46" s="15">
        <v>0</v>
      </c>
      <c r="Z46" s="16">
        <f t="shared" si="6"/>
        <v>0</v>
      </c>
      <c r="AA46" s="15" t="e">
        <f t="shared" si="1"/>
        <v>#DIV/0!</v>
      </c>
      <c r="AB46" s="15" t="e">
        <f t="shared" si="41"/>
        <v>#DIV/0!</v>
      </c>
      <c r="AC46" s="15" t="e">
        <f t="shared" si="41"/>
        <v>#DIV/0!</v>
      </c>
      <c r="AD46" s="16">
        <f t="shared" si="7"/>
        <v>3.885320382265421E-3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 t="e">
        <f>V46/J46</f>
        <v>#DIV/0!</v>
      </c>
      <c r="AY46" s="15" t="e">
        <f t="shared" si="53"/>
        <v>#DIV/0!</v>
      </c>
      <c r="AZ46" s="15" t="e">
        <f t="shared" si="10"/>
        <v>#DIV/0!</v>
      </c>
      <c r="BA46" s="15" t="e">
        <f>V46/J46</f>
        <v>#DIV/0!</v>
      </c>
      <c r="BB46" s="15" t="e">
        <f t="shared" si="51"/>
        <v>#DIV/0!</v>
      </c>
      <c r="BC46" s="15" t="e">
        <f t="shared" si="11"/>
        <v>#DIV/0!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32.457500000000003</v>
      </c>
      <c r="F47" s="55"/>
      <c r="G47" s="55"/>
      <c r="H47" s="55"/>
      <c r="I47" s="55"/>
      <c r="J47" s="55"/>
      <c r="K47" s="19">
        <v>0</v>
      </c>
      <c r="L47" s="19">
        <v>0</v>
      </c>
      <c r="M47" s="19">
        <v>0</v>
      </c>
      <c r="N47" s="20">
        <f t="shared" si="0"/>
        <v>0</v>
      </c>
      <c r="P47" s="63">
        <v>842.45</v>
      </c>
      <c r="Q47" s="63">
        <v>32.456499999999998</v>
      </c>
      <c r="R47" s="63"/>
      <c r="S47" s="63"/>
      <c r="T47" s="63"/>
      <c r="U47" s="63"/>
      <c r="V47" s="63"/>
      <c r="W47" s="19">
        <v>0</v>
      </c>
      <c r="X47" s="19">
        <v>0</v>
      </c>
      <c r="Y47" s="19">
        <v>0</v>
      </c>
      <c r="Z47" s="20">
        <f t="shared" si="6"/>
        <v>0</v>
      </c>
      <c r="AA47" s="15" t="e">
        <f t="shared" si="1"/>
        <v>#DIV/0!</v>
      </c>
      <c r="AB47" s="15" t="e">
        <f t="shared" si="41"/>
        <v>#DIV/0!</v>
      </c>
      <c r="AC47" s="15" t="e">
        <f t="shared" si="41"/>
        <v>#DIV/0!</v>
      </c>
      <c r="AD47" s="20">
        <f t="shared" si="7"/>
        <v>5.136986301369756E-3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 t="e">
        <f>V47/J47</f>
        <v>#DIV/0!</v>
      </c>
      <c r="AY47" s="15" t="e">
        <f t="shared" si="53"/>
        <v>#DIV/0!</v>
      </c>
      <c r="AZ47" s="15" t="e">
        <f t="shared" si="10"/>
        <v>#DIV/0!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43.5899</v>
      </c>
      <c r="F48" s="55"/>
      <c r="G48" s="55"/>
      <c r="H48" s="55"/>
      <c r="I48" s="55"/>
      <c r="J48" s="55"/>
      <c r="K48" s="10">
        <v>0</v>
      </c>
      <c r="L48" s="10">
        <v>0</v>
      </c>
      <c r="M48" s="10">
        <v>0</v>
      </c>
      <c r="N48" s="11">
        <f t="shared" si="0"/>
        <v>0</v>
      </c>
      <c r="P48" s="63">
        <v>8985.7800000000007</v>
      </c>
      <c r="Q48" s="63">
        <v>43.579300000000003</v>
      </c>
      <c r="R48" s="63"/>
      <c r="S48" s="63"/>
      <c r="T48" s="63"/>
      <c r="U48" s="63"/>
      <c r="V48" s="63"/>
      <c r="W48" s="10">
        <v>0</v>
      </c>
      <c r="X48" s="10">
        <v>0</v>
      </c>
      <c r="Y48" s="10">
        <v>0</v>
      </c>
      <c r="Z48" s="11">
        <f t="shared" si="6"/>
        <v>0</v>
      </c>
      <c r="AA48" s="15" t="e">
        <f t="shared" si="1"/>
        <v>#DIV/0!</v>
      </c>
      <c r="AB48" s="15" t="e">
        <f t="shared" si="41"/>
        <v>#DIV/0!</v>
      </c>
      <c r="AC48" s="15" t="e">
        <f t="shared" si="41"/>
        <v>#DIV/0!</v>
      </c>
      <c r="AD48" s="11">
        <f t="shared" si="7"/>
        <v>2.9160924361354493E-3</v>
      </c>
      <c r="AE48" s="12"/>
      <c r="AF48" s="25">
        <f t="shared" ref="AF48:AK48" si="54">bdRateExtend($D48:$D52,E48:E52,$P48:$P52,Q48:Q52)</f>
        <v>1.4003593643874268E-3</v>
      </c>
      <c r="AG48" s="30" t="e">
        <f t="shared" si="54"/>
        <v>#VALUE!</v>
      </c>
      <c r="AH48" s="31" t="e">
        <f t="shared" si="54"/>
        <v>#VALUE!</v>
      </c>
      <c r="AI48" s="25" t="e">
        <f t="shared" si="54"/>
        <v>#VALUE!</v>
      </c>
      <c r="AJ48" s="30" t="e">
        <f t="shared" si="54"/>
        <v>#VALUE!</v>
      </c>
      <c r="AK48" s="30" t="e">
        <f t="shared" si="54"/>
        <v>#VALUE!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1.799618961320526E-3</v>
      </c>
      <c r="AS48" s="30" t="e">
        <f t="shared" si="55"/>
        <v>#VALUE!</v>
      </c>
      <c r="AT48" s="31" t="e">
        <f t="shared" si="55"/>
        <v>#VALUE!</v>
      </c>
      <c r="AU48" s="25" t="e">
        <f t="shared" si="55"/>
        <v>#VALUE!</v>
      </c>
      <c r="AV48" s="30" t="e">
        <f t="shared" si="55"/>
        <v>#VALUE!</v>
      </c>
      <c r="AW48" s="31" t="e">
        <f t="shared" si="55"/>
        <v>#VALUE!</v>
      </c>
      <c r="AX48" s="15"/>
      <c r="AY48" s="15"/>
      <c r="AZ48" s="15"/>
      <c r="BA48" s="15" t="e">
        <f>V48/J48</f>
        <v>#DIV/0!</v>
      </c>
      <c r="BB48" s="15" t="e">
        <f t="shared" ref="BB48:BB51" si="56">X48/L48</f>
        <v>#DIV/0!</v>
      </c>
      <c r="BC48" s="15" t="e">
        <f t="shared" si="11"/>
        <v>#DIV/0!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41.374899999999997</v>
      </c>
      <c r="F49" s="55"/>
      <c r="G49" s="55"/>
      <c r="H49" s="55"/>
      <c r="I49" s="55"/>
      <c r="J49" s="55"/>
      <c r="K49" s="15">
        <v>0</v>
      </c>
      <c r="L49" s="15">
        <v>0</v>
      </c>
      <c r="M49" s="15">
        <v>0</v>
      </c>
      <c r="N49" s="16">
        <f t="shared" si="0"/>
        <v>0</v>
      </c>
      <c r="P49" s="63">
        <v>4532.46</v>
      </c>
      <c r="Q49" s="63">
        <v>41.375700000000002</v>
      </c>
      <c r="R49" s="63"/>
      <c r="S49" s="63"/>
      <c r="T49" s="63"/>
      <c r="U49" s="63"/>
      <c r="V49" s="63"/>
      <c r="W49" s="15">
        <v>0</v>
      </c>
      <c r="X49" s="15">
        <v>0</v>
      </c>
      <c r="Y49" s="15">
        <v>0</v>
      </c>
      <c r="Z49" s="16">
        <f t="shared" si="6"/>
        <v>0</v>
      </c>
      <c r="AA49" s="15" t="e">
        <f t="shared" si="1"/>
        <v>#DIV/0!</v>
      </c>
      <c r="AB49" s="15" t="e">
        <f t="shared" si="41"/>
        <v>#DIV/0!</v>
      </c>
      <c r="AC49" s="15" t="e">
        <f t="shared" si="41"/>
        <v>#DIV/0!</v>
      </c>
      <c r="AD49" s="16">
        <f t="shared" si="7"/>
        <v>2.6146740284560834E-3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1.3522830344665504E-3</v>
      </c>
      <c r="AM49" s="21" t="e">
        <f>bdrate($D49:$D52,F49:F52,$P49:$P52,R49:R52)</f>
        <v>#VALUE!</v>
      </c>
      <c r="AN49" s="36" t="e">
        <f t="shared" ref="AN49" si="57">bdrate($D49:$D52,G49:G52,$P49:$P52,S49:S52)</f>
        <v>#VALUE!</v>
      </c>
      <c r="AO49" s="26" t="e">
        <f>bdrate($D49:$D52,H49:H52,$P49:$P52,T49:T52)</f>
        <v>#VALUE!</v>
      </c>
      <c r="AP49" s="21" t="e">
        <f>bdrate($D49:$D52,I49:I52,$P49:$P52,U49:U52)</f>
        <v>#VALUE!</v>
      </c>
      <c r="AQ49" s="36" t="e">
        <f>bdrate($D49:$D52,J49:J52,$P49:$P52,V49:V52)</f>
        <v>#VALUE!</v>
      </c>
      <c r="AR49" s="21"/>
      <c r="AS49" s="21"/>
      <c r="AT49" s="36"/>
      <c r="AU49" s="26"/>
      <c r="AV49" s="21"/>
      <c r="AW49" s="36"/>
      <c r="AX49" s="15" t="e">
        <f>V49/J49</f>
        <v>#DIV/0!</v>
      </c>
      <c r="AY49" s="15" t="e">
        <f t="shared" ref="AY49:AY52" si="58">X49/L49</f>
        <v>#DIV/0!</v>
      </c>
      <c r="AZ49" s="15" t="e">
        <f t="shared" si="10"/>
        <v>#DIV/0!</v>
      </c>
      <c r="BA49" s="15" t="e">
        <f>V49/J49</f>
        <v>#DIV/0!</v>
      </c>
      <c r="BB49" s="15" t="e">
        <f t="shared" si="56"/>
        <v>#DIV/0!</v>
      </c>
      <c r="BC49" s="15" t="e">
        <f t="shared" si="11"/>
        <v>#DIV/0!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39.305500000000002</v>
      </c>
      <c r="F50" s="55"/>
      <c r="G50" s="55"/>
      <c r="H50" s="55"/>
      <c r="I50" s="55"/>
      <c r="J50" s="55"/>
      <c r="K50" s="15">
        <v>0</v>
      </c>
      <c r="L50" s="15">
        <v>0</v>
      </c>
      <c r="M50" s="15">
        <v>0</v>
      </c>
      <c r="N50" s="16">
        <f t="shared" si="0"/>
        <v>0</v>
      </c>
      <c r="P50" s="63">
        <v>2373.96</v>
      </c>
      <c r="Q50" s="63">
        <v>39.305300000000003</v>
      </c>
      <c r="R50" s="63"/>
      <c r="S50" s="63"/>
      <c r="T50" s="63"/>
      <c r="U50" s="63"/>
      <c r="V50" s="63"/>
      <c r="W50" s="15">
        <v>0</v>
      </c>
      <c r="X50" s="15">
        <v>0</v>
      </c>
      <c r="Y50" s="15">
        <v>0</v>
      </c>
      <c r="Z50" s="16">
        <f t="shared" si="6"/>
        <v>0</v>
      </c>
      <c r="AA50" s="15" t="e">
        <f t="shared" si="1"/>
        <v>#DIV/0!</v>
      </c>
      <c r="AB50" s="15" t="e">
        <f t="shared" si="41"/>
        <v>#DIV/0!</v>
      </c>
      <c r="AC50" s="15" t="e">
        <f t="shared" si="41"/>
        <v>#DIV/0!</v>
      </c>
      <c r="AD50" s="16">
        <f t="shared" si="7"/>
        <v>2.2544772905743198E-3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 t="e">
        <f>V50/J50</f>
        <v>#DIV/0!</v>
      </c>
      <c r="AY50" s="15" t="e">
        <f t="shared" si="58"/>
        <v>#DIV/0!</v>
      </c>
      <c r="AZ50" s="15" t="e">
        <f t="shared" si="10"/>
        <v>#DIV/0!</v>
      </c>
      <c r="BA50" s="15" t="e">
        <f>V50/J50</f>
        <v>#DIV/0!</v>
      </c>
      <c r="BB50" s="15" t="e">
        <f t="shared" si="56"/>
        <v>#DIV/0!</v>
      </c>
      <c r="BC50" s="15" t="e">
        <f t="shared" si="11"/>
        <v>#DIV/0!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37.0869</v>
      </c>
      <c r="F51" s="55"/>
      <c r="G51" s="55"/>
      <c r="H51" s="55"/>
      <c r="I51" s="55"/>
      <c r="J51" s="55"/>
      <c r="K51" s="15">
        <v>0</v>
      </c>
      <c r="L51" s="15">
        <v>0</v>
      </c>
      <c r="M51" s="15">
        <v>0</v>
      </c>
      <c r="N51" s="16">
        <f t="shared" si="0"/>
        <v>0</v>
      </c>
      <c r="P51" s="63">
        <v>1227.42</v>
      </c>
      <c r="Q51" s="63">
        <v>37.083100000000002</v>
      </c>
      <c r="R51" s="63"/>
      <c r="S51" s="63"/>
      <c r="T51" s="63"/>
      <c r="U51" s="63"/>
      <c r="V51" s="63"/>
      <c r="W51" s="15">
        <v>0</v>
      </c>
      <c r="X51" s="15">
        <v>0</v>
      </c>
      <c r="Y51" s="15">
        <v>0</v>
      </c>
      <c r="Z51" s="16">
        <f t="shared" si="6"/>
        <v>0</v>
      </c>
      <c r="AA51" s="15" t="e">
        <f t="shared" si="1"/>
        <v>#DIV/0!</v>
      </c>
      <c r="AB51" s="15" t="e">
        <f t="shared" si="41"/>
        <v>#DIV/0!</v>
      </c>
      <c r="AC51" s="15" t="e">
        <f t="shared" si="41"/>
        <v>#DIV/0!</v>
      </c>
      <c r="AD51" s="16">
        <f t="shared" si="7"/>
        <v>9.7670557210514084E-4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 t="e">
        <f>V51/J51</f>
        <v>#DIV/0!</v>
      </c>
      <c r="AY51" s="15" t="e">
        <f t="shared" si="58"/>
        <v>#DIV/0!</v>
      </c>
      <c r="AZ51" s="15" t="e">
        <f t="shared" si="10"/>
        <v>#DIV/0!</v>
      </c>
      <c r="BA51" s="15" t="e">
        <f>V51/J51</f>
        <v>#DIV/0!</v>
      </c>
      <c r="BB51" s="15" t="e">
        <f t="shared" si="56"/>
        <v>#DIV/0!</v>
      </c>
      <c r="BC51" s="15" t="e">
        <f t="shared" si="11"/>
        <v>#DIV/0!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34.785899999999998</v>
      </c>
      <c r="F52" s="55"/>
      <c r="G52" s="55"/>
      <c r="H52" s="55"/>
      <c r="I52" s="55"/>
      <c r="J52" s="55"/>
      <c r="K52" s="19">
        <v>0</v>
      </c>
      <c r="L52" s="19">
        <v>0</v>
      </c>
      <c r="M52" s="19">
        <v>0</v>
      </c>
      <c r="N52" s="20">
        <f t="shared" si="0"/>
        <v>0</v>
      </c>
      <c r="P52" s="63">
        <v>596.88</v>
      </c>
      <c r="Q52" s="63">
        <v>34.777299999999997</v>
      </c>
      <c r="R52" s="63"/>
      <c r="S52" s="63"/>
      <c r="T52" s="63"/>
      <c r="U52" s="63"/>
      <c r="V52" s="63"/>
      <c r="W52" s="19">
        <v>0</v>
      </c>
      <c r="X52" s="19">
        <v>0</v>
      </c>
      <c r="Y52" s="19">
        <v>0</v>
      </c>
      <c r="Z52" s="20">
        <f t="shared" si="6"/>
        <v>0</v>
      </c>
      <c r="AA52" s="15" t="e">
        <f t="shared" si="1"/>
        <v>#DIV/0!</v>
      </c>
      <c r="AB52" s="15" t="e">
        <f t="shared" si="41"/>
        <v>#DIV/0!</v>
      </c>
      <c r="AC52" s="15" t="e">
        <f t="shared" si="41"/>
        <v>#DIV/0!</v>
      </c>
      <c r="AD52" s="20">
        <f t="shared" si="7"/>
        <v>1.4053402931138857E-3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 t="e">
        <f>V52/J52</f>
        <v>#DIV/0!</v>
      </c>
      <c r="AY52" s="15" t="e">
        <f t="shared" si="58"/>
        <v>#DIV/0!</v>
      </c>
      <c r="AZ52" s="15" t="e">
        <f t="shared" si="10"/>
        <v>#DIV/0!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49.249400000000001</v>
      </c>
      <c r="F53" s="55"/>
      <c r="G53" s="55"/>
      <c r="H53" s="55"/>
      <c r="I53" s="55"/>
      <c r="J53" s="55"/>
      <c r="K53" s="10">
        <v>0</v>
      </c>
      <c r="L53" s="10">
        <v>0</v>
      </c>
      <c r="M53" s="10">
        <v>0</v>
      </c>
      <c r="N53" s="11">
        <f t="shared" si="0"/>
        <v>0</v>
      </c>
      <c r="P53" s="63">
        <v>2975.94</v>
      </c>
      <c r="Q53" s="63">
        <v>49.259599999999999</v>
      </c>
      <c r="R53" s="63"/>
      <c r="S53" s="63"/>
      <c r="T53" s="63"/>
      <c r="U53" s="63"/>
      <c r="V53" s="63"/>
      <c r="W53" s="10">
        <v>0</v>
      </c>
      <c r="X53" s="10">
        <v>0</v>
      </c>
      <c r="Y53" s="10">
        <v>0</v>
      </c>
      <c r="Z53" s="11">
        <f t="shared" si="6"/>
        <v>0</v>
      </c>
      <c r="AA53" s="15" t="e">
        <f t="shared" si="1"/>
        <v>#DIV/0!</v>
      </c>
      <c r="AB53" s="15" t="e">
        <f t="shared" si="41"/>
        <v>#DIV/0!</v>
      </c>
      <c r="AC53" s="15" t="e">
        <f t="shared" si="41"/>
        <v>#DIV/0!</v>
      </c>
      <c r="AD53" s="11">
        <f t="shared" si="7"/>
        <v>1.4696408439362583E-3</v>
      </c>
      <c r="AE53" s="12"/>
      <c r="AF53" s="25">
        <f t="shared" ref="AF53:AK53" si="59">bdRateExtend($D53:$D57,E53:E57,$P53:$P57,Q53:Q57)</f>
        <v>3.5213790444597048E-3</v>
      </c>
      <c r="AG53" s="30" t="e">
        <f t="shared" si="59"/>
        <v>#VALUE!</v>
      </c>
      <c r="AH53" s="31" t="e">
        <f t="shared" si="59"/>
        <v>#VALUE!</v>
      </c>
      <c r="AI53" s="25" t="e">
        <f t="shared" si="59"/>
        <v>#VALUE!</v>
      </c>
      <c r="AJ53" s="30" t="e">
        <f t="shared" si="59"/>
        <v>#VALUE!</v>
      </c>
      <c r="AK53" s="30" t="e">
        <f t="shared" si="59"/>
        <v>#VALUE!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2.5178686960718455E-3</v>
      </c>
      <c r="AS53" s="30" t="e">
        <f t="shared" si="60"/>
        <v>#VALUE!</v>
      </c>
      <c r="AT53" s="31" t="e">
        <f t="shared" si="60"/>
        <v>#VALUE!</v>
      </c>
      <c r="AU53" s="25" t="e">
        <f t="shared" si="60"/>
        <v>#VALUE!</v>
      </c>
      <c r="AV53" s="30" t="e">
        <f t="shared" si="60"/>
        <v>#VALUE!</v>
      </c>
      <c r="AW53" s="31" t="e">
        <f t="shared" si="60"/>
        <v>#VALUE!</v>
      </c>
      <c r="AX53" s="15"/>
      <c r="AY53" s="15"/>
      <c r="AZ53" s="15"/>
      <c r="BA53" s="15" t="e">
        <f>V53/J53</f>
        <v>#DIV/0!</v>
      </c>
      <c r="BB53" s="15" t="e">
        <f t="shared" ref="BB53:BB56" si="61">X53/L53</f>
        <v>#DIV/0!</v>
      </c>
      <c r="BC53" s="15" t="e">
        <f t="shared" si="11"/>
        <v>#DIV/0!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46.882399999999997</v>
      </c>
      <c r="F54" s="55"/>
      <c r="G54" s="55"/>
      <c r="H54" s="55"/>
      <c r="I54" s="55"/>
      <c r="J54" s="55"/>
      <c r="K54" s="15">
        <v>0</v>
      </c>
      <c r="L54" s="15">
        <v>0</v>
      </c>
      <c r="M54" s="15">
        <v>0</v>
      </c>
      <c r="N54" s="16">
        <f t="shared" si="0"/>
        <v>0</v>
      </c>
      <c r="P54" s="63">
        <v>1761.84</v>
      </c>
      <c r="Q54" s="63">
        <v>46.864600000000003</v>
      </c>
      <c r="R54" s="63"/>
      <c r="S54" s="63"/>
      <c r="T54" s="63"/>
      <c r="U54" s="63"/>
      <c r="V54" s="63"/>
      <c r="W54" s="15">
        <v>0</v>
      </c>
      <c r="X54" s="15">
        <v>0</v>
      </c>
      <c r="Y54" s="15">
        <v>0</v>
      </c>
      <c r="Z54" s="16">
        <f t="shared" si="6"/>
        <v>0</v>
      </c>
      <c r="AA54" s="15" t="e">
        <f t="shared" si="1"/>
        <v>#DIV/0!</v>
      </c>
      <c r="AB54" s="15" t="e">
        <f t="shared" si="41"/>
        <v>#DIV/0!</v>
      </c>
      <c r="AC54" s="15" t="e">
        <f t="shared" si="41"/>
        <v>#DIV/0!</v>
      </c>
      <c r="AD54" s="16">
        <f t="shared" si="7"/>
        <v>8.5065840960903746E-4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4.3896010424624432E-3</v>
      </c>
      <c r="AM54" s="21" t="e">
        <f>bdrate($D54:$D57,F54:F57,$P54:$P57,R54:R57)</f>
        <v>#VALUE!</v>
      </c>
      <c r="AN54" s="36" t="e">
        <f t="shared" ref="AN54" si="62">bdrate($D54:$D57,G54:G57,$P54:$P57,S54:S57)</f>
        <v>#VALUE!</v>
      </c>
      <c r="AO54" s="26" t="e">
        <f>bdrate($D54:$D57,H54:H57,$P54:$P57,T54:T57)</f>
        <v>#VALUE!</v>
      </c>
      <c r="AP54" s="21" t="e">
        <f>bdrate($D54:$D57,I54:I57,$P54:$P57,U54:U57)</f>
        <v>#VALUE!</v>
      </c>
      <c r="AQ54" s="36" t="e">
        <f>bdrate($D54:$D57,J54:J57,$P54:$P57,V54:V57)</f>
        <v>#VALUE!</v>
      </c>
      <c r="AR54" s="21"/>
      <c r="AS54" s="21"/>
      <c r="AT54" s="36"/>
      <c r="AU54" s="26"/>
      <c r="AV54" s="21"/>
      <c r="AW54" s="36"/>
      <c r="AX54" s="15" t="e">
        <f>V54/J54</f>
        <v>#DIV/0!</v>
      </c>
      <c r="AY54" s="15" t="e">
        <f t="shared" ref="AY54:AY57" si="63">X54/L54</f>
        <v>#DIV/0!</v>
      </c>
      <c r="AZ54" s="15" t="e">
        <f t="shared" si="10"/>
        <v>#DIV/0!</v>
      </c>
      <c r="BA54" s="15" t="e">
        <f>V54/J54</f>
        <v>#DIV/0!</v>
      </c>
      <c r="BB54" s="15" t="e">
        <f t="shared" si="61"/>
        <v>#DIV/0!</v>
      </c>
      <c r="BC54" s="15" t="e">
        <f t="shared" si="11"/>
        <v>#DIV/0!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44.223300000000002</v>
      </c>
      <c r="F55" s="55"/>
      <c r="G55" s="55"/>
      <c r="H55" s="55"/>
      <c r="I55" s="55"/>
      <c r="J55" s="55"/>
      <c r="K55" s="15">
        <v>0</v>
      </c>
      <c r="L55" s="15">
        <v>0</v>
      </c>
      <c r="M55" s="15">
        <v>0</v>
      </c>
      <c r="N55" s="16">
        <f t="shared" si="0"/>
        <v>0</v>
      </c>
      <c r="P55" s="63">
        <v>1030.6199999999999</v>
      </c>
      <c r="Q55" s="63">
        <v>44.227699999999999</v>
      </c>
      <c r="R55" s="63"/>
      <c r="S55" s="63"/>
      <c r="T55" s="63"/>
      <c r="U55" s="63"/>
      <c r="V55" s="63"/>
      <c r="W55" s="15">
        <v>0</v>
      </c>
      <c r="X55" s="15">
        <v>0</v>
      </c>
      <c r="Y55" s="15">
        <v>0</v>
      </c>
      <c r="Z55" s="16">
        <f t="shared" si="6"/>
        <v>0</v>
      </c>
      <c r="AA55" s="15" t="e">
        <f t="shared" si="1"/>
        <v>#DIV/0!</v>
      </c>
      <c r="AB55" s="15" t="e">
        <f t="shared" si="41"/>
        <v>#DIV/0!</v>
      </c>
      <c r="AC55" s="15" t="e">
        <f t="shared" si="41"/>
        <v>#DIV/0!</v>
      </c>
      <c r="AD55" s="16">
        <f t="shared" si="7"/>
        <v>3.8571679036875002E-3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 t="e">
        <f>V55/J55</f>
        <v>#DIV/0!</v>
      </c>
      <c r="AY55" s="15" t="e">
        <f t="shared" si="63"/>
        <v>#DIV/0!</v>
      </c>
      <c r="AZ55" s="15" t="e">
        <f t="shared" si="10"/>
        <v>#DIV/0!</v>
      </c>
      <c r="BA55" s="15" t="e">
        <f>V55/J55</f>
        <v>#DIV/0!</v>
      </c>
      <c r="BB55" s="15" t="e">
        <f t="shared" si="61"/>
        <v>#DIV/0!</v>
      </c>
      <c r="BC55" s="15" t="e">
        <f t="shared" si="11"/>
        <v>#DIV/0!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41.500900000000001</v>
      </c>
      <c r="F56" s="55"/>
      <c r="G56" s="55"/>
      <c r="H56" s="55"/>
      <c r="I56" s="55"/>
      <c r="J56" s="55"/>
      <c r="K56" s="15">
        <v>0</v>
      </c>
      <c r="L56" s="15">
        <v>0</v>
      </c>
      <c r="M56" s="15">
        <v>0</v>
      </c>
      <c r="N56" s="16">
        <f t="shared" si="0"/>
        <v>0</v>
      </c>
      <c r="P56" s="63">
        <v>597.17999999999995</v>
      </c>
      <c r="Q56" s="63">
        <v>41.463099999999997</v>
      </c>
      <c r="R56" s="63"/>
      <c r="S56" s="63"/>
      <c r="T56" s="63"/>
      <c r="U56" s="63"/>
      <c r="V56" s="63"/>
      <c r="W56" s="15">
        <v>0</v>
      </c>
      <c r="X56" s="15">
        <v>0</v>
      </c>
      <c r="Y56" s="15">
        <v>0</v>
      </c>
      <c r="Z56" s="16">
        <f t="shared" si="6"/>
        <v>0</v>
      </c>
      <c r="AA56" s="15" t="e">
        <f t="shared" si="1"/>
        <v>#DIV/0!</v>
      </c>
      <c r="AB56" s="15" t="e">
        <f t="shared" si="41"/>
        <v>#DIV/0!</v>
      </c>
      <c r="AC56" s="15" t="e">
        <f t="shared" si="41"/>
        <v>#DIV/0!</v>
      </c>
      <c r="AD56" s="16">
        <f t="shared" si="7"/>
        <v>1.9053349378260797E-3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 t="e">
        <f>V56/J56</f>
        <v>#DIV/0!</v>
      </c>
      <c r="AY56" s="15" t="e">
        <f t="shared" si="63"/>
        <v>#DIV/0!</v>
      </c>
      <c r="AZ56" s="15" t="e">
        <f t="shared" si="10"/>
        <v>#DIV/0!</v>
      </c>
      <c r="BA56" s="15" t="e">
        <f>V56/J56</f>
        <v>#DIV/0!</v>
      </c>
      <c r="BB56" s="15" t="e">
        <f t="shared" si="61"/>
        <v>#DIV/0!</v>
      </c>
      <c r="BC56" s="15" t="e">
        <f t="shared" si="11"/>
        <v>#DIV/0!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38.8127</v>
      </c>
      <c r="F57" s="55"/>
      <c r="G57" s="55"/>
      <c r="H57" s="55"/>
      <c r="I57" s="55"/>
      <c r="J57" s="55"/>
      <c r="K57" s="19">
        <v>0</v>
      </c>
      <c r="L57" s="19">
        <v>0</v>
      </c>
      <c r="M57" s="19">
        <v>0</v>
      </c>
      <c r="N57" s="20">
        <f t="shared" si="0"/>
        <v>0</v>
      </c>
      <c r="P57" s="63">
        <v>345.42</v>
      </c>
      <c r="Q57" s="63">
        <v>38.8108</v>
      </c>
      <c r="R57" s="63"/>
      <c r="S57" s="63"/>
      <c r="T57" s="63"/>
      <c r="U57" s="63"/>
      <c r="V57" s="63"/>
      <c r="W57" s="19">
        <v>0</v>
      </c>
      <c r="X57" s="19">
        <v>0</v>
      </c>
      <c r="Y57" s="19">
        <v>0</v>
      </c>
      <c r="Z57" s="20">
        <f t="shared" si="6"/>
        <v>0</v>
      </c>
      <c r="AA57" s="15" t="e">
        <f t="shared" si="1"/>
        <v>#DIV/0!</v>
      </c>
      <c r="AB57" s="15" t="e">
        <f t="shared" si="41"/>
        <v>#DIV/0!</v>
      </c>
      <c r="AC57" s="15" t="e">
        <f t="shared" si="41"/>
        <v>#DIV/0!</v>
      </c>
      <c r="AD57" s="20">
        <f t="shared" si="7"/>
        <v>5.7651991614256293E-3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 t="e">
        <f>V57/J57</f>
        <v>#DIV/0!</v>
      </c>
      <c r="AY57" s="15" t="e">
        <f t="shared" si="63"/>
        <v>#DIV/0!</v>
      </c>
      <c r="AZ57" s="15" t="e">
        <f t="shared" si="10"/>
        <v>#DIV/0!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43.569899999999997</v>
      </c>
      <c r="F58" s="55"/>
      <c r="G58" s="55"/>
      <c r="H58" s="55"/>
      <c r="I58" s="55"/>
      <c r="J58" s="55"/>
      <c r="K58" s="10">
        <v>0</v>
      </c>
      <c r="L58" s="10">
        <v>0</v>
      </c>
      <c r="M58" s="10">
        <v>0</v>
      </c>
      <c r="N58" s="11">
        <f t="shared" si="0"/>
        <v>0</v>
      </c>
      <c r="P58" s="63">
        <v>2214.5500000000002</v>
      </c>
      <c r="Q58" s="63">
        <v>43.567799999999998</v>
      </c>
      <c r="R58" s="63"/>
      <c r="S58" s="63"/>
      <c r="T58" s="63"/>
      <c r="U58" s="63"/>
      <c r="V58" s="63"/>
      <c r="W58" s="10">
        <v>0</v>
      </c>
      <c r="X58" s="10">
        <v>0</v>
      </c>
      <c r="Y58" s="10">
        <v>0</v>
      </c>
      <c r="Z58" s="11">
        <f t="shared" si="6"/>
        <v>0</v>
      </c>
      <c r="AA58" s="10" t="e">
        <f t="shared" si="1"/>
        <v>#DIV/0!</v>
      </c>
      <c r="AB58" s="10" t="e">
        <f>X58/L58</f>
        <v>#DIV/0!</v>
      </c>
      <c r="AC58" s="10" t="e">
        <f>Y58/M58</f>
        <v>#DIV/0!</v>
      </c>
      <c r="AD58" s="11">
        <f t="shared" si="7"/>
        <v>5.4157734401435998E-4</v>
      </c>
      <c r="AE58" s="40"/>
      <c r="AF58" s="25">
        <f t="shared" ref="AF58:AK58" si="64">bdRateExtend($D58:$D62,E58:E62,$P58:$P62,Q58:Q62)</f>
        <v>2.6024000223052735E-3</v>
      </c>
      <c r="AG58" s="30" t="e">
        <f t="shared" si="64"/>
        <v>#VALUE!</v>
      </c>
      <c r="AH58" s="31" t="e">
        <f t="shared" si="64"/>
        <v>#VALUE!</v>
      </c>
      <c r="AI58" s="25" t="e">
        <f t="shared" si="64"/>
        <v>#VALUE!</v>
      </c>
      <c r="AJ58" s="30" t="e">
        <f t="shared" si="64"/>
        <v>#VALUE!</v>
      </c>
      <c r="AK58" s="30" t="e">
        <f t="shared" si="64"/>
        <v>#VALUE!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1.2478806940332543E-3</v>
      </c>
      <c r="AS58" s="30" t="e">
        <f t="shared" si="65"/>
        <v>#VALUE!</v>
      </c>
      <c r="AT58" s="31" t="e">
        <f t="shared" si="65"/>
        <v>#VALUE!</v>
      </c>
      <c r="AU58" s="25" t="e">
        <f t="shared" si="65"/>
        <v>#VALUE!</v>
      </c>
      <c r="AV58" s="30" t="e">
        <f t="shared" si="65"/>
        <v>#VALUE!</v>
      </c>
      <c r="AW58" s="31" t="e">
        <f t="shared" si="65"/>
        <v>#VALUE!</v>
      </c>
      <c r="AX58" s="10"/>
      <c r="AY58" s="10"/>
      <c r="AZ58" s="10"/>
      <c r="BA58" s="10" t="e">
        <f>V58/J58</f>
        <v>#DIV/0!</v>
      </c>
      <c r="BB58" s="10" t="e">
        <f t="shared" ref="BB58:BB61" si="66">X58/L58</f>
        <v>#DIV/0!</v>
      </c>
      <c r="BC58" s="10" t="e">
        <f t="shared" si="11"/>
        <v>#DIV/0!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40.436999999999998</v>
      </c>
      <c r="F59" s="55"/>
      <c r="G59" s="55"/>
      <c r="H59" s="55"/>
      <c r="I59" s="55"/>
      <c r="J59" s="55"/>
      <c r="K59" s="15">
        <v>0</v>
      </c>
      <c r="L59" s="15">
        <v>0</v>
      </c>
      <c r="M59" s="15">
        <v>0</v>
      </c>
      <c r="N59" s="16">
        <f t="shared" si="0"/>
        <v>0</v>
      </c>
      <c r="P59" s="63">
        <v>1173.25</v>
      </c>
      <c r="Q59" s="63">
        <v>40.442700000000002</v>
      </c>
      <c r="R59" s="63"/>
      <c r="S59" s="63"/>
      <c r="T59" s="63"/>
      <c r="U59" s="63"/>
      <c r="V59" s="63"/>
      <c r="W59" s="15">
        <v>0</v>
      </c>
      <c r="X59" s="15">
        <v>0</v>
      </c>
      <c r="Y59" s="15">
        <v>0</v>
      </c>
      <c r="Z59" s="16">
        <f t="shared" si="6"/>
        <v>0</v>
      </c>
      <c r="AA59" s="15" t="e">
        <f t="shared" si="1"/>
        <v>#DIV/0!</v>
      </c>
      <c r="AB59" s="15" t="e">
        <f t="shared" ref="AB59:AC77" si="67">X59/L59</f>
        <v>#DIV/0!</v>
      </c>
      <c r="AC59" s="15" t="e">
        <f t="shared" si="67"/>
        <v>#DIV/0!</v>
      </c>
      <c r="AD59" s="16">
        <f t="shared" si="7"/>
        <v>1.2374125277351473E-3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3.9884812022816796E-3</v>
      </c>
      <c r="AM59" s="21" t="e">
        <f>bdrate($D59:$D62,F59:F62,$P59:$P62,R59:R62)</f>
        <v>#VALUE!</v>
      </c>
      <c r="AN59" s="36" t="e">
        <f t="shared" ref="AN59" si="68">bdrate($D59:$D62,G59:G62,$P59:$P62,S59:S62)</f>
        <v>#VALUE!</v>
      </c>
      <c r="AO59" s="26" t="e">
        <f>bdrate($D59:$D62,H59:H62,$P59:$P62,T59:T62)</f>
        <v>#VALUE!</v>
      </c>
      <c r="AP59" s="21" t="e">
        <f>bdrate($D59:$D62,I59:I62,$P59:$P62,U59:U62)</f>
        <v>#VALUE!</v>
      </c>
      <c r="AQ59" s="36" t="e">
        <f>bdrate($D59:$D62,J59:J62,$P59:$P62,V59:V62)</f>
        <v>#VALUE!</v>
      </c>
      <c r="AR59" s="21"/>
      <c r="AS59" s="21"/>
      <c r="AT59" s="36"/>
      <c r="AU59" s="26"/>
      <c r="AV59" s="21"/>
      <c r="AW59" s="36"/>
      <c r="AX59" s="15" t="e">
        <f>V59/J59</f>
        <v>#DIV/0!</v>
      </c>
      <c r="AY59" s="15" t="e">
        <f t="shared" ref="AY59:AY62" si="69">X59/L59</f>
        <v>#DIV/0!</v>
      </c>
      <c r="AZ59" s="15" t="e">
        <f t="shared" si="10"/>
        <v>#DIV/0!</v>
      </c>
      <c r="BA59" s="15" t="e">
        <f>V59/J59</f>
        <v>#DIV/0!</v>
      </c>
      <c r="BB59" s="15" t="e">
        <f t="shared" si="66"/>
        <v>#DIV/0!</v>
      </c>
      <c r="BC59" s="15" t="e">
        <f t="shared" si="11"/>
        <v>#DIV/0!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37.616700000000002</v>
      </c>
      <c r="F60" s="55"/>
      <c r="G60" s="55"/>
      <c r="H60" s="55"/>
      <c r="I60" s="55"/>
      <c r="J60" s="55"/>
      <c r="K60" s="15">
        <v>0</v>
      </c>
      <c r="L60" s="15">
        <v>0</v>
      </c>
      <c r="M60" s="15">
        <v>0</v>
      </c>
      <c r="N60" s="16">
        <f t="shared" si="0"/>
        <v>0</v>
      </c>
      <c r="P60" s="63">
        <v>623.45000000000005</v>
      </c>
      <c r="Q60" s="63">
        <v>37.613100000000003</v>
      </c>
      <c r="R60" s="63"/>
      <c r="S60" s="63"/>
      <c r="T60" s="63"/>
      <c r="U60" s="63"/>
      <c r="V60" s="63"/>
      <c r="W60" s="15">
        <v>0</v>
      </c>
      <c r="X60" s="15">
        <v>0</v>
      </c>
      <c r="Y60" s="15">
        <v>0</v>
      </c>
      <c r="Z60" s="16">
        <f t="shared" si="6"/>
        <v>0</v>
      </c>
      <c r="AA60" s="15" t="e">
        <f t="shared" si="1"/>
        <v>#DIV/0!</v>
      </c>
      <c r="AB60" s="15" t="e">
        <f t="shared" si="67"/>
        <v>#DIV/0!</v>
      </c>
      <c r="AC60" s="15" t="e">
        <f t="shared" si="67"/>
        <v>#DIV/0!</v>
      </c>
      <c r="AD60" s="16">
        <f t="shared" si="7"/>
        <v>2.8148624738619913E-3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 t="e">
        <f>V60/J60</f>
        <v>#DIV/0!</v>
      </c>
      <c r="AY60" s="15" t="e">
        <f t="shared" si="69"/>
        <v>#DIV/0!</v>
      </c>
      <c r="AZ60" s="15" t="e">
        <f t="shared" si="10"/>
        <v>#DIV/0!</v>
      </c>
      <c r="BA60" s="15" t="e">
        <f>V60/J60</f>
        <v>#DIV/0!</v>
      </c>
      <c r="BB60" s="15" t="e">
        <f t="shared" si="66"/>
        <v>#DIV/0!</v>
      </c>
      <c r="BC60" s="15" t="e">
        <f t="shared" si="11"/>
        <v>#DIV/0!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35.140900000000002</v>
      </c>
      <c r="F61" s="55"/>
      <c r="G61" s="55"/>
      <c r="H61" s="55"/>
      <c r="I61" s="55"/>
      <c r="J61" s="55"/>
      <c r="K61" s="15">
        <v>0</v>
      </c>
      <c r="L61" s="15">
        <v>0</v>
      </c>
      <c r="M61" s="15">
        <v>0</v>
      </c>
      <c r="N61" s="16">
        <f t="shared" si="0"/>
        <v>0</v>
      </c>
      <c r="P61" s="63">
        <v>343.35</v>
      </c>
      <c r="Q61" s="63">
        <v>35.171900000000001</v>
      </c>
      <c r="R61" s="63"/>
      <c r="S61" s="63"/>
      <c r="T61" s="63"/>
      <c r="U61" s="63"/>
      <c r="V61" s="63"/>
      <c r="W61" s="15">
        <v>0</v>
      </c>
      <c r="X61" s="15">
        <v>0</v>
      </c>
      <c r="Y61" s="15">
        <v>0</v>
      </c>
      <c r="Z61" s="16">
        <f t="shared" si="6"/>
        <v>0</v>
      </c>
      <c r="AA61" s="15" t="e">
        <f t="shared" si="1"/>
        <v>#DIV/0!</v>
      </c>
      <c r="AB61" s="15" t="e">
        <f t="shared" si="67"/>
        <v>#DIV/0!</v>
      </c>
      <c r="AC61" s="15" t="e">
        <f t="shared" si="67"/>
        <v>#DIV/0!</v>
      </c>
      <c r="AD61" s="16">
        <f t="shared" si="7"/>
        <v>8.073987081620668E-3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 t="e">
        <f>V61/J61</f>
        <v>#DIV/0!</v>
      </c>
      <c r="AY61" s="15" t="e">
        <f t="shared" si="69"/>
        <v>#DIV/0!</v>
      </c>
      <c r="AZ61" s="15" t="e">
        <f t="shared" si="10"/>
        <v>#DIV/0!</v>
      </c>
      <c r="BA61" s="15" t="e">
        <f>V61/J61</f>
        <v>#DIV/0!</v>
      </c>
      <c r="BB61" s="15" t="e">
        <f t="shared" si="66"/>
        <v>#DIV/0!</v>
      </c>
      <c r="BC61" s="15" t="e">
        <f t="shared" si="11"/>
        <v>#DIV/0!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32.677599999999998</v>
      </c>
      <c r="F62" s="55"/>
      <c r="G62" s="55"/>
      <c r="H62" s="55"/>
      <c r="I62" s="55"/>
      <c r="J62" s="55"/>
      <c r="K62" s="19">
        <v>0</v>
      </c>
      <c r="L62" s="19">
        <v>0</v>
      </c>
      <c r="M62" s="19">
        <v>0</v>
      </c>
      <c r="N62" s="20">
        <f t="shared" si="0"/>
        <v>0</v>
      </c>
      <c r="P62" s="63">
        <v>192.65</v>
      </c>
      <c r="Q62" s="63">
        <v>32.596499999999999</v>
      </c>
      <c r="R62" s="63"/>
      <c r="S62" s="63"/>
      <c r="T62" s="63"/>
      <c r="U62" s="63"/>
      <c r="V62" s="63"/>
      <c r="W62" s="19">
        <v>0</v>
      </c>
      <c r="X62" s="19">
        <v>0</v>
      </c>
      <c r="Y62" s="19">
        <v>0</v>
      </c>
      <c r="Z62" s="20">
        <f t="shared" si="6"/>
        <v>0</v>
      </c>
      <c r="AA62" s="15" t="e">
        <f t="shared" si="1"/>
        <v>#DIV/0!</v>
      </c>
      <c r="AB62" s="15" t="e">
        <f t="shared" si="67"/>
        <v>#DIV/0!</v>
      </c>
      <c r="AC62" s="15" t="e">
        <f t="shared" si="67"/>
        <v>#DIV/0!</v>
      </c>
      <c r="AD62" s="20">
        <f t="shared" si="7"/>
        <v>1.8200728029120869E-3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 t="e">
        <f>V62/J62</f>
        <v>#DIV/0!</v>
      </c>
      <c r="AY62" s="15" t="e">
        <f t="shared" si="69"/>
        <v>#DIV/0!</v>
      </c>
      <c r="AZ62" s="15" t="e">
        <f t="shared" si="10"/>
        <v>#DIV/0!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43.060299999999998</v>
      </c>
      <c r="F63" s="55"/>
      <c r="G63" s="55"/>
      <c r="H63" s="55"/>
      <c r="I63" s="55"/>
      <c r="J63" s="55"/>
      <c r="K63" s="10">
        <v>0</v>
      </c>
      <c r="L63" s="10">
        <v>0</v>
      </c>
      <c r="M63" s="10">
        <v>0</v>
      </c>
      <c r="N63" s="11">
        <f t="shared" si="0"/>
        <v>0</v>
      </c>
      <c r="P63" s="63">
        <v>3329.94</v>
      </c>
      <c r="Q63" s="63">
        <v>43.061599999999999</v>
      </c>
      <c r="R63" s="63"/>
      <c r="S63" s="63"/>
      <c r="T63" s="63"/>
      <c r="U63" s="63"/>
      <c r="V63" s="63"/>
      <c r="W63" s="10">
        <v>0</v>
      </c>
      <c r="X63" s="10">
        <v>0</v>
      </c>
      <c r="Y63" s="10">
        <v>0</v>
      </c>
      <c r="Z63" s="11">
        <f t="shared" si="6"/>
        <v>0</v>
      </c>
      <c r="AA63" s="15" t="e">
        <f t="shared" si="1"/>
        <v>#DIV/0!</v>
      </c>
      <c r="AB63" s="15" t="e">
        <f t="shared" si="67"/>
        <v>#DIV/0!</v>
      </c>
      <c r="AC63" s="15" t="e">
        <f t="shared" si="67"/>
        <v>#DIV/0!</v>
      </c>
      <c r="AD63" s="11">
        <f t="shared" si="7"/>
        <v>1.2417218543045977E-3</v>
      </c>
      <c r="AE63" s="12"/>
      <c r="AF63" s="25">
        <f t="shared" ref="AF63:AK63" si="70">bdRateExtend($D63:$D67,E63:E67,$P63:$P67,Q63:Q67)</f>
        <v>-1.7671284187259495E-4</v>
      </c>
      <c r="AG63" s="30" t="e">
        <f t="shared" si="70"/>
        <v>#VALUE!</v>
      </c>
      <c r="AH63" s="31" t="e">
        <f t="shared" si="70"/>
        <v>#VALUE!</v>
      </c>
      <c r="AI63" s="25" t="e">
        <f t="shared" si="70"/>
        <v>#VALUE!</v>
      </c>
      <c r="AJ63" s="30" t="e">
        <f t="shared" si="70"/>
        <v>#VALUE!</v>
      </c>
      <c r="AK63" s="30" t="e">
        <f t="shared" si="70"/>
        <v>#VALUE!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-3.6331570677083924E-4</v>
      </c>
      <c r="AS63" s="30" t="e">
        <f t="shared" si="71"/>
        <v>#VALUE!</v>
      </c>
      <c r="AT63" s="31" t="e">
        <f t="shared" si="71"/>
        <v>#VALUE!</v>
      </c>
      <c r="AU63" s="25" t="e">
        <f t="shared" si="71"/>
        <v>#VALUE!</v>
      </c>
      <c r="AV63" s="30" t="e">
        <f t="shared" si="71"/>
        <v>#VALUE!</v>
      </c>
      <c r="AW63" s="31" t="e">
        <f t="shared" si="71"/>
        <v>#VALUE!</v>
      </c>
      <c r="AX63" s="15"/>
      <c r="AY63" s="15"/>
      <c r="AZ63" s="15"/>
      <c r="BA63" s="15" t="e">
        <f>V63/J63</f>
        <v>#DIV/0!</v>
      </c>
      <c r="BB63" s="15" t="e">
        <f t="shared" ref="BB63:BB66" si="72">X63/L63</f>
        <v>#DIV/0!</v>
      </c>
      <c r="BC63" s="15" t="e">
        <f t="shared" si="11"/>
        <v>#DIV/0!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40.133899999999997</v>
      </c>
      <c r="F64" s="55"/>
      <c r="G64" s="55"/>
      <c r="H64" s="55"/>
      <c r="I64" s="55"/>
      <c r="J64" s="55"/>
      <c r="K64" s="15">
        <v>0</v>
      </c>
      <c r="L64" s="15">
        <v>0</v>
      </c>
      <c r="M64" s="15">
        <v>0</v>
      </c>
      <c r="N64" s="16">
        <f t="shared" si="0"/>
        <v>0</v>
      </c>
      <c r="P64" s="63">
        <v>2049.54</v>
      </c>
      <c r="Q64" s="63">
        <v>40.161499999999997</v>
      </c>
      <c r="R64" s="63"/>
      <c r="S64" s="63"/>
      <c r="T64" s="63"/>
      <c r="U64" s="63"/>
      <c r="V64" s="63"/>
      <c r="W64" s="15">
        <v>0</v>
      </c>
      <c r="X64" s="15">
        <v>0</v>
      </c>
      <c r="Y64" s="15">
        <v>0</v>
      </c>
      <c r="Z64" s="16">
        <f t="shared" si="6"/>
        <v>0</v>
      </c>
      <c r="AA64" s="15" t="e">
        <f t="shared" si="1"/>
        <v>#DIV/0!</v>
      </c>
      <c r="AB64" s="15" t="e">
        <f t="shared" si="67"/>
        <v>#DIV/0!</v>
      </c>
      <c r="AC64" s="15" t="e">
        <f t="shared" si="67"/>
        <v>#DIV/0!</v>
      </c>
      <c r="AD64" s="16">
        <f t="shared" si="7"/>
        <v>4.4992060224666548E-3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-5.3573438904219728E-5</v>
      </c>
      <c r="AM64" s="21" t="e">
        <f>bdrate($D64:$D67,F64:F67,$P64:$P67,R64:R67)</f>
        <v>#VALUE!</v>
      </c>
      <c r="AN64" s="36" t="e">
        <f t="shared" ref="AN64" si="73">bdrate($D64:$D67,G64:G67,$P64:$P67,S64:S67)</f>
        <v>#VALUE!</v>
      </c>
      <c r="AO64" s="26" t="e">
        <f>bdrate($D64:$D67,H64:H67,$P64:$P67,T64:T67)</f>
        <v>#VALUE!</v>
      </c>
      <c r="AP64" s="21" t="e">
        <f>bdrate($D64:$D67,I64:I67,$P64:$P67,U64:U67)</f>
        <v>#VALUE!</v>
      </c>
      <c r="AQ64" s="36" t="e">
        <f>bdrate($D64:$D67,J64:J67,$P64:$P67,V64:V67)</f>
        <v>#VALUE!</v>
      </c>
      <c r="AR64" s="21"/>
      <c r="AS64" s="21"/>
      <c r="AT64" s="36"/>
      <c r="AU64" s="26"/>
      <c r="AV64" s="21"/>
      <c r="AW64" s="36"/>
      <c r="AX64" s="15" t="e">
        <f>V64/J64</f>
        <v>#DIV/0!</v>
      </c>
      <c r="AY64" s="15" t="e">
        <f t="shared" ref="AY64:AY67" si="74">X64/L64</f>
        <v>#DIV/0!</v>
      </c>
      <c r="AZ64" s="15" t="e">
        <f t="shared" si="10"/>
        <v>#DIV/0!</v>
      </c>
      <c r="BA64" s="15" t="e">
        <f>V64/J64</f>
        <v>#DIV/0!</v>
      </c>
      <c r="BB64" s="15" t="e">
        <f t="shared" si="72"/>
        <v>#DIV/0!</v>
      </c>
      <c r="BC64" s="15" t="e">
        <f t="shared" si="11"/>
        <v>#DIV/0!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37.118400000000001</v>
      </c>
      <c r="F65" s="55"/>
      <c r="G65" s="55"/>
      <c r="H65" s="55"/>
      <c r="I65" s="55"/>
      <c r="J65" s="55"/>
      <c r="K65" s="15">
        <v>0</v>
      </c>
      <c r="L65" s="15">
        <v>0</v>
      </c>
      <c r="M65" s="15">
        <v>0</v>
      </c>
      <c r="N65" s="16">
        <f t="shared" si="0"/>
        <v>0</v>
      </c>
      <c r="P65" s="63">
        <v>1221.96</v>
      </c>
      <c r="Q65" s="63">
        <v>37.103000000000002</v>
      </c>
      <c r="R65" s="63"/>
      <c r="S65" s="63"/>
      <c r="T65" s="63"/>
      <c r="U65" s="63"/>
      <c r="V65" s="63"/>
      <c r="W65" s="15">
        <v>0</v>
      </c>
      <c r="X65" s="15">
        <v>0</v>
      </c>
      <c r="Y65" s="15">
        <v>0</v>
      </c>
      <c r="Z65" s="16">
        <f t="shared" si="6"/>
        <v>0</v>
      </c>
      <c r="AA65" s="15" t="e">
        <f t="shared" si="1"/>
        <v>#DIV/0!</v>
      </c>
      <c r="AB65" s="15" t="e">
        <f t="shared" si="67"/>
        <v>#DIV/0!</v>
      </c>
      <c r="AC65" s="15" t="e">
        <f t="shared" si="67"/>
        <v>#DIV/0!</v>
      </c>
      <c r="AD65" s="16">
        <f t="shared" si="7"/>
        <v>3.3765598238315576E-3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 t="e">
        <f>V65/J65</f>
        <v>#DIV/0!</v>
      </c>
      <c r="AY65" s="15" t="e">
        <f t="shared" si="74"/>
        <v>#DIV/0!</v>
      </c>
      <c r="AZ65" s="15" t="e">
        <f t="shared" si="10"/>
        <v>#DIV/0!</v>
      </c>
      <c r="BA65" s="15" t="e">
        <f>V65/J65</f>
        <v>#DIV/0!</v>
      </c>
      <c r="BB65" s="15" t="e">
        <f t="shared" si="72"/>
        <v>#DIV/0!</v>
      </c>
      <c r="BC65" s="15" t="e">
        <f t="shared" si="11"/>
        <v>#DIV/0!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34.033700000000003</v>
      </c>
      <c r="F66" s="55"/>
      <c r="G66" s="55"/>
      <c r="H66" s="55"/>
      <c r="I66" s="55"/>
      <c r="J66" s="55"/>
      <c r="K66" s="15">
        <v>0</v>
      </c>
      <c r="L66" s="15">
        <v>0</v>
      </c>
      <c r="M66" s="15">
        <v>0</v>
      </c>
      <c r="N66" s="16">
        <f t="shared" si="0"/>
        <v>0</v>
      </c>
      <c r="P66" s="63">
        <v>694.14</v>
      </c>
      <c r="Q66" s="63">
        <v>34.072000000000003</v>
      </c>
      <c r="R66" s="63"/>
      <c r="S66" s="63"/>
      <c r="T66" s="63"/>
      <c r="U66" s="63"/>
      <c r="V66" s="63"/>
      <c r="W66" s="15">
        <v>0</v>
      </c>
      <c r="X66" s="15">
        <v>0</v>
      </c>
      <c r="Y66" s="15">
        <v>0</v>
      </c>
      <c r="Z66" s="16">
        <f t="shared" si="6"/>
        <v>0</v>
      </c>
      <c r="AA66" s="15" t="e">
        <f t="shared" si="1"/>
        <v>#DIV/0!</v>
      </c>
      <c r="AB66" s="15" t="e">
        <f t="shared" si="67"/>
        <v>#DIV/0!</v>
      </c>
      <c r="AC66" s="15" t="e">
        <f t="shared" si="67"/>
        <v>#DIV/0!</v>
      </c>
      <c r="AD66" s="16">
        <f t="shared" si="7"/>
        <v>8.4553695955368671E-3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 t="e">
        <f>V66/J66</f>
        <v>#DIV/0!</v>
      </c>
      <c r="AY66" s="15" t="e">
        <f t="shared" si="74"/>
        <v>#DIV/0!</v>
      </c>
      <c r="AZ66" s="15" t="e">
        <f t="shared" si="10"/>
        <v>#DIV/0!</v>
      </c>
      <c r="BA66" s="15" t="e">
        <f>V66/J66</f>
        <v>#DIV/0!</v>
      </c>
      <c r="BB66" s="15" t="e">
        <f t="shared" si="72"/>
        <v>#DIV/0!</v>
      </c>
      <c r="BC66" s="15" t="e">
        <f t="shared" si="11"/>
        <v>#DIV/0!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31.117000000000001</v>
      </c>
      <c r="F67" s="55"/>
      <c r="G67" s="55"/>
      <c r="H67" s="55"/>
      <c r="I67" s="55"/>
      <c r="J67" s="55"/>
      <c r="K67" s="19">
        <v>0</v>
      </c>
      <c r="L67" s="19">
        <v>0</v>
      </c>
      <c r="M67" s="19">
        <v>0</v>
      </c>
      <c r="N67" s="20">
        <f t="shared" ref="N67:N130" si="75">K67/3600</f>
        <v>0</v>
      </c>
      <c r="P67" s="63">
        <v>364.98</v>
      </c>
      <c r="Q67" s="63">
        <v>31.064699999999998</v>
      </c>
      <c r="R67" s="63"/>
      <c r="S67" s="63"/>
      <c r="T67" s="63"/>
      <c r="U67" s="63"/>
      <c r="V67" s="63"/>
      <c r="W67" s="19">
        <v>0</v>
      </c>
      <c r="X67" s="19">
        <v>0</v>
      </c>
      <c r="Y67" s="19">
        <v>0</v>
      </c>
      <c r="Z67" s="20">
        <f t="shared" si="6"/>
        <v>0</v>
      </c>
      <c r="AA67" s="15" t="e">
        <f t="shared" ref="AA67:AA130" si="76">V67/J67</f>
        <v>#DIV/0!</v>
      </c>
      <c r="AB67" s="15" t="e">
        <f t="shared" si="67"/>
        <v>#DIV/0!</v>
      </c>
      <c r="AC67" s="15" t="e">
        <f t="shared" si="67"/>
        <v>#DIV/0!</v>
      </c>
      <c r="AD67" s="20">
        <f t="shared" si="7"/>
        <v>1.2660282421684809E-2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 t="e">
        <f>V67/J67</f>
        <v>#DIV/0!</v>
      </c>
      <c r="AY67" s="15" t="e">
        <f t="shared" si="74"/>
        <v>#DIV/0!</v>
      </c>
      <c r="AZ67" s="15" t="e">
        <f t="shared" si="10"/>
        <v>#DIV/0!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42.224499999999999</v>
      </c>
      <c r="F68" s="55"/>
      <c r="G68" s="55"/>
      <c r="H68" s="55"/>
      <c r="I68" s="55"/>
      <c r="J68" s="55"/>
      <c r="K68" s="10">
        <v>0</v>
      </c>
      <c r="L68" s="10">
        <v>0</v>
      </c>
      <c r="M68" s="10">
        <v>0</v>
      </c>
      <c r="N68" s="11">
        <f t="shared" si="75"/>
        <v>0</v>
      </c>
      <c r="P68" s="63">
        <v>6055.75</v>
      </c>
      <c r="Q68" s="63">
        <v>42.2301</v>
      </c>
      <c r="R68" s="63"/>
      <c r="S68" s="63"/>
      <c r="T68" s="63"/>
      <c r="U68" s="63"/>
      <c r="V68" s="63"/>
      <c r="W68" s="10">
        <v>0</v>
      </c>
      <c r="X68" s="10">
        <v>0</v>
      </c>
      <c r="Y68" s="10">
        <v>0</v>
      </c>
      <c r="Z68" s="11">
        <f t="shared" ref="Z68:Z131" si="77">W68/3600</f>
        <v>0</v>
      </c>
      <c r="AA68" s="15" t="e">
        <f t="shared" si="76"/>
        <v>#DIV/0!</v>
      </c>
      <c r="AB68" s="15" t="e">
        <f t="shared" si="67"/>
        <v>#DIV/0!</v>
      </c>
      <c r="AC68" s="15" t="e">
        <f t="shared" si="67"/>
        <v>#DIV/0!</v>
      </c>
      <c r="AD68" s="11">
        <f t="shared" ref="AD68:AD131" si="78">ABS(P68-D68)/D68</f>
        <v>6.9403706488417312E-4</v>
      </c>
      <c r="AE68" s="12"/>
      <c r="AF68" s="25">
        <f t="shared" ref="AF68:AK68" si="79">bdRateExtend($D68:$D72,E68:E72,$P68:$P72,Q68:Q72)</f>
        <v>-2.2305612538120467E-4</v>
      </c>
      <c r="AG68" s="30" t="e">
        <f t="shared" si="79"/>
        <v>#VALUE!</v>
      </c>
      <c r="AH68" s="31" t="e">
        <f t="shared" si="79"/>
        <v>#VALUE!</v>
      </c>
      <c r="AI68" s="25" t="e">
        <f t="shared" si="79"/>
        <v>#VALUE!</v>
      </c>
      <c r="AJ68" s="30" t="e">
        <f t="shared" si="79"/>
        <v>#VALUE!</v>
      </c>
      <c r="AK68" s="30" t="e">
        <f t="shared" si="79"/>
        <v>#VALUE!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-1.9313866680881198E-4</v>
      </c>
      <c r="AS68" s="30" t="e">
        <f t="shared" si="80"/>
        <v>#VALUE!</v>
      </c>
      <c r="AT68" s="31" t="e">
        <f t="shared" si="80"/>
        <v>#VALUE!</v>
      </c>
      <c r="AU68" s="25" t="e">
        <f t="shared" si="80"/>
        <v>#VALUE!</v>
      </c>
      <c r="AV68" s="30" t="e">
        <f t="shared" si="80"/>
        <v>#VALUE!</v>
      </c>
      <c r="AW68" s="31" t="e">
        <f t="shared" si="80"/>
        <v>#VALUE!</v>
      </c>
      <c r="AX68" s="15"/>
      <c r="AY68" s="15"/>
      <c r="AZ68" s="15"/>
      <c r="BA68" s="15" t="e">
        <f>V68/J68</f>
        <v>#DIV/0!</v>
      </c>
      <c r="BB68" s="15" t="e">
        <f t="shared" ref="BB68:BB71" si="81">X68/L68</f>
        <v>#DIV/0!</v>
      </c>
      <c r="BC68" s="15" t="e">
        <f t="shared" ref="BC68:BC96" si="82">Z68/N68</f>
        <v>#DIV/0!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37.984299999999998</v>
      </c>
      <c r="F69" s="55"/>
      <c r="G69" s="55"/>
      <c r="H69" s="55"/>
      <c r="I69" s="55"/>
      <c r="J69" s="55"/>
      <c r="K69" s="15">
        <v>0</v>
      </c>
      <c r="L69" s="15">
        <v>0</v>
      </c>
      <c r="M69" s="15">
        <v>0</v>
      </c>
      <c r="N69" s="16">
        <f t="shared" si="75"/>
        <v>0</v>
      </c>
      <c r="P69" s="63">
        <v>3806.9</v>
      </c>
      <c r="Q69" s="63">
        <v>37.991700000000002</v>
      </c>
      <c r="R69" s="63"/>
      <c r="S69" s="63"/>
      <c r="T69" s="63"/>
      <c r="U69" s="63"/>
      <c r="V69" s="63"/>
      <c r="W69" s="15">
        <v>0</v>
      </c>
      <c r="X69" s="15">
        <v>0</v>
      </c>
      <c r="Y69" s="15">
        <v>0</v>
      </c>
      <c r="Z69" s="16">
        <f t="shared" si="77"/>
        <v>0</v>
      </c>
      <c r="AA69" s="15" t="e">
        <f t="shared" si="76"/>
        <v>#DIV/0!</v>
      </c>
      <c r="AB69" s="15" t="e">
        <f t="shared" si="67"/>
        <v>#DIV/0!</v>
      </c>
      <c r="AC69" s="15" t="e">
        <f t="shared" si="67"/>
        <v>#DIV/0!</v>
      </c>
      <c r="AD69" s="16">
        <f t="shared" si="78"/>
        <v>5.7756425402321232E-4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1.9802423724324392E-4</v>
      </c>
      <c r="AM69" s="21" t="e">
        <f>bdrate($D69:$D72,F69:F72,$P69:$P72,R69:R72)</f>
        <v>#VALUE!</v>
      </c>
      <c r="AN69" s="36" t="e">
        <f t="shared" ref="AN69" si="83">bdrate($D69:$D72,G69:G72,$P69:$P72,S69:S72)</f>
        <v>#VALUE!</v>
      </c>
      <c r="AO69" s="26" t="e">
        <f>bdrate($D69:$D72,H69:H72,$P69:$P72,T69:T72)</f>
        <v>#VALUE!</v>
      </c>
      <c r="AP69" s="21" t="e">
        <f>bdrate($D69:$D72,I69:I72,$P69:$P72,U69:U72)</f>
        <v>#VALUE!</v>
      </c>
      <c r="AQ69" s="36" t="e">
        <f>bdrate($D69:$D72,J69:J72,$P69:$P72,V69:V72)</f>
        <v>#VALUE!</v>
      </c>
      <c r="AR69" s="21"/>
      <c r="AS69" s="21"/>
      <c r="AT69" s="36"/>
      <c r="AU69" s="26"/>
      <c r="AV69" s="21"/>
      <c r="AW69" s="36"/>
      <c r="AX69" s="15" t="e">
        <f>V69/J69</f>
        <v>#DIV/0!</v>
      </c>
      <c r="AY69" s="15" t="e">
        <f t="shared" ref="AY69:AY72" si="84">X69/L69</f>
        <v>#DIV/0!</v>
      </c>
      <c r="AZ69" s="15" t="e">
        <f t="shared" ref="AZ69:AZ97" si="85">Z69/N69</f>
        <v>#DIV/0!</v>
      </c>
      <c r="BA69" s="15" t="e">
        <f>V69/J69</f>
        <v>#DIV/0!</v>
      </c>
      <c r="BB69" s="15" t="e">
        <f t="shared" si="81"/>
        <v>#DIV/0!</v>
      </c>
      <c r="BC69" s="15" t="e">
        <f t="shared" si="82"/>
        <v>#DIV/0!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34.351399999999998</v>
      </c>
      <c r="F70" s="55"/>
      <c r="G70" s="55"/>
      <c r="H70" s="55"/>
      <c r="I70" s="55"/>
      <c r="J70" s="55"/>
      <c r="K70" s="15">
        <v>0</v>
      </c>
      <c r="L70" s="15">
        <v>0</v>
      </c>
      <c r="M70" s="15">
        <v>0</v>
      </c>
      <c r="N70" s="16">
        <f t="shared" si="75"/>
        <v>0</v>
      </c>
      <c r="P70" s="63">
        <v>2294.85</v>
      </c>
      <c r="Q70" s="63">
        <v>34.335999999999999</v>
      </c>
      <c r="R70" s="63"/>
      <c r="S70" s="63"/>
      <c r="T70" s="63"/>
      <c r="U70" s="63"/>
      <c r="V70" s="63"/>
      <c r="W70" s="15">
        <v>0</v>
      </c>
      <c r="X70" s="15">
        <v>0</v>
      </c>
      <c r="Y70" s="15">
        <v>0</v>
      </c>
      <c r="Z70" s="16">
        <f t="shared" si="77"/>
        <v>0</v>
      </c>
      <c r="AA70" s="15" t="e">
        <f t="shared" si="76"/>
        <v>#DIV/0!</v>
      </c>
      <c r="AB70" s="15" t="e">
        <f t="shared" si="67"/>
        <v>#DIV/0!</v>
      </c>
      <c r="AC70" s="15" t="e">
        <f t="shared" si="67"/>
        <v>#DIV/0!</v>
      </c>
      <c r="AD70" s="16">
        <f t="shared" si="78"/>
        <v>1.5879921688057824E-3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 t="e">
        <f>V70/J70</f>
        <v>#DIV/0!</v>
      </c>
      <c r="AY70" s="15" t="e">
        <f t="shared" si="84"/>
        <v>#DIV/0!</v>
      </c>
      <c r="AZ70" s="15" t="e">
        <f t="shared" si="85"/>
        <v>#DIV/0!</v>
      </c>
      <c r="BA70" s="15" t="e">
        <f>V70/J70</f>
        <v>#DIV/0!</v>
      </c>
      <c r="BB70" s="15" t="e">
        <f t="shared" si="81"/>
        <v>#DIV/0!</v>
      </c>
      <c r="BC70" s="15" t="e">
        <f t="shared" si="82"/>
        <v>#DIV/0!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30.9145</v>
      </c>
      <c r="F71" s="55"/>
      <c r="G71" s="55"/>
      <c r="H71" s="55"/>
      <c r="I71" s="55"/>
      <c r="J71" s="55"/>
      <c r="K71" s="15">
        <v>0</v>
      </c>
      <c r="L71" s="15">
        <v>0</v>
      </c>
      <c r="M71" s="15">
        <v>0</v>
      </c>
      <c r="N71" s="16">
        <f t="shared" si="75"/>
        <v>0</v>
      </c>
      <c r="P71" s="63">
        <v>1273.3499999999999</v>
      </c>
      <c r="Q71" s="63">
        <v>30.948</v>
      </c>
      <c r="R71" s="63"/>
      <c r="S71" s="63"/>
      <c r="T71" s="63"/>
      <c r="U71" s="63"/>
      <c r="V71" s="63"/>
      <c r="W71" s="15">
        <v>0</v>
      </c>
      <c r="X71" s="15">
        <v>0</v>
      </c>
      <c r="Y71" s="15">
        <v>0</v>
      </c>
      <c r="Z71" s="16">
        <f t="shared" si="77"/>
        <v>0</v>
      </c>
      <c r="AA71" s="15" t="e">
        <f t="shared" si="76"/>
        <v>#DIV/0!</v>
      </c>
      <c r="AB71" s="15" t="e">
        <f t="shared" si="67"/>
        <v>#DIV/0!</v>
      </c>
      <c r="AC71" s="15" t="e">
        <f t="shared" si="67"/>
        <v>#DIV/0!</v>
      </c>
      <c r="AD71" s="16">
        <f t="shared" si="78"/>
        <v>7.5167148000158251E-3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 t="e">
        <f>V71/J71</f>
        <v>#DIV/0!</v>
      </c>
      <c r="AY71" s="15" t="e">
        <f t="shared" si="84"/>
        <v>#DIV/0!</v>
      </c>
      <c r="AZ71" s="15" t="e">
        <f t="shared" si="85"/>
        <v>#DIV/0!</v>
      </c>
      <c r="BA71" s="15" t="e">
        <f>V71/J71</f>
        <v>#DIV/0!</v>
      </c>
      <c r="BB71" s="15" t="e">
        <f t="shared" si="81"/>
        <v>#DIV/0!</v>
      </c>
      <c r="BC71" s="15" t="e">
        <f t="shared" si="82"/>
        <v>#DIV/0!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27.648499999999999</v>
      </c>
      <c r="F72" s="55"/>
      <c r="G72" s="55"/>
      <c r="H72" s="55"/>
      <c r="I72" s="55"/>
      <c r="J72" s="55"/>
      <c r="K72" s="19">
        <v>0</v>
      </c>
      <c r="L72" s="19">
        <v>0</v>
      </c>
      <c r="M72" s="19">
        <v>0</v>
      </c>
      <c r="N72" s="20">
        <f t="shared" si="75"/>
        <v>0</v>
      </c>
      <c r="P72" s="63">
        <v>596.04999999999995</v>
      </c>
      <c r="Q72" s="63">
        <v>27.6523</v>
      </c>
      <c r="R72" s="63"/>
      <c r="S72" s="63"/>
      <c r="T72" s="63"/>
      <c r="U72" s="63"/>
      <c r="V72" s="63"/>
      <c r="W72" s="19">
        <v>0</v>
      </c>
      <c r="X72" s="19">
        <v>0</v>
      </c>
      <c r="Y72" s="19">
        <v>0</v>
      </c>
      <c r="Z72" s="20">
        <f t="shared" si="77"/>
        <v>0</v>
      </c>
      <c r="AA72" s="15" t="e">
        <f t="shared" si="76"/>
        <v>#DIV/0!</v>
      </c>
      <c r="AB72" s="15" t="e">
        <f t="shared" si="67"/>
        <v>#DIV/0!</v>
      </c>
      <c r="AC72" s="15" t="e">
        <f t="shared" si="67"/>
        <v>#DIV/0!</v>
      </c>
      <c r="AD72" s="20">
        <f t="shared" si="78"/>
        <v>6.7063458797902748E-4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 t="e">
        <f>V72/J72</f>
        <v>#DIV/0!</v>
      </c>
      <c r="AY72" s="15" t="e">
        <f t="shared" si="84"/>
        <v>#DIV/0!</v>
      </c>
      <c r="AZ72" s="15" t="e">
        <f t="shared" si="85"/>
        <v>#DIV/0!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43.463200000000001</v>
      </c>
      <c r="F73" s="55"/>
      <c r="G73" s="55"/>
      <c r="H73" s="55"/>
      <c r="I73" s="55"/>
      <c r="J73" s="55"/>
      <c r="K73" s="10">
        <v>0</v>
      </c>
      <c r="L73" s="10">
        <v>0</v>
      </c>
      <c r="M73" s="10">
        <v>0</v>
      </c>
      <c r="N73" s="11">
        <f t="shared" si="75"/>
        <v>0</v>
      </c>
      <c r="P73" s="63">
        <v>2097.63</v>
      </c>
      <c r="Q73" s="63">
        <v>43.463500000000003</v>
      </c>
      <c r="R73" s="63"/>
      <c r="S73" s="63"/>
      <c r="T73" s="63"/>
      <c r="U73" s="63"/>
      <c r="V73" s="63"/>
      <c r="W73" s="10">
        <v>0</v>
      </c>
      <c r="X73" s="10">
        <v>0</v>
      </c>
      <c r="Y73" s="10">
        <v>0</v>
      </c>
      <c r="Z73" s="11">
        <f t="shared" si="77"/>
        <v>0</v>
      </c>
      <c r="AA73" s="15" t="e">
        <f t="shared" si="76"/>
        <v>#DIV/0!</v>
      </c>
      <c r="AB73" s="15" t="e">
        <f t="shared" si="67"/>
        <v>#DIV/0!</v>
      </c>
      <c r="AC73" s="15" t="e">
        <f t="shared" si="67"/>
        <v>#DIV/0!</v>
      </c>
      <c r="AD73" s="11">
        <f t="shared" si="78"/>
        <v>1.0572183727408147E-3</v>
      </c>
      <c r="AE73" s="12"/>
      <c r="AF73" s="25">
        <f>bdRateExtend($D73:$D77,E73:E77,$P73:$P77,Q73:Q77)</f>
        <v>-7.3122766756805735E-4</v>
      </c>
      <c r="AG73" s="30" t="e">
        <f t="shared" ref="AG73:AK73" si="86">bdRateExtend($D73:$D77,F73:F77,$P73:$P77,R73:R77)</f>
        <v>#VALUE!</v>
      </c>
      <c r="AH73" s="31" t="e">
        <f t="shared" si="86"/>
        <v>#VALUE!</v>
      </c>
      <c r="AI73" s="25" t="e">
        <f t="shared" si="86"/>
        <v>#VALUE!</v>
      </c>
      <c r="AJ73" s="30" t="e">
        <f t="shared" si="86"/>
        <v>#VALUE!</v>
      </c>
      <c r="AK73" s="30" t="e">
        <f t="shared" si="86"/>
        <v>#VALUE!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-1.0332914197265231E-3</v>
      </c>
      <c r="AS73" s="30" t="e">
        <f t="shared" si="87"/>
        <v>#VALUE!</v>
      </c>
      <c r="AT73" s="31" t="e">
        <f t="shared" si="87"/>
        <v>#VALUE!</v>
      </c>
      <c r="AU73" s="25" t="e">
        <f>bdrate($D73:$D76,H73:H76,$P73:$P76,T73:T76)</f>
        <v>#VALUE!</v>
      </c>
      <c r="AV73" s="30" t="e">
        <f>bdrate($D73:$D76,H73:H76,$P73:$P76,T73:T76)</f>
        <v>#VALUE!</v>
      </c>
      <c r="AW73" s="31" t="e">
        <f>bdrate($D73:$D76,I73:I76,$P73:$P76,U73:U76)</f>
        <v>#VALUE!</v>
      </c>
      <c r="AX73" s="15"/>
      <c r="AY73" s="15"/>
      <c r="AZ73" s="15"/>
      <c r="BA73" s="15" t="e">
        <f>V73/J73</f>
        <v>#DIV/0!</v>
      </c>
      <c r="BB73" s="15" t="e">
        <f t="shared" ref="BB73:BB76" si="88">X73/L73</f>
        <v>#DIV/0!</v>
      </c>
      <c r="BC73" s="15" t="e">
        <f t="shared" si="82"/>
        <v>#DIV/0!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39.798999999999999</v>
      </c>
      <c r="F74" s="55"/>
      <c r="G74" s="55"/>
      <c r="H74" s="55"/>
      <c r="I74" s="55"/>
      <c r="J74" s="55"/>
      <c r="K74" s="15">
        <v>0</v>
      </c>
      <c r="L74" s="15">
        <v>0</v>
      </c>
      <c r="M74" s="15">
        <v>0</v>
      </c>
      <c r="N74" s="16">
        <f t="shared" si="75"/>
        <v>0</v>
      </c>
      <c r="P74" s="63">
        <v>1257.3900000000001</v>
      </c>
      <c r="Q74" s="63">
        <v>39.775300000000001</v>
      </c>
      <c r="R74" s="63"/>
      <c r="S74" s="63"/>
      <c r="T74" s="63"/>
      <c r="U74" s="63"/>
      <c r="V74" s="63"/>
      <c r="W74" s="15">
        <v>0</v>
      </c>
      <c r="X74" s="15">
        <v>0</v>
      </c>
      <c r="Y74" s="15">
        <v>0</v>
      </c>
      <c r="Z74" s="16">
        <f t="shared" si="77"/>
        <v>0</v>
      </c>
      <c r="AA74" s="15" t="e">
        <f t="shared" si="76"/>
        <v>#DIV/0!</v>
      </c>
      <c r="AB74" s="15" t="e">
        <f t="shared" si="67"/>
        <v>#DIV/0!</v>
      </c>
      <c r="AC74" s="15" t="e">
        <f t="shared" si="67"/>
        <v>#DIV/0!</v>
      </c>
      <c r="AD74" s="16">
        <f t="shared" si="78"/>
        <v>3.3054313706837929E-3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-1.0376564501838326E-3</v>
      </c>
      <c r="AM74" s="21" t="e">
        <f>bdrate($D74:$D77,F74:F77,$P74:$P77,R74:R77)</f>
        <v>#VALUE!</v>
      </c>
      <c r="AN74" s="36" t="e">
        <f t="shared" ref="AN74" si="89">bdrate($D74:$D77,G74:G77,$P74:$P77,S74:S77)</f>
        <v>#VALUE!</v>
      </c>
      <c r="AO74" s="26" t="e">
        <f>bdrate($D74:$D77,H74:H77,$P74:$P77,T74:T77)</f>
        <v>#VALUE!</v>
      </c>
      <c r="AP74" s="21" t="e">
        <f>bdrate($D74:$D77,I74:I77,$P74:$P77,U74:U77)</f>
        <v>#VALUE!</v>
      </c>
      <c r="AQ74" s="36" t="e">
        <f>bdrate($D74:$D77,J74:J77,$P74:$P77,V74:V77)</f>
        <v>#VALUE!</v>
      </c>
      <c r="AR74" s="21"/>
      <c r="AS74" s="21"/>
      <c r="AT74" s="36"/>
      <c r="AU74" s="26"/>
      <c r="AV74" s="21"/>
      <c r="AW74" s="36"/>
      <c r="AX74" s="15" t="e">
        <f>V74/J74</f>
        <v>#DIV/0!</v>
      </c>
      <c r="AY74" s="15" t="e">
        <f t="shared" ref="AY74:AY77" si="90">X74/L74</f>
        <v>#DIV/0!</v>
      </c>
      <c r="AZ74" s="15" t="e">
        <f t="shared" si="85"/>
        <v>#DIV/0!</v>
      </c>
      <c r="BA74" s="15" t="e">
        <f>V74/J74</f>
        <v>#DIV/0!</v>
      </c>
      <c r="BB74" s="15" t="e">
        <f t="shared" si="88"/>
        <v>#DIV/0!</v>
      </c>
      <c r="BC74" s="15" t="e">
        <f t="shared" si="82"/>
        <v>#DIV/0!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36.454599999999999</v>
      </c>
      <c r="F75" s="55"/>
      <c r="G75" s="55"/>
      <c r="H75" s="55"/>
      <c r="I75" s="55"/>
      <c r="J75" s="55"/>
      <c r="K75" s="15">
        <v>0</v>
      </c>
      <c r="L75" s="15">
        <v>0</v>
      </c>
      <c r="M75" s="15">
        <v>0</v>
      </c>
      <c r="N75" s="16">
        <f t="shared" si="75"/>
        <v>0</v>
      </c>
      <c r="P75" s="63">
        <v>732.51</v>
      </c>
      <c r="Q75" s="63">
        <v>36.459099999999999</v>
      </c>
      <c r="R75" s="63"/>
      <c r="S75" s="63"/>
      <c r="T75" s="63"/>
      <c r="U75" s="63"/>
      <c r="V75" s="63"/>
      <c r="W75" s="15">
        <v>0</v>
      </c>
      <c r="X75" s="15">
        <v>0</v>
      </c>
      <c r="Y75" s="15">
        <v>0</v>
      </c>
      <c r="Z75" s="16">
        <f t="shared" si="77"/>
        <v>0</v>
      </c>
      <c r="AA75" s="15" t="e">
        <f t="shared" si="76"/>
        <v>#DIV/0!</v>
      </c>
      <c r="AB75" s="15" t="e">
        <f t="shared" si="67"/>
        <v>#DIV/0!</v>
      </c>
      <c r="AC75" s="15" t="e">
        <f t="shared" si="67"/>
        <v>#DIV/0!</v>
      </c>
      <c r="AD75" s="16">
        <f t="shared" si="78"/>
        <v>9.4108019639941969E-4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 t="e">
        <f>V75/J75</f>
        <v>#DIV/0!</v>
      </c>
      <c r="AY75" s="15" t="e">
        <f t="shared" si="90"/>
        <v>#DIV/0!</v>
      </c>
      <c r="AZ75" s="15" t="e">
        <f t="shared" si="85"/>
        <v>#DIV/0!</v>
      </c>
      <c r="BA75" s="15" t="e">
        <f>V75/J75</f>
        <v>#DIV/0!</v>
      </c>
      <c r="BB75" s="15" t="e">
        <f t="shared" si="88"/>
        <v>#DIV/0!</v>
      </c>
      <c r="BC75" s="15" t="e">
        <f t="shared" si="82"/>
        <v>#DIV/0!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33.2348</v>
      </c>
      <c r="F76" s="55"/>
      <c r="G76" s="55"/>
      <c r="H76" s="55"/>
      <c r="I76" s="55"/>
      <c r="J76" s="55"/>
      <c r="K76" s="15">
        <v>0</v>
      </c>
      <c r="L76" s="15">
        <v>0</v>
      </c>
      <c r="M76" s="15">
        <v>0</v>
      </c>
      <c r="N76" s="16">
        <f t="shared" si="75"/>
        <v>0</v>
      </c>
      <c r="P76" s="63">
        <v>382.17</v>
      </c>
      <c r="Q76" s="63">
        <v>33.209099999999999</v>
      </c>
      <c r="R76" s="63"/>
      <c r="S76" s="63"/>
      <c r="T76" s="63"/>
      <c r="U76" s="63"/>
      <c r="V76" s="63"/>
      <c r="W76" s="15">
        <v>0</v>
      </c>
      <c r="X76" s="15">
        <v>0</v>
      </c>
      <c r="Y76" s="15">
        <v>0</v>
      </c>
      <c r="Z76" s="16">
        <f t="shared" si="77"/>
        <v>0</v>
      </c>
      <c r="AA76" s="15" t="e">
        <f t="shared" si="76"/>
        <v>#DIV/0!</v>
      </c>
      <c r="AB76" s="15" t="e">
        <f t="shared" si="67"/>
        <v>#DIV/0!</v>
      </c>
      <c r="AC76" s="15" t="e">
        <f t="shared" si="67"/>
        <v>#DIV/0!</v>
      </c>
      <c r="AD76" s="16">
        <f t="shared" si="78"/>
        <v>8.7152750758694702E-3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 t="e">
        <f>V76/J76</f>
        <v>#DIV/0!</v>
      </c>
      <c r="AY76" s="15" t="e">
        <f t="shared" si="90"/>
        <v>#DIV/0!</v>
      </c>
      <c r="AZ76" s="15" t="e">
        <f t="shared" si="85"/>
        <v>#DIV/0!</v>
      </c>
      <c r="BA76" s="15" t="e">
        <f>V76/J76</f>
        <v>#DIV/0!</v>
      </c>
      <c r="BB76" s="15" t="e">
        <f t="shared" si="88"/>
        <v>#DIV/0!</v>
      </c>
      <c r="BC76" s="15" t="e">
        <f t="shared" si="82"/>
        <v>#DIV/0!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30.163699999999999</v>
      </c>
      <c r="F77" s="55"/>
      <c r="G77" s="55"/>
      <c r="H77" s="55"/>
      <c r="I77" s="55"/>
      <c r="J77" s="55"/>
      <c r="K77" s="19">
        <v>0</v>
      </c>
      <c r="L77" s="19">
        <v>0</v>
      </c>
      <c r="M77" s="19">
        <v>0</v>
      </c>
      <c r="N77" s="20">
        <f t="shared" si="75"/>
        <v>0</v>
      </c>
      <c r="P77" s="63">
        <v>169.14</v>
      </c>
      <c r="Q77" s="63">
        <v>30.190100000000001</v>
      </c>
      <c r="R77" s="63"/>
      <c r="S77" s="63"/>
      <c r="T77" s="63"/>
      <c r="U77" s="63"/>
      <c r="V77" s="63"/>
      <c r="W77" s="19">
        <v>0</v>
      </c>
      <c r="X77" s="19">
        <v>0</v>
      </c>
      <c r="Y77" s="19">
        <v>0</v>
      </c>
      <c r="Z77" s="20">
        <f t="shared" si="77"/>
        <v>0</v>
      </c>
      <c r="AA77" s="19" t="e">
        <f t="shared" si="76"/>
        <v>#DIV/0!</v>
      </c>
      <c r="AB77" s="19" t="e">
        <f t="shared" si="67"/>
        <v>#DIV/0!</v>
      </c>
      <c r="AC77" s="19" t="e">
        <f t="shared" si="67"/>
        <v>#DIV/0!</v>
      </c>
      <c r="AD77" s="20">
        <f t="shared" si="78"/>
        <v>1.3664149586479518E-2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 t="e">
        <f>V77/J77</f>
        <v>#DIV/0!</v>
      </c>
      <c r="AY77" s="19" t="e">
        <f t="shared" si="90"/>
        <v>#DIV/0!</v>
      </c>
      <c r="AZ77" s="19" t="e">
        <f t="shared" si="85"/>
        <v>#DIV/0!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44.232199999999999</v>
      </c>
      <c r="F78" s="55"/>
      <c r="G78" s="55"/>
      <c r="H78" s="55"/>
      <c r="I78" s="55"/>
      <c r="J78" s="55"/>
      <c r="K78" s="10">
        <v>0</v>
      </c>
      <c r="L78" s="10">
        <v>0</v>
      </c>
      <c r="M78" s="10">
        <v>0</v>
      </c>
      <c r="N78" s="11">
        <f t="shared" si="75"/>
        <v>0</v>
      </c>
      <c r="P78" s="63">
        <v>623.29999999999995</v>
      </c>
      <c r="Q78" s="63">
        <v>44.227899999999998</v>
      </c>
      <c r="R78" s="63"/>
      <c r="S78" s="63"/>
      <c r="T78" s="63"/>
      <c r="U78" s="63"/>
      <c r="V78" s="63"/>
      <c r="W78" s="10">
        <v>0</v>
      </c>
      <c r="X78" s="10">
        <v>0</v>
      </c>
      <c r="Y78" s="10">
        <v>0</v>
      </c>
      <c r="Z78" s="11">
        <f t="shared" si="77"/>
        <v>0</v>
      </c>
      <c r="AA78" s="10" t="e">
        <f t="shared" si="76"/>
        <v>#DIV/0!</v>
      </c>
      <c r="AB78" s="10" t="e">
        <f>X78/L78</f>
        <v>#DIV/0!</v>
      </c>
      <c r="AC78" s="10" t="e">
        <f>Y78/M78</f>
        <v>#DIV/0!</v>
      </c>
      <c r="AD78" s="11">
        <f>ABS(P93-D78)/D78</f>
        <v>2.847490347490318E-3</v>
      </c>
      <c r="AE78" s="40"/>
      <c r="AF78" s="25">
        <f>bdRateExtend($D78:$D82,E78:E82,P78:P82,Q78:Q82)</f>
        <v>-6.261746455325512E-3</v>
      </c>
      <c r="AG78" s="30" t="e">
        <f>bdRateExtend($D78:$D82,F78:F82,$P93:$P97,R78:R82)</f>
        <v>#VALUE!</v>
      </c>
      <c r="AH78" s="31" t="e">
        <f>bdRateExtend($D78:$D82,G78:G82,$P93:$P97,S78:S82)</f>
        <v>#VALUE!</v>
      </c>
      <c r="AI78" s="25" t="e">
        <f>bdRateExtend($D78:$D82,H78:H82,$P93:$P97,T78:T82)</f>
        <v>#VALUE!</v>
      </c>
      <c r="AJ78" s="30" t="e">
        <f>bdRateExtend($D78:$D82,I78:I82,$P93:$P97,U78:U82)</f>
        <v>#VALUE!</v>
      </c>
      <c r="AK78" s="30" t="e">
        <f>bdRateExtend($D78:$D82,J78:J82,$P93:$P97,V78:V82)</f>
        <v>#VALUE!</v>
      </c>
      <c r="AL78" s="45"/>
      <c r="AM78" s="46"/>
      <c r="AN78" s="47"/>
      <c r="AO78" s="46"/>
      <c r="AP78" s="46"/>
      <c r="AQ78" s="47"/>
      <c r="AR78" s="30">
        <f>bdrate($D78:$D81,E78:E81,$P78:$P81,Q78:Q81)</f>
        <v>-5.5702235376912101E-3</v>
      </c>
      <c r="AS78" s="30" t="e">
        <f>bdrate($D78:$D81,F78:F81,$P93:$P96,R78:R81)</f>
        <v>#VALUE!</v>
      </c>
      <c r="AT78" s="31" t="e">
        <f>bdrate($D78:$D81,G78:G81,$P93:$P96,S78:S81)</f>
        <v>#VALUE!</v>
      </c>
      <c r="AU78" s="25" t="e">
        <f>bdrate($D78:$D81,H78:H81,$P93:$P96,T78:T81)</f>
        <v>#VALUE!</v>
      </c>
      <c r="AV78" s="30" t="e">
        <f>bdrate($D78:$D81,I78:I81,$P93:$P96,U78:U81)</f>
        <v>#VALUE!</v>
      </c>
      <c r="AW78" s="31" t="e">
        <f>bdrate($D78:$D81,J78:J81,$P93:$P96,V78:V81)</f>
        <v>#VALUE!</v>
      </c>
      <c r="AX78" s="10"/>
      <c r="AY78" s="10"/>
      <c r="AZ78" s="10"/>
      <c r="BA78" s="10" t="e">
        <f>V78/J78</f>
        <v>#DIV/0!</v>
      </c>
      <c r="BB78" s="10" t="e">
        <f t="shared" ref="BB78:BB81" si="91">X78/L78</f>
        <v>#DIV/0!</v>
      </c>
      <c r="BC78" s="10" t="e">
        <f t="shared" si="82"/>
        <v>#DIV/0!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40.735599999999998</v>
      </c>
      <c r="F79" s="55"/>
      <c r="G79" s="55"/>
      <c r="H79" s="55"/>
      <c r="I79" s="55"/>
      <c r="J79" s="55"/>
      <c r="K79" s="15">
        <v>0</v>
      </c>
      <c r="L79" s="15">
        <v>0</v>
      </c>
      <c r="M79" s="15">
        <v>0</v>
      </c>
      <c r="N79" s="16">
        <f t="shared" si="75"/>
        <v>0</v>
      </c>
      <c r="P79" s="63">
        <v>367.4</v>
      </c>
      <c r="Q79" s="63">
        <v>40.788200000000003</v>
      </c>
      <c r="R79" s="63"/>
      <c r="S79" s="63"/>
      <c r="T79" s="63"/>
      <c r="U79" s="63"/>
      <c r="V79" s="63"/>
      <c r="W79" s="15">
        <v>0</v>
      </c>
      <c r="X79" s="15">
        <v>0</v>
      </c>
      <c r="Y79" s="15">
        <v>0</v>
      </c>
      <c r="Z79" s="16">
        <f t="shared" si="77"/>
        <v>0</v>
      </c>
      <c r="AA79" s="15" t="e">
        <f t="shared" si="76"/>
        <v>#DIV/0!</v>
      </c>
      <c r="AB79" s="15" t="e">
        <f t="shared" ref="AB79:AC97" si="92">X79/L79</f>
        <v>#DIV/0!</v>
      </c>
      <c r="AC79" s="15" t="e">
        <f t="shared" si="92"/>
        <v>#DIV/0!</v>
      </c>
      <c r="AD79" s="16">
        <f>ABS(P94-D79)/D79</f>
        <v>4.3364638628011293E-2</v>
      </c>
      <c r="AE79" s="12"/>
      <c r="AF79" s="26"/>
      <c r="AG79" s="21"/>
      <c r="AH79" s="36"/>
      <c r="AI79" s="26"/>
      <c r="AJ79" s="21"/>
      <c r="AK79" s="21"/>
      <c r="AL79" s="26">
        <f>bdrate($D79:$D82,E79:E82,P79:P82,Q79:Q82)</f>
        <v>-6.7555691732212875E-3</v>
      </c>
      <c r="AM79" s="21" t="e">
        <f>bdrate($D79:$D82,F79:F82,$P94:$P97,R79:R82)</f>
        <v>#VALUE!</v>
      </c>
      <c r="AN79" s="36" t="e">
        <f>bdrate($D79:$D82,G79:G82,$P94:$P97,S79:S82)</f>
        <v>#VALUE!</v>
      </c>
      <c r="AO79" s="26" t="e">
        <f>bdrate($D79:$D82,H79:H82,$P94:$P97,T79:T82)</f>
        <v>#VALUE!</v>
      </c>
      <c r="AP79" s="21" t="e">
        <f>bdrate($D79:$D82,I79:I82,$P94:$P97,U79:U82)</f>
        <v>#VALUE!</v>
      </c>
      <c r="AQ79" s="36" t="e">
        <f>bdrate($D79:$D82,J79:J82,$P94:$P97,V79:V82)</f>
        <v>#VALUE!</v>
      </c>
      <c r="AR79" s="21"/>
      <c r="AS79" s="21"/>
      <c r="AT79" s="36"/>
      <c r="AU79" s="26"/>
      <c r="AV79" s="21"/>
      <c r="AW79" s="36"/>
      <c r="AX79" s="15" t="e">
        <f>V79/J79</f>
        <v>#DIV/0!</v>
      </c>
      <c r="AY79" s="15" t="e">
        <f t="shared" ref="AY79:AY82" si="93">X79/L79</f>
        <v>#DIV/0!</v>
      </c>
      <c r="AZ79" s="15" t="e">
        <f t="shared" si="85"/>
        <v>#DIV/0!</v>
      </c>
      <c r="BA79" s="15" t="e">
        <f>V79/J79</f>
        <v>#DIV/0!</v>
      </c>
      <c r="BB79" s="15" t="e">
        <f t="shared" si="91"/>
        <v>#DIV/0!</v>
      </c>
      <c r="BC79" s="15" t="e">
        <f t="shared" si="82"/>
        <v>#DIV/0!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37.418500000000002</v>
      </c>
      <c r="F80" s="55"/>
      <c r="G80" s="55"/>
      <c r="H80" s="55"/>
      <c r="I80" s="55"/>
      <c r="J80" s="55"/>
      <c r="K80" s="15">
        <v>0</v>
      </c>
      <c r="L80" s="15">
        <v>0</v>
      </c>
      <c r="M80" s="15">
        <v>0</v>
      </c>
      <c r="N80" s="16">
        <f t="shared" si="75"/>
        <v>0</v>
      </c>
      <c r="P80" s="63">
        <v>205.5</v>
      </c>
      <c r="Q80" s="63">
        <v>37.429200000000002</v>
      </c>
      <c r="R80" s="63"/>
      <c r="S80" s="63"/>
      <c r="T80" s="63"/>
      <c r="U80" s="63"/>
      <c r="V80" s="63"/>
      <c r="W80" s="15">
        <v>0</v>
      </c>
      <c r="X80" s="15">
        <v>0</v>
      </c>
      <c r="Y80" s="15">
        <v>0</v>
      </c>
      <c r="Z80" s="16">
        <f t="shared" si="77"/>
        <v>0</v>
      </c>
      <c r="AA80" s="15" t="e">
        <f t="shared" si="76"/>
        <v>#DIV/0!</v>
      </c>
      <c r="AB80" s="15" t="e">
        <f t="shared" si="92"/>
        <v>#DIV/0!</v>
      </c>
      <c r="AC80" s="15" t="e">
        <f t="shared" si="92"/>
        <v>#DIV/0!</v>
      </c>
      <c r="AD80" s="16">
        <f>ABS(P95-D80)/D80</f>
        <v>7.8398058252427211E-2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 t="e">
        <f>V80/J80</f>
        <v>#DIV/0!</v>
      </c>
      <c r="AY80" s="15" t="e">
        <f t="shared" si="93"/>
        <v>#DIV/0!</v>
      </c>
      <c r="AZ80" s="15" t="e">
        <f t="shared" si="85"/>
        <v>#DIV/0!</v>
      </c>
      <c r="BA80" s="15" t="e">
        <f>V80/J80</f>
        <v>#DIV/0!</v>
      </c>
      <c r="BB80" s="15" t="e">
        <f t="shared" si="91"/>
        <v>#DIV/0!</v>
      </c>
      <c r="BC80" s="15" t="e">
        <f t="shared" si="82"/>
        <v>#DIV/0!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34.485399999999998</v>
      </c>
      <c r="F81" s="55"/>
      <c r="G81" s="55"/>
      <c r="H81" s="55"/>
      <c r="I81" s="55"/>
      <c r="J81" s="55"/>
      <c r="K81" s="15">
        <v>0</v>
      </c>
      <c r="L81" s="15">
        <v>0</v>
      </c>
      <c r="M81" s="15">
        <v>0</v>
      </c>
      <c r="N81" s="16">
        <f t="shared" si="75"/>
        <v>0</v>
      </c>
      <c r="P81" s="63">
        <v>111.25</v>
      </c>
      <c r="Q81" s="63">
        <v>34.5047</v>
      </c>
      <c r="R81" s="63"/>
      <c r="S81" s="63"/>
      <c r="T81" s="63"/>
      <c r="U81" s="63"/>
      <c r="V81" s="63"/>
      <c r="W81" s="15">
        <v>0</v>
      </c>
      <c r="X81" s="15">
        <v>0</v>
      </c>
      <c r="Y81" s="15">
        <v>0</v>
      </c>
      <c r="Z81" s="16">
        <f t="shared" si="77"/>
        <v>0</v>
      </c>
      <c r="AA81" s="15" t="e">
        <f t="shared" si="76"/>
        <v>#DIV/0!</v>
      </c>
      <c r="AB81" s="15" t="e">
        <f t="shared" si="92"/>
        <v>#DIV/0!</v>
      </c>
      <c r="AC81" s="15" t="e">
        <f t="shared" si="92"/>
        <v>#DIV/0!</v>
      </c>
      <c r="AD81" s="16">
        <f>ABS(P96-D81)/D81</f>
        <v>9.2981671881984862E-2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 t="e">
        <f>V81/J81</f>
        <v>#DIV/0!</v>
      </c>
      <c r="AY81" s="15" t="e">
        <f t="shared" si="93"/>
        <v>#DIV/0!</v>
      </c>
      <c r="AZ81" s="15" t="e">
        <f t="shared" si="85"/>
        <v>#DIV/0!</v>
      </c>
      <c r="BA81" s="15" t="e">
        <f>V81/J81</f>
        <v>#DIV/0!</v>
      </c>
      <c r="BB81" s="15" t="e">
        <f t="shared" si="91"/>
        <v>#DIV/0!</v>
      </c>
      <c r="BC81" s="15" t="e">
        <f t="shared" si="82"/>
        <v>#DIV/0!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31.7728</v>
      </c>
      <c r="F82" s="55"/>
      <c r="G82" s="55"/>
      <c r="H82" s="55"/>
      <c r="I82" s="55"/>
      <c r="J82" s="55"/>
      <c r="K82" s="19">
        <v>0</v>
      </c>
      <c r="L82" s="19">
        <v>0</v>
      </c>
      <c r="M82" s="19">
        <v>0</v>
      </c>
      <c r="N82" s="20">
        <f t="shared" si="75"/>
        <v>0</v>
      </c>
      <c r="P82" s="63">
        <v>61.15</v>
      </c>
      <c r="Q82" s="63">
        <v>31.754999999999999</v>
      </c>
      <c r="R82" s="63"/>
      <c r="S82" s="63"/>
      <c r="T82" s="63"/>
      <c r="U82" s="63"/>
      <c r="V82" s="63"/>
      <c r="W82" s="19">
        <v>0</v>
      </c>
      <c r="X82" s="19">
        <v>0</v>
      </c>
      <c r="Y82" s="19">
        <v>0</v>
      </c>
      <c r="Z82" s="20">
        <f t="shared" si="77"/>
        <v>0</v>
      </c>
      <c r="AA82" s="15" t="e">
        <f t="shared" si="76"/>
        <v>#DIV/0!</v>
      </c>
      <c r="AB82" s="15" t="e">
        <f t="shared" si="92"/>
        <v>#DIV/0!</v>
      </c>
      <c r="AC82" s="15" t="e">
        <f t="shared" si="92"/>
        <v>#DIV/0!</v>
      </c>
      <c r="AD82" s="20">
        <f>ABS(P97-D82)/D82</f>
        <v>8.3306320907617512E-2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 t="e">
        <f>V82/J82</f>
        <v>#DIV/0!</v>
      </c>
      <c r="AY82" s="15" t="e">
        <f t="shared" si="93"/>
        <v>#DIV/0!</v>
      </c>
      <c r="AZ82" s="15" t="e">
        <f t="shared" si="85"/>
        <v>#DIV/0!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42.3825</v>
      </c>
      <c r="F83" s="55"/>
      <c r="G83" s="55"/>
      <c r="H83" s="55"/>
      <c r="I83" s="55"/>
      <c r="J83" s="55"/>
      <c r="K83" s="10">
        <v>0</v>
      </c>
      <c r="L83" s="10">
        <v>0</v>
      </c>
      <c r="M83" s="10">
        <v>0</v>
      </c>
      <c r="N83" s="11">
        <f t="shared" si="75"/>
        <v>0</v>
      </c>
      <c r="P83" s="63">
        <v>1131.0999999999999</v>
      </c>
      <c r="Q83" s="63">
        <v>42.398699999999998</v>
      </c>
      <c r="R83" s="63"/>
      <c r="S83" s="63"/>
      <c r="T83" s="63"/>
      <c r="U83" s="63"/>
      <c r="V83" s="63"/>
      <c r="W83" s="10">
        <v>0</v>
      </c>
      <c r="X83" s="10">
        <v>0</v>
      </c>
      <c r="Y83" s="10">
        <v>0</v>
      </c>
      <c r="Z83" s="11">
        <f t="shared" si="77"/>
        <v>0</v>
      </c>
      <c r="AA83" s="15" t="e">
        <f t="shared" si="76"/>
        <v>#DIV/0!</v>
      </c>
      <c r="AB83" s="15" t="e">
        <f t="shared" si="92"/>
        <v>#DIV/0!</v>
      </c>
      <c r="AC83" s="15" t="e">
        <f t="shared" si="92"/>
        <v>#DIV/0!</v>
      </c>
      <c r="AD83" s="11">
        <f t="shared" si="78"/>
        <v>1.1949546359813312E-3</v>
      </c>
      <c r="AE83" s="12"/>
      <c r="AF83" s="25">
        <f t="shared" ref="AF83:AK83" si="94">bdRateExtend($D83:$D87,E83:E87,$P83:$P87,Q83:Q87)</f>
        <v>1.9479359796881202E-3</v>
      </c>
      <c r="AG83" s="30" t="e">
        <f t="shared" si="94"/>
        <v>#VALUE!</v>
      </c>
      <c r="AH83" s="31" t="e">
        <f t="shared" si="94"/>
        <v>#VALUE!</v>
      </c>
      <c r="AI83" s="25" t="e">
        <f t="shared" si="94"/>
        <v>#VALUE!</v>
      </c>
      <c r="AJ83" s="30" t="e">
        <f t="shared" si="94"/>
        <v>#VALUE!</v>
      </c>
      <c r="AK83" s="30" t="e">
        <f t="shared" si="94"/>
        <v>#VALUE!</v>
      </c>
      <c r="AL83" s="26"/>
      <c r="AM83" s="21"/>
      <c r="AN83" s="36"/>
      <c r="AO83" s="21"/>
      <c r="AP83" s="21"/>
      <c r="AQ83" s="36"/>
      <c r="AR83" s="30">
        <f t="shared" ref="AR83:AW83" si="95">bdrate($D83:$D86,E83:E86,$P83:$P86,Q83:Q86)</f>
        <v>4.9850960163078106E-4</v>
      </c>
      <c r="AS83" s="30" t="e">
        <f t="shared" si="95"/>
        <v>#VALUE!</v>
      </c>
      <c r="AT83" s="31" t="e">
        <f t="shared" si="95"/>
        <v>#VALUE!</v>
      </c>
      <c r="AU83" s="25" t="e">
        <f t="shared" si="95"/>
        <v>#VALUE!</v>
      </c>
      <c r="AV83" s="30" t="e">
        <f t="shared" si="95"/>
        <v>#VALUE!</v>
      </c>
      <c r="AW83" s="31" t="e">
        <f t="shared" si="95"/>
        <v>#VALUE!</v>
      </c>
      <c r="AX83" s="15"/>
      <c r="AY83" s="15"/>
      <c r="AZ83" s="15"/>
      <c r="BA83" s="15" t="e">
        <f>V83/J83</f>
        <v>#DIV/0!</v>
      </c>
      <c r="BB83" s="15" t="e">
        <f t="shared" ref="BB83:BB86" si="96">X83/L83</f>
        <v>#DIV/0!</v>
      </c>
      <c r="BC83" s="15" t="e">
        <f t="shared" si="82"/>
        <v>#DIV/0!</v>
      </c>
    </row>
    <row r="84" spans="1:55" ht="15" x14ac:dyDescent="0.2">
      <c r="A84" s="13"/>
      <c r="C84" s="43">
        <v>27</v>
      </c>
      <c r="D84" s="55">
        <v>655.5</v>
      </c>
      <c r="E84" s="55">
        <v>38.493099999999998</v>
      </c>
      <c r="F84" s="55"/>
      <c r="G84" s="55"/>
      <c r="H84" s="55"/>
      <c r="I84" s="55"/>
      <c r="J84" s="55"/>
      <c r="K84" s="15">
        <v>0</v>
      </c>
      <c r="L84" s="15">
        <v>0</v>
      </c>
      <c r="M84" s="15">
        <v>0</v>
      </c>
      <c r="N84" s="16">
        <f t="shared" si="75"/>
        <v>0</v>
      </c>
      <c r="P84" s="63">
        <v>655.1</v>
      </c>
      <c r="Q84" s="63">
        <v>38.489100000000001</v>
      </c>
      <c r="R84" s="63"/>
      <c r="S84" s="63"/>
      <c r="T84" s="63"/>
      <c r="U84" s="63"/>
      <c r="V84" s="63"/>
      <c r="W84" s="15">
        <v>0</v>
      </c>
      <c r="X84" s="15">
        <v>0</v>
      </c>
      <c r="Y84" s="15">
        <v>0</v>
      </c>
      <c r="Z84" s="16">
        <f t="shared" si="77"/>
        <v>0</v>
      </c>
      <c r="AA84" s="15" t="e">
        <f t="shared" si="76"/>
        <v>#DIV/0!</v>
      </c>
      <c r="AB84" s="15" t="e">
        <f t="shared" si="92"/>
        <v>#DIV/0!</v>
      </c>
      <c r="AC84" s="15" t="e">
        <f t="shared" si="92"/>
        <v>#DIV/0!</v>
      </c>
      <c r="AD84" s="16">
        <f t="shared" si="78"/>
        <v>6.1022120518684558E-4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2.6877930622934976E-3</v>
      </c>
      <c r="AM84" s="21" t="e">
        <f>bdrate($D84:$D87,F84:F87,$P84:$P87,R84:R87)</f>
        <v>#VALUE!</v>
      </c>
      <c r="AN84" s="36" t="e">
        <f t="shared" ref="AN84" si="97">bdrate($D84:$D87,G84:G87,$P84:$P87,S84:S87)</f>
        <v>#VALUE!</v>
      </c>
      <c r="AO84" s="26" t="e">
        <f>bdrate($D84:$D87,H84:H87,$P84:$P87,T84:T87)</f>
        <v>#VALUE!</v>
      </c>
      <c r="AP84" s="21" t="e">
        <f>bdrate($D84:$D87,I84:I87,$P84:$P87,U84:U87)</f>
        <v>#VALUE!</v>
      </c>
      <c r="AQ84" s="36" t="e">
        <f>bdrate($D84:$D87,J84:J87,$P84:$P87,V84:V87)</f>
        <v>#VALUE!</v>
      </c>
      <c r="AR84" s="21"/>
      <c r="AS84" s="21"/>
      <c r="AT84" s="36"/>
      <c r="AU84" s="26"/>
      <c r="AV84" s="21"/>
      <c r="AW84" s="36"/>
      <c r="AX84" s="15" t="e">
        <f>V84/J84</f>
        <v>#DIV/0!</v>
      </c>
      <c r="AY84" s="15" t="e">
        <f t="shared" ref="AY84:AY87" si="98">X84/L84</f>
        <v>#DIV/0!</v>
      </c>
      <c r="AZ84" s="15" t="e">
        <f t="shared" si="85"/>
        <v>#DIV/0!</v>
      </c>
      <c r="BA84" s="15" t="e">
        <f>V84/J84</f>
        <v>#DIV/0!</v>
      </c>
      <c r="BB84" s="15" t="e">
        <f t="shared" si="96"/>
        <v>#DIV/0!</v>
      </c>
      <c r="BC84" s="15" t="e">
        <f t="shared" si="82"/>
        <v>#DIV/0!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35.081299999999999</v>
      </c>
      <c r="F85" s="55"/>
      <c r="G85" s="55"/>
      <c r="H85" s="55"/>
      <c r="I85" s="55"/>
      <c r="J85" s="55"/>
      <c r="K85" s="15">
        <v>0</v>
      </c>
      <c r="L85" s="15">
        <v>0</v>
      </c>
      <c r="M85" s="15">
        <v>0</v>
      </c>
      <c r="N85" s="16">
        <f t="shared" si="75"/>
        <v>0</v>
      </c>
      <c r="P85" s="63">
        <v>363.65</v>
      </c>
      <c r="Q85" s="63">
        <v>35.115299999999998</v>
      </c>
      <c r="R85" s="63"/>
      <c r="S85" s="63"/>
      <c r="T85" s="63"/>
      <c r="U85" s="63"/>
      <c r="V85" s="63"/>
      <c r="W85" s="15">
        <v>0</v>
      </c>
      <c r="X85" s="15">
        <v>0</v>
      </c>
      <c r="Y85" s="15">
        <v>0</v>
      </c>
      <c r="Z85" s="16">
        <f t="shared" si="77"/>
        <v>0</v>
      </c>
      <c r="AA85" s="15" t="e">
        <f t="shared" si="76"/>
        <v>#DIV/0!</v>
      </c>
      <c r="AB85" s="15" t="e">
        <f t="shared" si="92"/>
        <v>#DIV/0!</v>
      </c>
      <c r="AC85" s="15" t="e">
        <f t="shared" si="92"/>
        <v>#DIV/0!</v>
      </c>
      <c r="AD85" s="16">
        <f t="shared" si="78"/>
        <v>5.947441217150698E-3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 t="e">
        <f>V85/J85</f>
        <v>#DIV/0!</v>
      </c>
      <c r="AY85" s="15" t="e">
        <f t="shared" si="98"/>
        <v>#DIV/0!</v>
      </c>
      <c r="AZ85" s="15" t="e">
        <f t="shared" si="85"/>
        <v>#DIV/0!</v>
      </c>
      <c r="BA85" s="15" t="e">
        <f>V85/J85</f>
        <v>#DIV/0!</v>
      </c>
      <c r="BB85" s="15" t="e">
        <f t="shared" si="96"/>
        <v>#DIV/0!</v>
      </c>
      <c r="BC85" s="15" t="e">
        <f t="shared" si="82"/>
        <v>#DIV/0!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32.142499999999998</v>
      </c>
      <c r="F86" s="55"/>
      <c r="G86" s="55"/>
      <c r="H86" s="55"/>
      <c r="I86" s="55"/>
      <c r="J86" s="55"/>
      <c r="K86" s="15">
        <v>0</v>
      </c>
      <c r="L86" s="15">
        <v>0</v>
      </c>
      <c r="M86" s="15">
        <v>0</v>
      </c>
      <c r="N86" s="16">
        <f t="shared" si="75"/>
        <v>0</v>
      </c>
      <c r="P86" s="63">
        <v>189.85</v>
      </c>
      <c r="Q86" s="63">
        <v>32.100900000000003</v>
      </c>
      <c r="R86" s="63"/>
      <c r="S86" s="63"/>
      <c r="T86" s="63"/>
      <c r="U86" s="63"/>
      <c r="V86" s="63"/>
      <c r="W86" s="15">
        <v>0</v>
      </c>
      <c r="X86" s="15">
        <v>0</v>
      </c>
      <c r="Y86" s="15">
        <v>0</v>
      </c>
      <c r="Z86" s="16">
        <f t="shared" si="77"/>
        <v>0</v>
      </c>
      <c r="AA86" s="15" t="e">
        <f t="shared" si="76"/>
        <v>#DIV/0!</v>
      </c>
      <c r="AB86" s="15" t="e">
        <f t="shared" si="92"/>
        <v>#DIV/0!</v>
      </c>
      <c r="AC86" s="15" t="e">
        <f t="shared" si="92"/>
        <v>#DIV/0!</v>
      </c>
      <c r="AD86" s="16">
        <f t="shared" si="78"/>
        <v>1.840168243953703E-3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 t="e">
        <f>V86/J86</f>
        <v>#DIV/0!</v>
      </c>
      <c r="AY86" s="15" t="e">
        <f t="shared" si="98"/>
        <v>#DIV/0!</v>
      </c>
      <c r="AZ86" s="15" t="e">
        <f t="shared" si="85"/>
        <v>#DIV/0!</v>
      </c>
      <c r="BA86" s="15" t="e">
        <f>V86/J86</f>
        <v>#DIV/0!</v>
      </c>
      <c r="BB86" s="15" t="e">
        <f t="shared" si="96"/>
        <v>#DIV/0!</v>
      </c>
      <c r="BC86" s="15" t="e">
        <f t="shared" si="82"/>
        <v>#DIV/0!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29.471800000000002</v>
      </c>
      <c r="F87" s="55"/>
      <c r="G87" s="55"/>
      <c r="H87" s="55"/>
      <c r="I87" s="55"/>
      <c r="J87" s="55"/>
      <c r="K87" s="19">
        <v>0</v>
      </c>
      <c r="L87" s="19">
        <v>0</v>
      </c>
      <c r="M87" s="19">
        <v>0</v>
      </c>
      <c r="N87" s="20">
        <f t="shared" si="75"/>
        <v>0</v>
      </c>
      <c r="P87" s="63">
        <v>94.9</v>
      </c>
      <c r="Q87" s="63">
        <v>29.4405</v>
      </c>
      <c r="R87" s="63"/>
      <c r="S87" s="63"/>
      <c r="T87" s="63"/>
      <c r="U87" s="63"/>
      <c r="V87" s="63"/>
      <c r="W87" s="19">
        <v>0</v>
      </c>
      <c r="X87" s="19">
        <v>0</v>
      </c>
      <c r="Y87" s="19">
        <v>0</v>
      </c>
      <c r="Z87" s="20">
        <f t="shared" si="77"/>
        <v>0</v>
      </c>
      <c r="AA87" s="15" t="e">
        <f t="shared" si="76"/>
        <v>#DIV/0!</v>
      </c>
      <c r="AB87" s="15" t="e">
        <f t="shared" si="92"/>
        <v>#DIV/0!</v>
      </c>
      <c r="AC87" s="15" t="e">
        <f t="shared" si="92"/>
        <v>#DIV/0!</v>
      </c>
      <c r="AD87" s="20">
        <f t="shared" si="78"/>
        <v>6.2827225130889456E-3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 t="e">
        <f>V87/J87</f>
        <v>#DIV/0!</v>
      </c>
      <c r="AY87" s="15" t="e">
        <f t="shared" si="98"/>
        <v>#DIV/0!</v>
      </c>
      <c r="AZ87" s="15" t="e">
        <f t="shared" si="85"/>
        <v>#DIV/0!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43.217700000000001</v>
      </c>
      <c r="F88" s="55"/>
      <c r="G88" s="55"/>
      <c r="H88" s="55"/>
      <c r="I88" s="55"/>
      <c r="J88" s="55"/>
      <c r="K88" s="10">
        <v>0</v>
      </c>
      <c r="L88" s="10">
        <v>0</v>
      </c>
      <c r="M88" s="10">
        <v>0</v>
      </c>
      <c r="N88" s="11">
        <f t="shared" si="75"/>
        <v>0</v>
      </c>
      <c r="P88" s="63">
        <v>1511.82</v>
      </c>
      <c r="Q88" s="63">
        <v>43.203899999999997</v>
      </c>
      <c r="R88" s="63"/>
      <c r="S88" s="63"/>
      <c r="T88" s="63"/>
      <c r="U88" s="63"/>
      <c r="V88" s="63"/>
      <c r="W88" s="10">
        <v>0</v>
      </c>
      <c r="X88" s="10">
        <v>0</v>
      </c>
      <c r="Y88" s="10">
        <v>0</v>
      </c>
      <c r="Z88" s="11">
        <f t="shared" si="77"/>
        <v>0</v>
      </c>
      <c r="AA88" s="15" t="e">
        <f t="shared" si="76"/>
        <v>#DIV/0!</v>
      </c>
      <c r="AB88" s="15" t="e">
        <f t="shared" si="92"/>
        <v>#DIV/0!</v>
      </c>
      <c r="AC88" s="15" t="e">
        <f t="shared" si="92"/>
        <v>#DIV/0!</v>
      </c>
      <c r="AD88" s="11">
        <f t="shared" si="78"/>
        <v>1.6640912872934624E-3</v>
      </c>
      <c r="AE88" s="12"/>
      <c r="AF88" s="25">
        <f t="shared" ref="AF88:AK88" si="99">bdRateExtend($D88:$D92,E88:E92,$P88:$P92,Q88:Q92)</f>
        <v>-1.5362774631518805E-3</v>
      </c>
      <c r="AG88" s="30" t="e">
        <f t="shared" si="99"/>
        <v>#VALUE!</v>
      </c>
      <c r="AH88" s="31" t="e">
        <f t="shared" si="99"/>
        <v>#VALUE!</v>
      </c>
      <c r="AI88" s="25" t="e">
        <f t="shared" si="99"/>
        <v>#VALUE!</v>
      </c>
      <c r="AJ88" s="30" t="e">
        <f t="shared" si="99"/>
        <v>#VALUE!</v>
      </c>
      <c r="AK88" s="30" t="e">
        <f t="shared" si="99"/>
        <v>#VALUE!</v>
      </c>
      <c r="AL88" s="45"/>
      <c r="AM88" s="46"/>
      <c r="AN88" s="47"/>
      <c r="AO88" s="46"/>
      <c r="AP88" s="46"/>
      <c r="AQ88" s="47"/>
      <c r="AR88" s="30">
        <f>bdrate($D88:$D91,E88:E91,$P88:$P91,Q88:Q91)</f>
        <v>-9.6735053099106239E-4</v>
      </c>
      <c r="AS88" s="30" t="e">
        <f t="shared" ref="AS88:AW88" si="100">bdrate($D88:$D91,F88:F91,$P88:$P91,R88:R91)</f>
        <v>#VALUE!</v>
      </c>
      <c r="AT88" s="31" t="e">
        <f t="shared" si="100"/>
        <v>#VALUE!</v>
      </c>
      <c r="AU88" s="25" t="e">
        <f t="shared" si="100"/>
        <v>#VALUE!</v>
      </c>
      <c r="AV88" s="30" t="e">
        <f t="shared" si="100"/>
        <v>#VALUE!</v>
      </c>
      <c r="AW88" s="31" t="e">
        <f t="shared" si="100"/>
        <v>#VALUE!</v>
      </c>
      <c r="AX88" s="15"/>
      <c r="AY88" s="15"/>
      <c r="AZ88" s="15"/>
      <c r="BA88" s="15" t="e">
        <f>V88/J88</f>
        <v>#DIV/0!</v>
      </c>
      <c r="BB88" s="15" t="e">
        <f t="shared" ref="BB88:BB91" si="101">X88/L88</f>
        <v>#DIV/0!</v>
      </c>
      <c r="BC88" s="15" t="e">
        <f t="shared" si="82"/>
        <v>#DIV/0!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39.125100000000003</v>
      </c>
      <c r="F89" s="55"/>
      <c r="G89" s="55"/>
      <c r="H89" s="55"/>
      <c r="I89" s="55"/>
      <c r="J89" s="55"/>
      <c r="K89" s="15">
        <v>0</v>
      </c>
      <c r="L89" s="15">
        <v>0</v>
      </c>
      <c r="M89" s="15">
        <v>0</v>
      </c>
      <c r="N89" s="16">
        <f t="shared" si="75"/>
        <v>0</v>
      </c>
      <c r="P89" s="63">
        <v>999.66</v>
      </c>
      <c r="Q89" s="63">
        <v>39.0777</v>
      </c>
      <c r="R89" s="63"/>
      <c r="S89" s="63"/>
      <c r="T89" s="63"/>
      <c r="U89" s="63"/>
      <c r="V89" s="63"/>
      <c r="W89" s="15">
        <v>0</v>
      </c>
      <c r="X89" s="15">
        <v>0</v>
      </c>
      <c r="Y89" s="15">
        <v>0</v>
      </c>
      <c r="Z89" s="16">
        <f t="shared" si="77"/>
        <v>0</v>
      </c>
      <c r="AA89" s="15" t="e">
        <f t="shared" si="76"/>
        <v>#DIV/0!</v>
      </c>
      <c r="AB89" s="15" t="e">
        <f t="shared" si="92"/>
        <v>#DIV/0!</v>
      </c>
      <c r="AC89" s="15" t="e">
        <f t="shared" si="92"/>
        <v>#DIV/0!</v>
      </c>
      <c r="AD89" s="16">
        <f t="shared" si="78"/>
        <v>1.8571770908219643E-3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-3.6837457309619737E-3</v>
      </c>
      <c r="AM89" s="21" t="e">
        <f>bdrate($D89:$D92,F89:F92,$P89:$P92,R89:R92)</f>
        <v>#VALUE!</v>
      </c>
      <c r="AN89" s="36" t="e">
        <f t="shared" ref="AN89" si="102">bdrate($D89:$D92,G89:G92,$P89:$P92,S89:S92)</f>
        <v>#VALUE!</v>
      </c>
      <c r="AO89" s="26" t="e">
        <f>bdrate($D89:$D92,H89:H92,$P89:$P92,T89:T92)</f>
        <v>#VALUE!</v>
      </c>
      <c r="AP89" s="21" t="e">
        <f>bdrate($D89:$D92,I89:I92,$P89:$P92,U89:U92)</f>
        <v>#VALUE!</v>
      </c>
      <c r="AQ89" s="36" t="e">
        <f>bdrate($D89:$D92,J89:J92,$P89:$P92,V89:V92)</f>
        <v>#VALUE!</v>
      </c>
      <c r="AR89" s="21"/>
      <c r="AS89" s="21"/>
      <c r="AT89" s="36"/>
      <c r="AU89" s="26"/>
      <c r="AV89" s="21"/>
      <c r="AW89" s="36"/>
      <c r="AX89" s="15" t="e">
        <f>V89/J89</f>
        <v>#DIV/0!</v>
      </c>
      <c r="AY89" s="15" t="e">
        <f t="shared" ref="AY89:AY92" si="103">X89/L89</f>
        <v>#DIV/0!</v>
      </c>
      <c r="AZ89" s="15" t="e">
        <f t="shared" si="85"/>
        <v>#DIV/0!</v>
      </c>
      <c r="BA89" s="15" t="e">
        <f>V89/J89</f>
        <v>#DIV/0!</v>
      </c>
      <c r="BB89" s="15" t="e">
        <f t="shared" si="101"/>
        <v>#DIV/0!</v>
      </c>
      <c r="BC89" s="15" t="e">
        <f t="shared" si="82"/>
        <v>#DIV/0!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35.369999999999997</v>
      </c>
      <c r="F90" s="55"/>
      <c r="G90" s="55"/>
      <c r="H90" s="55"/>
      <c r="I90" s="55"/>
      <c r="J90" s="55"/>
      <c r="K90" s="15">
        <v>0</v>
      </c>
      <c r="L90" s="15">
        <v>0</v>
      </c>
      <c r="M90" s="15">
        <v>0</v>
      </c>
      <c r="N90" s="16">
        <f t="shared" si="75"/>
        <v>0</v>
      </c>
      <c r="P90" s="63">
        <v>622.5</v>
      </c>
      <c r="Q90" s="63">
        <v>35.378</v>
      </c>
      <c r="R90" s="63"/>
      <c r="S90" s="63"/>
      <c r="T90" s="63"/>
      <c r="U90" s="63"/>
      <c r="V90" s="63"/>
      <c r="W90" s="15">
        <v>0</v>
      </c>
      <c r="X90" s="15">
        <v>0</v>
      </c>
      <c r="Y90" s="15">
        <v>0</v>
      </c>
      <c r="Z90" s="16">
        <f t="shared" si="77"/>
        <v>0</v>
      </c>
      <c r="AA90" s="15" t="e">
        <f t="shared" si="76"/>
        <v>#DIV/0!</v>
      </c>
      <c r="AB90" s="15" t="e">
        <f t="shared" si="92"/>
        <v>#DIV/0!</v>
      </c>
      <c r="AC90" s="15" t="e">
        <f t="shared" si="92"/>
        <v>#DIV/0!</v>
      </c>
      <c r="AD90" s="16">
        <f t="shared" si="78"/>
        <v>5.4639570552146586E-3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 t="e">
        <f>V90/J90</f>
        <v>#DIV/0!</v>
      </c>
      <c r="AY90" s="15" t="e">
        <f t="shared" si="103"/>
        <v>#DIV/0!</v>
      </c>
      <c r="AZ90" s="15" t="e">
        <f t="shared" si="85"/>
        <v>#DIV/0!</v>
      </c>
      <c r="BA90" s="15" t="e">
        <f>V90/J90</f>
        <v>#DIV/0!</v>
      </c>
      <c r="BB90" s="15" t="e">
        <f t="shared" si="101"/>
        <v>#DIV/0!</v>
      </c>
      <c r="BC90" s="15" t="e">
        <f t="shared" si="82"/>
        <v>#DIV/0!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32.049500000000002</v>
      </c>
      <c r="F91" s="55"/>
      <c r="G91" s="55"/>
      <c r="H91" s="55"/>
      <c r="I91" s="55"/>
      <c r="J91" s="55"/>
      <c r="K91" s="15">
        <v>0</v>
      </c>
      <c r="L91" s="15">
        <v>0</v>
      </c>
      <c r="M91" s="15">
        <v>0</v>
      </c>
      <c r="N91" s="16">
        <f t="shared" si="75"/>
        <v>0</v>
      </c>
      <c r="P91" s="63">
        <v>385.56</v>
      </c>
      <c r="Q91" s="63">
        <v>32.026800000000001</v>
      </c>
      <c r="R91" s="63"/>
      <c r="S91" s="63"/>
      <c r="T91" s="63"/>
      <c r="U91" s="63"/>
      <c r="V91" s="63"/>
      <c r="W91" s="15">
        <v>0</v>
      </c>
      <c r="X91" s="15">
        <v>0</v>
      </c>
      <c r="Y91" s="15">
        <v>0</v>
      </c>
      <c r="Z91" s="16">
        <f t="shared" si="77"/>
        <v>0</v>
      </c>
      <c r="AA91" s="15" t="e">
        <f t="shared" si="76"/>
        <v>#DIV/0!</v>
      </c>
      <c r="AB91" s="15" t="e">
        <f t="shared" si="92"/>
        <v>#DIV/0!</v>
      </c>
      <c r="AC91" s="15" t="e">
        <f t="shared" si="92"/>
        <v>#DIV/0!</v>
      </c>
      <c r="AD91" s="16">
        <f t="shared" si="78"/>
        <v>4.3383947939262648E-3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 t="e">
        <f>V91/J91</f>
        <v>#DIV/0!</v>
      </c>
      <c r="AY91" s="15" t="e">
        <f t="shared" si="103"/>
        <v>#DIV/0!</v>
      </c>
      <c r="AZ91" s="15" t="e">
        <f t="shared" si="85"/>
        <v>#DIV/0!</v>
      </c>
      <c r="BA91" s="15" t="e">
        <f>V91/J91</f>
        <v>#DIV/0!</v>
      </c>
      <c r="BB91" s="15" t="e">
        <f t="shared" si="101"/>
        <v>#DIV/0!</v>
      </c>
      <c r="BC91" s="15" t="e">
        <f t="shared" si="82"/>
        <v>#DIV/0!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28.561900000000001</v>
      </c>
      <c r="F92" s="55"/>
      <c r="G92" s="55"/>
      <c r="H92" s="55"/>
      <c r="I92" s="55"/>
      <c r="J92" s="55"/>
      <c r="K92" s="19">
        <v>0</v>
      </c>
      <c r="L92" s="19">
        <v>0</v>
      </c>
      <c r="M92" s="19">
        <v>0</v>
      </c>
      <c r="N92" s="20">
        <f t="shared" si="75"/>
        <v>0</v>
      </c>
      <c r="P92" s="63">
        <v>219.48</v>
      </c>
      <c r="Q92" s="63">
        <v>28.586400000000001</v>
      </c>
      <c r="R92" s="63"/>
      <c r="S92" s="63"/>
      <c r="T92" s="63"/>
      <c r="U92" s="63"/>
      <c r="V92" s="63"/>
      <c r="W92" s="19">
        <v>0</v>
      </c>
      <c r="X92" s="19">
        <v>0</v>
      </c>
      <c r="Y92" s="19">
        <v>0</v>
      </c>
      <c r="Z92" s="20">
        <f t="shared" si="77"/>
        <v>0</v>
      </c>
      <c r="AA92" s="15" t="e">
        <f t="shared" si="76"/>
        <v>#DIV/0!</v>
      </c>
      <c r="AB92" s="15" t="e">
        <f t="shared" si="92"/>
        <v>#DIV/0!</v>
      </c>
      <c r="AC92" s="15" t="e">
        <f t="shared" si="92"/>
        <v>#DIV/0!</v>
      </c>
      <c r="AD92" s="20">
        <f t="shared" si="78"/>
        <v>6.7879446103719793E-3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 t="e">
        <f>V92/J92</f>
        <v>#DIV/0!</v>
      </c>
      <c r="AY92" s="15" t="e">
        <f t="shared" si="103"/>
        <v>#DIV/0!</v>
      </c>
      <c r="AZ92" s="15" t="e">
        <f t="shared" si="85"/>
        <v>#DIV/0!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43.572299999999998</v>
      </c>
      <c r="F93" s="55"/>
      <c r="G93" s="55"/>
      <c r="H93" s="55"/>
      <c r="I93" s="55"/>
      <c r="J93" s="55"/>
      <c r="K93" s="10">
        <v>0</v>
      </c>
      <c r="L93" s="10">
        <v>0</v>
      </c>
      <c r="M93" s="10">
        <v>0</v>
      </c>
      <c r="N93" s="11">
        <f t="shared" si="75"/>
        <v>0</v>
      </c>
      <c r="P93" s="63">
        <v>619.83000000000004</v>
      </c>
      <c r="Q93" s="63">
        <v>43.613</v>
      </c>
      <c r="R93" s="63"/>
      <c r="S93" s="63"/>
      <c r="T93" s="63"/>
      <c r="U93" s="63"/>
      <c r="V93" s="63"/>
      <c r="W93" s="10">
        <v>0</v>
      </c>
      <c r="X93" s="10">
        <v>0</v>
      </c>
      <c r="Y93" s="10">
        <v>0</v>
      </c>
      <c r="Z93" s="11">
        <f t="shared" si="77"/>
        <v>0</v>
      </c>
      <c r="AA93" s="15" t="e">
        <f t="shared" si="76"/>
        <v>#DIV/0!</v>
      </c>
      <c r="AB93" s="15" t="e">
        <f t="shared" si="92"/>
        <v>#DIV/0!</v>
      </c>
      <c r="AC93" s="15" t="e">
        <f t="shared" si="92"/>
        <v>#DIV/0!</v>
      </c>
      <c r="AD93" s="11" t="e">
        <f>ABS(#REF!-D93)/D93</f>
        <v>#REF!</v>
      </c>
      <c r="AE93" s="12"/>
      <c r="AF93" s="25">
        <f>bdRateExtend($D93:$D97,E93:E97,$P93:$P97,Q93:Q97)</f>
        <v>1.2232242465293197E-4</v>
      </c>
      <c r="AG93" s="30" t="e">
        <f>bdRateExtend($D93:$D97,F93:F97,#REF!,R93:R97)</f>
        <v>#VALUE!</v>
      </c>
      <c r="AH93" s="31" t="e">
        <f>bdRateExtend($D93:$D97,G93:G97,#REF!,S93:S97)</f>
        <v>#VALUE!</v>
      </c>
      <c r="AI93" s="25" t="e">
        <f>bdRateExtend($D93:$D97,H93:H97,#REF!,T93:T97)</f>
        <v>#VALUE!</v>
      </c>
      <c r="AJ93" s="30" t="e">
        <f>bdRateExtend($D93:$D97,I93:I97,#REF!,U93:U97)</f>
        <v>#VALUE!</v>
      </c>
      <c r="AK93" s="30" t="e">
        <f>bdRateExtend($D93:$D97,J93:J97,#REF!,V93:V97)</f>
        <v>#VALUE!</v>
      </c>
      <c r="AL93" s="26"/>
      <c r="AM93" s="21"/>
      <c r="AN93" s="36"/>
      <c r="AO93" s="21"/>
      <c r="AP93" s="21"/>
      <c r="AQ93" s="36"/>
      <c r="AR93" s="30">
        <f t="shared" ref="AR93" si="104">bdrate($D93:$D96,E93:E96,$P93:$P96,Q93:Q96)</f>
        <v>-2.5980054081816695E-3</v>
      </c>
      <c r="AS93" s="30" t="e">
        <f>bdrate($D93:$D96,F93:F96,#REF!,R93:R96)</f>
        <v>#VALUE!</v>
      </c>
      <c r="AT93" s="31" t="e">
        <f>bdrate($D93:$D96,G93:G96,#REF!,S93:S96)</f>
        <v>#VALUE!</v>
      </c>
      <c r="AU93" s="25" t="e">
        <f>bdrate($D93:$D96,H93:H96,#REF!,T93:T96)</f>
        <v>#VALUE!</v>
      </c>
      <c r="AV93" s="30" t="e">
        <f>bdrate($D93:$D96,I93:I96,#REF!,U93:U96)</f>
        <v>#VALUE!</v>
      </c>
      <c r="AW93" s="31" t="e">
        <f>bdrate($D93:$D96,J93:J96,#REF!,V93:V96)</f>
        <v>#VALUE!</v>
      </c>
      <c r="AX93" s="15"/>
      <c r="AY93" s="15"/>
      <c r="AZ93" s="15"/>
      <c r="BA93" s="15" t="e">
        <f>V93/J93</f>
        <v>#DIV/0!</v>
      </c>
      <c r="BB93" s="15" t="e">
        <f t="shared" ref="BB93:BB96" si="105">X93/L93</f>
        <v>#DIV/0!</v>
      </c>
      <c r="BC93" s="15" t="e">
        <f t="shared" si="82"/>
        <v>#DIV/0!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39.499299999999998</v>
      </c>
      <c r="F94" s="55"/>
      <c r="G94" s="55"/>
      <c r="H94" s="55"/>
      <c r="I94" s="55"/>
      <c r="J94" s="55"/>
      <c r="K94" s="15">
        <v>0</v>
      </c>
      <c r="L94" s="15">
        <v>0</v>
      </c>
      <c r="M94" s="15">
        <v>0</v>
      </c>
      <c r="N94" s="16">
        <f t="shared" si="75"/>
        <v>0</v>
      </c>
      <c r="P94" s="63">
        <v>383.28</v>
      </c>
      <c r="Q94" s="63">
        <v>39.5565</v>
      </c>
      <c r="R94" s="63"/>
      <c r="S94" s="63"/>
      <c r="T94" s="63"/>
      <c r="U94" s="63"/>
      <c r="V94" s="63"/>
      <c r="W94" s="15">
        <v>0</v>
      </c>
      <c r="X94" s="15">
        <v>0</v>
      </c>
      <c r="Y94" s="15">
        <v>0</v>
      </c>
      <c r="Z94" s="16">
        <f t="shared" si="77"/>
        <v>0</v>
      </c>
      <c r="AA94" s="15" t="e">
        <f t="shared" si="76"/>
        <v>#DIV/0!</v>
      </c>
      <c r="AB94" s="15" t="e">
        <f t="shared" si="92"/>
        <v>#DIV/0!</v>
      </c>
      <c r="AC94" s="15" t="e">
        <f t="shared" si="92"/>
        <v>#DIV/0!</v>
      </c>
      <c r="AD94" s="16" t="e">
        <f>ABS(#REF!-D94)/D94</f>
        <v>#REF!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4.9576126884165461E-5</v>
      </c>
      <c r="AM94" s="21" t="e">
        <f>bdrate($D94:$D97,F94:F97,#REF!,R94:R97)</f>
        <v>#VALUE!</v>
      </c>
      <c r="AN94" s="36" t="e">
        <f>bdrate($D94:$D97,G94:G97,#REF!,S94:S97)</f>
        <v>#VALUE!</v>
      </c>
      <c r="AO94" s="26" t="e">
        <f>bdrate($D94:$D97,H94:H97,#REF!,T94:T97)</f>
        <v>#VALUE!</v>
      </c>
      <c r="AP94" s="21" t="e">
        <f>bdrate($D94:$D97,I94:I97,#REF!,U94:U97)</f>
        <v>#VALUE!</v>
      </c>
      <c r="AQ94" s="36" t="e">
        <f>bdrate($D94:$D97,J94:J97,#REF!,V94:V97)</f>
        <v>#VALUE!</v>
      </c>
      <c r="AR94" s="21"/>
      <c r="AS94" s="21"/>
      <c r="AT94" s="36"/>
      <c r="AU94" s="26"/>
      <c r="AV94" s="21"/>
      <c r="AW94" s="36"/>
      <c r="AX94" s="15" t="e">
        <f>V94/J94</f>
        <v>#DIV/0!</v>
      </c>
      <c r="AY94" s="15" t="e">
        <f t="shared" ref="AY94:AY97" si="106">X94/L94</f>
        <v>#DIV/0!</v>
      </c>
      <c r="AZ94" s="15" t="e">
        <f t="shared" si="85"/>
        <v>#DIV/0!</v>
      </c>
      <c r="BA94" s="15" t="e">
        <f>V94/J94</f>
        <v>#DIV/0!</v>
      </c>
      <c r="BB94" s="15" t="e">
        <f t="shared" si="105"/>
        <v>#DIV/0!</v>
      </c>
      <c r="BC94" s="15" t="e">
        <f t="shared" si="82"/>
        <v>#DIV/0!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35.868400000000001</v>
      </c>
      <c r="F95" s="55"/>
      <c r="G95" s="55"/>
      <c r="H95" s="55"/>
      <c r="I95" s="55"/>
      <c r="J95" s="55"/>
      <c r="K95" s="15">
        <v>0</v>
      </c>
      <c r="L95" s="15">
        <v>0</v>
      </c>
      <c r="M95" s="15">
        <v>0</v>
      </c>
      <c r="N95" s="16">
        <f t="shared" si="75"/>
        <v>0</v>
      </c>
      <c r="P95" s="63">
        <v>222.15</v>
      </c>
      <c r="Q95" s="63">
        <v>35.878799999999998</v>
      </c>
      <c r="R95" s="63"/>
      <c r="S95" s="63"/>
      <c r="T95" s="63"/>
      <c r="U95" s="63"/>
      <c r="V95" s="63"/>
      <c r="W95" s="15">
        <v>0</v>
      </c>
      <c r="X95" s="15">
        <v>0</v>
      </c>
      <c r="Y95" s="15">
        <v>0</v>
      </c>
      <c r="Z95" s="16">
        <f t="shared" si="77"/>
        <v>0</v>
      </c>
      <c r="AA95" s="15" t="e">
        <f t="shared" si="76"/>
        <v>#DIV/0!</v>
      </c>
      <c r="AB95" s="15" t="e">
        <f t="shared" si="92"/>
        <v>#DIV/0!</v>
      </c>
      <c r="AC95" s="15" t="e">
        <f t="shared" si="92"/>
        <v>#DIV/0!</v>
      </c>
      <c r="AD95" s="16" t="e">
        <f>ABS(#REF!-D95)/D95</f>
        <v>#REF!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 t="e">
        <f>V95/J95</f>
        <v>#DIV/0!</v>
      </c>
      <c r="AY95" s="15" t="e">
        <f t="shared" si="106"/>
        <v>#DIV/0!</v>
      </c>
      <c r="AZ95" s="15" t="e">
        <f t="shared" si="85"/>
        <v>#DIV/0!</v>
      </c>
      <c r="BA95" s="15" t="e">
        <f>V95/J95</f>
        <v>#DIV/0!</v>
      </c>
      <c r="BB95" s="15" t="e">
        <f t="shared" si="105"/>
        <v>#DIV/0!</v>
      </c>
      <c r="BC95" s="15" t="e">
        <f t="shared" si="82"/>
        <v>#DIV/0!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32.674900000000001</v>
      </c>
      <c r="F96" s="55"/>
      <c r="G96" s="55"/>
      <c r="H96" s="55"/>
      <c r="I96" s="55"/>
      <c r="J96" s="55"/>
      <c r="K96" s="15">
        <v>0</v>
      </c>
      <c r="L96" s="15">
        <v>0</v>
      </c>
      <c r="M96" s="15">
        <v>0</v>
      </c>
      <c r="N96" s="16">
        <f t="shared" si="75"/>
        <v>0</v>
      </c>
      <c r="P96" s="63">
        <v>122.25</v>
      </c>
      <c r="Q96" s="63">
        <v>32.684199999999997</v>
      </c>
      <c r="R96" s="63"/>
      <c r="S96" s="63"/>
      <c r="T96" s="63"/>
      <c r="U96" s="63"/>
      <c r="V96" s="63"/>
      <c r="W96" s="15">
        <v>0</v>
      </c>
      <c r="X96" s="15">
        <v>0</v>
      </c>
      <c r="Y96" s="15">
        <v>0</v>
      </c>
      <c r="Z96" s="16">
        <f t="shared" si="77"/>
        <v>0</v>
      </c>
      <c r="AA96" s="15" t="e">
        <f t="shared" si="76"/>
        <v>#DIV/0!</v>
      </c>
      <c r="AB96" s="15" t="e">
        <f t="shared" si="92"/>
        <v>#DIV/0!</v>
      </c>
      <c r="AC96" s="15" t="e">
        <f t="shared" si="92"/>
        <v>#DIV/0!</v>
      </c>
      <c r="AD96" s="16" t="e">
        <f>ABS(#REF!-D96)/D96</f>
        <v>#REF!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 t="e">
        <f>V96/J96</f>
        <v>#DIV/0!</v>
      </c>
      <c r="AY96" s="15" t="e">
        <f t="shared" si="106"/>
        <v>#DIV/0!</v>
      </c>
      <c r="AZ96" s="15" t="e">
        <f t="shared" si="85"/>
        <v>#DIV/0!</v>
      </c>
      <c r="BA96" s="15" t="e">
        <f>V96/J96</f>
        <v>#DIV/0!</v>
      </c>
      <c r="BB96" s="15" t="e">
        <f t="shared" si="105"/>
        <v>#DIV/0!</v>
      </c>
      <c r="BC96" s="15" t="e">
        <f t="shared" si="82"/>
        <v>#DIV/0!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29.976800000000001</v>
      </c>
      <c r="F97" s="55"/>
      <c r="G97" s="55"/>
      <c r="H97" s="55"/>
      <c r="I97" s="55"/>
      <c r="J97" s="55"/>
      <c r="K97" s="19">
        <v>0</v>
      </c>
      <c r="L97" s="19">
        <v>0</v>
      </c>
      <c r="M97" s="19">
        <v>0</v>
      </c>
      <c r="N97" s="20">
        <f t="shared" si="75"/>
        <v>0</v>
      </c>
      <c r="P97" s="63">
        <v>66.84</v>
      </c>
      <c r="Q97" s="63">
        <v>29.903400000000001</v>
      </c>
      <c r="R97" s="63"/>
      <c r="S97" s="63"/>
      <c r="T97" s="63"/>
      <c r="U97" s="63"/>
      <c r="V97" s="63"/>
      <c r="W97" s="19">
        <v>0</v>
      </c>
      <c r="X97" s="19">
        <v>0</v>
      </c>
      <c r="Y97" s="19">
        <v>0</v>
      </c>
      <c r="Z97" s="20">
        <f t="shared" si="77"/>
        <v>0</v>
      </c>
      <c r="AA97" s="19" t="e">
        <f t="shared" si="76"/>
        <v>#DIV/0!</v>
      </c>
      <c r="AB97" s="19" t="e">
        <f t="shared" si="92"/>
        <v>#DIV/0!</v>
      </c>
      <c r="AC97" s="19" t="e">
        <f t="shared" si="92"/>
        <v>#DIV/0!</v>
      </c>
      <c r="AD97" s="20" t="e">
        <f>ABS(#REF!-D97)/D97</f>
        <v>#REF!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 t="e">
        <f>V97/J97</f>
        <v>#DIV/0!</v>
      </c>
      <c r="AY97" s="19" t="e">
        <f t="shared" si="106"/>
        <v>#DIV/0!</v>
      </c>
      <c r="AZ97" s="19" t="e">
        <f t="shared" si="85"/>
        <v>#DIV/0!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45.5886</v>
      </c>
      <c r="F98" s="55"/>
      <c r="G98" s="55"/>
      <c r="H98" s="55"/>
      <c r="I98" s="55"/>
      <c r="J98" s="55"/>
      <c r="K98" s="10">
        <v>0</v>
      </c>
      <c r="L98" s="10">
        <v>0</v>
      </c>
      <c r="M98" s="10">
        <v>0</v>
      </c>
      <c r="N98" s="11">
        <f t="shared" si="75"/>
        <v>0</v>
      </c>
      <c r="P98" s="63">
        <v>3392.22</v>
      </c>
      <c r="Q98" s="63">
        <v>45.579700000000003</v>
      </c>
      <c r="R98" s="63"/>
      <c r="S98" s="63"/>
      <c r="T98" s="63"/>
      <c r="U98" s="63"/>
      <c r="V98" s="63"/>
      <c r="W98" s="10">
        <v>0</v>
      </c>
      <c r="X98" s="10">
        <v>0</v>
      </c>
      <c r="Y98" s="10">
        <v>0</v>
      </c>
      <c r="Z98" s="11">
        <f t="shared" si="77"/>
        <v>0</v>
      </c>
      <c r="AA98" s="10" t="e">
        <f t="shared" si="76"/>
        <v>#DIV/0!</v>
      </c>
      <c r="AB98" s="10" t="e">
        <f>X98/L98</f>
        <v>#DIV/0!</v>
      </c>
      <c r="AC98" s="10" t="e">
        <f>Y98/M98</f>
        <v>#DIV/0!</v>
      </c>
      <c r="AD98" s="11">
        <f t="shared" si="78"/>
        <v>4.9500574560249009E-4</v>
      </c>
      <c r="AE98" s="40"/>
      <c r="AF98" s="25">
        <f t="shared" ref="AF98:AK98" si="107">bdRateExtend($D98:$D102,E98:E102,$P98:$P102,Q98:Q102)</f>
        <v>-2.1312809831646184E-3</v>
      </c>
      <c r="AG98" s="30" t="e">
        <f t="shared" si="107"/>
        <v>#VALUE!</v>
      </c>
      <c r="AH98" s="31" t="e">
        <f t="shared" si="107"/>
        <v>#VALUE!</v>
      </c>
      <c r="AI98" s="25" t="e">
        <f t="shared" si="107"/>
        <v>#VALUE!</v>
      </c>
      <c r="AJ98" s="30" t="e">
        <f t="shared" si="107"/>
        <v>#VALUE!</v>
      </c>
      <c r="AK98" s="30" t="e">
        <f t="shared" si="107"/>
        <v>#VALUE!</v>
      </c>
      <c r="AL98" s="45"/>
      <c r="AM98" s="46"/>
      <c r="AN98" s="47"/>
      <c r="AO98" s="46"/>
      <c r="AP98" s="46"/>
      <c r="AQ98" s="47"/>
      <c r="AR98" s="30">
        <f t="shared" ref="AR98:AW98" si="108">bdrate($D98:$D101,E98:E101,$P98:$P101,Q98:Q101)</f>
        <v>-1.3304684096049346E-3</v>
      </c>
      <c r="AS98" s="30" t="e">
        <f t="shared" si="108"/>
        <v>#VALUE!</v>
      </c>
      <c r="AT98" s="31" t="e">
        <f t="shared" si="108"/>
        <v>#VALUE!</v>
      </c>
      <c r="AU98" s="25" t="e">
        <f t="shared" si="108"/>
        <v>#VALUE!</v>
      </c>
      <c r="AV98" s="30" t="e">
        <f t="shared" si="108"/>
        <v>#VALUE!</v>
      </c>
      <c r="AW98" s="31" t="e">
        <f t="shared" si="108"/>
        <v>#VALUE!</v>
      </c>
      <c r="AX98" s="10"/>
      <c r="AY98" s="10"/>
      <c r="AZ98" s="10"/>
      <c r="BA98" s="10" t="e">
        <f>V98/J98</f>
        <v>#DIV/0!</v>
      </c>
      <c r="BB98" s="10" t="e">
        <f>X98/L98</f>
        <v>#DIV/0!</v>
      </c>
      <c r="BC98" s="10" t="e">
        <f t="shared" ref="BC98:BC101" si="109">Z98/N98</f>
        <v>#DIV/0!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43.236499999999999</v>
      </c>
      <c r="F99" s="55"/>
      <c r="G99" s="55"/>
      <c r="H99" s="55"/>
      <c r="I99" s="55"/>
      <c r="J99" s="55"/>
      <c r="K99" s="15">
        <v>0</v>
      </c>
      <c r="L99" s="15">
        <v>0</v>
      </c>
      <c r="M99" s="15">
        <v>0</v>
      </c>
      <c r="N99" s="16">
        <f t="shared" si="75"/>
        <v>0</v>
      </c>
      <c r="P99" s="63">
        <v>2063.6999999999998</v>
      </c>
      <c r="Q99" s="63">
        <v>43.222499999999997</v>
      </c>
      <c r="R99" s="63"/>
      <c r="S99" s="63"/>
      <c r="T99" s="63"/>
      <c r="U99" s="63"/>
      <c r="V99" s="63"/>
      <c r="W99" s="15">
        <v>0</v>
      </c>
      <c r="X99" s="15">
        <v>0</v>
      </c>
      <c r="Y99" s="15">
        <v>0</v>
      </c>
      <c r="Z99" s="16">
        <f t="shared" si="77"/>
        <v>0</v>
      </c>
      <c r="AA99" s="15" t="e">
        <f t="shared" si="76"/>
        <v>#DIV/0!</v>
      </c>
      <c r="AB99" s="15" t="e">
        <f t="shared" ref="AB99:AC112" si="110">X99/L99</f>
        <v>#DIV/0!</v>
      </c>
      <c r="AC99" s="15" t="e">
        <f t="shared" si="110"/>
        <v>#DIV/0!</v>
      </c>
      <c r="AD99" s="16">
        <f t="shared" si="78"/>
        <v>3.5056205817592893E-3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-2.7420935714334016E-3</v>
      </c>
      <c r="AM99" s="21" t="e">
        <f>bdrate($D99:$D102,F99:F102,$P99:$P102,R99:R102)</f>
        <v>#VALUE!</v>
      </c>
      <c r="AN99" s="36" t="e">
        <f t="shared" ref="AN99" si="111">bdrate($D99:$D102,G99:G102,$P99:$P102,S99:S102)</f>
        <v>#VALUE!</v>
      </c>
      <c r="AO99" s="26" t="e">
        <f>bdrate($D99:$D102,H99:H102,$P99:$P102,T99:T102)</f>
        <v>#VALUE!</v>
      </c>
      <c r="AP99" s="21" t="e">
        <f>bdrate($D99:$D102,I99:I102,$P99:$P102,U99:U102)</f>
        <v>#VALUE!</v>
      </c>
      <c r="AQ99" s="36" t="e">
        <f>bdrate($D99:$D102,J99:J102,$P99:$P102,V99:V102)</f>
        <v>#VALUE!</v>
      </c>
      <c r="AR99" s="21"/>
      <c r="AS99" s="21"/>
      <c r="AT99" s="36"/>
      <c r="AU99" s="26"/>
      <c r="AV99" s="21"/>
      <c r="AW99" s="36"/>
      <c r="AX99" s="15" t="e">
        <f>V99/J99</f>
        <v>#DIV/0!</v>
      </c>
      <c r="AY99" s="15" t="e">
        <f>X99/L99</f>
        <v>#DIV/0!</v>
      </c>
      <c r="AZ99" s="15" t="e">
        <f t="shared" ref="AZ99:AZ102" si="112">Z99/N99</f>
        <v>#DIV/0!</v>
      </c>
      <c r="BA99" s="15" t="e">
        <f>V99/J99</f>
        <v>#DIV/0!</v>
      </c>
      <c r="BB99" s="15" t="e">
        <f>X99/L99</f>
        <v>#DIV/0!</v>
      </c>
      <c r="BC99" s="15" t="e">
        <f t="shared" si="109"/>
        <v>#DIV/0!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40.645299999999999</v>
      </c>
      <c r="F100" s="55"/>
      <c r="G100" s="55"/>
      <c r="H100" s="55"/>
      <c r="I100" s="55"/>
      <c r="J100" s="55"/>
      <c r="K100" s="15">
        <v>0</v>
      </c>
      <c r="L100" s="15">
        <v>0</v>
      </c>
      <c r="M100" s="15">
        <v>0</v>
      </c>
      <c r="N100" s="16">
        <f t="shared" si="75"/>
        <v>0</v>
      </c>
      <c r="P100" s="63">
        <v>1281.18</v>
      </c>
      <c r="Q100" s="63">
        <v>40.635399999999997</v>
      </c>
      <c r="R100" s="63"/>
      <c r="S100" s="63"/>
      <c r="T100" s="63"/>
      <c r="U100" s="63"/>
      <c r="V100" s="63"/>
      <c r="W100" s="15">
        <v>0</v>
      </c>
      <c r="X100" s="15">
        <v>0</v>
      </c>
      <c r="Y100" s="15">
        <v>0</v>
      </c>
      <c r="Z100" s="16">
        <f t="shared" si="77"/>
        <v>0</v>
      </c>
      <c r="AA100" s="15" t="e">
        <f t="shared" si="76"/>
        <v>#DIV/0!</v>
      </c>
      <c r="AB100" s="15" t="e">
        <f t="shared" si="110"/>
        <v>#DIV/0!</v>
      </c>
      <c r="AC100" s="15" t="e">
        <f t="shared" si="110"/>
        <v>#DIV/0!</v>
      </c>
      <c r="AD100" s="16">
        <f t="shared" si="78"/>
        <v>3.2209877695825733E-3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 t="e">
        <f>V100/J100</f>
        <v>#DIV/0!</v>
      </c>
      <c r="AY100" s="15" t="e">
        <f>X100/L100</f>
        <v>#DIV/0!</v>
      </c>
      <c r="AZ100" s="15" t="e">
        <f t="shared" si="112"/>
        <v>#DIV/0!</v>
      </c>
      <c r="BA100" s="15" t="e">
        <f>V100/J100</f>
        <v>#DIV/0!</v>
      </c>
      <c r="BB100" s="15" t="e">
        <f>X100/L100</f>
        <v>#DIV/0!</v>
      </c>
      <c r="BC100" s="15" t="e">
        <f t="shared" si="109"/>
        <v>#DIV/0!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37.745800000000003</v>
      </c>
      <c r="F101" s="55"/>
      <c r="G101" s="55"/>
      <c r="H101" s="55"/>
      <c r="I101" s="55"/>
      <c r="J101" s="55"/>
      <c r="K101" s="15">
        <v>0</v>
      </c>
      <c r="L101" s="15">
        <v>0</v>
      </c>
      <c r="M101" s="15">
        <v>0</v>
      </c>
      <c r="N101" s="16">
        <f t="shared" si="75"/>
        <v>0</v>
      </c>
      <c r="P101" s="63">
        <v>785.22</v>
      </c>
      <c r="Q101" s="63">
        <v>37.762999999999998</v>
      </c>
      <c r="R101" s="63"/>
      <c r="S101" s="63"/>
      <c r="T101" s="63"/>
      <c r="U101" s="63"/>
      <c r="V101" s="63"/>
      <c r="W101" s="15">
        <v>0</v>
      </c>
      <c r="X101" s="15">
        <v>0</v>
      </c>
      <c r="Y101" s="15">
        <v>0</v>
      </c>
      <c r="Z101" s="16">
        <f t="shared" si="77"/>
        <v>0</v>
      </c>
      <c r="AA101" s="15" t="e">
        <f t="shared" si="76"/>
        <v>#DIV/0!</v>
      </c>
      <c r="AB101" s="15" t="e">
        <f t="shared" si="110"/>
        <v>#DIV/0!</v>
      </c>
      <c r="AC101" s="15" t="e">
        <f t="shared" si="110"/>
        <v>#DIV/0!</v>
      </c>
      <c r="AD101" s="16">
        <f t="shared" si="78"/>
        <v>1.7543859649122749E-3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 t="e">
        <f>V101/J101</f>
        <v>#DIV/0!</v>
      </c>
      <c r="AY101" s="15" t="e">
        <f>X101/L101</f>
        <v>#DIV/0!</v>
      </c>
      <c r="AZ101" s="15" t="e">
        <f t="shared" si="112"/>
        <v>#DIV/0!</v>
      </c>
      <c r="BA101" s="15" t="e">
        <f>V101/J101</f>
        <v>#DIV/0!</v>
      </c>
      <c r="BB101" s="15" t="e">
        <f>X101/L101</f>
        <v>#DIV/0!</v>
      </c>
      <c r="BC101" s="15" t="e">
        <f t="shared" si="109"/>
        <v>#DIV/0!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34.682600000000001</v>
      </c>
      <c r="F102" s="55"/>
      <c r="G102" s="55"/>
      <c r="H102" s="55"/>
      <c r="I102" s="55"/>
      <c r="J102" s="55"/>
      <c r="K102" s="19">
        <v>0</v>
      </c>
      <c r="L102" s="19">
        <v>0</v>
      </c>
      <c r="M102" s="19">
        <v>0</v>
      </c>
      <c r="N102" s="20">
        <f t="shared" si="75"/>
        <v>0</v>
      </c>
      <c r="P102" s="63">
        <v>456</v>
      </c>
      <c r="Q102" s="63">
        <v>34.637500000000003</v>
      </c>
      <c r="R102" s="63"/>
      <c r="S102" s="63"/>
      <c r="T102" s="63"/>
      <c r="U102" s="63"/>
      <c r="V102" s="63"/>
      <c r="W102" s="19">
        <v>0</v>
      </c>
      <c r="X102" s="19">
        <v>0</v>
      </c>
      <c r="Y102" s="19">
        <v>0</v>
      </c>
      <c r="Z102" s="20">
        <f t="shared" si="77"/>
        <v>0</v>
      </c>
      <c r="AA102" s="15" t="e">
        <f t="shared" si="76"/>
        <v>#DIV/0!</v>
      </c>
      <c r="AB102" s="15" t="e">
        <f t="shared" si="110"/>
        <v>#DIV/0!</v>
      </c>
      <c r="AC102" s="15" t="e">
        <f t="shared" si="110"/>
        <v>#DIV/0!</v>
      </c>
      <c r="AD102" s="20">
        <f t="shared" si="78"/>
        <v>9.6429502215272297E-3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 t="e">
        <f>V102/J102</f>
        <v>#DIV/0!</v>
      </c>
      <c r="AY102" s="15" t="e">
        <f>X102/L102</f>
        <v>#DIV/0!</v>
      </c>
      <c r="AZ102" s="15" t="e">
        <f t="shared" si="112"/>
        <v>#DIV/0!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45.890799999999999</v>
      </c>
      <c r="F103" s="55"/>
      <c r="G103" s="55"/>
      <c r="H103" s="55"/>
      <c r="I103" s="55"/>
      <c r="J103" s="55"/>
      <c r="K103" s="10">
        <v>0</v>
      </c>
      <c r="L103" s="10">
        <v>0</v>
      </c>
      <c r="M103" s="10">
        <v>0</v>
      </c>
      <c r="N103" s="11">
        <f t="shared" si="75"/>
        <v>0</v>
      </c>
      <c r="P103" s="63">
        <v>2277.12</v>
      </c>
      <c r="Q103" s="63">
        <v>45.870699999999999</v>
      </c>
      <c r="R103" s="63"/>
      <c r="S103" s="63"/>
      <c r="T103" s="63"/>
      <c r="U103" s="63"/>
      <c r="V103" s="63"/>
      <c r="W103" s="10">
        <v>0</v>
      </c>
      <c r="X103" s="10">
        <v>0</v>
      </c>
      <c r="Y103" s="10">
        <v>0</v>
      </c>
      <c r="Z103" s="11">
        <f t="shared" si="77"/>
        <v>0</v>
      </c>
      <c r="AA103" s="15" t="e">
        <f t="shared" si="76"/>
        <v>#DIV/0!</v>
      </c>
      <c r="AB103" s="15" t="e">
        <f t="shared" si="110"/>
        <v>#DIV/0!</v>
      </c>
      <c r="AC103" s="15" t="e">
        <f t="shared" si="110"/>
        <v>#DIV/0!</v>
      </c>
      <c r="AD103" s="11">
        <f t="shared" si="78"/>
        <v>5.8675607711651543E-3</v>
      </c>
      <c r="AE103" s="12"/>
      <c r="AF103" s="25">
        <f t="shared" ref="AF103:AK103" si="113">bdRateExtend($D103:$D107,E103:E107,$P103:$P107,Q103:Q107)</f>
        <v>2.3406586562013665E-4</v>
      </c>
      <c r="AG103" s="30" t="e">
        <f t="shared" si="113"/>
        <v>#VALUE!</v>
      </c>
      <c r="AH103" s="31" t="e">
        <f t="shared" si="113"/>
        <v>#VALUE!</v>
      </c>
      <c r="AI103" s="25" t="e">
        <f t="shared" si="113"/>
        <v>#VALUE!</v>
      </c>
      <c r="AJ103" s="30" t="e">
        <f t="shared" si="113"/>
        <v>#VALUE!</v>
      </c>
      <c r="AK103" s="30" t="e">
        <f t="shared" si="113"/>
        <v>#VALUE!</v>
      </c>
      <c r="AL103" s="26"/>
      <c r="AM103" s="21"/>
      <c r="AN103" s="36"/>
      <c r="AO103" s="21"/>
      <c r="AP103" s="21"/>
      <c r="AQ103" s="36"/>
      <c r="AR103" s="30">
        <f t="shared" ref="AR103:AW103" si="114">bdrate($D103:$D106,E103:E106,$P103:$P106,Q103:Q106)</f>
        <v>-7.2227052198459152E-4</v>
      </c>
      <c r="AS103" s="30" t="e">
        <f t="shared" si="114"/>
        <v>#VALUE!</v>
      </c>
      <c r="AT103" s="31" t="e">
        <f t="shared" si="114"/>
        <v>#VALUE!</v>
      </c>
      <c r="AU103" s="25" t="e">
        <f t="shared" si="114"/>
        <v>#VALUE!</v>
      </c>
      <c r="AV103" s="30" t="e">
        <f t="shared" si="114"/>
        <v>#VALUE!</v>
      </c>
      <c r="AW103" s="31" t="e">
        <f t="shared" si="114"/>
        <v>#VALUE!</v>
      </c>
      <c r="AX103" s="15"/>
      <c r="AY103" s="15"/>
      <c r="AZ103" s="15"/>
      <c r="BA103" s="15" t="e">
        <f>V103/J103</f>
        <v>#DIV/0!</v>
      </c>
      <c r="BB103" s="15" t="e">
        <f>X103/L103</f>
        <v>#DIV/0!</v>
      </c>
      <c r="BC103" s="15" t="e">
        <f t="shared" ref="BC103:BC106" si="115">Z103/N103</f>
        <v>#DIV/0!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43.857799999999997</v>
      </c>
      <c r="F104" s="55"/>
      <c r="G104" s="55"/>
      <c r="H104" s="55"/>
      <c r="I104" s="55"/>
      <c r="J104" s="55"/>
      <c r="K104" s="15">
        <v>0</v>
      </c>
      <c r="L104" s="15">
        <v>0</v>
      </c>
      <c r="M104" s="15">
        <v>0</v>
      </c>
      <c r="N104" s="16">
        <f t="shared" si="75"/>
        <v>0</v>
      </c>
      <c r="P104" s="63">
        <v>1226.3399999999999</v>
      </c>
      <c r="Q104" s="63">
        <v>43.889499999999998</v>
      </c>
      <c r="R104" s="63"/>
      <c r="S104" s="63"/>
      <c r="T104" s="63"/>
      <c r="U104" s="63"/>
      <c r="V104" s="63"/>
      <c r="W104" s="15">
        <v>0</v>
      </c>
      <c r="X104" s="15">
        <v>0</v>
      </c>
      <c r="Y104" s="15">
        <v>0</v>
      </c>
      <c r="Z104" s="16">
        <f t="shared" si="77"/>
        <v>0</v>
      </c>
      <c r="AA104" s="15" t="e">
        <f t="shared" si="76"/>
        <v>#DIV/0!</v>
      </c>
      <c r="AB104" s="15" t="e">
        <f t="shared" si="110"/>
        <v>#DIV/0!</v>
      </c>
      <c r="AC104" s="15" t="e">
        <f t="shared" si="110"/>
        <v>#DIV/0!</v>
      </c>
      <c r="AD104" s="16">
        <f t="shared" si="78"/>
        <v>7.3435189748643223E-3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5.4311782064431213E-4</v>
      </c>
      <c r="AM104" s="21" t="e">
        <f>bdrate($D104:$D107,F104:F107,$P104:$P107,R104:R107)</f>
        <v>#VALUE!</v>
      </c>
      <c r="AN104" s="36" t="e">
        <f t="shared" ref="AN104" si="116">bdrate($D104:$D107,G104:G107,$P104:$P107,S104:S107)</f>
        <v>#VALUE!</v>
      </c>
      <c r="AO104" s="26" t="e">
        <f>bdrate($D104:$D107,H104:H107,$P104:$P107,T104:T107)</f>
        <v>#VALUE!</v>
      </c>
      <c r="AP104" s="21" t="e">
        <f>bdrate($D104:$D107,I104:I107,$P104:$P107,U104:U107)</f>
        <v>#VALUE!</v>
      </c>
      <c r="AQ104" s="36" t="e">
        <f>bdrate($D104:$D107,J104:J107,$P104:$P107,V104:V107)</f>
        <v>#VALUE!</v>
      </c>
      <c r="AR104" s="21"/>
      <c r="AS104" s="21"/>
      <c r="AT104" s="36"/>
      <c r="AU104" s="26"/>
      <c r="AV104" s="21"/>
      <c r="AW104" s="36"/>
      <c r="AX104" s="15" t="e">
        <f>V104/J104</f>
        <v>#DIV/0!</v>
      </c>
      <c r="AY104" s="15" t="e">
        <f>X104/L104</f>
        <v>#DIV/0!</v>
      </c>
      <c r="AZ104" s="15" t="e">
        <f t="shared" ref="AZ104:AZ107" si="117">Z104/N104</f>
        <v>#DIV/0!</v>
      </c>
      <c r="BA104" s="15" t="e">
        <f>V104/J104</f>
        <v>#DIV/0!</v>
      </c>
      <c r="BB104" s="15" t="e">
        <f>X104/L104</f>
        <v>#DIV/0!</v>
      </c>
      <c r="BC104" s="15" t="e">
        <f t="shared" si="115"/>
        <v>#DIV/0!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41.746499999999997</v>
      </c>
      <c r="F105" s="55"/>
      <c r="G105" s="55"/>
      <c r="H105" s="55"/>
      <c r="I105" s="55"/>
      <c r="J105" s="55"/>
      <c r="K105" s="15">
        <v>0</v>
      </c>
      <c r="L105" s="15">
        <v>0</v>
      </c>
      <c r="M105" s="15">
        <v>0</v>
      </c>
      <c r="N105" s="16">
        <f t="shared" si="75"/>
        <v>0</v>
      </c>
      <c r="P105" s="63">
        <v>684.48</v>
      </c>
      <c r="Q105" s="63">
        <v>41.7697</v>
      </c>
      <c r="R105" s="63"/>
      <c r="S105" s="63"/>
      <c r="T105" s="63"/>
      <c r="U105" s="63"/>
      <c r="V105" s="63"/>
      <c r="W105" s="15">
        <v>0</v>
      </c>
      <c r="X105" s="15">
        <v>0</v>
      </c>
      <c r="Y105" s="15">
        <v>0</v>
      </c>
      <c r="Z105" s="16">
        <f t="shared" si="77"/>
        <v>0</v>
      </c>
      <c r="AA105" s="15" t="e">
        <f t="shared" si="76"/>
        <v>#DIV/0!</v>
      </c>
      <c r="AB105" s="15" t="e">
        <f t="shared" si="110"/>
        <v>#DIV/0!</v>
      </c>
      <c r="AC105" s="15" t="e">
        <f t="shared" si="110"/>
        <v>#DIV/0!</v>
      </c>
      <c r="AD105" s="16">
        <f t="shared" si="78"/>
        <v>4.3137600140858269E-3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 t="e">
        <f>V105/J105</f>
        <v>#DIV/0!</v>
      </c>
      <c r="AY105" s="15" t="e">
        <f>X105/L105</f>
        <v>#DIV/0!</v>
      </c>
      <c r="AZ105" s="15" t="e">
        <f t="shared" si="117"/>
        <v>#DIV/0!</v>
      </c>
      <c r="BA105" s="15" t="e">
        <f>V105/J105</f>
        <v>#DIV/0!</v>
      </c>
      <c r="BB105" s="15" t="e">
        <f>X105/L105</f>
        <v>#DIV/0!</v>
      </c>
      <c r="BC105" s="15" t="e">
        <f t="shared" si="115"/>
        <v>#DIV/0!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39.450400000000002</v>
      </c>
      <c r="F106" s="55"/>
      <c r="G106" s="55"/>
      <c r="H106" s="55"/>
      <c r="I106" s="55"/>
      <c r="J106" s="55"/>
      <c r="K106" s="15">
        <v>0</v>
      </c>
      <c r="L106" s="15">
        <v>0</v>
      </c>
      <c r="M106" s="15">
        <v>0</v>
      </c>
      <c r="N106" s="16">
        <f t="shared" si="75"/>
        <v>0</v>
      </c>
      <c r="P106" s="63">
        <v>403.26</v>
      </c>
      <c r="Q106" s="63">
        <v>39.487400000000001</v>
      </c>
      <c r="R106" s="63"/>
      <c r="S106" s="63"/>
      <c r="T106" s="63"/>
      <c r="U106" s="63"/>
      <c r="V106" s="63"/>
      <c r="W106" s="15">
        <v>0</v>
      </c>
      <c r="X106" s="15">
        <v>0</v>
      </c>
      <c r="Y106" s="15">
        <v>0</v>
      </c>
      <c r="Z106" s="16">
        <f t="shared" si="77"/>
        <v>0</v>
      </c>
      <c r="AA106" s="15" t="e">
        <f t="shared" si="76"/>
        <v>#DIV/0!</v>
      </c>
      <c r="AB106" s="15" t="e">
        <f t="shared" si="110"/>
        <v>#DIV/0!</v>
      </c>
      <c r="AC106" s="15" t="e">
        <f t="shared" si="110"/>
        <v>#DIV/0!</v>
      </c>
      <c r="AD106" s="16">
        <f t="shared" si="78"/>
        <v>1.1894007828967202E-2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 t="e">
        <f>V106/J106</f>
        <v>#DIV/0!</v>
      </c>
      <c r="AY106" s="15" t="e">
        <f>X106/L106</f>
        <v>#DIV/0!</v>
      </c>
      <c r="AZ106" s="15" t="e">
        <f t="shared" si="117"/>
        <v>#DIV/0!</v>
      </c>
      <c r="BA106" s="15" t="e">
        <f>V106/J106</f>
        <v>#DIV/0!</v>
      </c>
      <c r="BB106" s="15" t="e">
        <f>X106/L106</f>
        <v>#DIV/0!</v>
      </c>
      <c r="BC106" s="15" t="e">
        <f t="shared" si="115"/>
        <v>#DIV/0!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37.003999999999998</v>
      </c>
      <c r="F107" s="55"/>
      <c r="G107" s="55"/>
      <c r="H107" s="55"/>
      <c r="I107" s="55"/>
      <c r="J107" s="55"/>
      <c r="K107" s="19">
        <v>0</v>
      </c>
      <c r="L107" s="19">
        <v>0</v>
      </c>
      <c r="M107" s="19">
        <v>0</v>
      </c>
      <c r="N107" s="20">
        <f t="shared" si="75"/>
        <v>0</v>
      </c>
      <c r="P107" s="63">
        <v>231.6</v>
      </c>
      <c r="Q107" s="63">
        <v>36.939</v>
      </c>
      <c r="R107" s="63"/>
      <c r="S107" s="63"/>
      <c r="T107" s="63"/>
      <c r="U107" s="63"/>
      <c r="V107" s="63"/>
      <c r="W107" s="19">
        <v>0</v>
      </c>
      <c r="X107" s="19">
        <v>0</v>
      </c>
      <c r="Y107" s="19">
        <v>0</v>
      </c>
      <c r="Z107" s="20">
        <f t="shared" si="77"/>
        <v>0</v>
      </c>
      <c r="AA107" s="15" t="e">
        <f t="shared" si="76"/>
        <v>#DIV/0!</v>
      </c>
      <c r="AB107" s="15" t="e">
        <f t="shared" si="110"/>
        <v>#DIV/0!</v>
      </c>
      <c r="AC107" s="15" t="e">
        <f t="shared" si="110"/>
        <v>#DIV/0!</v>
      </c>
      <c r="AD107" s="20">
        <f t="shared" si="78"/>
        <v>1.4300306435137954E-2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 t="e">
        <f>V107/J107</f>
        <v>#DIV/0!</v>
      </c>
      <c r="AY107" s="15" t="e">
        <f>X107/L107</f>
        <v>#DIV/0!</v>
      </c>
      <c r="AZ107" s="15" t="e">
        <f t="shared" si="117"/>
        <v>#DIV/0!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46.177700000000002</v>
      </c>
      <c r="F108" s="55"/>
      <c r="G108" s="55"/>
      <c r="H108" s="55"/>
      <c r="I108" s="55"/>
      <c r="J108" s="55"/>
      <c r="K108" s="10">
        <v>0</v>
      </c>
      <c r="L108" s="10">
        <v>0</v>
      </c>
      <c r="M108" s="10">
        <v>0</v>
      </c>
      <c r="N108" s="11">
        <f t="shared" si="75"/>
        <v>0</v>
      </c>
      <c r="P108" s="63">
        <v>2492.2199999999998</v>
      </c>
      <c r="Q108" s="63">
        <v>46.164400000000001</v>
      </c>
      <c r="R108" s="63"/>
      <c r="S108" s="63"/>
      <c r="T108" s="63"/>
      <c r="U108" s="63"/>
      <c r="V108" s="63"/>
      <c r="W108" s="10">
        <v>0</v>
      </c>
      <c r="X108" s="10">
        <v>0</v>
      </c>
      <c r="Y108" s="10">
        <v>0</v>
      </c>
      <c r="Z108" s="11">
        <f t="shared" si="77"/>
        <v>0</v>
      </c>
      <c r="AA108" s="15" t="e">
        <f t="shared" si="76"/>
        <v>#DIV/0!</v>
      </c>
      <c r="AB108" s="15" t="e">
        <f t="shared" si="110"/>
        <v>#DIV/0!</v>
      </c>
      <c r="AC108" s="15" t="e">
        <f t="shared" si="110"/>
        <v>#DIV/0!</v>
      </c>
      <c r="AD108" s="11">
        <f t="shared" si="78"/>
        <v>1.5384245571020512E-3</v>
      </c>
      <c r="AE108" s="12"/>
      <c r="AF108" s="25">
        <f t="shared" ref="AF108:AK108" si="118">bdRateExtend($D108:$D112,E108:E112,$P108:$P112,Q108:Q112)</f>
        <v>-9.2902404834971364E-4</v>
      </c>
      <c r="AG108" s="30" t="e">
        <f t="shared" si="118"/>
        <v>#VALUE!</v>
      </c>
      <c r="AH108" s="31" t="e">
        <f t="shared" si="118"/>
        <v>#VALUE!</v>
      </c>
      <c r="AI108" s="25" t="e">
        <f t="shared" si="118"/>
        <v>#VALUE!</v>
      </c>
      <c r="AJ108" s="30" t="e">
        <f t="shared" si="118"/>
        <v>#VALUE!</v>
      </c>
      <c r="AK108" s="30" t="e">
        <f t="shared" si="118"/>
        <v>#VALUE!</v>
      </c>
      <c r="AL108" s="45"/>
      <c r="AM108" s="46"/>
      <c r="AN108" s="47"/>
      <c r="AO108" s="46"/>
      <c r="AP108" s="46"/>
      <c r="AQ108" s="47"/>
      <c r="AR108" s="30">
        <f t="shared" ref="AR108:AW108" si="119">bdrate($D108:$D111,E108:E111,$P108:$P111,Q108:Q111)</f>
        <v>-1.3194164183097934E-3</v>
      </c>
      <c r="AS108" s="30" t="e">
        <f t="shared" si="119"/>
        <v>#VALUE!</v>
      </c>
      <c r="AT108" s="31" t="e">
        <f t="shared" si="119"/>
        <v>#VALUE!</v>
      </c>
      <c r="AU108" s="25" t="e">
        <f t="shared" si="119"/>
        <v>#VALUE!</v>
      </c>
      <c r="AV108" s="30" t="e">
        <f t="shared" si="119"/>
        <v>#VALUE!</v>
      </c>
      <c r="AW108" s="31" t="e">
        <f t="shared" si="119"/>
        <v>#VALUE!</v>
      </c>
      <c r="AX108" s="15"/>
      <c r="AY108" s="15"/>
      <c r="AZ108" s="15"/>
      <c r="BA108" s="15" t="e">
        <f>V108/J108</f>
        <v>#DIV/0!</v>
      </c>
      <c r="BB108" s="15" t="e">
        <f>X108/L108</f>
        <v>#DIV/0!</v>
      </c>
      <c r="BC108" s="15" t="e">
        <f t="shared" ref="BC108:BC111" si="120">Z108/N108</f>
        <v>#DIV/0!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44.075000000000003</v>
      </c>
      <c r="F109" s="55"/>
      <c r="G109" s="55"/>
      <c r="H109" s="55"/>
      <c r="I109" s="55"/>
      <c r="J109" s="55"/>
      <c r="K109" s="15">
        <v>0</v>
      </c>
      <c r="L109" s="15">
        <v>0</v>
      </c>
      <c r="M109" s="15">
        <v>0</v>
      </c>
      <c r="N109" s="16">
        <f t="shared" si="75"/>
        <v>0</v>
      </c>
      <c r="P109" s="63">
        <v>1479.42</v>
      </c>
      <c r="Q109" s="63">
        <v>44.078000000000003</v>
      </c>
      <c r="R109" s="63"/>
      <c r="S109" s="63"/>
      <c r="T109" s="63"/>
      <c r="U109" s="63"/>
      <c r="V109" s="63"/>
      <c r="W109" s="15">
        <v>0</v>
      </c>
      <c r="X109" s="15">
        <v>0</v>
      </c>
      <c r="Y109" s="15">
        <v>0</v>
      </c>
      <c r="Z109" s="16">
        <f t="shared" si="77"/>
        <v>0</v>
      </c>
      <c r="AA109" s="15" t="e">
        <f t="shared" si="76"/>
        <v>#DIV/0!</v>
      </c>
      <c r="AB109" s="15" t="e">
        <f t="shared" si="110"/>
        <v>#DIV/0!</v>
      </c>
      <c r="AC109" s="15" t="e">
        <f t="shared" si="110"/>
        <v>#DIV/0!</v>
      </c>
      <c r="AD109" s="16">
        <f t="shared" si="78"/>
        <v>1.2152144853566347E-3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-1.140058983355452E-3</v>
      </c>
      <c r="AM109" s="21" t="e">
        <f>bdrate($D109:$D112,F109:F112,$P109:$P112,R109:R112)</f>
        <v>#VALUE!</v>
      </c>
      <c r="AN109" s="36" t="e">
        <f t="shared" ref="AN109" si="121">bdrate($D109:$D112,G109:G112,$P109:$P112,S109:S112)</f>
        <v>#VALUE!</v>
      </c>
      <c r="AO109" s="26" t="e">
        <f>bdrate($D109:$D112,H109:H112,$P109:$P112,T109:T112)</f>
        <v>#VALUE!</v>
      </c>
      <c r="AP109" s="21" t="e">
        <f>bdrate($D109:$D112,I109:I112,$P109:$P112,U109:U112)</f>
        <v>#VALUE!</v>
      </c>
      <c r="AQ109" s="36" t="e">
        <f>bdrate($D109:$D112,J109:J112,$P109:$P112,V109:V112)</f>
        <v>#VALUE!</v>
      </c>
      <c r="AR109" s="21"/>
      <c r="AS109" s="21"/>
      <c r="AT109" s="36"/>
      <c r="AU109" s="26"/>
      <c r="AV109" s="21"/>
      <c r="AW109" s="36"/>
      <c r="AX109" s="15" t="e">
        <f>V109/J109</f>
        <v>#DIV/0!</v>
      </c>
      <c r="AY109" s="15" t="e">
        <f>X109/L109</f>
        <v>#DIV/0!</v>
      </c>
      <c r="AZ109" s="15" t="e">
        <f t="shared" ref="AZ109:AZ112" si="122">Z109/N109</f>
        <v>#DIV/0!</v>
      </c>
      <c r="BA109" s="15" t="e">
        <f>V109/J109</f>
        <v>#DIV/0!</v>
      </c>
      <c r="BB109" s="15" t="e">
        <f>X109/L109</f>
        <v>#DIV/0!</v>
      </c>
      <c r="BC109" s="15" t="e">
        <f t="shared" si="120"/>
        <v>#DIV/0!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41.679099999999998</v>
      </c>
      <c r="F110" s="55"/>
      <c r="G110" s="55"/>
      <c r="H110" s="55"/>
      <c r="I110" s="55"/>
      <c r="J110" s="55"/>
      <c r="K110" s="15">
        <v>0</v>
      </c>
      <c r="L110" s="15">
        <v>0</v>
      </c>
      <c r="M110" s="15">
        <v>0</v>
      </c>
      <c r="N110" s="16">
        <f t="shared" si="75"/>
        <v>0</v>
      </c>
      <c r="P110" s="63">
        <v>892.8</v>
      </c>
      <c r="Q110" s="63">
        <v>41.693800000000003</v>
      </c>
      <c r="R110" s="63"/>
      <c r="S110" s="63"/>
      <c r="T110" s="63"/>
      <c r="U110" s="63"/>
      <c r="V110" s="63"/>
      <c r="W110" s="15">
        <v>0</v>
      </c>
      <c r="X110" s="15">
        <v>0</v>
      </c>
      <c r="Y110" s="15">
        <v>0</v>
      </c>
      <c r="Z110" s="16">
        <f t="shared" si="77"/>
        <v>0</v>
      </c>
      <c r="AA110" s="15" t="e">
        <f t="shared" si="76"/>
        <v>#DIV/0!</v>
      </c>
      <c r="AB110" s="15" t="e">
        <f t="shared" si="110"/>
        <v>#DIV/0!</v>
      </c>
      <c r="AC110" s="15" t="e">
        <f t="shared" si="110"/>
        <v>#DIV/0!</v>
      </c>
      <c r="AD110" s="16">
        <f t="shared" si="78"/>
        <v>2.6888948642109114E-4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 t="e">
        <f>V110/J110</f>
        <v>#DIV/0!</v>
      </c>
      <c r="AY110" s="15" t="e">
        <f>X110/L110</f>
        <v>#DIV/0!</v>
      </c>
      <c r="AZ110" s="15" t="e">
        <f t="shared" si="122"/>
        <v>#DIV/0!</v>
      </c>
      <c r="BA110" s="15" t="e">
        <f>V110/J110</f>
        <v>#DIV/0!</v>
      </c>
      <c r="BB110" s="15" t="e">
        <f>X110/L110</f>
        <v>#DIV/0!</v>
      </c>
      <c r="BC110" s="15" t="e">
        <f t="shared" si="120"/>
        <v>#DIV/0!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39.117800000000003</v>
      </c>
      <c r="F111" s="55"/>
      <c r="G111" s="55"/>
      <c r="H111" s="55"/>
      <c r="I111" s="55"/>
      <c r="J111" s="55"/>
      <c r="K111" s="15">
        <v>0</v>
      </c>
      <c r="L111" s="15">
        <v>0</v>
      </c>
      <c r="M111" s="15">
        <v>0</v>
      </c>
      <c r="N111" s="16">
        <f t="shared" si="75"/>
        <v>0</v>
      </c>
      <c r="P111" s="63">
        <v>543.78</v>
      </c>
      <c r="Q111" s="63">
        <v>39.103099999999998</v>
      </c>
      <c r="R111" s="63"/>
      <c r="S111" s="63"/>
      <c r="T111" s="63"/>
      <c r="U111" s="63"/>
      <c r="V111" s="63"/>
      <c r="W111" s="15">
        <v>0</v>
      </c>
      <c r="X111" s="15">
        <v>0</v>
      </c>
      <c r="Y111" s="15">
        <v>0</v>
      </c>
      <c r="Z111" s="16">
        <f t="shared" si="77"/>
        <v>0</v>
      </c>
      <c r="AA111" s="15" t="e">
        <f t="shared" si="76"/>
        <v>#DIV/0!</v>
      </c>
      <c r="AB111" s="15" t="e">
        <f t="shared" si="110"/>
        <v>#DIV/0!</v>
      </c>
      <c r="AC111" s="15" t="e">
        <f t="shared" si="110"/>
        <v>#DIV/0!</v>
      </c>
      <c r="AD111" s="16">
        <f t="shared" si="78"/>
        <v>1.1021712774165523E-3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 t="e">
        <f>V111/J111</f>
        <v>#DIV/0!</v>
      </c>
      <c r="AY111" s="15" t="e">
        <f>X111/L111</f>
        <v>#DIV/0!</v>
      </c>
      <c r="AZ111" s="15" t="e">
        <f t="shared" si="122"/>
        <v>#DIV/0!</v>
      </c>
      <c r="BA111" s="15" t="e">
        <f>V111/J111</f>
        <v>#DIV/0!</v>
      </c>
      <c r="BB111" s="15" t="e">
        <f>X111/L111</f>
        <v>#DIV/0!</v>
      </c>
      <c r="BC111" s="15" t="e">
        <f t="shared" si="120"/>
        <v>#DIV/0!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36.384799999999998</v>
      </c>
      <c r="F112" s="55"/>
      <c r="G112" s="55"/>
      <c r="H112" s="55"/>
      <c r="I112" s="55"/>
      <c r="J112" s="55"/>
      <c r="K112" s="19">
        <v>0</v>
      </c>
      <c r="L112" s="19">
        <v>0</v>
      </c>
      <c r="M112" s="19">
        <v>0</v>
      </c>
      <c r="N112" s="20">
        <f t="shared" si="75"/>
        <v>0</v>
      </c>
      <c r="P112" s="63">
        <v>325.14</v>
      </c>
      <c r="Q112" s="63">
        <v>36.322800000000001</v>
      </c>
      <c r="R112" s="63"/>
      <c r="S112" s="63"/>
      <c r="T112" s="63"/>
      <c r="U112" s="63"/>
      <c r="V112" s="63"/>
      <c r="W112" s="19">
        <v>0</v>
      </c>
      <c r="X112" s="19">
        <v>0</v>
      </c>
      <c r="Y112" s="19">
        <v>0</v>
      </c>
      <c r="Z112" s="20">
        <f t="shared" si="77"/>
        <v>0</v>
      </c>
      <c r="AA112" s="15" t="e">
        <f t="shared" si="76"/>
        <v>#DIV/0!</v>
      </c>
      <c r="AB112" s="15" t="e">
        <f t="shared" si="110"/>
        <v>#DIV/0!</v>
      </c>
      <c r="AC112" s="15" t="e">
        <f t="shared" si="110"/>
        <v>#DIV/0!</v>
      </c>
      <c r="AD112" s="20">
        <f t="shared" si="78"/>
        <v>1.580094442426452E-2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 t="e">
        <f>V112/J112</f>
        <v>#DIV/0!</v>
      </c>
      <c r="AY112" s="19" t="e">
        <f>X112/L112</f>
        <v>#DIV/0!</v>
      </c>
      <c r="AZ112" s="19" t="e">
        <f t="shared" si="122"/>
        <v>#DIV/0!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45.447299999999998</v>
      </c>
      <c r="F113" s="55"/>
      <c r="G113" s="55"/>
      <c r="H113" s="55"/>
      <c r="I113" s="55"/>
      <c r="J113" s="55"/>
      <c r="K113" s="10">
        <v>0</v>
      </c>
      <c r="L113" s="10">
        <v>0</v>
      </c>
      <c r="M113" s="10">
        <v>0</v>
      </c>
      <c r="N113" s="11">
        <f t="shared" si="75"/>
        <v>0</v>
      </c>
      <c r="P113" s="63">
        <v>12905.7</v>
      </c>
      <c r="Q113" s="63">
        <v>45.444099999999999</v>
      </c>
      <c r="R113" s="63"/>
      <c r="S113" s="63"/>
      <c r="T113" s="63"/>
      <c r="U113" s="63"/>
      <c r="V113" s="63"/>
      <c r="W113" s="10">
        <v>0</v>
      </c>
      <c r="X113" s="10">
        <v>0</v>
      </c>
      <c r="Y113" s="10">
        <v>0</v>
      </c>
      <c r="Z113" s="11">
        <f t="shared" si="77"/>
        <v>0</v>
      </c>
      <c r="AA113" s="10" t="e">
        <f t="shared" si="76"/>
        <v>#DIV/0!</v>
      </c>
      <c r="AB113" s="10" t="e">
        <f>X113/L113</f>
        <v>#DIV/0!</v>
      </c>
      <c r="AC113" s="10" t="e">
        <f>Y113/M113</f>
        <v>#DIV/0!</v>
      </c>
      <c r="AD113" s="11">
        <f t="shared" si="78"/>
        <v>6.559542971985437E-4</v>
      </c>
      <c r="AE113" s="40"/>
      <c r="AF113" s="25">
        <f>bdRateExtend($D113:$D117,E113:E117,$P113:$P117,Q113:Q117)</f>
        <v>3.4031703988612882E-4</v>
      </c>
      <c r="AG113" s="30" t="e">
        <f t="shared" ref="AG113:AK113" si="123">bdRateExtend($D113:$D117,F113:F117,$P113:$P117,R113:R117)</f>
        <v>#VALUE!</v>
      </c>
      <c r="AH113" s="31" t="e">
        <f t="shared" si="123"/>
        <v>#VALUE!</v>
      </c>
      <c r="AI113" s="25" t="e">
        <f t="shared" si="123"/>
        <v>#VALUE!</v>
      </c>
      <c r="AJ113" s="30" t="e">
        <f t="shared" si="123"/>
        <v>#VALUE!</v>
      </c>
      <c r="AK113" s="30" t="e">
        <f t="shared" si="123"/>
        <v>#VALUE!</v>
      </c>
      <c r="AL113" s="26"/>
      <c r="AM113" s="21"/>
      <c r="AN113" s="36"/>
      <c r="AO113" s="21"/>
      <c r="AP113" s="21"/>
      <c r="AQ113" s="36"/>
      <c r="AR113" s="30">
        <f t="shared" ref="AR113:AW113" si="124">bdrate($D113:$D116,E113:E116,$P113:$P116,Q113:Q116)</f>
        <v>4.874313159592969E-4</v>
      </c>
      <c r="AS113" s="30" t="e">
        <f t="shared" si="124"/>
        <v>#VALUE!</v>
      </c>
      <c r="AT113" s="31" t="e">
        <f t="shared" si="124"/>
        <v>#VALUE!</v>
      </c>
      <c r="AU113" s="25" t="e">
        <f t="shared" si="124"/>
        <v>#VALUE!</v>
      </c>
      <c r="AV113" s="30" t="e">
        <f t="shared" si="124"/>
        <v>#VALUE!</v>
      </c>
      <c r="AW113" s="31" t="e">
        <f t="shared" si="124"/>
        <v>#VALUE!</v>
      </c>
      <c r="AX113" s="10"/>
      <c r="AY113" s="10"/>
      <c r="AZ113" s="10"/>
      <c r="BA113" s="10" t="e">
        <f>V113/J113</f>
        <v>#DIV/0!</v>
      </c>
      <c r="BB113" s="10" t="e">
        <f t="shared" ref="BB113:BB116" si="125">X113/L113</f>
        <v>#DIV/0!</v>
      </c>
      <c r="BC113" s="10" t="e">
        <f t="shared" ref="BC113:BC151" si="126">Z113/N113</f>
        <v>#DIV/0!</v>
      </c>
    </row>
    <row r="114" spans="1:55" ht="15" x14ac:dyDescent="0.2">
      <c r="A114" s="13"/>
      <c r="C114" s="43">
        <v>27</v>
      </c>
      <c r="D114" s="55">
        <v>7534.32</v>
      </c>
      <c r="E114" s="55">
        <v>41.993699999999997</v>
      </c>
      <c r="F114" s="55"/>
      <c r="G114" s="55"/>
      <c r="H114" s="55"/>
      <c r="I114" s="55"/>
      <c r="J114" s="55"/>
      <c r="K114" s="15">
        <v>0</v>
      </c>
      <c r="L114" s="15">
        <v>0</v>
      </c>
      <c r="M114" s="15">
        <v>0</v>
      </c>
      <c r="N114" s="16">
        <f t="shared" si="75"/>
        <v>0</v>
      </c>
      <c r="P114" s="63">
        <v>7529.28</v>
      </c>
      <c r="Q114" s="63">
        <v>41.986400000000003</v>
      </c>
      <c r="R114" s="63"/>
      <c r="S114" s="63"/>
      <c r="T114" s="63"/>
      <c r="U114" s="63"/>
      <c r="V114" s="63"/>
      <c r="W114" s="15">
        <v>0</v>
      </c>
      <c r="X114" s="15">
        <v>0</v>
      </c>
      <c r="Y114" s="15">
        <v>0</v>
      </c>
      <c r="Z114" s="16">
        <f t="shared" si="77"/>
        <v>0</v>
      </c>
      <c r="AA114" s="15" t="e">
        <f t="shared" si="76"/>
        <v>#DIV/0!</v>
      </c>
      <c r="AB114" s="15" t="e">
        <f t="shared" ref="AB114:AC132" si="127">X114/L114</f>
        <v>#DIV/0!</v>
      </c>
      <c r="AC114" s="15" t="e">
        <f t="shared" si="127"/>
        <v>#DIV/0!</v>
      </c>
      <c r="AD114" s="16">
        <f t="shared" si="78"/>
        <v>6.689389354314608E-4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2.008469793954859E-4</v>
      </c>
      <c r="AM114" s="21" t="e">
        <f>bdrate($D114:$D117,F114:F117,$P114:$P117,R114:R117)</f>
        <v>#VALUE!</v>
      </c>
      <c r="AN114" s="36" t="e">
        <f t="shared" ref="AN114" si="128">bdrate($D114:$D117,G114:G117,$P114:$P117,S114:S117)</f>
        <v>#VALUE!</v>
      </c>
      <c r="AO114" s="26" t="e">
        <f>bdrate($D114:$D117,H114:H117,$P114:$P117,T114:T117)</f>
        <v>#VALUE!</v>
      </c>
      <c r="AP114" s="21" t="e">
        <f>bdrate($D114:$D117,I114:I117,$P114:$P117,U114:U117)</f>
        <v>#VALUE!</v>
      </c>
      <c r="AQ114" s="36" t="e">
        <f>bdrate($D114:$D117,J114:J117,$P114:$P117,V114:V117)</f>
        <v>#VALUE!</v>
      </c>
      <c r="AR114" s="21"/>
      <c r="AS114" s="21"/>
      <c r="AT114" s="36"/>
      <c r="AU114" s="26"/>
      <c r="AV114" s="21"/>
      <c r="AW114" s="36"/>
      <c r="AX114" s="15" t="e">
        <f>V114/J114</f>
        <v>#DIV/0!</v>
      </c>
      <c r="AY114" s="15" t="e">
        <f t="shared" ref="AY114:AY117" si="129">X114/L114</f>
        <v>#DIV/0!</v>
      </c>
      <c r="AZ114" s="15" t="e">
        <f t="shared" ref="AZ114:AZ152" si="130">Z114/N114</f>
        <v>#DIV/0!</v>
      </c>
      <c r="BA114" s="15" t="e">
        <f>V114/J114</f>
        <v>#DIV/0!</v>
      </c>
      <c r="BB114" s="15" t="e">
        <f t="shared" si="125"/>
        <v>#DIV/0!</v>
      </c>
      <c r="BC114" s="15" t="e">
        <f t="shared" si="126"/>
        <v>#DIV/0!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38.840699999999998</v>
      </c>
      <c r="F115" s="55"/>
      <c r="G115" s="55"/>
      <c r="H115" s="55"/>
      <c r="I115" s="55"/>
      <c r="J115" s="55"/>
      <c r="K115" s="15">
        <v>0</v>
      </c>
      <c r="L115" s="15">
        <v>0</v>
      </c>
      <c r="M115" s="15">
        <v>0</v>
      </c>
      <c r="N115" s="16">
        <f t="shared" si="75"/>
        <v>0</v>
      </c>
      <c r="P115" s="63">
        <v>4290.96</v>
      </c>
      <c r="Q115" s="63">
        <v>38.834600000000002</v>
      </c>
      <c r="R115" s="63"/>
      <c r="S115" s="63"/>
      <c r="T115" s="63"/>
      <c r="U115" s="63"/>
      <c r="V115" s="63"/>
      <c r="W115" s="15">
        <v>0</v>
      </c>
      <c r="X115" s="15">
        <v>0</v>
      </c>
      <c r="Y115" s="15">
        <v>0</v>
      </c>
      <c r="Z115" s="16">
        <f t="shared" si="77"/>
        <v>0</v>
      </c>
      <c r="AA115" s="15" t="e">
        <f t="shared" si="76"/>
        <v>#DIV/0!</v>
      </c>
      <c r="AB115" s="15" t="e">
        <f t="shared" si="127"/>
        <v>#DIV/0!</v>
      </c>
      <c r="AC115" s="15" t="e">
        <f t="shared" si="127"/>
        <v>#DIV/0!</v>
      </c>
      <c r="AD115" s="16">
        <f t="shared" si="78"/>
        <v>5.5900273911333701E-4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 t="e">
        <f>V115/J115</f>
        <v>#DIV/0!</v>
      </c>
      <c r="AY115" s="15" t="e">
        <f t="shared" si="129"/>
        <v>#DIV/0!</v>
      </c>
      <c r="AZ115" s="15" t="e">
        <f t="shared" si="130"/>
        <v>#DIV/0!</v>
      </c>
      <c r="BA115" s="15" t="e">
        <f>V115/J115</f>
        <v>#DIV/0!</v>
      </c>
      <c r="BB115" s="15" t="e">
        <f t="shared" si="125"/>
        <v>#DIV/0!</v>
      </c>
      <c r="BC115" s="15" t="e">
        <f t="shared" si="126"/>
        <v>#DIV/0!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36.020099999999999</v>
      </c>
      <c r="F116" s="55"/>
      <c r="G116" s="55"/>
      <c r="H116" s="55"/>
      <c r="I116" s="55"/>
      <c r="J116" s="55"/>
      <c r="K116" s="15">
        <v>0</v>
      </c>
      <c r="L116" s="15">
        <v>0</v>
      </c>
      <c r="M116" s="15">
        <v>0</v>
      </c>
      <c r="N116" s="16">
        <f t="shared" si="75"/>
        <v>0</v>
      </c>
      <c r="P116" s="63">
        <v>2454.66</v>
      </c>
      <c r="Q116" s="63">
        <v>36.035499999999999</v>
      </c>
      <c r="R116" s="63"/>
      <c r="S116" s="63"/>
      <c r="T116" s="63"/>
      <c r="U116" s="63"/>
      <c r="V116" s="63"/>
      <c r="W116" s="15">
        <v>0</v>
      </c>
      <c r="X116" s="15">
        <v>0</v>
      </c>
      <c r="Y116" s="15">
        <v>0</v>
      </c>
      <c r="Z116" s="16">
        <f t="shared" si="77"/>
        <v>0</v>
      </c>
      <c r="AA116" s="15" t="e">
        <f t="shared" si="76"/>
        <v>#DIV/0!</v>
      </c>
      <c r="AB116" s="15" t="e">
        <f t="shared" si="127"/>
        <v>#DIV/0!</v>
      </c>
      <c r="AC116" s="15" t="e">
        <f t="shared" si="127"/>
        <v>#DIV/0!</v>
      </c>
      <c r="AD116" s="16">
        <f t="shared" si="78"/>
        <v>2.3275186201488869E-3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 t="e">
        <f>V116/J116</f>
        <v>#DIV/0!</v>
      </c>
      <c r="AY116" s="15" t="e">
        <f t="shared" si="129"/>
        <v>#DIV/0!</v>
      </c>
      <c r="AZ116" s="15" t="e">
        <f t="shared" si="130"/>
        <v>#DIV/0!</v>
      </c>
      <c r="BA116" s="15" t="e">
        <f>V116/J116</f>
        <v>#DIV/0!</v>
      </c>
      <c r="BB116" s="15" t="e">
        <f t="shared" si="125"/>
        <v>#DIV/0!</v>
      </c>
      <c r="BC116" s="15" t="e">
        <f t="shared" si="126"/>
        <v>#DIV/0!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33.252800000000001</v>
      </c>
      <c r="F117" s="55"/>
      <c r="G117" s="55"/>
      <c r="H117" s="55"/>
      <c r="I117" s="55"/>
      <c r="J117" s="55"/>
      <c r="K117" s="19">
        <v>0</v>
      </c>
      <c r="L117" s="19">
        <v>0</v>
      </c>
      <c r="M117" s="19">
        <v>0</v>
      </c>
      <c r="N117" s="20">
        <f t="shared" si="75"/>
        <v>0</v>
      </c>
      <c r="P117" s="63">
        <v>1362.78</v>
      </c>
      <c r="Q117" s="63">
        <v>33.253999999999998</v>
      </c>
      <c r="R117" s="63"/>
      <c r="S117" s="63"/>
      <c r="T117" s="63"/>
      <c r="U117" s="63"/>
      <c r="V117" s="63"/>
      <c r="W117" s="19">
        <v>0</v>
      </c>
      <c r="X117" s="19">
        <v>0</v>
      </c>
      <c r="Y117" s="19">
        <v>0</v>
      </c>
      <c r="Z117" s="20">
        <f t="shared" si="77"/>
        <v>0</v>
      </c>
      <c r="AA117" s="15" t="e">
        <f t="shared" si="76"/>
        <v>#DIV/0!</v>
      </c>
      <c r="AB117" s="15" t="e">
        <f t="shared" si="127"/>
        <v>#DIV/0!</v>
      </c>
      <c r="AC117" s="15" t="e">
        <f t="shared" si="127"/>
        <v>#DIV/0!</v>
      </c>
      <c r="AD117" s="20">
        <f t="shared" si="78"/>
        <v>1.85258700542542E-3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 t="e">
        <f>V117/J117</f>
        <v>#DIV/0!</v>
      </c>
      <c r="AY117" s="15" t="e">
        <f t="shared" si="129"/>
        <v>#DIV/0!</v>
      </c>
      <c r="AZ117" s="15" t="e">
        <f t="shared" si="130"/>
        <v>#DIV/0!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43.294400000000003</v>
      </c>
      <c r="F118" s="55"/>
      <c r="G118" s="55"/>
      <c r="H118" s="55"/>
      <c r="I118" s="55"/>
      <c r="J118" s="55"/>
      <c r="K118" s="10">
        <v>0</v>
      </c>
      <c r="L118" s="10">
        <v>0</v>
      </c>
      <c r="M118" s="10">
        <v>0</v>
      </c>
      <c r="N118" s="11">
        <f t="shared" si="75"/>
        <v>0</v>
      </c>
      <c r="P118" s="63">
        <v>2035.7</v>
      </c>
      <c r="Q118" s="63">
        <v>43.321800000000003</v>
      </c>
      <c r="R118" s="63"/>
      <c r="S118" s="63"/>
      <c r="T118" s="63"/>
      <c r="U118" s="63"/>
      <c r="V118" s="63"/>
      <c r="W118" s="10">
        <v>0</v>
      </c>
      <c r="X118" s="10">
        <v>0</v>
      </c>
      <c r="Y118" s="10">
        <v>0</v>
      </c>
      <c r="Z118" s="11">
        <f t="shared" si="77"/>
        <v>0</v>
      </c>
      <c r="AA118" s="15" t="e">
        <f t="shared" si="76"/>
        <v>#DIV/0!</v>
      </c>
      <c r="AB118" s="15" t="e">
        <f t="shared" si="127"/>
        <v>#DIV/0!</v>
      </c>
      <c r="AC118" s="15" t="e">
        <f t="shared" si="127"/>
        <v>#DIV/0!</v>
      </c>
      <c r="AD118" s="11">
        <f t="shared" si="78"/>
        <v>5.1102278618511054E-3</v>
      </c>
      <c r="AE118" s="12"/>
      <c r="AF118" s="25">
        <f t="shared" ref="AF118:AK118" si="131">bdRateExtend($D118:$D122,E118:E122,$P118:$P122,Q118:Q122)</f>
        <v>1.3225155918048515E-3</v>
      </c>
      <c r="AG118" s="30" t="e">
        <f t="shared" si="131"/>
        <v>#VALUE!</v>
      </c>
      <c r="AH118" s="31" t="e">
        <f t="shared" si="131"/>
        <v>#VALUE!</v>
      </c>
      <c r="AI118" s="25" t="e">
        <f t="shared" si="131"/>
        <v>#VALUE!</v>
      </c>
      <c r="AJ118" s="30" t="e">
        <f t="shared" si="131"/>
        <v>#VALUE!</v>
      </c>
      <c r="AK118" s="30" t="e">
        <f t="shared" si="131"/>
        <v>#VALUE!</v>
      </c>
      <c r="AL118" s="45"/>
      <c r="AM118" s="46"/>
      <c r="AN118" s="47"/>
      <c r="AO118" s="46"/>
      <c r="AP118" s="46"/>
      <c r="AQ118" s="47"/>
      <c r="AR118" s="30">
        <f t="shared" ref="AR118:AW118" si="132">bdrate($D118:$D121,E118:E121,$P118:$P121,Q118:Q121)</f>
        <v>1.8126417440302856E-3</v>
      </c>
      <c r="AS118" s="30" t="e">
        <f t="shared" si="132"/>
        <v>#VALUE!</v>
      </c>
      <c r="AT118" s="31" t="e">
        <f t="shared" si="132"/>
        <v>#VALUE!</v>
      </c>
      <c r="AU118" s="25" t="e">
        <f t="shared" si="132"/>
        <v>#VALUE!</v>
      </c>
      <c r="AV118" s="30" t="e">
        <f t="shared" si="132"/>
        <v>#VALUE!</v>
      </c>
      <c r="AW118" s="31" t="e">
        <f t="shared" si="132"/>
        <v>#VALUE!</v>
      </c>
      <c r="AX118" s="15"/>
      <c r="AY118" s="15"/>
      <c r="AZ118" s="15"/>
      <c r="BA118" s="15" t="e">
        <f>V118/J118</f>
        <v>#DIV/0!</v>
      </c>
      <c r="BB118" s="15" t="e">
        <f t="shared" ref="BB118:BB121" si="133">X118/L118</f>
        <v>#DIV/0!</v>
      </c>
      <c r="BC118" s="15" t="e">
        <f t="shared" si="126"/>
        <v>#DIV/0!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40.146999999999998</v>
      </c>
      <c r="F119" s="55"/>
      <c r="G119" s="55"/>
      <c r="H119" s="55"/>
      <c r="I119" s="55"/>
      <c r="J119" s="55"/>
      <c r="K119" s="15">
        <v>0</v>
      </c>
      <c r="L119" s="15">
        <v>0</v>
      </c>
      <c r="M119" s="15">
        <v>0</v>
      </c>
      <c r="N119" s="16">
        <f t="shared" si="75"/>
        <v>0</v>
      </c>
      <c r="P119" s="63">
        <v>1109.05</v>
      </c>
      <c r="Q119" s="63">
        <v>40.144500000000001</v>
      </c>
      <c r="R119" s="63"/>
      <c r="S119" s="63"/>
      <c r="T119" s="63"/>
      <c r="U119" s="63"/>
      <c r="V119" s="63"/>
      <c r="W119" s="15">
        <v>0</v>
      </c>
      <c r="X119" s="15">
        <v>0</v>
      </c>
      <c r="Y119" s="15">
        <v>0</v>
      </c>
      <c r="Z119" s="16">
        <f t="shared" si="77"/>
        <v>0</v>
      </c>
      <c r="AA119" s="15" t="e">
        <f t="shared" si="76"/>
        <v>#DIV/0!</v>
      </c>
      <c r="AB119" s="15" t="e">
        <f t="shared" si="127"/>
        <v>#DIV/0!</v>
      </c>
      <c r="AC119" s="15" t="e">
        <f t="shared" si="127"/>
        <v>#DIV/0!</v>
      </c>
      <c r="AD119" s="16">
        <f t="shared" si="78"/>
        <v>1.9876225324118404E-3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1.1517572925074937E-3</v>
      </c>
      <c r="AM119" s="21" t="e">
        <f>bdrate($D119:$D122,F119:F122,$P119:$P122,R119:R122)</f>
        <v>#VALUE!</v>
      </c>
      <c r="AN119" s="36" t="e">
        <f t="shared" ref="AN119" si="134">bdrate($D119:$D122,G119:G122,$P119:$P122,S119:S122)</f>
        <v>#VALUE!</v>
      </c>
      <c r="AO119" s="26" t="e">
        <f>bdrate($D119:$D122,H119:H122,$P119:$P122,T119:T122)</f>
        <v>#VALUE!</v>
      </c>
      <c r="AP119" s="21" t="e">
        <f>bdrate($D119:$D122,I119:I122,$P119:$P122,U119:U122)</f>
        <v>#VALUE!</v>
      </c>
      <c r="AQ119" s="36" t="e">
        <f>bdrate($D119:$D122,J119:J122,$P119:$P122,V119:V122)</f>
        <v>#VALUE!</v>
      </c>
      <c r="AR119" s="21"/>
      <c r="AS119" s="21"/>
      <c r="AT119" s="36"/>
      <c r="AU119" s="26"/>
      <c r="AV119" s="21"/>
      <c r="AW119" s="36"/>
      <c r="AX119" s="15" t="e">
        <f>V119/J119</f>
        <v>#DIV/0!</v>
      </c>
      <c r="AY119" s="15" t="e">
        <f t="shared" ref="AY119:AY122" si="135">X119/L119</f>
        <v>#DIV/0!</v>
      </c>
      <c r="AZ119" s="15" t="e">
        <f t="shared" si="130"/>
        <v>#DIV/0!</v>
      </c>
      <c r="BA119" s="15" t="e">
        <f>V119/J119</f>
        <v>#DIV/0!</v>
      </c>
      <c r="BB119" s="15" t="e">
        <f t="shared" si="133"/>
        <v>#DIV/0!</v>
      </c>
      <c r="BC119" s="15" t="e">
        <f t="shared" si="126"/>
        <v>#DIV/0!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37.295400000000001</v>
      </c>
      <c r="F120" s="55"/>
      <c r="G120" s="55"/>
      <c r="H120" s="55"/>
      <c r="I120" s="55"/>
      <c r="J120" s="55"/>
      <c r="K120" s="15">
        <v>0</v>
      </c>
      <c r="L120" s="15">
        <v>0</v>
      </c>
      <c r="M120" s="15">
        <v>0</v>
      </c>
      <c r="N120" s="16">
        <f t="shared" si="75"/>
        <v>0</v>
      </c>
      <c r="P120" s="63">
        <v>606.5</v>
      </c>
      <c r="Q120" s="63">
        <v>37.268999999999998</v>
      </c>
      <c r="R120" s="63"/>
      <c r="S120" s="63"/>
      <c r="T120" s="63"/>
      <c r="U120" s="63"/>
      <c r="V120" s="63"/>
      <c r="W120" s="15">
        <v>0</v>
      </c>
      <c r="X120" s="15">
        <v>0</v>
      </c>
      <c r="Y120" s="15">
        <v>0</v>
      </c>
      <c r="Z120" s="16">
        <f t="shared" si="77"/>
        <v>0</v>
      </c>
      <c r="AA120" s="15" t="e">
        <f t="shared" si="76"/>
        <v>#DIV/0!</v>
      </c>
      <c r="AB120" s="15" t="e">
        <f t="shared" si="127"/>
        <v>#DIV/0!</v>
      </c>
      <c r="AC120" s="15" t="e">
        <f t="shared" si="127"/>
        <v>#DIV/0!</v>
      </c>
      <c r="AD120" s="16">
        <f t="shared" si="78"/>
        <v>4.0233188274900163E-3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 t="e">
        <f>V120/J120</f>
        <v>#DIV/0!</v>
      </c>
      <c r="AY120" s="15" t="e">
        <f t="shared" si="135"/>
        <v>#DIV/0!</v>
      </c>
      <c r="AZ120" s="15" t="e">
        <f t="shared" si="130"/>
        <v>#DIV/0!</v>
      </c>
      <c r="BA120" s="15" t="e">
        <f>V120/J120</f>
        <v>#DIV/0!</v>
      </c>
      <c r="BB120" s="15" t="e">
        <f t="shared" si="133"/>
        <v>#DIV/0!</v>
      </c>
      <c r="BC120" s="15" t="e">
        <f t="shared" si="126"/>
        <v>#DIV/0!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34.793700000000001</v>
      </c>
      <c r="F121" s="55"/>
      <c r="G121" s="55"/>
      <c r="H121" s="55"/>
      <c r="I121" s="55"/>
      <c r="J121" s="55"/>
      <c r="K121" s="15">
        <v>0</v>
      </c>
      <c r="L121" s="15">
        <v>0</v>
      </c>
      <c r="M121" s="15">
        <v>0</v>
      </c>
      <c r="N121" s="16">
        <f t="shared" si="75"/>
        <v>0</v>
      </c>
      <c r="P121" s="63">
        <v>351.25</v>
      </c>
      <c r="Q121" s="63">
        <v>34.769500000000001</v>
      </c>
      <c r="R121" s="63"/>
      <c r="S121" s="63"/>
      <c r="T121" s="63"/>
      <c r="U121" s="63"/>
      <c r="V121" s="63"/>
      <c r="W121" s="15">
        <v>0</v>
      </c>
      <c r="X121" s="15">
        <v>0</v>
      </c>
      <c r="Y121" s="15">
        <v>0</v>
      </c>
      <c r="Z121" s="16">
        <f t="shared" si="77"/>
        <v>0</v>
      </c>
      <c r="AA121" s="15" t="e">
        <f t="shared" si="76"/>
        <v>#DIV/0!</v>
      </c>
      <c r="AB121" s="15" t="e">
        <f t="shared" si="127"/>
        <v>#DIV/0!</v>
      </c>
      <c r="AC121" s="15" t="e">
        <f t="shared" si="127"/>
        <v>#DIV/0!</v>
      </c>
      <c r="AD121" s="16">
        <f t="shared" si="78"/>
        <v>3.404738260746173E-3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 t="e">
        <f>V121/J121</f>
        <v>#DIV/0!</v>
      </c>
      <c r="AY121" s="15" t="e">
        <f t="shared" si="135"/>
        <v>#DIV/0!</v>
      </c>
      <c r="AZ121" s="15" t="e">
        <f t="shared" si="130"/>
        <v>#DIV/0!</v>
      </c>
      <c r="BA121" s="15" t="e">
        <f>V121/J121</f>
        <v>#DIV/0!</v>
      </c>
      <c r="BB121" s="15" t="e">
        <f t="shared" si="133"/>
        <v>#DIV/0!</v>
      </c>
      <c r="BC121" s="15" t="e">
        <f t="shared" si="126"/>
        <v>#DIV/0!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32.0398</v>
      </c>
      <c r="F122" s="55"/>
      <c r="G122" s="55"/>
      <c r="H122" s="55"/>
      <c r="I122" s="55"/>
      <c r="J122" s="55"/>
      <c r="K122" s="19">
        <v>0</v>
      </c>
      <c r="L122" s="19">
        <v>0</v>
      </c>
      <c r="M122" s="19">
        <v>0</v>
      </c>
      <c r="N122" s="20">
        <f t="shared" si="75"/>
        <v>0</v>
      </c>
      <c r="P122" s="63">
        <v>200.15</v>
      </c>
      <c r="Q122" s="63">
        <v>32.060899999999997</v>
      </c>
      <c r="R122" s="63"/>
      <c r="S122" s="63"/>
      <c r="T122" s="63"/>
      <c r="U122" s="63"/>
      <c r="V122" s="63"/>
      <c r="W122" s="19">
        <v>0</v>
      </c>
      <c r="X122" s="19">
        <v>0</v>
      </c>
      <c r="Y122" s="19">
        <v>0</v>
      </c>
      <c r="Z122" s="20">
        <f t="shared" si="77"/>
        <v>0</v>
      </c>
      <c r="AA122" s="15" t="e">
        <f t="shared" si="76"/>
        <v>#DIV/0!</v>
      </c>
      <c r="AB122" s="15" t="e">
        <f t="shared" si="127"/>
        <v>#DIV/0!</v>
      </c>
      <c r="AC122" s="15" t="e">
        <f t="shared" si="127"/>
        <v>#DIV/0!</v>
      </c>
      <c r="AD122" s="20">
        <f t="shared" si="78"/>
        <v>7.5000000000002842E-4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 t="e">
        <f>V122/J122</f>
        <v>#DIV/0!</v>
      </c>
      <c r="AY122" s="15" t="e">
        <f t="shared" si="135"/>
        <v>#DIV/0!</v>
      </c>
      <c r="AZ122" s="15" t="e">
        <f t="shared" si="130"/>
        <v>#DIV/0!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47.649299999999997</v>
      </c>
      <c r="F123" s="55"/>
      <c r="G123" s="55"/>
      <c r="H123" s="55"/>
      <c r="I123" s="55"/>
      <c r="J123" s="55"/>
      <c r="K123" s="10">
        <v>0</v>
      </c>
      <c r="L123" s="10">
        <v>0</v>
      </c>
      <c r="M123" s="10">
        <v>0</v>
      </c>
      <c r="N123" s="11">
        <f t="shared" si="75"/>
        <v>0</v>
      </c>
      <c r="P123" s="63">
        <v>3152.16</v>
      </c>
      <c r="Q123" s="63">
        <v>47.659100000000002</v>
      </c>
      <c r="R123" s="63"/>
      <c r="S123" s="63"/>
      <c r="T123" s="63"/>
      <c r="U123" s="63"/>
      <c r="V123" s="63"/>
      <c r="W123" s="10">
        <v>0</v>
      </c>
      <c r="X123" s="10">
        <v>0</v>
      </c>
      <c r="Y123" s="10">
        <v>0</v>
      </c>
      <c r="Z123" s="11">
        <f t="shared" si="77"/>
        <v>0</v>
      </c>
      <c r="AA123" s="15" t="e">
        <f t="shared" si="76"/>
        <v>#DIV/0!</v>
      </c>
      <c r="AB123" s="15" t="e">
        <f t="shared" si="127"/>
        <v>#DIV/0!</v>
      </c>
      <c r="AC123" s="15" t="e">
        <f t="shared" si="127"/>
        <v>#DIV/0!</v>
      </c>
      <c r="AD123" s="11">
        <f t="shared" si="78"/>
        <v>3.5562889413639082E-3</v>
      </c>
      <c r="AE123" s="12"/>
      <c r="AF123" s="25">
        <f t="shared" ref="AF123:AK123" si="136">bdRateExtend($D123:$D127,E123:E127,$P123:$P127,Q123:Q127)</f>
        <v>-3.2206481814425203E-3</v>
      </c>
      <c r="AG123" s="30" t="e">
        <f t="shared" si="136"/>
        <v>#VALUE!</v>
      </c>
      <c r="AH123" s="31" t="e">
        <f t="shared" si="136"/>
        <v>#VALUE!</v>
      </c>
      <c r="AI123" s="25" t="e">
        <f t="shared" si="136"/>
        <v>#VALUE!</v>
      </c>
      <c r="AJ123" s="30" t="e">
        <f t="shared" si="136"/>
        <v>#VALUE!</v>
      </c>
      <c r="AK123" s="30" t="e">
        <f t="shared" si="136"/>
        <v>#VALUE!</v>
      </c>
      <c r="AL123" s="26"/>
      <c r="AM123" s="21"/>
      <c r="AN123" s="36"/>
      <c r="AO123" s="21"/>
      <c r="AP123" s="21"/>
      <c r="AQ123" s="36"/>
      <c r="AR123" s="30">
        <f t="shared" ref="AR123:AW123" si="137">bdrate($D123:$D126,E123:E126,$P123:$P126,Q123:Q126)</f>
        <v>-1.629826827027836E-3</v>
      </c>
      <c r="AS123" s="30" t="e">
        <f t="shared" si="137"/>
        <v>#VALUE!</v>
      </c>
      <c r="AT123" s="31" t="e">
        <f t="shared" si="137"/>
        <v>#VALUE!</v>
      </c>
      <c r="AU123" s="25" t="e">
        <f t="shared" si="137"/>
        <v>#VALUE!</v>
      </c>
      <c r="AV123" s="30" t="e">
        <f t="shared" si="137"/>
        <v>#VALUE!</v>
      </c>
      <c r="AW123" s="31" t="e">
        <f t="shared" si="137"/>
        <v>#VALUE!</v>
      </c>
      <c r="AX123" s="15"/>
      <c r="AY123" s="15"/>
      <c r="AZ123" s="15"/>
      <c r="BA123" s="15" t="e">
        <f>V123/J123</f>
        <v>#DIV/0!</v>
      </c>
      <c r="BB123" s="15" t="e">
        <f t="shared" ref="BB123:BB126" si="138">X123/L123</f>
        <v>#DIV/0!</v>
      </c>
      <c r="BC123" s="15" t="e">
        <f t="shared" si="126"/>
        <v>#DIV/0!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43.750599999999999</v>
      </c>
      <c r="F124" s="55"/>
      <c r="G124" s="55"/>
      <c r="H124" s="55"/>
      <c r="I124" s="55"/>
      <c r="J124" s="55"/>
      <c r="K124" s="15">
        <v>0</v>
      </c>
      <c r="L124" s="15">
        <v>0</v>
      </c>
      <c r="M124" s="15">
        <v>0</v>
      </c>
      <c r="N124" s="16">
        <f t="shared" si="75"/>
        <v>0</v>
      </c>
      <c r="P124" s="63">
        <v>2310.6</v>
      </c>
      <c r="Q124" s="63">
        <v>43.7819</v>
      </c>
      <c r="R124" s="63"/>
      <c r="S124" s="63"/>
      <c r="T124" s="63"/>
      <c r="U124" s="63"/>
      <c r="V124" s="63"/>
      <c r="W124" s="15">
        <v>0</v>
      </c>
      <c r="X124" s="15">
        <v>0</v>
      </c>
      <c r="Y124" s="15">
        <v>0</v>
      </c>
      <c r="Z124" s="16">
        <f t="shared" si="77"/>
        <v>0</v>
      </c>
      <c r="AA124" s="15" t="e">
        <f t="shared" si="76"/>
        <v>#DIV/0!</v>
      </c>
      <c r="AB124" s="15" t="e">
        <f t="shared" si="127"/>
        <v>#DIV/0!</v>
      </c>
      <c r="AC124" s="15" t="e">
        <f t="shared" si="127"/>
        <v>#DIV/0!</v>
      </c>
      <c r="AD124" s="16">
        <f t="shared" si="78"/>
        <v>3.4546560223583174E-3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-1.9076511734809065E-3</v>
      </c>
      <c r="AM124" s="21" t="e">
        <f>bdrate($D124:$D127,F124:F127,$P124:$P127,R124:R127)</f>
        <v>#VALUE!</v>
      </c>
      <c r="AN124" s="36" t="e">
        <f t="shared" ref="AN124" si="139">bdrate($D124:$D127,G124:G127,$P124:$P127,S124:S127)</f>
        <v>#VALUE!</v>
      </c>
      <c r="AO124" s="26" t="e">
        <f>bdrate($D124:$D127,H124:H127,$P124:$P127,T124:T127)</f>
        <v>#VALUE!</v>
      </c>
      <c r="AP124" s="21" t="e">
        <f>bdrate($D124:$D127,I124:I127,$P124:$P127,U124:U127)</f>
        <v>#VALUE!</v>
      </c>
      <c r="AQ124" s="36" t="e">
        <f>bdrate($D124:$D127,J124:J127,$P124:$P127,V124:V127)</f>
        <v>#VALUE!</v>
      </c>
      <c r="AR124" s="21"/>
      <c r="AS124" s="21"/>
      <c r="AT124" s="36"/>
      <c r="AU124" s="26"/>
      <c r="AV124" s="21"/>
      <c r="AW124" s="36"/>
      <c r="AX124" s="15" t="e">
        <f>V124/J124</f>
        <v>#DIV/0!</v>
      </c>
      <c r="AY124" s="15" t="e">
        <f t="shared" ref="AY124:AY127" si="140">X124/L124</f>
        <v>#DIV/0!</v>
      </c>
      <c r="AZ124" s="15" t="e">
        <f t="shared" si="130"/>
        <v>#DIV/0!</v>
      </c>
      <c r="BA124" s="15" t="e">
        <f>V124/J124</f>
        <v>#DIV/0!</v>
      </c>
      <c r="BB124" s="15" t="e">
        <f t="shared" si="138"/>
        <v>#DIV/0!</v>
      </c>
      <c r="BC124" s="15" t="e">
        <f t="shared" si="126"/>
        <v>#DIV/0!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40.601100000000002</v>
      </c>
      <c r="F125" s="55"/>
      <c r="G125" s="55"/>
      <c r="H125" s="55"/>
      <c r="I125" s="55"/>
      <c r="J125" s="55"/>
      <c r="K125" s="15">
        <v>0</v>
      </c>
      <c r="L125" s="15">
        <v>0</v>
      </c>
      <c r="M125" s="15">
        <v>0</v>
      </c>
      <c r="N125" s="16">
        <f t="shared" si="75"/>
        <v>0</v>
      </c>
      <c r="P125" s="63">
        <v>1739.01</v>
      </c>
      <c r="Q125" s="63">
        <v>40.549199999999999</v>
      </c>
      <c r="R125" s="63"/>
      <c r="S125" s="63"/>
      <c r="T125" s="63"/>
      <c r="U125" s="63"/>
      <c r="V125" s="63"/>
      <c r="W125" s="15">
        <v>0</v>
      </c>
      <c r="X125" s="15">
        <v>0</v>
      </c>
      <c r="Y125" s="15">
        <v>0</v>
      </c>
      <c r="Z125" s="16">
        <f t="shared" si="77"/>
        <v>0</v>
      </c>
      <c r="AA125" s="15" t="e">
        <f t="shared" si="76"/>
        <v>#DIV/0!</v>
      </c>
      <c r="AB125" s="15" t="e">
        <f t="shared" si="127"/>
        <v>#DIV/0!</v>
      </c>
      <c r="AC125" s="15" t="e">
        <f t="shared" si="127"/>
        <v>#DIV/0!</v>
      </c>
      <c r="AD125" s="16">
        <f t="shared" si="78"/>
        <v>1.7254171195883991E-4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 t="e">
        <f>V125/J125</f>
        <v>#DIV/0!</v>
      </c>
      <c r="AY125" s="15" t="e">
        <f t="shared" si="140"/>
        <v>#DIV/0!</v>
      </c>
      <c r="AZ125" s="15" t="e">
        <f t="shared" si="130"/>
        <v>#DIV/0!</v>
      </c>
      <c r="BA125" s="15" t="e">
        <f>V125/J125</f>
        <v>#DIV/0!</v>
      </c>
      <c r="BB125" s="15" t="e">
        <f t="shared" si="138"/>
        <v>#DIV/0!</v>
      </c>
      <c r="BC125" s="15" t="e">
        <f t="shared" si="126"/>
        <v>#DIV/0!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36.205800000000004</v>
      </c>
      <c r="F126" s="55"/>
      <c r="G126" s="55"/>
      <c r="H126" s="55"/>
      <c r="I126" s="55"/>
      <c r="J126" s="55"/>
      <c r="K126" s="15">
        <v>0</v>
      </c>
      <c r="L126" s="15">
        <v>0</v>
      </c>
      <c r="M126" s="15">
        <v>0</v>
      </c>
      <c r="N126" s="16">
        <f t="shared" si="75"/>
        <v>0</v>
      </c>
      <c r="P126" s="63">
        <v>1307.22</v>
      </c>
      <c r="Q126" s="63">
        <v>36.253</v>
      </c>
      <c r="R126" s="63"/>
      <c r="S126" s="63"/>
      <c r="T126" s="63"/>
      <c r="U126" s="63"/>
      <c r="V126" s="63"/>
      <c r="W126" s="15">
        <v>0</v>
      </c>
      <c r="X126" s="15">
        <v>0</v>
      </c>
      <c r="Y126" s="15">
        <v>0</v>
      </c>
      <c r="Z126" s="16">
        <f t="shared" si="77"/>
        <v>0</v>
      </c>
      <c r="AA126" s="15" t="e">
        <f t="shared" si="76"/>
        <v>#DIV/0!</v>
      </c>
      <c r="AB126" s="15" t="e">
        <f t="shared" si="127"/>
        <v>#DIV/0!</v>
      </c>
      <c r="AC126" s="15" t="e">
        <f t="shared" si="127"/>
        <v>#DIV/0!</v>
      </c>
      <c r="AD126" s="16">
        <f t="shared" si="78"/>
        <v>1.4666116687291448E-3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 t="e">
        <f>V126/J126</f>
        <v>#DIV/0!</v>
      </c>
      <c r="AY126" s="15" t="e">
        <f t="shared" si="140"/>
        <v>#DIV/0!</v>
      </c>
      <c r="AZ126" s="15" t="e">
        <f t="shared" si="130"/>
        <v>#DIV/0!</v>
      </c>
      <c r="BA126" s="15" t="e">
        <f>V126/J126</f>
        <v>#DIV/0!</v>
      </c>
      <c r="BB126" s="15" t="e">
        <f t="shared" si="138"/>
        <v>#DIV/0!</v>
      </c>
      <c r="BC126" s="15" t="e">
        <f t="shared" si="126"/>
        <v>#DIV/0!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31.9192</v>
      </c>
      <c r="F127" s="55"/>
      <c r="G127" s="55"/>
      <c r="H127" s="55"/>
      <c r="I127" s="55"/>
      <c r="J127" s="55"/>
      <c r="K127" s="19">
        <v>0</v>
      </c>
      <c r="L127" s="19">
        <v>0</v>
      </c>
      <c r="M127" s="19">
        <v>0</v>
      </c>
      <c r="N127" s="20">
        <f t="shared" si="75"/>
        <v>0</v>
      </c>
      <c r="P127" s="63">
        <v>951</v>
      </c>
      <c r="Q127" s="63">
        <v>31.958500000000001</v>
      </c>
      <c r="R127" s="63"/>
      <c r="S127" s="63"/>
      <c r="T127" s="63"/>
      <c r="U127" s="63"/>
      <c r="V127" s="63"/>
      <c r="W127" s="19">
        <v>0</v>
      </c>
      <c r="X127" s="19">
        <v>0</v>
      </c>
      <c r="Y127" s="19">
        <v>0</v>
      </c>
      <c r="Z127" s="20">
        <f t="shared" si="77"/>
        <v>0</v>
      </c>
      <c r="AA127" s="15" t="e">
        <f t="shared" si="76"/>
        <v>#DIV/0!</v>
      </c>
      <c r="AB127" s="15" t="e">
        <f t="shared" si="127"/>
        <v>#DIV/0!</v>
      </c>
      <c r="AC127" s="15" t="e">
        <f t="shared" si="127"/>
        <v>#DIV/0!</v>
      </c>
      <c r="AD127" s="20">
        <f t="shared" si="78"/>
        <v>2.0148595894723159E-3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 t="e">
        <f>V127/J127</f>
        <v>#DIV/0!</v>
      </c>
      <c r="AY127" s="15" t="e">
        <f t="shared" si="140"/>
        <v>#DIV/0!</v>
      </c>
      <c r="AZ127" s="15" t="e">
        <f t="shared" si="130"/>
        <v>#DIV/0!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49.002800000000001</v>
      </c>
      <c r="F128" s="55"/>
      <c r="G128" s="55"/>
      <c r="H128" s="55"/>
      <c r="I128" s="55"/>
      <c r="J128" s="55"/>
      <c r="K128" s="10">
        <v>0</v>
      </c>
      <c r="L128" s="10">
        <v>0</v>
      </c>
      <c r="M128" s="10">
        <v>0</v>
      </c>
      <c r="N128" s="11">
        <f t="shared" si="75"/>
        <v>0</v>
      </c>
      <c r="P128" s="63">
        <v>830.42</v>
      </c>
      <c r="Q128" s="63">
        <v>49.055399999999999</v>
      </c>
      <c r="R128" s="63"/>
      <c r="S128" s="63"/>
      <c r="T128" s="63"/>
      <c r="U128" s="63"/>
      <c r="V128" s="63"/>
      <c r="W128" s="10">
        <v>0</v>
      </c>
      <c r="X128" s="10">
        <v>0</v>
      </c>
      <c r="Y128" s="10">
        <v>0</v>
      </c>
      <c r="Z128" s="11">
        <f t="shared" si="77"/>
        <v>0</v>
      </c>
      <c r="AA128" s="15" t="e">
        <f t="shared" si="76"/>
        <v>#DIV/0!</v>
      </c>
      <c r="AB128" s="15" t="e">
        <f t="shared" si="127"/>
        <v>#DIV/0!</v>
      </c>
      <c r="AC128" s="15" t="e">
        <f t="shared" si="127"/>
        <v>#DIV/0!</v>
      </c>
      <c r="AD128" s="11">
        <f t="shared" si="78"/>
        <v>5.2957176901048859E-4</v>
      </c>
      <c r="AE128" s="12"/>
      <c r="AF128" s="25">
        <f t="shared" ref="AF128:AK128" si="141">bdRateExtend($D128:$D132,E128:E132,$P128:$P132,Q128:Q132)</f>
        <v>-2.8191768861888233E-3</v>
      </c>
      <c r="AG128" s="30" t="e">
        <f t="shared" si="141"/>
        <v>#VALUE!</v>
      </c>
      <c r="AH128" s="31" t="e">
        <f t="shared" si="141"/>
        <v>#VALUE!</v>
      </c>
      <c r="AI128" s="25" t="e">
        <f t="shared" si="141"/>
        <v>#VALUE!</v>
      </c>
      <c r="AJ128" s="30" t="e">
        <f t="shared" si="141"/>
        <v>#VALUE!</v>
      </c>
      <c r="AK128" s="30" t="e">
        <f t="shared" si="141"/>
        <v>#VALUE!</v>
      </c>
      <c r="AL128" s="45"/>
      <c r="AM128" s="46"/>
      <c r="AN128" s="47"/>
      <c r="AO128" s="46"/>
      <c r="AP128" s="46"/>
      <c r="AQ128" s="47"/>
      <c r="AR128" s="30">
        <f t="shared" ref="AR128:AW128" si="142">bdrate($D128:$D131,E128:E131,$P128:$P131,Q128:Q131)</f>
        <v>-1.7106550587802083E-3</v>
      </c>
      <c r="AS128" s="30" t="e">
        <f t="shared" si="142"/>
        <v>#VALUE!</v>
      </c>
      <c r="AT128" s="31" t="e">
        <f t="shared" si="142"/>
        <v>#VALUE!</v>
      </c>
      <c r="AU128" s="25" t="e">
        <f t="shared" si="142"/>
        <v>#VALUE!</v>
      </c>
      <c r="AV128" s="30" t="e">
        <f t="shared" si="142"/>
        <v>#VALUE!</v>
      </c>
      <c r="AW128" s="31" t="e">
        <f t="shared" si="142"/>
        <v>#VALUE!</v>
      </c>
      <c r="AX128" s="15"/>
      <c r="AY128" s="15"/>
      <c r="AZ128" s="15"/>
      <c r="BA128" s="15" t="e">
        <f>V128/J128</f>
        <v>#DIV/0!</v>
      </c>
      <c r="BB128" s="15" t="e">
        <f t="shared" ref="BB128:BB131" si="143">X128/L128</f>
        <v>#DIV/0!</v>
      </c>
      <c r="BC128" s="15" t="e">
        <f t="shared" si="126"/>
        <v>#DIV/0!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45.736600000000003</v>
      </c>
      <c r="F129" s="55"/>
      <c r="G129" s="55"/>
      <c r="H129" s="55"/>
      <c r="I129" s="55"/>
      <c r="J129" s="55"/>
      <c r="K129" s="15">
        <v>0</v>
      </c>
      <c r="L129" s="15">
        <v>0</v>
      </c>
      <c r="M129" s="15">
        <v>0</v>
      </c>
      <c r="N129" s="16">
        <f t="shared" si="75"/>
        <v>0</v>
      </c>
      <c r="P129" s="63">
        <v>587.20000000000005</v>
      </c>
      <c r="Q129" s="63">
        <v>45.735799999999998</v>
      </c>
      <c r="R129" s="63"/>
      <c r="S129" s="63"/>
      <c r="T129" s="63"/>
      <c r="U129" s="63"/>
      <c r="V129" s="63"/>
      <c r="W129" s="15">
        <v>0</v>
      </c>
      <c r="X129" s="15">
        <v>0</v>
      </c>
      <c r="Y129" s="15">
        <v>0</v>
      </c>
      <c r="Z129" s="16">
        <f t="shared" si="77"/>
        <v>0</v>
      </c>
      <c r="AA129" s="15" t="e">
        <f t="shared" si="76"/>
        <v>#DIV/0!</v>
      </c>
      <c r="AB129" s="15" t="e">
        <f t="shared" si="127"/>
        <v>#DIV/0!</v>
      </c>
      <c r="AC129" s="15" t="e">
        <f t="shared" si="127"/>
        <v>#DIV/0!</v>
      </c>
      <c r="AD129" s="16">
        <f t="shared" si="78"/>
        <v>1.9376550973926408E-3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-2.3784637565180677E-3</v>
      </c>
      <c r="AM129" s="21" t="e">
        <f>bdrate($D129:$D132,F129:F132,$P129:$P132,R129:R132)</f>
        <v>#VALUE!</v>
      </c>
      <c r="AN129" s="36" t="e">
        <f t="shared" ref="AN129" si="144">bdrate($D129:$D132,G129:G132,$P129:$P132,S129:S132)</f>
        <v>#VALUE!</v>
      </c>
      <c r="AO129" s="26" t="e">
        <f>bdrate($D129:$D132,H129:H132,$P129:$P132,T129:T132)</f>
        <v>#VALUE!</v>
      </c>
      <c r="AP129" s="21" t="e">
        <f>bdrate($D129:$D132,I129:I132,$P129:$P132,U129:U132)</f>
        <v>#VALUE!</v>
      </c>
      <c r="AQ129" s="36" t="e">
        <f>bdrate($D129:$D132,J129:J132,$P129:$P132,V129:V132)</f>
        <v>#VALUE!</v>
      </c>
      <c r="AR129" s="21"/>
      <c r="AS129" s="21"/>
      <c r="AT129" s="36"/>
      <c r="AU129" s="26"/>
      <c r="AV129" s="21"/>
      <c r="AW129" s="36"/>
      <c r="AX129" s="15" t="e">
        <f>V129/J129</f>
        <v>#DIV/0!</v>
      </c>
      <c r="AY129" s="15" t="e">
        <f t="shared" ref="AY129:AY132" si="145">X129/L129</f>
        <v>#DIV/0!</v>
      </c>
      <c r="AZ129" s="15" t="e">
        <f t="shared" si="130"/>
        <v>#DIV/0!</v>
      </c>
      <c r="BA129" s="15" t="e">
        <f>V129/J129</f>
        <v>#DIV/0!</v>
      </c>
      <c r="BB129" s="15" t="e">
        <f t="shared" si="143"/>
        <v>#DIV/0!</v>
      </c>
      <c r="BC129" s="15" t="e">
        <f t="shared" si="126"/>
        <v>#DIV/0!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42.479399999999998</v>
      </c>
      <c r="F130" s="55"/>
      <c r="G130" s="55"/>
      <c r="H130" s="55"/>
      <c r="I130" s="55"/>
      <c r="J130" s="55"/>
      <c r="K130" s="15">
        <v>0</v>
      </c>
      <c r="L130" s="15">
        <v>0</v>
      </c>
      <c r="M130" s="15">
        <v>0</v>
      </c>
      <c r="N130" s="16">
        <f t="shared" si="75"/>
        <v>0</v>
      </c>
      <c r="P130" s="63">
        <v>431.96</v>
      </c>
      <c r="Q130" s="63">
        <v>42.445099999999996</v>
      </c>
      <c r="R130" s="63"/>
      <c r="S130" s="63"/>
      <c r="T130" s="63"/>
      <c r="U130" s="63"/>
      <c r="V130" s="63"/>
      <c r="W130" s="15">
        <v>0</v>
      </c>
      <c r="X130" s="15">
        <v>0</v>
      </c>
      <c r="Y130" s="15">
        <v>0</v>
      </c>
      <c r="Z130" s="16">
        <f t="shared" si="77"/>
        <v>0</v>
      </c>
      <c r="AA130" s="15" t="e">
        <f t="shared" si="76"/>
        <v>#DIV/0!</v>
      </c>
      <c r="AB130" s="15" t="e">
        <f t="shared" si="127"/>
        <v>#DIV/0!</v>
      </c>
      <c r="AC130" s="15" t="e">
        <f t="shared" si="127"/>
        <v>#DIV/0!</v>
      </c>
      <c r="AD130" s="16">
        <f t="shared" si="78"/>
        <v>1.8485996857380796E-3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 t="e">
        <f>V130/J130</f>
        <v>#DIV/0!</v>
      </c>
      <c r="AY130" s="15" t="e">
        <f t="shared" si="145"/>
        <v>#DIV/0!</v>
      </c>
      <c r="AZ130" s="15" t="e">
        <f t="shared" si="130"/>
        <v>#DIV/0!</v>
      </c>
      <c r="BA130" s="15" t="e">
        <f>V130/J130</f>
        <v>#DIV/0!</v>
      </c>
      <c r="BB130" s="15" t="e">
        <f t="shared" si="143"/>
        <v>#DIV/0!</v>
      </c>
      <c r="BC130" s="15" t="e">
        <f t="shared" si="126"/>
        <v>#DIV/0!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38.731299999999997</v>
      </c>
      <c r="F131" s="55"/>
      <c r="G131" s="55"/>
      <c r="H131" s="55"/>
      <c r="I131" s="55"/>
      <c r="J131" s="55"/>
      <c r="K131" s="15">
        <v>0</v>
      </c>
      <c r="L131" s="15">
        <v>0</v>
      </c>
      <c r="M131" s="15">
        <v>0</v>
      </c>
      <c r="N131" s="16">
        <f t="shared" ref="N131:N152" si="146">K131/3600</f>
        <v>0</v>
      </c>
      <c r="P131" s="63">
        <v>317.77999999999997</v>
      </c>
      <c r="Q131" s="63">
        <v>38.776200000000003</v>
      </c>
      <c r="R131" s="63"/>
      <c r="S131" s="63"/>
      <c r="T131" s="63"/>
      <c r="U131" s="63"/>
      <c r="V131" s="63"/>
      <c r="W131" s="15">
        <v>0</v>
      </c>
      <c r="X131" s="15">
        <v>0</v>
      </c>
      <c r="Y131" s="15">
        <v>0</v>
      </c>
      <c r="Z131" s="16">
        <f t="shared" si="77"/>
        <v>0</v>
      </c>
      <c r="AA131" s="15" t="e">
        <f t="shared" ref="AA131:AA152" si="147">V131/J131</f>
        <v>#DIV/0!</v>
      </c>
      <c r="AB131" s="15" t="e">
        <f t="shared" si="127"/>
        <v>#DIV/0!</v>
      </c>
      <c r="AC131" s="15" t="e">
        <f t="shared" si="127"/>
        <v>#DIV/0!</v>
      </c>
      <c r="AD131" s="16">
        <f t="shared" si="78"/>
        <v>2.1352760158261852E-3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 t="e">
        <f>V131/J131</f>
        <v>#DIV/0!</v>
      </c>
      <c r="AY131" s="15" t="e">
        <f t="shared" si="145"/>
        <v>#DIV/0!</v>
      </c>
      <c r="AZ131" s="15" t="e">
        <f t="shared" si="130"/>
        <v>#DIV/0!</v>
      </c>
      <c r="BA131" s="15" t="e">
        <f>V131/J131</f>
        <v>#DIV/0!</v>
      </c>
      <c r="BB131" s="15" t="e">
        <f t="shared" si="143"/>
        <v>#DIV/0!</v>
      </c>
      <c r="BC131" s="15" t="e">
        <f t="shared" si="126"/>
        <v>#DIV/0!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35.075600000000001</v>
      </c>
      <c r="F132" s="55"/>
      <c r="G132" s="55"/>
      <c r="H132" s="55"/>
      <c r="I132" s="55"/>
      <c r="J132" s="55"/>
      <c r="K132" s="19">
        <v>0</v>
      </c>
      <c r="L132" s="19">
        <v>0</v>
      </c>
      <c r="M132" s="19">
        <v>0</v>
      </c>
      <c r="N132" s="20">
        <f t="shared" si="146"/>
        <v>0</v>
      </c>
      <c r="P132" s="63">
        <v>226.72</v>
      </c>
      <c r="Q132" s="63">
        <v>35.022599999999997</v>
      </c>
      <c r="R132" s="63"/>
      <c r="S132" s="63"/>
      <c r="T132" s="63"/>
      <c r="U132" s="63"/>
      <c r="V132" s="63"/>
      <c r="W132" s="19">
        <v>0</v>
      </c>
      <c r="X132" s="19">
        <v>0</v>
      </c>
      <c r="Y132" s="19">
        <v>0</v>
      </c>
      <c r="Z132" s="20">
        <f t="shared" ref="Z132:Z152" si="148">W132/3600</f>
        <v>0</v>
      </c>
      <c r="AA132" s="19" t="e">
        <f t="shared" si="147"/>
        <v>#DIV/0!</v>
      </c>
      <c r="AB132" s="19" t="e">
        <f t="shared" si="127"/>
        <v>#DIV/0!</v>
      </c>
      <c r="AC132" s="19" t="e">
        <f t="shared" si="127"/>
        <v>#DIV/0!</v>
      </c>
      <c r="AD132" s="20">
        <f t="shared" ref="AD132:AD152" si="149">ABS(P132-D132)/D132</f>
        <v>6.5726053807729388E-3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 t="e">
        <f>V132/J132</f>
        <v>#DIV/0!</v>
      </c>
      <c r="AY132" s="19" t="e">
        <f t="shared" si="145"/>
        <v>#DIV/0!</v>
      </c>
      <c r="AZ132" s="19" t="e">
        <f t="shared" si="130"/>
        <v>#DIV/0!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1">
        <f t="shared" si="146"/>
        <v>0</v>
      </c>
      <c r="P133" s="9">
        <v>0</v>
      </c>
      <c r="Q133" s="10">
        <v>0</v>
      </c>
      <c r="R133" s="10">
        <v>0</v>
      </c>
      <c r="S133" s="10">
        <v>0</v>
      </c>
      <c r="T133" s="10">
        <v>0</v>
      </c>
      <c r="U133" s="51">
        <v>0</v>
      </c>
      <c r="V133" s="10">
        <v>0</v>
      </c>
      <c r="W133" s="10">
        <v>0</v>
      </c>
      <c r="X133" s="10">
        <v>0</v>
      </c>
      <c r="Y133" s="10">
        <v>0</v>
      </c>
      <c r="Z133" s="11">
        <f t="shared" si="148"/>
        <v>0</v>
      </c>
      <c r="AA133" s="10" t="e">
        <f t="shared" si="147"/>
        <v>#DIV/0!</v>
      </c>
      <c r="AB133" s="10" t="e">
        <f>X133/L133</f>
        <v>#DIV/0!</v>
      </c>
      <c r="AC133" s="10" t="e">
        <f>Y133/M133</f>
        <v>#DIV/0!</v>
      </c>
      <c r="AD133" s="11" t="e">
        <f t="shared" si="149"/>
        <v>#DIV/0!</v>
      </c>
      <c r="AE133" s="40"/>
      <c r="AF133" s="25" t="e">
        <f t="shared" ref="AF133:AH133" si="150">bdRateExtend($D133:$D137,E133:E137,$P133:$P137,Q133:Q137)</f>
        <v>#VALUE!</v>
      </c>
      <c r="AG133" s="30" t="e">
        <f t="shared" si="150"/>
        <v>#VALUE!</v>
      </c>
      <c r="AH133" s="31" t="e">
        <f t="shared" si="150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1">bdrate($D133:$D136,F133:F136,$P133:$P136,R133:R136)</f>
        <v>#VALUE!</v>
      </c>
      <c r="AT133" s="31" t="e">
        <f t="shared" si="151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#DIV/0!</v>
      </c>
      <c r="BB133" s="10" t="e">
        <f t="shared" ref="BB133:BB136" si="152">X133/L133</f>
        <v>#DIV/0!</v>
      </c>
      <c r="BC133" s="10" t="e">
        <f t="shared" si="126"/>
        <v>#DIV/0!</v>
      </c>
    </row>
    <row r="134" spans="1:55" ht="12.75" hidden="1" thickBot="1" x14ac:dyDescent="0.25">
      <c r="A134" s="13"/>
      <c r="B134" s="13"/>
      <c r="C134" s="43">
        <v>27</v>
      </c>
      <c r="D134" s="14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6">
        <f t="shared" si="146"/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52">
        <v>0</v>
      </c>
      <c r="V134" s="15">
        <v>0</v>
      </c>
      <c r="W134" s="15">
        <v>0</v>
      </c>
      <c r="X134" s="15">
        <v>0</v>
      </c>
      <c r="Y134" s="15">
        <v>0</v>
      </c>
      <c r="Z134" s="16">
        <f t="shared" si="148"/>
        <v>0</v>
      </c>
      <c r="AA134" s="15" t="e">
        <f t="shared" si="147"/>
        <v>#DIV/0!</v>
      </c>
      <c r="AB134" s="15" t="e">
        <f t="shared" ref="AB134:AC152" si="153">X134/L134</f>
        <v>#DIV/0!</v>
      </c>
      <c r="AC134" s="15" t="e">
        <f t="shared" si="153"/>
        <v>#DIV/0!</v>
      </c>
      <c r="AD134" s="16" t="e">
        <f t="shared" si="149"/>
        <v>#DIV/0!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4">bdrate($D134:$D137,E134:E137,$P134:$P137,Q134:Q137)</f>
        <v>#VALUE!</v>
      </c>
      <c r="AM134" s="21" t="e">
        <f t="shared" si="154"/>
        <v>#VALUE!</v>
      </c>
      <c r="AN134" s="36" t="e">
        <f t="shared" si="154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#DIV/0!</v>
      </c>
      <c r="AY134" s="15" t="e">
        <f t="shared" ref="AY134:AY137" si="155">X134/L134</f>
        <v>#DIV/0!</v>
      </c>
      <c r="AZ134" s="15" t="e">
        <f t="shared" si="130"/>
        <v>#DIV/0!</v>
      </c>
      <c r="BA134" s="15" t="e">
        <f>V134/J134</f>
        <v>#DIV/0!</v>
      </c>
      <c r="BB134" s="15" t="e">
        <f t="shared" si="152"/>
        <v>#DIV/0!</v>
      </c>
      <c r="BC134" s="15" t="e">
        <f t="shared" si="126"/>
        <v>#DIV/0!</v>
      </c>
    </row>
    <row r="135" spans="1:55" ht="12.75" hidden="1" thickBot="1" x14ac:dyDescent="0.25">
      <c r="A135" s="13"/>
      <c r="B135" s="13"/>
      <c r="C135" s="43">
        <v>32</v>
      </c>
      <c r="D135" s="14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6">
        <f t="shared" si="146"/>
        <v>0</v>
      </c>
      <c r="P135" s="14">
        <v>0</v>
      </c>
      <c r="Q135" s="15">
        <v>0</v>
      </c>
      <c r="R135" s="15">
        <v>0</v>
      </c>
      <c r="S135" s="15">
        <v>0</v>
      </c>
      <c r="T135" s="15">
        <v>0</v>
      </c>
      <c r="U135" s="52">
        <v>0</v>
      </c>
      <c r="V135" s="15">
        <v>0</v>
      </c>
      <c r="W135" s="15">
        <v>0</v>
      </c>
      <c r="X135" s="15">
        <v>0</v>
      </c>
      <c r="Y135" s="15">
        <v>0</v>
      </c>
      <c r="Z135" s="16">
        <f t="shared" si="148"/>
        <v>0</v>
      </c>
      <c r="AA135" s="15" t="e">
        <f t="shared" si="147"/>
        <v>#DIV/0!</v>
      </c>
      <c r="AB135" s="15" t="e">
        <f t="shared" si="153"/>
        <v>#DIV/0!</v>
      </c>
      <c r="AC135" s="15" t="e">
        <f t="shared" si="153"/>
        <v>#DIV/0!</v>
      </c>
      <c r="AD135" s="16" t="e">
        <f t="shared" si="149"/>
        <v>#DIV/0!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#DIV/0!</v>
      </c>
      <c r="AY135" s="15" t="e">
        <f t="shared" si="155"/>
        <v>#DIV/0!</v>
      </c>
      <c r="AZ135" s="15" t="e">
        <f t="shared" si="130"/>
        <v>#DIV/0!</v>
      </c>
      <c r="BA135" s="15" t="e">
        <f>V135/J135</f>
        <v>#DIV/0!</v>
      </c>
      <c r="BB135" s="15" t="e">
        <f t="shared" si="152"/>
        <v>#DIV/0!</v>
      </c>
      <c r="BC135" s="15" t="e">
        <f t="shared" si="126"/>
        <v>#DIV/0!</v>
      </c>
    </row>
    <row r="136" spans="1:55" ht="12.75" hidden="1" thickBot="1" x14ac:dyDescent="0.25">
      <c r="A136" s="13"/>
      <c r="B136" s="13"/>
      <c r="C136" s="43">
        <v>37</v>
      </c>
      <c r="D136" s="14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6">
        <f t="shared" si="146"/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52">
        <v>0</v>
      </c>
      <c r="V136" s="15">
        <v>0</v>
      </c>
      <c r="W136" s="15">
        <v>0</v>
      </c>
      <c r="X136" s="15">
        <v>0</v>
      </c>
      <c r="Y136" s="15">
        <v>0</v>
      </c>
      <c r="Z136" s="16">
        <f t="shared" si="148"/>
        <v>0</v>
      </c>
      <c r="AA136" s="15" t="e">
        <f t="shared" si="147"/>
        <v>#DIV/0!</v>
      </c>
      <c r="AB136" s="15" t="e">
        <f t="shared" si="153"/>
        <v>#DIV/0!</v>
      </c>
      <c r="AC136" s="15" t="e">
        <f t="shared" si="153"/>
        <v>#DIV/0!</v>
      </c>
      <c r="AD136" s="16" t="e">
        <f t="shared" si="149"/>
        <v>#DIV/0!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#DIV/0!</v>
      </c>
      <c r="AY136" s="15" t="e">
        <f t="shared" si="155"/>
        <v>#DIV/0!</v>
      </c>
      <c r="AZ136" s="15" t="e">
        <f t="shared" si="130"/>
        <v>#DIV/0!</v>
      </c>
      <c r="BA136" s="15" t="e">
        <f>V136/J136</f>
        <v>#DIV/0!</v>
      </c>
      <c r="BB136" s="15" t="e">
        <f t="shared" si="152"/>
        <v>#DIV/0!</v>
      </c>
      <c r="BC136" s="15" t="e">
        <f t="shared" si="126"/>
        <v>#DIV/0!</v>
      </c>
    </row>
    <row r="137" spans="1:55" ht="12.75" hidden="1" thickBot="1" x14ac:dyDescent="0.25">
      <c r="A137" s="13"/>
      <c r="B137" s="17"/>
      <c r="C137" s="44">
        <v>42</v>
      </c>
      <c r="D137" s="18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20">
        <f t="shared" si="146"/>
        <v>0</v>
      </c>
      <c r="P137" s="18">
        <v>0</v>
      </c>
      <c r="Q137" s="19">
        <v>0</v>
      </c>
      <c r="R137" s="19">
        <v>0</v>
      </c>
      <c r="S137" s="19">
        <v>0</v>
      </c>
      <c r="T137" s="19">
        <v>0</v>
      </c>
      <c r="U137" s="53">
        <v>0</v>
      </c>
      <c r="V137" s="19">
        <v>0</v>
      </c>
      <c r="W137" s="19">
        <v>0</v>
      </c>
      <c r="X137" s="19">
        <v>0</v>
      </c>
      <c r="Y137" s="19">
        <v>0</v>
      </c>
      <c r="Z137" s="20">
        <f t="shared" si="148"/>
        <v>0</v>
      </c>
      <c r="AA137" s="15" t="e">
        <f t="shared" si="147"/>
        <v>#DIV/0!</v>
      </c>
      <c r="AB137" s="15" t="e">
        <f t="shared" si="153"/>
        <v>#DIV/0!</v>
      </c>
      <c r="AC137" s="15" t="e">
        <f t="shared" si="153"/>
        <v>#DIV/0!</v>
      </c>
      <c r="AD137" s="20" t="e">
        <f t="shared" si="149"/>
        <v>#DIV/0!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#DIV/0!</v>
      </c>
      <c r="AY137" s="15" t="e">
        <f t="shared" si="155"/>
        <v>#DIV/0!</v>
      </c>
      <c r="AZ137" s="15" t="e">
        <f t="shared" si="130"/>
        <v>#DIV/0!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1">
        <f t="shared" si="146"/>
        <v>0</v>
      </c>
      <c r="P138" s="9">
        <v>0</v>
      </c>
      <c r="Q138" s="10">
        <v>0</v>
      </c>
      <c r="R138" s="10">
        <v>0</v>
      </c>
      <c r="S138" s="10">
        <v>0</v>
      </c>
      <c r="T138" s="10">
        <v>0</v>
      </c>
      <c r="U138" s="51">
        <v>0</v>
      </c>
      <c r="V138" s="10">
        <v>0</v>
      </c>
      <c r="W138" s="10">
        <v>0</v>
      </c>
      <c r="X138" s="10">
        <v>0</v>
      </c>
      <c r="Y138" s="10">
        <v>0</v>
      </c>
      <c r="Z138" s="11">
        <f t="shared" si="148"/>
        <v>0</v>
      </c>
      <c r="AA138" s="15" t="e">
        <f t="shared" si="147"/>
        <v>#DIV/0!</v>
      </c>
      <c r="AB138" s="15" t="e">
        <f t="shared" si="153"/>
        <v>#DIV/0!</v>
      </c>
      <c r="AC138" s="15" t="e">
        <f t="shared" si="153"/>
        <v>#DIV/0!</v>
      </c>
      <c r="AD138" s="11" t="e">
        <f t="shared" si="149"/>
        <v>#DIV/0!</v>
      </c>
      <c r="AE138" s="12"/>
      <c r="AF138" s="25" t="e">
        <f t="shared" ref="AF138:AH138" si="156">bdRateExtend($D138:$D142,E138:E142,$P138:$P142,Q138:Q142)</f>
        <v>#VALUE!</v>
      </c>
      <c r="AG138" s="30" t="e">
        <f t="shared" si="156"/>
        <v>#VALUE!</v>
      </c>
      <c r="AH138" s="31" t="e">
        <f t="shared" si="156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57">bdrate($D138:$D141,E138:E141,$P138:$P141,Q138:Q141)</f>
        <v>#VALUE!</v>
      </c>
      <c r="AS138" s="30" t="e">
        <f t="shared" si="157"/>
        <v>#VALUE!</v>
      </c>
      <c r="AT138" s="31" t="e">
        <f t="shared" si="157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#DIV/0!</v>
      </c>
      <c r="BB138" s="15" t="e">
        <f t="shared" ref="BB138:BB141" si="158">X138/L138</f>
        <v>#DIV/0!</v>
      </c>
      <c r="BC138" s="15" t="e">
        <f t="shared" si="126"/>
        <v>#DIV/0!</v>
      </c>
    </row>
    <row r="139" spans="1:55" ht="12.75" hidden="1" thickBot="1" x14ac:dyDescent="0.25">
      <c r="A139" s="13"/>
      <c r="B139" s="13"/>
      <c r="C139" s="43">
        <v>27</v>
      </c>
      <c r="D139" s="14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6">
        <f t="shared" si="146"/>
        <v>0</v>
      </c>
      <c r="P139" s="14">
        <v>0</v>
      </c>
      <c r="Q139" s="15">
        <v>0</v>
      </c>
      <c r="R139" s="15">
        <v>0</v>
      </c>
      <c r="S139" s="15">
        <v>0</v>
      </c>
      <c r="T139" s="15">
        <v>0</v>
      </c>
      <c r="U139" s="52">
        <v>0</v>
      </c>
      <c r="V139" s="15">
        <v>0</v>
      </c>
      <c r="W139" s="15">
        <v>0</v>
      </c>
      <c r="X139" s="15">
        <v>0</v>
      </c>
      <c r="Y139" s="15">
        <v>0</v>
      </c>
      <c r="Z139" s="16">
        <f t="shared" si="148"/>
        <v>0</v>
      </c>
      <c r="AA139" s="15" t="e">
        <f t="shared" si="147"/>
        <v>#DIV/0!</v>
      </c>
      <c r="AB139" s="15" t="e">
        <f t="shared" si="153"/>
        <v>#DIV/0!</v>
      </c>
      <c r="AC139" s="15" t="e">
        <f t="shared" si="153"/>
        <v>#DIV/0!</v>
      </c>
      <c r="AD139" s="16" t="e">
        <f t="shared" si="149"/>
        <v>#DIV/0!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59">bdrate($D139:$D142,E139:E142,$P139:$P142,Q139:Q142)</f>
        <v>#VALUE!</v>
      </c>
      <c r="AM139" s="21" t="e">
        <f t="shared" si="159"/>
        <v>#VALUE!</v>
      </c>
      <c r="AN139" s="36" t="e">
        <f t="shared" si="159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#DIV/0!</v>
      </c>
      <c r="AY139" s="15" t="e">
        <f t="shared" ref="AY139:AY142" si="160">X139/L139</f>
        <v>#DIV/0!</v>
      </c>
      <c r="AZ139" s="15" t="e">
        <f t="shared" si="130"/>
        <v>#DIV/0!</v>
      </c>
      <c r="BA139" s="15" t="e">
        <f>V139/J139</f>
        <v>#DIV/0!</v>
      </c>
      <c r="BB139" s="15" t="e">
        <f t="shared" si="158"/>
        <v>#DIV/0!</v>
      </c>
      <c r="BC139" s="15" t="e">
        <f t="shared" si="126"/>
        <v>#DIV/0!</v>
      </c>
    </row>
    <row r="140" spans="1:55" ht="12.75" hidden="1" thickBot="1" x14ac:dyDescent="0.25">
      <c r="A140" s="13"/>
      <c r="B140" s="13"/>
      <c r="C140" s="43">
        <v>32</v>
      </c>
      <c r="D140" s="14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6">
        <f t="shared" si="146"/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52">
        <v>0</v>
      </c>
      <c r="V140" s="15">
        <v>0</v>
      </c>
      <c r="W140" s="15">
        <v>0</v>
      </c>
      <c r="X140" s="15">
        <v>0</v>
      </c>
      <c r="Y140" s="15">
        <v>0</v>
      </c>
      <c r="Z140" s="16">
        <f t="shared" si="148"/>
        <v>0</v>
      </c>
      <c r="AA140" s="15" t="e">
        <f t="shared" si="147"/>
        <v>#DIV/0!</v>
      </c>
      <c r="AB140" s="15" t="e">
        <f t="shared" si="153"/>
        <v>#DIV/0!</v>
      </c>
      <c r="AC140" s="15" t="e">
        <f t="shared" si="153"/>
        <v>#DIV/0!</v>
      </c>
      <c r="AD140" s="16" t="e">
        <f t="shared" si="149"/>
        <v>#DIV/0!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#DIV/0!</v>
      </c>
      <c r="AY140" s="15" t="e">
        <f t="shared" si="160"/>
        <v>#DIV/0!</v>
      </c>
      <c r="AZ140" s="15" t="e">
        <f t="shared" si="130"/>
        <v>#DIV/0!</v>
      </c>
      <c r="BA140" s="15" t="e">
        <f>V140/J140</f>
        <v>#DIV/0!</v>
      </c>
      <c r="BB140" s="15" t="e">
        <f t="shared" si="158"/>
        <v>#DIV/0!</v>
      </c>
      <c r="BC140" s="15" t="e">
        <f t="shared" si="126"/>
        <v>#DIV/0!</v>
      </c>
    </row>
    <row r="141" spans="1:55" ht="12.75" hidden="1" thickBot="1" x14ac:dyDescent="0.25">
      <c r="A141" s="13"/>
      <c r="B141" s="13"/>
      <c r="C141" s="43">
        <v>37</v>
      </c>
      <c r="D141" s="14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6">
        <f t="shared" si="146"/>
        <v>0</v>
      </c>
      <c r="P141" s="14">
        <v>0</v>
      </c>
      <c r="Q141" s="15">
        <v>0</v>
      </c>
      <c r="R141" s="15">
        <v>0</v>
      </c>
      <c r="S141" s="15">
        <v>0</v>
      </c>
      <c r="T141" s="15">
        <v>0</v>
      </c>
      <c r="U141" s="52">
        <v>0</v>
      </c>
      <c r="V141" s="15">
        <v>0</v>
      </c>
      <c r="W141" s="15">
        <v>0</v>
      </c>
      <c r="X141" s="15">
        <v>0</v>
      </c>
      <c r="Y141" s="15">
        <v>0</v>
      </c>
      <c r="Z141" s="16">
        <f t="shared" si="148"/>
        <v>0</v>
      </c>
      <c r="AA141" s="15" t="e">
        <f t="shared" si="147"/>
        <v>#DIV/0!</v>
      </c>
      <c r="AB141" s="15" t="e">
        <f t="shared" si="153"/>
        <v>#DIV/0!</v>
      </c>
      <c r="AC141" s="15" t="e">
        <f t="shared" si="153"/>
        <v>#DIV/0!</v>
      </c>
      <c r="AD141" s="16" t="e">
        <f t="shared" si="149"/>
        <v>#DIV/0!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#DIV/0!</v>
      </c>
      <c r="AY141" s="15" t="e">
        <f t="shared" si="160"/>
        <v>#DIV/0!</v>
      </c>
      <c r="AZ141" s="15" t="e">
        <f t="shared" si="130"/>
        <v>#DIV/0!</v>
      </c>
      <c r="BA141" s="15" t="e">
        <f>V141/J141</f>
        <v>#DIV/0!</v>
      </c>
      <c r="BB141" s="15" t="e">
        <f t="shared" si="158"/>
        <v>#DIV/0!</v>
      </c>
      <c r="BC141" s="15" t="e">
        <f t="shared" si="126"/>
        <v>#DIV/0!</v>
      </c>
    </row>
    <row r="142" spans="1:55" ht="12.75" hidden="1" thickBot="1" x14ac:dyDescent="0.25">
      <c r="A142" s="13"/>
      <c r="B142" s="17"/>
      <c r="C142" s="44">
        <v>42</v>
      </c>
      <c r="D142" s="18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20">
        <f t="shared" si="146"/>
        <v>0</v>
      </c>
      <c r="P142" s="18">
        <v>0</v>
      </c>
      <c r="Q142" s="19">
        <v>0</v>
      </c>
      <c r="R142" s="19">
        <v>0</v>
      </c>
      <c r="S142" s="19">
        <v>0</v>
      </c>
      <c r="T142" s="19">
        <v>0</v>
      </c>
      <c r="U142" s="53">
        <v>0</v>
      </c>
      <c r="V142" s="19">
        <v>0</v>
      </c>
      <c r="W142" s="19">
        <v>0</v>
      </c>
      <c r="X142" s="19">
        <v>0</v>
      </c>
      <c r="Y142" s="19">
        <v>0</v>
      </c>
      <c r="Z142" s="20">
        <f t="shared" si="148"/>
        <v>0</v>
      </c>
      <c r="AA142" s="15" t="e">
        <f t="shared" si="147"/>
        <v>#DIV/0!</v>
      </c>
      <c r="AB142" s="15" t="e">
        <f t="shared" si="153"/>
        <v>#DIV/0!</v>
      </c>
      <c r="AC142" s="15" t="e">
        <f t="shared" si="153"/>
        <v>#DIV/0!</v>
      </c>
      <c r="AD142" s="20" t="e">
        <f t="shared" si="149"/>
        <v>#DIV/0!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#DIV/0!</v>
      </c>
      <c r="AY142" s="15" t="e">
        <f t="shared" si="160"/>
        <v>#DIV/0!</v>
      </c>
      <c r="AZ142" s="15" t="e">
        <f t="shared" si="130"/>
        <v>#DIV/0!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>
        <v>0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  <c r="M143" s="10">
        <v>0</v>
      </c>
      <c r="N143" s="11">
        <f t="shared" si="146"/>
        <v>0</v>
      </c>
      <c r="P143" s="9">
        <v>0</v>
      </c>
      <c r="Q143" s="10">
        <v>0</v>
      </c>
      <c r="R143" s="10">
        <v>0</v>
      </c>
      <c r="S143" s="10">
        <v>0</v>
      </c>
      <c r="T143" s="10">
        <v>0</v>
      </c>
      <c r="U143" s="51">
        <v>0</v>
      </c>
      <c r="V143" s="10">
        <v>0</v>
      </c>
      <c r="W143" s="10">
        <v>0</v>
      </c>
      <c r="X143" s="10">
        <v>0</v>
      </c>
      <c r="Y143" s="10">
        <v>0</v>
      </c>
      <c r="Z143" s="11">
        <f t="shared" si="148"/>
        <v>0</v>
      </c>
      <c r="AA143" s="15" t="e">
        <f t="shared" si="147"/>
        <v>#DIV/0!</v>
      </c>
      <c r="AB143" s="15" t="e">
        <f t="shared" si="153"/>
        <v>#DIV/0!</v>
      </c>
      <c r="AC143" s="15" t="e">
        <f t="shared" si="153"/>
        <v>#DIV/0!</v>
      </c>
      <c r="AD143" s="11" t="e">
        <f t="shared" si="149"/>
        <v>#DIV/0!</v>
      </c>
      <c r="AE143" s="12"/>
      <c r="AF143" s="25" t="e">
        <f t="shared" ref="AF143:AH143" si="161">bdRateExtend($D143:$D147,E143:E147,$P143:$P147,Q143:Q147)</f>
        <v>#VALUE!</v>
      </c>
      <c r="AG143" s="30" t="e">
        <f t="shared" si="161"/>
        <v>#VALUE!</v>
      </c>
      <c r="AH143" s="31" t="e">
        <f t="shared" si="161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2">bdrate($D143:$D146,E143:E146,$P143:$P146,Q143:Q146)</f>
        <v>#VALUE!</v>
      </c>
      <c r="AS143" s="30" t="e">
        <f t="shared" si="162"/>
        <v>#VALUE!</v>
      </c>
      <c r="AT143" s="31" t="e">
        <f t="shared" si="162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#DIV/0!</v>
      </c>
      <c r="BB143" s="15" t="e">
        <f t="shared" ref="BB143:BB146" si="163">X143/L143</f>
        <v>#DIV/0!</v>
      </c>
      <c r="BC143" s="15" t="e">
        <f t="shared" si="126"/>
        <v>#DIV/0!</v>
      </c>
    </row>
    <row r="144" spans="1:55" ht="12.75" hidden="1" thickBot="1" x14ac:dyDescent="0.25">
      <c r="A144" s="13"/>
      <c r="B144" s="13"/>
      <c r="C144" s="43">
        <v>27</v>
      </c>
      <c r="D144" s="14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6">
        <f t="shared" si="146"/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52">
        <v>0</v>
      </c>
      <c r="V144" s="15">
        <v>0</v>
      </c>
      <c r="W144" s="15">
        <v>0</v>
      </c>
      <c r="X144" s="15">
        <v>0</v>
      </c>
      <c r="Y144" s="15">
        <v>0</v>
      </c>
      <c r="Z144" s="16">
        <f t="shared" si="148"/>
        <v>0</v>
      </c>
      <c r="AA144" s="15" t="e">
        <f t="shared" si="147"/>
        <v>#DIV/0!</v>
      </c>
      <c r="AB144" s="15" t="e">
        <f t="shared" si="153"/>
        <v>#DIV/0!</v>
      </c>
      <c r="AC144" s="15" t="e">
        <f t="shared" si="153"/>
        <v>#DIV/0!</v>
      </c>
      <c r="AD144" s="16" t="e">
        <f t="shared" si="149"/>
        <v>#DIV/0!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4">bdrate($D144:$D147,E144:E147,$P144:$P147,Q144:Q147)</f>
        <v>#VALUE!</v>
      </c>
      <c r="AM144" s="21" t="e">
        <f t="shared" si="164"/>
        <v>#VALUE!</v>
      </c>
      <c r="AN144" s="36" t="e">
        <f t="shared" si="164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#DIV/0!</v>
      </c>
      <c r="AY144" s="15" t="e">
        <f t="shared" ref="AY144:AY147" si="165">X144/L144</f>
        <v>#DIV/0!</v>
      </c>
      <c r="AZ144" s="15" t="e">
        <f t="shared" si="130"/>
        <v>#DIV/0!</v>
      </c>
      <c r="BA144" s="15" t="e">
        <f>V144/J144</f>
        <v>#DIV/0!</v>
      </c>
      <c r="BB144" s="15" t="e">
        <f t="shared" si="163"/>
        <v>#DIV/0!</v>
      </c>
      <c r="BC144" s="15" t="e">
        <f t="shared" si="126"/>
        <v>#DIV/0!</v>
      </c>
    </row>
    <row r="145" spans="1:55" ht="12.75" hidden="1" thickBot="1" x14ac:dyDescent="0.25">
      <c r="A145" s="13"/>
      <c r="B145" s="13"/>
      <c r="C145" s="43">
        <v>32</v>
      </c>
      <c r="D145" s="14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6">
        <f t="shared" si="146"/>
        <v>0</v>
      </c>
      <c r="P145" s="14">
        <v>0</v>
      </c>
      <c r="Q145" s="15">
        <v>0</v>
      </c>
      <c r="R145" s="15">
        <v>0</v>
      </c>
      <c r="S145" s="15">
        <v>0</v>
      </c>
      <c r="T145" s="15">
        <v>0</v>
      </c>
      <c r="U145" s="52">
        <v>0</v>
      </c>
      <c r="V145" s="15">
        <v>0</v>
      </c>
      <c r="W145" s="15">
        <v>0</v>
      </c>
      <c r="X145" s="15">
        <v>0</v>
      </c>
      <c r="Y145" s="15">
        <v>0</v>
      </c>
      <c r="Z145" s="16">
        <f t="shared" si="148"/>
        <v>0</v>
      </c>
      <c r="AA145" s="15" t="e">
        <f t="shared" si="147"/>
        <v>#DIV/0!</v>
      </c>
      <c r="AB145" s="15" t="e">
        <f t="shared" si="153"/>
        <v>#DIV/0!</v>
      </c>
      <c r="AC145" s="15" t="e">
        <f t="shared" si="153"/>
        <v>#DIV/0!</v>
      </c>
      <c r="AD145" s="16" t="e">
        <f t="shared" si="149"/>
        <v>#DIV/0!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#DIV/0!</v>
      </c>
      <c r="AY145" s="15" t="e">
        <f t="shared" si="165"/>
        <v>#DIV/0!</v>
      </c>
      <c r="AZ145" s="15" t="e">
        <f t="shared" si="130"/>
        <v>#DIV/0!</v>
      </c>
      <c r="BA145" s="15" t="e">
        <f>V145/J145</f>
        <v>#DIV/0!</v>
      </c>
      <c r="BB145" s="15" t="e">
        <f t="shared" si="163"/>
        <v>#DIV/0!</v>
      </c>
      <c r="BC145" s="15" t="e">
        <f t="shared" si="126"/>
        <v>#DIV/0!</v>
      </c>
    </row>
    <row r="146" spans="1:55" ht="12.75" hidden="1" thickBot="1" x14ac:dyDescent="0.25">
      <c r="A146" s="13"/>
      <c r="B146" s="13"/>
      <c r="C146" s="43">
        <v>37</v>
      </c>
      <c r="D146" s="14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6">
        <f t="shared" si="146"/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52">
        <v>0</v>
      </c>
      <c r="V146" s="15">
        <v>0</v>
      </c>
      <c r="W146" s="15">
        <v>0</v>
      </c>
      <c r="X146" s="15">
        <v>0</v>
      </c>
      <c r="Y146" s="15">
        <v>0</v>
      </c>
      <c r="Z146" s="16">
        <f t="shared" si="148"/>
        <v>0</v>
      </c>
      <c r="AA146" s="15" t="e">
        <f t="shared" si="147"/>
        <v>#DIV/0!</v>
      </c>
      <c r="AB146" s="15" t="e">
        <f t="shared" si="153"/>
        <v>#DIV/0!</v>
      </c>
      <c r="AC146" s="15" t="e">
        <f t="shared" si="153"/>
        <v>#DIV/0!</v>
      </c>
      <c r="AD146" s="16" t="e">
        <f t="shared" si="149"/>
        <v>#DIV/0!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#DIV/0!</v>
      </c>
      <c r="AY146" s="15" t="e">
        <f t="shared" si="165"/>
        <v>#DIV/0!</v>
      </c>
      <c r="AZ146" s="15" t="e">
        <f t="shared" si="130"/>
        <v>#DIV/0!</v>
      </c>
      <c r="BA146" s="15" t="e">
        <f>V146/J146</f>
        <v>#DIV/0!</v>
      </c>
      <c r="BB146" s="15" t="e">
        <f t="shared" si="163"/>
        <v>#DIV/0!</v>
      </c>
      <c r="BC146" s="15" t="e">
        <f t="shared" si="126"/>
        <v>#DIV/0!</v>
      </c>
    </row>
    <row r="147" spans="1:55" ht="12.75" hidden="1" thickBot="1" x14ac:dyDescent="0.25">
      <c r="A147" s="13"/>
      <c r="B147" s="17"/>
      <c r="C147" s="44">
        <v>42</v>
      </c>
      <c r="D147" s="18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20">
        <f t="shared" si="146"/>
        <v>0</v>
      </c>
      <c r="P147" s="18">
        <v>0</v>
      </c>
      <c r="Q147" s="19">
        <v>0</v>
      </c>
      <c r="R147" s="19">
        <v>0</v>
      </c>
      <c r="S147" s="19">
        <v>0</v>
      </c>
      <c r="T147" s="19">
        <v>0</v>
      </c>
      <c r="U147" s="53">
        <v>0</v>
      </c>
      <c r="V147" s="19">
        <v>0</v>
      </c>
      <c r="W147" s="19">
        <v>0</v>
      </c>
      <c r="X147" s="19">
        <v>0</v>
      </c>
      <c r="Y147" s="19">
        <v>0</v>
      </c>
      <c r="Z147" s="20">
        <f t="shared" si="148"/>
        <v>0</v>
      </c>
      <c r="AA147" s="15" t="e">
        <f t="shared" si="147"/>
        <v>#DIV/0!</v>
      </c>
      <c r="AB147" s="15" t="e">
        <f t="shared" si="153"/>
        <v>#DIV/0!</v>
      </c>
      <c r="AC147" s="15" t="e">
        <f t="shared" si="153"/>
        <v>#DIV/0!</v>
      </c>
      <c r="AD147" s="20" t="e">
        <f t="shared" si="149"/>
        <v>#DIV/0!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#DIV/0!</v>
      </c>
      <c r="AY147" s="15" t="e">
        <f t="shared" si="165"/>
        <v>#DIV/0!</v>
      </c>
      <c r="AZ147" s="15" t="e">
        <f t="shared" si="130"/>
        <v>#DIV/0!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  <c r="M148" s="10">
        <v>0</v>
      </c>
      <c r="N148" s="11">
        <f t="shared" si="146"/>
        <v>0</v>
      </c>
      <c r="P148" s="9">
        <v>0</v>
      </c>
      <c r="Q148" s="10">
        <v>0</v>
      </c>
      <c r="R148" s="10">
        <v>0</v>
      </c>
      <c r="S148" s="10">
        <v>0</v>
      </c>
      <c r="T148" s="10">
        <v>0</v>
      </c>
      <c r="U148" s="51">
        <v>0</v>
      </c>
      <c r="V148" s="10">
        <v>0</v>
      </c>
      <c r="W148" s="10">
        <v>0</v>
      </c>
      <c r="X148" s="10">
        <v>0</v>
      </c>
      <c r="Y148" s="10">
        <v>0</v>
      </c>
      <c r="Z148" s="11">
        <f t="shared" si="148"/>
        <v>0</v>
      </c>
      <c r="AA148" s="15" t="e">
        <f t="shared" si="147"/>
        <v>#DIV/0!</v>
      </c>
      <c r="AB148" s="15" t="e">
        <f t="shared" si="153"/>
        <v>#DIV/0!</v>
      </c>
      <c r="AC148" s="15" t="e">
        <f t="shared" si="153"/>
        <v>#DIV/0!</v>
      </c>
      <c r="AD148" s="11" t="e">
        <f t="shared" si="149"/>
        <v>#DIV/0!</v>
      </c>
      <c r="AE148" s="12"/>
      <c r="AF148" s="25" t="e">
        <f t="shared" ref="AF148:AH148" si="166">bdRateExtend($D148:$D152,E148:E152,$P148:$P152,Q148:Q152)</f>
        <v>#VALUE!</v>
      </c>
      <c r="AG148" s="30" t="e">
        <f t="shared" si="166"/>
        <v>#VALUE!</v>
      </c>
      <c r="AH148" s="31" t="e">
        <f t="shared" si="166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67">bdrate($D148:$D151,E148:E151,$P148:$P151,Q148:Q151)</f>
        <v>#VALUE!</v>
      </c>
      <c r="AS148" s="30" t="e">
        <f t="shared" si="167"/>
        <v>#VALUE!</v>
      </c>
      <c r="AT148" s="31" t="e">
        <f t="shared" si="167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#DIV/0!</v>
      </c>
      <c r="BB148" s="15" t="e">
        <f t="shared" ref="BB148:BB151" si="168">X148/L148</f>
        <v>#DIV/0!</v>
      </c>
      <c r="BC148" s="15" t="e">
        <f t="shared" si="126"/>
        <v>#DIV/0!</v>
      </c>
    </row>
    <row r="149" spans="1:55" ht="12.75" hidden="1" thickBot="1" x14ac:dyDescent="0.25">
      <c r="A149" s="13"/>
      <c r="B149" s="13"/>
      <c r="C149" s="43">
        <v>27</v>
      </c>
      <c r="D149" s="14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6">
        <f t="shared" si="146"/>
        <v>0</v>
      </c>
      <c r="P149" s="14">
        <v>0</v>
      </c>
      <c r="Q149" s="15">
        <v>0</v>
      </c>
      <c r="R149" s="15">
        <v>0</v>
      </c>
      <c r="S149" s="15">
        <v>0</v>
      </c>
      <c r="T149" s="15">
        <v>0</v>
      </c>
      <c r="U149" s="52">
        <v>0</v>
      </c>
      <c r="V149" s="15">
        <v>0</v>
      </c>
      <c r="W149" s="15">
        <v>0</v>
      </c>
      <c r="X149" s="15">
        <v>0</v>
      </c>
      <c r="Y149" s="15">
        <v>0</v>
      </c>
      <c r="Z149" s="16">
        <f t="shared" si="148"/>
        <v>0</v>
      </c>
      <c r="AA149" s="15" t="e">
        <f t="shared" si="147"/>
        <v>#DIV/0!</v>
      </c>
      <c r="AB149" s="15" t="e">
        <f t="shared" si="153"/>
        <v>#DIV/0!</v>
      </c>
      <c r="AC149" s="15" t="e">
        <f t="shared" si="153"/>
        <v>#DIV/0!</v>
      </c>
      <c r="AD149" s="16" t="e">
        <f t="shared" si="149"/>
        <v>#DIV/0!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69">bdrate($D149:$D152,E149:E152,$P149:$P152,Q149:Q152)</f>
        <v>#VALUE!</v>
      </c>
      <c r="AM149" s="21" t="e">
        <f t="shared" si="169"/>
        <v>#VALUE!</v>
      </c>
      <c r="AN149" s="36" t="e">
        <f t="shared" si="169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#DIV/0!</v>
      </c>
      <c r="AY149" s="15" t="e">
        <f t="shared" ref="AY149:AY152" si="170">X149/L149</f>
        <v>#DIV/0!</v>
      </c>
      <c r="AZ149" s="15" t="e">
        <f t="shared" si="130"/>
        <v>#DIV/0!</v>
      </c>
      <c r="BA149" s="15" t="e">
        <f>V149/J149</f>
        <v>#DIV/0!</v>
      </c>
      <c r="BB149" s="15" t="e">
        <f t="shared" si="168"/>
        <v>#DIV/0!</v>
      </c>
      <c r="BC149" s="15" t="e">
        <f t="shared" si="126"/>
        <v>#DIV/0!</v>
      </c>
    </row>
    <row r="150" spans="1:55" ht="12.75" hidden="1" thickBot="1" x14ac:dyDescent="0.25">
      <c r="A150" s="13"/>
      <c r="B150" s="13"/>
      <c r="C150" s="43">
        <v>32</v>
      </c>
      <c r="D150" s="14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6">
        <f t="shared" si="146"/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52">
        <v>0</v>
      </c>
      <c r="V150" s="15">
        <v>0</v>
      </c>
      <c r="W150" s="15">
        <v>0</v>
      </c>
      <c r="X150" s="15">
        <v>0</v>
      </c>
      <c r="Y150" s="15">
        <v>0</v>
      </c>
      <c r="Z150" s="16">
        <f t="shared" si="148"/>
        <v>0</v>
      </c>
      <c r="AA150" s="15" t="e">
        <f t="shared" si="147"/>
        <v>#DIV/0!</v>
      </c>
      <c r="AB150" s="15" t="e">
        <f t="shared" si="153"/>
        <v>#DIV/0!</v>
      </c>
      <c r="AC150" s="15" t="e">
        <f t="shared" si="153"/>
        <v>#DIV/0!</v>
      </c>
      <c r="AD150" s="16" t="e">
        <f t="shared" si="149"/>
        <v>#DIV/0!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#DIV/0!</v>
      </c>
      <c r="AY150" s="15" t="e">
        <f t="shared" si="170"/>
        <v>#DIV/0!</v>
      </c>
      <c r="AZ150" s="15" t="e">
        <f t="shared" si="130"/>
        <v>#DIV/0!</v>
      </c>
      <c r="BA150" s="15" t="e">
        <f>V150/J150</f>
        <v>#DIV/0!</v>
      </c>
      <c r="BB150" s="15" t="e">
        <f t="shared" si="168"/>
        <v>#DIV/0!</v>
      </c>
      <c r="BC150" s="15" t="e">
        <f t="shared" si="126"/>
        <v>#DIV/0!</v>
      </c>
    </row>
    <row r="151" spans="1:55" ht="12.75" hidden="1" thickBot="1" x14ac:dyDescent="0.25">
      <c r="A151" s="13"/>
      <c r="B151" s="13"/>
      <c r="C151" s="43">
        <v>37</v>
      </c>
      <c r="D151" s="14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6">
        <f t="shared" si="146"/>
        <v>0</v>
      </c>
      <c r="P151" s="14">
        <v>0</v>
      </c>
      <c r="Q151" s="15">
        <v>0</v>
      </c>
      <c r="R151" s="15">
        <v>0</v>
      </c>
      <c r="S151" s="15">
        <v>0</v>
      </c>
      <c r="T151" s="15">
        <v>0</v>
      </c>
      <c r="U151" s="52">
        <v>0</v>
      </c>
      <c r="V151" s="15">
        <v>0</v>
      </c>
      <c r="W151" s="15">
        <v>0</v>
      </c>
      <c r="X151" s="15">
        <v>0</v>
      </c>
      <c r="Y151" s="15">
        <v>0</v>
      </c>
      <c r="Z151" s="16">
        <f t="shared" si="148"/>
        <v>0</v>
      </c>
      <c r="AA151" s="15" t="e">
        <f t="shared" si="147"/>
        <v>#DIV/0!</v>
      </c>
      <c r="AB151" s="15" t="e">
        <f t="shared" si="153"/>
        <v>#DIV/0!</v>
      </c>
      <c r="AC151" s="15" t="e">
        <f t="shared" si="153"/>
        <v>#DIV/0!</v>
      </c>
      <c r="AD151" s="16" t="e">
        <f t="shared" si="149"/>
        <v>#DIV/0!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#DIV/0!</v>
      </c>
      <c r="AY151" s="15" t="e">
        <f t="shared" si="170"/>
        <v>#DIV/0!</v>
      </c>
      <c r="AZ151" s="15" t="e">
        <f t="shared" si="130"/>
        <v>#DIV/0!</v>
      </c>
      <c r="BA151" s="15" t="e">
        <f>V151/J151</f>
        <v>#DIV/0!</v>
      </c>
      <c r="BB151" s="15" t="e">
        <f t="shared" si="168"/>
        <v>#DIV/0!</v>
      </c>
      <c r="BC151" s="15" t="e">
        <f t="shared" si="126"/>
        <v>#DIV/0!</v>
      </c>
    </row>
    <row r="152" spans="1:55" ht="12.75" hidden="1" thickBot="1" x14ac:dyDescent="0.25">
      <c r="A152" s="17"/>
      <c r="B152" s="17"/>
      <c r="C152" s="44">
        <v>42</v>
      </c>
      <c r="D152" s="18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20">
        <f t="shared" si="146"/>
        <v>0</v>
      </c>
      <c r="P152" s="18">
        <v>0</v>
      </c>
      <c r="Q152" s="19">
        <v>0</v>
      </c>
      <c r="R152" s="19">
        <v>0</v>
      </c>
      <c r="S152" s="19">
        <v>0</v>
      </c>
      <c r="T152" s="19">
        <v>0</v>
      </c>
      <c r="U152" s="53">
        <v>0</v>
      </c>
      <c r="V152" s="19">
        <v>0</v>
      </c>
      <c r="W152" s="19">
        <v>0</v>
      </c>
      <c r="X152" s="19">
        <v>0</v>
      </c>
      <c r="Y152" s="19">
        <v>0</v>
      </c>
      <c r="Z152" s="20">
        <f t="shared" si="148"/>
        <v>0</v>
      </c>
      <c r="AA152" s="19" t="e">
        <f t="shared" si="147"/>
        <v>#DIV/0!</v>
      </c>
      <c r="AB152" s="19" t="e">
        <f t="shared" si="153"/>
        <v>#DIV/0!</v>
      </c>
      <c r="AC152" s="19" t="e">
        <f t="shared" si="153"/>
        <v>#DIV/0!</v>
      </c>
      <c r="AD152" s="20" t="e">
        <f t="shared" si="149"/>
        <v>#DIV/0!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#DIV/0!</v>
      </c>
      <c r="AY152" s="19" t="e">
        <f t="shared" si="170"/>
        <v>#DIV/0!</v>
      </c>
      <c r="AZ152" s="19" t="e">
        <f t="shared" si="130"/>
        <v>#DIV/0!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#NUM!</v>
      </c>
      <c r="M153" s="12" t="e">
        <f>GEOMEAN(M3:M17)</f>
        <v>#NUM!</v>
      </c>
      <c r="N153" s="12" t="e">
        <f>GEOMEAN(N3:N17)</f>
        <v>#NUM!</v>
      </c>
      <c r="X153" s="12" t="e">
        <f t="shared" ref="X153:AC153" si="171">GEOMEAN(X3:X17)</f>
        <v>#NUM!</v>
      </c>
      <c r="Y153" s="12" t="e">
        <f t="shared" si="171"/>
        <v>#NUM!</v>
      </c>
      <c r="Z153" s="12" t="e">
        <f t="shared" si="171"/>
        <v>#NUM!</v>
      </c>
      <c r="AA153" s="12" t="e">
        <f t="shared" si="171"/>
        <v>#DIV/0!</v>
      </c>
      <c r="AB153" s="12" t="e">
        <f t="shared" si="171"/>
        <v>#DIV/0!</v>
      </c>
      <c r="AC153" s="12" t="e">
        <f t="shared" si="171"/>
        <v>#DIV/0!</v>
      </c>
      <c r="AD153" s="12">
        <f t="shared" ref="AD153" si="172">AVERAGE(AD3:AD17)</f>
        <v>2.233674403496378E-3</v>
      </c>
      <c r="AF153" s="25">
        <f t="shared" ref="AF153:AW153" si="173">AVERAGE(AF3:AF17)</f>
        <v>1.4033133971783258E-3</v>
      </c>
      <c r="AG153" s="30" t="e">
        <f t="shared" si="173"/>
        <v>#VALUE!</v>
      </c>
      <c r="AH153" s="30" t="e">
        <f t="shared" si="173"/>
        <v>#VALUE!</v>
      </c>
      <c r="AI153" s="25" t="e">
        <f t="shared" si="173"/>
        <v>#VALUE!</v>
      </c>
      <c r="AJ153" s="30" t="e">
        <f t="shared" si="173"/>
        <v>#VALUE!</v>
      </c>
      <c r="AK153" s="30" t="e">
        <f t="shared" si="173"/>
        <v>#VALUE!</v>
      </c>
      <c r="AL153" s="25">
        <f t="shared" ref="AL153:AQ153" si="174">AVERAGE(AL4:AL18)</f>
        <v>2.1795752264716453E-3</v>
      </c>
      <c r="AM153" s="30" t="e">
        <f t="shared" si="174"/>
        <v>#VALUE!</v>
      </c>
      <c r="AN153" s="30" t="e">
        <f t="shared" si="174"/>
        <v>#VALUE!</v>
      </c>
      <c r="AO153" s="25" t="e">
        <f t="shared" si="174"/>
        <v>#VALUE!</v>
      </c>
      <c r="AP153" s="30" t="e">
        <f t="shared" si="174"/>
        <v>#VALUE!</v>
      </c>
      <c r="AQ153" s="30" t="e">
        <f t="shared" si="174"/>
        <v>#VALUE!</v>
      </c>
      <c r="AR153" s="25">
        <f t="shared" ref="AR153:AT153" si="175">AVERAGE(AR3:AR17)</f>
        <v>3.7066260711771104E-4</v>
      </c>
      <c r="AS153" s="30" t="e">
        <f t="shared" si="175"/>
        <v>#VALUE!</v>
      </c>
      <c r="AT153" s="31" t="e">
        <f t="shared" si="175"/>
        <v>#VALUE!</v>
      </c>
      <c r="AU153" s="25" t="e">
        <f t="shared" si="173"/>
        <v>#VALUE!</v>
      </c>
      <c r="AV153" s="30" t="e">
        <f t="shared" si="173"/>
        <v>#VALUE!</v>
      </c>
      <c r="AW153" s="31" t="e">
        <f t="shared" si="173"/>
        <v>#VALUE!</v>
      </c>
      <c r="AX153" s="12" t="e">
        <f t="shared" ref="AX153:BC153" si="176">GEOMEAN(AX3:AX17)</f>
        <v>#DIV/0!</v>
      </c>
      <c r="AY153" s="12" t="e">
        <f t="shared" si="176"/>
        <v>#DIV/0!</v>
      </c>
      <c r="AZ153" s="12" t="e">
        <f t="shared" si="176"/>
        <v>#DIV/0!</v>
      </c>
      <c r="BA153" s="12" t="e">
        <f t="shared" si="176"/>
        <v>#DIV/0!</v>
      </c>
      <c r="BB153" s="12" t="e">
        <f t="shared" si="176"/>
        <v>#DIV/0!</v>
      </c>
      <c r="BC153" s="12" t="e">
        <f t="shared" si="176"/>
        <v>#DIV/0!</v>
      </c>
    </row>
    <row r="154" spans="1:55" x14ac:dyDescent="0.2">
      <c r="B154" s="1" t="s">
        <v>41</v>
      </c>
      <c r="L154" s="12" t="e">
        <f>GEOMEAN(L18:L32)</f>
        <v>#NUM!</v>
      </c>
      <c r="M154" s="12" t="e">
        <f>GEOMEAN(M18:M32)</f>
        <v>#NUM!</v>
      </c>
      <c r="N154" s="12" t="e">
        <f>GEOMEAN(N18:N32)</f>
        <v>#NUM!</v>
      </c>
      <c r="X154" s="12" t="e">
        <f t="shared" ref="X154:AC154" si="177">GEOMEAN(X18:X32)</f>
        <v>#NUM!</v>
      </c>
      <c r="Y154" s="12" t="e">
        <f t="shared" si="177"/>
        <v>#NUM!</v>
      </c>
      <c r="Z154" s="12" t="e">
        <f t="shared" si="177"/>
        <v>#NUM!</v>
      </c>
      <c r="AA154" s="12" t="e">
        <f t="shared" si="177"/>
        <v>#DIV/0!</v>
      </c>
      <c r="AB154" s="12" t="e">
        <f t="shared" si="177"/>
        <v>#DIV/0!</v>
      </c>
      <c r="AC154" s="12" t="e">
        <f t="shared" si="177"/>
        <v>#DIV/0!</v>
      </c>
      <c r="AD154" s="12">
        <f t="shared" ref="AD154" si="178">AVERAGE(AD18:AD32)</f>
        <v>9.0303197524882104E-4</v>
      </c>
      <c r="AF154" s="28">
        <f t="shared" ref="AF154:AK154" si="179">AVERAGE(AF18:AF32)</f>
        <v>-4.1006459433501341E-5</v>
      </c>
      <c r="AG154" s="32" t="e">
        <f t="shared" si="179"/>
        <v>#VALUE!</v>
      </c>
      <c r="AH154" s="32" t="e">
        <f t="shared" si="179"/>
        <v>#VALUE!</v>
      </c>
      <c r="AI154" s="28" t="e">
        <f t="shared" si="179"/>
        <v>#VALUE!</v>
      </c>
      <c r="AJ154" s="32" t="e">
        <f t="shared" si="179"/>
        <v>#VALUE!</v>
      </c>
      <c r="AK154" s="32" t="e">
        <f t="shared" si="179"/>
        <v>#VALUE!</v>
      </c>
      <c r="AL154" s="28">
        <f t="shared" ref="AL154:AQ154" si="180">AVERAGE(AL19:AL33)</f>
        <v>-2.3464455646101298E-4</v>
      </c>
      <c r="AM154" s="32" t="e">
        <f t="shared" si="180"/>
        <v>#VALUE!</v>
      </c>
      <c r="AN154" s="32" t="e">
        <f t="shared" si="180"/>
        <v>#VALUE!</v>
      </c>
      <c r="AO154" s="28" t="e">
        <f t="shared" si="180"/>
        <v>#VALUE!</v>
      </c>
      <c r="AP154" s="32" t="e">
        <f t="shared" si="180"/>
        <v>#VALUE!</v>
      </c>
      <c r="AQ154" s="32" t="e">
        <f t="shared" si="180"/>
        <v>#VALUE!</v>
      </c>
      <c r="AR154" s="28">
        <f t="shared" ref="AR154:AW154" si="181">AVERAGE(AR18:AR32)</f>
        <v>-1.077147858600247E-4</v>
      </c>
      <c r="AS154" s="32" t="e">
        <f t="shared" si="181"/>
        <v>#VALUE!</v>
      </c>
      <c r="AT154" s="33" t="e">
        <f t="shared" si="181"/>
        <v>#VALUE!</v>
      </c>
      <c r="AU154" s="28" t="e">
        <f t="shared" si="181"/>
        <v>#VALUE!</v>
      </c>
      <c r="AV154" s="32" t="e">
        <f t="shared" si="181"/>
        <v>#VALUE!</v>
      </c>
      <c r="AW154" s="33" t="e">
        <f t="shared" si="181"/>
        <v>#VALUE!</v>
      </c>
      <c r="AX154" s="12" t="e">
        <f t="shared" ref="AX154:BC154" si="182">GEOMEAN(AX18:AX32)</f>
        <v>#DIV/0!</v>
      </c>
      <c r="AY154" s="12" t="e">
        <f t="shared" si="182"/>
        <v>#DIV/0!</v>
      </c>
      <c r="AZ154" s="12" t="e">
        <f t="shared" si="182"/>
        <v>#DIV/0!</v>
      </c>
      <c r="BA154" s="12" t="e">
        <f t="shared" si="182"/>
        <v>#DIV/0!</v>
      </c>
      <c r="BB154" s="12" t="e">
        <f t="shared" si="182"/>
        <v>#DIV/0!</v>
      </c>
      <c r="BC154" s="12" t="e">
        <f t="shared" si="182"/>
        <v>#DIV/0!</v>
      </c>
    </row>
    <row r="155" spans="1:55" x14ac:dyDescent="0.2">
      <c r="B155" s="1" t="s">
        <v>1</v>
      </c>
      <c r="L155" s="12" t="e">
        <f>GEOMEAN(L33:L57)</f>
        <v>#NUM!</v>
      </c>
      <c r="M155" s="12" t="e">
        <f>GEOMEAN(M33:M57)</f>
        <v>#NUM!</v>
      </c>
      <c r="N155" s="12" t="e">
        <f>GEOMEAN(N33:N57)</f>
        <v>#NUM!</v>
      </c>
      <c r="X155" s="12" t="e">
        <f>GEOMEAN(X33:X57)</f>
        <v>#NUM!</v>
      </c>
      <c r="Y155" s="12" t="e">
        <f>GEOMEAN(Y33:Y57)</f>
        <v>#NUM!</v>
      </c>
      <c r="Z155" s="12" t="e">
        <f>GEOMEAN(Z33:Z57)</f>
        <v>#NUM!</v>
      </c>
      <c r="AA155" s="12" t="e">
        <f t="shared" ref="AA155:AC155" si="183">GEOMEAN(AA33:AA57)</f>
        <v>#DIV/0!</v>
      </c>
      <c r="AB155" s="12" t="e">
        <f t="shared" si="183"/>
        <v>#DIV/0!</v>
      </c>
      <c r="AC155" s="12" t="e">
        <f t="shared" si="183"/>
        <v>#DIV/0!</v>
      </c>
      <c r="AD155" s="12">
        <f>AVERAGE(AD33:AD57)</f>
        <v>2.3147241733310034E-3</v>
      </c>
      <c r="AF155" s="28">
        <f>AVERAGE(AF33:AF57)</f>
        <v>1.2364527023926097E-3</v>
      </c>
      <c r="AG155" s="32" t="e">
        <f t="shared" ref="AG155:AH155" si="184">AVERAGE(AG33:AG57)</f>
        <v>#VALUE!</v>
      </c>
      <c r="AH155" s="32" t="e">
        <f t="shared" si="184"/>
        <v>#VALUE!</v>
      </c>
      <c r="AI155" s="28" t="e">
        <f>AVERAGE(AI33:AI57)</f>
        <v>#VALUE!</v>
      </c>
      <c r="AJ155" s="32" t="e">
        <f t="shared" ref="AJ155:AK155" si="185">AVERAGE(AJ33:AJ57)</f>
        <v>#VALUE!</v>
      </c>
      <c r="AK155" s="32" t="e">
        <f t="shared" si="185"/>
        <v>#VALUE!</v>
      </c>
      <c r="AL155" s="28">
        <f t="shared" ref="AL155:AQ155" si="186">AVERAGE(AL34:AL58)</f>
        <v>1.6088761265908636E-3</v>
      </c>
      <c r="AM155" s="32" t="e">
        <f t="shared" si="186"/>
        <v>#VALUE!</v>
      </c>
      <c r="AN155" s="32" t="e">
        <f t="shared" si="186"/>
        <v>#VALUE!</v>
      </c>
      <c r="AO155" s="28" t="e">
        <f t="shared" si="186"/>
        <v>#VALUE!</v>
      </c>
      <c r="AP155" s="32" t="e">
        <f t="shared" si="186"/>
        <v>#VALUE!</v>
      </c>
      <c r="AQ155" s="32" t="e">
        <f t="shared" si="186"/>
        <v>#VALUE!</v>
      </c>
      <c r="AR155" s="28">
        <f t="shared" ref="AR155:AW155" si="187">AVERAGE(AR33:AR57)</f>
        <v>9.4627080043307998E-4</v>
      </c>
      <c r="AS155" s="32" t="e">
        <f t="shared" si="187"/>
        <v>#VALUE!</v>
      </c>
      <c r="AT155" s="33" t="e">
        <f t="shared" si="187"/>
        <v>#VALUE!</v>
      </c>
      <c r="AU155" s="28" t="e">
        <f t="shared" si="187"/>
        <v>#VALUE!</v>
      </c>
      <c r="AV155" s="32" t="e">
        <f t="shared" si="187"/>
        <v>#VALUE!</v>
      </c>
      <c r="AW155" s="33" t="e">
        <f t="shared" si="187"/>
        <v>#VALUE!</v>
      </c>
      <c r="AX155" s="12" t="e">
        <f t="shared" ref="AX155:BC155" si="188">GEOMEAN(AX33:AX57)</f>
        <v>#DIV/0!</v>
      </c>
      <c r="AY155" s="12" t="e">
        <f t="shared" si="188"/>
        <v>#DIV/0!</v>
      </c>
      <c r="AZ155" s="12" t="e">
        <f t="shared" si="188"/>
        <v>#DIV/0!</v>
      </c>
      <c r="BA155" s="12" t="e">
        <f t="shared" si="188"/>
        <v>#DIV/0!</v>
      </c>
      <c r="BB155" s="12" t="e">
        <f t="shared" si="188"/>
        <v>#DIV/0!</v>
      </c>
      <c r="BC155" s="12" t="e">
        <f t="shared" si="188"/>
        <v>#DIV/0!</v>
      </c>
    </row>
    <row r="156" spans="1:55" x14ac:dyDescent="0.2">
      <c r="B156" s="1" t="s">
        <v>5</v>
      </c>
      <c r="L156" s="12" t="e">
        <f>GEOMEAN(L58:L77)</f>
        <v>#NUM!</v>
      </c>
      <c r="M156" s="12" t="e">
        <f>GEOMEAN(M58:M77)</f>
        <v>#NUM!</v>
      </c>
      <c r="N156" s="12" t="e">
        <f>GEOMEAN(N58:N77)</f>
        <v>#NUM!</v>
      </c>
      <c r="X156" s="12" t="e">
        <f>GEOMEAN(X58:X77)</f>
        <v>#NUM!</v>
      </c>
      <c r="Y156" s="12" t="e">
        <f>GEOMEAN(Y58:Y77)</f>
        <v>#NUM!</v>
      </c>
      <c r="Z156" s="12" t="e">
        <f>GEOMEAN(Z58:Z77)</f>
        <v>#NUM!</v>
      </c>
      <c r="AA156" s="12" t="e">
        <f t="shared" ref="AA156:AC156" si="189">GEOMEAN(AA58:AA77)</f>
        <v>#DIV/0!</v>
      </c>
      <c r="AB156" s="12" t="e">
        <f t="shared" si="189"/>
        <v>#DIV/0!</v>
      </c>
      <c r="AC156" s="12" t="e">
        <f t="shared" si="189"/>
        <v>#DIV/0!</v>
      </c>
      <c r="AD156" s="12">
        <f>AVERAGE(AD58:AD77)</f>
        <v>4.1725574712924898E-3</v>
      </c>
      <c r="AF156" s="28">
        <f>AVERAGE(AF58:AF77)</f>
        <v>3.6785084687085412E-4</v>
      </c>
      <c r="AG156" s="32" t="e">
        <f t="shared" ref="AG156:AH156" si="190">AVERAGE(AG58:AG77)</f>
        <v>#VALUE!</v>
      </c>
      <c r="AH156" s="32" t="e">
        <f t="shared" si="190"/>
        <v>#VALUE!</v>
      </c>
      <c r="AI156" s="28" t="e">
        <f>AVERAGE(AI58:AI77)</f>
        <v>#VALUE!</v>
      </c>
      <c r="AJ156" s="32" t="e">
        <f t="shared" ref="AJ156:AK156" si="191">AVERAGE(AJ58:AJ77)</f>
        <v>#VALUE!</v>
      </c>
      <c r="AK156" s="32" t="e">
        <f t="shared" si="191"/>
        <v>#VALUE!</v>
      </c>
      <c r="AL156" s="28">
        <f t="shared" ref="AL156:AQ156" si="192">AVERAGE(AL59:AL78)</f>
        <v>7.738188876092178E-4</v>
      </c>
      <c r="AM156" s="32" t="e">
        <f t="shared" si="192"/>
        <v>#VALUE!</v>
      </c>
      <c r="AN156" s="32" t="e">
        <f t="shared" si="192"/>
        <v>#VALUE!</v>
      </c>
      <c r="AO156" s="28" t="e">
        <f t="shared" si="192"/>
        <v>#VALUE!</v>
      </c>
      <c r="AP156" s="32" t="e">
        <f t="shared" si="192"/>
        <v>#VALUE!</v>
      </c>
      <c r="AQ156" s="32" t="e">
        <f t="shared" si="192"/>
        <v>#VALUE!</v>
      </c>
      <c r="AR156" s="28">
        <f t="shared" ref="AR156:AW156" si="193">AVERAGE(AR58:AR77)</f>
        <v>-8.5466274818229993E-5</v>
      </c>
      <c r="AS156" s="32" t="e">
        <f t="shared" si="193"/>
        <v>#VALUE!</v>
      </c>
      <c r="AT156" s="33" t="e">
        <f t="shared" si="193"/>
        <v>#VALUE!</v>
      </c>
      <c r="AU156" s="28" t="e">
        <f t="shared" si="193"/>
        <v>#VALUE!</v>
      </c>
      <c r="AV156" s="32" t="e">
        <f t="shared" si="193"/>
        <v>#VALUE!</v>
      </c>
      <c r="AW156" s="33" t="e">
        <f t="shared" si="193"/>
        <v>#VALUE!</v>
      </c>
      <c r="AX156" s="12" t="e">
        <f t="shared" ref="AX156:BC156" si="194">GEOMEAN(AX58:AX77)</f>
        <v>#DIV/0!</v>
      </c>
      <c r="AY156" s="12" t="e">
        <f t="shared" si="194"/>
        <v>#DIV/0!</v>
      </c>
      <c r="AZ156" s="12" t="e">
        <f t="shared" si="194"/>
        <v>#DIV/0!</v>
      </c>
      <c r="BA156" s="12" t="e">
        <f t="shared" si="194"/>
        <v>#DIV/0!</v>
      </c>
      <c r="BB156" s="12" t="e">
        <f t="shared" si="194"/>
        <v>#DIV/0!</v>
      </c>
      <c r="BC156" s="12" t="e">
        <f t="shared" si="194"/>
        <v>#DIV/0!</v>
      </c>
    </row>
    <row r="157" spans="1:55" x14ac:dyDescent="0.2">
      <c r="B157" s="1" t="s">
        <v>6</v>
      </c>
      <c r="L157" s="12" t="e">
        <f>GEOMEAN(L78:L97)</f>
        <v>#NUM!</v>
      </c>
      <c r="M157" s="12" t="e">
        <f>GEOMEAN(M78:M97)</f>
        <v>#NUM!</v>
      </c>
      <c r="N157" s="12" t="e">
        <f>GEOMEAN(N78:N97)</f>
        <v>#NUM!</v>
      </c>
      <c r="X157" s="12" t="e">
        <f>GEOMEAN(X78:X97)</f>
        <v>#NUM!</v>
      </c>
      <c r="Y157" s="12" t="e">
        <f>GEOMEAN(Y78:Y97)</f>
        <v>#NUM!</v>
      </c>
      <c r="Z157" s="12" t="e">
        <f>GEOMEAN(Z78:Z97)</f>
        <v>#NUM!</v>
      </c>
      <c r="AA157" s="12" t="e">
        <f t="shared" ref="AA157:AC157" si="195">GEOMEAN(AA78:AA97)</f>
        <v>#DIV/0!</v>
      </c>
      <c r="AB157" s="12" t="e">
        <f t="shared" si="195"/>
        <v>#DIV/0!</v>
      </c>
      <c r="AC157" s="12" t="e">
        <f t="shared" si="195"/>
        <v>#DIV/0!</v>
      </c>
      <c r="AD157" s="12" t="e">
        <f>AVERAGE(AD78:AD97)</f>
        <v>#REF!</v>
      </c>
      <c r="AF157" s="28">
        <f>AVERAGE(AF78:AF97)</f>
        <v>-1.4319413785340851E-3</v>
      </c>
      <c r="AG157" s="32" t="e">
        <f t="shared" ref="AG157:AH157" si="196">AVERAGE(AG78:AG97)</f>
        <v>#VALUE!</v>
      </c>
      <c r="AH157" s="32" t="e">
        <f t="shared" si="196"/>
        <v>#VALUE!</v>
      </c>
      <c r="AI157" s="28" t="e">
        <f>AVERAGE(AI78:AI97)</f>
        <v>#VALUE!</v>
      </c>
      <c r="AJ157" s="32" t="e">
        <f t="shared" ref="AJ157:AK157" si="197">AVERAGE(AJ78:AJ97)</f>
        <v>#VALUE!</v>
      </c>
      <c r="AK157" s="32" t="e">
        <f t="shared" si="197"/>
        <v>#VALUE!</v>
      </c>
      <c r="AL157" s="28">
        <f t="shared" ref="AL157:AQ157" si="198">AVERAGE(AL79:AL98)</f>
        <v>-1.9254864287513995E-3</v>
      </c>
      <c r="AM157" s="32" t="e">
        <f t="shared" si="198"/>
        <v>#VALUE!</v>
      </c>
      <c r="AN157" s="32" t="e">
        <f t="shared" si="198"/>
        <v>#VALUE!</v>
      </c>
      <c r="AO157" s="28" t="e">
        <f t="shared" si="198"/>
        <v>#VALUE!</v>
      </c>
      <c r="AP157" s="32" t="e">
        <f t="shared" si="198"/>
        <v>#VALUE!</v>
      </c>
      <c r="AQ157" s="32" t="e">
        <f t="shared" si="198"/>
        <v>#VALUE!</v>
      </c>
      <c r="AR157" s="28">
        <f t="shared" ref="AR157:AW157" si="199">AVERAGE(AR78:AR97)</f>
        <v>-2.1592674688082902E-3</v>
      </c>
      <c r="AS157" s="32" t="e">
        <f t="shared" si="199"/>
        <v>#VALUE!</v>
      </c>
      <c r="AT157" s="33" t="e">
        <f t="shared" si="199"/>
        <v>#VALUE!</v>
      </c>
      <c r="AU157" s="28" t="e">
        <f t="shared" si="199"/>
        <v>#VALUE!</v>
      </c>
      <c r="AV157" s="32" t="e">
        <f t="shared" si="199"/>
        <v>#VALUE!</v>
      </c>
      <c r="AW157" s="33" t="e">
        <f t="shared" si="199"/>
        <v>#VALUE!</v>
      </c>
      <c r="AX157" s="12" t="e">
        <f t="shared" ref="AX157:BC157" si="200">GEOMEAN(AX78:AX97)</f>
        <v>#DIV/0!</v>
      </c>
      <c r="AY157" s="12" t="e">
        <f t="shared" si="200"/>
        <v>#DIV/0!</v>
      </c>
      <c r="AZ157" s="12" t="e">
        <f t="shared" si="200"/>
        <v>#DIV/0!</v>
      </c>
      <c r="BA157" s="12" t="e">
        <f t="shared" si="200"/>
        <v>#DIV/0!</v>
      </c>
      <c r="BB157" s="12" t="e">
        <f t="shared" si="200"/>
        <v>#DIV/0!</v>
      </c>
      <c r="BC157" s="12" t="e">
        <f t="shared" si="200"/>
        <v>#DIV/0!</v>
      </c>
    </row>
    <row r="158" spans="1:55" x14ac:dyDescent="0.2">
      <c r="B158" s="1" t="s">
        <v>7</v>
      </c>
      <c r="L158" s="12" t="e">
        <f>GEOMEAN(L98:L112)</f>
        <v>#NUM!</v>
      </c>
      <c r="M158" s="12" t="e">
        <f>GEOMEAN(M98:M112)</f>
        <v>#NUM!</v>
      </c>
      <c r="N158" s="12" t="e">
        <f>GEOMEAN(N98:N112)</f>
        <v>#NUM!</v>
      </c>
      <c r="X158" s="12" t="e">
        <f>GEOMEAN(X98:X112)</f>
        <v>#NUM!</v>
      </c>
      <c r="Y158" s="12" t="e">
        <f>GEOMEAN(Y98:Y112)</f>
        <v>#NUM!</v>
      </c>
      <c r="Z158" s="12" t="e">
        <f>GEOMEAN(Z98:Z112)</f>
        <v>#NUM!</v>
      </c>
      <c r="AA158" s="12" t="e">
        <f t="shared" ref="AA158:AC158" si="201">GEOMEAN(AA98:AA112)</f>
        <v>#DIV/0!</v>
      </c>
      <c r="AB158" s="12" t="e">
        <f t="shared" si="201"/>
        <v>#DIV/0!</v>
      </c>
      <c r="AC158" s="12" t="e">
        <f t="shared" si="201"/>
        <v>#DIV/0!</v>
      </c>
      <c r="AD158" s="12">
        <f>AVERAGE(AD98:AD109)</f>
        <v>5.4243119458385848E-3</v>
      </c>
      <c r="AF158" s="28">
        <f>AVERAGE(AF98:AF109)</f>
        <v>-9.4207972196473178E-4</v>
      </c>
      <c r="AG158" s="32" t="e">
        <f t="shared" ref="AG158:AH158" si="202">AVERAGE(AG98:AG109)</f>
        <v>#VALUE!</v>
      </c>
      <c r="AH158" s="32" t="e">
        <f t="shared" si="202"/>
        <v>#VALUE!</v>
      </c>
      <c r="AI158" s="28" t="e">
        <f>AVERAGE(AI98:AI109)</f>
        <v>#VALUE!</v>
      </c>
      <c r="AJ158" s="32" t="e">
        <f t="shared" ref="AJ158:AK158" si="203">AVERAGE(AJ98:AJ109)</f>
        <v>#VALUE!</v>
      </c>
      <c r="AK158" s="32" t="e">
        <f t="shared" si="203"/>
        <v>#VALUE!</v>
      </c>
      <c r="AL158" s="28">
        <f t="shared" ref="AL158:AQ158" si="204">AVERAGE(AL99:AL110)</f>
        <v>-1.1130115780481804E-3</v>
      </c>
      <c r="AM158" s="32" t="e">
        <f t="shared" si="204"/>
        <v>#VALUE!</v>
      </c>
      <c r="AN158" s="32" t="e">
        <f t="shared" si="204"/>
        <v>#VALUE!</v>
      </c>
      <c r="AO158" s="28" t="e">
        <f t="shared" si="204"/>
        <v>#VALUE!</v>
      </c>
      <c r="AP158" s="32" t="e">
        <f t="shared" si="204"/>
        <v>#VALUE!</v>
      </c>
      <c r="AQ158" s="32" t="e">
        <f t="shared" si="204"/>
        <v>#VALUE!</v>
      </c>
      <c r="AR158" s="28">
        <f t="shared" ref="AR158:AW158" si="205">AVERAGE(AR98:AR109)</f>
        <v>-1.1240517832997732E-3</v>
      </c>
      <c r="AS158" s="32" t="e">
        <f t="shared" si="205"/>
        <v>#VALUE!</v>
      </c>
      <c r="AT158" s="33" t="e">
        <f t="shared" si="205"/>
        <v>#VALUE!</v>
      </c>
      <c r="AU158" s="28" t="e">
        <f t="shared" si="205"/>
        <v>#VALUE!</v>
      </c>
      <c r="AV158" s="32" t="e">
        <f t="shared" si="205"/>
        <v>#VALUE!</v>
      </c>
      <c r="AW158" s="33" t="e">
        <f t="shared" si="205"/>
        <v>#VALUE!</v>
      </c>
      <c r="AX158" s="12" t="e">
        <f t="shared" ref="AX158:BC158" si="206">GEOMEAN(AX98:AX112)</f>
        <v>#DIV/0!</v>
      </c>
      <c r="AY158" s="12" t="e">
        <f t="shared" si="206"/>
        <v>#DIV/0!</v>
      </c>
      <c r="AZ158" s="12" t="e">
        <f t="shared" si="206"/>
        <v>#DIV/0!</v>
      </c>
      <c r="BA158" s="12" t="e">
        <f t="shared" si="206"/>
        <v>#DIV/0!</v>
      </c>
      <c r="BB158" s="12" t="e">
        <f t="shared" si="206"/>
        <v>#DIV/0!</v>
      </c>
      <c r="BC158" s="12" t="e">
        <f t="shared" si="206"/>
        <v>#DIV/0!</v>
      </c>
    </row>
    <row r="159" spans="1:55" ht="12.75" thickBot="1" x14ac:dyDescent="0.25">
      <c r="B159" s="1" t="s">
        <v>18</v>
      </c>
      <c r="L159" s="12" t="e">
        <f>GEOMEAN(L113:L132)</f>
        <v>#NUM!</v>
      </c>
      <c r="M159" s="12" t="e">
        <f>GEOMEAN(M113:M132)</f>
        <v>#NUM!</v>
      </c>
      <c r="N159" s="12" t="e">
        <f>GEOMEAN(N113:N132)</f>
        <v>#NUM!</v>
      </c>
      <c r="X159" s="12" t="e">
        <f>GEOMEAN(X113:X132)</f>
        <v>#NUM!</v>
      </c>
      <c r="Y159" s="12" t="e">
        <f>GEOMEAN(Y113:Y132)</f>
        <v>#NUM!</v>
      </c>
      <c r="Z159" s="12" t="e">
        <f>GEOMEAN(Z113:Z132)</f>
        <v>#NUM!</v>
      </c>
      <c r="AA159" s="12" t="e">
        <f t="shared" ref="AA159:AC160" si="207">GEOMEAN(AA113:AA132)</f>
        <v>#DIV/0!</v>
      </c>
      <c r="AB159" s="12" t="e">
        <f>GEOMEAN(AB113:AB132)</f>
        <v>#DIV/0!</v>
      </c>
      <c r="AC159" s="12" t="e">
        <f>GEOMEAN(AC113:AC132)</f>
        <v>#DIV/0!</v>
      </c>
      <c r="AD159" s="12">
        <f>AVERAGE(AD113:AD132)</f>
        <v>2.2514287481219834E-3</v>
      </c>
      <c r="AF159" s="28">
        <f>AVERAGE(AF113:AF132)</f>
        <v>-1.0942481089850908E-3</v>
      </c>
      <c r="AG159" s="32" t="e">
        <f t="shared" ref="AG159:AH159" si="208">AVERAGE(AG113:AG132)</f>
        <v>#VALUE!</v>
      </c>
      <c r="AH159" s="32" t="e">
        <f t="shared" si="208"/>
        <v>#VALUE!</v>
      </c>
      <c r="AI159" s="28" t="e">
        <f>AVERAGE(AI113:AI132)</f>
        <v>#VALUE!</v>
      </c>
      <c r="AJ159" s="32" t="e">
        <f t="shared" ref="AJ159:AK159" si="209">AVERAGE(AJ113:AJ132)</f>
        <v>#VALUE!</v>
      </c>
      <c r="AK159" s="32" t="e">
        <f t="shared" si="209"/>
        <v>#VALUE!</v>
      </c>
      <c r="AL159" s="28">
        <f t="shared" ref="AL159:AQ159" si="210">AVERAGE(AL114:AL132)</f>
        <v>-7.3337766452399866E-4</v>
      </c>
      <c r="AM159" s="32" t="e">
        <f t="shared" si="210"/>
        <v>#VALUE!</v>
      </c>
      <c r="AN159" s="32" t="e">
        <f t="shared" si="210"/>
        <v>#VALUE!</v>
      </c>
      <c r="AO159" s="28" t="e">
        <f t="shared" si="210"/>
        <v>#VALUE!</v>
      </c>
      <c r="AP159" s="32" t="e">
        <f t="shared" si="210"/>
        <v>#VALUE!</v>
      </c>
      <c r="AQ159" s="32" t="e">
        <f t="shared" si="210"/>
        <v>#VALUE!</v>
      </c>
      <c r="AR159" s="28">
        <f t="shared" ref="AR159:AW159" si="211">AVERAGE(AR113:AR132)</f>
        <v>-2.6010220645461546E-4</v>
      </c>
      <c r="AS159" s="32" t="e">
        <f t="shared" si="211"/>
        <v>#VALUE!</v>
      </c>
      <c r="AT159" s="33" t="e">
        <f t="shared" si="211"/>
        <v>#VALUE!</v>
      </c>
      <c r="AU159" s="28" t="e">
        <f t="shared" si="211"/>
        <v>#VALUE!</v>
      </c>
      <c r="AV159" s="32" t="e">
        <f t="shared" si="211"/>
        <v>#VALUE!</v>
      </c>
      <c r="AW159" s="33" t="e">
        <f t="shared" si="211"/>
        <v>#VALUE!</v>
      </c>
      <c r="AX159" s="12" t="e">
        <f t="shared" ref="AX159" si="212">GEOMEAN(AX113:AX132)</f>
        <v>#DIV/0!</v>
      </c>
      <c r="AY159" s="12" t="e">
        <f>GEOMEAN(AY113:AY132)</f>
        <v>#DIV/0!</v>
      </c>
      <c r="AZ159" s="12" t="e">
        <f>GEOMEAN(AZ113:AZ132)</f>
        <v>#DIV/0!</v>
      </c>
      <c r="BA159" s="12" t="e">
        <f t="shared" ref="BA159" si="213">GEOMEAN(BA113:BA132)</f>
        <v>#DIV/0!</v>
      </c>
      <c r="BB159" s="12" t="e">
        <f>GEOMEAN(BB113:BB132)</f>
        <v>#DIV/0!</v>
      </c>
      <c r="BC159" s="12" t="e">
        <f>GEOMEAN(BC113:BC132)</f>
        <v>#DIV/0!</v>
      </c>
    </row>
    <row r="160" spans="1:55" ht="12.75" hidden="1" thickBot="1" x14ac:dyDescent="0.25">
      <c r="B160" s="1" t="s">
        <v>69</v>
      </c>
      <c r="L160" s="12" t="e">
        <f>GEOMEAN(L133:L152)</f>
        <v>#NUM!</v>
      </c>
      <c r="M160" s="12" t="e">
        <f>GEOMEAN(M133:M152)</f>
        <v>#NUM!</v>
      </c>
      <c r="N160" s="12" t="e">
        <f>GEOMEAN(N133:N152)</f>
        <v>#NUM!</v>
      </c>
      <c r="X160" s="12" t="e">
        <f>GEOMEAN(X133:X152)</f>
        <v>#NUM!</v>
      </c>
      <c r="Y160" s="12" t="e">
        <f>GEOMEAN(Y133:Y152)</f>
        <v>#NUM!</v>
      </c>
      <c r="Z160" s="12" t="e">
        <f>GEOMEAN(Z133:Z152)</f>
        <v>#NUM!</v>
      </c>
      <c r="AA160" s="12" t="e">
        <f>GEOMEAN(AA133:AA152)</f>
        <v>#DIV/0!</v>
      </c>
      <c r="AB160" s="12" t="e">
        <f t="shared" si="207"/>
        <v>#DIV/0!</v>
      </c>
      <c r="AC160" s="12" t="e">
        <f t="shared" si="207"/>
        <v>#DIV/0!</v>
      </c>
      <c r="AD160" s="12" t="e">
        <f>AVERAGE(AD133:AD152)</f>
        <v>#DIV/0!</v>
      </c>
      <c r="AF160" s="28" t="e">
        <f t="shared" ref="AF160:AW160" si="214">AVERAGE(AF133:AF152)</f>
        <v>#VALUE!</v>
      </c>
      <c r="AG160" s="32" t="e">
        <f t="shared" si="214"/>
        <v>#VALUE!</v>
      </c>
      <c r="AH160" s="32" t="e">
        <f t="shared" si="214"/>
        <v>#VALUE!</v>
      </c>
      <c r="AI160" s="28" t="e">
        <f t="shared" si="214"/>
        <v>#VALUE!</v>
      </c>
      <c r="AJ160" s="32" t="e">
        <f t="shared" si="214"/>
        <v>#VALUE!</v>
      </c>
      <c r="AK160" s="32" t="e">
        <f t="shared" si="214"/>
        <v>#VALUE!</v>
      </c>
      <c r="AL160" s="28" t="e">
        <f t="shared" si="214"/>
        <v>#VALUE!</v>
      </c>
      <c r="AM160" s="32" t="e">
        <f t="shared" si="214"/>
        <v>#VALUE!</v>
      </c>
      <c r="AN160" s="32" t="e">
        <f t="shared" si="214"/>
        <v>#VALUE!</v>
      </c>
      <c r="AO160" s="28" t="e">
        <f t="shared" si="214"/>
        <v>#VALUE!</v>
      </c>
      <c r="AP160" s="32" t="e">
        <f t="shared" si="214"/>
        <v>#VALUE!</v>
      </c>
      <c r="AQ160" s="32" t="e">
        <f t="shared" si="214"/>
        <v>#VALUE!</v>
      </c>
      <c r="AR160" s="28" t="e">
        <f t="shared" si="214"/>
        <v>#VALUE!</v>
      </c>
      <c r="AS160" s="32" t="e">
        <f t="shared" si="214"/>
        <v>#VALUE!</v>
      </c>
      <c r="AT160" s="32" t="e">
        <f t="shared" si="214"/>
        <v>#VALUE!</v>
      </c>
      <c r="AU160" s="28" t="e">
        <f t="shared" si="214"/>
        <v>#VALUE!</v>
      </c>
      <c r="AV160" s="32" t="e">
        <f t="shared" si="214"/>
        <v>#VALUE!</v>
      </c>
      <c r="AW160" s="32" t="e">
        <f t="shared" si="214"/>
        <v>#VALUE!</v>
      </c>
      <c r="AX160" s="12" t="e">
        <f>GEOMEAN(AX133:AX152)</f>
        <v>#DIV/0!</v>
      </c>
      <c r="AY160" s="12" t="e">
        <f t="shared" ref="AY160:AZ160" si="215">GEOMEAN(AY114:AY133)</f>
        <v>#DIV/0!</v>
      </c>
      <c r="AZ160" s="12" t="e">
        <f t="shared" si="215"/>
        <v>#DIV/0!</v>
      </c>
      <c r="BA160" s="12" t="e">
        <f>GEOMEAN(BA133:BA152)</f>
        <v>#DIV/0!</v>
      </c>
      <c r="BB160" s="12" t="e">
        <f>GEOMEAN(BB114:BB133)</f>
        <v>#DIV/0!</v>
      </c>
      <c r="BC160" s="12" t="e">
        <f t="shared" ref="BC160" si="216">GEOMEAN(BC114:BC133)</f>
        <v>#DIV/0!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#NUM!</v>
      </c>
      <c r="M161" s="42" t="e">
        <f>GEOMEAN(M3:M77, M98:M112)</f>
        <v>#NUM!</v>
      </c>
      <c r="N161" s="42" t="e">
        <f>GEOMEAN(N3:N77,N98:N112)</f>
        <v>#NUM!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#NUM!</v>
      </c>
      <c r="Y161" s="42" t="e">
        <f>GEOMEAN(Y3:Y77,Y98:Y112)</f>
        <v>#NUM!</v>
      </c>
      <c r="Z161" s="42" t="e">
        <f>GEOMEAN(Z3:Z77,Z98:Z112)</f>
        <v>#NUM!</v>
      </c>
      <c r="AA161" s="42" t="e">
        <f>GEOMEAN(AA3:AA77,AA98:AA112)</f>
        <v>#DIV/0!</v>
      </c>
      <c r="AB161" s="42" t="e">
        <f>GEOMEAN(AB3:AB77,AB98:AB112)</f>
        <v>#DIV/0!</v>
      </c>
      <c r="AC161" s="42" t="e">
        <f>GEOMEAN(AC3:AC77,AC133:AC152)</f>
        <v>#DIV/0!</v>
      </c>
      <c r="AD161" s="42">
        <f t="shared" ref="AD161" si="217">AVERAGE(AD3:AD77,AD98:AD112)</f>
        <v>3.0070399775385332E-3</v>
      </c>
      <c r="AE161" s="4"/>
      <c r="AF161" s="29">
        <f>AVERAGE(AF3:AF132)</f>
        <v>-4.5784977049613857E-5</v>
      </c>
      <c r="AG161" s="29" t="e">
        <f t="shared" ref="AG161:AW161" si="218">AVERAGE(AG3:AG132)</f>
        <v>#VALUE!</v>
      </c>
      <c r="AH161" s="29" t="e">
        <f t="shared" si="218"/>
        <v>#VALUE!</v>
      </c>
      <c r="AI161" s="29" t="e">
        <f t="shared" si="218"/>
        <v>#VALUE!</v>
      </c>
      <c r="AJ161" s="29" t="e">
        <f t="shared" si="218"/>
        <v>#VALUE!</v>
      </c>
      <c r="AK161" s="29" t="e">
        <f t="shared" si="218"/>
        <v>#VALUE!</v>
      </c>
      <c r="AL161" s="29">
        <f t="shared" si="218"/>
        <v>1.153829648529597E-4</v>
      </c>
      <c r="AM161" s="29" t="e">
        <f t="shared" si="218"/>
        <v>#VALUE!</v>
      </c>
      <c r="AN161" s="29" t="e">
        <f t="shared" si="218"/>
        <v>#VALUE!</v>
      </c>
      <c r="AO161" s="29" t="e">
        <f t="shared" si="218"/>
        <v>#VALUE!</v>
      </c>
      <c r="AP161" s="29" t="e">
        <f t="shared" si="218"/>
        <v>#VALUE!</v>
      </c>
      <c r="AQ161" s="29" t="e">
        <f t="shared" si="218"/>
        <v>#VALUE!</v>
      </c>
      <c r="AR161" s="29">
        <f t="shared" si="218"/>
        <v>-3.027423724725155E-4</v>
      </c>
      <c r="AS161" s="29" t="e">
        <f t="shared" si="218"/>
        <v>#VALUE!</v>
      </c>
      <c r="AT161" s="29" t="e">
        <f t="shared" si="218"/>
        <v>#VALUE!</v>
      </c>
      <c r="AU161" s="29" t="e">
        <f t="shared" si="218"/>
        <v>#VALUE!</v>
      </c>
      <c r="AV161" s="29" t="e">
        <f t="shared" si="218"/>
        <v>#VALUE!</v>
      </c>
      <c r="AW161" s="29" t="e">
        <f t="shared" si="218"/>
        <v>#VALUE!</v>
      </c>
      <c r="AX161" s="42" t="e">
        <f>GEOMEAN(AX3:AX77,AX98:AX112)</f>
        <v>#DIV/0!</v>
      </c>
      <c r="AY161" s="42" t="e">
        <f>GEOMEAN(AY3:AY77,AY133:AY152)</f>
        <v>#DIV/0!</v>
      </c>
      <c r="AZ161" s="42" t="e">
        <f>GEOMEAN(AZ3:AZ77,AZ133:AZ152)</f>
        <v>#DIV/0!</v>
      </c>
      <c r="BA161" s="42" t="e">
        <f>GEOMEAN(BA3:BA77,BA98:BA112)</f>
        <v>#DIV/0!</v>
      </c>
      <c r="BB161" s="42" t="e">
        <f>GEOMEAN(BB3:BB77,BB98:BB112)</f>
        <v>#DIV/0!</v>
      </c>
      <c r="BC161" s="42" t="e">
        <f>GEOMEAN(BC3:BC77,BC98:BC112)</f>
        <v>#DIV/0!</v>
      </c>
    </row>
    <row r="162" spans="1:55" hidden="1" x14ac:dyDescent="0.2">
      <c r="B162" s="1" t="s">
        <v>9</v>
      </c>
      <c r="L162" s="22" t="e">
        <f>GEOMEAN(L3:L132)</f>
        <v>#NUM!</v>
      </c>
      <c r="M162" s="22" t="e">
        <f>GEOMEAN(M3:M132)</f>
        <v>#NUM!</v>
      </c>
      <c r="N162" s="22" t="e">
        <f>GEOMEAN(N3:N132)</f>
        <v>#NUM!</v>
      </c>
      <c r="X162" s="22" t="e">
        <f>GEOMEAN(X3:X132)</f>
        <v>#NUM!</v>
      </c>
      <c r="Y162" s="22" t="e">
        <f>GEOMEAN(Y3:Y132)</f>
        <v>#NUM!</v>
      </c>
      <c r="Z162" s="22" t="e">
        <f>GEOMEAN(Z3:Z132)</f>
        <v>#NUM!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#NUM!</v>
      </c>
      <c r="Y163" s="23" t="e">
        <f>Y162/M162</f>
        <v>#NUM!</v>
      </c>
      <c r="Z163" s="23" t="e">
        <f>Z162/N162</f>
        <v>#NUM!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>
        <f>SUM(L$3:L$17)</f>
        <v>0</v>
      </c>
      <c r="M167" s="12">
        <f>SUM(M$3:M$17)</f>
        <v>0</v>
      </c>
      <c r="N167" s="12">
        <f>SUM(N$3:N$17)</f>
        <v>0</v>
      </c>
      <c r="X167" s="12">
        <f>SUM(X$3:X$17)</f>
        <v>0</v>
      </c>
      <c r="Y167" s="12">
        <f>SUM(Y$3:Y$17)</f>
        <v>0</v>
      </c>
      <c r="Z167" s="12">
        <f>SUM(Z$3:Z$17)</f>
        <v>0</v>
      </c>
      <c r="AA167" s="12" t="e">
        <f t="shared" ref="AA167:AA174" si="219">Z167/L167</f>
        <v>#DIV/0!</v>
      </c>
      <c r="AB167" s="12" t="e">
        <f t="shared" ref="AB167:AC174" si="220">X167/K167</f>
        <v>#DIV/0!</v>
      </c>
      <c r="AC167" s="12" t="e">
        <f t="shared" si="220"/>
        <v>#DIV/0!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>
        <f>SUM(L$18:L$32)</f>
        <v>0</v>
      </c>
      <c r="M168" s="12">
        <f>SUM(M$18:M$32)</f>
        <v>0</v>
      </c>
      <c r="N168" s="12">
        <f>SUM(N$18:N$32)</f>
        <v>0</v>
      </c>
      <c r="X168" s="12">
        <f>SUM(X$18:X$32)</f>
        <v>0</v>
      </c>
      <c r="Y168" s="12">
        <f>SUM(Y$18:Y$32)</f>
        <v>0</v>
      </c>
      <c r="Z168" s="12">
        <f>SUM(Z$18:Z$32)</f>
        <v>0</v>
      </c>
      <c r="AA168" s="12" t="e">
        <f t="shared" si="219"/>
        <v>#DIV/0!</v>
      </c>
      <c r="AB168" s="12" t="e">
        <f t="shared" si="220"/>
        <v>#DIV/0!</v>
      </c>
      <c r="AC168" s="12" t="e">
        <f t="shared" si="220"/>
        <v>#DIV/0!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>
        <f>SUM(L$33:L$57)</f>
        <v>0</v>
      </c>
      <c r="M169" s="12">
        <f>SUM(M$33:M$57)</f>
        <v>0</v>
      </c>
      <c r="N169" s="12">
        <f>SUM(N$33:N$57)</f>
        <v>0</v>
      </c>
      <c r="X169" s="12">
        <f>SUM(X$33:X$57)</f>
        <v>0</v>
      </c>
      <c r="Y169" s="12">
        <f>SUM(Y$33:Y$57)</f>
        <v>0</v>
      </c>
      <c r="Z169" s="12">
        <f>SUM(Z$33:Z$57)</f>
        <v>0</v>
      </c>
      <c r="AA169" s="12" t="e">
        <f t="shared" si="219"/>
        <v>#DIV/0!</v>
      </c>
      <c r="AB169" s="12" t="e">
        <f t="shared" si="220"/>
        <v>#DIV/0!</v>
      </c>
      <c r="AC169" s="12" t="e">
        <f t="shared" si="220"/>
        <v>#DIV/0!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>
        <f>SUM(L$58:L$77)</f>
        <v>0</v>
      </c>
      <c r="M170" s="12">
        <f>SUM(M$58:M$77)</f>
        <v>0</v>
      </c>
      <c r="N170" s="12">
        <f>SUM(N$58:N$77)</f>
        <v>0</v>
      </c>
      <c r="X170" s="12">
        <f>SUM(X$58:X$77)</f>
        <v>0</v>
      </c>
      <c r="Y170" s="12">
        <f>SUM(Y$58:Y$77)</f>
        <v>0</v>
      </c>
      <c r="Z170" s="12">
        <f>SUM(Z$58:Z$77)</f>
        <v>0</v>
      </c>
      <c r="AA170" s="12" t="e">
        <f t="shared" si="219"/>
        <v>#DIV/0!</v>
      </c>
      <c r="AB170" s="12" t="e">
        <f t="shared" si="220"/>
        <v>#DIV/0!</v>
      </c>
      <c r="AC170" s="12" t="e">
        <f t="shared" si="220"/>
        <v>#DIV/0!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>
        <f>SUM(L$78:L$97)</f>
        <v>0</v>
      </c>
      <c r="M171" s="12">
        <f>SUM(M$78:M$97)</f>
        <v>0</v>
      </c>
      <c r="N171" s="12">
        <f>SUM(N$78:N$97)</f>
        <v>0</v>
      </c>
      <c r="X171" s="12">
        <f>SUM(X$78:X$97)</f>
        <v>0</v>
      </c>
      <c r="Y171" s="12">
        <f>SUM(Y$78:Y$97)</f>
        <v>0</v>
      </c>
      <c r="Z171" s="12">
        <f>SUM(Z$78:Z$97)</f>
        <v>0</v>
      </c>
      <c r="AA171" s="12" t="e">
        <f t="shared" si="219"/>
        <v>#DIV/0!</v>
      </c>
      <c r="AB171" s="12" t="e">
        <f t="shared" si="220"/>
        <v>#DIV/0!</v>
      </c>
      <c r="AC171" s="12" t="e">
        <f t="shared" si="220"/>
        <v>#DIV/0!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>
        <f>SUM(L$98:L$112)</f>
        <v>0</v>
      </c>
      <c r="M172" s="12">
        <f>SUM(M$98:M$112)</f>
        <v>0</v>
      </c>
      <c r="N172" s="12">
        <f>SUM(N$98:N$112)</f>
        <v>0</v>
      </c>
      <c r="X172" s="12">
        <f>SUM(X$98:X$112)</f>
        <v>0</v>
      </c>
      <c r="Y172" s="12">
        <f>SUM(Y$98:Y$112)</f>
        <v>0</v>
      </c>
      <c r="Z172" s="12">
        <f>SUM(Z$98:Z$112)</f>
        <v>0</v>
      </c>
      <c r="AA172" s="12" t="e">
        <f t="shared" si="219"/>
        <v>#DIV/0!</v>
      </c>
      <c r="AB172" s="12" t="e">
        <f t="shared" si="220"/>
        <v>#DIV/0!</v>
      </c>
      <c r="AC172" s="12" t="e">
        <f t="shared" si="220"/>
        <v>#DIV/0!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>
        <f>SUM(L$113:L$132)</f>
        <v>0</v>
      </c>
      <c r="M173" s="12">
        <f>SUM(M$113:M$132)</f>
        <v>0</v>
      </c>
      <c r="N173" s="12">
        <f>SUM(N$113:N$132)</f>
        <v>0</v>
      </c>
      <c r="X173" s="12">
        <f>SUM(X$113:X$132)</f>
        <v>0</v>
      </c>
      <c r="Y173" s="12">
        <f>SUM(Y$113:Y$132)</f>
        <v>0</v>
      </c>
      <c r="Z173" s="12">
        <f>SUM(Z$113:Z$132)</f>
        <v>0</v>
      </c>
      <c r="AA173" s="12" t="e">
        <f t="shared" si="219"/>
        <v>#DIV/0!</v>
      </c>
      <c r="AB173" s="12" t="e">
        <f t="shared" si="220"/>
        <v>#DIV/0!</v>
      </c>
      <c r="AC173" s="12" t="e">
        <f t="shared" si="220"/>
        <v>#DIV/0!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>
        <f>SUM(L167:L173)</f>
        <v>0</v>
      </c>
      <c r="M174" s="12">
        <f>SUM(M167:M173)</f>
        <v>0</v>
      </c>
      <c r="N174" s="12">
        <f>SUM(N167:N173)</f>
        <v>0</v>
      </c>
      <c r="X174" s="12">
        <f>SUM(X167:X173)</f>
        <v>0</v>
      </c>
      <c r="Y174" s="12">
        <f>SUM(Y167:Y173)</f>
        <v>0</v>
      </c>
      <c r="Z174" s="12">
        <f>SUM(Z167:Z173)</f>
        <v>0</v>
      </c>
      <c r="AA174" s="12" t="e">
        <f t="shared" si="219"/>
        <v>#DIV/0!</v>
      </c>
      <c r="AB174" s="12" t="e">
        <f t="shared" si="220"/>
        <v>#DIV/0!</v>
      </c>
      <c r="AC174" s="12" t="e">
        <f t="shared" si="220"/>
        <v>#DIV/0!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>
        <f>MAX(L$3:L$17)</f>
        <v>0</v>
      </c>
      <c r="M177" s="12">
        <f>MAX(M$3:M$17)</f>
        <v>0</v>
      </c>
      <c r="N177" s="12">
        <f>MAX(N$3:N$17)</f>
        <v>0</v>
      </c>
      <c r="X177" s="12">
        <f>MAX(X$3:X$17)</f>
        <v>0</v>
      </c>
      <c r="Y177" s="12">
        <f>MAX(Y$3:Y$17)</f>
        <v>0</v>
      </c>
      <c r="Z177" s="12">
        <f>MAX(Z$3:Z$17)</f>
        <v>0</v>
      </c>
      <c r="AA177" s="12" t="e">
        <f t="shared" ref="AA177:AA184" si="221">Z177/L177</f>
        <v>#DIV/0!</v>
      </c>
      <c r="AB177" s="12" t="e">
        <f t="shared" ref="AB177:AC184" si="222">X177/K177</f>
        <v>#DIV/0!</v>
      </c>
      <c r="AC177" s="12" t="e">
        <f t="shared" si="222"/>
        <v>#DIV/0!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>
        <f>MAX(L$18:L$32)</f>
        <v>0</v>
      </c>
      <c r="M178" s="12">
        <f>MAX(M$18:M$32)</f>
        <v>0</v>
      </c>
      <c r="N178" s="12">
        <f>MAX(N$18:N$32)</f>
        <v>0</v>
      </c>
      <c r="X178" s="12">
        <f>MAX(X$18:X$32)</f>
        <v>0</v>
      </c>
      <c r="Y178" s="12">
        <f>MAX(Y$18:Y$32)</f>
        <v>0</v>
      </c>
      <c r="Z178" s="12">
        <f>MAX(Z$18:Z$32)</f>
        <v>0</v>
      </c>
      <c r="AA178" s="12" t="e">
        <f t="shared" si="221"/>
        <v>#DIV/0!</v>
      </c>
      <c r="AB178" s="12" t="e">
        <f t="shared" si="222"/>
        <v>#DIV/0!</v>
      </c>
      <c r="AC178" s="12" t="e">
        <f t="shared" si="222"/>
        <v>#DIV/0!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>
        <f>MAX(L$33:L$57)</f>
        <v>0</v>
      </c>
      <c r="M179" s="12">
        <f>MAX(M$33:M$57)</f>
        <v>0</v>
      </c>
      <c r="N179" s="12">
        <f>MAX(N$33:N$57)</f>
        <v>0</v>
      </c>
      <c r="X179" s="12">
        <f>MAX(X$33:X$57)</f>
        <v>0</v>
      </c>
      <c r="Y179" s="12">
        <f>MAX(Y$33:Y$57)</f>
        <v>0</v>
      </c>
      <c r="Z179" s="12">
        <f>MAX(Z$33:Z$57)</f>
        <v>0</v>
      </c>
      <c r="AA179" s="12" t="e">
        <f t="shared" si="221"/>
        <v>#DIV/0!</v>
      </c>
      <c r="AB179" s="12" t="e">
        <f t="shared" si="222"/>
        <v>#DIV/0!</v>
      </c>
      <c r="AC179" s="12" t="e">
        <f t="shared" si="222"/>
        <v>#DIV/0!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>
        <f>MAX(L$58:L$77)</f>
        <v>0</v>
      </c>
      <c r="M180" s="12">
        <f>MAX(M$58:M$77)</f>
        <v>0</v>
      </c>
      <c r="N180" s="12">
        <f>MAX(N$58:N$77)</f>
        <v>0</v>
      </c>
      <c r="X180" s="12">
        <f>MAX(X$58:X$77)</f>
        <v>0</v>
      </c>
      <c r="Y180" s="12">
        <f>MAX(Y$58:Y$77)</f>
        <v>0</v>
      </c>
      <c r="Z180" s="12">
        <f>MAX(Z$58:Z$77)</f>
        <v>0</v>
      </c>
      <c r="AA180" s="12" t="e">
        <f t="shared" si="221"/>
        <v>#DIV/0!</v>
      </c>
      <c r="AB180" s="12" t="e">
        <f t="shared" si="222"/>
        <v>#DIV/0!</v>
      </c>
      <c r="AC180" s="12" t="e">
        <f t="shared" si="222"/>
        <v>#DIV/0!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>
        <f>MAX(L$78:L$97)</f>
        <v>0</v>
      </c>
      <c r="M181" s="12">
        <f>MAX(M$78:M$97)</f>
        <v>0</v>
      </c>
      <c r="N181" s="12">
        <f>MAX(N$78:N$97)</f>
        <v>0</v>
      </c>
      <c r="X181" s="12">
        <f>MAX(X$78:X$97)</f>
        <v>0</v>
      </c>
      <c r="Y181" s="12">
        <f>MAX(Y$78:Y$97)</f>
        <v>0</v>
      </c>
      <c r="Z181" s="12">
        <f>MAX(Z$78:Z$97)</f>
        <v>0</v>
      </c>
      <c r="AA181" s="12" t="e">
        <f t="shared" si="221"/>
        <v>#DIV/0!</v>
      </c>
      <c r="AB181" s="12" t="e">
        <f t="shared" si="222"/>
        <v>#DIV/0!</v>
      </c>
      <c r="AC181" s="12" t="e">
        <f t="shared" si="222"/>
        <v>#DIV/0!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>
        <f>MAX(L$98:L$112)</f>
        <v>0</v>
      </c>
      <c r="M182" s="12">
        <f>MAX(M$98:M$112)</f>
        <v>0</v>
      </c>
      <c r="N182" s="12">
        <f>MAX(N$98:N$112)</f>
        <v>0</v>
      </c>
      <c r="X182" s="12">
        <f>MAX(X$98:X$112)</f>
        <v>0</v>
      </c>
      <c r="Y182" s="12">
        <f>MAX(Y$98:Y$112)</f>
        <v>0</v>
      </c>
      <c r="Z182" s="12">
        <f>MAX(Z$98:Z$112)</f>
        <v>0</v>
      </c>
      <c r="AA182" s="12" t="e">
        <f t="shared" si="221"/>
        <v>#DIV/0!</v>
      </c>
      <c r="AB182" s="12" t="e">
        <f t="shared" si="222"/>
        <v>#DIV/0!</v>
      </c>
      <c r="AC182" s="12" t="e">
        <f t="shared" si="222"/>
        <v>#DIV/0!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>
        <f>MAX(L$113:L$132)</f>
        <v>0</v>
      </c>
      <c r="M183" s="12">
        <f>MAX(M$113:M$132)</f>
        <v>0</v>
      </c>
      <c r="N183" s="12">
        <f>MAX(N$113:N$132)</f>
        <v>0</v>
      </c>
      <c r="X183" s="12">
        <f>MAX(X$113:X$132)</f>
        <v>0</v>
      </c>
      <c r="Y183" s="12">
        <f>MAX(Y$113:Y$132)</f>
        <v>0</v>
      </c>
      <c r="Z183" s="12">
        <f>MAX(Z$113:Z$132)</f>
        <v>0</v>
      </c>
      <c r="AA183" s="12" t="e">
        <f t="shared" si="221"/>
        <v>#DIV/0!</v>
      </c>
      <c r="AB183" s="12" t="e">
        <f t="shared" si="222"/>
        <v>#DIV/0!</v>
      </c>
      <c r="AC183" s="12" t="e">
        <f t="shared" si="222"/>
        <v>#DIV/0!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>
        <f>MAX(L177:L183)</f>
        <v>0</v>
      </c>
      <c r="M184" s="12">
        <f>MAX(M177:M183)</f>
        <v>0</v>
      </c>
      <c r="N184" s="12">
        <f>MAX(N177:N183)</f>
        <v>0</v>
      </c>
      <c r="X184" s="12">
        <f>MAX(X177:X183)</f>
        <v>0</v>
      </c>
      <c r="Y184" s="12">
        <f>MAX(Y177:Y183)</f>
        <v>0</v>
      </c>
      <c r="Z184" s="12">
        <f>MAX(Z177:Z183)</f>
        <v>0</v>
      </c>
      <c r="AA184" s="12" t="e">
        <f t="shared" si="221"/>
        <v>#DIV/0!</v>
      </c>
      <c r="AB184" s="12" t="e">
        <f t="shared" si="222"/>
        <v>#DIV/0!</v>
      </c>
      <c r="AC184" s="12" t="e">
        <f t="shared" si="222"/>
        <v>#DIV/0!</v>
      </c>
      <c r="AD184" s="12"/>
      <c r="AX184" s="12"/>
      <c r="AY184" s="12"/>
      <c r="AZ184" s="12"/>
      <c r="BA184" s="12"/>
      <c r="BB184" s="12"/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11744" priority="1468" operator="greaterThan">
      <formula>0.03</formula>
    </cfRule>
    <cfRule type="cellIs" dxfId="11743" priority="1469" stopIfTrue="1" operator="lessThan">
      <formula>-0.03</formula>
    </cfRule>
  </conditionalFormatting>
  <conditionalFormatting sqref="AU7:AV7">
    <cfRule type="cellIs" dxfId="11742" priority="1466" operator="greaterThan">
      <formula>0.03</formula>
    </cfRule>
    <cfRule type="cellIs" dxfId="11741" priority="1467" stopIfTrue="1" operator="lessThan">
      <formula>-0.03</formula>
    </cfRule>
  </conditionalFormatting>
  <conditionalFormatting sqref="AO156:AQ156 AU156:AW156">
    <cfRule type="cellIs" dxfId="11740" priority="1458" operator="greaterThan">
      <formula>0.03</formula>
    </cfRule>
    <cfRule type="cellIs" dxfId="11739" priority="1459" stopIfTrue="1" operator="lessThan">
      <formula>-0.03</formula>
    </cfRule>
  </conditionalFormatting>
  <conditionalFormatting sqref="AO159:AQ159 AU159:AW159">
    <cfRule type="cellIs" dxfId="11738" priority="1456" operator="greaterThan">
      <formula>0.03</formula>
    </cfRule>
    <cfRule type="cellIs" dxfId="11737" priority="1457" stopIfTrue="1" operator="lessThan">
      <formula>-0.03</formula>
    </cfRule>
  </conditionalFormatting>
  <conditionalFormatting sqref="AO161:AQ161 AU161:AW161">
    <cfRule type="cellIs" dxfId="11736" priority="1464" operator="greaterThan">
      <formula>0.03</formula>
    </cfRule>
    <cfRule type="cellIs" dxfId="11735" priority="1465" stopIfTrue="1" operator="lessThan">
      <formula>-0.03</formula>
    </cfRule>
  </conditionalFormatting>
  <conditionalFormatting sqref="AO153:AQ153 AO155:AQ155 AU155:AW155 AU153:AW153">
    <cfRule type="cellIs" dxfId="11734" priority="1460" operator="greaterThan">
      <formula>0.03</formula>
    </cfRule>
    <cfRule type="cellIs" dxfId="11733" priority="1461" stopIfTrue="1" operator="lessThan">
      <formula>-0.03</formula>
    </cfRule>
  </conditionalFormatting>
  <conditionalFormatting sqref="AO157:AQ158 AU157:AW158">
    <cfRule type="cellIs" dxfId="11732" priority="1462" operator="greaterThan">
      <formula>0.03</formula>
    </cfRule>
    <cfRule type="cellIs" dxfId="11731" priority="1463" stopIfTrue="1" operator="lessThan">
      <formula>-0.03</formula>
    </cfRule>
  </conditionalFormatting>
  <conditionalFormatting sqref="AO154:AQ154 AU154:AW154">
    <cfRule type="cellIs" dxfId="11730" priority="1454" operator="greaterThan">
      <formula>0.03</formula>
    </cfRule>
    <cfRule type="cellIs" dxfId="11729" priority="1455" stopIfTrue="1" operator="lessThan">
      <formula>-0.03</formula>
    </cfRule>
  </conditionalFormatting>
  <conditionalFormatting sqref="AO7:AQ7">
    <cfRule type="cellIs" dxfId="11728" priority="1452" operator="greaterThan">
      <formula>0.03</formula>
    </cfRule>
    <cfRule type="cellIs" dxfId="11727" priority="1453" stopIfTrue="1" operator="lessThan">
      <formula>-0.03</formula>
    </cfRule>
  </conditionalFormatting>
  <conditionalFormatting sqref="AI7:AK7 AI3:AK5">
    <cfRule type="cellIs" dxfId="11726" priority="1450" operator="greaterThan">
      <formula>0.03</formula>
    </cfRule>
    <cfRule type="cellIs" dxfId="11725" priority="1451" stopIfTrue="1" operator="lessThan">
      <formula>-0.03</formula>
    </cfRule>
  </conditionalFormatting>
  <conditionalFormatting sqref="AI156:AK156">
    <cfRule type="cellIs" dxfId="11724" priority="1442" operator="greaterThan">
      <formula>0.03</formula>
    </cfRule>
    <cfRule type="cellIs" dxfId="11723" priority="1443" stopIfTrue="1" operator="lessThan">
      <formula>-0.03</formula>
    </cfRule>
  </conditionalFormatting>
  <conditionalFormatting sqref="AI159:AK159">
    <cfRule type="cellIs" dxfId="11722" priority="1440" operator="greaterThan">
      <formula>0.03</formula>
    </cfRule>
    <cfRule type="cellIs" dxfId="11721" priority="1441" stopIfTrue="1" operator="lessThan">
      <formula>-0.03</formula>
    </cfRule>
  </conditionalFormatting>
  <conditionalFormatting sqref="AI161:AK161">
    <cfRule type="cellIs" dxfId="11720" priority="1448" operator="greaterThan">
      <formula>0.03</formula>
    </cfRule>
    <cfRule type="cellIs" dxfId="11719" priority="1449" stopIfTrue="1" operator="lessThan">
      <formula>-0.03</formula>
    </cfRule>
  </conditionalFormatting>
  <conditionalFormatting sqref="AI153:AK153 AI155:AK155">
    <cfRule type="cellIs" dxfId="11718" priority="1444" operator="greaterThan">
      <formula>0.03</formula>
    </cfRule>
    <cfRule type="cellIs" dxfId="11717" priority="1445" stopIfTrue="1" operator="lessThan">
      <formula>-0.03</formula>
    </cfRule>
  </conditionalFormatting>
  <conditionalFormatting sqref="AI157:AK158">
    <cfRule type="cellIs" dxfId="11716" priority="1446" operator="greaterThan">
      <formula>0.03</formula>
    </cfRule>
    <cfRule type="cellIs" dxfId="11715" priority="1447" stopIfTrue="1" operator="lessThan">
      <formula>-0.03</formula>
    </cfRule>
  </conditionalFormatting>
  <conditionalFormatting sqref="AI154:AK154">
    <cfRule type="cellIs" dxfId="11714" priority="1438" operator="greaterThan">
      <formula>0.03</formula>
    </cfRule>
    <cfRule type="cellIs" dxfId="11713" priority="1439" stopIfTrue="1" operator="lessThan">
      <formula>-0.03</formula>
    </cfRule>
  </conditionalFormatting>
  <conditionalFormatting sqref="AI6:AK6">
    <cfRule type="cellIs" dxfId="11712" priority="1436" operator="greaterThan">
      <formula>0.03</formula>
    </cfRule>
    <cfRule type="cellIs" dxfId="11711" priority="1437" stopIfTrue="1" operator="lessThan">
      <formula>-0.03</formula>
    </cfRule>
  </conditionalFormatting>
  <conditionalFormatting sqref="AU3:AW3">
    <cfRule type="cellIs" dxfId="11710" priority="1434" operator="greaterThan">
      <formula>0.03</formula>
    </cfRule>
    <cfRule type="cellIs" dxfId="11709" priority="1435" stopIfTrue="1" operator="lessThan">
      <formula>-0.03</formula>
    </cfRule>
  </conditionalFormatting>
  <conditionalFormatting sqref="AO13:AQ13 AO10:AQ11">
    <cfRule type="cellIs" dxfId="11708" priority="1432" operator="greaterThan">
      <formula>0.03</formula>
    </cfRule>
    <cfRule type="cellIs" dxfId="11707" priority="1433" stopIfTrue="1" operator="lessThan">
      <formula>-0.03</formula>
    </cfRule>
  </conditionalFormatting>
  <conditionalFormatting sqref="AU12:AV12">
    <cfRule type="cellIs" dxfId="11706" priority="1430" operator="greaterThan">
      <formula>0.03</formula>
    </cfRule>
    <cfRule type="cellIs" dxfId="11705" priority="1431" stopIfTrue="1" operator="lessThan">
      <formula>-0.03</formula>
    </cfRule>
  </conditionalFormatting>
  <conditionalFormatting sqref="AO12:AQ12">
    <cfRule type="cellIs" dxfId="11704" priority="1428" operator="greaterThan">
      <formula>0.03</formula>
    </cfRule>
    <cfRule type="cellIs" dxfId="11703" priority="1429" stopIfTrue="1" operator="lessThan">
      <formula>-0.03</formula>
    </cfRule>
  </conditionalFormatting>
  <conditionalFormatting sqref="AI12:AK12 AI8:AK10">
    <cfRule type="cellIs" dxfId="11702" priority="1426" operator="greaterThan">
      <formula>0.03</formula>
    </cfRule>
    <cfRule type="cellIs" dxfId="11701" priority="1427" stopIfTrue="1" operator="lessThan">
      <formula>-0.03</formula>
    </cfRule>
  </conditionalFormatting>
  <conditionalFormatting sqref="AI11:AK11">
    <cfRule type="cellIs" dxfId="11700" priority="1424" operator="greaterThan">
      <formula>0.03</formula>
    </cfRule>
    <cfRule type="cellIs" dxfId="11699" priority="1425" stopIfTrue="1" operator="lessThan">
      <formula>-0.03</formula>
    </cfRule>
  </conditionalFormatting>
  <conditionalFormatting sqref="AU8:AW8">
    <cfRule type="cellIs" dxfId="11698" priority="1422" operator="greaterThan">
      <formula>0.03</formula>
    </cfRule>
    <cfRule type="cellIs" dxfId="11697" priority="1423" stopIfTrue="1" operator="lessThan">
      <formula>-0.03</formula>
    </cfRule>
  </conditionalFormatting>
  <conditionalFormatting sqref="AO18:AQ18 AO15:AQ16">
    <cfRule type="cellIs" dxfId="11696" priority="1420" operator="greaterThan">
      <formula>0.03</formula>
    </cfRule>
    <cfRule type="cellIs" dxfId="11695" priority="1421" stopIfTrue="1" operator="lessThan">
      <formula>-0.03</formula>
    </cfRule>
  </conditionalFormatting>
  <conditionalFormatting sqref="AU17:AV17">
    <cfRule type="cellIs" dxfId="11694" priority="1418" operator="greaterThan">
      <formula>0.03</formula>
    </cfRule>
    <cfRule type="cellIs" dxfId="11693" priority="1419" stopIfTrue="1" operator="lessThan">
      <formula>-0.03</formula>
    </cfRule>
  </conditionalFormatting>
  <conditionalFormatting sqref="AO17:AQ17">
    <cfRule type="cellIs" dxfId="11692" priority="1416" operator="greaterThan">
      <formula>0.03</formula>
    </cfRule>
    <cfRule type="cellIs" dxfId="11691" priority="1417" stopIfTrue="1" operator="lessThan">
      <formula>-0.03</formula>
    </cfRule>
  </conditionalFormatting>
  <conditionalFormatting sqref="AI17:AK17 AI13:AK15">
    <cfRule type="cellIs" dxfId="11690" priority="1414" operator="greaterThan">
      <formula>0.03</formula>
    </cfRule>
    <cfRule type="cellIs" dxfId="11689" priority="1415" stopIfTrue="1" operator="lessThan">
      <formula>-0.03</formula>
    </cfRule>
  </conditionalFormatting>
  <conditionalFormatting sqref="AI16:AK16">
    <cfRule type="cellIs" dxfId="11688" priority="1412" operator="greaterThan">
      <formula>0.03</formula>
    </cfRule>
    <cfRule type="cellIs" dxfId="11687" priority="1413" stopIfTrue="1" operator="lessThan">
      <formula>-0.03</formula>
    </cfRule>
  </conditionalFormatting>
  <conditionalFormatting sqref="AU13:AW13">
    <cfRule type="cellIs" dxfId="11686" priority="1410" operator="greaterThan">
      <formula>0.03</formula>
    </cfRule>
    <cfRule type="cellIs" dxfId="11685" priority="1411" stopIfTrue="1" operator="lessThan">
      <formula>-0.03</formula>
    </cfRule>
  </conditionalFormatting>
  <conditionalFormatting sqref="AO23:AQ23 AO20:AQ21">
    <cfRule type="cellIs" dxfId="11684" priority="1408" operator="greaterThan">
      <formula>0.03</formula>
    </cfRule>
    <cfRule type="cellIs" dxfId="11683" priority="1409" stopIfTrue="1" operator="lessThan">
      <formula>-0.03</formula>
    </cfRule>
  </conditionalFormatting>
  <conditionalFormatting sqref="AU22:AV22">
    <cfRule type="cellIs" dxfId="11682" priority="1406" operator="greaterThan">
      <formula>0.03</formula>
    </cfRule>
    <cfRule type="cellIs" dxfId="11681" priority="1407" stopIfTrue="1" operator="lessThan">
      <formula>-0.03</formula>
    </cfRule>
  </conditionalFormatting>
  <conditionalFormatting sqref="AO22:AQ22">
    <cfRule type="cellIs" dxfId="11680" priority="1404" operator="greaterThan">
      <formula>0.03</formula>
    </cfRule>
    <cfRule type="cellIs" dxfId="11679" priority="1405" stopIfTrue="1" operator="lessThan">
      <formula>-0.03</formula>
    </cfRule>
  </conditionalFormatting>
  <conditionalFormatting sqref="AI22:AK22 AI18:AK20">
    <cfRule type="cellIs" dxfId="11678" priority="1402" operator="greaterThan">
      <formula>0.03</formula>
    </cfRule>
    <cfRule type="cellIs" dxfId="11677" priority="1403" stopIfTrue="1" operator="lessThan">
      <formula>-0.03</formula>
    </cfRule>
  </conditionalFormatting>
  <conditionalFormatting sqref="AI21:AK21">
    <cfRule type="cellIs" dxfId="11676" priority="1400" operator="greaterThan">
      <formula>0.03</formula>
    </cfRule>
    <cfRule type="cellIs" dxfId="11675" priority="1401" stopIfTrue="1" operator="lessThan">
      <formula>-0.03</formula>
    </cfRule>
  </conditionalFormatting>
  <conditionalFormatting sqref="AU18:AW18">
    <cfRule type="cellIs" dxfId="11674" priority="1398" operator="greaterThan">
      <formula>0.03</formula>
    </cfRule>
    <cfRule type="cellIs" dxfId="11673" priority="1399" stopIfTrue="1" operator="lessThan">
      <formula>-0.03</formula>
    </cfRule>
  </conditionalFormatting>
  <conditionalFormatting sqref="AO28:AQ28 AO25:AQ26">
    <cfRule type="cellIs" dxfId="11672" priority="1396" operator="greaterThan">
      <formula>0.03</formula>
    </cfRule>
    <cfRule type="cellIs" dxfId="11671" priority="1397" stopIfTrue="1" operator="lessThan">
      <formula>-0.03</formula>
    </cfRule>
  </conditionalFormatting>
  <conditionalFormatting sqref="AU27:AV27">
    <cfRule type="cellIs" dxfId="11670" priority="1394" operator="greaterThan">
      <formula>0.03</formula>
    </cfRule>
    <cfRule type="cellIs" dxfId="11669" priority="1395" stopIfTrue="1" operator="lessThan">
      <formula>-0.03</formula>
    </cfRule>
  </conditionalFormatting>
  <conditionalFormatting sqref="AO27:AQ27">
    <cfRule type="cellIs" dxfId="11668" priority="1392" operator="greaterThan">
      <formula>0.03</formula>
    </cfRule>
    <cfRule type="cellIs" dxfId="11667" priority="1393" stopIfTrue="1" operator="lessThan">
      <formula>-0.03</formula>
    </cfRule>
  </conditionalFormatting>
  <conditionalFormatting sqref="AI27:AK27 AI23:AK25">
    <cfRule type="cellIs" dxfId="11666" priority="1390" operator="greaterThan">
      <formula>0.03</formula>
    </cfRule>
    <cfRule type="cellIs" dxfId="11665" priority="1391" stopIfTrue="1" operator="lessThan">
      <formula>-0.03</formula>
    </cfRule>
  </conditionalFormatting>
  <conditionalFormatting sqref="AI26:AK26">
    <cfRule type="cellIs" dxfId="11664" priority="1388" operator="greaterThan">
      <formula>0.03</formula>
    </cfRule>
    <cfRule type="cellIs" dxfId="11663" priority="1389" stopIfTrue="1" operator="lessThan">
      <formula>-0.03</formula>
    </cfRule>
  </conditionalFormatting>
  <conditionalFormatting sqref="AU23:AW23">
    <cfRule type="cellIs" dxfId="11662" priority="1386" operator="greaterThan">
      <formula>0.03</formula>
    </cfRule>
    <cfRule type="cellIs" dxfId="11661" priority="1387" stopIfTrue="1" operator="lessThan">
      <formula>-0.03</formula>
    </cfRule>
  </conditionalFormatting>
  <conditionalFormatting sqref="AO33:AQ33 AO30:AQ31">
    <cfRule type="cellIs" dxfId="11660" priority="1384" operator="greaterThan">
      <formula>0.03</formula>
    </cfRule>
    <cfRule type="cellIs" dxfId="11659" priority="1385" stopIfTrue="1" operator="lessThan">
      <formula>-0.03</formula>
    </cfRule>
  </conditionalFormatting>
  <conditionalFormatting sqref="AU32:AV32">
    <cfRule type="cellIs" dxfId="11658" priority="1382" operator="greaterThan">
      <formula>0.03</formula>
    </cfRule>
    <cfRule type="cellIs" dxfId="11657" priority="1383" stopIfTrue="1" operator="lessThan">
      <formula>-0.03</formula>
    </cfRule>
  </conditionalFormatting>
  <conditionalFormatting sqref="AO32:AQ32">
    <cfRule type="cellIs" dxfId="11656" priority="1380" operator="greaterThan">
      <formula>0.03</formula>
    </cfRule>
    <cfRule type="cellIs" dxfId="11655" priority="1381" stopIfTrue="1" operator="lessThan">
      <formula>-0.03</formula>
    </cfRule>
  </conditionalFormatting>
  <conditionalFormatting sqref="AI32:AK32 AI28:AK30">
    <cfRule type="cellIs" dxfId="11654" priority="1378" operator="greaterThan">
      <formula>0.03</formula>
    </cfRule>
    <cfRule type="cellIs" dxfId="11653" priority="1379" stopIfTrue="1" operator="lessThan">
      <formula>-0.03</formula>
    </cfRule>
  </conditionalFormatting>
  <conditionalFormatting sqref="AI31:AK31">
    <cfRule type="cellIs" dxfId="11652" priority="1376" operator="greaterThan">
      <formula>0.03</formula>
    </cfRule>
    <cfRule type="cellIs" dxfId="11651" priority="1377" stopIfTrue="1" operator="lessThan">
      <formula>-0.03</formula>
    </cfRule>
  </conditionalFormatting>
  <conditionalFormatting sqref="AU28:AW28">
    <cfRule type="cellIs" dxfId="11650" priority="1374" operator="greaterThan">
      <formula>0.03</formula>
    </cfRule>
    <cfRule type="cellIs" dxfId="11649" priority="1375" stopIfTrue="1" operator="lessThan">
      <formula>-0.03</formula>
    </cfRule>
  </conditionalFormatting>
  <conditionalFormatting sqref="AO38:AQ38 AO35:AQ36">
    <cfRule type="cellIs" dxfId="11648" priority="1372" operator="greaterThan">
      <formula>0.03</formula>
    </cfRule>
    <cfRule type="cellIs" dxfId="11647" priority="1373" stopIfTrue="1" operator="lessThan">
      <formula>-0.03</formula>
    </cfRule>
  </conditionalFormatting>
  <conditionalFormatting sqref="AU37:AV37">
    <cfRule type="cellIs" dxfId="11646" priority="1370" operator="greaterThan">
      <formula>0.03</formula>
    </cfRule>
    <cfRule type="cellIs" dxfId="11645" priority="1371" stopIfTrue="1" operator="lessThan">
      <formula>-0.03</formula>
    </cfRule>
  </conditionalFormatting>
  <conditionalFormatting sqref="AO37:AQ37">
    <cfRule type="cellIs" dxfId="11644" priority="1368" operator="greaterThan">
      <formula>0.03</formula>
    </cfRule>
    <cfRule type="cellIs" dxfId="11643" priority="1369" stopIfTrue="1" operator="lessThan">
      <formula>-0.03</formula>
    </cfRule>
  </conditionalFormatting>
  <conditionalFormatting sqref="AI37:AK37 AI33:AK35">
    <cfRule type="cellIs" dxfId="11642" priority="1366" operator="greaterThan">
      <formula>0.03</formula>
    </cfRule>
    <cfRule type="cellIs" dxfId="11641" priority="1367" stopIfTrue="1" operator="lessThan">
      <formula>-0.03</formula>
    </cfRule>
  </conditionalFormatting>
  <conditionalFormatting sqref="AI36:AK36">
    <cfRule type="cellIs" dxfId="11640" priority="1364" operator="greaterThan">
      <formula>0.03</formula>
    </cfRule>
    <cfRule type="cellIs" dxfId="11639" priority="1365" stopIfTrue="1" operator="lessThan">
      <formula>-0.03</formula>
    </cfRule>
  </conditionalFormatting>
  <conditionalFormatting sqref="AU33:AW33">
    <cfRule type="cellIs" dxfId="11638" priority="1362" operator="greaterThan">
      <formula>0.03</formula>
    </cfRule>
    <cfRule type="cellIs" dxfId="11637" priority="1363" stopIfTrue="1" operator="lessThan">
      <formula>-0.03</formula>
    </cfRule>
  </conditionalFormatting>
  <conditionalFormatting sqref="AO43:AQ43 AO40:AQ41">
    <cfRule type="cellIs" dxfId="11636" priority="1360" operator="greaterThan">
      <formula>0.03</formula>
    </cfRule>
    <cfRule type="cellIs" dxfId="11635" priority="1361" stopIfTrue="1" operator="lessThan">
      <formula>-0.03</formula>
    </cfRule>
  </conditionalFormatting>
  <conditionalFormatting sqref="AU42:AV42">
    <cfRule type="cellIs" dxfId="11634" priority="1358" operator="greaterThan">
      <formula>0.03</formula>
    </cfRule>
    <cfRule type="cellIs" dxfId="11633" priority="1359" stopIfTrue="1" operator="lessThan">
      <formula>-0.03</formula>
    </cfRule>
  </conditionalFormatting>
  <conditionalFormatting sqref="AO42:AQ42">
    <cfRule type="cellIs" dxfId="11632" priority="1356" operator="greaterThan">
      <formula>0.03</formula>
    </cfRule>
    <cfRule type="cellIs" dxfId="11631" priority="1357" stopIfTrue="1" operator="lessThan">
      <formula>-0.03</formula>
    </cfRule>
  </conditionalFormatting>
  <conditionalFormatting sqref="AI42:AK42 AI38:AK40">
    <cfRule type="cellIs" dxfId="11630" priority="1354" operator="greaterThan">
      <formula>0.03</formula>
    </cfRule>
    <cfRule type="cellIs" dxfId="11629" priority="1355" stopIfTrue="1" operator="lessThan">
      <formula>-0.03</formula>
    </cfRule>
  </conditionalFormatting>
  <conditionalFormatting sqref="AI41:AK41">
    <cfRule type="cellIs" dxfId="11628" priority="1352" operator="greaterThan">
      <formula>0.03</formula>
    </cfRule>
    <cfRule type="cellIs" dxfId="11627" priority="1353" stopIfTrue="1" operator="lessThan">
      <formula>-0.03</formula>
    </cfRule>
  </conditionalFormatting>
  <conditionalFormatting sqref="AU38:AW38">
    <cfRule type="cellIs" dxfId="11626" priority="1350" operator="greaterThan">
      <formula>0.03</formula>
    </cfRule>
    <cfRule type="cellIs" dxfId="11625" priority="1351" stopIfTrue="1" operator="lessThan">
      <formula>-0.03</formula>
    </cfRule>
  </conditionalFormatting>
  <conditionalFormatting sqref="AO48:AQ48 AO45:AQ46">
    <cfRule type="cellIs" dxfId="11624" priority="1348" operator="greaterThan">
      <formula>0.03</formula>
    </cfRule>
    <cfRule type="cellIs" dxfId="11623" priority="1349" stopIfTrue="1" operator="lessThan">
      <formula>-0.03</formula>
    </cfRule>
  </conditionalFormatting>
  <conditionalFormatting sqref="AU47:AV47">
    <cfRule type="cellIs" dxfId="11622" priority="1346" operator="greaterThan">
      <formula>0.03</formula>
    </cfRule>
    <cfRule type="cellIs" dxfId="11621" priority="1347" stopIfTrue="1" operator="lessThan">
      <formula>-0.03</formula>
    </cfRule>
  </conditionalFormatting>
  <conditionalFormatting sqref="AO47:AQ47">
    <cfRule type="cellIs" dxfId="11620" priority="1344" operator="greaterThan">
      <formula>0.03</formula>
    </cfRule>
    <cfRule type="cellIs" dxfId="11619" priority="1345" stopIfTrue="1" operator="lessThan">
      <formula>-0.03</formula>
    </cfRule>
  </conditionalFormatting>
  <conditionalFormatting sqref="AI47:AK47 AI43:AK45">
    <cfRule type="cellIs" dxfId="11618" priority="1342" operator="greaterThan">
      <formula>0.03</formula>
    </cfRule>
    <cfRule type="cellIs" dxfId="11617" priority="1343" stopIfTrue="1" operator="lessThan">
      <formula>-0.03</formula>
    </cfRule>
  </conditionalFormatting>
  <conditionalFormatting sqref="AI46:AK46">
    <cfRule type="cellIs" dxfId="11616" priority="1340" operator="greaterThan">
      <formula>0.03</formula>
    </cfRule>
    <cfRule type="cellIs" dxfId="11615" priority="1341" stopIfTrue="1" operator="lessThan">
      <formula>-0.03</formula>
    </cfRule>
  </conditionalFormatting>
  <conditionalFormatting sqref="AU43:AW43">
    <cfRule type="cellIs" dxfId="11614" priority="1338" operator="greaterThan">
      <formula>0.03</formula>
    </cfRule>
    <cfRule type="cellIs" dxfId="11613" priority="1339" stopIfTrue="1" operator="lessThan">
      <formula>-0.03</formula>
    </cfRule>
  </conditionalFormatting>
  <conditionalFormatting sqref="AO53:AQ53 AO50:AQ51">
    <cfRule type="cellIs" dxfId="11612" priority="1336" operator="greaterThan">
      <formula>0.03</formula>
    </cfRule>
    <cfRule type="cellIs" dxfId="11611" priority="1337" stopIfTrue="1" operator="lessThan">
      <formula>-0.03</formula>
    </cfRule>
  </conditionalFormatting>
  <conditionalFormatting sqref="AU52:AV52">
    <cfRule type="cellIs" dxfId="11610" priority="1334" operator="greaterThan">
      <formula>0.03</formula>
    </cfRule>
    <cfRule type="cellIs" dxfId="11609" priority="1335" stopIfTrue="1" operator="lessThan">
      <formula>-0.03</formula>
    </cfRule>
  </conditionalFormatting>
  <conditionalFormatting sqref="AO52:AQ52">
    <cfRule type="cellIs" dxfId="11608" priority="1332" operator="greaterThan">
      <formula>0.03</formula>
    </cfRule>
    <cfRule type="cellIs" dxfId="11607" priority="1333" stopIfTrue="1" operator="lessThan">
      <formula>-0.03</formula>
    </cfRule>
  </conditionalFormatting>
  <conditionalFormatting sqref="AI52:AK52 AI48:AK50">
    <cfRule type="cellIs" dxfId="11606" priority="1330" operator="greaterThan">
      <formula>0.03</formula>
    </cfRule>
    <cfRule type="cellIs" dxfId="11605" priority="1331" stopIfTrue="1" operator="lessThan">
      <formula>-0.03</formula>
    </cfRule>
  </conditionalFormatting>
  <conditionalFormatting sqref="AI51:AK51">
    <cfRule type="cellIs" dxfId="11604" priority="1328" operator="greaterThan">
      <formula>0.03</formula>
    </cfRule>
    <cfRule type="cellIs" dxfId="11603" priority="1329" stopIfTrue="1" operator="lessThan">
      <formula>-0.03</formula>
    </cfRule>
  </conditionalFormatting>
  <conditionalFormatting sqref="AU48:AW48">
    <cfRule type="cellIs" dxfId="11602" priority="1326" operator="greaterThan">
      <formula>0.03</formula>
    </cfRule>
    <cfRule type="cellIs" dxfId="11601" priority="1327" stopIfTrue="1" operator="lessThan">
      <formula>-0.03</formula>
    </cfRule>
  </conditionalFormatting>
  <conditionalFormatting sqref="AO58:AQ58 AO55:AQ56">
    <cfRule type="cellIs" dxfId="11600" priority="1324" operator="greaterThan">
      <formula>0.03</formula>
    </cfRule>
    <cfRule type="cellIs" dxfId="11599" priority="1325" stopIfTrue="1" operator="lessThan">
      <formula>-0.03</formula>
    </cfRule>
  </conditionalFormatting>
  <conditionalFormatting sqref="AU57:AV57">
    <cfRule type="cellIs" dxfId="11598" priority="1322" operator="greaterThan">
      <formula>0.03</formula>
    </cfRule>
    <cfRule type="cellIs" dxfId="11597" priority="1323" stopIfTrue="1" operator="lessThan">
      <formula>-0.03</formula>
    </cfRule>
  </conditionalFormatting>
  <conditionalFormatting sqref="AO57:AQ57">
    <cfRule type="cellIs" dxfId="11596" priority="1320" operator="greaterThan">
      <formula>0.03</formula>
    </cfRule>
    <cfRule type="cellIs" dxfId="11595" priority="1321" stopIfTrue="1" operator="lessThan">
      <formula>-0.03</formula>
    </cfRule>
  </conditionalFormatting>
  <conditionalFormatting sqref="AI57:AK57 AI53:AK55">
    <cfRule type="cellIs" dxfId="11594" priority="1318" operator="greaterThan">
      <formula>0.03</formula>
    </cfRule>
    <cfRule type="cellIs" dxfId="11593" priority="1319" stopIfTrue="1" operator="lessThan">
      <formula>-0.03</formula>
    </cfRule>
  </conditionalFormatting>
  <conditionalFormatting sqref="AI56:AK56">
    <cfRule type="cellIs" dxfId="11592" priority="1316" operator="greaterThan">
      <formula>0.03</formula>
    </cfRule>
    <cfRule type="cellIs" dxfId="11591" priority="1317" stopIfTrue="1" operator="lessThan">
      <formula>-0.03</formula>
    </cfRule>
  </conditionalFormatting>
  <conditionalFormatting sqref="AU53:AW53">
    <cfRule type="cellIs" dxfId="11590" priority="1314" operator="greaterThan">
      <formula>0.03</formula>
    </cfRule>
    <cfRule type="cellIs" dxfId="11589" priority="1315" stopIfTrue="1" operator="lessThan">
      <formula>-0.03</formula>
    </cfRule>
  </conditionalFormatting>
  <conditionalFormatting sqref="AO63:AQ63 AO60:AQ61">
    <cfRule type="cellIs" dxfId="11588" priority="1312" operator="greaterThan">
      <formula>0.03</formula>
    </cfRule>
    <cfRule type="cellIs" dxfId="11587" priority="1313" stopIfTrue="1" operator="lessThan">
      <formula>-0.03</formula>
    </cfRule>
  </conditionalFormatting>
  <conditionalFormatting sqref="AU62:AV62">
    <cfRule type="cellIs" dxfId="11586" priority="1310" operator="greaterThan">
      <formula>0.03</formula>
    </cfRule>
    <cfRule type="cellIs" dxfId="11585" priority="1311" stopIfTrue="1" operator="lessThan">
      <formula>-0.03</formula>
    </cfRule>
  </conditionalFormatting>
  <conditionalFormatting sqref="AO62:AQ62">
    <cfRule type="cellIs" dxfId="11584" priority="1308" operator="greaterThan">
      <formula>0.03</formula>
    </cfRule>
    <cfRule type="cellIs" dxfId="11583" priority="1309" stopIfTrue="1" operator="lessThan">
      <formula>-0.03</formula>
    </cfRule>
  </conditionalFormatting>
  <conditionalFormatting sqref="AI62:AK62 AI58:AK60">
    <cfRule type="cellIs" dxfId="11582" priority="1306" operator="greaterThan">
      <formula>0.03</formula>
    </cfRule>
    <cfRule type="cellIs" dxfId="11581" priority="1307" stopIfTrue="1" operator="lessThan">
      <formula>-0.03</formula>
    </cfRule>
  </conditionalFormatting>
  <conditionalFormatting sqref="AI61:AK61">
    <cfRule type="cellIs" dxfId="11580" priority="1304" operator="greaterThan">
      <formula>0.03</formula>
    </cfRule>
    <cfRule type="cellIs" dxfId="11579" priority="1305" stopIfTrue="1" operator="lessThan">
      <formula>-0.03</formula>
    </cfRule>
  </conditionalFormatting>
  <conditionalFormatting sqref="AU58:AW58">
    <cfRule type="cellIs" dxfId="11578" priority="1302" operator="greaterThan">
      <formula>0.03</formula>
    </cfRule>
    <cfRule type="cellIs" dxfId="11577" priority="1303" stopIfTrue="1" operator="lessThan">
      <formula>-0.03</formula>
    </cfRule>
  </conditionalFormatting>
  <conditionalFormatting sqref="AO68:AQ68 AO65:AQ66">
    <cfRule type="cellIs" dxfId="11576" priority="1300" operator="greaterThan">
      <formula>0.03</formula>
    </cfRule>
    <cfRule type="cellIs" dxfId="11575" priority="1301" stopIfTrue="1" operator="lessThan">
      <formula>-0.03</formula>
    </cfRule>
  </conditionalFormatting>
  <conditionalFormatting sqref="AU67:AV67">
    <cfRule type="cellIs" dxfId="11574" priority="1298" operator="greaterThan">
      <formula>0.03</formula>
    </cfRule>
    <cfRule type="cellIs" dxfId="11573" priority="1299" stopIfTrue="1" operator="lessThan">
      <formula>-0.03</formula>
    </cfRule>
  </conditionalFormatting>
  <conditionalFormatting sqref="AO67:AQ67">
    <cfRule type="cellIs" dxfId="11572" priority="1296" operator="greaterThan">
      <formula>0.03</formula>
    </cfRule>
    <cfRule type="cellIs" dxfId="11571" priority="1297" stopIfTrue="1" operator="lessThan">
      <formula>-0.03</formula>
    </cfRule>
  </conditionalFormatting>
  <conditionalFormatting sqref="AI67:AK67 AI63:AK65">
    <cfRule type="cellIs" dxfId="11570" priority="1294" operator="greaterThan">
      <formula>0.03</formula>
    </cfRule>
    <cfRule type="cellIs" dxfId="11569" priority="1295" stopIfTrue="1" operator="lessThan">
      <formula>-0.03</formula>
    </cfRule>
  </conditionalFormatting>
  <conditionalFormatting sqref="AI66:AK66">
    <cfRule type="cellIs" dxfId="11568" priority="1292" operator="greaterThan">
      <formula>0.03</formula>
    </cfRule>
    <cfRule type="cellIs" dxfId="11567" priority="1293" stopIfTrue="1" operator="lessThan">
      <formula>-0.03</formula>
    </cfRule>
  </conditionalFormatting>
  <conditionalFormatting sqref="AU63:AW63">
    <cfRule type="cellIs" dxfId="11566" priority="1290" operator="greaterThan">
      <formula>0.03</formula>
    </cfRule>
    <cfRule type="cellIs" dxfId="11565" priority="1291" stopIfTrue="1" operator="lessThan">
      <formula>-0.03</formula>
    </cfRule>
  </conditionalFormatting>
  <conditionalFormatting sqref="AO73:AQ73 AO70:AQ71">
    <cfRule type="cellIs" dxfId="11564" priority="1288" operator="greaterThan">
      <formula>0.03</formula>
    </cfRule>
    <cfRule type="cellIs" dxfId="11563" priority="1289" stopIfTrue="1" operator="lessThan">
      <formula>-0.03</formula>
    </cfRule>
  </conditionalFormatting>
  <conditionalFormatting sqref="AU72:AV72">
    <cfRule type="cellIs" dxfId="11562" priority="1286" operator="greaterThan">
      <formula>0.03</formula>
    </cfRule>
    <cfRule type="cellIs" dxfId="11561" priority="1287" stopIfTrue="1" operator="lessThan">
      <formula>-0.03</formula>
    </cfRule>
  </conditionalFormatting>
  <conditionalFormatting sqref="AO72:AQ72">
    <cfRule type="cellIs" dxfId="11560" priority="1284" operator="greaterThan">
      <formula>0.03</formula>
    </cfRule>
    <cfRule type="cellIs" dxfId="11559" priority="1285" stopIfTrue="1" operator="lessThan">
      <formula>-0.03</formula>
    </cfRule>
  </conditionalFormatting>
  <conditionalFormatting sqref="AI72:AK72 AI68:AK70">
    <cfRule type="cellIs" dxfId="11558" priority="1282" operator="greaterThan">
      <formula>0.03</formula>
    </cfRule>
    <cfRule type="cellIs" dxfId="11557" priority="1283" stopIfTrue="1" operator="lessThan">
      <formula>-0.03</formula>
    </cfRule>
  </conditionalFormatting>
  <conditionalFormatting sqref="AI71:AK71">
    <cfRule type="cellIs" dxfId="11556" priority="1280" operator="greaterThan">
      <formula>0.03</formula>
    </cfRule>
    <cfRule type="cellIs" dxfId="11555" priority="1281" stopIfTrue="1" operator="lessThan">
      <formula>-0.03</formula>
    </cfRule>
  </conditionalFormatting>
  <conditionalFormatting sqref="AU68:AW68">
    <cfRule type="cellIs" dxfId="11554" priority="1278" operator="greaterThan">
      <formula>0.03</formula>
    </cfRule>
    <cfRule type="cellIs" dxfId="11553" priority="1279" stopIfTrue="1" operator="lessThan">
      <formula>-0.03</formula>
    </cfRule>
  </conditionalFormatting>
  <conditionalFormatting sqref="AO78:AQ78 AO75:AQ76">
    <cfRule type="cellIs" dxfId="11552" priority="1276" operator="greaterThan">
      <formula>0.03</formula>
    </cfRule>
    <cfRule type="cellIs" dxfId="11551" priority="1277" stopIfTrue="1" operator="lessThan">
      <formula>-0.03</formula>
    </cfRule>
  </conditionalFormatting>
  <conditionalFormatting sqref="AU77:AV77">
    <cfRule type="cellIs" dxfId="11550" priority="1274" operator="greaterThan">
      <formula>0.03</formula>
    </cfRule>
    <cfRule type="cellIs" dxfId="11549" priority="1275" stopIfTrue="1" operator="lessThan">
      <formula>-0.03</formula>
    </cfRule>
  </conditionalFormatting>
  <conditionalFormatting sqref="AO77:AQ77">
    <cfRule type="cellIs" dxfId="11548" priority="1272" operator="greaterThan">
      <formula>0.03</formula>
    </cfRule>
    <cfRule type="cellIs" dxfId="11547" priority="1273" stopIfTrue="1" operator="lessThan">
      <formula>-0.03</formula>
    </cfRule>
  </conditionalFormatting>
  <conditionalFormatting sqref="AI77:AK77 AI73:AK75">
    <cfRule type="cellIs" dxfId="11546" priority="1270" operator="greaterThan">
      <formula>0.03</formula>
    </cfRule>
    <cfRule type="cellIs" dxfId="11545" priority="1271" stopIfTrue="1" operator="lessThan">
      <formula>-0.03</formula>
    </cfRule>
  </conditionalFormatting>
  <conditionalFormatting sqref="AI76:AK76">
    <cfRule type="cellIs" dxfId="11544" priority="1268" operator="greaterThan">
      <formula>0.03</formula>
    </cfRule>
    <cfRule type="cellIs" dxfId="11543" priority="1269" stopIfTrue="1" operator="lessThan">
      <formula>-0.03</formula>
    </cfRule>
  </conditionalFormatting>
  <conditionalFormatting sqref="AU73:AW73">
    <cfRule type="cellIs" dxfId="11542" priority="1266" operator="greaterThan">
      <formula>0.03</formula>
    </cfRule>
    <cfRule type="cellIs" dxfId="11541" priority="1267" stopIfTrue="1" operator="lessThan">
      <formula>-0.03</formula>
    </cfRule>
  </conditionalFormatting>
  <conditionalFormatting sqref="AO83:AQ83 AO80:AQ81">
    <cfRule type="cellIs" dxfId="11540" priority="1264" operator="greaterThan">
      <formula>0.03</formula>
    </cfRule>
    <cfRule type="cellIs" dxfId="11539" priority="1265" stopIfTrue="1" operator="lessThan">
      <formula>-0.03</formula>
    </cfRule>
  </conditionalFormatting>
  <conditionalFormatting sqref="AU82:AV82">
    <cfRule type="cellIs" dxfId="11538" priority="1262" operator="greaterThan">
      <formula>0.03</formula>
    </cfRule>
    <cfRule type="cellIs" dxfId="11537" priority="1263" stopIfTrue="1" operator="lessThan">
      <formula>-0.03</formula>
    </cfRule>
  </conditionalFormatting>
  <conditionalFormatting sqref="AO82:AQ82">
    <cfRule type="cellIs" dxfId="11536" priority="1260" operator="greaterThan">
      <formula>0.03</formula>
    </cfRule>
    <cfRule type="cellIs" dxfId="11535" priority="1261" stopIfTrue="1" operator="lessThan">
      <formula>-0.03</formula>
    </cfRule>
  </conditionalFormatting>
  <conditionalFormatting sqref="AI82:AK82 AI78:AK80">
    <cfRule type="cellIs" dxfId="11534" priority="1258" operator="greaterThan">
      <formula>0.03</formula>
    </cfRule>
    <cfRule type="cellIs" dxfId="11533" priority="1259" stopIfTrue="1" operator="lessThan">
      <formula>-0.03</formula>
    </cfRule>
  </conditionalFormatting>
  <conditionalFormatting sqref="AI81:AK81">
    <cfRule type="cellIs" dxfId="11532" priority="1256" operator="greaterThan">
      <formula>0.03</formula>
    </cfRule>
    <cfRule type="cellIs" dxfId="11531" priority="1257" stopIfTrue="1" operator="lessThan">
      <formula>-0.03</formula>
    </cfRule>
  </conditionalFormatting>
  <conditionalFormatting sqref="AU78:AW78">
    <cfRule type="cellIs" dxfId="11530" priority="1254" operator="greaterThan">
      <formula>0.03</formula>
    </cfRule>
    <cfRule type="cellIs" dxfId="11529" priority="1255" stopIfTrue="1" operator="lessThan">
      <formula>-0.03</formula>
    </cfRule>
  </conditionalFormatting>
  <conditionalFormatting sqref="AO88:AQ88 AO85:AQ86">
    <cfRule type="cellIs" dxfId="11528" priority="1252" operator="greaterThan">
      <formula>0.03</formula>
    </cfRule>
    <cfRule type="cellIs" dxfId="11527" priority="1253" stopIfTrue="1" operator="lessThan">
      <formula>-0.03</formula>
    </cfRule>
  </conditionalFormatting>
  <conditionalFormatting sqref="AU87:AV87">
    <cfRule type="cellIs" dxfId="11526" priority="1250" operator="greaterThan">
      <formula>0.03</formula>
    </cfRule>
    <cfRule type="cellIs" dxfId="11525" priority="1251" stopIfTrue="1" operator="lessThan">
      <formula>-0.03</formula>
    </cfRule>
  </conditionalFormatting>
  <conditionalFormatting sqref="AO87:AQ87">
    <cfRule type="cellIs" dxfId="11524" priority="1248" operator="greaterThan">
      <formula>0.03</formula>
    </cfRule>
    <cfRule type="cellIs" dxfId="11523" priority="1249" stopIfTrue="1" operator="lessThan">
      <formula>-0.03</formula>
    </cfRule>
  </conditionalFormatting>
  <conditionalFormatting sqref="AI87:AK87 AI83:AK85">
    <cfRule type="cellIs" dxfId="11522" priority="1246" operator="greaterThan">
      <formula>0.03</formula>
    </cfRule>
    <cfRule type="cellIs" dxfId="11521" priority="1247" stopIfTrue="1" operator="lessThan">
      <formula>-0.03</formula>
    </cfRule>
  </conditionalFormatting>
  <conditionalFormatting sqref="AI86:AK86">
    <cfRule type="cellIs" dxfId="11520" priority="1244" operator="greaterThan">
      <formula>0.03</formula>
    </cfRule>
    <cfRule type="cellIs" dxfId="11519" priority="1245" stopIfTrue="1" operator="lessThan">
      <formula>-0.03</formula>
    </cfRule>
  </conditionalFormatting>
  <conditionalFormatting sqref="AU83:AW83">
    <cfRule type="cellIs" dxfId="11518" priority="1242" operator="greaterThan">
      <formula>0.03</formula>
    </cfRule>
    <cfRule type="cellIs" dxfId="11517" priority="1243" stopIfTrue="1" operator="lessThan">
      <formula>-0.03</formula>
    </cfRule>
  </conditionalFormatting>
  <conditionalFormatting sqref="AO93:AQ93 AO90:AQ91">
    <cfRule type="cellIs" dxfId="11516" priority="1240" operator="greaterThan">
      <formula>0.03</formula>
    </cfRule>
    <cfRule type="cellIs" dxfId="11515" priority="1241" stopIfTrue="1" operator="lessThan">
      <formula>-0.03</formula>
    </cfRule>
  </conditionalFormatting>
  <conditionalFormatting sqref="AU92:AV92">
    <cfRule type="cellIs" dxfId="11514" priority="1238" operator="greaterThan">
      <formula>0.03</formula>
    </cfRule>
    <cfRule type="cellIs" dxfId="11513" priority="1239" stopIfTrue="1" operator="lessThan">
      <formula>-0.03</formula>
    </cfRule>
  </conditionalFormatting>
  <conditionalFormatting sqref="AO92:AQ92">
    <cfRule type="cellIs" dxfId="11512" priority="1236" operator="greaterThan">
      <formula>0.03</formula>
    </cfRule>
    <cfRule type="cellIs" dxfId="11511" priority="1237" stopIfTrue="1" operator="lessThan">
      <formula>-0.03</formula>
    </cfRule>
  </conditionalFormatting>
  <conditionalFormatting sqref="AI92:AK92 AI88:AK90">
    <cfRule type="cellIs" dxfId="11510" priority="1234" operator="greaterThan">
      <formula>0.03</formula>
    </cfRule>
    <cfRule type="cellIs" dxfId="11509" priority="1235" stopIfTrue="1" operator="lessThan">
      <formula>-0.03</formula>
    </cfRule>
  </conditionalFormatting>
  <conditionalFormatting sqref="AI91:AK91">
    <cfRule type="cellIs" dxfId="11508" priority="1232" operator="greaterThan">
      <formula>0.03</formula>
    </cfRule>
    <cfRule type="cellIs" dxfId="11507" priority="1233" stopIfTrue="1" operator="lessThan">
      <formula>-0.03</formula>
    </cfRule>
  </conditionalFormatting>
  <conditionalFormatting sqref="AU88:AW88">
    <cfRule type="cellIs" dxfId="11506" priority="1230" operator="greaterThan">
      <formula>0.03</formula>
    </cfRule>
    <cfRule type="cellIs" dxfId="11505" priority="1231" stopIfTrue="1" operator="lessThan">
      <formula>-0.03</formula>
    </cfRule>
  </conditionalFormatting>
  <conditionalFormatting sqref="AO98:AQ98 AO95:AQ96">
    <cfRule type="cellIs" dxfId="11504" priority="1228" operator="greaterThan">
      <formula>0.03</formula>
    </cfRule>
    <cfRule type="cellIs" dxfId="11503" priority="1229" stopIfTrue="1" operator="lessThan">
      <formula>-0.03</formula>
    </cfRule>
  </conditionalFormatting>
  <conditionalFormatting sqref="AU97:AV97">
    <cfRule type="cellIs" dxfId="11502" priority="1226" operator="greaterThan">
      <formula>0.03</formula>
    </cfRule>
    <cfRule type="cellIs" dxfId="11501" priority="1227" stopIfTrue="1" operator="lessThan">
      <formula>-0.03</formula>
    </cfRule>
  </conditionalFormatting>
  <conditionalFormatting sqref="AO97:AQ97">
    <cfRule type="cellIs" dxfId="11500" priority="1224" operator="greaterThan">
      <formula>0.03</formula>
    </cfRule>
    <cfRule type="cellIs" dxfId="11499" priority="1225" stopIfTrue="1" operator="lessThan">
      <formula>-0.03</formula>
    </cfRule>
  </conditionalFormatting>
  <conditionalFormatting sqref="AI97:AK97 AI93:AK95">
    <cfRule type="cellIs" dxfId="11498" priority="1222" operator="greaterThan">
      <formula>0.03</formula>
    </cfRule>
    <cfRule type="cellIs" dxfId="11497" priority="1223" stopIfTrue="1" operator="lessThan">
      <formula>-0.03</formula>
    </cfRule>
  </conditionalFormatting>
  <conditionalFormatting sqref="AI96:AK96">
    <cfRule type="cellIs" dxfId="11496" priority="1220" operator="greaterThan">
      <formula>0.03</formula>
    </cfRule>
    <cfRule type="cellIs" dxfId="11495" priority="1221" stopIfTrue="1" operator="lessThan">
      <formula>-0.03</formula>
    </cfRule>
  </conditionalFormatting>
  <conditionalFormatting sqref="AU93:AW93">
    <cfRule type="cellIs" dxfId="11494" priority="1218" operator="greaterThan">
      <formula>0.03</formula>
    </cfRule>
    <cfRule type="cellIs" dxfId="11493" priority="1219" stopIfTrue="1" operator="lessThan">
      <formula>-0.03</formula>
    </cfRule>
  </conditionalFormatting>
  <conditionalFormatting sqref="AO103:AQ103 AO100:AQ101">
    <cfRule type="cellIs" dxfId="11492" priority="1216" operator="greaterThan">
      <formula>0.03</formula>
    </cfRule>
    <cfRule type="cellIs" dxfId="11491" priority="1217" stopIfTrue="1" operator="lessThan">
      <formula>-0.03</formula>
    </cfRule>
  </conditionalFormatting>
  <conditionalFormatting sqref="AU102:AV102">
    <cfRule type="cellIs" dxfId="11490" priority="1214" operator="greaterThan">
      <formula>0.03</formula>
    </cfRule>
    <cfRule type="cellIs" dxfId="11489" priority="1215" stopIfTrue="1" operator="lessThan">
      <formula>-0.03</formula>
    </cfRule>
  </conditionalFormatting>
  <conditionalFormatting sqref="AO102:AQ102">
    <cfRule type="cellIs" dxfId="11488" priority="1212" operator="greaterThan">
      <formula>0.03</formula>
    </cfRule>
    <cfRule type="cellIs" dxfId="11487" priority="1213" stopIfTrue="1" operator="lessThan">
      <formula>-0.03</formula>
    </cfRule>
  </conditionalFormatting>
  <conditionalFormatting sqref="AI102:AK102 AI98:AK100">
    <cfRule type="cellIs" dxfId="11486" priority="1210" operator="greaterThan">
      <formula>0.03</formula>
    </cfRule>
    <cfRule type="cellIs" dxfId="11485" priority="1211" stopIfTrue="1" operator="lessThan">
      <formula>-0.03</formula>
    </cfRule>
  </conditionalFormatting>
  <conditionalFormatting sqref="AI101:AK101">
    <cfRule type="cellIs" dxfId="11484" priority="1208" operator="greaterThan">
      <formula>0.03</formula>
    </cfRule>
    <cfRule type="cellIs" dxfId="11483" priority="1209" stopIfTrue="1" operator="lessThan">
      <formula>-0.03</formula>
    </cfRule>
  </conditionalFormatting>
  <conditionalFormatting sqref="AU98:AW98">
    <cfRule type="cellIs" dxfId="11482" priority="1206" operator="greaterThan">
      <formula>0.03</formula>
    </cfRule>
    <cfRule type="cellIs" dxfId="11481" priority="1207" stopIfTrue="1" operator="lessThan">
      <formula>-0.03</formula>
    </cfRule>
  </conditionalFormatting>
  <conditionalFormatting sqref="AO108:AQ108 AO105:AQ106">
    <cfRule type="cellIs" dxfId="11480" priority="1204" operator="greaterThan">
      <formula>0.03</formula>
    </cfRule>
    <cfRule type="cellIs" dxfId="11479" priority="1205" stopIfTrue="1" operator="lessThan">
      <formula>-0.03</formula>
    </cfRule>
  </conditionalFormatting>
  <conditionalFormatting sqref="AU107:AV107">
    <cfRule type="cellIs" dxfId="11478" priority="1202" operator="greaterThan">
      <formula>0.03</formula>
    </cfRule>
    <cfRule type="cellIs" dxfId="11477" priority="1203" stopIfTrue="1" operator="lessThan">
      <formula>-0.03</formula>
    </cfRule>
  </conditionalFormatting>
  <conditionalFormatting sqref="AO107:AQ107">
    <cfRule type="cellIs" dxfId="11476" priority="1200" operator="greaterThan">
      <formula>0.03</formula>
    </cfRule>
    <cfRule type="cellIs" dxfId="11475" priority="1201" stopIfTrue="1" operator="lessThan">
      <formula>-0.03</formula>
    </cfRule>
  </conditionalFormatting>
  <conditionalFormatting sqref="AI107:AK107 AI103:AK105">
    <cfRule type="cellIs" dxfId="11474" priority="1198" operator="greaterThan">
      <formula>0.03</formula>
    </cfRule>
    <cfRule type="cellIs" dxfId="11473" priority="1199" stopIfTrue="1" operator="lessThan">
      <formula>-0.03</formula>
    </cfRule>
  </conditionalFormatting>
  <conditionalFormatting sqref="AI106:AK106">
    <cfRule type="cellIs" dxfId="11472" priority="1196" operator="greaterThan">
      <formula>0.03</formula>
    </cfRule>
    <cfRule type="cellIs" dxfId="11471" priority="1197" stopIfTrue="1" operator="lessThan">
      <formula>-0.03</formula>
    </cfRule>
  </conditionalFormatting>
  <conditionalFormatting sqref="AU103:AW103">
    <cfRule type="cellIs" dxfId="11470" priority="1194" operator="greaterThan">
      <formula>0.03</formula>
    </cfRule>
    <cfRule type="cellIs" dxfId="11469" priority="1195" stopIfTrue="1" operator="lessThan">
      <formula>-0.03</formula>
    </cfRule>
  </conditionalFormatting>
  <conditionalFormatting sqref="AO113:AQ113 AO110:AQ111">
    <cfRule type="cellIs" dxfId="11468" priority="1192" operator="greaterThan">
      <formula>0.03</formula>
    </cfRule>
    <cfRule type="cellIs" dxfId="11467" priority="1193" stopIfTrue="1" operator="lessThan">
      <formula>-0.03</formula>
    </cfRule>
  </conditionalFormatting>
  <conditionalFormatting sqref="AU112:AV112">
    <cfRule type="cellIs" dxfId="11466" priority="1190" operator="greaterThan">
      <formula>0.03</formula>
    </cfRule>
    <cfRule type="cellIs" dxfId="11465" priority="1191" stopIfTrue="1" operator="lessThan">
      <formula>-0.03</formula>
    </cfRule>
  </conditionalFormatting>
  <conditionalFormatting sqref="AO112:AQ112">
    <cfRule type="cellIs" dxfId="11464" priority="1188" operator="greaterThan">
      <formula>0.03</formula>
    </cfRule>
    <cfRule type="cellIs" dxfId="11463" priority="1189" stopIfTrue="1" operator="lessThan">
      <formula>-0.03</formula>
    </cfRule>
  </conditionalFormatting>
  <conditionalFormatting sqref="AI112:AK112 AI108:AK110">
    <cfRule type="cellIs" dxfId="11462" priority="1186" operator="greaterThan">
      <formula>0.03</formula>
    </cfRule>
    <cfRule type="cellIs" dxfId="11461" priority="1187" stopIfTrue="1" operator="lessThan">
      <formula>-0.03</formula>
    </cfRule>
  </conditionalFormatting>
  <conditionalFormatting sqref="AI111:AK111">
    <cfRule type="cellIs" dxfId="11460" priority="1184" operator="greaterThan">
      <formula>0.03</formula>
    </cfRule>
    <cfRule type="cellIs" dxfId="11459" priority="1185" stopIfTrue="1" operator="lessThan">
      <formula>-0.03</formula>
    </cfRule>
  </conditionalFormatting>
  <conditionalFormatting sqref="AU108:AW108">
    <cfRule type="cellIs" dxfId="11458" priority="1182" operator="greaterThan">
      <formula>0.03</formula>
    </cfRule>
    <cfRule type="cellIs" dxfId="11457" priority="1183" stopIfTrue="1" operator="lessThan">
      <formula>-0.03</formula>
    </cfRule>
  </conditionalFormatting>
  <conditionalFormatting sqref="AO118:AQ118 AO115:AQ116">
    <cfRule type="cellIs" dxfId="11456" priority="1180" operator="greaterThan">
      <formula>0.03</formula>
    </cfRule>
    <cfRule type="cellIs" dxfId="11455" priority="1181" stopIfTrue="1" operator="lessThan">
      <formula>-0.03</formula>
    </cfRule>
  </conditionalFormatting>
  <conditionalFormatting sqref="AU117:AV117">
    <cfRule type="cellIs" dxfId="11454" priority="1178" operator="greaterThan">
      <formula>0.03</formula>
    </cfRule>
    <cfRule type="cellIs" dxfId="11453" priority="1179" stopIfTrue="1" operator="lessThan">
      <formula>-0.03</formula>
    </cfRule>
  </conditionalFormatting>
  <conditionalFormatting sqref="AO117:AQ117">
    <cfRule type="cellIs" dxfId="11452" priority="1176" operator="greaterThan">
      <formula>0.03</formula>
    </cfRule>
    <cfRule type="cellIs" dxfId="11451" priority="1177" stopIfTrue="1" operator="lessThan">
      <formula>-0.03</formula>
    </cfRule>
  </conditionalFormatting>
  <conditionalFormatting sqref="AI117:AK117 AI113:AK115">
    <cfRule type="cellIs" dxfId="11450" priority="1174" operator="greaterThan">
      <formula>0.03</formula>
    </cfRule>
    <cfRule type="cellIs" dxfId="11449" priority="1175" stopIfTrue="1" operator="lessThan">
      <formula>-0.03</formula>
    </cfRule>
  </conditionalFormatting>
  <conditionalFormatting sqref="AI116:AK116">
    <cfRule type="cellIs" dxfId="11448" priority="1172" operator="greaterThan">
      <formula>0.03</formula>
    </cfRule>
    <cfRule type="cellIs" dxfId="11447" priority="1173" stopIfTrue="1" operator="lessThan">
      <formula>-0.03</formula>
    </cfRule>
  </conditionalFormatting>
  <conditionalFormatting sqref="AU113:AW113">
    <cfRule type="cellIs" dxfId="11446" priority="1170" operator="greaterThan">
      <formula>0.03</formula>
    </cfRule>
    <cfRule type="cellIs" dxfId="11445" priority="1171" stopIfTrue="1" operator="lessThan">
      <formula>-0.03</formula>
    </cfRule>
  </conditionalFormatting>
  <conditionalFormatting sqref="AO123:AQ123 AO120:AQ121">
    <cfRule type="cellIs" dxfId="11444" priority="1168" operator="greaterThan">
      <formula>0.03</formula>
    </cfRule>
    <cfRule type="cellIs" dxfId="11443" priority="1169" stopIfTrue="1" operator="lessThan">
      <formula>-0.03</formula>
    </cfRule>
  </conditionalFormatting>
  <conditionalFormatting sqref="AU122:AV122">
    <cfRule type="cellIs" dxfId="11442" priority="1166" operator="greaterThan">
      <formula>0.03</formula>
    </cfRule>
    <cfRule type="cellIs" dxfId="11441" priority="1167" stopIfTrue="1" operator="lessThan">
      <formula>-0.03</formula>
    </cfRule>
  </conditionalFormatting>
  <conditionalFormatting sqref="AO122:AQ122">
    <cfRule type="cellIs" dxfId="11440" priority="1164" operator="greaterThan">
      <formula>0.03</formula>
    </cfRule>
    <cfRule type="cellIs" dxfId="11439" priority="1165" stopIfTrue="1" operator="lessThan">
      <formula>-0.03</formula>
    </cfRule>
  </conditionalFormatting>
  <conditionalFormatting sqref="AI122:AK122 AI118:AK120">
    <cfRule type="cellIs" dxfId="11438" priority="1162" operator="greaterThan">
      <formula>0.03</formula>
    </cfRule>
    <cfRule type="cellIs" dxfId="11437" priority="1163" stopIfTrue="1" operator="lessThan">
      <formula>-0.03</formula>
    </cfRule>
  </conditionalFormatting>
  <conditionalFormatting sqref="AI121:AK121">
    <cfRule type="cellIs" dxfId="11436" priority="1160" operator="greaterThan">
      <formula>0.03</formula>
    </cfRule>
    <cfRule type="cellIs" dxfId="11435" priority="1161" stopIfTrue="1" operator="lessThan">
      <formula>-0.03</formula>
    </cfRule>
  </conditionalFormatting>
  <conditionalFormatting sqref="AU118:AW118">
    <cfRule type="cellIs" dxfId="11434" priority="1158" operator="greaterThan">
      <formula>0.03</formula>
    </cfRule>
    <cfRule type="cellIs" dxfId="11433" priority="1159" stopIfTrue="1" operator="lessThan">
      <formula>-0.03</formula>
    </cfRule>
  </conditionalFormatting>
  <conditionalFormatting sqref="AO128:AQ128 AO125:AQ126">
    <cfRule type="cellIs" dxfId="11432" priority="1156" operator="greaterThan">
      <formula>0.03</formula>
    </cfRule>
    <cfRule type="cellIs" dxfId="11431" priority="1157" stopIfTrue="1" operator="lessThan">
      <formula>-0.03</formula>
    </cfRule>
  </conditionalFormatting>
  <conditionalFormatting sqref="AU127:AV127">
    <cfRule type="cellIs" dxfId="11430" priority="1154" operator="greaterThan">
      <formula>0.03</formula>
    </cfRule>
    <cfRule type="cellIs" dxfId="11429" priority="1155" stopIfTrue="1" operator="lessThan">
      <formula>-0.03</formula>
    </cfRule>
  </conditionalFormatting>
  <conditionalFormatting sqref="AO127:AQ127">
    <cfRule type="cellIs" dxfId="11428" priority="1152" operator="greaterThan">
      <formula>0.03</formula>
    </cfRule>
    <cfRule type="cellIs" dxfId="11427" priority="1153" stopIfTrue="1" operator="lessThan">
      <formula>-0.03</formula>
    </cfRule>
  </conditionalFormatting>
  <conditionalFormatting sqref="AI127:AK127 AI123:AK125">
    <cfRule type="cellIs" dxfId="11426" priority="1150" operator="greaterThan">
      <formula>0.03</formula>
    </cfRule>
    <cfRule type="cellIs" dxfId="11425" priority="1151" stopIfTrue="1" operator="lessThan">
      <formula>-0.03</formula>
    </cfRule>
  </conditionalFormatting>
  <conditionalFormatting sqref="AI126:AK126">
    <cfRule type="cellIs" dxfId="11424" priority="1148" operator="greaterThan">
      <formula>0.03</formula>
    </cfRule>
    <cfRule type="cellIs" dxfId="11423" priority="1149" stopIfTrue="1" operator="lessThan">
      <formula>-0.03</formula>
    </cfRule>
  </conditionalFormatting>
  <conditionalFormatting sqref="AU123:AW123">
    <cfRule type="cellIs" dxfId="11422" priority="1146" operator="greaterThan">
      <formula>0.03</formula>
    </cfRule>
    <cfRule type="cellIs" dxfId="11421" priority="1147" stopIfTrue="1" operator="lessThan">
      <formula>-0.03</formula>
    </cfRule>
  </conditionalFormatting>
  <conditionalFormatting sqref="AO130:AQ132">
    <cfRule type="cellIs" dxfId="11420" priority="1144" operator="greaterThan">
      <formula>0.03</formula>
    </cfRule>
    <cfRule type="cellIs" dxfId="11419" priority="1145" stopIfTrue="1" operator="lessThan">
      <formula>-0.03</formula>
    </cfRule>
  </conditionalFormatting>
  <conditionalFormatting sqref="AU132:AV132">
    <cfRule type="cellIs" dxfId="11418" priority="1142" operator="greaterThan">
      <formula>0.03</formula>
    </cfRule>
    <cfRule type="cellIs" dxfId="11417" priority="1143" stopIfTrue="1" operator="lessThan">
      <formula>-0.03</formula>
    </cfRule>
  </conditionalFormatting>
  <conditionalFormatting sqref="AI132:AK132 AI128:AK130">
    <cfRule type="cellIs" dxfId="11416" priority="1140" operator="greaterThan">
      <formula>0.03</formula>
    </cfRule>
    <cfRule type="cellIs" dxfId="11415" priority="1141" stopIfTrue="1" operator="lessThan">
      <formula>-0.03</formula>
    </cfRule>
  </conditionalFormatting>
  <conditionalFormatting sqref="AI131:AK131">
    <cfRule type="cellIs" dxfId="11414" priority="1138" operator="greaterThan">
      <formula>0.03</formula>
    </cfRule>
    <cfRule type="cellIs" dxfId="11413" priority="1139" stopIfTrue="1" operator="lessThan">
      <formula>-0.03</formula>
    </cfRule>
  </conditionalFormatting>
  <conditionalFormatting sqref="AU128:AW128">
    <cfRule type="cellIs" dxfId="11412" priority="1136" operator="greaterThan">
      <formula>0.03</formula>
    </cfRule>
    <cfRule type="cellIs" dxfId="11411" priority="1137" stopIfTrue="1" operator="lessThan">
      <formula>-0.03</formula>
    </cfRule>
  </conditionalFormatting>
  <conditionalFormatting sqref="AF7:AH7 AF3:AH5">
    <cfRule type="cellIs" dxfId="11410" priority="1134" operator="greaterThan">
      <formula>0.03</formula>
    </cfRule>
    <cfRule type="cellIs" dxfId="11409" priority="1135" stopIfTrue="1" operator="lessThan">
      <formula>-0.03</formula>
    </cfRule>
  </conditionalFormatting>
  <conditionalFormatting sqref="AF156:AH156">
    <cfRule type="cellIs" dxfId="11408" priority="1126" operator="greaterThan">
      <formula>0.03</formula>
    </cfRule>
    <cfRule type="cellIs" dxfId="11407" priority="1127" stopIfTrue="1" operator="lessThan">
      <formula>-0.03</formula>
    </cfRule>
  </conditionalFormatting>
  <conditionalFormatting sqref="AF159:AH159">
    <cfRule type="cellIs" dxfId="11406" priority="1124" operator="greaterThan">
      <formula>0.03</formula>
    </cfRule>
    <cfRule type="cellIs" dxfId="11405" priority="1125" stopIfTrue="1" operator="lessThan">
      <formula>-0.03</formula>
    </cfRule>
  </conditionalFormatting>
  <conditionalFormatting sqref="AF161:AW161">
    <cfRule type="cellIs" dxfId="11404" priority="1132" operator="greaterThan">
      <formula>0.03</formula>
    </cfRule>
    <cfRule type="cellIs" dxfId="11403" priority="1133" stopIfTrue="1" operator="lessThan">
      <formula>-0.03</formula>
    </cfRule>
  </conditionalFormatting>
  <conditionalFormatting sqref="AF153:AH153 AF155:AH155">
    <cfRule type="cellIs" dxfId="11402" priority="1128" operator="greaterThan">
      <formula>0.03</formula>
    </cfRule>
    <cfRule type="cellIs" dxfId="11401" priority="1129" stopIfTrue="1" operator="lessThan">
      <formula>-0.03</formula>
    </cfRule>
  </conditionalFormatting>
  <conditionalFormatting sqref="AF157:AH158">
    <cfRule type="cellIs" dxfId="11400" priority="1130" operator="greaterThan">
      <formula>0.03</formula>
    </cfRule>
    <cfRule type="cellIs" dxfId="11399" priority="1131" stopIfTrue="1" operator="lessThan">
      <formula>-0.03</formula>
    </cfRule>
  </conditionalFormatting>
  <conditionalFormatting sqref="AF154:AH154">
    <cfRule type="cellIs" dxfId="11398" priority="1122" operator="greaterThan">
      <formula>0.03</formula>
    </cfRule>
    <cfRule type="cellIs" dxfId="11397" priority="1123" stopIfTrue="1" operator="lessThan">
      <formula>-0.03</formula>
    </cfRule>
  </conditionalFormatting>
  <conditionalFormatting sqref="AF6:AH6">
    <cfRule type="cellIs" dxfId="11396" priority="1120" operator="greaterThan">
      <formula>0.03</formula>
    </cfRule>
    <cfRule type="cellIs" dxfId="11395" priority="1121" stopIfTrue="1" operator="lessThan">
      <formula>-0.03</formula>
    </cfRule>
  </conditionalFormatting>
  <conditionalFormatting sqref="AF12:AH12 AF8:AH10">
    <cfRule type="cellIs" dxfId="11394" priority="1118" operator="greaterThan">
      <formula>0.03</formula>
    </cfRule>
    <cfRule type="cellIs" dxfId="11393" priority="1119" stopIfTrue="1" operator="lessThan">
      <formula>-0.03</formula>
    </cfRule>
  </conditionalFormatting>
  <conditionalFormatting sqref="AF11:AH11">
    <cfRule type="cellIs" dxfId="11392" priority="1116" operator="greaterThan">
      <formula>0.03</formula>
    </cfRule>
    <cfRule type="cellIs" dxfId="11391" priority="1117" stopIfTrue="1" operator="lessThan">
      <formula>-0.03</formula>
    </cfRule>
  </conditionalFormatting>
  <conditionalFormatting sqref="AF17:AH17 AF13:AH15">
    <cfRule type="cellIs" dxfId="11390" priority="1114" operator="greaterThan">
      <formula>0.03</formula>
    </cfRule>
    <cfRule type="cellIs" dxfId="11389" priority="1115" stopIfTrue="1" operator="lessThan">
      <formula>-0.03</formula>
    </cfRule>
  </conditionalFormatting>
  <conditionalFormatting sqref="AF16:AH16">
    <cfRule type="cellIs" dxfId="11388" priority="1112" operator="greaterThan">
      <formula>0.03</formula>
    </cfRule>
    <cfRule type="cellIs" dxfId="11387" priority="1113" stopIfTrue="1" operator="lessThan">
      <formula>-0.03</formula>
    </cfRule>
  </conditionalFormatting>
  <conditionalFormatting sqref="AF22:AH22 AF18:AH20">
    <cfRule type="cellIs" dxfId="11386" priority="1110" operator="greaterThan">
      <formula>0.03</formula>
    </cfRule>
    <cfRule type="cellIs" dxfId="11385" priority="1111" stopIfTrue="1" operator="lessThan">
      <formula>-0.03</formula>
    </cfRule>
  </conditionalFormatting>
  <conditionalFormatting sqref="AF21:AH21">
    <cfRule type="cellIs" dxfId="11384" priority="1108" operator="greaterThan">
      <formula>0.03</formula>
    </cfRule>
    <cfRule type="cellIs" dxfId="11383" priority="1109" stopIfTrue="1" operator="lessThan">
      <formula>-0.03</formula>
    </cfRule>
  </conditionalFormatting>
  <conditionalFormatting sqref="AF27:AH27 AF23:AH25">
    <cfRule type="cellIs" dxfId="11382" priority="1106" operator="greaterThan">
      <formula>0.03</formula>
    </cfRule>
    <cfRule type="cellIs" dxfId="11381" priority="1107" stopIfTrue="1" operator="lessThan">
      <formula>-0.03</formula>
    </cfRule>
  </conditionalFormatting>
  <conditionalFormatting sqref="AF26:AH26">
    <cfRule type="cellIs" dxfId="11380" priority="1104" operator="greaterThan">
      <formula>0.03</formula>
    </cfRule>
    <cfRule type="cellIs" dxfId="11379" priority="1105" stopIfTrue="1" operator="lessThan">
      <formula>-0.03</formula>
    </cfRule>
  </conditionalFormatting>
  <conditionalFormatting sqref="AF32:AH32 AF28:AH30">
    <cfRule type="cellIs" dxfId="11378" priority="1102" operator="greaterThan">
      <formula>0.03</formula>
    </cfRule>
    <cfRule type="cellIs" dxfId="11377" priority="1103" stopIfTrue="1" operator="lessThan">
      <formula>-0.03</formula>
    </cfRule>
  </conditionalFormatting>
  <conditionalFormatting sqref="AF31:AH31">
    <cfRule type="cellIs" dxfId="11376" priority="1100" operator="greaterThan">
      <formula>0.03</formula>
    </cfRule>
    <cfRule type="cellIs" dxfId="11375" priority="1101" stopIfTrue="1" operator="lessThan">
      <formula>-0.03</formula>
    </cfRule>
  </conditionalFormatting>
  <conditionalFormatting sqref="AF37:AH37 AF33:AH35">
    <cfRule type="cellIs" dxfId="11374" priority="1098" operator="greaterThan">
      <formula>0.03</formula>
    </cfRule>
    <cfRule type="cellIs" dxfId="11373" priority="1099" stopIfTrue="1" operator="lessThan">
      <formula>-0.03</formula>
    </cfRule>
  </conditionalFormatting>
  <conditionalFormatting sqref="AF36:AH36">
    <cfRule type="cellIs" dxfId="11372" priority="1096" operator="greaterThan">
      <formula>0.03</formula>
    </cfRule>
    <cfRule type="cellIs" dxfId="11371" priority="1097" stopIfTrue="1" operator="lessThan">
      <formula>-0.03</formula>
    </cfRule>
  </conditionalFormatting>
  <conditionalFormatting sqref="AF42:AH42 AF38:AH40">
    <cfRule type="cellIs" dxfId="11370" priority="1094" operator="greaterThan">
      <formula>0.03</formula>
    </cfRule>
    <cfRule type="cellIs" dxfId="11369" priority="1095" stopIfTrue="1" operator="lessThan">
      <formula>-0.03</formula>
    </cfRule>
  </conditionalFormatting>
  <conditionalFormatting sqref="AF41:AH41">
    <cfRule type="cellIs" dxfId="11368" priority="1092" operator="greaterThan">
      <formula>0.03</formula>
    </cfRule>
    <cfRule type="cellIs" dxfId="11367" priority="1093" stopIfTrue="1" operator="lessThan">
      <formula>-0.03</formula>
    </cfRule>
  </conditionalFormatting>
  <conditionalFormatting sqref="AF47:AH47 AF43:AH45">
    <cfRule type="cellIs" dxfId="11366" priority="1090" operator="greaterThan">
      <formula>0.03</formula>
    </cfRule>
    <cfRule type="cellIs" dxfId="11365" priority="1091" stopIfTrue="1" operator="lessThan">
      <formula>-0.03</formula>
    </cfRule>
  </conditionalFormatting>
  <conditionalFormatting sqref="AF46:AH46">
    <cfRule type="cellIs" dxfId="11364" priority="1088" operator="greaterThan">
      <formula>0.03</formula>
    </cfRule>
    <cfRule type="cellIs" dxfId="11363" priority="1089" stopIfTrue="1" operator="lessThan">
      <formula>-0.03</formula>
    </cfRule>
  </conditionalFormatting>
  <conditionalFormatting sqref="AF52:AH52 AF48:AH50">
    <cfRule type="cellIs" dxfId="11362" priority="1086" operator="greaterThan">
      <formula>0.03</formula>
    </cfRule>
    <cfRule type="cellIs" dxfId="11361" priority="1087" stopIfTrue="1" operator="lessThan">
      <formula>-0.03</formula>
    </cfRule>
  </conditionalFormatting>
  <conditionalFormatting sqref="AF51:AH51">
    <cfRule type="cellIs" dxfId="11360" priority="1084" operator="greaterThan">
      <formula>0.03</formula>
    </cfRule>
    <cfRule type="cellIs" dxfId="11359" priority="1085" stopIfTrue="1" operator="lessThan">
      <formula>-0.03</formula>
    </cfRule>
  </conditionalFormatting>
  <conditionalFormatting sqref="AF57:AH57 AF53:AH55">
    <cfRule type="cellIs" dxfId="11358" priority="1082" operator="greaterThan">
      <formula>0.03</formula>
    </cfRule>
    <cfRule type="cellIs" dxfId="11357" priority="1083" stopIfTrue="1" operator="lessThan">
      <formula>-0.03</formula>
    </cfRule>
  </conditionalFormatting>
  <conditionalFormatting sqref="AF56:AH56">
    <cfRule type="cellIs" dxfId="11356" priority="1080" operator="greaterThan">
      <formula>0.03</formula>
    </cfRule>
    <cfRule type="cellIs" dxfId="11355" priority="1081" stopIfTrue="1" operator="lessThan">
      <formula>-0.03</formula>
    </cfRule>
  </conditionalFormatting>
  <conditionalFormatting sqref="AF62:AH62 AF58:AH60">
    <cfRule type="cellIs" dxfId="11354" priority="1078" operator="greaterThan">
      <formula>0.03</formula>
    </cfRule>
    <cfRule type="cellIs" dxfId="11353" priority="1079" stopIfTrue="1" operator="lessThan">
      <formula>-0.03</formula>
    </cfRule>
  </conditionalFormatting>
  <conditionalFormatting sqref="AF61:AH61">
    <cfRule type="cellIs" dxfId="11352" priority="1076" operator="greaterThan">
      <formula>0.03</formula>
    </cfRule>
    <cfRule type="cellIs" dxfId="11351" priority="1077" stopIfTrue="1" operator="lessThan">
      <formula>-0.03</formula>
    </cfRule>
  </conditionalFormatting>
  <conditionalFormatting sqref="AF67:AH67 AF63:AH65">
    <cfRule type="cellIs" dxfId="11350" priority="1074" operator="greaterThan">
      <formula>0.03</formula>
    </cfRule>
    <cfRule type="cellIs" dxfId="11349" priority="1075" stopIfTrue="1" operator="lessThan">
      <formula>-0.03</formula>
    </cfRule>
  </conditionalFormatting>
  <conditionalFormatting sqref="AF66:AH66">
    <cfRule type="cellIs" dxfId="11348" priority="1072" operator="greaterThan">
      <formula>0.03</formula>
    </cfRule>
    <cfRule type="cellIs" dxfId="11347" priority="1073" stopIfTrue="1" operator="lessThan">
      <formula>-0.03</formula>
    </cfRule>
  </conditionalFormatting>
  <conditionalFormatting sqref="AF72:AH72 AF68:AH70">
    <cfRule type="cellIs" dxfId="11346" priority="1070" operator="greaterThan">
      <formula>0.03</formula>
    </cfRule>
    <cfRule type="cellIs" dxfId="11345" priority="1071" stopIfTrue="1" operator="lessThan">
      <formula>-0.03</formula>
    </cfRule>
  </conditionalFormatting>
  <conditionalFormatting sqref="AF71:AH71">
    <cfRule type="cellIs" dxfId="11344" priority="1068" operator="greaterThan">
      <formula>0.03</formula>
    </cfRule>
    <cfRule type="cellIs" dxfId="11343" priority="1069" stopIfTrue="1" operator="lessThan">
      <formula>-0.03</formula>
    </cfRule>
  </conditionalFormatting>
  <conditionalFormatting sqref="AF77:AH77 AF73:AH75">
    <cfRule type="cellIs" dxfId="11342" priority="1066" operator="greaterThan">
      <formula>0.03</formula>
    </cfRule>
    <cfRule type="cellIs" dxfId="11341" priority="1067" stopIfTrue="1" operator="lessThan">
      <formula>-0.03</formula>
    </cfRule>
  </conditionalFormatting>
  <conditionalFormatting sqref="AF76:AH76">
    <cfRule type="cellIs" dxfId="11340" priority="1064" operator="greaterThan">
      <formula>0.03</formula>
    </cfRule>
    <cfRule type="cellIs" dxfId="11339" priority="1065" stopIfTrue="1" operator="lessThan">
      <formula>-0.03</formula>
    </cfRule>
  </conditionalFormatting>
  <conditionalFormatting sqref="AF82:AH82 AF78:AH80">
    <cfRule type="cellIs" dxfId="11338" priority="1062" operator="greaterThan">
      <formula>0.03</formula>
    </cfRule>
    <cfRule type="cellIs" dxfId="11337" priority="1063" stopIfTrue="1" operator="lessThan">
      <formula>-0.03</formula>
    </cfRule>
  </conditionalFormatting>
  <conditionalFormatting sqref="AF81:AH81">
    <cfRule type="cellIs" dxfId="11336" priority="1060" operator="greaterThan">
      <formula>0.03</formula>
    </cfRule>
    <cfRule type="cellIs" dxfId="11335" priority="1061" stopIfTrue="1" operator="lessThan">
      <formula>-0.03</formula>
    </cfRule>
  </conditionalFormatting>
  <conditionalFormatting sqref="AF87:AH87 AF83:AH85">
    <cfRule type="cellIs" dxfId="11334" priority="1058" operator="greaterThan">
      <formula>0.03</formula>
    </cfRule>
    <cfRule type="cellIs" dxfId="11333" priority="1059" stopIfTrue="1" operator="lessThan">
      <formula>-0.03</formula>
    </cfRule>
  </conditionalFormatting>
  <conditionalFormatting sqref="AF86:AH86">
    <cfRule type="cellIs" dxfId="11332" priority="1056" operator="greaterThan">
      <formula>0.03</formula>
    </cfRule>
    <cfRule type="cellIs" dxfId="11331" priority="1057" stopIfTrue="1" operator="lessThan">
      <formula>-0.03</formula>
    </cfRule>
  </conditionalFormatting>
  <conditionalFormatting sqref="AF92:AH92 AF88:AH90">
    <cfRule type="cellIs" dxfId="11330" priority="1054" operator="greaterThan">
      <formula>0.03</formula>
    </cfRule>
    <cfRule type="cellIs" dxfId="11329" priority="1055" stopIfTrue="1" operator="lessThan">
      <formula>-0.03</formula>
    </cfRule>
  </conditionalFormatting>
  <conditionalFormatting sqref="AF91:AH91">
    <cfRule type="cellIs" dxfId="11328" priority="1052" operator="greaterThan">
      <formula>0.03</formula>
    </cfRule>
    <cfRule type="cellIs" dxfId="11327" priority="1053" stopIfTrue="1" operator="lessThan">
      <formula>-0.03</formula>
    </cfRule>
  </conditionalFormatting>
  <conditionalFormatting sqref="AF97:AH97 AF93:AH95">
    <cfRule type="cellIs" dxfId="11326" priority="1050" operator="greaterThan">
      <formula>0.03</formula>
    </cfRule>
    <cfRule type="cellIs" dxfId="11325" priority="1051" stopIfTrue="1" operator="lessThan">
      <formula>-0.03</formula>
    </cfRule>
  </conditionalFormatting>
  <conditionalFormatting sqref="AF96:AH96">
    <cfRule type="cellIs" dxfId="11324" priority="1048" operator="greaterThan">
      <formula>0.03</formula>
    </cfRule>
    <cfRule type="cellIs" dxfId="11323" priority="1049" stopIfTrue="1" operator="lessThan">
      <formula>-0.03</formula>
    </cfRule>
  </conditionalFormatting>
  <conditionalFormatting sqref="AF102:AH102 AF98:AH100">
    <cfRule type="cellIs" dxfId="11322" priority="1046" operator="greaterThan">
      <formula>0.03</formula>
    </cfRule>
    <cfRule type="cellIs" dxfId="11321" priority="1047" stopIfTrue="1" operator="lessThan">
      <formula>-0.03</formula>
    </cfRule>
  </conditionalFormatting>
  <conditionalFormatting sqref="AF101:AH101">
    <cfRule type="cellIs" dxfId="11320" priority="1044" operator="greaterThan">
      <formula>0.03</formula>
    </cfRule>
    <cfRule type="cellIs" dxfId="11319" priority="1045" stopIfTrue="1" operator="lessThan">
      <formula>-0.03</formula>
    </cfRule>
  </conditionalFormatting>
  <conditionalFormatting sqref="AF107:AH107 AF103:AH105">
    <cfRule type="cellIs" dxfId="11318" priority="1042" operator="greaterThan">
      <formula>0.03</formula>
    </cfRule>
    <cfRule type="cellIs" dxfId="11317" priority="1043" stopIfTrue="1" operator="lessThan">
      <formula>-0.03</formula>
    </cfRule>
  </conditionalFormatting>
  <conditionalFormatting sqref="AF106:AH106">
    <cfRule type="cellIs" dxfId="11316" priority="1040" operator="greaterThan">
      <formula>0.03</formula>
    </cfRule>
    <cfRule type="cellIs" dxfId="11315" priority="1041" stopIfTrue="1" operator="lessThan">
      <formula>-0.03</formula>
    </cfRule>
  </conditionalFormatting>
  <conditionalFormatting sqref="AF112:AH112 AF108:AH110">
    <cfRule type="cellIs" dxfId="11314" priority="1038" operator="greaterThan">
      <formula>0.03</formula>
    </cfRule>
    <cfRule type="cellIs" dxfId="11313" priority="1039" stopIfTrue="1" operator="lessThan">
      <formula>-0.03</formula>
    </cfRule>
  </conditionalFormatting>
  <conditionalFormatting sqref="AF111:AH111">
    <cfRule type="cellIs" dxfId="11312" priority="1036" operator="greaterThan">
      <formula>0.03</formula>
    </cfRule>
    <cfRule type="cellIs" dxfId="11311" priority="1037" stopIfTrue="1" operator="lessThan">
      <formula>-0.03</formula>
    </cfRule>
  </conditionalFormatting>
  <conditionalFormatting sqref="AF117:AH117 AF113:AH115">
    <cfRule type="cellIs" dxfId="11310" priority="1034" operator="greaterThan">
      <formula>0.03</formula>
    </cfRule>
    <cfRule type="cellIs" dxfId="11309" priority="1035" stopIfTrue="1" operator="lessThan">
      <formula>-0.03</formula>
    </cfRule>
  </conditionalFormatting>
  <conditionalFormatting sqref="AF116:AH116">
    <cfRule type="cellIs" dxfId="11308" priority="1032" operator="greaterThan">
      <formula>0.03</formula>
    </cfRule>
    <cfRule type="cellIs" dxfId="11307" priority="1033" stopIfTrue="1" operator="lessThan">
      <formula>-0.03</formula>
    </cfRule>
  </conditionalFormatting>
  <conditionalFormatting sqref="AF122:AH122 AF118:AH120">
    <cfRule type="cellIs" dxfId="11306" priority="1030" operator="greaterThan">
      <formula>0.03</formula>
    </cfRule>
    <cfRule type="cellIs" dxfId="11305" priority="1031" stopIfTrue="1" operator="lessThan">
      <formula>-0.03</formula>
    </cfRule>
  </conditionalFormatting>
  <conditionalFormatting sqref="AF121:AH121">
    <cfRule type="cellIs" dxfId="11304" priority="1028" operator="greaterThan">
      <formula>0.03</formula>
    </cfRule>
    <cfRule type="cellIs" dxfId="11303" priority="1029" stopIfTrue="1" operator="lessThan">
      <formula>-0.03</formula>
    </cfRule>
  </conditionalFormatting>
  <conditionalFormatting sqref="AF127:AH127 AF123:AH125">
    <cfRule type="cellIs" dxfId="11302" priority="1026" operator="greaterThan">
      <formula>0.03</formula>
    </cfRule>
    <cfRule type="cellIs" dxfId="11301" priority="1027" stopIfTrue="1" operator="lessThan">
      <formula>-0.03</formula>
    </cfRule>
  </conditionalFormatting>
  <conditionalFormatting sqref="AF126:AH126">
    <cfRule type="cellIs" dxfId="11300" priority="1024" operator="greaterThan">
      <formula>0.03</formula>
    </cfRule>
    <cfRule type="cellIs" dxfId="11299" priority="1025" stopIfTrue="1" operator="lessThan">
      <formula>-0.03</formula>
    </cfRule>
  </conditionalFormatting>
  <conditionalFormatting sqref="AF132:AH132 AF128:AH130">
    <cfRule type="cellIs" dxfId="11298" priority="1022" operator="greaterThan">
      <formula>0.03</formula>
    </cfRule>
    <cfRule type="cellIs" dxfId="11297" priority="1023" stopIfTrue="1" operator="lessThan">
      <formula>-0.03</formula>
    </cfRule>
  </conditionalFormatting>
  <conditionalFormatting sqref="AF131:AH131">
    <cfRule type="cellIs" dxfId="11296" priority="1020" operator="greaterThan">
      <formula>0.03</formula>
    </cfRule>
    <cfRule type="cellIs" dxfId="11295" priority="1021" stopIfTrue="1" operator="lessThan">
      <formula>-0.03</formula>
    </cfRule>
  </conditionalFormatting>
  <conditionalFormatting sqref="AL8:AN8 AL5:AN6">
    <cfRule type="cellIs" dxfId="11294" priority="1018" operator="greaterThan">
      <formula>0.03</formula>
    </cfRule>
    <cfRule type="cellIs" dxfId="11293" priority="1019" stopIfTrue="1" operator="lessThan">
      <formula>-0.03</formula>
    </cfRule>
  </conditionalFormatting>
  <conditionalFormatting sqref="AL156:AN156">
    <cfRule type="cellIs" dxfId="11292" priority="1010" operator="greaterThan">
      <formula>0.03</formula>
    </cfRule>
    <cfRule type="cellIs" dxfId="11291" priority="1011" stopIfTrue="1" operator="lessThan">
      <formula>-0.03</formula>
    </cfRule>
  </conditionalFormatting>
  <conditionalFormatting sqref="AL159:AN159">
    <cfRule type="cellIs" dxfId="11290" priority="1008" operator="greaterThan">
      <formula>0.03</formula>
    </cfRule>
    <cfRule type="cellIs" dxfId="11289" priority="1009" stopIfTrue="1" operator="lessThan">
      <formula>-0.03</formula>
    </cfRule>
  </conditionalFormatting>
  <conditionalFormatting sqref="AL161:AN161">
    <cfRule type="cellIs" dxfId="11288" priority="1016" operator="greaterThan">
      <formula>0.03</formula>
    </cfRule>
    <cfRule type="cellIs" dxfId="11287" priority="1017" stopIfTrue="1" operator="lessThan">
      <formula>-0.03</formula>
    </cfRule>
  </conditionalFormatting>
  <conditionalFormatting sqref="AL153:AN153 AL155:AN155">
    <cfRule type="cellIs" dxfId="11286" priority="1012" operator="greaterThan">
      <formula>0.03</formula>
    </cfRule>
    <cfRule type="cellIs" dxfId="11285" priority="1013" stopIfTrue="1" operator="lessThan">
      <formula>-0.03</formula>
    </cfRule>
  </conditionalFormatting>
  <conditionalFormatting sqref="AL157:AN158">
    <cfRule type="cellIs" dxfId="11284" priority="1014" operator="greaterThan">
      <formula>0.03</formula>
    </cfRule>
    <cfRule type="cellIs" dxfId="11283" priority="1015" stopIfTrue="1" operator="lessThan">
      <formula>-0.03</formula>
    </cfRule>
  </conditionalFormatting>
  <conditionalFormatting sqref="AL154:AN154">
    <cfRule type="cellIs" dxfId="11282" priority="1006" operator="greaterThan">
      <formula>0.03</formula>
    </cfRule>
    <cfRule type="cellIs" dxfId="11281" priority="1007" stopIfTrue="1" operator="lessThan">
      <formula>-0.03</formula>
    </cfRule>
  </conditionalFormatting>
  <conditionalFormatting sqref="AL7:AN7">
    <cfRule type="cellIs" dxfId="11280" priority="1004" operator="greaterThan">
      <formula>0.03</formula>
    </cfRule>
    <cfRule type="cellIs" dxfId="11279" priority="1005" stopIfTrue="1" operator="lessThan">
      <formula>-0.03</formula>
    </cfRule>
  </conditionalFormatting>
  <conditionalFormatting sqref="AL13:AN13 AL10:AN11">
    <cfRule type="cellIs" dxfId="11278" priority="1002" operator="greaterThan">
      <formula>0.03</formula>
    </cfRule>
    <cfRule type="cellIs" dxfId="11277" priority="1003" stopIfTrue="1" operator="lessThan">
      <formula>-0.03</formula>
    </cfRule>
  </conditionalFormatting>
  <conditionalFormatting sqref="AL12:AN12">
    <cfRule type="cellIs" dxfId="11276" priority="1000" operator="greaterThan">
      <formula>0.03</formula>
    </cfRule>
    <cfRule type="cellIs" dxfId="11275" priority="1001" stopIfTrue="1" operator="lessThan">
      <formula>-0.03</formula>
    </cfRule>
  </conditionalFormatting>
  <conditionalFormatting sqref="AL18:AN18 AL15:AN16">
    <cfRule type="cellIs" dxfId="11274" priority="998" operator="greaterThan">
      <formula>0.03</formula>
    </cfRule>
    <cfRule type="cellIs" dxfId="11273" priority="999" stopIfTrue="1" operator="lessThan">
      <formula>-0.03</formula>
    </cfRule>
  </conditionalFormatting>
  <conditionalFormatting sqref="AL17:AN17">
    <cfRule type="cellIs" dxfId="11272" priority="996" operator="greaterThan">
      <formula>0.03</formula>
    </cfRule>
    <cfRule type="cellIs" dxfId="11271" priority="997" stopIfTrue="1" operator="lessThan">
      <formula>-0.03</formula>
    </cfRule>
  </conditionalFormatting>
  <conditionalFormatting sqref="AL23:AN23 AL20:AN21">
    <cfRule type="cellIs" dxfId="11270" priority="994" operator="greaterThan">
      <formula>0.03</formula>
    </cfRule>
    <cfRule type="cellIs" dxfId="11269" priority="995" stopIfTrue="1" operator="lessThan">
      <formula>-0.03</formula>
    </cfRule>
  </conditionalFormatting>
  <conditionalFormatting sqref="AL22:AN22">
    <cfRule type="cellIs" dxfId="11268" priority="992" operator="greaterThan">
      <formula>0.03</formula>
    </cfRule>
    <cfRule type="cellIs" dxfId="11267" priority="993" stopIfTrue="1" operator="lessThan">
      <formula>-0.03</formula>
    </cfRule>
  </conditionalFormatting>
  <conditionalFormatting sqref="AL28:AN28 AL25:AN26">
    <cfRule type="cellIs" dxfId="11266" priority="990" operator="greaterThan">
      <formula>0.03</formula>
    </cfRule>
    <cfRule type="cellIs" dxfId="11265" priority="991" stopIfTrue="1" operator="lessThan">
      <formula>-0.03</formula>
    </cfRule>
  </conditionalFormatting>
  <conditionalFormatting sqref="AL27:AN27">
    <cfRule type="cellIs" dxfId="11264" priority="988" operator="greaterThan">
      <formula>0.03</formula>
    </cfRule>
    <cfRule type="cellIs" dxfId="11263" priority="989" stopIfTrue="1" operator="lessThan">
      <formula>-0.03</formula>
    </cfRule>
  </conditionalFormatting>
  <conditionalFormatting sqref="AL33:AN33 AL30:AN31">
    <cfRule type="cellIs" dxfId="11262" priority="986" operator="greaterThan">
      <formula>0.03</formula>
    </cfRule>
    <cfRule type="cellIs" dxfId="11261" priority="987" stopIfTrue="1" operator="lessThan">
      <formula>-0.03</formula>
    </cfRule>
  </conditionalFormatting>
  <conditionalFormatting sqref="AL32:AN32">
    <cfRule type="cellIs" dxfId="11260" priority="984" operator="greaterThan">
      <formula>0.03</formula>
    </cfRule>
    <cfRule type="cellIs" dxfId="11259" priority="985" stopIfTrue="1" operator="lessThan">
      <formula>-0.03</formula>
    </cfRule>
  </conditionalFormatting>
  <conditionalFormatting sqref="AL38:AN38 AL35:AN36">
    <cfRule type="cellIs" dxfId="11258" priority="982" operator="greaterThan">
      <formula>0.03</formula>
    </cfRule>
    <cfRule type="cellIs" dxfId="11257" priority="983" stopIfTrue="1" operator="lessThan">
      <formula>-0.03</formula>
    </cfRule>
  </conditionalFormatting>
  <conditionalFormatting sqref="AL37:AN37">
    <cfRule type="cellIs" dxfId="11256" priority="980" operator="greaterThan">
      <formula>0.03</formula>
    </cfRule>
    <cfRule type="cellIs" dxfId="11255" priority="981" stopIfTrue="1" operator="lessThan">
      <formula>-0.03</formula>
    </cfRule>
  </conditionalFormatting>
  <conditionalFormatting sqref="AL43:AN43 AL40:AN41">
    <cfRule type="cellIs" dxfId="11254" priority="978" operator="greaterThan">
      <formula>0.03</formula>
    </cfRule>
    <cfRule type="cellIs" dxfId="11253" priority="979" stopIfTrue="1" operator="lessThan">
      <formula>-0.03</formula>
    </cfRule>
  </conditionalFormatting>
  <conditionalFormatting sqref="AL42:AN42">
    <cfRule type="cellIs" dxfId="11252" priority="976" operator="greaterThan">
      <formula>0.03</formula>
    </cfRule>
    <cfRule type="cellIs" dxfId="11251" priority="977" stopIfTrue="1" operator="lessThan">
      <formula>-0.03</formula>
    </cfRule>
  </conditionalFormatting>
  <conditionalFormatting sqref="AL48:AN48 AL45:AN46">
    <cfRule type="cellIs" dxfId="11250" priority="974" operator="greaterThan">
      <formula>0.03</formula>
    </cfRule>
    <cfRule type="cellIs" dxfId="11249" priority="975" stopIfTrue="1" operator="lessThan">
      <formula>-0.03</formula>
    </cfRule>
  </conditionalFormatting>
  <conditionalFormatting sqref="AL47:AN47">
    <cfRule type="cellIs" dxfId="11248" priority="972" operator="greaterThan">
      <formula>0.03</formula>
    </cfRule>
    <cfRule type="cellIs" dxfId="11247" priority="973" stopIfTrue="1" operator="lessThan">
      <formula>-0.03</formula>
    </cfRule>
  </conditionalFormatting>
  <conditionalFormatting sqref="AL53:AN53 AL50:AN51">
    <cfRule type="cellIs" dxfId="11246" priority="970" operator="greaterThan">
      <formula>0.03</formula>
    </cfRule>
    <cfRule type="cellIs" dxfId="11245" priority="971" stopIfTrue="1" operator="lessThan">
      <formula>-0.03</formula>
    </cfRule>
  </conditionalFormatting>
  <conditionalFormatting sqref="AL52:AN52">
    <cfRule type="cellIs" dxfId="11244" priority="968" operator="greaterThan">
      <formula>0.03</formula>
    </cfRule>
    <cfRule type="cellIs" dxfId="11243" priority="969" stopIfTrue="1" operator="lessThan">
      <formula>-0.03</formula>
    </cfRule>
  </conditionalFormatting>
  <conditionalFormatting sqref="AL58:AN58 AL55:AN56">
    <cfRule type="cellIs" dxfId="11242" priority="966" operator="greaterThan">
      <formula>0.03</formula>
    </cfRule>
    <cfRule type="cellIs" dxfId="11241" priority="967" stopIfTrue="1" operator="lessThan">
      <formula>-0.03</formula>
    </cfRule>
  </conditionalFormatting>
  <conditionalFormatting sqref="AL57:AN57">
    <cfRule type="cellIs" dxfId="11240" priority="964" operator="greaterThan">
      <formula>0.03</formula>
    </cfRule>
    <cfRule type="cellIs" dxfId="11239" priority="965" stopIfTrue="1" operator="lessThan">
      <formula>-0.03</formula>
    </cfRule>
  </conditionalFormatting>
  <conditionalFormatting sqref="AL63:AN63 AL60:AN61">
    <cfRule type="cellIs" dxfId="11238" priority="962" operator="greaterThan">
      <formula>0.03</formula>
    </cfRule>
    <cfRule type="cellIs" dxfId="11237" priority="963" stopIfTrue="1" operator="lessThan">
      <formula>-0.03</formula>
    </cfRule>
  </conditionalFormatting>
  <conditionalFormatting sqref="AL62:AN62">
    <cfRule type="cellIs" dxfId="11236" priority="960" operator="greaterThan">
      <formula>0.03</formula>
    </cfRule>
    <cfRule type="cellIs" dxfId="11235" priority="961" stopIfTrue="1" operator="lessThan">
      <formula>-0.03</formula>
    </cfRule>
  </conditionalFormatting>
  <conditionalFormatting sqref="AL68:AN68 AL65:AN66">
    <cfRule type="cellIs" dxfId="11234" priority="958" operator="greaterThan">
      <formula>0.03</formula>
    </cfRule>
    <cfRule type="cellIs" dxfId="11233" priority="959" stopIfTrue="1" operator="lessThan">
      <formula>-0.03</formula>
    </cfRule>
  </conditionalFormatting>
  <conditionalFormatting sqref="AL67:AN67">
    <cfRule type="cellIs" dxfId="11232" priority="956" operator="greaterThan">
      <formula>0.03</formula>
    </cfRule>
    <cfRule type="cellIs" dxfId="11231" priority="957" stopIfTrue="1" operator="lessThan">
      <formula>-0.03</formula>
    </cfRule>
  </conditionalFormatting>
  <conditionalFormatting sqref="AL73:AN73 AL70:AN71">
    <cfRule type="cellIs" dxfId="11230" priority="954" operator="greaterThan">
      <formula>0.03</formula>
    </cfRule>
    <cfRule type="cellIs" dxfId="11229" priority="955" stopIfTrue="1" operator="lessThan">
      <formula>-0.03</formula>
    </cfRule>
  </conditionalFormatting>
  <conditionalFormatting sqref="AL72:AN72">
    <cfRule type="cellIs" dxfId="11228" priority="952" operator="greaterThan">
      <formula>0.03</formula>
    </cfRule>
    <cfRule type="cellIs" dxfId="11227" priority="953" stopIfTrue="1" operator="lessThan">
      <formula>-0.03</formula>
    </cfRule>
  </conditionalFormatting>
  <conditionalFormatting sqref="AL78:AN78 AL75:AN76">
    <cfRule type="cellIs" dxfId="11226" priority="950" operator="greaterThan">
      <formula>0.03</formula>
    </cfRule>
    <cfRule type="cellIs" dxfId="11225" priority="951" stopIfTrue="1" operator="lessThan">
      <formula>-0.03</formula>
    </cfRule>
  </conditionalFormatting>
  <conditionalFormatting sqref="AL77:AN77">
    <cfRule type="cellIs" dxfId="11224" priority="948" operator="greaterThan">
      <formula>0.03</formula>
    </cfRule>
    <cfRule type="cellIs" dxfId="11223" priority="949" stopIfTrue="1" operator="lessThan">
      <formula>-0.03</formula>
    </cfRule>
  </conditionalFormatting>
  <conditionalFormatting sqref="AL83:AN83 AL80:AN81">
    <cfRule type="cellIs" dxfId="11222" priority="946" operator="greaterThan">
      <formula>0.03</formula>
    </cfRule>
    <cfRule type="cellIs" dxfId="11221" priority="947" stopIfTrue="1" operator="lessThan">
      <formula>-0.03</formula>
    </cfRule>
  </conditionalFormatting>
  <conditionalFormatting sqref="AL82:AN82">
    <cfRule type="cellIs" dxfId="11220" priority="944" operator="greaterThan">
      <formula>0.03</formula>
    </cfRule>
    <cfRule type="cellIs" dxfId="11219" priority="945" stopIfTrue="1" operator="lessThan">
      <formula>-0.03</formula>
    </cfRule>
  </conditionalFormatting>
  <conditionalFormatting sqref="AL88:AN88 AL85:AN86">
    <cfRule type="cellIs" dxfId="11218" priority="942" operator="greaterThan">
      <formula>0.03</formula>
    </cfRule>
    <cfRule type="cellIs" dxfId="11217" priority="943" stopIfTrue="1" operator="lessThan">
      <formula>-0.03</formula>
    </cfRule>
  </conditionalFormatting>
  <conditionalFormatting sqref="AL87:AN87">
    <cfRule type="cellIs" dxfId="11216" priority="940" operator="greaterThan">
      <formula>0.03</formula>
    </cfRule>
    <cfRule type="cellIs" dxfId="11215" priority="941" stopIfTrue="1" operator="lessThan">
      <formula>-0.03</formula>
    </cfRule>
  </conditionalFormatting>
  <conditionalFormatting sqref="AL93:AN93 AL90:AN91">
    <cfRule type="cellIs" dxfId="11214" priority="938" operator="greaterThan">
      <formula>0.03</formula>
    </cfRule>
    <cfRule type="cellIs" dxfId="11213" priority="939" stopIfTrue="1" operator="lessThan">
      <formula>-0.03</formula>
    </cfRule>
  </conditionalFormatting>
  <conditionalFormatting sqref="AL92:AN92">
    <cfRule type="cellIs" dxfId="11212" priority="936" operator="greaterThan">
      <formula>0.03</formula>
    </cfRule>
    <cfRule type="cellIs" dxfId="11211" priority="937" stopIfTrue="1" operator="lessThan">
      <formula>-0.03</formula>
    </cfRule>
  </conditionalFormatting>
  <conditionalFormatting sqref="AL98:AN98 AL95:AN96">
    <cfRule type="cellIs" dxfId="11210" priority="934" operator="greaterThan">
      <formula>0.03</formula>
    </cfRule>
    <cfRule type="cellIs" dxfId="11209" priority="935" stopIfTrue="1" operator="lessThan">
      <formula>-0.03</formula>
    </cfRule>
  </conditionalFormatting>
  <conditionalFormatting sqref="AL97:AN97">
    <cfRule type="cellIs" dxfId="11208" priority="932" operator="greaterThan">
      <formula>0.03</formula>
    </cfRule>
    <cfRule type="cellIs" dxfId="11207" priority="933" stopIfTrue="1" operator="lessThan">
      <formula>-0.03</formula>
    </cfRule>
  </conditionalFormatting>
  <conditionalFormatting sqref="AL103:AN103 AL100:AN101">
    <cfRule type="cellIs" dxfId="11206" priority="930" operator="greaterThan">
      <formula>0.03</formula>
    </cfRule>
    <cfRule type="cellIs" dxfId="11205" priority="931" stopIfTrue="1" operator="lessThan">
      <formula>-0.03</formula>
    </cfRule>
  </conditionalFormatting>
  <conditionalFormatting sqref="AL102:AN102">
    <cfRule type="cellIs" dxfId="11204" priority="928" operator="greaterThan">
      <formula>0.03</formula>
    </cfRule>
    <cfRule type="cellIs" dxfId="11203" priority="929" stopIfTrue="1" operator="lessThan">
      <formula>-0.03</formula>
    </cfRule>
  </conditionalFormatting>
  <conditionalFormatting sqref="AL108:AN108 AL105:AN106">
    <cfRule type="cellIs" dxfId="11202" priority="926" operator="greaterThan">
      <formula>0.03</formula>
    </cfRule>
    <cfRule type="cellIs" dxfId="11201" priority="927" stopIfTrue="1" operator="lessThan">
      <formula>-0.03</formula>
    </cfRule>
  </conditionalFormatting>
  <conditionalFormatting sqref="AL107:AN107">
    <cfRule type="cellIs" dxfId="11200" priority="924" operator="greaterThan">
      <formula>0.03</formula>
    </cfRule>
    <cfRule type="cellIs" dxfId="11199" priority="925" stopIfTrue="1" operator="lessThan">
      <formula>-0.03</formula>
    </cfRule>
  </conditionalFormatting>
  <conditionalFormatting sqref="AL113:AN113 AL110:AN111">
    <cfRule type="cellIs" dxfId="11198" priority="922" operator="greaterThan">
      <formula>0.03</formula>
    </cfRule>
    <cfRule type="cellIs" dxfId="11197" priority="923" stopIfTrue="1" operator="lessThan">
      <formula>-0.03</formula>
    </cfRule>
  </conditionalFormatting>
  <conditionalFormatting sqref="AL112:AN112">
    <cfRule type="cellIs" dxfId="11196" priority="920" operator="greaterThan">
      <formula>0.03</formula>
    </cfRule>
    <cfRule type="cellIs" dxfId="11195" priority="921" stopIfTrue="1" operator="lessThan">
      <formula>-0.03</formula>
    </cfRule>
  </conditionalFormatting>
  <conditionalFormatting sqref="AL118:AN118 AL115:AN116">
    <cfRule type="cellIs" dxfId="11194" priority="918" operator="greaterThan">
      <formula>0.03</formula>
    </cfRule>
    <cfRule type="cellIs" dxfId="11193" priority="919" stopIfTrue="1" operator="lessThan">
      <formula>-0.03</formula>
    </cfRule>
  </conditionalFormatting>
  <conditionalFormatting sqref="AL117:AN117">
    <cfRule type="cellIs" dxfId="11192" priority="916" operator="greaterThan">
      <formula>0.03</formula>
    </cfRule>
    <cfRule type="cellIs" dxfId="11191" priority="917" stopIfTrue="1" operator="lessThan">
      <formula>-0.03</formula>
    </cfRule>
  </conditionalFormatting>
  <conditionalFormatting sqref="AL123:AN123 AL120:AN121">
    <cfRule type="cellIs" dxfId="11190" priority="914" operator="greaterThan">
      <formula>0.03</formula>
    </cfRule>
    <cfRule type="cellIs" dxfId="11189" priority="915" stopIfTrue="1" operator="lessThan">
      <formula>-0.03</formula>
    </cfRule>
  </conditionalFormatting>
  <conditionalFormatting sqref="AL122:AN122">
    <cfRule type="cellIs" dxfId="11188" priority="912" operator="greaterThan">
      <formula>0.03</formula>
    </cfRule>
    <cfRule type="cellIs" dxfId="11187" priority="913" stopIfTrue="1" operator="lessThan">
      <formula>-0.03</formula>
    </cfRule>
  </conditionalFormatting>
  <conditionalFormatting sqref="AL128:AN128 AL125:AN126">
    <cfRule type="cellIs" dxfId="11186" priority="910" operator="greaterThan">
      <formula>0.03</formula>
    </cfRule>
    <cfRule type="cellIs" dxfId="11185" priority="911" stopIfTrue="1" operator="lessThan">
      <formula>-0.03</formula>
    </cfRule>
  </conditionalFormatting>
  <conditionalFormatting sqref="AL127:AN127">
    <cfRule type="cellIs" dxfId="11184" priority="908" operator="greaterThan">
      <formula>0.03</formula>
    </cfRule>
    <cfRule type="cellIs" dxfId="11183" priority="909" stopIfTrue="1" operator="lessThan">
      <formula>-0.03</formula>
    </cfRule>
  </conditionalFormatting>
  <conditionalFormatting sqref="AL130:AN132">
    <cfRule type="cellIs" dxfId="11182" priority="906" operator="greaterThan">
      <formula>0.03</formula>
    </cfRule>
    <cfRule type="cellIs" dxfId="11181" priority="907" stopIfTrue="1" operator="lessThan">
      <formula>-0.03</formula>
    </cfRule>
  </conditionalFormatting>
  <conditionalFormatting sqref="AR7:AS7">
    <cfRule type="cellIs" dxfId="11180" priority="904" operator="greaterThan">
      <formula>0.03</formula>
    </cfRule>
    <cfRule type="cellIs" dxfId="11179" priority="905" stopIfTrue="1" operator="lessThan">
      <formula>-0.03</formula>
    </cfRule>
  </conditionalFormatting>
  <conditionalFormatting sqref="AR156:AT156">
    <cfRule type="cellIs" dxfId="11178" priority="896" operator="greaterThan">
      <formula>0.03</formula>
    </cfRule>
    <cfRule type="cellIs" dxfId="11177" priority="897" stopIfTrue="1" operator="lessThan">
      <formula>-0.03</formula>
    </cfRule>
  </conditionalFormatting>
  <conditionalFormatting sqref="AR159:AT159">
    <cfRule type="cellIs" dxfId="11176" priority="894" operator="greaterThan">
      <formula>0.03</formula>
    </cfRule>
    <cfRule type="cellIs" dxfId="11175" priority="895" stopIfTrue="1" operator="lessThan">
      <formula>-0.03</formula>
    </cfRule>
  </conditionalFormatting>
  <conditionalFormatting sqref="AR161:AT161">
    <cfRule type="cellIs" dxfId="11174" priority="902" operator="greaterThan">
      <formula>0.03</formula>
    </cfRule>
    <cfRule type="cellIs" dxfId="11173" priority="903" stopIfTrue="1" operator="lessThan">
      <formula>-0.03</formula>
    </cfRule>
  </conditionalFormatting>
  <conditionalFormatting sqref="AR155:AT155 AR153:AT153">
    <cfRule type="cellIs" dxfId="11172" priority="898" operator="greaterThan">
      <formula>0.03</formula>
    </cfRule>
    <cfRule type="cellIs" dxfId="11171" priority="899" stopIfTrue="1" operator="lessThan">
      <formula>-0.03</formula>
    </cfRule>
  </conditionalFormatting>
  <conditionalFormatting sqref="AR157:AT158">
    <cfRule type="cellIs" dxfId="11170" priority="900" operator="greaterThan">
      <formula>0.03</formula>
    </cfRule>
    <cfRule type="cellIs" dxfId="11169" priority="901" stopIfTrue="1" operator="lessThan">
      <formula>-0.03</formula>
    </cfRule>
  </conditionalFormatting>
  <conditionalFormatting sqref="AR154:AT154">
    <cfRule type="cellIs" dxfId="11168" priority="892" operator="greaterThan">
      <formula>0.03</formula>
    </cfRule>
    <cfRule type="cellIs" dxfId="11167" priority="893" stopIfTrue="1" operator="lessThan">
      <formula>-0.03</formula>
    </cfRule>
  </conditionalFormatting>
  <conditionalFormatting sqref="AR3:AT3">
    <cfRule type="cellIs" dxfId="11166" priority="890" operator="greaterThan">
      <formula>0.03</formula>
    </cfRule>
    <cfRule type="cellIs" dxfId="11165" priority="891" stopIfTrue="1" operator="lessThan">
      <formula>-0.03</formula>
    </cfRule>
  </conditionalFormatting>
  <conditionalFormatting sqref="AR12:AS12">
    <cfRule type="cellIs" dxfId="11164" priority="888" operator="greaterThan">
      <formula>0.03</formula>
    </cfRule>
    <cfRule type="cellIs" dxfId="11163" priority="889" stopIfTrue="1" operator="lessThan">
      <formula>-0.03</formula>
    </cfRule>
  </conditionalFormatting>
  <conditionalFormatting sqref="AR8:AT8">
    <cfRule type="cellIs" dxfId="11162" priority="886" operator="greaterThan">
      <formula>0.03</formula>
    </cfRule>
    <cfRule type="cellIs" dxfId="11161" priority="887" stopIfTrue="1" operator="lessThan">
      <formula>-0.03</formula>
    </cfRule>
  </conditionalFormatting>
  <conditionalFormatting sqref="AR17:AS17">
    <cfRule type="cellIs" dxfId="11160" priority="884" operator="greaterThan">
      <formula>0.03</formula>
    </cfRule>
    <cfRule type="cellIs" dxfId="11159" priority="885" stopIfTrue="1" operator="lessThan">
      <formula>-0.03</formula>
    </cfRule>
  </conditionalFormatting>
  <conditionalFormatting sqref="AR13:AT13">
    <cfRule type="cellIs" dxfId="11158" priority="882" operator="greaterThan">
      <formula>0.03</formula>
    </cfRule>
    <cfRule type="cellIs" dxfId="11157" priority="883" stopIfTrue="1" operator="lessThan">
      <formula>-0.03</formula>
    </cfRule>
  </conditionalFormatting>
  <conditionalFormatting sqref="AR22:AS22">
    <cfRule type="cellIs" dxfId="11156" priority="880" operator="greaterThan">
      <formula>0.03</formula>
    </cfRule>
    <cfRule type="cellIs" dxfId="11155" priority="881" stopIfTrue="1" operator="lessThan">
      <formula>-0.03</formula>
    </cfRule>
  </conditionalFormatting>
  <conditionalFormatting sqref="AR18:AT18">
    <cfRule type="cellIs" dxfId="11154" priority="878" operator="greaterThan">
      <formula>0.03</formula>
    </cfRule>
    <cfRule type="cellIs" dxfId="11153" priority="879" stopIfTrue="1" operator="lessThan">
      <formula>-0.03</formula>
    </cfRule>
  </conditionalFormatting>
  <conditionalFormatting sqref="AR27:AS27">
    <cfRule type="cellIs" dxfId="11152" priority="876" operator="greaterThan">
      <formula>0.03</formula>
    </cfRule>
    <cfRule type="cellIs" dxfId="11151" priority="877" stopIfTrue="1" operator="lessThan">
      <formula>-0.03</formula>
    </cfRule>
  </conditionalFormatting>
  <conditionalFormatting sqref="AR23:AT23">
    <cfRule type="cellIs" dxfId="11150" priority="874" operator="greaterThan">
      <formula>0.03</formula>
    </cfRule>
    <cfRule type="cellIs" dxfId="11149" priority="875" stopIfTrue="1" operator="lessThan">
      <formula>-0.03</formula>
    </cfRule>
  </conditionalFormatting>
  <conditionalFormatting sqref="AR32:AS32">
    <cfRule type="cellIs" dxfId="11148" priority="872" operator="greaterThan">
      <formula>0.03</formula>
    </cfRule>
    <cfRule type="cellIs" dxfId="11147" priority="873" stopIfTrue="1" operator="lessThan">
      <formula>-0.03</formula>
    </cfRule>
  </conditionalFormatting>
  <conditionalFormatting sqref="AR28:AT28">
    <cfRule type="cellIs" dxfId="11146" priority="870" operator="greaterThan">
      <formula>0.03</formula>
    </cfRule>
    <cfRule type="cellIs" dxfId="11145" priority="871" stopIfTrue="1" operator="lessThan">
      <formula>-0.03</formula>
    </cfRule>
  </conditionalFormatting>
  <conditionalFormatting sqref="AR37:AS37">
    <cfRule type="cellIs" dxfId="11144" priority="868" operator="greaterThan">
      <formula>0.03</formula>
    </cfRule>
    <cfRule type="cellIs" dxfId="11143" priority="869" stopIfTrue="1" operator="lessThan">
      <formula>-0.03</formula>
    </cfRule>
  </conditionalFormatting>
  <conditionalFormatting sqref="AR33:AT33">
    <cfRule type="cellIs" dxfId="11142" priority="866" operator="greaterThan">
      <formula>0.03</formula>
    </cfRule>
    <cfRule type="cellIs" dxfId="11141" priority="867" stopIfTrue="1" operator="lessThan">
      <formula>-0.03</formula>
    </cfRule>
  </conditionalFormatting>
  <conditionalFormatting sqref="AR42:AS42">
    <cfRule type="cellIs" dxfId="11140" priority="864" operator="greaterThan">
      <formula>0.03</formula>
    </cfRule>
    <cfRule type="cellIs" dxfId="11139" priority="865" stopIfTrue="1" operator="lessThan">
      <formula>-0.03</formula>
    </cfRule>
  </conditionalFormatting>
  <conditionalFormatting sqref="AR38:AT38">
    <cfRule type="cellIs" dxfId="11138" priority="862" operator="greaterThan">
      <formula>0.03</formula>
    </cfRule>
    <cfRule type="cellIs" dxfId="11137" priority="863" stopIfTrue="1" operator="lessThan">
      <formula>-0.03</formula>
    </cfRule>
  </conditionalFormatting>
  <conditionalFormatting sqref="AR47:AS47">
    <cfRule type="cellIs" dxfId="11136" priority="860" operator="greaterThan">
      <formula>0.03</formula>
    </cfRule>
    <cfRule type="cellIs" dxfId="11135" priority="861" stopIfTrue="1" operator="lessThan">
      <formula>-0.03</formula>
    </cfRule>
  </conditionalFormatting>
  <conditionalFormatting sqref="AR43:AT43">
    <cfRule type="cellIs" dxfId="11134" priority="858" operator="greaterThan">
      <formula>0.03</formula>
    </cfRule>
    <cfRule type="cellIs" dxfId="11133" priority="859" stopIfTrue="1" operator="lessThan">
      <formula>-0.03</formula>
    </cfRule>
  </conditionalFormatting>
  <conditionalFormatting sqref="AR52:AS52">
    <cfRule type="cellIs" dxfId="11132" priority="856" operator="greaterThan">
      <formula>0.03</formula>
    </cfRule>
    <cfRule type="cellIs" dxfId="11131" priority="857" stopIfTrue="1" operator="lessThan">
      <formula>-0.03</formula>
    </cfRule>
  </conditionalFormatting>
  <conditionalFormatting sqref="AR48:AT48">
    <cfRule type="cellIs" dxfId="11130" priority="854" operator="greaterThan">
      <formula>0.03</formula>
    </cfRule>
    <cfRule type="cellIs" dxfId="11129" priority="855" stopIfTrue="1" operator="lessThan">
      <formula>-0.03</formula>
    </cfRule>
  </conditionalFormatting>
  <conditionalFormatting sqref="AR57:AS57">
    <cfRule type="cellIs" dxfId="11128" priority="852" operator="greaterThan">
      <formula>0.03</formula>
    </cfRule>
    <cfRule type="cellIs" dxfId="11127" priority="853" stopIfTrue="1" operator="lessThan">
      <formula>-0.03</formula>
    </cfRule>
  </conditionalFormatting>
  <conditionalFormatting sqref="AR53:AT53">
    <cfRule type="cellIs" dxfId="11126" priority="850" operator="greaterThan">
      <formula>0.03</formula>
    </cfRule>
    <cfRule type="cellIs" dxfId="11125" priority="851" stopIfTrue="1" operator="lessThan">
      <formula>-0.03</formula>
    </cfRule>
  </conditionalFormatting>
  <conditionalFormatting sqref="AR62:AS62">
    <cfRule type="cellIs" dxfId="11124" priority="848" operator="greaterThan">
      <formula>0.03</formula>
    </cfRule>
    <cfRule type="cellIs" dxfId="11123" priority="849" stopIfTrue="1" operator="lessThan">
      <formula>-0.03</formula>
    </cfRule>
  </conditionalFormatting>
  <conditionalFormatting sqref="AR58:AT58">
    <cfRule type="cellIs" dxfId="11122" priority="846" operator="greaterThan">
      <formula>0.03</formula>
    </cfRule>
    <cfRule type="cellIs" dxfId="11121" priority="847" stopIfTrue="1" operator="lessThan">
      <formula>-0.03</formula>
    </cfRule>
  </conditionalFormatting>
  <conditionalFormatting sqref="AR67:AS67">
    <cfRule type="cellIs" dxfId="11120" priority="844" operator="greaterThan">
      <formula>0.03</formula>
    </cfRule>
    <cfRule type="cellIs" dxfId="11119" priority="845" stopIfTrue="1" operator="lessThan">
      <formula>-0.03</formula>
    </cfRule>
  </conditionalFormatting>
  <conditionalFormatting sqref="AR63:AT63">
    <cfRule type="cellIs" dxfId="11118" priority="842" operator="greaterThan">
      <formula>0.03</formula>
    </cfRule>
    <cfRule type="cellIs" dxfId="11117" priority="843" stopIfTrue="1" operator="lessThan">
      <formula>-0.03</formula>
    </cfRule>
  </conditionalFormatting>
  <conditionalFormatting sqref="AR72:AS72">
    <cfRule type="cellIs" dxfId="11116" priority="840" operator="greaterThan">
      <formula>0.03</formula>
    </cfRule>
    <cfRule type="cellIs" dxfId="11115" priority="841" stopIfTrue="1" operator="lessThan">
      <formula>-0.03</formula>
    </cfRule>
  </conditionalFormatting>
  <conditionalFormatting sqref="AR68:AT68">
    <cfRule type="cellIs" dxfId="11114" priority="838" operator="greaterThan">
      <formula>0.03</formula>
    </cfRule>
    <cfRule type="cellIs" dxfId="11113" priority="839" stopIfTrue="1" operator="lessThan">
      <formula>-0.03</formula>
    </cfRule>
  </conditionalFormatting>
  <conditionalFormatting sqref="AR77:AS77">
    <cfRule type="cellIs" dxfId="11112" priority="836" operator="greaterThan">
      <formula>0.03</formula>
    </cfRule>
    <cfRule type="cellIs" dxfId="11111" priority="837" stopIfTrue="1" operator="lessThan">
      <formula>-0.03</formula>
    </cfRule>
  </conditionalFormatting>
  <conditionalFormatting sqref="AR73:AT73">
    <cfRule type="cellIs" dxfId="11110" priority="834" operator="greaterThan">
      <formula>0.03</formula>
    </cfRule>
    <cfRule type="cellIs" dxfId="11109" priority="835" stopIfTrue="1" operator="lessThan">
      <formula>-0.03</formula>
    </cfRule>
  </conditionalFormatting>
  <conditionalFormatting sqref="AR82:AS82">
    <cfRule type="cellIs" dxfId="11108" priority="832" operator="greaterThan">
      <formula>0.03</formula>
    </cfRule>
    <cfRule type="cellIs" dxfId="11107" priority="833" stopIfTrue="1" operator="lessThan">
      <formula>-0.03</formula>
    </cfRule>
  </conditionalFormatting>
  <conditionalFormatting sqref="AR78:AT78">
    <cfRule type="cellIs" dxfId="11106" priority="830" operator="greaterThan">
      <formula>0.03</formula>
    </cfRule>
    <cfRule type="cellIs" dxfId="11105" priority="831" stopIfTrue="1" operator="lessThan">
      <formula>-0.03</formula>
    </cfRule>
  </conditionalFormatting>
  <conditionalFormatting sqref="AR87:AS87">
    <cfRule type="cellIs" dxfId="11104" priority="828" operator="greaterThan">
      <formula>0.03</formula>
    </cfRule>
    <cfRule type="cellIs" dxfId="11103" priority="829" stopIfTrue="1" operator="lessThan">
      <formula>-0.03</formula>
    </cfRule>
  </conditionalFormatting>
  <conditionalFormatting sqref="AR83:AT83">
    <cfRule type="cellIs" dxfId="11102" priority="826" operator="greaterThan">
      <formula>0.03</formula>
    </cfRule>
    <cfRule type="cellIs" dxfId="11101" priority="827" stopIfTrue="1" operator="lessThan">
      <formula>-0.03</formula>
    </cfRule>
  </conditionalFormatting>
  <conditionalFormatting sqref="AR92:AS92">
    <cfRule type="cellIs" dxfId="11100" priority="824" operator="greaterThan">
      <formula>0.03</formula>
    </cfRule>
    <cfRule type="cellIs" dxfId="11099" priority="825" stopIfTrue="1" operator="lessThan">
      <formula>-0.03</formula>
    </cfRule>
  </conditionalFormatting>
  <conditionalFormatting sqref="AR88:AT88">
    <cfRule type="cellIs" dxfId="11098" priority="822" operator="greaterThan">
      <formula>0.03</formula>
    </cfRule>
    <cfRule type="cellIs" dxfId="11097" priority="823" stopIfTrue="1" operator="lessThan">
      <formula>-0.03</formula>
    </cfRule>
  </conditionalFormatting>
  <conditionalFormatting sqref="AR97:AS97">
    <cfRule type="cellIs" dxfId="11096" priority="820" operator="greaterThan">
      <formula>0.03</formula>
    </cfRule>
    <cfRule type="cellIs" dxfId="11095" priority="821" stopIfTrue="1" operator="lessThan">
      <formula>-0.03</formula>
    </cfRule>
  </conditionalFormatting>
  <conditionalFormatting sqref="AR93:AT93">
    <cfRule type="cellIs" dxfId="11094" priority="818" operator="greaterThan">
      <formula>0.03</formula>
    </cfRule>
    <cfRule type="cellIs" dxfId="11093" priority="819" stopIfTrue="1" operator="lessThan">
      <formula>-0.03</formula>
    </cfRule>
  </conditionalFormatting>
  <conditionalFormatting sqref="AR102:AS102">
    <cfRule type="cellIs" dxfId="11092" priority="816" operator="greaterThan">
      <formula>0.03</formula>
    </cfRule>
    <cfRule type="cellIs" dxfId="11091" priority="817" stopIfTrue="1" operator="lessThan">
      <formula>-0.03</formula>
    </cfRule>
  </conditionalFormatting>
  <conditionalFormatting sqref="AR98:AT98">
    <cfRule type="cellIs" dxfId="11090" priority="814" operator="greaterThan">
      <formula>0.03</formula>
    </cfRule>
    <cfRule type="cellIs" dxfId="11089" priority="815" stopIfTrue="1" operator="lessThan">
      <formula>-0.03</formula>
    </cfRule>
  </conditionalFormatting>
  <conditionalFormatting sqref="AR107:AS107">
    <cfRule type="cellIs" dxfId="11088" priority="812" operator="greaterThan">
      <formula>0.03</formula>
    </cfRule>
    <cfRule type="cellIs" dxfId="11087" priority="813" stopIfTrue="1" operator="lessThan">
      <formula>-0.03</formula>
    </cfRule>
  </conditionalFormatting>
  <conditionalFormatting sqref="AR103:AT103">
    <cfRule type="cellIs" dxfId="11086" priority="810" operator="greaterThan">
      <formula>0.03</formula>
    </cfRule>
    <cfRule type="cellIs" dxfId="11085" priority="811" stopIfTrue="1" operator="lessThan">
      <formula>-0.03</formula>
    </cfRule>
  </conditionalFormatting>
  <conditionalFormatting sqref="AR112:AS112">
    <cfRule type="cellIs" dxfId="11084" priority="808" operator="greaterThan">
      <formula>0.03</formula>
    </cfRule>
    <cfRule type="cellIs" dxfId="11083" priority="809" stopIfTrue="1" operator="lessThan">
      <formula>-0.03</formula>
    </cfRule>
  </conditionalFormatting>
  <conditionalFormatting sqref="AR108:AT108">
    <cfRule type="cellIs" dxfId="11082" priority="806" operator="greaterThan">
      <formula>0.03</formula>
    </cfRule>
    <cfRule type="cellIs" dxfId="11081" priority="807" stopIfTrue="1" operator="lessThan">
      <formula>-0.03</formula>
    </cfRule>
  </conditionalFormatting>
  <conditionalFormatting sqref="AR117:AS117">
    <cfRule type="cellIs" dxfId="11080" priority="804" operator="greaterThan">
      <formula>0.03</formula>
    </cfRule>
    <cfRule type="cellIs" dxfId="11079" priority="805" stopIfTrue="1" operator="lessThan">
      <formula>-0.03</formula>
    </cfRule>
  </conditionalFormatting>
  <conditionalFormatting sqref="AR113:AT113">
    <cfRule type="cellIs" dxfId="11078" priority="802" operator="greaterThan">
      <formula>0.03</formula>
    </cfRule>
    <cfRule type="cellIs" dxfId="11077" priority="803" stopIfTrue="1" operator="lessThan">
      <formula>-0.03</formula>
    </cfRule>
  </conditionalFormatting>
  <conditionalFormatting sqref="AR122:AS122">
    <cfRule type="cellIs" dxfId="11076" priority="800" operator="greaterThan">
      <formula>0.03</formula>
    </cfRule>
    <cfRule type="cellIs" dxfId="11075" priority="801" stopIfTrue="1" operator="lessThan">
      <formula>-0.03</formula>
    </cfRule>
  </conditionalFormatting>
  <conditionalFormatting sqref="AR118:AT118">
    <cfRule type="cellIs" dxfId="11074" priority="798" operator="greaterThan">
      <formula>0.03</formula>
    </cfRule>
    <cfRule type="cellIs" dxfId="11073" priority="799" stopIfTrue="1" operator="lessThan">
      <formula>-0.03</formula>
    </cfRule>
  </conditionalFormatting>
  <conditionalFormatting sqref="AR127:AS127">
    <cfRule type="cellIs" dxfId="11072" priority="796" operator="greaterThan">
      <formula>0.03</formula>
    </cfRule>
    <cfRule type="cellIs" dxfId="11071" priority="797" stopIfTrue="1" operator="lessThan">
      <formula>-0.03</formula>
    </cfRule>
  </conditionalFormatting>
  <conditionalFormatting sqref="AR123:AT123">
    <cfRule type="cellIs" dxfId="11070" priority="794" operator="greaterThan">
      <formula>0.03</formula>
    </cfRule>
    <cfRule type="cellIs" dxfId="11069" priority="795" stopIfTrue="1" operator="lessThan">
      <formula>-0.03</formula>
    </cfRule>
  </conditionalFormatting>
  <conditionalFormatting sqref="AR132:AS132">
    <cfRule type="cellIs" dxfId="11068" priority="792" operator="greaterThan">
      <formula>0.03</formula>
    </cfRule>
    <cfRule type="cellIs" dxfId="11067" priority="793" stopIfTrue="1" operator="lessThan">
      <formula>-0.03</formula>
    </cfRule>
  </conditionalFormatting>
  <conditionalFormatting sqref="AR128:AT128">
    <cfRule type="cellIs" dxfId="11066" priority="790" operator="greaterThan">
      <formula>0.03</formula>
    </cfRule>
    <cfRule type="cellIs" dxfId="11065" priority="791" stopIfTrue="1" operator="lessThan">
      <formula>-0.03</formula>
    </cfRule>
  </conditionalFormatting>
  <conditionalFormatting sqref="AO133:AQ133">
    <cfRule type="cellIs" dxfId="11064" priority="788" operator="greaterThan">
      <formula>0.03</formula>
    </cfRule>
    <cfRule type="cellIs" dxfId="11063" priority="789" stopIfTrue="1" operator="lessThan">
      <formula>-0.03</formula>
    </cfRule>
  </conditionalFormatting>
  <conditionalFormatting sqref="AO137:AQ137">
    <cfRule type="cellIs" dxfId="11062" priority="782" operator="greaterThan">
      <formula>0.03</formula>
    </cfRule>
    <cfRule type="cellIs" dxfId="11061" priority="783" stopIfTrue="1" operator="lessThan">
      <formula>-0.03</formula>
    </cfRule>
  </conditionalFormatting>
  <conditionalFormatting sqref="AI137:AK137 AI133:AK135">
    <cfRule type="cellIs" dxfId="11060" priority="780" operator="greaterThan">
      <formula>0.03</formula>
    </cfRule>
    <cfRule type="cellIs" dxfId="11059" priority="781" stopIfTrue="1" operator="lessThan">
      <formula>-0.03</formula>
    </cfRule>
  </conditionalFormatting>
  <conditionalFormatting sqref="AU137:AV137">
    <cfRule type="cellIs" dxfId="11058" priority="784" operator="greaterThan">
      <formula>0.03</formula>
    </cfRule>
    <cfRule type="cellIs" dxfId="11057" priority="785" stopIfTrue="1" operator="lessThan">
      <formula>-0.03</formula>
    </cfRule>
  </conditionalFormatting>
  <conditionalFormatting sqref="AO138:AQ138 AO135:AQ136">
    <cfRule type="cellIs" dxfId="11056" priority="786" operator="greaterThan">
      <formula>0.03</formula>
    </cfRule>
    <cfRule type="cellIs" dxfId="11055" priority="787" stopIfTrue="1" operator="lessThan">
      <formula>-0.03</formula>
    </cfRule>
  </conditionalFormatting>
  <conditionalFormatting sqref="AI136:AK136">
    <cfRule type="cellIs" dxfId="11054" priority="778" operator="greaterThan">
      <formula>0.03</formula>
    </cfRule>
    <cfRule type="cellIs" dxfId="11053" priority="779" stopIfTrue="1" operator="lessThan">
      <formula>-0.03</formula>
    </cfRule>
  </conditionalFormatting>
  <conditionalFormatting sqref="AU133:AW133">
    <cfRule type="cellIs" dxfId="11052" priority="776" operator="greaterThan">
      <formula>0.03</formula>
    </cfRule>
    <cfRule type="cellIs" dxfId="11051" priority="777" stopIfTrue="1" operator="lessThan">
      <formula>-0.03</formula>
    </cfRule>
  </conditionalFormatting>
  <conditionalFormatting sqref="AO143:AQ143 AO140:AQ141">
    <cfRule type="cellIs" dxfId="11050" priority="774" operator="greaterThan">
      <formula>0.03</formula>
    </cfRule>
    <cfRule type="cellIs" dxfId="11049" priority="775" stopIfTrue="1" operator="lessThan">
      <formula>-0.03</formula>
    </cfRule>
  </conditionalFormatting>
  <conditionalFormatting sqref="AU142:AV142">
    <cfRule type="cellIs" dxfId="11048" priority="772" operator="greaterThan">
      <formula>0.03</formula>
    </cfRule>
    <cfRule type="cellIs" dxfId="11047" priority="773" stopIfTrue="1" operator="lessThan">
      <formula>-0.03</formula>
    </cfRule>
  </conditionalFormatting>
  <conditionalFormatting sqref="AO142:AQ142">
    <cfRule type="cellIs" dxfId="11046" priority="770" operator="greaterThan">
      <formula>0.03</formula>
    </cfRule>
    <cfRule type="cellIs" dxfId="11045" priority="771" stopIfTrue="1" operator="lessThan">
      <formula>-0.03</formula>
    </cfRule>
  </conditionalFormatting>
  <conditionalFormatting sqref="AI142:AK142 AI138:AK140">
    <cfRule type="cellIs" dxfId="11044" priority="768" operator="greaterThan">
      <formula>0.03</formula>
    </cfRule>
    <cfRule type="cellIs" dxfId="11043" priority="769" stopIfTrue="1" operator="lessThan">
      <formula>-0.03</formula>
    </cfRule>
  </conditionalFormatting>
  <conditionalFormatting sqref="AI141:AK141">
    <cfRule type="cellIs" dxfId="11042" priority="766" operator="greaterThan">
      <formula>0.03</formula>
    </cfRule>
    <cfRule type="cellIs" dxfId="11041" priority="767" stopIfTrue="1" operator="lessThan">
      <formula>-0.03</formula>
    </cfRule>
  </conditionalFormatting>
  <conditionalFormatting sqref="AU138:AW138">
    <cfRule type="cellIs" dxfId="11040" priority="764" operator="greaterThan">
      <formula>0.03</formula>
    </cfRule>
    <cfRule type="cellIs" dxfId="11039" priority="765" stopIfTrue="1" operator="lessThan">
      <formula>-0.03</formula>
    </cfRule>
  </conditionalFormatting>
  <conditionalFormatting sqref="AO148:AQ148 AO145:AQ146">
    <cfRule type="cellIs" dxfId="11038" priority="762" operator="greaterThan">
      <formula>0.03</formula>
    </cfRule>
    <cfRule type="cellIs" dxfId="11037" priority="763" stopIfTrue="1" operator="lessThan">
      <formula>-0.03</formula>
    </cfRule>
  </conditionalFormatting>
  <conditionalFormatting sqref="AU147:AV147">
    <cfRule type="cellIs" dxfId="11036" priority="760" operator="greaterThan">
      <formula>0.03</formula>
    </cfRule>
    <cfRule type="cellIs" dxfId="11035" priority="761" stopIfTrue="1" operator="lessThan">
      <formula>-0.03</formula>
    </cfRule>
  </conditionalFormatting>
  <conditionalFormatting sqref="AO147:AQ147">
    <cfRule type="cellIs" dxfId="11034" priority="758" operator="greaterThan">
      <formula>0.03</formula>
    </cfRule>
    <cfRule type="cellIs" dxfId="11033" priority="759" stopIfTrue="1" operator="lessThan">
      <formula>-0.03</formula>
    </cfRule>
  </conditionalFormatting>
  <conditionalFormatting sqref="AI147:AK147 AI143:AK145">
    <cfRule type="cellIs" dxfId="11032" priority="756" operator="greaterThan">
      <formula>0.03</formula>
    </cfRule>
    <cfRule type="cellIs" dxfId="11031" priority="757" stopIfTrue="1" operator="lessThan">
      <formula>-0.03</formula>
    </cfRule>
  </conditionalFormatting>
  <conditionalFormatting sqref="AI146:AK146">
    <cfRule type="cellIs" dxfId="11030" priority="754" operator="greaterThan">
      <formula>0.03</formula>
    </cfRule>
    <cfRule type="cellIs" dxfId="11029" priority="755" stopIfTrue="1" operator="lessThan">
      <formula>-0.03</formula>
    </cfRule>
  </conditionalFormatting>
  <conditionalFormatting sqref="AU143:AW143">
    <cfRule type="cellIs" dxfId="11028" priority="752" operator="greaterThan">
      <formula>0.03</formula>
    </cfRule>
    <cfRule type="cellIs" dxfId="11027" priority="753" stopIfTrue="1" operator="lessThan">
      <formula>-0.03</formula>
    </cfRule>
  </conditionalFormatting>
  <conditionalFormatting sqref="AO150:AQ152">
    <cfRule type="cellIs" dxfId="11026" priority="750" operator="greaterThan">
      <formula>0.03</formula>
    </cfRule>
    <cfRule type="cellIs" dxfId="11025" priority="751" stopIfTrue="1" operator="lessThan">
      <formula>-0.03</formula>
    </cfRule>
  </conditionalFormatting>
  <conditionalFormatting sqref="AU152:AV152">
    <cfRule type="cellIs" dxfId="11024" priority="748" operator="greaterThan">
      <formula>0.03</formula>
    </cfRule>
    <cfRule type="cellIs" dxfId="11023" priority="749" stopIfTrue="1" operator="lessThan">
      <formula>-0.03</formula>
    </cfRule>
  </conditionalFormatting>
  <conditionalFormatting sqref="AI152:AK152 AI148:AK150">
    <cfRule type="cellIs" dxfId="11022" priority="746" operator="greaterThan">
      <formula>0.03</formula>
    </cfRule>
    <cfRule type="cellIs" dxfId="11021" priority="747" stopIfTrue="1" operator="lessThan">
      <formula>-0.03</formula>
    </cfRule>
  </conditionalFormatting>
  <conditionalFormatting sqref="AI151:AK151">
    <cfRule type="cellIs" dxfId="11020" priority="744" operator="greaterThan">
      <formula>0.03</formula>
    </cfRule>
    <cfRule type="cellIs" dxfId="11019" priority="745" stopIfTrue="1" operator="lessThan">
      <formula>-0.03</formula>
    </cfRule>
  </conditionalFormatting>
  <conditionalFormatting sqref="AU148:AW148">
    <cfRule type="cellIs" dxfId="11018" priority="742" operator="greaterThan">
      <formula>0.03</formula>
    </cfRule>
    <cfRule type="cellIs" dxfId="11017" priority="743" stopIfTrue="1" operator="lessThan">
      <formula>-0.03</formula>
    </cfRule>
  </conditionalFormatting>
  <conditionalFormatting sqref="AF137:AH137 AF133:AH135">
    <cfRule type="cellIs" dxfId="11016" priority="740" operator="greaterThan">
      <formula>0.03</formula>
    </cfRule>
    <cfRule type="cellIs" dxfId="11015" priority="741" stopIfTrue="1" operator="lessThan">
      <formula>-0.03</formula>
    </cfRule>
  </conditionalFormatting>
  <conditionalFormatting sqref="AF136:AH136">
    <cfRule type="cellIs" dxfId="11014" priority="738" operator="greaterThan">
      <formula>0.03</formula>
    </cfRule>
    <cfRule type="cellIs" dxfId="11013" priority="739" stopIfTrue="1" operator="lessThan">
      <formula>-0.03</formula>
    </cfRule>
  </conditionalFormatting>
  <conditionalFormatting sqref="AF142:AH142 AF138:AH140">
    <cfRule type="cellIs" dxfId="11012" priority="736" operator="greaterThan">
      <formula>0.03</formula>
    </cfRule>
    <cfRule type="cellIs" dxfId="11011" priority="737" stopIfTrue="1" operator="lessThan">
      <formula>-0.03</formula>
    </cfRule>
  </conditionalFormatting>
  <conditionalFormatting sqref="AF141:AH141">
    <cfRule type="cellIs" dxfId="11010" priority="734" operator="greaterThan">
      <formula>0.03</formula>
    </cfRule>
    <cfRule type="cellIs" dxfId="11009" priority="735" stopIfTrue="1" operator="lessThan">
      <formula>-0.03</formula>
    </cfRule>
  </conditionalFormatting>
  <conditionalFormatting sqref="AF147:AH147 AF143:AH145">
    <cfRule type="cellIs" dxfId="11008" priority="732" operator="greaterThan">
      <formula>0.03</formula>
    </cfRule>
    <cfRule type="cellIs" dxfId="11007" priority="733" stopIfTrue="1" operator="lessThan">
      <formula>-0.03</formula>
    </cfRule>
  </conditionalFormatting>
  <conditionalFormatting sqref="AF146:AH146">
    <cfRule type="cellIs" dxfId="11006" priority="730" operator="greaterThan">
      <formula>0.03</formula>
    </cfRule>
    <cfRule type="cellIs" dxfId="11005" priority="731" stopIfTrue="1" operator="lessThan">
      <formula>-0.03</formula>
    </cfRule>
  </conditionalFormatting>
  <conditionalFormatting sqref="AF152:AH152 AF148:AH150">
    <cfRule type="cellIs" dxfId="11004" priority="728" operator="greaterThan">
      <formula>0.03</formula>
    </cfRule>
    <cfRule type="cellIs" dxfId="11003" priority="729" stopIfTrue="1" operator="lessThan">
      <formula>-0.03</formula>
    </cfRule>
  </conditionalFormatting>
  <conditionalFormatting sqref="AF151:AH151">
    <cfRule type="cellIs" dxfId="11002" priority="726" operator="greaterThan">
      <formula>0.03</formula>
    </cfRule>
    <cfRule type="cellIs" dxfId="11001" priority="727" stopIfTrue="1" operator="lessThan">
      <formula>-0.03</formula>
    </cfRule>
  </conditionalFormatting>
  <conditionalFormatting sqref="AL133:AN133">
    <cfRule type="cellIs" dxfId="11000" priority="724" operator="greaterThan">
      <formula>0.03</formula>
    </cfRule>
    <cfRule type="cellIs" dxfId="10999" priority="725" stopIfTrue="1" operator="lessThan">
      <formula>-0.03</formula>
    </cfRule>
  </conditionalFormatting>
  <conditionalFormatting sqref="AL138:AN138 AL135:AN136">
    <cfRule type="cellIs" dxfId="10998" priority="722" operator="greaterThan">
      <formula>0.03</formula>
    </cfRule>
    <cfRule type="cellIs" dxfId="10997" priority="723" stopIfTrue="1" operator="lessThan">
      <formula>-0.03</formula>
    </cfRule>
  </conditionalFormatting>
  <conditionalFormatting sqref="AL137:AN137">
    <cfRule type="cellIs" dxfId="10996" priority="720" operator="greaterThan">
      <formula>0.03</formula>
    </cfRule>
    <cfRule type="cellIs" dxfId="10995" priority="721" stopIfTrue="1" operator="lessThan">
      <formula>-0.03</formula>
    </cfRule>
  </conditionalFormatting>
  <conditionalFormatting sqref="AL143:AN143 AL140:AN141">
    <cfRule type="cellIs" dxfId="10994" priority="718" operator="greaterThan">
      <formula>0.03</formula>
    </cfRule>
    <cfRule type="cellIs" dxfId="10993" priority="719" stopIfTrue="1" operator="lessThan">
      <formula>-0.03</formula>
    </cfRule>
  </conditionalFormatting>
  <conditionalFormatting sqref="AL142:AN142">
    <cfRule type="cellIs" dxfId="10992" priority="716" operator="greaterThan">
      <formula>0.03</formula>
    </cfRule>
    <cfRule type="cellIs" dxfId="10991" priority="717" stopIfTrue="1" operator="lessThan">
      <formula>-0.03</formula>
    </cfRule>
  </conditionalFormatting>
  <conditionalFormatting sqref="AL148:AN148 AL145:AN146">
    <cfRule type="cellIs" dxfId="10990" priority="714" operator="greaterThan">
      <formula>0.03</formula>
    </cfRule>
    <cfRule type="cellIs" dxfId="10989" priority="715" stopIfTrue="1" operator="lessThan">
      <formula>-0.03</formula>
    </cfRule>
  </conditionalFormatting>
  <conditionalFormatting sqref="AL147:AN147">
    <cfRule type="cellIs" dxfId="10988" priority="712" operator="greaterThan">
      <formula>0.03</formula>
    </cfRule>
    <cfRule type="cellIs" dxfId="10987" priority="713" stopIfTrue="1" operator="lessThan">
      <formula>-0.03</formula>
    </cfRule>
  </conditionalFormatting>
  <conditionalFormatting sqref="AL150:AN152">
    <cfRule type="cellIs" dxfId="10986" priority="710" operator="greaterThan">
      <formula>0.03</formula>
    </cfRule>
    <cfRule type="cellIs" dxfId="10985" priority="711" stopIfTrue="1" operator="lessThan">
      <formula>-0.03</formula>
    </cfRule>
  </conditionalFormatting>
  <conditionalFormatting sqref="AR137:AS137">
    <cfRule type="cellIs" dxfId="10984" priority="708" operator="greaterThan">
      <formula>0.03</formula>
    </cfRule>
    <cfRule type="cellIs" dxfId="10983" priority="709" stopIfTrue="1" operator="lessThan">
      <formula>-0.03</formula>
    </cfRule>
  </conditionalFormatting>
  <conditionalFormatting sqref="AR133:AT133">
    <cfRule type="cellIs" dxfId="10982" priority="706" operator="greaterThan">
      <formula>0.03</formula>
    </cfRule>
    <cfRule type="cellIs" dxfId="10981" priority="707" stopIfTrue="1" operator="lessThan">
      <formula>-0.03</formula>
    </cfRule>
  </conditionalFormatting>
  <conditionalFormatting sqref="AR142:AS142">
    <cfRule type="cellIs" dxfId="10980" priority="704" operator="greaterThan">
      <formula>0.03</formula>
    </cfRule>
    <cfRule type="cellIs" dxfId="10979" priority="705" stopIfTrue="1" operator="lessThan">
      <formula>-0.03</formula>
    </cfRule>
  </conditionalFormatting>
  <conditionalFormatting sqref="AR138:AT138">
    <cfRule type="cellIs" dxfId="10978" priority="702" operator="greaterThan">
      <formula>0.03</formula>
    </cfRule>
    <cfRule type="cellIs" dxfId="10977" priority="703" stopIfTrue="1" operator="lessThan">
      <formula>-0.03</formula>
    </cfRule>
  </conditionalFormatting>
  <conditionalFormatting sqref="AR147:AS147">
    <cfRule type="cellIs" dxfId="10976" priority="700" operator="greaterThan">
      <formula>0.03</formula>
    </cfRule>
    <cfRule type="cellIs" dxfId="10975" priority="701" stopIfTrue="1" operator="lessThan">
      <formula>-0.03</formula>
    </cfRule>
  </conditionalFormatting>
  <conditionalFormatting sqref="AR143:AT143">
    <cfRule type="cellIs" dxfId="10974" priority="698" operator="greaterThan">
      <formula>0.03</formula>
    </cfRule>
    <cfRule type="cellIs" dxfId="10973" priority="699" stopIfTrue="1" operator="lessThan">
      <formula>-0.03</formula>
    </cfRule>
  </conditionalFormatting>
  <conditionalFormatting sqref="AR152:AS152">
    <cfRule type="cellIs" dxfId="10972" priority="696" operator="greaterThan">
      <formula>0.03</formula>
    </cfRule>
    <cfRule type="cellIs" dxfId="10971" priority="697" stopIfTrue="1" operator="lessThan">
      <formula>-0.03</formula>
    </cfRule>
  </conditionalFormatting>
  <conditionalFormatting sqref="AR148:AT148">
    <cfRule type="cellIs" dxfId="10970" priority="694" operator="greaterThan">
      <formula>0.03</formula>
    </cfRule>
    <cfRule type="cellIs" dxfId="10969" priority="695" stopIfTrue="1" operator="lessThan">
      <formula>-0.03</formula>
    </cfRule>
  </conditionalFormatting>
  <conditionalFormatting sqref="AO19:AQ19">
    <cfRule type="cellIs" dxfId="10968" priority="574" operator="greaterThan">
      <formula>0.03</formula>
    </cfRule>
    <cfRule type="cellIs" dxfId="10967" priority="575" stopIfTrue="1" operator="lessThan">
      <formula>-0.03</formula>
    </cfRule>
  </conditionalFormatting>
  <conditionalFormatting sqref="AF160:AH160">
    <cfRule type="cellIs" dxfId="10966" priority="692" operator="greaterThan">
      <formula>0.03</formula>
    </cfRule>
    <cfRule type="cellIs" dxfId="10965" priority="693" stopIfTrue="1" operator="lessThan">
      <formula>-0.03</formula>
    </cfRule>
  </conditionalFormatting>
  <conditionalFormatting sqref="AI160:AK160">
    <cfRule type="cellIs" dxfId="10964" priority="690" operator="greaterThan">
      <formula>0.03</formula>
    </cfRule>
    <cfRule type="cellIs" dxfId="10963" priority="691" stopIfTrue="1" operator="lessThan">
      <formula>-0.03</formula>
    </cfRule>
  </conditionalFormatting>
  <conditionalFormatting sqref="AL160:AN160">
    <cfRule type="cellIs" dxfId="10962" priority="688" operator="greaterThan">
      <formula>0.03</formula>
    </cfRule>
    <cfRule type="cellIs" dxfId="10961" priority="689" stopIfTrue="1" operator="lessThan">
      <formula>-0.03</formula>
    </cfRule>
  </conditionalFormatting>
  <conditionalFormatting sqref="AO160:AQ160">
    <cfRule type="cellIs" dxfId="10960" priority="686" operator="greaterThan">
      <formula>0.03</formula>
    </cfRule>
    <cfRule type="cellIs" dxfId="10959" priority="687" stopIfTrue="1" operator="lessThan">
      <formula>-0.03</formula>
    </cfRule>
  </conditionalFormatting>
  <conditionalFormatting sqref="AR160:AT160">
    <cfRule type="cellIs" dxfId="10958" priority="684" operator="greaterThan">
      <formula>0.03</formula>
    </cfRule>
    <cfRule type="cellIs" dxfId="10957" priority="685" stopIfTrue="1" operator="lessThan">
      <formula>-0.03</formula>
    </cfRule>
  </conditionalFormatting>
  <conditionalFormatting sqref="AO4:AQ4">
    <cfRule type="cellIs" dxfId="10956" priority="562" operator="greaterThan">
      <formula>0.03</formula>
    </cfRule>
    <cfRule type="cellIs" dxfId="10955" priority="563" stopIfTrue="1" operator="lessThan">
      <formula>-0.03</formula>
    </cfRule>
  </conditionalFormatting>
  <conditionalFormatting sqref="AU160:AW160">
    <cfRule type="cellIs" dxfId="10954" priority="682" operator="greaterThan">
      <formula>0.03</formula>
    </cfRule>
    <cfRule type="cellIs" dxfId="10953" priority="683" stopIfTrue="1" operator="lessThan">
      <formula>-0.03</formula>
    </cfRule>
  </conditionalFormatting>
  <conditionalFormatting sqref="AL29:AN29">
    <cfRule type="cellIs" dxfId="10952" priority="584" operator="greaterThan">
      <formula>0.03</formula>
    </cfRule>
    <cfRule type="cellIs" dxfId="10951" priority="585" stopIfTrue="1" operator="lessThan">
      <formula>-0.03</formula>
    </cfRule>
  </conditionalFormatting>
  <conditionalFormatting sqref="AO59:AQ59">
    <cfRule type="cellIs" dxfId="10950" priority="606" operator="greaterThan">
      <formula>0.03</formula>
    </cfRule>
    <cfRule type="cellIs" dxfId="10949" priority="607" stopIfTrue="1" operator="lessThan">
      <formula>-0.03</formula>
    </cfRule>
  </conditionalFormatting>
  <conditionalFormatting sqref="AO49:AQ49">
    <cfRule type="cellIs" dxfId="10948" priority="598" operator="greaterThan">
      <formula>0.03</formula>
    </cfRule>
    <cfRule type="cellIs" dxfId="10947" priority="599" stopIfTrue="1" operator="lessThan">
      <formula>-0.03</formula>
    </cfRule>
  </conditionalFormatting>
  <conditionalFormatting sqref="AO39:AQ39">
    <cfRule type="cellIs" dxfId="10946" priority="590" operator="greaterThan">
      <formula>0.03</formula>
    </cfRule>
    <cfRule type="cellIs" dxfId="10945" priority="591" stopIfTrue="1" operator="lessThan">
      <formula>-0.03</formula>
    </cfRule>
  </conditionalFormatting>
  <conditionalFormatting sqref="AL49:AN49">
    <cfRule type="cellIs" dxfId="10944" priority="600" operator="greaterThan">
      <formula>0.03</formula>
    </cfRule>
    <cfRule type="cellIs" dxfId="10943" priority="601" stopIfTrue="1" operator="lessThan">
      <formula>-0.03</formula>
    </cfRule>
  </conditionalFormatting>
  <conditionalFormatting sqref="AL134:AN134">
    <cfRule type="cellIs" dxfId="10942" priority="680" operator="greaterThan">
      <formula>0.03</formula>
    </cfRule>
    <cfRule type="cellIs" dxfId="10941" priority="681" stopIfTrue="1" operator="lessThan">
      <formula>-0.03</formula>
    </cfRule>
  </conditionalFormatting>
  <conditionalFormatting sqref="AO134:AQ134">
    <cfRule type="cellIs" dxfId="10940" priority="678" operator="greaterThan">
      <formula>0.03</formula>
    </cfRule>
    <cfRule type="cellIs" dxfId="10939" priority="679" stopIfTrue="1" operator="lessThan">
      <formula>-0.03</formula>
    </cfRule>
  </conditionalFormatting>
  <conditionalFormatting sqref="AL24:AN24">
    <cfRule type="cellIs" dxfId="10938" priority="580" operator="greaterThan">
      <formula>0.03</formula>
    </cfRule>
    <cfRule type="cellIs" dxfId="10937" priority="581" stopIfTrue="1" operator="lessThan">
      <formula>-0.03</formula>
    </cfRule>
  </conditionalFormatting>
  <conditionalFormatting sqref="AO24:AQ24">
    <cfRule type="cellIs" dxfId="10936" priority="578" operator="greaterThan">
      <formula>0.03</formula>
    </cfRule>
    <cfRule type="cellIs" dxfId="10935" priority="579" stopIfTrue="1" operator="lessThan">
      <formula>-0.03</formula>
    </cfRule>
  </conditionalFormatting>
  <conditionalFormatting sqref="AL14:AN14">
    <cfRule type="cellIs" dxfId="10934" priority="572" operator="greaterThan">
      <formula>0.03</formula>
    </cfRule>
    <cfRule type="cellIs" dxfId="10933" priority="573" stopIfTrue="1" operator="lessThan">
      <formula>-0.03</formula>
    </cfRule>
  </conditionalFormatting>
  <conditionalFormatting sqref="AO14:AQ14">
    <cfRule type="cellIs" dxfId="10932" priority="570" operator="greaterThan">
      <formula>0.03</formula>
    </cfRule>
    <cfRule type="cellIs" dxfId="10931" priority="571" stopIfTrue="1" operator="lessThan">
      <formula>-0.03</formula>
    </cfRule>
  </conditionalFormatting>
  <conditionalFormatting sqref="AL149:AN149">
    <cfRule type="cellIs" dxfId="10930" priority="676" operator="greaterThan">
      <formula>0.03</formula>
    </cfRule>
    <cfRule type="cellIs" dxfId="10929" priority="677" stopIfTrue="1" operator="lessThan">
      <formula>-0.03</formula>
    </cfRule>
  </conditionalFormatting>
  <conditionalFormatting sqref="AO149:AQ149">
    <cfRule type="cellIs" dxfId="10928" priority="674" operator="greaterThan">
      <formula>0.03</formula>
    </cfRule>
    <cfRule type="cellIs" dxfId="10927" priority="675" stopIfTrue="1" operator="lessThan">
      <formula>-0.03</formula>
    </cfRule>
  </conditionalFormatting>
  <conditionalFormatting sqref="AL144:AN144">
    <cfRule type="cellIs" dxfId="10926" priority="672" operator="greaterThan">
      <formula>0.03</formula>
    </cfRule>
    <cfRule type="cellIs" dxfId="10925" priority="673" stopIfTrue="1" operator="lessThan">
      <formula>-0.03</formula>
    </cfRule>
  </conditionalFormatting>
  <conditionalFormatting sqref="AO144:AQ144">
    <cfRule type="cellIs" dxfId="10924" priority="670" operator="greaterThan">
      <formula>0.03</formula>
    </cfRule>
    <cfRule type="cellIs" dxfId="10923" priority="671" stopIfTrue="1" operator="lessThan">
      <formula>-0.03</formula>
    </cfRule>
  </conditionalFormatting>
  <conditionalFormatting sqref="AL139:AN139">
    <cfRule type="cellIs" dxfId="10922" priority="668" operator="greaterThan">
      <formula>0.03</formula>
    </cfRule>
    <cfRule type="cellIs" dxfId="10921" priority="669" stopIfTrue="1" operator="lessThan">
      <formula>-0.03</formula>
    </cfRule>
  </conditionalFormatting>
  <conditionalFormatting sqref="AO139:AQ139">
    <cfRule type="cellIs" dxfId="10920" priority="666" operator="greaterThan">
      <formula>0.03</formula>
    </cfRule>
    <cfRule type="cellIs" dxfId="10919" priority="667" stopIfTrue="1" operator="lessThan">
      <formula>-0.03</formula>
    </cfRule>
  </conditionalFormatting>
  <conditionalFormatting sqref="AL129:AN129">
    <cfRule type="cellIs" dxfId="10918" priority="664" operator="greaterThan">
      <formula>0.03</formula>
    </cfRule>
    <cfRule type="cellIs" dxfId="10917" priority="665" stopIfTrue="1" operator="lessThan">
      <formula>-0.03</formula>
    </cfRule>
  </conditionalFormatting>
  <conditionalFormatting sqref="AO129:AQ129">
    <cfRule type="cellIs" dxfId="10916" priority="662" operator="greaterThan">
      <formula>0.03</formula>
    </cfRule>
    <cfRule type="cellIs" dxfId="10915" priority="663" stopIfTrue="1" operator="lessThan">
      <formula>-0.03</formula>
    </cfRule>
  </conditionalFormatting>
  <conditionalFormatting sqref="AL124:AN124">
    <cfRule type="cellIs" dxfId="10914" priority="660" operator="greaterThan">
      <formula>0.03</formula>
    </cfRule>
    <cfRule type="cellIs" dxfId="10913" priority="661" stopIfTrue="1" operator="lessThan">
      <formula>-0.03</formula>
    </cfRule>
  </conditionalFormatting>
  <conditionalFormatting sqref="AO124:AQ124">
    <cfRule type="cellIs" dxfId="10912" priority="658" operator="greaterThan">
      <formula>0.03</formula>
    </cfRule>
    <cfRule type="cellIs" dxfId="10911" priority="659" stopIfTrue="1" operator="lessThan">
      <formula>-0.03</formula>
    </cfRule>
  </conditionalFormatting>
  <conditionalFormatting sqref="AL119:AN119">
    <cfRule type="cellIs" dxfId="10910" priority="656" operator="greaterThan">
      <formula>0.03</formula>
    </cfRule>
    <cfRule type="cellIs" dxfId="10909" priority="657" stopIfTrue="1" operator="lessThan">
      <formula>-0.03</formula>
    </cfRule>
  </conditionalFormatting>
  <conditionalFormatting sqref="AO119:AQ119">
    <cfRule type="cellIs" dxfId="10908" priority="654" operator="greaterThan">
      <formula>0.03</formula>
    </cfRule>
    <cfRule type="cellIs" dxfId="10907" priority="655" stopIfTrue="1" operator="lessThan">
      <formula>-0.03</formula>
    </cfRule>
  </conditionalFormatting>
  <conditionalFormatting sqref="AL114:AN114">
    <cfRule type="cellIs" dxfId="10906" priority="652" operator="greaterThan">
      <formula>0.03</formula>
    </cfRule>
    <cfRule type="cellIs" dxfId="10905" priority="653" stopIfTrue="1" operator="lessThan">
      <formula>-0.03</formula>
    </cfRule>
  </conditionalFormatting>
  <conditionalFormatting sqref="AO114:AQ114">
    <cfRule type="cellIs" dxfId="10904" priority="650" operator="greaterThan">
      <formula>0.03</formula>
    </cfRule>
    <cfRule type="cellIs" dxfId="10903" priority="651" stopIfTrue="1" operator="lessThan">
      <formula>-0.03</formula>
    </cfRule>
  </conditionalFormatting>
  <conditionalFormatting sqref="AL109:AN109">
    <cfRule type="cellIs" dxfId="10902" priority="648" operator="greaterThan">
      <formula>0.03</formula>
    </cfRule>
    <cfRule type="cellIs" dxfId="10901" priority="649" stopIfTrue="1" operator="lessThan">
      <formula>-0.03</formula>
    </cfRule>
  </conditionalFormatting>
  <conditionalFormatting sqref="AO109:AQ109">
    <cfRule type="cellIs" dxfId="10900" priority="646" operator="greaterThan">
      <formula>0.03</formula>
    </cfRule>
    <cfRule type="cellIs" dxfId="10899" priority="647" stopIfTrue="1" operator="lessThan">
      <formula>-0.03</formula>
    </cfRule>
  </conditionalFormatting>
  <conditionalFormatting sqref="AL104:AN104">
    <cfRule type="cellIs" dxfId="10898" priority="644" operator="greaterThan">
      <formula>0.03</formula>
    </cfRule>
    <cfRule type="cellIs" dxfId="10897" priority="645" stopIfTrue="1" operator="lessThan">
      <formula>-0.03</formula>
    </cfRule>
  </conditionalFormatting>
  <conditionalFormatting sqref="AO104:AQ104">
    <cfRule type="cellIs" dxfId="10896" priority="642" operator="greaterThan">
      <formula>0.03</formula>
    </cfRule>
    <cfRule type="cellIs" dxfId="10895" priority="643" stopIfTrue="1" operator="lessThan">
      <formula>-0.03</formula>
    </cfRule>
  </conditionalFormatting>
  <conditionalFormatting sqref="AL99:AN99">
    <cfRule type="cellIs" dxfId="10894" priority="640" operator="greaterThan">
      <formula>0.03</formula>
    </cfRule>
    <cfRule type="cellIs" dxfId="10893" priority="641" stopIfTrue="1" operator="lessThan">
      <formula>-0.03</formula>
    </cfRule>
  </conditionalFormatting>
  <conditionalFormatting sqref="AO99:AQ99">
    <cfRule type="cellIs" dxfId="10892" priority="638" operator="greaterThan">
      <formula>0.03</formula>
    </cfRule>
    <cfRule type="cellIs" dxfId="10891" priority="639" stopIfTrue="1" operator="lessThan">
      <formula>-0.03</formula>
    </cfRule>
  </conditionalFormatting>
  <conditionalFormatting sqref="AL94:AN94">
    <cfRule type="cellIs" dxfId="10890" priority="636" operator="greaterThan">
      <formula>0.03</formula>
    </cfRule>
    <cfRule type="cellIs" dxfId="10889" priority="637" stopIfTrue="1" operator="lessThan">
      <formula>-0.03</formula>
    </cfRule>
  </conditionalFormatting>
  <conditionalFormatting sqref="AO94:AQ94">
    <cfRule type="cellIs" dxfId="10888" priority="634" operator="greaterThan">
      <formula>0.03</formula>
    </cfRule>
    <cfRule type="cellIs" dxfId="10887" priority="635" stopIfTrue="1" operator="lessThan">
      <formula>-0.03</formula>
    </cfRule>
  </conditionalFormatting>
  <conditionalFormatting sqref="AL89:AN89">
    <cfRule type="cellIs" dxfId="10886" priority="632" operator="greaterThan">
      <formula>0.03</formula>
    </cfRule>
    <cfRule type="cellIs" dxfId="10885" priority="633" stopIfTrue="1" operator="lessThan">
      <formula>-0.03</formula>
    </cfRule>
  </conditionalFormatting>
  <conditionalFormatting sqref="AO89:AQ89">
    <cfRule type="cellIs" dxfId="10884" priority="630" operator="greaterThan">
      <formula>0.03</formula>
    </cfRule>
    <cfRule type="cellIs" dxfId="10883" priority="631" stopIfTrue="1" operator="lessThan">
      <formula>-0.03</formula>
    </cfRule>
  </conditionalFormatting>
  <conditionalFormatting sqref="AL84:AN84">
    <cfRule type="cellIs" dxfId="10882" priority="628" operator="greaterThan">
      <formula>0.03</formula>
    </cfRule>
    <cfRule type="cellIs" dxfId="10881" priority="629" stopIfTrue="1" operator="lessThan">
      <formula>-0.03</formula>
    </cfRule>
  </conditionalFormatting>
  <conditionalFormatting sqref="AO84:AQ84">
    <cfRule type="cellIs" dxfId="10880" priority="626" operator="greaterThan">
      <formula>0.03</formula>
    </cfRule>
    <cfRule type="cellIs" dxfId="10879" priority="627" stopIfTrue="1" operator="lessThan">
      <formula>-0.03</formula>
    </cfRule>
  </conditionalFormatting>
  <conditionalFormatting sqref="AL79:AN79">
    <cfRule type="cellIs" dxfId="10878" priority="624" operator="greaterThan">
      <formula>0.03</formula>
    </cfRule>
    <cfRule type="cellIs" dxfId="10877" priority="625" stopIfTrue="1" operator="lessThan">
      <formula>-0.03</formula>
    </cfRule>
  </conditionalFormatting>
  <conditionalFormatting sqref="AO79:AQ79">
    <cfRule type="cellIs" dxfId="10876" priority="622" operator="greaterThan">
      <formula>0.03</formula>
    </cfRule>
    <cfRule type="cellIs" dxfId="10875" priority="623" stopIfTrue="1" operator="lessThan">
      <formula>-0.03</formula>
    </cfRule>
  </conditionalFormatting>
  <conditionalFormatting sqref="AL74:AN74">
    <cfRule type="cellIs" dxfId="10874" priority="620" operator="greaterThan">
      <formula>0.03</formula>
    </cfRule>
    <cfRule type="cellIs" dxfId="10873" priority="621" stopIfTrue="1" operator="lessThan">
      <formula>-0.03</formula>
    </cfRule>
  </conditionalFormatting>
  <conditionalFormatting sqref="AO74:AQ74">
    <cfRule type="cellIs" dxfId="10872" priority="618" operator="greaterThan">
      <formula>0.03</formula>
    </cfRule>
    <cfRule type="cellIs" dxfId="10871" priority="619" stopIfTrue="1" operator="lessThan">
      <formula>-0.03</formula>
    </cfRule>
  </conditionalFormatting>
  <conditionalFormatting sqref="AL69:AN69">
    <cfRule type="cellIs" dxfId="10870" priority="616" operator="greaterThan">
      <formula>0.03</formula>
    </cfRule>
    <cfRule type="cellIs" dxfId="10869" priority="617" stopIfTrue="1" operator="lessThan">
      <formula>-0.03</formula>
    </cfRule>
  </conditionalFormatting>
  <conditionalFormatting sqref="AO69:AQ69">
    <cfRule type="cellIs" dxfId="10868" priority="614" operator="greaterThan">
      <formula>0.03</formula>
    </cfRule>
    <cfRule type="cellIs" dxfId="10867" priority="615" stopIfTrue="1" operator="lessThan">
      <formula>-0.03</formula>
    </cfRule>
  </conditionalFormatting>
  <conditionalFormatting sqref="AL64:AN64">
    <cfRule type="cellIs" dxfId="10866" priority="612" operator="greaterThan">
      <formula>0.03</formula>
    </cfRule>
    <cfRule type="cellIs" dxfId="10865" priority="613" stopIfTrue="1" operator="lessThan">
      <formula>-0.03</formula>
    </cfRule>
  </conditionalFormatting>
  <conditionalFormatting sqref="AO64:AQ64">
    <cfRule type="cellIs" dxfId="10864" priority="610" operator="greaterThan">
      <formula>0.03</formula>
    </cfRule>
    <cfRule type="cellIs" dxfId="10863" priority="611" stopIfTrue="1" operator="lessThan">
      <formula>-0.03</formula>
    </cfRule>
  </conditionalFormatting>
  <conditionalFormatting sqref="AL59:AN59">
    <cfRule type="cellIs" dxfId="10862" priority="608" operator="greaterThan">
      <formula>0.03</formula>
    </cfRule>
    <cfRule type="cellIs" dxfId="10861" priority="609" stopIfTrue="1" operator="lessThan">
      <formula>-0.03</formula>
    </cfRule>
  </conditionalFormatting>
  <conditionalFormatting sqref="AL54:AN54">
    <cfRule type="cellIs" dxfId="10860" priority="604" operator="greaterThan">
      <formula>0.03</formula>
    </cfRule>
    <cfRule type="cellIs" dxfId="10859" priority="605" stopIfTrue="1" operator="lessThan">
      <formula>-0.03</formula>
    </cfRule>
  </conditionalFormatting>
  <conditionalFormatting sqref="AO54:AQ54">
    <cfRule type="cellIs" dxfId="10858" priority="602" operator="greaterThan">
      <formula>0.03</formula>
    </cfRule>
    <cfRule type="cellIs" dxfId="10857" priority="603" stopIfTrue="1" operator="lessThan">
      <formula>-0.03</formula>
    </cfRule>
  </conditionalFormatting>
  <conditionalFormatting sqref="AL44:AN44">
    <cfRule type="cellIs" dxfId="10856" priority="596" operator="greaterThan">
      <formula>0.03</formula>
    </cfRule>
    <cfRule type="cellIs" dxfId="10855" priority="597" stopIfTrue="1" operator="lessThan">
      <formula>-0.03</formula>
    </cfRule>
  </conditionalFormatting>
  <conditionalFormatting sqref="AO44:AQ44">
    <cfRule type="cellIs" dxfId="10854" priority="594" operator="greaterThan">
      <formula>0.03</formula>
    </cfRule>
    <cfRule type="cellIs" dxfId="10853" priority="595" stopIfTrue="1" operator="lessThan">
      <formula>-0.03</formula>
    </cfRule>
  </conditionalFormatting>
  <conditionalFormatting sqref="AL39:AN39">
    <cfRule type="cellIs" dxfId="10852" priority="592" operator="greaterThan">
      <formula>0.03</formula>
    </cfRule>
    <cfRule type="cellIs" dxfId="10851" priority="593" stopIfTrue="1" operator="lessThan">
      <formula>-0.03</formula>
    </cfRule>
  </conditionalFormatting>
  <conditionalFormatting sqref="AL34:AN34">
    <cfRule type="cellIs" dxfId="10850" priority="588" operator="greaterThan">
      <formula>0.03</formula>
    </cfRule>
    <cfRule type="cellIs" dxfId="10849" priority="589" stopIfTrue="1" operator="lessThan">
      <formula>-0.03</formula>
    </cfRule>
  </conditionalFormatting>
  <conditionalFormatting sqref="AO34:AQ34">
    <cfRule type="cellIs" dxfId="10848" priority="586" operator="greaterThan">
      <formula>0.03</formula>
    </cfRule>
    <cfRule type="cellIs" dxfId="10847" priority="587" stopIfTrue="1" operator="lessThan">
      <formula>-0.03</formula>
    </cfRule>
  </conditionalFormatting>
  <conditionalFormatting sqref="AO29:AQ29">
    <cfRule type="cellIs" dxfId="10846" priority="582" operator="greaterThan">
      <formula>0.03</formula>
    </cfRule>
    <cfRule type="cellIs" dxfId="10845" priority="583" stopIfTrue="1" operator="lessThan">
      <formula>-0.03</formula>
    </cfRule>
  </conditionalFormatting>
  <conditionalFormatting sqref="AL19:AN19">
    <cfRule type="cellIs" dxfId="10844" priority="576" operator="greaterThan">
      <formula>0.03</formula>
    </cfRule>
    <cfRule type="cellIs" dxfId="10843" priority="577" stopIfTrue="1" operator="lessThan">
      <formula>-0.03</formula>
    </cfRule>
  </conditionalFormatting>
  <conditionalFormatting sqref="AL9:AN9">
    <cfRule type="cellIs" dxfId="10842" priority="568" operator="greaterThan">
      <formula>0.03</formula>
    </cfRule>
    <cfRule type="cellIs" dxfId="10841" priority="569" stopIfTrue="1" operator="lessThan">
      <formula>-0.03</formula>
    </cfRule>
  </conditionalFormatting>
  <conditionalFormatting sqref="AO9:AQ9">
    <cfRule type="cellIs" dxfId="10840" priority="566" operator="greaterThan">
      <formula>0.03</formula>
    </cfRule>
    <cfRule type="cellIs" dxfId="10839" priority="567" stopIfTrue="1" operator="lessThan">
      <formula>-0.03</formula>
    </cfRule>
  </conditionalFormatting>
  <conditionalFormatting sqref="AL4:AN4">
    <cfRule type="cellIs" dxfId="10838" priority="564" operator="greaterThan">
      <formula>0.03</formula>
    </cfRule>
    <cfRule type="cellIs" dxfId="10837" priority="565" stopIfTrue="1" operator="lessThan">
      <formula>-0.03</formula>
    </cfRule>
  </conditionalFormatting>
  <conditionalFormatting sqref="AF3:AW1048576">
    <cfRule type="cellIs" dxfId="10836" priority="559" operator="greaterThan">
      <formula>0</formula>
    </cfRule>
    <cfRule type="cellIs" dxfId="10835" priority="560" operator="lessThan">
      <formula>0</formula>
    </cfRule>
    <cfRule type="cellIs" dxfId="10834" priority="561" operator="lessThan">
      <formula>0</formula>
    </cfRule>
  </conditionalFormatting>
  <conditionalFormatting sqref="AI8">
    <cfRule type="cellIs" dxfId="10833" priority="557" operator="greaterThan">
      <formula>0.03</formula>
    </cfRule>
    <cfRule type="cellIs" dxfId="10832" priority="558" stopIfTrue="1" operator="lessThan">
      <formula>-0.03</formula>
    </cfRule>
  </conditionalFormatting>
  <conditionalFormatting sqref="AI13">
    <cfRule type="cellIs" dxfId="10831" priority="555" operator="greaterThan">
      <formula>0.03</formula>
    </cfRule>
    <cfRule type="cellIs" dxfId="10830" priority="556" stopIfTrue="1" operator="lessThan">
      <formula>-0.03</formula>
    </cfRule>
  </conditionalFormatting>
  <conditionalFormatting sqref="AI13">
    <cfRule type="cellIs" dxfId="10829" priority="553" operator="greaterThan">
      <formula>0.03</formula>
    </cfRule>
    <cfRule type="cellIs" dxfId="10828" priority="554" stopIfTrue="1" operator="lessThan">
      <formula>-0.03</formula>
    </cfRule>
  </conditionalFormatting>
  <conditionalFormatting sqref="AI18">
    <cfRule type="cellIs" dxfId="10827" priority="551" operator="greaterThan">
      <formula>0.03</formula>
    </cfRule>
    <cfRule type="cellIs" dxfId="10826" priority="552" stopIfTrue="1" operator="lessThan">
      <formula>-0.03</formula>
    </cfRule>
  </conditionalFormatting>
  <conditionalFormatting sqref="AI18">
    <cfRule type="cellIs" dxfId="10825" priority="549" operator="greaterThan">
      <formula>0.03</formula>
    </cfRule>
    <cfRule type="cellIs" dxfId="10824" priority="550" stopIfTrue="1" operator="lessThan">
      <formula>-0.03</formula>
    </cfRule>
  </conditionalFormatting>
  <conditionalFormatting sqref="AI23">
    <cfRule type="cellIs" dxfId="10823" priority="547" operator="greaterThan">
      <formula>0.03</formula>
    </cfRule>
    <cfRule type="cellIs" dxfId="10822" priority="548" stopIfTrue="1" operator="lessThan">
      <formula>-0.03</formula>
    </cfRule>
  </conditionalFormatting>
  <conditionalFormatting sqref="AI23">
    <cfRule type="cellIs" dxfId="10821" priority="545" operator="greaterThan">
      <formula>0.03</formula>
    </cfRule>
    <cfRule type="cellIs" dxfId="10820" priority="546" stopIfTrue="1" operator="lessThan">
      <formula>-0.03</formula>
    </cfRule>
  </conditionalFormatting>
  <conditionalFormatting sqref="AI28">
    <cfRule type="cellIs" dxfId="10819" priority="543" operator="greaterThan">
      <formula>0.03</formula>
    </cfRule>
    <cfRule type="cellIs" dxfId="10818" priority="544" stopIfTrue="1" operator="lessThan">
      <formula>-0.03</formula>
    </cfRule>
  </conditionalFormatting>
  <conditionalFormatting sqref="AI28">
    <cfRule type="cellIs" dxfId="10817" priority="541" operator="greaterThan">
      <formula>0.03</formula>
    </cfRule>
    <cfRule type="cellIs" dxfId="10816" priority="542" stopIfTrue="1" operator="lessThan">
      <formula>-0.03</formula>
    </cfRule>
  </conditionalFormatting>
  <conditionalFormatting sqref="AI33">
    <cfRule type="cellIs" dxfId="10815" priority="539" operator="greaterThan">
      <formula>0.03</formula>
    </cfRule>
    <cfRule type="cellIs" dxfId="10814" priority="540" stopIfTrue="1" operator="lessThan">
      <formula>-0.03</formula>
    </cfRule>
  </conditionalFormatting>
  <conditionalFormatting sqref="AI33">
    <cfRule type="cellIs" dxfId="10813" priority="537" operator="greaterThan">
      <formula>0.03</formula>
    </cfRule>
    <cfRule type="cellIs" dxfId="10812" priority="538" stopIfTrue="1" operator="lessThan">
      <formula>-0.03</formula>
    </cfRule>
  </conditionalFormatting>
  <conditionalFormatting sqref="AI38">
    <cfRule type="cellIs" dxfId="10811" priority="535" operator="greaterThan">
      <formula>0.03</formula>
    </cfRule>
    <cfRule type="cellIs" dxfId="10810" priority="536" stopIfTrue="1" operator="lessThan">
      <formula>-0.03</formula>
    </cfRule>
  </conditionalFormatting>
  <conditionalFormatting sqref="AI38">
    <cfRule type="cellIs" dxfId="10809" priority="533" operator="greaterThan">
      <formula>0.03</formula>
    </cfRule>
    <cfRule type="cellIs" dxfId="10808" priority="534" stopIfTrue="1" operator="lessThan">
      <formula>-0.03</formula>
    </cfRule>
  </conditionalFormatting>
  <conditionalFormatting sqref="AI43">
    <cfRule type="cellIs" dxfId="10807" priority="531" operator="greaterThan">
      <formula>0.03</formula>
    </cfRule>
    <cfRule type="cellIs" dxfId="10806" priority="532" stopIfTrue="1" operator="lessThan">
      <formula>-0.03</formula>
    </cfRule>
  </conditionalFormatting>
  <conditionalFormatting sqref="AI43">
    <cfRule type="cellIs" dxfId="10805" priority="529" operator="greaterThan">
      <formula>0.03</formula>
    </cfRule>
    <cfRule type="cellIs" dxfId="10804" priority="530" stopIfTrue="1" operator="lessThan">
      <formula>-0.03</formula>
    </cfRule>
  </conditionalFormatting>
  <conditionalFormatting sqref="AI48">
    <cfRule type="cellIs" dxfId="10803" priority="527" operator="greaterThan">
      <formula>0.03</formula>
    </cfRule>
    <cfRule type="cellIs" dxfId="10802" priority="528" stopIfTrue="1" operator="lessThan">
      <formula>-0.03</formula>
    </cfRule>
  </conditionalFormatting>
  <conditionalFormatting sqref="AI48">
    <cfRule type="cellIs" dxfId="10801" priority="525" operator="greaterThan">
      <formula>0.03</formula>
    </cfRule>
    <cfRule type="cellIs" dxfId="10800" priority="526" stopIfTrue="1" operator="lessThan">
      <formula>-0.03</formula>
    </cfRule>
  </conditionalFormatting>
  <conditionalFormatting sqref="AI53">
    <cfRule type="cellIs" dxfId="10799" priority="523" operator="greaterThan">
      <formula>0.03</formula>
    </cfRule>
    <cfRule type="cellIs" dxfId="10798" priority="524" stopIfTrue="1" operator="lessThan">
      <formula>-0.03</formula>
    </cfRule>
  </conditionalFormatting>
  <conditionalFormatting sqref="AI53">
    <cfRule type="cellIs" dxfId="10797" priority="521" operator="greaterThan">
      <formula>0.03</formula>
    </cfRule>
    <cfRule type="cellIs" dxfId="10796" priority="522" stopIfTrue="1" operator="lessThan">
      <formula>-0.03</formula>
    </cfRule>
  </conditionalFormatting>
  <conditionalFormatting sqref="AI58">
    <cfRule type="cellIs" dxfId="10795" priority="519" operator="greaterThan">
      <formula>0.03</formula>
    </cfRule>
    <cfRule type="cellIs" dxfId="10794" priority="520" stopIfTrue="1" operator="lessThan">
      <formula>-0.03</formula>
    </cfRule>
  </conditionalFormatting>
  <conditionalFormatting sqref="AI58">
    <cfRule type="cellIs" dxfId="10793" priority="517" operator="greaterThan">
      <formula>0.03</formula>
    </cfRule>
    <cfRule type="cellIs" dxfId="10792" priority="518" stopIfTrue="1" operator="lessThan">
      <formula>-0.03</formula>
    </cfRule>
  </conditionalFormatting>
  <conditionalFormatting sqref="AI63">
    <cfRule type="cellIs" dxfId="10791" priority="515" operator="greaterThan">
      <formula>0.03</formula>
    </cfRule>
    <cfRule type="cellIs" dxfId="10790" priority="516" stopIfTrue="1" operator="lessThan">
      <formula>-0.03</formula>
    </cfRule>
  </conditionalFormatting>
  <conditionalFormatting sqref="AI63">
    <cfRule type="cellIs" dxfId="10789" priority="513" operator="greaterThan">
      <formula>0.03</formula>
    </cfRule>
    <cfRule type="cellIs" dxfId="10788" priority="514" stopIfTrue="1" operator="lessThan">
      <formula>-0.03</formula>
    </cfRule>
  </conditionalFormatting>
  <conditionalFormatting sqref="AI68">
    <cfRule type="cellIs" dxfId="10787" priority="511" operator="greaterThan">
      <formula>0.03</formula>
    </cfRule>
    <cfRule type="cellIs" dxfId="10786" priority="512" stopIfTrue="1" operator="lessThan">
      <formula>-0.03</formula>
    </cfRule>
  </conditionalFormatting>
  <conditionalFormatting sqref="AI68">
    <cfRule type="cellIs" dxfId="10785" priority="509" operator="greaterThan">
      <formula>0.03</formula>
    </cfRule>
    <cfRule type="cellIs" dxfId="10784" priority="510" stopIfTrue="1" operator="lessThan">
      <formula>-0.03</formula>
    </cfRule>
  </conditionalFormatting>
  <conditionalFormatting sqref="AI73">
    <cfRule type="cellIs" dxfId="10783" priority="507" operator="greaterThan">
      <formula>0.03</formula>
    </cfRule>
    <cfRule type="cellIs" dxfId="10782" priority="508" stopIfTrue="1" operator="lessThan">
      <formula>-0.03</formula>
    </cfRule>
  </conditionalFormatting>
  <conditionalFormatting sqref="AI73">
    <cfRule type="cellIs" dxfId="10781" priority="505" operator="greaterThan">
      <formula>0.03</formula>
    </cfRule>
    <cfRule type="cellIs" dxfId="10780" priority="506" stopIfTrue="1" operator="lessThan">
      <formula>-0.03</formula>
    </cfRule>
  </conditionalFormatting>
  <conditionalFormatting sqref="AI78">
    <cfRule type="cellIs" dxfId="10779" priority="503" operator="greaterThan">
      <formula>0.03</formula>
    </cfRule>
    <cfRule type="cellIs" dxfId="10778" priority="504" stopIfTrue="1" operator="lessThan">
      <formula>-0.03</formula>
    </cfRule>
  </conditionalFormatting>
  <conditionalFormatting sqref="AI78">
    <cfRule type="cellIs" dxfId="10777" priority="501" operator="greaterThan">
      <formula>0.03</formula>
    </cfRule>
    <cfRule type="cellIs" dxfId="10776" priority="502" stopIfTrue="1" operator="lessThan">
      <formula>-0.03</formula>
    </cfRule>
  </conditionalFormatting>
  <conditionalFormatting sqref="AI83">
    <cfRule type="cellIs" dxfId="10775" priority="499" operator="greaterThan">
      <formula>0.03</formula>
    </cfRule>
    <cfRule type="cellIs" dxfId="10774" priority="500" stopIfTrue="1" operator="lessThan">
      <formula>-0.03</formula>
    </cfRule>
  </conditionalFormatting>
  <conditionalFormatting sqref="AI83">
    <cfRule type="cellIs" dxfId="10773" priority="497" operator="greaterThan">
      <formula>0.03</formula>
    </cfRule>
    <cfRule type="cellIs" dxfId="10772" priority="498" stopIfTrue="1" operator="lessThan">
      <formula>-0.03</formula>
    </cfRule>
  </conditionalFormatting>
  <conditionalFormatting sqref="AI88">
    <cfRule type="cellIs" dxfId="10771" priority="495" operator="greaterThan">
      <formula>0.03</formula>
    </cfRule>
    <cfRule type="cellIs" dxfId="10770" priority="496" stopIfTrue="1" operator="lessThan">
      <formula>-0.03</formula>
    </cfRule>
  </conditionalFormatting>
  <conditionalFormatting sqref="AI88">
    <cfRule type="cellIs" dxfId="10769" priority="493" operator="greaterThan">
      <formula>0.03</formula>
    </cfRule>
    <cfRule type="cellIs" dxfId="10768" priority="494" stopIfTrue="1" operator="lessThan">
      <formula>-0.03</formula>
    </cfRule>
  </conditionalFormatting>
  <conditionalFormatting sqref="AI93">
    <cfRule type="cellIs" dxfId="10767" priority="491" operator="greaterThan">
      <formula>0.03</formula>
    </cfRule>
    <cfRule type="cellIs" dxfId="10766" priority="492" stopIfTrue="1" operator="lessThan">
      <formula>-0.03</formula>
    </cfRule>
  </conditionalFormatting>
  <conditionalFormatting sqref="AI93">
    <cfRule type="cellIs" dxfId="10765" priority="489" operator="greaterThan">
      <formula>0.03</formula>
    </cfRule>
    <cfRule type="cellIs" dxfId="10764" priority="490" stopIfTrue="1" operator="lessThan">
      <formula>-0.03</formula>
    </cfRule>
  </conditionalFormatting>
  <conditionalFormatting sqref="AI98">
    <cfRule type="cellIs" dxfId="10763" priority="487" operator="greaterThan">
      <formula>0.03</formula>
    </cfRule>
    <cfRule type="cellIs" dxfId="10762" priority="488" stopIfTrue="1" operator="lessThan">
      <formula>-0.03</formula>
    </cfRule>
  </conditionalFormatting>
  <conditionalFormatting sqref="AI98">
    <cfRule type="cellIs" dxfId="10761" priority="485" operator="greaterThan">
      <formula>0.03</formula>
    </cfRule>
    <cfRule type="cellIs" dxfId="10760" priority="486" stopIfTrue="1" operator="lessThan">
      <formula>-0.03</formula>
    </cfRule>
  </conditionalFormatting>
  <conditionalFormatting sqref="AI103">
    <cfRule type="cellIs" dxfId="10759" priority="483" operator="greaterThan">
      <formula>0.03</formula>
    </cfRule>
    <cfRule type="cellIs" dxfId="10758" priority="484" stopIfTrue="1" operator="lessThan">
      <formula>-0.03</formula>
    </cfRule>
  </conditionalFormatting>
  <conditionalFormatting sqref="AI103">
    <cfRule type="cellIs" dxfId="10757" priority="481" operator="greaterThan">
      <formula>0.03</formula>
    </cfRule>
    <cfRule type="cellIs" dxfId="10756" priority="482" stopIfTrue="1" operator="lessThan">
      <formula>-0.03</formula>
    </cfRule>
  </conditionalFormatting>
  <conditionalFormatting sqref="AI108">
    <cfRule type="cellIs" dxfId="10755" priority="479" operator="greaterThan">
      <formula>0.03</formula>
    </cfRule>
    <cfRule type="cellIs" dxfId="10754" priority="480" stopIfTrue="1" operator="lessThan">
      <formula>-0.03</formula>
    </cfRule>
  </conditionalFormatting>
  <conditionalFormatting sqref="AI108">
    <cfRule type="cellIs" dxfId="10753" priority="477" operator="greaterThan">
      <formula>0.03</formula>
    </cfRule>
    <cfRule type="cellIs" dxfId="10752" priority="478" stopIfTrue="1" operator="lessThan">
      <formula>-0.03</formula>
    </cfRule>
  </conditionalFormatting>
  <conditionalFormatting sqref="AI113">
    <cfRule type="cellIs" dxfId="10751" priority="475" operator="greaterThan">
      <formula>0.03</formula>
    </cfRule>
    <cfRule type="cellIs" dxfId="10750" priority="476" stopIfTrue="1" operator="lessThan">
      <formula>-0.03</formula>
    </cfRule>
  </conditionalFormatting>
  <conditionalFormatting sqref="AI113">
    <cfRule type="cellIs" dxfId="10749" priority="473" operator="greaterThan">
      <formula>0.03</formula>
    </cfRule>
    <cfRule type="cellIs" dxfId="10748" priority="474" stopIfTrue="1" operator="lessThan">
      <formula>-0.03</formula>
    </cfRule>
  </conditionalFormatting>
  <conditionalFormatting sqref="AI118">
    <cfRule type="cellIs" dxfId="10747" priority="471" operator="greaterThan">
      <formula>0.03</formula>
    </cfRule>
    <cfRule type="cellIs" dxfId="10746" priority="472" stopIfTrue="1" operator="lessThan">
      <formula>-0.03</formula>
    </cfRule>
  </conditionalFormatting>
  <conditionalFormatting sqref="AI118">
    <cfRule type="cellIs" dxfId="10745" priority="469" operator="greaterThan">
      <formula>0.03</formula>
    </cfRule>
    <cfRule type="cellIs" dxfId="10744" priority="470" stopIfTrue="1" operator="lessThan">
      <formula>-0.03</formula>
    </cfRule>
  </conditionalFormatting>
  <conditionalFormatting sqref="AI123">
    <cfRule type="cellIs" dxfId="10743" priority="467" operator="greaterThan">
      <formula>0.03</formula>
    </cfRule>
    <cfRule type="cellIs" dxfId="10742" priority="468" stopIfTrue="1" operator="lessThan">
      <formula>-0.03</formula>
    </cfRule>
  </conditionalFormatting>
  <conditionalFormatting sqref="AI123">
    <cfRule type="cellIs" dxfId="10741" priority="465" operator="greaterThan">
      <formula>0.03</formula>
    </cfRule>
    <cfRule type="cellIs" dxfId="10740" priority="466" stopIfTrue="1" operator="lessThan">
      <formula>-0.03</formula>
    </cfRule>
  </conditionalFormatting>
  <conditionalFormatting sqref="AI128">
    <cfRule type="cellIs" dxfId="10739" priority="463" operator="greaterThan">
      <formula>0.03</formula>
    </cfRule>
    <cfRule type="cellIs" dxfId="10738" priority="464" stopIfTrue="1" operator="lessThan">
      <formula>-0.03</formula>
    </cfRule>
  </conditionalFormatting>
  <conditionalFormatting sqref="AI128">
    <cfRule type="cellIs" dxfId="10737" priority="461" operator="greaterThan">
      <formula>0.03</formula>
    </cfRule>
    <cfRule type="cellIs" dxfId="10736" priority="462" stopIfTrue="1" operator="lessThan">
      <formula>-0.03</formula>
    </cfRule>
  </conditionalFormatting>
  <conditionalFormatting sqref="AO9">
    <cfRule type="cellIs" dxfId="10735" priority="459" operator="greaterThan">
      <formula>0.03</formula>
    </cfRule>
    <cfRule type="cellIs" dxfId="10734" priority="460" stopIfTrue="1" operator="lessThan">
      <formula>-0.03</formula>
    </cfRule>
  </conditionalFormatting>
  <conditionalFormatting sqref="AO14">
    <cfRule type="cellIs" dxfId="10733" priority="457" operator="greaterThan">
      <formula>0.03</formula>
    </cfRule>
    <cfRule type="cellIs" dxfId="10732" priority="458" stopIfTrue="1" operator="lessThan">
      <formula>-0.03</formula>
    </cfRule>
  </conditionalFormatting>
  <conditionalFormatting sqref="AO19">
    <cfRule type="cellIs" dxfId="10731" priority="455" operator="greaterThan">
      <formula>0.03</formula>
    </cfRule>
    <cfRule type="cellIs" dxfId="10730" priority="456" stopIfTrue="1" operator="lessThan">
      <formula>-0.03</formula>
    </cfRule>
  </conditionalFormatting>
  <conditionalFormatting sqref="AO24">
    <cfRule type="cellIs" dxfId="10729" priority="453" operator="greaterThan">
      <formula>0.03</formula>
    </cfRule>
    <cfRule type="cellIs" dxfId="10728" priority="454" stopIfTrue="1" operator="lessThan">
      <formula>-0.03</formula>
    </cfRule>
  </conditionalFormatting>
  <conditionalFormatting sqref="AO29">
    <cfRule type="cellIs" dxfId="10727" priority="451" operator="greaterThan">
      <formula>0.03</formula>
    </cfRule>
    <cfRule type="cellIs" dxfId="10726" priority="452" stopIfTrue="1" operator="lessThan">
      <formula>-0.03</formula>
    </cfRule>
  </conditionalFormatting>
  <conditionalFormatting sqref="AO34">
    <cfRule type="cellIs" dxfId="10725" priority="449" operator="greaterThan">
      <formula>0.03</formula>
    </cfRule>
    <cfRule type="cellIs" dxfId="10724" priority="450" stopIfTrue="1" operator="lessThan">
      <formula>-0.03</formula>
    </cfRule>
  </conditionalFormatting>
  <conditionalFormatting sqref="AO39">
    <cfRule type="cellIs" dxfId="10723" priority="447" operator="greaterThan">
      <formula>0.03</formula>
    </cfRule>
    <cfRule type="cellIs" dxfId="10722" priority="448" stopIfTrue="1" operator="lessThan">
      <formula>-0.03</formula>
    </cfRule>
  </conditionalFormatting>
  <conditionalFormatting sqref="AO44">
    <cfRule type="cellIs" dxfId="10721" priority="445" operator="greaterThan">
      <formula>0.03</formula>
    </cfRule>
    <cfRule type="cellIs" dxfId="10720" priority="446" stopIfTrue="1" operator="lessThan">
      <formula>-0.03</formula>
    </cfRule>
  </conditionalFormatting>
  <conditionalFormatting sqref="AO49">
    <cfRule type="cellIs" dxfId="10719" priority="443" operator="greaterThan">
      <formula>0.03</formula>
    </cfRule>
    <cfRule type="cellIs" dxfId="10718" priority="444" stopIfTrue="1" operator="lessThan">
      <formula>-0.03</formula>
    </cfRule>
  </conditionalFormatting>
  <conditionalFormatting sqref="AO54">
    <cfRule type="cellIs" dxfId="10717" priority="441" operator="greaterThan">
      <formula>0.03</formula>
    </cfRule>
    <cfRule type="cellIs" dxfId="10716" priority="442" stopIfTrue="1" operator="lessThan">
      <formula>-0.03</formula>
    </cfRule>
  </conditionalFormatting>
  <conditionalFormatting sqref="AO59">
    <cfRule type="cellIs" dxfId="10715" priority="439" operator="greaterThan">
      <formula>0.03</formula>
    </cfRule>
    <cfRule type="cellIs" dxfId="10714" priority="440" stopIfTrue="1" operator="lessThan">
      <formula>-0.03</formula>
    </cfRule>
  </conditionalFormatting>
  <conditionalFormatting sqref="AO64">
    <cfRule type="cellIs" dxfId="10713" priority="437" operator="greaterThan">
      <formula>0.03</formula>
    </cfRule>
    <cfRule type="cellIs" dxfId="10712" priority="438" stopIfTrue="1" operator="lessThan">
      <formula>-0.03</formula>
    </cfRule>
  </conditionalFormatting>
  <conditionalFormatting sqref="AO69">
    <cfRule type="cellIs" dxfId="10711" priority="435" operator="greaterThan">
      <formula>0.03</formula>
    </cfRule>
    <cfRule type="cellIs" dxfId="10710" priority="436" stopIfTrue="1" operator="lessThan">
      <formula>-0.03</formula>
    </cfRule>
  </conditionalFormatting>
  <conditionalFormatting sqref="AO74">
    <cfRule type="cellIs" dxfId="10709" priority="433" operator="greaterThan">
      <formula>0.03</formula>
    </cfRule>
    <cfRule type="cellIs" dxfId="10708" priority="434" stopIfTrue="1" operator="lessThan">
      <formula>-0.03</formula>
    </cfRule>
  </conditionalFormatting>
  <conditionalFormatting sqref="AO79">
    <cfRule type="cellIs" dxfId="10707" priority="431" operator="greaterThan">
      <formula>0.03</formula>
    </cfRule>
    <cfRule type="cellIs" dxfId="10706" priority="432" stopIfTrue="1" operator="lessThan">
      <formula>-0.03</formula>
    </cfRule>
  </conditionalFormatting>
  <conditionalFormatting sqref="AO84">
    <cfRule type="cellIs" dxfId="10705" priority="429" operator="greaterThan">
      <formula>0.03</formula>
    </cfRule>
    <cfRule type="cellIs" dxfId="10704" priority="430" stopIfTrue="1" operator="lessThan">
      <formula>-0.03</formula>
    </cfRule>
  </conditionalFormatting>
  <conditionalFormatting sqref="AO89">
    <cfRule type="cellIs" dxfId="10703" priority="427" operator="greaterThan">
      <formula>0.03</formula>
    </cfRule>
    <cfRule type="cellIs" dxfId="10702" priority="428" stopIfTrue="1" operator="lessThan">
      <formula>-0.03</formula>
    </cfRule>
  </conditionalFormatting>
  <conditionalFormatting sqref="AO94">
    <cfRule type="cellIs" dxfId="10701" priority="425" operator="greaterThan">
      <formula>0.03</formula>
    </cfRule>
    <cfRule type="cellIs" dxfId="10700" priority="426" stopIfTrue="1" operator="lessThan">
      <formula>-0.03</formula>
    </cfRule>
  </conditionalFormatting>
  <conditionalFormatting sqref="AO99">
    <cfRule type="cellIs" dxfId="10699" priority="423" operator="greaterThan">
      <formula>0.03</formula>
    </cfRule>
    <cfRule type="cellIs" dxfId="10698" priority="424" stopIfTrue="1" operator="lessThan">
      <formula>-0.03</formula>
    </cfRule>
  </conditionalFormatting>
  <conditionalFormatting sqref="AO104">
    <cfRule type="cellIs" dxfId="10697" priority="421" operator="greaterThan">
      <formula>0.03</formula>
    </cfRule>
    <cfRule type="cellIs" dxfId="10696" priority="422" stopIfTrue="1" operator="lessThan">
      <formula>-0.03</formula>
    </cfRule>
  </conditionalFormatting>
  <conditionalFormatting sqref="AO109">
    <cfRule type="cellIs" dxfId="10695" priority="419" operator="greaterThan">
      <formula>0.03</formula>
    </cfRule>
    <cfRule type="cellIs" dxfId="10694" priority="420" stopIfTrue="1" operator="lessThan">
      <formula>-0.03</formula>
    </cfRule>
  </conditionalFormatting>
  <conditionalFormatting sqref="AO114">
    <cfRule type="cellIs" dxfId="10693" priority="417" operator="greaterThan">
      <formula>0.03</formula>
    </cfRule>
    <cfRule type="cellIs" dxfId="10692" priority="418" stopIfTrue="1" operator="lessThan">
      <formula>-0.03</formula>
    </cfRule>
  </conditionalFormatting>
  <conditionalFormatting sqref="AO119">
    <cfRule type="cellIs" dxfId="10691" priority="415" operator="greaterThan">
      <formula>0.03</formula>
    </cfRule>
    <cfRule type="cellIs" dxfId="10690" priority="416" stopIfTrue="1" operator="lessThan">
      <formula>-0.03</formula>
    </cfRule>
  </conditionalFormatting>
  <conditionalFormatting sqref="AO124">
    <cfRule type="cellIs" dxfId="10689" priority="413" operator="greaterThan">
      <formula>0.03</formula>
    </cfRule>
    <cfRule type="cellIs" dxfId="10688" priority="414" stopIfTrue="1" operator="lessThan">
      <formula>-0.03</formula>
    </cfRule>
  </conditionalFormatting>
  <conditionalFormatting sqref="AO129">
    <cfRule type="cellIs" dxfId="10687" priority="411" operator="greaterThan">
      <formula>0.03</formula>
    </cfRule>
    <cfRule type="cellIs" dxfId="10686" priority="412" stopIfTrue="1" operator="lessThan">
      <formula>-0.03</formula>
    </cfRule>
  </conditionalFormatting>
  <conditionalFormatting sqref="AU8">
    <cfRule type="cellIs" dxfId="10685" priority="409" operator="greaterThan">
      <formula>0.03</formula>
    </cfRule>
    <cfRule type="cellIs" dxfId="10684" priority="410" stopIfTrue="1" operator="lessThan">
      <formula>-0.03</formula>
    </cfRule>
  </conditionalFormatting>
  <conditionalFormatting sqref="AU13">
    <cfRule type="cellIs" dxfId="10683" priority="407" operator="greaterThan">
      <formula>0.03</formula>
    </cfRule>
    <cfRule type="cellIs" dxfId="10682" priority="408" stopIfTrue="1" operator="lessThan">
      <formula>-0.03</formula>
    </cfRule>
  </conditionalFormatting>
  <conditionalFormatting sqref="AU18">
    <cfRule type="cellIs" dxfId="10681" priority="405" operator="greaterThan">
      <formula>0.03</formula>
    </cfRule>
    <cfRule type="cellIs" dxfId="10680" priority="406" stopIfTrue="1" operator="lessThan">
      <formula>-0.03</formula>
    </cfRule>
  </conditionalFormatting>
  <conditionalFormatting sqref="AU23">
    <cfRule type="cellIs" dxfId="10679" priority="403" operator="greaterThan">
      <formula>0.03</formula>
    </cfRule>
    <cfRule type="cellIs" dxfId="10678" priority="404" stopIfTrue="1" operator="lessThan">
      <formula>-0.03</formula>
    </cfRule>
  </conditionalFormatting>
  <conditionalFormatting sqref="AU28">
    <cfRule type="cellIs" dxfId="10677" priority="401" operator="greaterThan">
      <formula>0.03</formula>
    </cfRule>
    <cfRule type="cellIs" dxfId="10676" priority="402" stopIfTrue="1" operator="lessThan">
      <formula>-0.03</formula>
    </cfRule>
  </conditionalFormatting>
  <conditionalFormatting sqref="AU33">
    <cfRule type="cellIs" dxfId="10675" priority="399" operator="greaterThan">
      <formula>0.03</formula>
    </cfRule>
    <cfRule type="cellIs" dxfId="10674" priority="400" stopIfTrue="1" operator="lessThan">
      <formula>-0.03</formula>
    </cfRule>
  </conditionalFormatting>
  <conditionalFormatting sqref="AU38">
    <cfRule type="cellIs" dxfId="10673" priority="397" operator="greaterThan">
      <formula>0.03</formula>
    </cfRule>
    <cfRule type="cellIs" dxfId="10672" priority="398" stopIfTrue="1" operator="lessThan">
      <formula>-0.03</formula>
    </cfRule>
  </conditionalFormatting>
  <conditionalFormatting sqref="AU43">
    <cfRule type="cellIs" dxfId="10671" priority="395" operator="greaterThan">
      <formula>0.03</formula>
    </cfRule>
    <cfRule type="cellIs" dxfId="10670" priority="396" stopIfTrue="1" operator="lessThan">
      <formula>-0.03</formula>
    </cfRule>
  </conditionalFormatting>
  <conditionalFormatting sqref="AU48">
    <cfRule type="cellIs" dxfId="10669" priority="393" operator="greaterThan">
      <formula>0.03</formula>
    </cfRule>
    <cfRule type="cellIs" dxfId="10668" priority="394" stopIfTrue="1" operator="lessThan">
      <formula>-0.03</formula>
    </cfRule>
  </conditionalFormatting>
  <conditionalFormatting sqref="AU53">
    <cfRule type="cellIs" dxfId="10667" priority="391" operator="greaterThan">
      <formula>0.03</formula>
    </cfRule>
    <cfRule type="cellIs" dxfId="10666" priority="392" stopIfTrue="1" operator="lessThan">
      <formula>-0.03</formula>
    </cfRule>
  </conditionalFormatting>
  <conditionalFormatting sqref="AU58">
    <cfRule type="cellIs" dxfId="10665" priority="389" operator="greaterThan">
      <formula>0.03</formula>
    </cfRule>
    <cfRule type="cellIs" dxfId="10664" priority="390" stopIfTrue="1" operator="lessThan">
      <formula>-0.03</formula>
    </cfRule>
  </conditionalFormatting>
  <conditionalFormatting sqref="AU63">
    <cfRule type="cellIs" dxfId="10663" priority="387" operator="greaterThan">
      <formula>0.03</formula>
    </cfRule>
    <cfRule type="cellIs" dxfId="10662" priority="388" stopIfTrue="1" operator="lessThan">
      <formula>-0.03</formula>
    </cfRule>
  </conditionalFormatting>
  <conditionalFormatting sqref="AU68">
    <cfRule type="cellIs" dxfId="10661" priority="385" operator="greaterThan">
      <formula>0.03</formula>
    </cfRule>
    <cfRule type="cellIs" dxfId="10660" priority="386" stopIfTrue="1" operator="lessThan">
      <formula>-0.03</formula>
    </cfRule>
  </conditionalFormatting>
  <conditionalFormatting sqref="AU73">
    <cfRule type="cellIs" dxfId="10659" priority="383" operator="greaterThan">
      <formula>0.03</formula>
    </cfRule>
    <cfRule type="cellIs" dxfId="10658" priority="384" stopIfTrue="1" operator="lessThan">
      <formula>-0.03</formula>
    </cfRule>
  </conditionalFormatting>
  <conditionalFormatting sqref="AU78">
    <cfRule type="cellIs" dxfId="10657" priority="381" operator="greaterThan">
      <formula>0.03</formula>
    </cfRule>
    <cfRule type="cellIs" dxfId="10656" priority="382" stopIfTrue="1" operator="lessThan">
      <formula>-0.03</formula>
    </cfRule>
  </conditionalFormatting>
  <conditionalFormatting sqref="AU83">
    <cfRule type="cellIs" dxfId="10655" priority="379" operator="greaterThan">
      <formula>0.03</formula>
    </cfRule>
    <cfRule type="cellIs" dxfId="10654" priority="380" stopIfTrue="1" operator="lessThan">
      <formula>-0.03</formula>
    </cfRule>
  </conditionalFormatting>
  <conditionalFormatting sqref="AU88">
    <cfRule type="cellIs" dxfId="10653" priority="377" operator="greaterThan">
      <formula>0.03</formula>
    </cfRule>
    <cfRule type="cellIs" dxfId="10652" priority="378" stopIfTrue="1" operator="lessThan">
      <formula>-0.03</formula>
    </cfRule>
  </conditionalFormatting>
  <conditionalFormatting sqref="AU93">
    <cfRule type="cellIs" dxfId="10651" priority="375" operator="greaterThan">
      <formula>0.03</formula>
    </cfRule>
    <cfRule type="cellIs" dxfId="10650" priority="376" stopIfTrue="1" operator="lessThan">
      <formula>-0.03</formula>
    </cfRule>
  </conditionalFormatting>
  <conditionalFormatting sqref="AU98">
    <cfRule type="cellIs" dxfId="10649" priority="373" operator="greaterThan">
      <formula>0.03</formula>
    </cfRule>
    <cfRule type="cellIs" dxfId="10648" priority="374" stopIfTrue="1" operator="lessThan">
      <formula>-0.03</formula>
    </cfRule>
  </conditionalFormatting>
  <conditionalFormatting sqref="AU103">
    <cfRule type="cellIs" dxfId="10647" priority="371" operator="greaterThan">
      <formula>0.03</formula>
    </cfRule>
    <cfRule type="cellIs" dxfId="10646" priority="372" stopIfTrue="1" operator="lessThan">
      <formula>-0.03</formula>
    </cfRule>
  </conditionalFormatting>
  <conditionalFormatting sqref="AU108">
    <cfRule type="cellIs" dxfId="10645" priority="369" operator="greaterThan">
      <formula>0.03</formula>
    </cfRule>
    <cfRule type="cellIs" dxfId="10644" priority="370" stopIfTrue="1" operator="lessThan">
      <formula>-0.03</formula>
    </cfRule>
  </conditionalFormatting>
  <conditionalFormatting sqref="AU113">
    <cfRule type="cellIs" dxfId="10643" priority="367" operator="greaterThan">
      <formula>0.03</formula>
    </cfRule>
    <cfRule type="cellIs" dxfId="10642" priority="368" stopIfTrue="1" operator="lessThan">
      <formula>-0.03</formula>
    </cfRule>
  </conditionalFormatting>
  <conditionalFormatting sqref="AU118">
    <cfRule type="cellIs" dxfId="10641" priority="365" operator="greaterThan">
      <formula>0.03</formula>
    </cfRule>
    <cfRule type="cellIs" dxfId="10640" priority="366" stopIfTrue="1" operator="lessThan">
      <formula>-0.03</formula>
    </cfRule>
  </conditionalFormatting>
  <conditionalFormatting sqref="AU123">
    <cfRule type="cellIs" dxfId="10639" priority="363" operator="greaterThan">
      <formula>0.03</formula>
    </cfRule>
    <cfRule type="cellIs" dxfId="10638" priority="364" stopIfTrue="1" operator="lessThan">
      <formula>-0.03</formula>
    </cfRule>
  </conditionalFormatting>
  <conditionalFormatting sqref="AU128">
    <cfRule type="cellIs" dxfId="10637" priority="361" operator="greaterThan">
      <formula>0.03</formula>
    </cfRule>
    <cfRule type="cellIs" dxfId="10636" priority="362" stopIfTrue="1" operator="lessThan">
      <formula>-0.03</formula>
    </cfRule>
  </conditionalFormatting>
  <conditionalFormatting sqref="AG73">
    <cfRule type="cellIs" dxfId="10635" priority="359" operator="equal">
      <formula>0</formula>
    </cfRule>
    <cfRule type="cellIs" dxfId="10634" priority="360" operator="equal">
      <formula>0</formula>
    </cfRule>
  </conditionalFormatting>
  <conditionalFormatting sqref="AP9">
    <cfRule type="cellIs" dxfId="10633" priority="357" operator="greaterThan">
      <formula>0.03</formula>
    </cfRule>
    <cfRule type="cellIs" dxfId="10632" priority="358" stopIfTrue="1" operator="lessThan">
      <formula>-0.03</formula>
    </cfRule>
  </conditionalFormatting>
  <conditionalFormatting sqref="AP14">
    <cfRule type="cellIs" dxfId="10631" priority="355" operator="greaterThan">
      <formula>0.03</formula>
    </cfRule>
    <cfRule type="cellIs" dxfId="10630" priority="356" stopIfTrue="1" operator="lessThan">
      <formula>-0.03</formula>
    </cfRule>
  </conditionalFormatting>
  <conditionalFormatting sqref="AP19">
    <cfRule type="cellIs" dxfId="10629" priority="353" operator="greaterThan">
      <formula>0.03</formula>
    </cfRule>
    <cfRule type="cellIs" dxfId="10628" priority="354" stopIfTrue="1" operator="lessThan">
      <formula>-0.03</formula>
    </cfRule>
  </conditionalFormatting>
  <conditionalFormatting sqref="AP24">
    <cfRule type="cellIs" dxfId="10627" priority="351" operator="greaterThan">
      <formula>0.03</formula>
    </cfRule>
    <cfRule type="cellIs" dxfId="10626" priority="352" stopIfTrue="1" operator="lessThan">
      <formula>-0.03</formula>
    </cfRule>
  </conditionalFormatting>
  <conditionalFormatting sqref="AP29">
    <cfRule type="cellIs" dxfId="10625" priority="349" operator="greaterThan">
      <formula>0.03</formula>
    </cfRule>
    <cfRule type="cellIs" dxfId="10624" priority="350" stopIfTrue="1" operator="lessThan">
      <formula>-0.03</formula>
    </cfRule>
  </conditionalFormatting>
  <conditionalFormatting sqref="AP34">
    <cfRule type="cellIs" dxfId="10623" priority="347" operator="greaterThan">
      <formula>0.03</formula>
    </cfRule>
    <cfRule type="cellIs" dxfId="10622" priority="348" stopIfTrue="1" operator="lessThan">
      <formula>-0.03</formula>
    </cfRule>
  </conditionalFormatting>
  <conditionalFormatting sqref="AP39">
    <cfRule type="cellIs" dxfId="10621" priority="345" operator="greaterThan">
      <formula>0.03</formula>
    </cfRule>
    <cfRule type="cellIs" dxfId="10620" priority="346" stopIfTrue="1" operator="lessThan">
      <formula>-0.03</formula>
    </cfRule>
  </conditionalFormatting>
  <conditionalFormatting sqref="AP44">
    <cfRule type="cellIs" dxfId="10619" priority="343" operator="greaterThan">
      <formula>0.03</formula>
    </cfRule>
    <cfRule type="cellIs" dxfId="10618" priority="344" stopIfTrue="1" operator="lessThan">
      <formula>-0.03</formula>
    </cfRule>
  </conditionalFormatting>
  <conditionalFormatting sqref="AP49">
    <cfRule type="cellIs" dxfId="10617" priority="341" operator="greaterThan">
      <formula>0.03</formula>
    </cfRule>
    <cfRule type="cellIs" dxfId="10616" priority="342" stopIfTrue="1" operator="lessThan">
      <formula>-0.03</formula>
    </cfRule>
  </conditionalFormatting>
  <conditionalFormatting sqref="AP54">
    <cfRule type="cellIs" dxfId="10615" priority="339" operator="greaterThan">
      <formula>0.03</formula>
    </cfRule>
    <cfRule type="cellIs" dxfId="10614" priority="340" stopIfTrue="1" operator="lessThan">
      <formula>-0.03</formula>
    </cfRule>
  </conditionalFormatting>
  <conditionalFormatting sqref="AP59">
    <cfRule type="cellIs" dxfId="10613" priority="337" operator="greaterThan">
      <formula>0.03</formula>
    </cfRule>
    <cfRule type="cellIs" dxfId="10612" priority="338" stopIfTrue="1" operator="lessThan">
      <formula>-0.03</formula>
    </cfRule>
  </conditionalFormatting>
  <conditionalFormatting sqref="AP64">
    <cfRule type="cellIs" dxfId="10611" priority="335" operator="greaterThan">
      <formula>0.03</formula>
    </cfRule>
    <cfRule type="cellIs" dxfId="10610" priority="336" stopIfTrue="1" operator="lessThan">
      <formula>-0.03</formula>
    </cfRule>
  </conditionalFormatting>
  <conditionalFormatting sqref="AP69">
    <cfRule type="cellIs" dxfId="10609" priority="333" operator="greaterThan">
      <formula>0.03</formula>
    </cfRule>
    <cfRule type="cellIs" dxfId="10608" priority="334" stopIfTrue="1" operator="lessThan">
      <formula>-0.03</formula>
    </cfRule>
  </conditionalFormatting>
  <conditionalFormatting sqref="AP74">
    <cfRule type="cellIs" dxfId="10607" priority="331" operator="greaterThan">
      <formula>0.03</formula>
    </cfRule>
    <cfRule type="cellIs" dxfId="10606" priority="332" stopIfTrue="1" operator="lessThan">
      <formula>-0.03</formula>
    </cfRule>
  </conditionalFormatting>
  <conditionalFormatting sqref="AP79">
    <cfRule type="cellIs" dxfId="10605" priority="329" operator="greaterThan">
      <formula>0.03</formula>
    </cfRule>
    <cfRule type="cellIs" dxfId="10604" priority="330" stopIfTrue="1" operator="lessThan">
      <formula>-0.03</formula>
    </cfRule>
  </conditionalFormatting>
  <conditionalFormatting sqref="AP84">
    <cfRule type="cellIs" dxfId="10603" priority="327" operator="greaterThan">
      <formula>0.03</formula>
    </cfRule>
    <cfRule type="cellIs" dxfId="10602" priority="328" stopIfTrue="1" operator="lessThan">
      <formula>-0.03</formula>
    </cfRule>
  </conditionalFormatting>
  <conditionalFormatting sqref="AP89">
    <cfRule type="cellIs" dxfId="10601" priority="325" operator="greaterThan">
      <formula>0.03</formula>
    </cfRule>
    <cfRule type="cellIs" dxfId="10600" priority="326" stopIfTrue="1" operator="lessThan">
      <formula>-0.03</formula>
    </cfRule>
  </conditionalFormatting>
  <conditionalFormatting sqref="AP94">
    <cfRule type="cellIs" dxfId="10599" priority="323" operator="greaterThan">
      <formula>0.03</formula>
    </cfRule>
    <cfRule type="cellIs" dxfId="10598" priority="324" stopIfTrue="1" operator="lessThan">
      <formula>-0.03</formula>
    </cfRule>
  </conditionalFormatting>
  <conditionalFormatting sqref="AP99">
    <cfRule type="cellIs" dxfId="10597" priority="321" operator="greaterThan">
      <formula>0.03</formula>
    </cfRule>
    <cfRule type="cellIs" dxfId="10596" priority="322" stopIfTrue="1" operator="lessThan">
      <formula>-0.03</formula>
    </cfRule>
  </conditionalFormatting>
  <conditionalFormatting sqref="AP104">
    <cfRule type="cellIs" dxfId="10595" priority="319" operator="greaterThan">
      <formula>0.03</formula>
    </cfRule>
    <cfRule type="cellIs" dxfId="10594" priority="320" stopIfTrue="1" operator="lessThan">
      <formula>-0.03</formula>
    </cfRule>
  </conditionalFormatting>
  <conditionalFormatting sqref="AP109">
    <cfRule type="cellIs" dxfId="10593" priority="317" operator="greaterThan">
      <formula>0.03</formula>
    </cfRule>
    <cfRule type="cellIs" dxfId="10592" priority="318" stopIfTrue="1" operator="lessThan">
      <formula>-0.03</formula>
    </cfRule>
  </conditionalFormatting>
  <conditionalFormatting sqref="AP114">
    <cfRule type="cellIs" dxfId="10591" priority="315" operator="greaterThan">
      <formula>0.03</formula>
    </cfRule>
    <cfRule type="cellIs" dxfId="10590" priority="316" stopIfTrue="1" operator="lessThan">
      <formula>-0.03</formula>
    </cfRule>
  </conditionalFormatting>
  <conditionalFormatting sqref="AP119">
    <cfRule type="cellIs" dxfId="10589" priority="313" operator="greaterThan">
      <formula>0.03</formula>
    </cfRule>
    <cfRule type="cellIs" dxfId="10588" priority="314" stopIfTrue="1" operator="lessThan">
      <formula>-0.03</formula>
    </cfRule>
  </conditionalFormatting>
  <conditionalFormatting sqref="AP124">
    <cfRule type="cellIs" dxfId="10587" priority="311" operator="greaterThan">
      <formula>0.03</formula>
    </cfRule>
    <cfRule type="cellIs" dxfId="10586" priority="312" stopIfTrue="1" operator="lessThan">
      <formula>-0.03</formula>
    </cfRule>
  </conditionalFormatting>
  <conditionalFormatting sqref="AP129">
    <cfRule type="cellIs" dxfId="10585" priority="309" operator="greaterThan">
      <formula>0.03</formula>
    </cfRule>
    <cfRule type="cellIs" dxfId="10584" priority="310" stopIfTrue="1" operator="lessThan">
      <formula>-0.03</formula>
    </cfRule>
  </conditionalFormatting>
  <conditionalFormatting sqref="AI8:AK8">
    <cfRule type="cellIs" dxfId="10583" priority="307" operator="greaterThan">
      <formula>0.03</formula>
    </cfRule>
    <cfRule type="cellIs" dxfId="10582" priority="308" stopIfTrue="1" operator="lessThan">
      <formula>-0.03</formula>
    </cfRule>
  </conditionalFormatting>
  <conditionalFormatting sqref="AF8:AH8">
    <cfRule type="cellIs" dxfId="10581" priority="305" operator="greaterThan">
      <formula>0.03</formula>
    </cfRule>
    <cfRule type="cellIs" dxfId="10580" priority="306" stopIfTrue="1" operator="lessThan">
      <formula>-0.03</formula>
    </cfRule>
  </conditionalFormatting>
  <conditionalFormatting sqref="AI13:AK13">
    <cfRule type="cellIs" dxfId="10579" priority="303" operator="greaterThan">
      <formula>0.03</formula>
    </cfRule>
    <cfRule type="cellIs" dxfId="10578" priority="304" stopIfTrue="1" operator="lessThan">
      <formula>-0.03</formula>
    </cfRule>
  </conditionalFormatting>
  <conditionalFormatting sqref="AF13:AH13">
    <cfRule type="cellIs" dxfId="10577" priority="301" operator="greaterThan">
      <formula>0.03</formula>
    </cfRule>
    <cfRule type="cellIs" dxfId="10576" priority="302" stopIfTrue="1" operator="lessThan">
      <formula>-0.03</formula>
    </cfRule>
  </conditionalFormatting>
  <conditionalFormatting sqref="AI18:AK18">
    <cfRule type="cellIs" dxfId="10575" priority="299" operator="greaterThan">
      <formula>0.03</formula>
    </cfRule>
    <cfRule type="cellIs" dxfId="10574" priority="300" stopIfTrue="1" operator="lessThan">
      <formula>-0.03</formula>
    </cfRule>
  </conditionalFormatting>
  <conditionalFormatting sqref="AF18:AH18">
    <cfRule type="cellIs" dxfId="10573" priority="297" operator="greaterThan">
      <formula>0.03</formula>
    </cfRule>
    <cfRule type="cellIs" dxfId="10572" priority="298" stopIfTrue="1" operator="lessThan">
      <formula>-0.03</formula>
    </cfRule>
  </conditionalFormatting>
  <conditionalFormatting sqref="AI23:AK23">
    <cfRule type="cellIs" dxfId="10571" priority="295" operator="greaterThan">
      <formula>0.03</formula>
    </cfRule>
    <cfRule type="cellIs" dxfId="10570" priority="296" stopIfTrue="1" operator="lessThan">
      <formula>-0.03</formula>
    </cfRule>
  </conditionalFormatting>
  <conditionalFormatting sqref="AF23:AH23">
    <cfRule type="cellIs" dxfId="10569" priority="293" operator="greaterThan">
      <formula>0.03</formula>
    </cfRule>
    <cfRule type="cellIs" dxfId="10568" priority="294" stopIfTrue="1" operator="lessThan">
      <formula>-0.03</formula>
    </cfRule>
  </conditionalFormatting>
  <conditionalFormatting sqref="AI28:AK28">
    <cfRule type="cellIs" dxfId="10567" priority="291" operator="greaterThan">
      <formula>0.03</formula>
    </cfRule>
    <cfRule type="cellIs" dxfId="10566" priority="292" stopIfTrue="1" operator="lessThan">
      <formula>-0.03</formula>
    </cfRule>
  </conditionalFormatting>
  <conditionalFormatting sqref="AF28:AH28">
    <cfRule type="cellIs" dxfId="10565" priority="289" operator="greaterThan">
      <formula>0.03</formula>
    </cfRule>
    <cfRule type="cellIs" dxfId="10564" priority="290" stopIfTrue="1" operator="lessThan">
      <formula>-0.03</formula>
    </cfRule>
  </conditionalFormatting>
  <conditionalFormatting sqref="AI33:AK33">
    <cfRule type="cellIs" dxfId="10563" priority="287" operator="greaterThan">
      <formula>0.03</formula>
    </cfRule>
    <cfRule type="cellIs" dxfId="10562" priority="288" stopIfTrue="1" operator="lessThan">
      <formula>-0.03</formula>
    </cfRule>
  </conditionalFormatting>
  <conditionalFormatting sqref="AF33:AH33">
    <cfRule type="cellIs" dxfId="10561" priority="285" operator="greaterThan">
      <formula>0.03</formula>
    </cfRule>
    <cfRule type="cellIs" dxfId="10560" priority="286" stopIfTrue="1" operator="lessThan">
      <formula>-0.03</formula>
    </cfRule>
  </conditionalFormatting>
  <conditionalFormatting sqref="AI38:AK38">
    <cfRule type="cellIs" dxfId="10559" priority="283" operator="greaterThan">
      <formula>0.03</formula>
    </cfRule>
    <cfRule type="cellIs" dxfId="10558" priority="284" stopIfTrue="1" operator="lessThan">
      <formula>-0.03</formula>
    </cfRule>
  </conditionalFormatting>
  <conditionalFormatting sqref="AF38:AH38">
    <cfRule type="cellIs" dxfId="10557" priority="281" operator="greaterThan">
      <formula>0.03</formula>
    </cfRule>
    <cfRule type="cellIs" dxfId="10556" priority="282" stopIfTrue="1" operator="lessThan">
      <formula>-0.03</formula>
    </cfRule>
  </conditionalFormatting>
  <conditionalFormatting sqref="AI43:AK43">
    <cfRule type="cellIs" dxfId="10555" priority="279" operator="greaterThan">
      <formula>0.03</formula>
    </cfRule>
    <cfRule type="cellIs" dxfId="10554" priority="280" stopIfTrue="1" operator="lessThan">
      <formula>-0.03</formula>
    </cfRule>
  </conditionalFormatting>
  <conditionalFormatting sqref="AF43:AH43">
    <cfRule type="cellIs" dxfId="10553" priority="277" operator="greaterThan">
      <formula>0.03</formula>
    </cfRule>
    <cfRule type="cellIs" dxfId="10552" priority="278" stopIfTrue="1" operator="lessThan">
      <formula>-0.03</formula>
    </cfRule>
  </conditionalFormatting>
  <conditionalFormatting sqref="AI48:AK48">
    <cfRule type="cellIs" dxfId="10551" priority="275" operator="greaterThan">
      <formula>0.03</formula>
    </cfRule>
    <cfRule type="cellIs" dxfId="10550" priority="276" stopIfTrue="1" operator="lessThan">
      <formula>-0.03</formula>
    </cfRule>
  </conditionalFormatting>
  <conditionalFormatting sqref="AF48:AH48">
    <cfRule type="cellIs" dxfId="10549" priority="273" operator="greaterThan">
      <formula>0.03</formula>
    </cfRule>
    <cfRule type="cellIs" dxfId="10548" priority="274" stopIfTrue="1" operator="lessThan">
      <formula>-0.03</formula>
    </cfRule>
  </conditionalFormatting>
  <conditionalFormatting sqref="AI53:AK53">
    <cfRule type="cellIs" dxfId="10547" priority="271" operator="greaterThan">
      <formula>0.03</formula>
    </cfRule>
    <cfRule type="cellIs" dxfId="10546" priority="272" stopIfTrue="1" operator="lessThan">
      <formula>-0.03</formula>
    </cfRule>
  </conditionalFormatting>
  <conditionalFormatting sqref="AF53:AH53">
    <cfRule type="cellIs" dxfId="10545" priority="269" operator="greaterThan">
      <formula>0.03</formula>
    </cfRule>
    <cfRule type="cellIs" dxfId="10544" priority="270" stopIfTrue="1" operator="lessThan">
      <formula>-0.03</formula>
    </cfRule>
  </conditionalFormatting>
  <conditionalFormatting sqref="AI58:AK58">
    <cfRule type="cellIs" dxfId="10543" priority="267" operator="greaterThan">
      <formula>0.03</formula>
    </cfRule>
    <cfRule type="cellIs" dxfId="10542" priority="268" stopIfTrue="1" operator="lessThan">
      <formula>-0.03</formula>
    </cfRule>
  </conditionalFormatting>
  <conditionalFormatting sqref="AF58:AH58">
    <cfRule type="cellIs" dxfId="10541" priority="265" operator="greaterThan">
      <formula>0.03</formula>
    </cfRule>
    <cfRule type="cellIs" dxfId="10540" priority="266" stopIfTrue="1" operator="lessThan">
      <formula>-0.03</formula>
    </cfRule>
  </conditionalFormatting>
  <conditionalFormatting sqref="AI63:AK63">
    <cfRule type="cellIs" dxfId="10539" priority="263" operator="greaterThan">
      <formula>0.03</formula>
    </cfRule>
    <cfRule type="cellIs" dxfId="10538" priority="264" stopIfTrue="1" operator="lessThan">
      <formula>-0.03</formula>
    </cfRule>
  </conditionalFormatting>
  <conditionalFormatting sqref="AF63:AH63">
    <cfRule type="cellIs" dxfId="10537" priority="261" operator="greaterThan">
      <formula>0.03</formula>
    </cfRule>
    <cfRule type="cellIs" dxfId="10536" priority="262" stopIfTrue="1" operator="lessThan">
      <formula>-0.03</formula>
    </cfRule>
  </conditionalFormatting>
  <conditionalFormatting sqref="AI68:AK68">
    <cfRule type="cellIs" dxfId="10535" priority="259" operator="greaterThan">
      <formula>0.03</formula>
    </cfRule>
    <cfRule type="cellIs" dxfId="10534" priority="260" stopIfTrue="1" operator="lessThan">
      <formula>-0.03</formula>
    </cfRule>
  </conditionalFormatting>
  <conditionalFormatting sqref="AF68:AH68">
    <cfRule type="cellIs" dxfId="10533" priority="257" operator="greaterThan">
      <formula>0.03</formula>
    </cfRule>
    <cfRule type="cellIs" dxfId="10532" priority="258" stopIfTrue="1" operator="lessThan">
      <formula>-0.03</formula>
    </cfRule>
  </conditionalFormatting>
  <conditionalFormatting sqref="AI73:AK73">
    <cfRule type="cellIs" dxfId="10531" priority="255" operator="greaterThan">
      <formula>0.03</formula>
    </cfRule>
    <cfRule type="cellIs" dxfId="10530" priority="256" stopIfTrue="1" operator="lessThan">
      <formula>-0.03</formula>
    </cfRule>
  </conditionalFormatting>
  <conditionalFormatting sqref="AF73:AH73">
    <cfRule type="cellIs" dxfId="10529" priority="253" operator="greaterThan">
      <formula>0.03</formula>
    </cfRule>
    <cfRule type="cellIs" dxfId="10528" priority="254" stopIfTrue="1" operator="lessThan">
      <formula>-0.03</formula>
    </cfRule>
  </conditionalFormatting>
  <conditionalFormatting sqref="AI78:AK78">
    <cfRule type="cellIs" dxfId="10527" priority="251" operator="greaterThan">
      <formula>0.03</formula>
    </cfRule>
    <cfRule type="cellIs" dxfId="10526" priority="252" stopIfTrue="1" operator="lessThan">
      <formula>-0.03</formula>
    </cfRule>
  </conditionalFormatting>
  <conditionalFormatting sqref="AF78:AH78">
    <cfRule type="cellIs" dxfId="10525" priority="249" operator="greaterThan">
      <formula>0.03</formula>
    </cfRule>
    <cfRule type="cellIs" dxfId="10524" priority="250" stopIfTrue="1" operator="lessThan">
      <formula>-0.03</formula>
    </cfRule>
  </conditionalFormatting>
  <conditionalFormatting sqref="AI83:AK83">
    <cfRule type="cellIs" dxfId="10523" priority="247" operator="greaterThan">
      <formula>0.03</formula>
    </cfRule>
    <cfRule type="cellIs" dxfId="10522" priority="248" stopIfTrue="1" operator="lessThan">
      <formula>-0.03</formula>
    </cfRule>
  </conditionalFormatting>
  <conditionalFormatting sqref="AF83:AH83">
    <cfRule type="cellIs" dxfId="10521" priority="245" operator="greaterThan">
      <formula>0.03</formula>
    </cfRule>
    <cfRule type="cellIs" dxfId="10520" priority="246" stopIfTrue="1" operator="lessThan">
      <formula>-0.03</formula>
    </cfRule>
  </conditionalFormatting>
  <conditionalFormatting sqref="AI88:AK88">
    <cfRule type="cellIs" dxfId="10519" priority="243" operator="greaterThan">
      <formula>0.03</formula>
    </cfRule>
    <cfRule type="cellIs" dxfId="10518" priority="244" stopIfTrue="1" operator="lessThan">
      <formula>-0.03</formula>
    </cfRule>
  </conditionalFormatting>
  <conditionalFormatting sqref="AF88:AH88">
    <cfRule type="cellIs" dxfId="10517" priority="241" operator="greaterThan">
      <formula>0.03</formula>
    </cfRule>
    <cfRule type="cellIs" dxfId="10516" priority="242" stopIfTrue="1" operator="lessThan">
      <formula>-0.03</formula>
    </cfRule>
  </conditionalFormatting>
  <conditionalFormatting sqref="AI93:AK93">
    <cfRule type="cellIs" dxfId="10515" priority="239" operator="greaterThan">
      <formula>0.03</formula>
    </cfRule>
    <cfRule type="cellIs" dxfId="10514" priority="240" stopIfTrue="1" operator="lessThan">
      <formula>-0.03</formula>
    </cfRule>
  </conditionalFormatting>
  <conditionalFormatting sqref="AF93:AH93">
    <cfRule type="cellIs" dxfId="10513" priority="237" operator="greaterThan">
      <formula>0.03</formula>
    </cfRule>
    <cfRule type="cellIs" dxfId="10512" priority="238" stopIfTrue="1" operator="lessThan">
      <formula>-0.03</formula>
    </cfRule>
  </conditionalFormatting>
  <conditionalFormatting sqref="AI98:AK98">
    <cfRule type="cellIs" dxfId="10511" priority="235" operator="greaterThan">
      <formula>0.03</formula>
    </cfRule>
    <cfRule type="cellIs" dxfId="10510" priority="236" stopIfTrue="1" operator="lessThan">
      <formula>-0.03</formula>
    </cfRule>
  </conditionalFormatting>
  <conditionalFormatting sqref="AF98:AH98">
    <cfRule type="cellIs" dxfId="10509" priority="233" operator="greaterThan">
      <formula>0.03</formula>
    </cfRule>
    <cfRule type="cellIs" dxfId="10508" priority="234" stopIfTrue="1" operator="lessThan">
      <formula>-0.03</formula>
    </cfRule>
  </conditionalFormatting>
  <conditionalFormatting sqref="AI103:AK103">
    <cfRule type="cellIs" dxfId="10507" priority="231" operator="greaterThan">
      <formula>0.03</formula>
    </cfRule>
    <cfRule type="cellIs" dxfId="10506" priority="232" stopIfTrue="1" operator="lessThan">
      <formula>-0.03</formula>
    </cfRule>
  </conditionalFormatting>
  <conditionalFormatting sqref="AF103:AH103">
    <cfRule type="cellIs" dxfId="10505" priority="229" operator="greaterThan">
      <formula>0.03</formula>
    </cfRule>
    <cfRule type="cellIs" dxfId="10504" priority="230" stopIfTrue="1" operator="lessThan">
      <formula>-0.03</formula>
    </cfRule>
  </conditionalFormatting>
  <conditionalFormatting sqref="AI108:AK108">
    <cfRule type="cellIs" dxfId="10503" priority="227" operator="greaterThan">
      <formula>0.03</formula>
    </cfRule>
    <cfRule type="cellIs" dxfId="10502" priority="228" stopIfTrue="1" operator="lessThan">
      <formula>-0.03</formula>
    </cfRule>
  </conditionalFormatting>
  <conditionalFormatting sqref="AF108:AH108">
    <cfRule type="cellIs" dxfId="10501" priority="225" operator="greaterThan">
      <formula>0.03</formula>
    </cfRule>
    <cfRule type="cellIs" dxfId="10500" priority="226" stopIfTrue="1" operator="lessThan">
      <formula>-0.03</formula>
    </cfRule>
  </conditionalFormatting>
  <conditionalFormatting sqref="AI113:AK113">
    <cfRule type="cellIs" dxfId="10499" priority="223" operator="greaterThan">
      <formula>0.03</formula>
    </cfRule>
    <cfRule type="cellIs" dxfId="10498" priority="224" stopIfTrue="1" operator="lessThan">
      <formula>-0.03</formula>
    </cfRule>
  </conditionalFormatting>
  <conditionalFormatting sqref="AF113:AH113">
    <cfRule type="cellIs" dxfId="10497" priority="221" operator="greaterThan">
      <formula>0.03</formula>
    </cfRule>
    <cfRule type="cellIs" dxfId="10496" priority="222" stopIfTrue="1" operator="lessThan">
      <formula>-0.03</formula>
    </cfRule>
  </conditionalFormatting>
  <conditionalFormatting sqref="AI118:AK118">
    <cfRule type="cellIs" dxfId="10495" priority="219" operator="greaterThan">
      <formula>0.03</formula>
    </cfRule>
    <cfRule type="cellIs" dxfId="10494" priority="220" stopIfTrue="1" operator="lessThan">
      <formula>-0.03</formula>
    </cfRule>
  </conditionalFormatting>
  <conditionalFormatting sqref="AF118:AH118">
    <cfRule type="cellIs" dxfId="10493" priority="217" operator="greaterThan">
      <formula>0.03</formula>
    </cfRule>
    <cfRule type="cellIs" dxfId="10492" priority="218" stopIfTrue="1" operator="lessThan">
      <formula>-0.03</formula>
    </cfRule>
  </conditionalFormatting>
  <conditionalFormatting sqref="AI123:AK123">
    <cfRule type="cellIs" dxfId="10491" priority="215" operator="greaterThan">
      <formula>0.03</formula>
    </cfRule>
    <cfRule type="cellIs" dxfId="10490" priority="216" stopIfTrue="1" operator="lessThan">
      <formula>-0.03</formula>
    </cfRule>
  </conditionalFormatting>
  <conditionalFormatting sqref="AF123:AH123">
    <cfRule type="cellIs" dxfId="10489" priority="213" operator="greaterThan">
      <formula>0.03</formula>
    </cfRule>
    <cfRule type="cellIs" dxfId="10488" priority="214" stopIfTrue="1" operator="lessThan">
      <formula>-0.03</formula>
    </cfRule>
  </conditionalFormatting>
  <conditionalFormatting sqref="AI128:AK128">
    <cfRule type="cellIs" dxfId="10487" priority="211" operator="greaterThan">
      <formula>0.03</formula>
    </cfRule>
    <cfRule type="cellIs" dxfId="10486" priority="212" stopIfTrue="1" operator="lessThan">
      <formula>-0.03</formula>
    </cfRule>
  </conditionalFormatting>
  <conditionalFormatting sqref="AF128:AH128">
    <cfRule type="cellIs" dxfId="10485" priority="209" operator="greaterThan">
      <formula>0.03</formula>
    </cfRule>
    <cfRule type="cellIs" dxfId="10484" priority="210" stopIfTrue="1" operator="lessThan">
      <formula>-0.03</formula>
    </cfRule>
  </conditionalFormatting>
  <conditionalFormatting sqref="AO9:AQ9">
    <cfRule type="cellIs" dxfId="10483" priority="205" operator="greaterThan">
      <formula>0.03</formula>
    </cfRule>
    <cfRule type="cellIs" dxfId="10482" priority="206" stopIfTrue="1" operator="lessThan">
      <formula>-0.03</formula>
    </cfRule>
  </conditionalFormatting>
  <conditionalFormatting sqref="AL9:AN9">
    <cfRule type="cellIs" dxfId="10481" priority="207" operator="greaterThan">
      <formula>0.03</formula>
    </cfRule>
    <cfRule type="cellIs" dxfId="10480" priority="208" stopIfTrue="1" operator="lessThan">
      <formula>-0.03</formula>
    </cfRule>
  </conditionalFormatting>
  <conditionalFormatting sqref="AO14:AQ14">
    <cfRule type="cellIs" dxfId="10479" priority="201" operator="greaterThan">
      <formula>0.03</formula>
    </cfRule>
    <cfRule type="cellIs" dxfId="10478" priority="202" stopIfTrue="1" operator="lessThan">
      <formula>-0.03</formula>
    </cfRule>
  </conditionalFormatting>
  <conditionalFormatting sqref="AL14:AN14">
    <cfRule type="cellIs" dxfId="10477" priority="203" operator="greaterThan">
      <formula>0.03</formula>
    </cfRule>
    <cfRule type="cellIs" dxfId="10476" priority="204" stopIfTrue="1" operator="lessThan">
      <formula>-0.03</formula>
    </cfRule>
  </conditionalFormatting>
  <conditionalFormatting sqref="AO19:AQ19">
    <cfRule type="cellIs" dxfId="10475" priority="197" operator="greaterThan">
      <formula>0.03</formula>
    </cfRule>
    <cfRule type="cellIs" dxfId="10474" priority="198" stopIfTrue="1" operator="lessThan">
      <formula>-0.03</formula>
    </cfRule>
  </conditionalFormatting>
  <conditionalFormatting sqref="AL19:AN19">
    <cfRule type="cellIs" dxfId="10473" priority="199" operator="greaterThan">
      <formula>0.03</formula>
    </cfRule>
    <cfRule type="cellIs" dxfId="10472" priority="200" stopIfTrue="1" operator="lessThan">
      <formula>-0.03</formula>
    </cfRule>
  </conditionalFormatting>
  <conditionalFormatting sqref="AO24:AQ24">
    <cfRule type="cellIs" dxfId="10471" priority="193" operator="greaterThan">
      <formula>0.03</formula>
    </cfRule>
    <cfRule type="cellIs" dxfId="10470" priority="194" stopIfTrue="1" operator="lessThan">
      <formula>-0.03</formula>
    </cfRule>
  </conditionalFormatting>
  <conditionalFormatting sqref="AL24:AN24">
    <cfRule type="cellIs" dxfId="10469" priority="195" operator="greaterThan">
      <formula>0.03</formula>
    </cfRule>
    <cfRule type="cellIs" dxfId="10468" priority="196" stopIfTrue="1" operator="lessThan">
      <formula>-0.03</formula>
    </cfRule>
  </conditionalFormatting>
  <conditionalFormatting sqref="AO29:AQ29">
    <cfRule type="cellIs" dxfId="10467" priority="189" operator="greaterThan">
      <formula>0.03</formula>
    </cfRule>
    <cfRule type="cellIs" dxfId="10466" priority="190" stopIfTrue="1" operator="lessThan">
      <formula>-0.03</formula>
    </cfRule>
  </conditionalFormatting>
  <conditionalFormatting sqref="AL29:AN29">
    <cfRule type="cellIs" dxfId="10465" priority="191" operator="greaterThan">
      <formula>0.03</formula>
    </cfRule>
    <cfRule type="cellIs" dxfId="10464" priority="192" stopIfTrue="1" operator="lessThan">
      <formula>-0.03</formula>
    </cfRule>
  </conditionalFormatting>
  <conditionalFormatting sqref="AO34:AQ34">
    <cfRule type="cellIs" dxfId="10463" priority="185" operator="greaterThan">
      <formula>0.03</formula>
    </cfRule>
    <cfRule type="cellIs" dxfId="10462" priority="186" stopIfTrue="1" operator="lessThan">
      <formula>-0.03</formula>
    </cfRule>
  </conditionalFormatting>
  <conditionalFormatting sqref="AL34:AN34">
    <cfRule type="cellIs" dxfId="10461" priority="187" operator="greaterThan">
      <formula>0.03</formula>
    </cfRule>
    <cfRule type="cellIs" dxfId="10460" priority="188" stopIfTrue="1" operator="lessThan">
      <formula>-0.03</formula>
    </cfRule>
  </conditionalFormatting>
  <conditionalFormatting sqref="AO39:AQ39">
    <cfRule type="cellIs" dxfId="10459" priority="181" operator="greaterThan">
      <formula>0.03</formula>
    </cfRule>
    <cfRule type="cellIs" dxfId="10458" priority="182" stopIfTrue="1" operator="lessThan">
      <formula>-0.03</formula>
    </cfRule>
  </conditionalFormatting>
  <conditionalFormatting sqref="AL39:AN39">
    <cfRule type="cellIs" dxfId="10457" priority="183" operator="greaterThan">
      <formula>0.03</formula>
    </cfRule>
    <cfRule type="cellIs" dxfId="10456" priority="184" stopIfTrue="1" operator="lessThan">
      <formula>-0.03</formula>
    </cfRule>
  </conditionalFormatting>
  <conditionalFormatting sqref="AO44:AQ44">
    <cfRule type="cellIs" dxfId="10455" priority="177" operator="greaterThan">
      <formula>0.03</formula>
    </cfRule>
    <cfRule type="cellIs" dxfId="10454" priority="178" stopIfTrue="1" operator="lessThan">
      <formula>-0.03</formula>
    </cfRule>
  </conditionalFormatting>
  <conditionalFormatting sqref="AL44:AN44">
    <cfRule type="cellIs" dxfId="10453" priority="179" operator="greaterThan">
      <formula>0.03</formula>
    </cfRule>
    <cfRule type="cellIs" dxfId="10452" priority="180" stopIfTrue="1" operator="lessThan">
      <formula>-0.03</formula>
    </cfRule>
  </conditionalFormatting>
  <conditionalFormatting sqref="AO49:AQ49">
    <cfRule type="cellIs" dxfId="10451" priority="173" operator="greaterThan">
      <formula>0.03</formula>
    </cfRule>
    <cfRule type="cellIs" dxfId="10450" priority="174" stopIfTrue="1" operator="lessThan">
      <formula>-0.03</formula>
    </cfRule>
  </conditionalFormatting>
  <conditionalFormatting sqref="AL49:AN49">
    <cfRule type="cellIs" dxfId="10449" priority="175" operator="greaterThan">
      <formula>0.03</formula>
    </cfRule>
    <cfRule type="cellIs" dxfId="10448" priority="176" stopIfTrue="1" operator="lessThan">
      <formula>-0.03</formula>
    </cfRule>
  </conditionalFormatting>
  <conditionalFormatting sqref="AO54:AQ54">
    <cfRule type="cellIs" dxfId="10447" priority="169" operator="greaterThan">
      <formula>0.03</formula>
    </cfRule>
    <cfRule type="cellIs" dxfId="10446" priority="170" stopIfTrue="1" operator="lessThan">
      <formula>-0.03</formula>
    </cfRule>
  </conditionalFormatting>
  <conditionalFormatting sqref="AL54:AN54">
    <cfRule type="cellIs" dxfId="10445" priority="171" operator="greaterThan">
      <formula>0.03</formula>
    </cfRule>
    <cfRule type="cellIs" dxfId="10444" priority="172" stopIfTrue="1" operator="lessThan">
      <formula>-0.03</formula>
    </cfRule>
  </conditionalFormatting>
  <conditionalFormatting sqref="AO59:AQ59">
    <cfRule type="cellIs" dxfId="10443" priority="165" operator="greaterThan">
      <formula>0.03</formula>
    </cfRule>
    <cfRule type="cellIs" dxfId="10442" priority="166" stopIfTrue="1" operator="lessThan">
      <formula>-0.03</formula>
    </cfRule>
  </conditionalFormatting>
  <conditionalFormatting sqref="AL59:AN59">
    <cfRule type="cellIs" dxfId="10441" priority="167" operator="greaterThan">
      <formula>0.03</formula>
    </cfRule>
    <cfRule type="cellIs" dxfId="10440" priority="168" stopIfTrue="1" operator="lessThan">
      <formula>-0.03</formula>
    </cfRule>
  </conditionalFormatting>
  <conditionalFormatting sqref="AO64:AQ64">
    <cfRule type="cellIs" dxfId="10439" priority="161" operator="greaterThan">
      <formula>0.03</formula>
    </cfRule>
    <cfRule type="cellIs" dxfId="10438" priority="162" stopIfTrue="1" operator="lessThan">
      <formula>-0.03</formula>
    </cfRule>
  </conditionalFormatting>
  <conditionalFormatting sqref="AL64:AN64">
    <cfRule type="cellIs" dxfId="10437" priority="163" operator="greaterThan">
      <formula>0.03</formula>
    </cfRule>
    <cfRule type="cellIs" dxfId="10436" priority="164" stopIfTrue="1" operator="lessThan">
      <formula>-0.03</formula>
    </cfRule>
  </conditionalFormatting>
  <conditionalFormatting sqref="AO69:AQ69">
    <cfRule type="cellIs" dxfId="10435" priority="157" operator="greaterThan">
      <formula>0.03</formula>
    </cfRule>
    <cfRule type="cellIs" dxfId="10434" priority="158" stopIfTrue="1" operator="lessThan">
      <formula>-0.03</formula>
    </cfRule>
  </conditionalFormatting>
  <conditionalFormatting sqref="AL69:AN69">
    <cfRule type="cellIs" dxfId="10433" priority="159" operator="greaterThan">
      <formula>0.03</formula>
    </cfRule>
    <cfRule type="cellIs" dxfId="10432" priority="160" stopIfTrue="1" operator="lessThan">
      <formula>-0.03</formula>
    </cfRule>
  </conditionalFormatting>
  <conditionalFormatting sqref="AO74:AQ74">
    <cfRule type="cellIs" dxfId="10431" priority="153" operator="greaterThan">
      <formula>0.03</formula>
    </cfRule>
    <cfRule type="cellIs" dxfId="10430" priority="154" stopIfTrue="1" operator="lessThan">
      <formula>-0.03</formula>
    </cfRule>
  </conditionalFormatting>
  <conditionalFormatting sqref="AL74:AN74">
    <cfRule type="cellIs" dxfId="10429" priority="155" operator="greaterThan">
      <formula>0.03</formula>
    </cfRule>
    <cfRule type="cellIs" dxfId="10428" priority="156" stopIfTrue="1" operator="lessThan">
      <formula>-0.03</formula>
    </cfRule>
  </conditionalFormatting>
  <conditionalFormatting sqref="AO79:AQ79">
    <cfRule type="cellIs" dxfId="10427" priority="149" operator="greaterThan">
      <formula>0.03</formula>
    </cfRule>
    <cfRule type="cellIs" dxfId="10426" priority="150" stopIfTrue="1" operator="lessThan">
      <formula>-0.03</formula>
    </cfRule>
  </conditionalFormatting>
  <conditionalFormatting sqref="AL79:AN79">
    <cfRule type="cellIs" dxfId="10425" priority="151" operator="greaterThan">
      <formula>0.03</formula>
    </cfRule>
    <cfRule type="cellIs" dxfId="10424" priority="152" stopIfTrue="1" operator="lessThan">
      <formula>-0.03</formula>
    </cfRule>
  </conditionalFormatting>
  <conditionalFormatting sqref="AO84:AQ84">
    <cfRule type="cellIs" dxfId="10423" priority="145" operator="greaterThan">
      <formula>0.03</formula>
    </cfRule>
    <cfRule type="cellIs" dxfId="10422" priority="146" stopIfTrue="1" operator="lessThan">
      <formula>-0.03</formula>
    </cfRule>
  </conditionalFormatting>
  <conditionalFormatting sqref="AL84:AN84">
    <cfRule type="cellIs" dxfId="10421" priority="147" operator="greaterThan">
      <formula>0.03</formula>
    </cfRule>
    <cfRule type="cellIs" dxfId="10420" priority="148" stopIfTrue="1" operator="lessThan">
      <formula>-0.03</formula>
    </cfRule>
  </conditionalFormatting>
  <conditionalFormatting sqref="AO89:AQ89">
    <cfRule type="cellIs" dxfId="10419" priority="141" operator="greaterThan">
      <formula>0.03</formula>
    </cfRule>
    <cfRule type="cellIs" dxfId="10418" priority="142" stopIfTrue="1" operator="lessThan">
      <formula>-0.03</formula>
    </cfRule>
  </conditionalFormatting>
  <conditionalFormatting sqref="AL89:AN89">
    <cfRule type="cellIs" dxfId="10417" priority="143" operator="greaterThan">
      <formula>0.03</formula>
    </cfRule>
    <cfRule type="cellIs" dxfId="10416" priority="144" stopIfTrue="1" operator="lessThan">
      <formula>-0.03</formula>
    </cfRule>
  </conditionalFormatting>
  <conditionalFormatting sqref="AO94:AQ94">
    <cfRule type="cellIs" dxfId="10415" priority="137" operator="greaterThan">
      <formula>0.03</formula>
    </cfRule>
    <cfRule type="cellIs" dxfId="10414" priority="138" stopIfTrue="1" operator="lessThan">
      <formula>-0.03</formula>
    </cfRule>
  </conditionalFormatting>
  <conditionalFormatting sqref="AL94:AN94">
    <cfRule type="cellIs" dxfId="10413" priority="139" operator="greaterThan">
      <formula>0.03</formula>
    </cfRule>
    <cfRule type="cellIs" dxfId="10412" priority="140" stopIfTrue="1" operator="lessThan">
      <formula>-0.03</formula>
    </cfRule>
  </conditionalFormatting>
  <conditionalFormatting sqref="AO99:AQ99">
    <cfRule type="cellIs" dxfId="10411" priority="133" operator="greaterThan">
      <formula>0.03</formula>
    </cfRule>
    <cfRule type="cellIs" dxfId="10410" priority="134" stopIfTrue="1" operator="lessThan">
      <formula>-0.03</formula>
    </cfRule>
  </conditionalFormatting>
  <conditionalFormatting sqref="AL99:AN99">
    <cfRule type="cellIs" dxfId="10409" priority="135" operator="greaterThan">
      <formula>0.03</formula>
    </cfRule>
    <cfRule type="cellIs" dxfId="10408" priority="136" stopIfTrue="1" operator="lessThan">
      <formula>-0.03</formula>
    </cfRule>
  </conditionalFormatting>
  <conditionalFormatting sqref="AO104:AQ104">
    <cfRule type="cellIs" dxfId="10407" priority="129" operator="greaterThan">
      <formula>0.03</formula>
    </cfRule>
    <cfRule type="cellIs" dxfId="10406" priority="130" stopIfTrue="1" operator="lessThan">
      <formula>-0.03</formula>
    </cfRule>
  </conditionalFormatting>
  <conditionalFormatting sqref="AL104:AN104">
    <cfRule type="cellIs" dxfId="10405" priority="131" operator="greaterThan">
      <formula>0.03</formula>
    </cfRule>
    <cfRule type="cellIs" dxfId="10404" priority="132" stopIfTrue="1" operator="lessThan">
      <formula>-0.03</formula>
    </cfRule>
  </conditionalFormatting>
  <conditionalFormatting sqref="AO109:AQ109">
    <cfRule type="cellIs" dxfId="10403" priority="125" operator="greaterThan">
      <formula>0.03</formula>
    </cfRule>
    <cfRule type="cellIs" dxfId="10402" priority="126" stopIfTrue="1" operator="lessThan">
      <formula>-0.03</formula>
    </cfRule>
  </conditionalFormatting>
  <conditionalFormatting sqref="AL109:AN109">
    <cfRule type="cellIs" dxfId="10401" priority="127" operator="greaterThan">
      <formula>0.03</formula>
    </cfRule>
    <cfRule type="cellIs" dxfId="10400" priority="128" stopIfTrue="1" operator="lessThan">
      <formula>-0.03</formula>
    </cfRule>
  </conditionalFormatting>
  <conditionalFormatting sqref="AO114:AQ114">
    <cfRule type="cellIs" dxfId="10399" priority="121" operator="greaterThan">
      <formula>0.03</formula>
    </cfRule>
    <cfRule type="cellIs" dxfId="10398" priority="122" stopIfTrue="1" operator="lessThan">
      <formula>-0.03</formula>
    </cfRule>
  </conditionalFormatting>
  <conditionalFormatting sqref="AL114:AN114">
    <cfRule type="cellIs" dxfId="10397" priority="123" operator="greaterThan">
      <formula>0.03</formula>
    </cfRule>
    <cfRule type="cellIs" dxfId="10396" priority="124" stopIfTrue="1" operator="lessThan">
      <formula>-0.03</formula>
    </cfRule>
  </conditionalFormatting>
  <conditionalFormatting sqref="AO119:AQ119">
    <cfRule type="cellIs" dxfId="10395" priority="117" operator="greaterThan">
      <formula>0.03</formula>
    </cfRule>
    <cfRule type="cellIs" dxfId="10394" priority="118" stopIfTrue="1" operator="lessThan">
      <formula>-0.03</formula>
    </cfRule>
  </conditionalFormatting>
  <conditionalFormatting sqref="AL119:AN119">
    <cfRule type="cellIs" dxfId="10393" priority="119" operator="greaterThan">
      <formula>0.03</formula>
    </cfRule>
    <cfRule type="cellIs" dxfId="10392" priority="120" stopIfTrue="1" operator="lessThan">
      <formula>-0.03</formula>
    </cfRule>
  </conditionalFormatting>
  <conditionalFormatting sqref="AO124:AQ124">
    <cfRule type="cellIs" dxfId="10391" priority="113" operator="greaterThan">
      <formula>0.03</formula>
    </cfRule>
    <cfRule type="cellIs" dxfId="10390" priority="114" stopIfTrue="1" operator="lessThan">
      <formula>-0.03</formula>
    </cfRule>
  </conditionalFormatting>
  <conditionalFormatting sqref="AL124:AN124">
    <cfRule type="cellIs" dxfId="10389" priority="115" operator="greaterThan">
      <formula>0.03</formula>
    </cfRule>
    <cfRule type="cellIs" dxfId="10388" priority="116" stopIfTrue="1" operator="lessThan">
      <formula>-0.03</formula>
    </cfRule>
  </conditionalFormatting>
  <conditionalFormatting sqref="AO129:AQ129">
    <cfRule type="cellIs" dxfId="10387" priority="109" operator="greaterThan">
      <formula>0.03</formula>
    </cfRule>
    <cfRule type="cellIs" dxfId="10386" priority="110" stopIfTrue="1" operator="lessThan">
      <formula>-0.03</formula>
    </cfRule>
  </conditionalFormatting>
  <conditionalFormatting sqref="AL129:AN129">
    <cfRule type="cellIs" dxfId="10385" priority="111" operator="greaterThan">
      <formula>0.03</formula>
    </cfRule>
    <cfRule type="cellIs" dxfId="10384" priority="112" stopIfTrue="1" operator="lessThan">
      <formula>-0.03</formula>
    </cfRule>
  </conditionalFormatting>
  <conditionalFormatting sqref="AU8:AW8">
    <cfRule type="cellIs" dxfId="10383" priority="107" operator="greaterThan">
      <formula>0.03</formula>
    </cfRule>
    <cfRule type="cellIs" dxfId="10382" priority="108" stopIfTrue="1" operator="lessThan">
      <formula>-0.03</formula>
    </cfRule>
  </conditionalFormatting>
  <conditionalFormatting sqref="AR8:AT8">
    <cfRule type="cellIs" dxfId="10381" priority="105" operator="greaterThan">
      <formula>0.03</formula>
    </cfRule>
    <cfRule type="cellIs" dxfId="10380" priority="106" stopIfTrue="1" operator="lessThan">
      <formula>-0.03</formula>
    </cfRule>
  </conditionalFormatting>
  <conditionalFormatting sqref="AU13:AW13">
    <cfRule type="cellIs" dxfId="10379" priority="103" operator="greaterThan">
      <formula>0.03</formula>
    </cfRule>
    <cfRule type="cellIs" dxfId="10378" priority="104" stopIfTrue="1" operator="lessThan">
      <formula>-0.03</formula>
    </cfRule>
  </conditionalFormatting>
  <conditionalFormatting sqref="AR13:AT13">
    <cfRule type="cellIs" dxfId="10377" priority="101" operator="greaterThan">
      <formula>0.03</formula>
    </cfRule>
    <cfRule type="cellIs" dxfId="10376" priority="102" stopIfTrue="1" operator="lessThan">
      <formula>-0.03</formula>
    </cfRule>
  </conditionalFormatting>
  <conditionalFormatting sqref="AU18:AW18">
    <cfRule type="cellIs" dxfId="10375" priority="99" operator="greaterThan">
      <formula>0.03</formula>
    </cfRule>
    <cfRule type="cellIs" dxfId="10374" priority="100" stopIfTrue="1" operator="lessThan">
      <formula>-0.03</formula>
    </cfRule>
  </conditionalFormatting>
  <conditionalFormatting sqref="AR18:AT18">
    <cfRule type="cellIs" dxfId="10373" priority="97" operator="greaterThan">
      <formula>0.03</formula>
    </cfRule>
    <cfRule type="cellIs" dxfId="10372" priority="98" stopIfTrue="1" operator="lessThan">
      <formula>-0.03</formula>
    </cfRule>
  </conditionalFormatting>
  <conditionalFormatting sqref="AU23:AW23">
    <cfRule type="cellIs" dxfId="10371" priority="95" operator="greaterThan">
      <formula>0.03</formula>
    </cfRule>
    <cfRule type="cellIs" dxfId="10370" priority="96" stopIfTrue="1" operator="lessThan">
      <formula>-0.03</formula>
    </cfRule>
  </conditionalFormatting>
  <conditionalFormatting sqref="AR23:AT23">
    <cfRule type="cellIs" dxfId="10369" priority="93" operator="greaterThan">
      <formula>0.03</formula>
    </cfRule>
    <cfRule type="cellIs" dxfId="10368" priority="94" stopIfTrue="1" operator="lessThan">
      <formula>-0.03</formula>
    </cfRule>
  </conditionalFormatting>
  <conditionalFormatting sqref="AU28:AW28">
    <cfRule type="cellIs" dxfId="10367" priority="91" operator="greaterThan">
      <formula>0.03</formula>
    </cfRule>
    <cfRule type="cellIs" dxfId="10366" priority="92" stopIfTrue="1" operator="lessThan">
      <formula>-0.03</formula>
    </cfRule>
  </conditionalFormatting>
  <conditionalFormatting sqref="AR28:AT28">
    <cfRule type="cellIs" dxfId="10365" priority="89" operator="greaterThan">
      <formula>0.03</formula>
    </cfRule>
    <cfRule type="cellIs" dxfId="10364" priority="90" stopIfTrue="1" operator="lessThan">
      <formula>-0.03</formula>
    </cfRule>
  </conditionalFormatting>
  <conditionalFormatting sqref="AU33:AW33">
    <cfRule type="cellIs" dxfId="10363" priority="87" operator="greaterThan">
      <formula>0.03</formula>
    </cfRule>
    <cfRule type="cellIs" dxfId="10362" priority="88" stopIfTrue="1" operator="lessThan">
      <formula>-0.03</formula>
    </cfRule>
  </conditionalFormatting>
  <conditionalFormatting sqref="AR33:AT33">
    <cfRule type="cellIs" dxfId="10361" priority="85" operator="greaterThan">
      <formula>0.03</formula>
    </cfRule>
    <cfRule type="cellIs" dxfId="10360" priority="86" stopIfTrue="1" operator="lessThan">
      <formula>-0.03</formula>
    </cfRule>
  </conditionalFormatting>
  <conditionalFormatting sqref="AU38:AW38">
    <cfRule type="cellIs" dxfId="10359" priority="83" operator="greaterThan">
      <formula>0.03</formula>
    </cfRule>
    <cfRule type="cellIs" dxfId="10358" priority="84" stopIfTrue="1" operator="lessThan">
      <formula>-0.03</formula>
    </cfRule>
  </conditionalFormatting>
  <conditionalFormatting sqref="AR38:AT38">
    <cfRule type="cellIs" dxfId="10357" priority="81" operator="greaterThan">
      <formula>0.03</formula>
    </cfRule>
    <cfRule type="cellIs" dxfId="10356" priority="82" stopIfTrue="1" operator="lessThan">
      <formula>-0.03</formula>
    </cfRule>
  </conditionalFormatting>
  <conditionalFormatting sqref="AU43:AW43">
    <cfRule type="cellIs" dxfId="10355" priority="79" operator="greaterThan">
      <formula>0.03</formula>
    </cfRule>
    <cfRule type="cellIs" dxfId="10354" priority="80" stopIfTrue="1" operator="lessThan">
      <formula>-0.03</formula>
    </cfRule>
  </conditionalFormatting>
  <conditionalFormatting sqref="AR43:AT43">
    <cfRule type="cellIs" dxfId="10353" priority="77" operator="greaterThan">
      <formula>0.03</formula>
    </cfRule>
    <cfRule type="cellIs" dxfId="10352" priority="78" stopIfTrue="1" operator="lessThan">
      <formula>-0.03</formula>
    </cfRule>
  </conditionalFormatting>
  <conditionalFormatting sqref="AU48:AW48">
    <cfRule type="cellIs" dxfId="10351" priority="75" operator="greaterThan">
      <formula>0.03</formula>
    </cfRule>
    <cfRule type="cellIs" dxfId="10350" priority="76" stopIfTrue="1" operator="lessThan">
      <formula>-0.03</formula>
    </cfRule>
  </conditionalFormatting>
  <conditionalFormatting sqref="AR48:AT48">
    <cfRule type="cellIs" dxfId="10349" priority="73" operator="greaterThan">
      <formula>0.03</formula>
    </cfRule>
    <cfRule type="cellIs" dxfId="10348" priority="74" stopIfTrue="1" operator="lessThan">
      <formula>-0.03</formula>
    </cfRule>
  </conditionalFormatting>
  <conditionalFormatting sqref="AU53:AW53">
    <cfRule type="cellIs" dxfId="10347" priority="71" operator="greaterThan">
      <formula>0.03</formula>
    </cfRule>
    <cfRule type="cellIs" dxfId="10346" priority="72" stopIfTrue="1" operator="lessThan">
      <formula>-0.03</formula>
    </cfRule>
  </conditionalFormatting>
  <conditionalFormatting sqref="AR53:AT53">
    <cfRule type="cellIs" dxfId="10345" priority="69" operator="greaterThan">
      <formula>0.03</formula>
    </cfRule>
    <cfRule type="cellIs" dxfId="10344" priority="70" stopIfTrue="1" operator="lessThan">
      <formula>-0.03</formula>
    </cfRule>
  </conditionalFormatting>
  <conditionalFormatting sqref="AU58:AW58">
    <cfRule type="cellIs" dxfId="10343" priority="67" operator="greaterThan">
      <formula>0.03</formula>
    </cfRule>
    <cfRule type="cellIs" dxfId="10342" priority="68" stopIfTrue="1" operator="lessThan">
      <formula>-0.03</formula>
    </cfRule>
  </conditionalFormatting>
  <conditionalFormatting sqref="AR58:AT58">
    <cfRule type="cellIs" dxfId="10341" priority="65" operator="greaterThan">
      <formula>0.03</formula>
    </cfRule>
    <cfRule type="cellIs" dxfId="10340" priority="66" stopIfTrue="1" operator="lessThan">
      <formula>-0.03</formula>
    </cfRule>
  </conditionalFormatting>
  <conditionalFormatting sqref="AU63:AW63">
    <cfRule type="cellIs" dxfId="10339" priority="63" operator="greaterThan">
      <formula>0.03</formula>
    </cfRule>
    <cfRule type="cellIs" dxfId="10338" priority="64" stopIfTrue="1" operator="lessThan">
      <formula>-0.03</formula>
    </cfRule>
  </conditionalFormatting>
  <conditionalFormatting sqref="AR63:AT63">
    <cfRule type="cellIs" dxfId="10337" priority="61" operator="greaterThan">
      <formula>0.03</formula>
    </cfRule>
    <cfRule type="cellIs" dxfId="10336" priority="62" stopIfTrue="1" operator="lessThan">
      <formula>-0.03</formula>
    </cfRule>
  </conditionalFormatting>
  <conditionalFormatting sqref="AU68:AW68">
    <cfRule type="cellIs" dxfId="10335" priority="59" operator="greaterThan">
      <formula>0.03</formula>
    </cfRule>
    <cfRule type="cellIs" dxfId="10334" priority="60" stopIfTrue="1" operator="lessThan">
      <formula>-0.03</formula>
    </cfRule>
  </conditionalFormatting>
  <conditionalFormatting sqref="AR68:AT68">
    <cfRule type="cellIs" dxfId="10333" priority="57" operator="greaterThan">
      <formula>0.03</formula>
    </cfRule>
    <cfRule type="cellIs" dxfId="10332" priority="58" stopIfTrue="1" operator="lessThan">
      <formula>-0.03</formula>
    </cfRule>
  </conditionalFormatting>
  <conditionalFormatting sqref="AU78:AW78">
    <cfRule type="cellIs" dxfId="10331" priority="55" operator="greaterThan">
      <formula>0.03</formula>
    </cfRule>
    <cfRule type="cellIs" dxfId="10330" priority="56" stopIfTrue="1" operator="lessThan">
      <formula>-0.03</formula>
    </cfRule>
  </conditionalFormatting>
  <conditionalFormatting sqref="AR78:AT78">
    <cfRule type="cellIs" dxfId="10329" priority="53" operator="greaterThan">
      <formula>0.03</formula>
    </cfRule>
    <cfRule type="cellIs" dxfId="10328" priority="54" stopIfTrue="1" operator="lessThan">
      <formula>-0.03</formula>
    </cfRule>
  </conditionalFormatting>
  <conditionalFormatting sqref="AU83:AW83">
    <cfRule type="cellIs" dxfId="10327" priority="51" operator="greaterThan">
      <formula>0.03</formula>
    </cfRule>
    <cfRule type="cellIs" dxfId="10326" priority="52" stopIfTrue="1" operator="lessThan">
      <formula>-0.03</formula>
    </cfRule>
  </conditionalFormatting>
  <conditionalFormatting sqref="AR83:AT83">
    <cfRule type="cellIs" dxfId="10325" priority="49" operator="greaterThan">
      <formula>0.03</formula>
    </cfRule>
    <cfRule type="cellIs" dxfId="10324" priority="50" stopIfTrue="1" operator="lessThan">
      <formula>-0.03</formula>
    </cfRule>
  </conditionalFormatting>
  <conditionalFormatting sqref="AU88:AW88">
    <cfRule type="cellIs" dxfId="10323" priority="47" operator="greaterThan">
      <formula>0.03</formula>
    </cfRule>
    <cfRule type="cellIs" dxfId="10322" priority="48" stopIfTrue="1" operator="lessThan">
      <formula>-0.03</formula>
    </cfRule>
  </conditionalFormatting>
  <conditionalFormatting sqref="AR88:AT88">
    <cfRule type="cellIs" dxfId="10321" priority="45" operator="greaterThan">
      <formula>0.03</formula>
    </cfRule>
    <cfRule type="cellIs" dxfId="10320" priority="46" stopIfTrue="1" operator="lessThan">
      <formula>-0.03</formula>
    </cfRule>
  </conditionalFormatting>
  <conditionalFormatting sqref="AU93:AW93">
    <cfRule type="cellIs" dxfId="10319" priority="43" operator="greaterThan">
      <formula>0.03</formula>
    </cfRule>
    <cfRule type="cellIs" dxfId="10318" priority="44" stopIfTrue="1" operator="lessThan">
      <formula>-0.03</formula>
    </cfRule>
  </conditionalFormatting>
  <conditionalFormatting sqref="AR93:AT93">
    <cfRule type="cellIs" dxfId="10317" priority="41" operator="greaterThan">
      <formula>0.03</formula>
    </cfRule>
    <cfRule type="cellIs" dxfId="10316" priority="42" stopIfTrue="1" operator="lessThan">
      <formula>-0.03</formula>
    </cfRule>
  </conditionalFormatting>
  <conditionalFormatting sqref="AU98:AW98">
    <cfRule type="cellIs" dxfId="10315" priority="39" operator="greaterThan">
      <formula>0.03</formula>
    </cfRule>
    <cfRule type="cellIs" dxfId="10314" priority="40" stopIfTrue="1" operator="lessThan">
      <formula>-0.03</formula>
    </cfRule>
  </conditionalFormatting>
  <conditionalFormatting sqref="AR98:AT98">
    <cfRule type="cellIs" dxfId="10313" priority="37" operator="greaterThan">
      <formula>0.03</formula>
    </cfRule>
    <cfRule type="cellIs" dxfId="10312" priority="38" stopIfTrue="1" operator="lessThan">
      <formula>-0.03</formula>
    </cfRule>
  </conditionalFormatting>
  <conditionalFormatting sqref="AU103:AW103">
    <cfRule type="cellIs" dxfId="10311" priority="35" operator="greaterThan">
      <formula>0.03</formula>
    </cfRule>
    <cfRule type="cellIs" dxfId="10310" priority="36" stopIfTrue="1" operator="lessThan">
      <formula>-0.03</formula>
    </cfRule>
  </conditionalFormatting>
  <conditionalFormatting sqref="AR103:AT103">
    <cfRule type="cellIs" dxfId="10309" priority="33" operator="greaterThan">
      <formula>0.03</formula>
    </cfRule>
    <cfRule type="cellIs" dxfId="10308" priority="34" stopIfTrue="1" operator="lessThan">
      <formula>-0.03</formula>
    </cfRule>
  </conditionalFormatting>
  <conditionalFormatting sqref="AU108:AW108">
    <cfRule type="cellIs" dxfId="10307" priority="31" operator="greaterThan">
      <formula>0.03</formula>
    </cfRule>
    <cfRule type="cellIs" dxfId="10306" priority="32" stopIfTrue="1" operator="lessThan">
      <formula>-0.03</formula>
    </cfRule>
  </conditionalFormatting>
  <conditionalFormatting sqref="AR108:AT108">
    <cfRule type="cellIs" dxfId="10305" priority="29" operator="greaterThan">
      <formula>0.03</formula>
    </cfRule>
    <cfRule type="cellIs" dxfId="10304" priority="30" stopIfTrue="1" operator="lessThan">
      <formula>-0.03</formula>
    </cfRule>
  </conditionalFormatting>
  <conditionalFormatting sqref="AU113:AW113">
    <cfRule type="cellIs" dxfId="10303" priority="27" operator="greaterThan">
      <formula>0.03</formula>
    </cfRule>
    <cfRule type="cellIs" dxfId="10302" priority="28" stopIfTrue="1" operator="lessThan">
      <formula>-0.03</formula>
    </cfRule>
  </conditionalFormatting>
  <conditionalFormatting sqref="AR113:AT113">
    <cfRule type="cellIs" dxfId="10301" priority="25" operator="greaterThan">
      <formula>0.03</formula>
    </cfRule>
    <cfRule type="cellIs" dxfId="10300" priority="26" stopIfTrue="1" operator="lessThan">
      <formula>-0.03</formula>
    </cfRule>
  </conditionalFormatting>
  <conditionalFormatting sqref="AU118:AW118">
    <cfRule type="cellIs" dxfId="10299" priority="23" operator="greaterThan">
      <formula>0.03</formula>
    </cfRule>
    <cfRule type="cellIs" dxfId="10298" priority="24" stopIfTrue="1" operator="lessThan">
      <formula>-0.03</formula>
    </cfRule>
  </conditionalFormatting>
  <conditionalFormatting sqref="AR118:AT118">
    <cfRule type="cellIs" dxfId="10297" priority="21" operator="greaterThan">
      <formula>0.03</formula>
    </cfRule>
    <cfRule type="cellIs" dxfId="10296" priority="22" stopIfTrue="1" operator="lessThan">
      <formula>-0.03</formula>
    </cfRule>
  </conditionalFormatting>
  <conditionalFormatting sqref="AU123:AW123">
    <cfRule type="cellIs" dxfId="10295" priority="19" operator="greaterThan">
      <formula>0.03</formula>
    </cfRule>
    <cfRule type="cellIs" dxfId="10294" priority="20" stopIfTrue="1" operator="lessThan">
      <formula>-0.03</formula>
    </cfRule>
  </conditionalFormatting>
  <conditionalFormatting sqref="AR123:AT123">
    <cfRule type="cellIs" dxfId="10293" priority="17" operator="greaterThan">
      <formula>0.03</formula>
    </cfRule>
    <cfRule type="cellIs" dxfId="10292" priority="18" stopIfTrue="1" operator="lessThan">
      <formula>-0.03</formula>
    </cfRule>
  </conditionalFormatting>
  <conditionalFormatting sqref="AU128:AW128">
    <cfRule type="cellIs" dxfId="10291" priority="15" operator="greaterThan">
      <formula>0.03</formula>
    </cfRule>
    <cfRule type="cellIs" dxfId="10290" priority="16" stopIfTrue="1" operator="lessThan">
      <formula>-0.03</formula>
    </cfRule>
  </conditionalFormatting>
  <conditionalFormatting sqref="AR128:AT128">
    <cfRule type="cellIs" dxfId="10289" priority="13" operator="greaterThan">
      <formula>0.03</formula>
    </cfRule>
    <cfRule type="cellIs" dxfId="10288" priority="14" stopIfTrue="1" operator="lessThan">
      <formula>-0.03</formula>
    </cfRule>
  </conditionalFormatting>
  <conditionalFormatting sqref="AF93">
    <cfRule type="cellIs" dxfId="10287" priority="11" operator="greaterThan">
      <formula>0.03</formula>
    </cfRule>
    <cfRule type="cellIs" dxfId="10286" priority="12" stopIfTrue="1" operator="lessThan">
      <formula>-0.03</formula>
    </cfRule>
  </conditionalFormatting>
  <conditionalFormatting sqref="AF93">
    <cfRule type="cellIs" dxfId="10285" priority="9" operator="greaterThan">
      <formula>0.03</formula>
    </cfRule>
    <cfRule type="cellIs" dxfId="10284" priority="10" stopIfTrue="1" operator="lessThan">
      <formula>-0.03</formula>
    </cfRule>
  </conditionalFormatting>
  <conditionalFormatting sqref="AL94">
    <cfRule type="cellIs" dxfId="10283" priority="7" operator="greaterThan">
      <formula>0.03</formula>
    </cfRule>
    <cfRule type="cellIs" dxfId="10282" priority="8" stopIfTrue="1" operator="lessThan">
      <formula>-0.03</formula>
    </cfRule>
  </conditionalFormatting>
  <conditionalFormatting sqref="AL94">
    <cfRule type="cellIs" dxfId="10281" priority="5" operator="greaterThan">
      <formula>0.03</formula>
    </cfRule>
    <cfRule type="cellIs" dxfId="10280" priority="6" stopIfTrue="1" operator="lessThan">
      <formula>-0.03</formula>
    </cfRule>
  </conditionalFormatting>
  <conditionalFormatting sqref="AR93">
    <cfRule type="cellIs" dxfId="10279" priority="3" operator="greaterThan">
      <formula>0.03</formula>
    </cfRule>
    <cfRule type="cellIs" dxfId="10278" priority="4" stopIfTrue="1" operator="lessThan">
      <formula>-0.03</formula>
    </cfRule>
  </conditionalFormatting>
  <conditionalFormatting sqref="AR93">
    <cfRule type="cellIs" dxfId="10277" priority="1" operator="greaterThan">
      <formula>0.03</formula>
    </cfRule>
    <cfRule type="cellIs" dxfId="10276" priority="2" stopIfTrue="1" operator="lessThan">
      <formula>-0.03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B0B08-A6DE-4FB4-A639-232E66B37D5F}">
  <dimension ref="A1:BC184"/>
  <sheetViews>
    <sheetView topLeftCell="L115" workbookViewId="0">
      <selection activeCell="AU2" sqref="AU1:BD1048576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34" width="8.75" style="1" customWidth="1"/>
    <col min="35" max="37" width="8.75" style="1" hidden="1" customWidth="1"/>
    <col min="38" max="40" width="8.75" style="1" customWidth="1"/>
    <col min="41" max="43" width="8.75" style="1" hidden="1" customWidth="1"/>
    <col min="44" max="46" width="8.75" style="1" customWidth="1"/>
    <col min="47" max="49" width="8.75" style="1" hidden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56" width="0" style="1" hidden="1" customWidth="1"/>
    <col min="57" max="16384" width="10.75" style="1"/>
  </cols>
  <sheetData>
    <row r="1" spans="1:55" ht="12.75" thickBot="1" x14ac:dyDescent="0.25">
      <c r="D1" s="67" t="s">
        <v>12</v>
      </c>
      <c r="E1" s="68"/>
      <c r="F1" s="68"/>
      <c r="G1" s="68"/>
      <c r="H1" s="68"/>
      <c r="I1" s="68"/>
      <c r="J1" s="68"/>
      <c r="K1" s="68"/>
      <c r="L1" s="68"/>
      <c r="M1" s="68"/>
      <c r="N1" s="69"/>
      <c r="P1" s="67" t="s">
        <v>13</v>
      </c>
      <c r="Q1" s="68"/>
      <c r="R1" s="68"/>
      <c r="S1" s="68"/>
      <c r="T1" s="68"/>
      <c r="U1" s="68"/>
      <c r="V1" s="68"/>
      <c r="W1" s="68"/>
      <c r="X1" s="68"/>
      <c r="Y1" s="68"/>
      <c r="Z1" s="69"/>
      <c r="AA1" s="24"/>
      <c r="AB1" s="24" t="s">
        <v>74</v>
      </c>
      <c r="AC1" s="24" t="s">
        <v>75</v>
      </c>
      <c r="AD1" s="24"/>
      <c r="AE1" s="2"/>
      <c r="AF1" s="67" t="s">
        <v>62</v>
      </c>
      <c r="AG1" s="68"/>
      <c r="AH1" s="69"/>
      <c r="AI1" s="67" t="s">
        <v>61</v>
      </c>
      <c r="AJ1" s="68"/>
      <c r="AK1" s="69"/>
      <c r="AL1" s="67" t="s">
        <v>59</v>
      </c>
      <c r="AM1" s="68"/>
      <c r="AN1" s="69"/>
      <c r="AO1" s="67" t="s">
        <v>60</v>
      </c>
      <c r="AP1" s="68"/>
      <c r="AQ1" s="69"/>
      <c r="AR1" s="67" t="s">
        <v>76</v>
      </c>
      <c r="AS1" s="68"/>
      <c r="AT1" s="69"/>
      <c r="AU1" s="67" t="s">
        <v>76</v>
      </c>
      <c r="AV1" s="68"/>
      <c r="AW1" s="69"/>
      <c r="AX1" s="65" t="s">
        <v>71</v>
      </c>
      <c r="AY1" s="66"/>
      <c r="AZ1" s="24"/>
      <c r="BA1" s="66" t="s">
        <v>70</v>
      </c>
      <c r="BB1" s="6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44.472700000000003</v>
      </c>
      <c r="F3" s="55"/>
      <c r="G3" s="55"/>
      <c r="H3" s="55"/>
      <c r="I3" s="55"/>
      <c r="J3" s="55"/>
      <c r="K3" s="10">
        <v>0</v>
      </c>
      <c r="L3" s="10">
        <v>0</v>
      </c>
      <c r="M3" s="10">
        <v>0</v>
      </c>
      <c r="N3" s="11">
        <f t="shared" ref="N3:N66" si="0">K3/3600</f>
        <v>0</v>
      </c>
      <c r="P3" s="75">
        <v>20718.3</v>
      </c>
      <c r="Q3" s="75">
        <v>44.474200000000003</v>
      </c>
      <c r="R3" s="75"/>
      <c r="S3" s="75"/>
      <c r="T3" s="75"/>
      <c r="U3" s="75"/>
      <c r="V3" s="75"/>
      <c r="W3" s="10">
        <v>0</v>
      </c>
      <c r="X3" s="10">
        <v>0</v>
      </c>
      <c r="Y3" s="10">
        <v>0</v>
      </c>
      <c r="Z3" s="11">
        <f>W3/3600</f>
        <v>0</v>
      </c>
      <c r="AA3" s="10" t="e">
        <f t="shared" ref="AA3:AA66" si="1">V3/J3</f>
        <v>#DIV/0!</v>
      </c>
      <c r="AB3" s="10" t="e">
        <f t="shared" ref="AB3:AC18" si="2">X3/L3</f>
        <v>#DIV/0!</v>
      </c>
      <c r="AC3" s="10" t="e">
        <f t="shared" si="2"/>
        <v>#DIV/0!</v>
      </c>
      <c r="AD3" s="11">
        <f>ABS(P3-D3)/D3</f>
        <v>1.5491149052357318E-4</v>
      </c>
      <c r="AE3" s="40"/>
      <c r="AF3" s="25">
        <f t="shared" ref="AF3:AK3" si="3">bdRateExtend($D3:$D7,E3:E7,$P3:$P7,Q3:Q7)</f>
        <v>8.6562608762674742E-4</v>
      </c>
      <c r="AG3" s="30" t="e">
        <f t="shared" si="3"/>
        <v>#VALUE!</v>
      </c>
      <c r="AH3" s="31" t="e">
        <f t="shared" si="3"/>
        <v>#VALUE!</v>
      </c>
      <c r="AI3" s="25" t="e">
        <f t="shared" si="3"/>
        <v>#VALUE!</v>
      </c>
      <c r="AJ3" s="30" t="e">
        <f t="shared" si="3"/>
        <v>#VALUE!</v>
      </c>
      <c r="AK3" s="30" t="e">
        <f t="shared" si="3"/>
        <v>#VALUE!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1.7867476770483393E-4</v>
      </c>
      <c r="AS3" s="30" t="e">
        <f t="shared" si="4"/>
        <v>#VALUE!</v>
      </c>
      <c r="AT3" s="31" t="e">
        <f t="shared" si="4"/>
        <v>#VALUE!</v>
      </c>
      <c r="AU3" s="25" t="e">
        <f t="shared" si="4"/>
        <v>#VALUE!</v>
      </c>
      <c r="AV3" s="30" t="e">
        <f t="shared" si="4"/>
        <v>#VALUE!</v>
      </c>
      <c r="AW3" s="31" t="e">
        <f t="shared" si="4"/>
        <v>#VALUE!</v>
      </c>
      <c r="AX3" s="10"/>
      <c r="AY3" s="10"/>
      <c r="AZ3" s="10"/>
      <c r="BA3" s="10" t="e">
        <f>V3/J3</f>
        <v>#DIV/0!</v>
      </c>
      <c r="BB3" s="10" t="e">
        <f t="shared" ref="BB3:BB6" si="5">X3/L3</f>
        <v>#DIV/0!</v>
      </c>
      <c r="BC3" s="10" t="e">
        <f>Z3/N3</f>
        <v>#DIV/0!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40.903599999999997</v>
      </c>
      <c r="F4" s="55"/>
      <c r="G4" s="55"/>
      <c r="H4" s="55"/>
      <c r="I4" s="55"/>
      <c r="J4" s="55"/>
      <c r="K4" s="15">
        <v>0</v>
      </c>
      <c r="L4" s="15">
        <v>0</v>
      </c>
      <c r="M4" s="15">
        <v>0</v>
      </c>
      <c r="N4" s="16">
        <f t="shared" si="0"/>
        <v>0</v>
      </c>
      <c r="P4" s="75">
        <v>8909.07</v>
      </c>
      <c r="Q4" s="75">
        <v>40.905099999999997</v>
      </c>
      <c r="R4" s="75"/>
      <c r="S4" s="75"/>
      <c r="T4" s="75"/>
      <c r="U4" s="75"/>
      <c r="V4" s="75"/>
      <c r="W4" s="15">
        <v>0</v>
      </c>
      <c r="X4" s="15">
        <v>0</v>
      </c>
      <c r="Y4" s="15">
        <v>0</v>
      </c>
      <c r="Z4" s="16">
        <f t="shared" ref="Z4:Z67" si="6">W4/3600</f>
        <v>0</v>
      </c>
      <c r="AA4" s="15" t="e">
        <f t="shared" si="1"/>
        <v>#DIV/0!</v>
      </c>
      <c r="AB4" s="15" t="e">
        <f t="shared" si="2"/>
        <v>#DIV/0!</v>
      </c>
      <c r="AC4" s="15" t="e">
        <f t="shared" si="2"/>
        <v>#DIV/0!</v>
      </c>
      <c r="AD4" s="16">
        <f t="shared" ref="AD4:AD67" si="7">ABS(P4-D4)/D4</f>
        <v>4.3756458284944708E-4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1.9885077143906305E-3</v>
      </c>
      <c r="AM4" s="21" t="e">
        <f>bdrate($D4:$D7,F4:F7,$P4:$P7,R4:R7)</f>
        <v>#VALUE!</v>
      </c>
      <c r="AN4" s="36" t="e">
        <f t="shared" ref="AN4" si="8">bdrate($D4:$D7,G4:G7,$P4:$P7,S4:S7)</f>
        <v>#VALUE!</v>
      </c>
      <c r="AO4" s="26" t="e">
        <f>bdrate($D4:$D7,H4:H7,$P4:$P7,T4:T7)</f>
        <v>#VALUE!</v>
      </c>
      <c r="AP4" s="21" t="e">
        <f>bdrate($D4:$D7,I4:I7,$P4:$P7,U4:U7)</f>
        <v>#VALUE!</v>
      </c>
      <c r="AQ4" s="36" t="e">
        <f>bdrate($D4:$D7,J4:J7,$P4:$P7,V4:V7)</f>
        <v>#VALUE!</v>
      </c>
      <c r="AR4" s="21"/>
      <c r="AS4" s="21"/>
      <c r="AT4" s="36"/>
      <c r="AU4" s="26"/>
      <c r="AV4" s="21"/>
      <c r="AW4" s="36"/>
      <c r="AX4" s="15" t="e">
        <f>V4/J4</f>
        <v>#DIV/0!</v>
      </c>
      <c r="AY4" s="15" t="e">
        <f t="shared" ref="AY4:AY7" si="9">X4/L4</f>
        <v>#DIV/0!</v>
      </c>
      <c r="AZ4" s="15" t="e">
        <f t="shared" ref="AZ4:AZ67" si="10">Z4/N4</f>
        <v>#DIV/0!</v>
      </c>
      <c r="BA4" s="15" t="e">
        <f>V4/J4</f>
        <v>#DIV/0!</v>
      </c>
      <c r="BB4" s="15" t="e">
        <f t="shared" si="5"/>
        <v>#DIV/0!</v>
      </c>
      <c r="BC4" s="15" t="e">
        <f t="shared" ref="BC4:BC66" si="11">Z4/N4</f>
        <v>#DIV/0!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38.310699999999997</v>
      </c>
      <c r="F5" s="55"/>
      <c r="G5" s="55"/>
      <c r="H5" s="55"/>
      <c r="I5" s="55"/>
      <c r="J5" s="55"/>
      <c r="K5" s="15">
        <v>0</v>
      </c>
      <c r="L5" s="15">
        <v>0</v>
      </c>
      <c r="M5" s="15">
        <v>0</v>
      </c>
      <c r="N5" s="16">
        <f t="shared" si="0"/>
        <v>0</v>
      </c>
      <c r="P5" s="75">
        <v>3214.77</v>
      </c>
      <c r="Q5" s="75">
        <v>38.314500000000002</v>
      </c>
      <c r="R5" s="75"/>
      <c r="S5" s="75"/>
      <c r="T5" s="75"/>
      <c r="U5" s="75"/>
      <c r="V5" s="75"/>
      <c r="W5" s="15">
        <v>0</v>
      </c>
      <c r="X5" s="15">
        <v>0</v>
      </c>
      <c r="Y5" s="15">
        <v>0</v>
      </c>
      <c r="Z5" s="16">
        <f t="shared" si="6"/>
        <v>0</v>
      </c>
      <c r="AA5" s="15" t="e">
        <f t="shared" si="1"/>
        <v>#DIV/0!</v>
      </c>
      <c r="AB5" s="15" t="e">
        <f t="shared" si="2"/>
        <v>#DIV/0!</v>
      </c>
      <c r="AC5" s="15" t="e">
        <f t="shared" si="2"/>
        <v>#DIV/0!</v>
      </c>
      <c r="AD5" s="16">
        <f t="shared" si="7"/>
        <v>3.0608806350157086E-3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 t="e">
        <f>V5/J5</f>
        <v>#DIV/0!</v>
      </c>
      <c r="AY5" s="15" t="e">
        <f t="shared" si="9"/>
        <v>#DIV/0!</v>
      </c>
      <c r="AZ5" s="15" t="e">
        <f t="shared" si="10"/>
        <v>#DIV/0!</v>
      </c>
      <c r="BA5" s="15" t="e">
        <f>V5/J5</f>
        <v>#DIV/0!</v>
      </c>
      <c r="BB5" s="15" t="e">
        <f t="shared" si="5"/>
        <v>#DIV/0!</v>
      </c>
      <c r="BC5" s="15" t="e">
        <f t="shared" si="11"/>
        <v>#DIV/0!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36.691600000000001</v>
      </c>
      <c r="F6" s="55"/>
      <c r="G6" s="55"/>
      <c r="H6" s="55"/>
      <c r="I6" s="55"/>
      <c r="J6" s="55"/>
      <c r="K6" s="15">
        <v>0</v>
      </c>
      <c r="L6" s="15">
        <v>0</v>
      </c>
      <c r="M6" s="15">
        <v>0</v>
      </c>
      <c r="N6" s="16">
        <f t="shared" si="0"/>
        <v>0</v>
      </c>
      <c r="P6" s="75">
        <v>1670.22</v>
      </c>
      <c r="Q6" s="75">
        <v>36.683100000000003</v>
      </c>
      <c r="R6" s="75"/>
      <c r="S6" s="75"/>
      <c r="T6" s="75"/>
      <c r="U6" s="75"/>
      <c r="V6" s="75"/>
      <c r="W6" s="15">
        <v>0</v>
      </c>
      <c r="X6" s="15">
        <v>0</v>
      </c>
      <c r="Y6" s="15">
        <v>0</v>
      </c>
      <c r="Z6" s="16">
        <f t="shared" si="6"/>
        <v>0</v>
      </c>
      <c r="AA6" s="15" t="e">
        <f t="shared" si="1"/>
        <v>#DIV/0!</v>
      </c>
      <c r="AB6" s="15" t="e">
        <f t="shared" si="2"/>
        <v>#DIV/0!</v>
      </c>
      <c r="AC6" s="15" t="e">
        <f t="shared" si="2"/>
        <v>#DIV/0!</v>
      </c>
      <c r="AD6" s="16">
        <f t="shared" si="7"/>
        <v>1.0968658407206511E-3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 t="e">
        <f>V6/J6</f>
        <v>#DIV/0!</v>
      </c>
      <c r="AY6" s="15" t="e">
        <f t="shared" si="9"/>
        <v>#DIV/0!</v>
      </c>
      <c r="AZ6" s="15" t="e">
        <f t="shared" si="10"/>
        <v>#DIV/0!</v>
      </c>
      <c r="BA6" s="15" t="e">
        <f>V6/J6</f>
        <v>#DIV/0!</v>
      </c>
      <c r="BB6" s="15" t="e">
        <f t="shared" si="5"/>
        <v>#DIV/0!</v>
      </c>
      <c r="BC6" s="15" t="e">
        <f t="shared" si="11"/>
        <v>#DIV/0!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35.027700000000003</v>
      </c>
      <c r="F7" s="55"/>
      <c r="G7" s="55"/>
      <c r="H7" s="55"/>
      <c r="I7" s="55"/>
      <c r="J7" s="55"/>
      <c r="K7" s="19">
        <v>0</v>
      </c>
      <c r="L7" s="19">
        <v>0</v>
      </c>
      <c r="M7" s="19">
        <v>0</v>
      </c>
      <c r="N7" s="20">
        <f t="shared" si="0"/>
        <v>0</v>
      </c>
      <c r="P7" s="75">
        <v>892.59</v>
      </c>
      <c r="Q7" s="75">
        <v>35.015999999999998</v>
      </c>
      <c r="R7" s="75"/>
      <c r="S7" s="75"/>
      <c r="T7" s="75"/>
      <c r="U7" s="75"/>
      <c r="V7" s="75"/>
      <c r="W7" s="19">
        <v>0</v>
      </c>
      <c r="X7" s="19">
        <v>0</v>
      </c>
      <c r="Y7" s="19">
        <v>0</v>
      </c>
      <c r="Z7" s="20">
        <f t="shared" si="6"/>
        <v>0</v>
      </c>
      <c r="AA7" s="15" t="e">
        <f t="shared" si="1"/>
        <v>#DIV/0!</v>
      </c>
      <c r="AB7" s="15" t="e">
        <f t="shared" si="2"/>
        <v>#DIV/0!</v>
      </c>
      <c r="AC7" s="15" t="e">
        <f t="shared" si="2"/>
        <v>#DIV/0!</v>
      </c>
      <c r="AD7" s="20">
        <f t="shared" si="7"/>
        <v>1.6776834546857698E-3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 t="e">
        <f>V7/J7</f>
        <v>#DIV/0!</v>
      </c>
      <c r="AY7" s="15" t="e">
        <f t="shared" si="9"/>
        <v>#DIV/0!</v>
      </c>
      <c r="AZ7" s="15" t="e">
        <f t="shared" si="10"/>
        <v>#DIV/0!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47.523699999999998</v>
      </c>
      <c r="F8" s="55"/>
      <c r="G8" s="55"/>
      <c r="H8" s="55"/>
      <c r="I8" s="55"/>
      <c r="J8" s="55"/>
      <c r="K8" s="10">
        <v>0</v>
      </c>
      <c r="L8" s="10">
        <v>0</v>
      </c>
      <c r="M8" s="10">
        <v>0</v>
      </c>
      <c r="N8" s="11">
        <f t="shared" si="0"/>
        <v>0</v>
      </c>
      <c r="P8" s="75">
        <v>6107.4</v>
      </c>
      <c r="Q8" s="75">
        <v>47.530799999999999</v>
      </c>
      <c r="R8" s="75"/>
      <c r="S8" s="75"/>
      <c r="T8" s="75"/>
      <c r="U8" s="75"/>
      <c r="V8" s="75"/>
      <c r="W8" s="10">
        <v>0</v>
      </c>
      <c r="X8" s="10">
        <v>0</v>
      </c>
      <c r="Y8" s="10">
        <v>0</v>
      </c>
      <c r="Z8" s="11">
        <f t="shared" si="6"/>
        <v>0</v>
      </c>
      <c r="AA8" s="15" t="e">
        <f t="shared" si="1"/>
        <v>#DIV/0!</v>
      </c>
      <c r="AB8" s="15" t="e">
        <f t="shared" si="2"/>
        <v>#DIV/0!</v>
      </c>
      <c r="AC8" s="15" t="e">
        <f t="shared" si="2"/>
        <v>#DIV/0!</v>
      </c>
      <c r="AD8" s="11">
        <f t="shared" si="7"/>
        <v>4.9859307893566455E-3</v>
      </c>
      <c r="AE8" s="12"/>
      <c r="AF8" s="25">
        <f t="shared" ref="AF8:AK8" si="12">bdRateExtend($D8:$D12,E8:E12,$P8:$P12,Q8:Q12)</f>
        <v>6.2970383725113876E-4</v>
      </c>
      <c r="AG8" s="30" t="e">
        <f t="shared" si="12"/>
        <v>#VALUE!</v>
      </c>
      <c r="AH8" s="31" t="e">
        <f t="shared" si="12"/>
        <v>#VALUE!</v>
      </c>
      <c r="AI8" s="25" t="e">
        <f t="shared" si="12"/>
        <v>#VALUE!</v>
      </c>
      <c r="AJ8" s="30" t="e">
        <f t="shared" si="12"/>
        <v>#VALUE!</v>
      </c>
      <c r="AK8" s="30" t="e">
        <f t="shared" si="12"/>
        <v>#VALUE!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-9.6320497471991118E-4</v>
      </c>
      <c r="AS8" s="30" t="e">
        <f t="shared" si="13"/>
        <v>#VALUE!</v>
      </c>
      <c r="AT8" s="31" t="e">
        <f t="shared" si="13"/>
        <v>#VALUE!</v>
      </c>
      <c r="AU8" s="25" t="e">
        <f t="shared" si="13"/>
        <v>#VALUE!</v>
      </c>
      <c r="AV8" s="30" t="e">
        <f t="shared" si="13"/>
        <v>#VALUE!</v>
      </c>
      <c r="AW8" s="31" t="e">
        <f t="shared" si="13"/>
        <v>#VALUE!</v>
      </c>
      <c r="AX8" s="15"/>
      <c r="AY8" s="15"/>
      <c r="AZ8" s="15"/>
      <c r="BA8" s="15" t="e">
        <f>V8/J8</f>
        <v>#DIV/0!</v>
      </c>
      <c r="BB8" s="15" t="e">
        <f t="shared" ref="BB8:BB11" si="14">X8/L8</f>
        <v>#DIV/0!</v>
      </c>
      <c r="BC8" s="15" t="e">
        <f t="shared" si="11"/>
        <v>#DIV/0!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46.576799999999999</v>
      </c>
      <c r="F9" s="55"/>
      <c r="G9" s="55"/>
      <c r="H9" s="55"/>
      <c r="I9" s="55"/>
      <c r="J9" s="55"/>
      <c r="K9" s="15">
        <v>0</v>
      </c>
      <c r="L9" s="15">
        <v>0</v>
      </c>
      <c r="M9" s="15">
        <v>0</v>
      </c>
      <c r="N9" s="16">
        <f t="shared" si="0"/>
        <v>0</v>
      </c>
      <c r="P9" s="75">
        <v>2767.44</v>
      </c>
      <c r="Q9" s="75">
        <v>46.579099999999997</v>
      </c>
      <c r="R9" s="75"/>
      <c r="S9" s="75"/>
      <c r="T9" s="75"/>
      <c r="U9" s="75"/>
      <c r="V9" s="75"/>
      <c r="W9" s="15">
        <v>0</v>
      </c>
      <c r="X9" s="15">
        <v>0</v>
      </c>
      <c r="Y9" s="15">
        <v>0</v>
      </c>
      <c r="Z9" s="16">
        <f t="shared" si="6"/>
        <v>0</v>
      </c>
      <c r="AA9" s="15" t="e">
        <f t="shared" si="1"/>
        <v>#DIV/0!</v>
      </c>
      <c r="AB9" s="15" t="e">
        <f t="shared" si="2"/>
        <v>#DIV/0!</v>
      </c>
      <c r="AC9" s="15" t="e">
        <f t="shared" si="2"/>
        <v>#DIV/0!</v>
      </c>
      <c r="AD9" s="16">
        <f t="shared" si="7"/>
        <v>8.673026886391894E-5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1.1267989741710061E-3</v>
      </c>
      <c r="AM9" s="21" t="e">
        <f>bdrate($D9:$D12,F9:F12,$P9:$P12,R9:R12)</f>
        <v>#VALUE!</v>
      </c>
      <c r="AN9" s="36" t="e">
        <f t="shared" ref="AN9" si="15">bdrate($D9:$D12,G9:G12,$P9:$P12,S9:S12)</f>
        <v>#VALUE!</v>
      </c>
      <c r="AO9" s="26" t="e">
        <f>bdrate($D9:$D12,H9:H12,$P9:$P12,T9:T12)</f>
        <v>#VALUE!</v>
      </c>
      <c r="AP9" s="21" t="e">
        <f>bdrate($D9:$D12,I9:I12,$P9:$P12,U9:U12)</f>
        <v>#VALUE!</v>
      </c>
      <c r="AQ9" s="36" t="e">
        <f>bdrate($D9:$D12,J9:J12,$P9:$P12,V9:V12)</f>
        <v>#VALUE!</v>
      </c>
      <c r="AR9" s="21"/>
      <c r="AS9" s="21"/>
      <c r="AT9" s="36"/>
      <c r="AU9" s="26"/>
      <c r="AV9" s="21"/>
      <c r="AW9" s="36"/>
      <c r="AX9" s="15" t="e">
        <f>V9/J9</f>
        <v>#DIV/0!</v>
      </c>
      <c r="AY9" s="15" t="e">
        <f t="shared" ref="AY9:AY12" si="16">X9/L9</f>
        <v>#DIV/0!</v>
      </c>
      <c r="AZ9" s="15" t="e">
        <f t="shared" si="10"/>
        <v>#DIV/0!</v>
      </c>
      <c r="BA9" s="15" t="e">
        <f>V9/J9</f>
        <v>#DIV/0!</v>
      </c>
      <c r="BB9" s="15" t="e">
        <f t="shared" si="14"/>
        <v>#DIV/0!</v>
      </c>
      <c r="BC9" s="15" t="e">
        <f t="shared" si="11"/>
        <v>#DIV/0!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45.583799999999997</v>
      </c>
      <c r="F10" s="55"/>
      <c r="G10" s="55"/>
      <c r="H10" s="55"/>
      <c r="I10" s="55"/>
      <c r="J10" s="55"/>
      <c r="K10" s="15">
        <v>0</v>
      </c>
      <c r="L10" s="15">
        <v>0</v>
      </c>
      <c r="M10" s="15">
        <v>0</v>
      </c>
      <c r="N10" s="16">
        <f t="shared" si="0"/>
        <v>0</v>
      </c>
      <c r="P10" s="75">
        <v>1733.46</v>
      </c>
      <c r="Q10" s="75">
        <v>45.571800000000003</v>
      </c>
      <c r="R10" s="75"/>
      <c r="S10" s="75"/>
      <c r="T10" s="75"/>
      <c r="U10" s="75"/>
      <c r="V10" s="75"/>
      <c r="W10" s="15">
        <v>0</v>
      </c>
      <c r="X10" s="15">
        <v>0</v>
      </c>
      <c r="Y10" s="15">
        <v>0</v>
      </c>
      <c r="Z10" s="16">
        <f t="shared" si="6"/>
        <v>0</v>
      </c>
      <c r="AA10" s="15" t="e">
        <f t="shared" si="1"/>
        <v>#DIV/0!</v>
      </c>
      <c r="AB10" s="15" t="e">
        <f t="shared" si="2"/>
        <v>#DIV/0!</v>
      </c>
      <c r="AC10" s="15" t="e">
        <f t="shared" si="2"/>
        <v>#DIV/0!</v>
      </c>
      <c r="AD10" s="16">
        <f t="shared" si="7"/>
        <v>6.943250953837631E-3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 t="e">
        <f>V10/J10</f>
        <v>#DIV/0!</v>
      </c>
      <c r="AY10" s="15" t="e">
        <f t="shared" si="16"/>
        <v>#DIV/0!</v>
      </c>
      <c r="AZ10" s="15" t="e">
        <f t="shared" si="10"/>
        <v>#DIV/0!</v>
      </c>
      <c r="BA10" s="15" t="e">
        <f>V10/J10</f>
        <v>#DIV/0!</v>
      </c>
      <c r="BB10" s="15" t="e">
        <f t="shared" si="14"/>
        <v>#DIV/0!</v>
      </c>
      <c r="BC10" s="15" t="e">
        <f t="shared" si="11"/>
        <v>#DIV/0!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44.218200000000003</v>
      </c>
      <c r="F11" s="55"/>
      <c r="G11" s="55"/>
      <c r="H11" s="55"/>
      <c r="I11" s="55"/>
      <c r="J11" s="55"/>
      <c r="K11" s="15">
        <v>0</v>
      </c>
      <c r="L11" s="15">
        <v>0</v>
      </c>
      <c r="M11" s="15">
        <v>0</v>
      </c>
      <c r="N11" s="16">
        <f t="shared" si="0"/>
        <v>0</v>
      </c>
      <c r="P11" s="75">
        <v>1132.44</v>
      </c>
      <c r="Q11" s="75">
        <v>44.196300000000001</v>
      </c>
      <c r="R11" s="75"/>
      <c r="S11" s="75"/>
      <c r="T11" s="75"/>
      <c r="U11" s="75"/>
      <c r="V11" s="75"/>
      <c r="W11" s="15">
        <v>0</v>
      </c>
      <c r="X11" s="15">
        <v>0</v>
      </c>
      <c r="Y11" s="15">
        <v>0</v>
      </c>
      <c r="Z11" s="16">
        <f t="shared" si="6"/>
        <v>0</v>
      </c>
      <c r="AA11" s="15" t="e">
        <f t="shared" si="1"/>
        <v>#DIV/0!</v>
      </c>
      <c r="AB11" s="15" t="e">
        <f t="shared" si="2"/>
        <v>#DIV/0!</v>
      </c>
      <c r="AC11" s="15" t="e">
        <f t="shared" si="2"/>
        <v>#DIV/0!</v>
      </c>
      <c r="AD11" s="16">
        <f t="shared" si="7"/>
        <v>8.9989942300564799E-4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 t="e">
        <f>V11/J11</f>
        <v>#DIV/0!</v>
      </c>
      <c r="AY11" s="15" t="e">
        <f t="shared" si="16"/>
        <v>#DIV/0!</v>
      </c>
      <c r="AZ11" s="15" t="e">
        <f t="shared" si="10"/>
        <v>#DIV/0!</v>
      </c>
      <c r="BA11" s="15" t="e">
        <f>V11/J11</f>
        <v>#DIV/0!</v>
      </c>
      <c r="BB11" s="15" t="e">
        <f t="shared" si="14"/>
        <v>#DIV/0!</v>
      </c>
      <c r="BC11" s="15" t="e">
        <f t="shared" si="11"/>
        <v>#DIV/0!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42.343699999999998</v>
      </c>
      <c r="F12" s="55"/>
      <c r="G12" s="55"/>
      <c r="H12" s="55"/>
      <c r="I12" s="55"/>
      <c r="J12" s="55"/>
      <c r="K12" s="19">
        <v>0</v>
      </c>
      <c r="L12" s="19">
        <v>0</v>
      </c>
      <c r="M12" s="19">
        <v>0</v>
      </c>
      <c r="N12" s="20">
        <f t="shared" si="0"/>
        <v>0</v>
      </c>
      <c r="P12" s="75">
        <v>742.8</v>
      </c>
      <c r="Q12" s="75">
        <v>42.3324</v>
      </c>
      <c r="R12" s="75"/>
      <c r="S12" s="75"/>
      <c r="T12" s="75"/>
      <c r="U12" s="75"/>
      <c r="V12" s="75"/>
      <c r="W12" s="19">
        <v>0</v>
      </c>
      <c r="X12" s="19">
        <v>0</v>
      </c>
      <c r="Y12" s="19">
        <v>0</v>
      </c>
      <c r="Z12" s="20">
        <f t="shared" si="6"/>
        <v>0</v>
      </c>
      <c r="AA12" s="15" t="e">
        <f t="shared" si="1"/>
        <v>#DIV/0!</v>
      </c>
      <c r="AB12" s="15" t="e">
        <f t="shared" si="2"/>
        <v>#DIV/0!</v>
      </c>
      <c r="AC12" s="15" t="e">
        <f t="shared" si="2"/>
        <v>#DIV/0!</v>
      </c>
      <c r="AD12" s="20">
        <f t="shared" si="7"/>
        <v>4.903142834177426E-3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 t="e">
        <f>V12/J12</f>
        <v>#DIV/0!</v>
      </c>
      <c r="AY12" s="15" t="e">
        <f t="shared" si="16"/>
        <v>#DIV/0!</v>
      </c>
      <c r="AZ12" s="15" t="e">
        <f t="shared" si="10"/>
        <v>#DIV/0!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43.499000000000002</v>
      </c>
      <c r="F13" s="55"/>
      <c r="G13" s="55"/>
      <c r="H13" s="55"/>
      <c r="I13" s="55"/>
      <c r="J13" s="55"/>
      <c r="K13" s="10">
        <v>0</v>
      </c>
      <c r="L13" s="10">
        <v>0</v>
      </c>
      <c r="M13" s="10">
        <v>0</v>
      </c>
      <c r="N13" s="11">
        <f t="shared" si="0"/>
        <v>0</v>
      </c>
      <c r="P13" s="75">
        <v>18436.560000000001</v>
      </c>
      <c r="Q13" s="75">
        <v>43.496000000000002</v>
      </c>
      <c r="R13" s="75"/>
      <c r="S13" s="75"/>
      <c r="T13" s="75"/>
      <c r="U13" s="75"/>
      <c r="V13" s="75"/>
      <c r="W13" s="10">
        <v>0</v>
      </c>
      <c r="X13" s="10">
        <v>0</v>
      </c>
      <c r="Y13" s="10">
        <v>0</v>
      </c>
      <c r="Z13" s="11">
        <f t="shared" si="6"/>
        <v>0</v>
      </c>
      <c r="AA13" s="15" t="e">
        <f t="shared" si="1"/>
        <v>#DIV/0!</v>
      </c>
      <c r="AB13" s="15" t="e">
        <f t="shared" si="2"/>
        <v>#DIV/0!</v>
      </c>
      <c r="AC13" s="15" t="e">
        <f t="shared" si="2"/>
        <v>#DIV/0!</v>
      </c>
      <c r="AD13" s="11">
        <f t="shared" si="7"/>
        <v>2.2340273538464903E-3</v>
      </c>
      <c r="AE13" s="12"/>
      <c r="AF13" s="25">
        <f t="shared" ref="AF13:AK13" si="17">bdRateExtend($D13:$D17,E13:E17,$P13:$P17,Q13:Q17)</f>
        <v>3.9121123340413178E-4</v>
      </c>
      <c r="AG13" s="30" t="e">
        <f t="shared" si="17"/>
        <v>#VALUE!</v>
      </c>
      <c r="AH13" s="31" t="e">
        <f t="shared" si="17"/>
        <v>#VALUE!</v>
      </c>
      <c r="AI13" s="25" t="e">
        <f t="shared" si="17"/>
        <v>#VALUE!</v>
      </c>
      <c r="AJ13" s="30" t="e">
        <f t="shared" si="17"/>
        <v>#VALUE!</v>
      </c>
      <c r="AK13" s="30" t="e">
        <f t="shared" si="17"/>
        <v>#VALUE!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-7.2205426015936602E-5</v>
      </c>
      <c r="AS13" s="30" t="e">
        <f t="shared" si="18"/>
        <v>#VALUE!</v>
      </c>
      <c r="AT13" s="31" t="e">
        <f t="shared" si="18"/>
        <v>#VALUE!</v>
      </c>
      <c r="AU13" s="25" t="e">
        <f t="shared" si="18"/>
        <v>#VALUE!</v>
      </c>
      <c r="AV13" s="30" t="e">
        <f t="shared" si="18"/>
        <v>#VALUE!</v>
      </c>
      <c r="AW13" s="31" t="e">
        <f t="shared" si="18"/>
        <v>#VALUE!</v>
      </c>
      <c r="AX13" s="15"/>
      <c r="AY13" s="15"/>
      <c r="AZ13" s="15"/>
      <c r="BA13" s="15" t="e">
        <f>V13/J13</f>
        <v>#DIV/0!</v>
      </c>
      <c r="BB13" s="15" t="e">
        <f t="shared" ref="BB13:BB16" si="19">X13/L13</f>
        <v>#DIV/0!</v>
      </c>
      <c r="BC13" s="15" t="e">
        <f t="shared" si="11"/>
        <v>#DIV/0!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41.684800000000003</v>
      </c>
      <c r="F14" s="55"/>
      <c r="G14" s="55"/>
      <c r="H14" s="55"/>
      <c r="I14" s="55"/>
      <c r="J14" s="55"/>
      <c r="K14" s="15">
        <v>0</v>
      </c>
      <c r="L14" s="15">
        <v>0</v>
      </c>
      <c r="M14" s="15">
        <v>0</v>
      </c>
      <c r="N14" s="16">
        <f t="shared" si="0"/>
        <v>0</v>
      </c>
      <c r="P14" s="75">
        <v>4395.72</v>
      </c>
      <c r="Q14" s="75">
        <v>41.686</v>
      </c>
      <c r="R14" s="75"/>
      <c r="S14" s="75"/>
      <c r="T14" s="75"/>
      <c r="U14" s="75"/>
      <c r="V14" s="75"/>
      <c r="W14" s="15">
        <v>0</v>
      </c>
      <c r="X14" s="15">
        <v>0</v>
      </c>
      <c r="Y14" s="15">
        <v>0</v>
      </c>
      <c r="Z14" s="16">
        <f t="shared" si="6"/>
        <v>0</v>
      </c>
      <c r="AA14" s="15" t="e">
        <f t="shared" si="1"/>
        <v>#DIV/0!</v>
      </c>
      <c r="AB14" s="15" t="e">
        <f t="shared" si="2"/>
        <v>#DIV/0!</v>
      </c>
      <c r="AC14" s="15" t="e">
        <f t="shared" si="2"/>
        <v>#DIV/0!</v>
      </c>
      <c r="AD14" s="16">
        <f t="shared" si="7"/>
        <v>3.2769873562916096E-4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5.70643706348406E-4</v>
      </c>
      <c r="AM14" s="21" t="e">
        <f>bdrate($D14:$D17,F14:F17,$P14:$P17,R14:R17)</f>
        <v>#VALUE!</v>
      </c>
      <c r="AN14" s="36" t="e">
        <f t="shared" ref="AN14" si="20">bdrate($D14:$D17,G14:G17,$P14:$P17,S14:S17)</f>
        <v>#VALUE!</v>
      </c>
      <c r="AO14" s="26" t="e">
        <f>bdrate($D14:$D17,H14:H17,$P14:$P17,T14:T17)</f>
        <v>#VALUE!</v>
      </c>
      <c r="AP14" s="21" t="e">
        <f>bdrate($D14:$D17,I14:I17,$P14:$P17,U14:U17)</f>
        <v>#VALUE!</v>
      </c>
      <c r="AQ14" s="36" t="e">
        <f>bdrate($D14:$D17,J14:J17,$P14:$P17,V14:V17)</f>
        <v>#VALUE!</v>
      </c>
      <c r="AR14" s="21"/>
      <c r="AS14" s="21"/>
      <c r="AT14" s="36"/>
      <c r="AU14" s="26"/>
      <c r="AV14" s="21"/>
      <c r="AW14" s="36"/>
      <c r="AX14" s="15" t="e">
        <f>V14/J14</f>
        <v>#DIV/0!</v>
      </c>
      <c r="AY14" s="15" t="e">
        <f t="shared" ref="AY14:AY17" si="21">X14/L14</f>
        <v>#DIV/0!</v>
      </c>
      <c r="AZ14" s="15" t="e">
        <f t="shared" si="10"/>
        <v>#DIV/0!</v>
      </c>
      <c r="BA14" s="15" t="e">
        <f>V14/J14</f>
        <v>#DIV/0!</v>
      </c>
      <c r="BB14" s="15" t="e">
        <f t="shared" si="19"/>
        <v>#DIV/0!</v>
      </c>
      <c r="BC14" s="15" t="e">
        <f t="shared" si="11"/>
        <v>#DIV/0!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40.764499999999998</v>
      </c>
      <c r="F15" s="55"/>
      <c r="G15" s="55"/>
      <c r="H15" s="55"/>
      <c r="I15" s="55"/>
      <c r="J15" s="55"/>
      <c r="K15" s="15">
        <v>0</v>
      </c>
      <c r="L15" s="15">
        <v>0</v>
      </c>
      <c r="M15" s="15">
        <v>0</v>
      </c>
      <c r="N15" s="16">
        <f t="shared" si="0"/>
        <v>0</v>
      </c>
      <c r="P15" s="75">
        <v>2467.44</v>
      </c>
      <c r="Q15" s="75">
        <v>40.767499999999998</v>
      </c>
      <c r="R15" s="75"/>
      <c r="S15" s="75"/>
      <c r="T15" s="75"/>
      <c r="U15" s="75"/>
      <c r="V15" s="75"/>
      <c r="W15" s="15">
        <v>0</v>
      </c>
      <c r="X15" s="15">
        <v>0</v>
      </c>
      <c r="Y15" s="15">
        <v>0</v>
      </c>
      <c r="Z15" s="16">
        <f t="shared" si="6"/>
        <v>0</v>
      </c>
      <c r="AA15" s="15" t="e">
        <f t="shared" si="1"/>
        <v>#DIV/0!</v>
      </c>
      <c r="AB15" s="15" t="e">
        <f t="shared" si="2"/>
        <v>#DIV/0!</v>
      </c>
      <c r="AC15" s="15" t="e">
        <f t="shared" si="2"/>
        <v>#DIV/0!</v>
      </c>
      <c r="AD15" s="16">
        <f t="shared" si="7"/>
        <v>7.7874038742337223E-4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 t="e">
        <f>V15/J15</f>
        <v>#DIV/0!</v>
      </c>
      <c r="AY15" s="15" t="e">
        <f t="shared" si="21"/>
        <v>#DIV/0!</v>
      </c>
      <c r="AZ15" s="15" t="e">
        <f t="shared" si="10"/>
        <v>#DIV/0!</v>
      </c>
      <c r="BA15" s="15" t="e">
        <f>V15/J15</f>
        <v>#DIV/0!</v>
      </c>
      <c r="BB15" s="15" t="e">
        <f t="shared" si="19"/>
        <v>#DIV/0!</v>
      </c>
      <c r="BC15" s="15" t="e">
        <f t="shared" si="11"/>
        <v>#DIV/0!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39.523200000000003</v>
      </c>
      <c r="F16" s="55"/>
      <c r="G16" s="55"/>
      <c r="H16" s="55"/>
      <c r="I16" s="55"/>
      <c r="J16" s="55"/>
      <c r="K16" s="15">
        <v>0</v>
      </c>
      <c r="L16" s="15">
        <v>0</v>
      </c>
      <c r="M16" s="15">
        <v>0</v>
      </c>
      <c r="N16" s="16">
        <f t="shared" si="0"/>
        <v>0</v>
      </c>
      <c r="P16" s="75">
        <v>1443.48</v>
      </c>
      <c r="Q16" s="75">
        <v>39.520099999999999</v>
      </c>
      <c r="R16" s="75"/>
      <c r="S16" s="75"/>
      <c r="T16" s="75"/>
      <c r="U16" s="75"/>
      <c r="V16" s="75"/>
      <c r="W16" s="15">
        <v>0</v>
      </c>
      <c r="X16" s="15">
        <v>0</v>
      </c>
      <c r="Y16" s="15">
        <v>0</v>
      </c>
      <c r="Z16" s="16">
        <f t="shared" si="6"/>
        <v>0</v>
      </c>
      <c r="AA16" s="15" t="e">
        <f t="shared" si="1"/>
        <v>#DIV/0!</v>
      </c>
      <c r="AB16" s="15" t="e">
        <f t="shared" si="2"/>
        <v>#DIV/0!</v>
      </c>
      <c r="AC16" s="15" t="e">
        <f t="shared" si="2"/>
        <v>#DIV/0!</v>
      </c>
      <c r="AD16" s="16">
        <f t="shared" si="7"/>
        <v>1.1652101539742432E-3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 t="e">
        <f>V16/J16</f>
        <v>#DIV/0!</v>
      </c>
      <c r="AY16" s="15" t="e">
        <f t="shared" si="21"/>
        <v>#DIV/0!</v>
      </c>
      <c r="AZ16" s="15" t="e">
        <f t="shared" si="10"/>
        <v>#DIV/0!</v>
      </c>
      <c r="BA16" s="15" t="e">
        <f>V16/J16</f>
        <v>#DIV/0!</v>
      </c>
      <c r="BB16" s="15" t="e">
        <f t="shared" si="19"/>
        <v>#DIV/0!</v>
      </c>
      <c r="BC16" s="15" t="e">
        <f t="shared" si="11"/>
        <v>#DIV/0!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37.832000000000001</v>
      </c>
      <c r="F17" s="55"/>
      <c r="G17" s="55"/>
      <c r="H17" s="55"/>
      <c r="I17" s="55"/>
      <c r="J17" s="55"/>
      <c r="K17" s="19">
        <v>0</v>
      </c>
      <c r="L17" s="19">
        <v>0</v>
      </c>
      <c r="M17" s="19">
        <v>0</v>
      </c>
      <c r="N17" s="20">
        <f t="shared" si="0"/>
        <v>0</v>
      </c>
      <c r="P17" s="75">
        <v>865.2</v>
      </c>
      <c r="Q17" s="75">
        <v>37.850700000000003</v>
      </c>
      <c r="R17" s="75"/>
      <c r="S17" s="75"/>
      <c r="T17" s="75"/>
      <c r="U17" s="75"/>
      <c r="V17" s="75"/>
      <c r="W17" s="19">
        <v>0</v>
      </c>
      <c r="X17" s="19">
        <v>0</v>
      </c>
      <c r="Y17" s="19">
        <v>0</v>
      </c>
      <c r="Z17" s="20">
        <f t="shared" si="6"/>
        <v>0</v>
      </c>
      <c r="AA17" s="15" t="e">
        <f t="shared" si="1"/>
        <v>#DIV/0!</v>
      </c>
      <c r="AB17" s="15" t="e">
        <f t="shared" si="2"/>
        <v>#DIV/0!</v>
      </c>
      <c r="AC17" s="15" t="e">
        <f t="shared" si="2"/>
        <v>#DIV/0!</v>
      </c>
      <c r="AD17" s="20">
        <f t="shared" si="7"/>
        <v>3.2002226241825411E-3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 t="e">
        <f>V17/J17</f>
        <v>#DIV/0!</v>
      </c>
      <c r="AY17" s="15" t="e">
        <f t="shared" si="21"/>
        <v>#DIV/0!</v>
      </c>
      <c r="AZ17" s="15" t="e">
        <f t="shared" si="10"/>
        <v>#DIV/0!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43.014600000000002</v>
      </c>
      <c r="F18" s="55"/>
      <c r="G18" s="55"/>
      <c r="H18" s="55"/>
      <c r="I18" s="55"/>
      <c r="J18" s="55"/>
      <c r="K18" s="10">
        <v>0</v>
      </c>
      <c r="L18" s="10">
        <v>0</v>
      </c>
      <c r="M18" s="10">
        <v>0</v>
      </c>
      <c r="N18" s="11">
        <f t="shared" si="0"/>
        <v>0</v>
      </c>
      <c r="P18" s="75">
        <v>34435.800000000003</v>
      </c>
      <c r="Q18" s="75">
        <v>43.015000000000001</v>
      </c>
      <c r="R18" s="75"/>
      <c r="S18" s="75"/>
      <c r="T18" s="75"/>
      <c r="U18" s="75"/>
      <c r="V18" s="75"/>
      <c r="W18" s="10">
        <v>0</v>
      </c>
      <c r="X18" s="10">
        <v>0</v>
      </c>
      <c r="Y18" s="10">
        <v>0</v>
      </c>
      <c r="Z18" s="11">
        <f t="shared" si="6"/>
        <v>0</v>
      </c>
      <c r="AA18" s="10" t="e">
        <f t="shared" si="1"/>
        <v>#DIV/0!</v>
      </c>
      <c r="AB18" s="10" t="e">
        <f t="shared" si="2"/>
        <v>#DIV/0!</v>
      </c>
      <c r="AC18" s="10" t="e">
        <f t="shared" si="2"/>
        <v>#DIV/0!</v>
      </c>
      <c r="AD18" s="11">
        <f t="shared" si="7"/>
        <v>6.8522170322059272E-4</v>
      </c>
      <c r="AE18" s="40"/>
      <c r="AF18" s="25">
        <f t="shared" ref="AF18:AK18" si="22">bdRateExtend($D18:$D22,E18:E22,$P18:$P22,Q18:Q22)</f>
        <v>-3.160801855198736E-4</v>
      </c>
      <c r="AG18" s="30" t="e">
        <f t="shared" si="22"/>
        <v>#VALUE!</v>
      </c>
      <c r="AH18" s="31" t="e">
        <f t="shared" si="22"/>
        <v>#VALUE!</v>
      </c>
      <c r="AI18" s="25" t="e">
        <f t="shared" si="22"/>
        <v>#VALUE!</v>
      </c>
      <c r="AJ18" s="30" t="e">
        <f t="shared" si="22"/>
        <v>#VALUE!</v>
      </c>
      <c r="AK18" s="30" t="e">
        <f t="shared" si="22"/>
        <v>#VALUE!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4.7588730916725552E-4</v>
      </c>
      <c r="AS18" s="30" t="e">
        <f t="shared" si="23"/>
        <v>#VALUE!</v>
      </c>
      <c r="AT18" s="31" t="e">
        <f t="shared" si="23"/>
        <v>#VALUE!</v>
      </c>
      <c r="AU18" s="25" t="e">
        <f t="shared" si="23"/>
        <v>#VALUE!</v>
      </c>
      <c r="AV18" s="30" t="e">
        <f t="shared" si="23"/>
        <v>#VALUE!</v>
      </c>
      <c r="AW18" s="31" t="e">
        <f t="shared" si="23"/>
        <v>#VALUE!</v>
      </c>
      <c r="AX18" s="10"/>
      <c r="AY18" s="10"/>
      <c r="AZ18" s="10"/>
      <c r="BA18" s="10" t="e">
        <f>V18/J18</f>
        <v>#DIV/0!</v>
      </c>
      <c r="BB18" s="10" t="e">
        <f t="shared" ref="BB18:BB21" si="24">X18/L18</f>
        <v>#DIV/0!</v>
      </c>
      <c r="BC18" s="10" t="e">
        <f t="shared" si="11"/>
        <v>#DIV/0!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40.496499999999997</v>
      </c>
      <c r="F19" s="55"/>
      <c r="G19" s="55"/>
      <c r="H19" s="55"/>
      <c r="I19" s="55"/>
      <c r="J19" s="55"/>
      <c r="K19" s="15">
        <v>0</v>
      </c>
      <c r="L19" s="15">
        <v>0</v>
      </c>
      <c r="M19" s="15">
        <v>0</v>
      </c>
      <c r="N19" s="16">
        <f t="shared" si="0"/>
        <v>0</v>
      </c>
      <c r="P19" s="75">
        <v>9910.44</v>
      </c>
      <c r="Q19" s="75">
        <v>40.491700000000002</v>
      </c>
      <c r="R19" s="75"/>
      <c r="S19" s="75"/>
      <c r="T19" s="75"/>
      <c r="U19" s="75"/>
      <c r="V19" s="75"/>
      <c r="W19" s="15">
        <v>0</v>
      </c>
      <c r="X19" s="15">
        <v>0</v>
      </c>
      <c r="Y19" s="15">
        <v>0</v>
      </c>
      <c r="Z19" s="16">
        <f t="shared" si="6"/>
        <v>0</v>
      </c>
      <c r="AA19" s="15" t="e">
        <f t="shared" si="1"/>
        <v>#DIV/0!</v>
      </c>
      <c r="AB19" s="15" t="e">
        <f t="shared" ref="AB19:AC32" si="25">X19/L19</f>
        <v>#DIV/0!</v>
      </c>
      <c r="AC19" s="15" t="e">
        <f t="shared" si="25"/>
        <v>#DIV/0!</v>
      </c>
      <c r="AD19" s="16">
        <f t="shared" si="7"/>
        <v>1.800908915103381E-3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-4.6519928126975696E-4</v>
      </c>
      <c r="AM19" s="21" t="e">
        <f>bdrate($D19:$D22,F19:F22,$P19:$P22,R19:R22)</f>
        <v>#VALUE!</v>
      </c>
      <c r="AN19" s="36" t="e">
        <f t="shared" ref="AN19" si="26">bdrate($D19:$D22,G19:G22,$P19:$P22,S19:S22)</f>
        <v>#VALUE!</v>
      </c>
      <c r="AO19" s="26" t="e">
        <f>bdrate($D19:$D22,H19:H22,$P19:$P22,T19:T22)</f>
        <v>#VALUE!</v>
      </c>
      <c r="AP19" s="21" t="e">
        <f>bdrate($D19:$D22,I19:I22,$P19:$P22,U19:U22)</f>
        <v>#VALUE!</v>
      </c>
      <c r="AQ19" s="36" t="e">
        <f>bdrate($D19:$D22,J19:J22,$P19:$P22,V19:V22)</f>
        <v>#VALUE!</v>
      </c>
      <c r="AR19" s="21"/>
      <c r="AS19" s="21"/>
      <c r="AT19" s="36"/>
      <c r="AU19" s="26"/>
      <c r="AV19" s="21"/>
      <c r="AW19" s="36"/>
      <c r="AX19" s="15" t="e">
        <f>V19/J19</f>
        <v>#DIV/0!</v>
      </c>
      <c r="AY19" s="15" t="e">
        <f t="shared" ref="AY19:AY22" si="27">X19/L19</f>
        <v>#DIV/0!</v>
      </c>
      <c r="AZ19" s="15" t="e">
        <f t="shared" si="10"/>
        <v>#DIV/0!</v>
      </c>
      <c r="BA19" s="15" t="e">
        <f>V19/J19</f>
        <v>#DIV/0!</v>
      </c>
      <c r="BB19" s="15" t="e">
        <f t="shared" si="24"/>
        <v>#DIV/0!</v>
      </c>
      <c r="BC19" s="15" t="e">
        <f t="shared" si="11"/>
        <v>#DIV/0!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39.125500000000002</v>
      </c>
      <c r="F20" s="55"/>
      <c r="G20" s="55"/>
      <c r="H20" s="55"/>
      <c r="I20" s="55"/>
      <c r="J20" s="55"/>
      <c r="K20" s="15">
        <v>0</v>
      </c>
      <c r="L20" s="15">
        <v>0</v>
      </c>
      <c r="M20" s="15">
        <v>0</v>
      </c>
      <c r="N20" s="16">
        <f t="shared" si="0"/>
        <v>0</v>
      </c>
      <c r="P20" s="75">
        <v>5698.62</v>
      </c>
      <c r="Q20" s="75">
        <v>39.122100000000003</v>
      </c>
      <c r="R20" s="75"/>
      <c r="S20" s="75"/>
      <c r="T20" s="75"/>
      <c r="U20" s="75"/>
      <c r="V20" s="75"/>
      <c r="W20" s="15">
        <v>0</v>
      </c>
      <c r="X20" s="15">
        <v>0</v>
      </c>
      <c r="Y20" s="15">
        <v>0</v>
      </c>
      <c r="Z20" s="16">
        <f t="shared" si="6"/>
        <v>0</v>
      </c>
      <c r="AA20" s="15" t="e">
        <f t="shared" si="1"/>
        <v>#DIV/0!</v>
      </c>
      <c r="AB20" s="15" t="e">
        <f t="shared" si="25"/>
        <v>#DIV/0!</v>
      </c>
      <c r="AC20" s="15" t="e">
        <f t="shared" si="25"/>
        <v>#DIV/0!</v>
      </c>
      <c r="AD20" s="16">
        <f t="shared" si="7"/>
        <v>4.1079441319600608E-4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 t="e">
        <f>V20/J20</f>
        <v>#DIV/0!</v>
      </c>
      <c r="AY20" s="15" t="e">
        <f t="shared" si="27"/>
        <v>#DIV/0!</v>
      </c>
      <c r="AZ20" s="15" t="e">
        <f t="shared" si="10"/>
        <v>#DIV/0!</v>
      </c>
      <c r="BA20" s="15" t="e">
        <f>V20/J20</f>
        <v>#DIV/0!</v>
      </c>
      <c r="BB20" s="15" t="e">
        <f t="shared" si="24"/>
        <v>#DIV/0!</v>
      </c>
      <c r="BC20" s="15" t="e">
        <f t="shared" si="11"/>
        <v>#DIV/0!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37.358199999999997</v>
      </c>
      <c r="F21" s="55"/>
      <c r="G21" s="55"/>
      <c r="H21" s="55"/>
      <c r="I21" s="55"/>
      <c r="J21" s="55"/>
      <c r="K21" s="15">
        <v>0</v>
      </c>
      <c r="L21" s="15">
        <v>0</v>
      </c>
      <c r="M21" s="15">
        <v>0</v>
      </c>
      <c r="N21" s="16">
        <f t="shared" si="0"/>
        <v>0</v>
      </c>
      <c r="P21" s="75">
        <v>3356.94</v>
      </c>
      <c r="Q21" s="75">
        <v>37.355800000000002</v>
      </c>
      <c r="R21" s="75"/>
      <c r="S21" s="75"/>
      <c r="T21" s="75"/>
      <c r="U21" s="75"/>
      <c r="V21" s="75"/>
      <c r="W21" s="15">
        <v>0</v>
      </c>
      <c r="X21" s="15">
        <v>0</v>
      </c>
      <c r="Y21" s="15">
        <v>0</v>
      </c>
      <c r="Z21" s="16">
        <f t="shared" si="6"/>
        <v>0</v>
      </c>
      <c r="AA21" s="15" t="e">
        <f t="shared" si="1"/>
        <v>#DIV/0!</v>
      </c>
      <c r="AB21" s="15" t="e">
        <f t="shared" si="25"/>
        <v>#DIV/0!</v>
      </c>
      <c r="AC21" s="15" t="e">
        <f t="shared" si="25"/>
        <v>#DIV/0!</v>
      </c>
      <c r="AD21" s="16">
        <f t="shared" si="7"/>
        <v>1.8909999108019289E-3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 t="e">
        <f>V21/J21</f>
        <v>#DIV/0!</v>
      </c>
      <c r="AY21" s="15" t="e">
        <f t="shared" si="27"/>
        <v>#DIV/0!</v>
      </c>
      <c r="AZ21" s="15" t="e">
        <f t="shared" si="10"/>
        <v>#DIV/0!</v>
      </c>
      <c r="BA21" s="15" t="e">
        <f>V21/J21</f>
        <v>#DIV/0!</v>
      </c>
      <c r="BB21" s="15" t="e">
        <f t="shared" si="24"/>
        <v>#DIV/0!</v>
      </c>
      <c r="BC21" s="15" t="e">
        <f t="shared" si="11"/>
        <v>#DIV/0!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35.204599999999999</v>
      </c>
      <c r="F22" s="55"/>
      <c r="G22" s="55"/>
      <c r="H22" s="55"/>
      <c r="I22" s="55"/>
      <c r="J22" s="55"/>
      <c r="K22" s="19">
        <v>0</v>
      </c>
      <c r="L22" s="19">
        <v>0</v>
      </c>
      <c r="M22" s="19">
        <v>0</v>
      </c>
      <c r="N22" s="20">
        <f t="shared" si="0"/>
        <v>0</v>
      </c>
      <c r="P22" s="75">
        <v>1948.86</v>
      </c>
      <c r="Q22" s="75">
        <v>35.2119</v>
      </c>
      <c r="R22" s="75"/>
      <c r="S22" s="75"/>
      <c r="T22" s="75"/>
      <c r="U22" s="75"/>
      <c r="V22" s="75"/>
      <c r="W22" s="19">
        <v>0</v>
      </c>
      <c r="X22" s="19">
        <v>0</v>
      </c>
      <c r="Y22" s="19">
        <v>0</v>
      </c>
      <c r="Z22" s="20">
        <f t="shared" si="6"/>
        <v>0</v>
      </c>
      <c r="AA22" s="15" t="e">
        <f t="shared" si="1"/>
        <v>#DIV/0!</v>
      </c>
      <c r="AB22" s="15" t="e">
        <f t="shared" si="25"/>
        <v>#DIV/0!</v>
      </c>
      <c r="AC22" s="15" t="e">
        <f t="shared" si="25"/>
        <v>#DIV/0!</v>
      </c>
      <c r="AD22" s="20">
        <f t="shared" si="7"/>
        <v>1.1378313549418925E-3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 t="e">
        <f>V22/J22</f>
        <v>#DIV/0!</v>
      </c>
      <c r="AY22" s="15" t="e">
        <f t="shared" si="27"/>
        <v>#DIV/0!</v>
      </c>
      <c r="AZ22" s="15" t="e">
        <f t="shared" si="10"/>
        <v>#DIV/0!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42.5867</v>
      </c>
      <c r="F23" s="55"/>
      <c r="G23" s="55"/>
      <c r="H23" s="55"/>
      <c r="I23" s="55"/>
      <c r="J23" s="55"/>
      <c r="K23" s="10">
        <v>0</v>
      </c>
      <c r="L23" s="10">
        <v>0</v>
      </c>
      <c r="M23" s="10">
        <v>0</v>
      </c>
      <c r="N23" s="11">
        <f t="shared" si="0"/>
        <v>0</v>
      </c>
      <c r="P23" s="75">
        <v>60049.62</v>
      </c>
      <c r="Q23" s="75">
        <v>42.584099999999999</v>
      </c>
      <c r="R23" s="75"/>
      <c r="S23" s="75"/>
      <c r="T23" s="75"/>
      <c r="U23" s="75"/>
      <c r="V23" s="75"/>
      <c r="W23" s="10">
        <v>0</v>
      </c>
      <c r="X23" s="10">
        <v>0</v>
      </c>
      <c r="Y23" s="10">
        <v>0</v>
      </c>
      <c r="Z23" s="11">
        <f t="shared" si="6"/>
        <v>0</v>
      </c>
      <c r="AA23" s="15" t="e">
        <f t="shared" si="1"/>
        <v>#DIV/0!</v>
      </c>
      <c r="AB23" s="15" t="e">
        <f t="shared" si="25"/>
        <v>#DIV/0!</v>
      </c>
      <c r="AC23" s="15" t="e">
        <f t="shared" si="25"/>
        <v>#DIV/0!</v>
      </c>
      <c r="AD23" s="11">
        <f t="shared" si="7"/>
        <v>2.697041345643344E-4</v>
      </c>
      <c r="AE23" s="12"/>
      <c r="AF23" s="25">
        <f t="shared" ref="AF23:AK23" si="28">bdRateExtend($D23:$D27,E23:E27,$P23:$P27,Q23:Q27)</f>
        <v>-7.5686769843374968E-4</v>
      </c>
      <c r="AG23" s="30" t="e">
        <f t="shared" si="28"/>
        <v>#VALUE!</v>
      </c>
      <c r="AH23" s="31" t="e">
        <f t="shared" si="28"/>
        <v>#VALUE!</v>
      </c>
      <c r="AI23" s="25" t="e">
        <f t="shared" si="28"/>
        <v>#VALUE!</v>
      </c>
      <c r="AJ23" s="30" t="e">
        <f t="shared" si="28"/>
        <v>#VALUE!</v>
      </c>
      <c r="AK23" s="30" t="e">
        <f t="shared" si="28"/>
        <v>#VALUE!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-1.7381698051965877E-4</v>
      </c>
      <c r="AS23" s="30" t="e">
        <f t="shared" si="29"/>
        <v>#VALUE!</v>
      </c>
      <c r="AT23" s="31" t="e">
        <f t="shared" si="29"/>
        <v>#VALUE!</v>
      </c>
      <c r="AU23" s="25" t="e">
        <f t="shared" si="29"/>
        <v>#VALUE!</v>
      </c>
      <c r="AV23" s="30" t="e">
        <f t="shared" si="29"/>
        <v>#VALUE!</v>
      </c>
      <c r="AW23" s="31" t="e">
        <f t="shared" si="29"/>
        <v>#VALUE!</v>
      </c>
      <c r="AX23" s="15"/>
      <c r="AY23" s="15"/>
      <c r="AZ23" s="15"/>
      <c r="BA23" s="15" t="e">
        <f>V23/J23</f>
        <v>#DIV/0!</v>
      </c>
      <c r="BB23" s="15" t="e">
        <f t="shared" ref="BB23:BB26" si="30">X23/L23</f>
        <v>#DIV/0!</v>
      </c>
      <c r="BC23" s="15" t="e">
        <f t="shared" si="11"/>
        <v>#DIV/0!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38.825299999999999</v>
      </c>
      <c r="F24" s="55"/>
      <c r="G24" s="55"/>
      <c r="H24" s="55"/>
      <c r="I24" s="55"/>
      <c r="J24" s="55"/>
      <c r="K24" s="15">
        <v>0</v>
      </c>
      <c r="L24" s="15">
        <v>0</v>
      </c>
      <c r="M24" s="15">
        <v>0</v>
      </c>
      <c r="N24" s="16">
        <f t="shared" si="0"/>
        <v>0</v>
      </c>
      <c r="P24" s="75">
        <v>9975.7199999999993</v>
      </c>
      <c r="Q24" s="75">
        <v>38.822800000000001</v>
      </c>
      <c r="R24" s="75"/>
      <c r="S24" s="75"/>
      <c r="T24" s="75"/>
      <c r="U24" s="75"/>
      <c r="V24" s="75"/>
      <c r="W24" s="15">
        <v>0</v>
      </c>
      <c r="X24" s="15">
        <v>0</v>
      </c>
      <c r="Y24" s="15">
        <v>0</v>
      </c>
      <c r="Z24" s="16">
        <f t="shared" si="6"/>
        <v>0</v>
      </c>
      <c r="AA24" s="15" t="e">
        <f t="shared" si="1"/>
        <v>#DIV/0!</v>
      </c>
      <c r="AB24" s="15" t="e">
        <f t="shared" si="25"/>
        <v>#DIV/0!</v>
      </c>
      <c r="AC24" s="15" t="e">
        <f t="shared" si="25"/>
        <v>#DIV/0!</v>
      </c>
      <c r="AD24" s="16">
        <f t="shared" si="7"/>
        <v>1.3694516187158681E-3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-5.7431761154025374E-4</v>
      </c>
      <c r="AM24" s="21" t="e">
        <f>bdrate($D24:$D27,F24:F27,$P24:$P27,R24:R27)</f>
        <v>#VALUE!</v>
      </c>
      <c r="AN24" s="36" t="e">
        <f t="shared" ref="AN24" si="31">bdrate($D24:$D27,G24:G27,$P24:$P27,S24:S27)</f>
        <v>#VALUE!</v>
      </c>
      <c r="AO24" s="26" t="e">
        <f>bdrate($D24:$D27,H24:H27,$P24:$P27,T24:T27)</f>
        <v>#VALUE!</v>
      </c>
      <c r="AP24" s="21" t="e">
        <f>bdrate($D24:$D27,I24:I27,$P24:$P27,U24:U27)</f>
        <v>#VALUE!</v>
      </c>
      <c r="AQ24" s="36" t="e">
        <f>bdrate($D24:$D27,J24:J27,$P24:$P27,V24:V27)</f>
        <v>#VALUE!</v>
      </c>
      <c r="AR24" s="21"/>
      <c r="AS24" s="21"/>
      <c r="AT24" s="36"/>
      <c r="AU24" s="26"/>
      <c r="AV24" s="21"/>
      <c r="AW24" s="36"/>
      <c r="AX24" s="15" t="e">
        <f>V24/J24</f>
        <v>#DIV/0!</v>
      </c>
      <c r="AY24" s="15" t="e">
        <f t="shared" ref="AY24:AY27" si="32">X24/L24</f>
        <v>#DIV/0!</v>
      </c>
      <c r="AZ24" s="15" t="e">
        <f t="shared" si="10"/>
        <v>#DIV/0!</v>
      </c>
      <c r="BA24" s="15" t="e">
        <f>V24/J24</f>
        <v>#DIV/0!</v>
      </c>
      <c r="BB24" s="15" t="e">
        <f t="shared" si="30"/>
        <v>#DIV/0!</v>
      </c>
      <c r="BC24" s="15" t="e">
        <f t="shared" si="11"/>
        <v>#DIV/0!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37.817100000000003</v>
      </c>
      <c r="F25" s="55"/>
      <c r="G25" s="55"/>
      <c r="H25" s="55"/>
      <c r="I25" s="55"/>
      <c r="J25" s="55"/>
      <c r="K25" s="15">
        <v>0</v>
      </c>
      <c r="L25" s="15">
        <v>0</v>
      </c>
      <c r="M25" s="15">
        <v>0</v>
      </c>
      <c r="N25" s="16">
        <f t="shared" si="0"/>
        <v>0</v>
      </c>
      <c r="P25" s="75">
        <v>5396.28</v>
      </c>
      <c r="Q25" s="75">
        <v>37.814900000000002</v>
      </c>
      <c r="R25" s="75"/>
      <c r="S25" s="75"/>
      <c r="T25" s="75"/>
      <c r="U25" s="75"/>
      <c r="V25" s="75"/>
      <c r="W25" s="15">
        <v>0</v>
      </c>
      <c r="X25" s="15">
        <v>0</v>
      </c>
      <c r="Y25" s="15">
        <v>0</v>
      </c>
      <c r="Z25" s="16">
        <f t="shared" si="6"/>
        <v>0</v>
      </c>
      <c r="AA25" s="15" t="e">
        <f t="shared" si="1"/>
        <v>#DIV/0!</v>
      </c>
      <c r="AB25" s="15" t="e">
        <f t="shared" si="25"/>
        <v>#DIV/0!</v>
      </c>
      <c r="AC25" s="15" t="e">
        <f t="shared" si="25"/>
        <v>#DIV/0!</v>
      </c>
      <c r="AD25" s="16">
        <f t="shared" si="7"/>
        <v>1.681757938231498E-3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 t="e">
        <f>V25/J25</f>
        <v>#DIV/0!</v>
      </c>
      <c r="AY25" s="15" t="e">
        <f t="shared" si="32"/>
        <v>#DIV/0!</v>
      </c>
      <c r="AZ25" s="15" t="e">
        <f t="shared" si="10"/>
        <v>#DIV/0!</v>
      </c>
      <c r="BA25" s="15" t="e">
        <f>V25/J25</f>
        <v>#DIV/0!</v>
      </c>
      <c r="BB25" s="15" t="e">
        <f t="shared" si="30"/>
        <v>#DIV/0!</v>
      </c>
      <c r="BC25" s="15" t="e">
        <f t="shared" si="11"/>
        <v>#DIV/0!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36.379399999999997</v>
      </c>
      <c r="F26" s="55"/>
      <c r="G26" s="55"/>
      <c r="H26" s="55"/>
      <c r="I26" s="55"/>
      <c r="J26" s="55"/>
      <c r="K26" s="15">
        <v>0</v>
      </c>
      <c r="L26" s="15">
        <v>0</v>
      </c>
      <c r="M26" s="15">
        <v>0</v>
      </c>
      <c r="N26" s="16">
        <f t="shared" si="0"/>
        <v>0</v>
      </c>
      <c r="P26" s="75">
        <v>2987.34</v>
      </c>
      <c r="Q26" s="75">
        <v>36.375700000000002</v>
      </c>
      <c r="R26" s="75"/>
      <c r="S26" s="75"/>
      <c r="T26" s="75"/>
      <c r="U26" s="75"/>
      <c r="V26" s="75"/>
      <c r="W26" s="15">
        <v>0</v>
      </c>
      <c r="X26" s="15">
        <v>0</v>
      </c>
      <c r="Y26" s="15">
        <v>0</v>
      </c>
      <c r="Z26" s="16">
        <f t="shared" si="6"/>
        <v>0</v>
      </c>
      <c r="AA26" s="15" t="e">
        <f t="shared" si="1"/>
        <v>#DIV/0!</v>
      </c>
      <c r="AB26" s="15" t="e">
        <f t="shared" si="25"/>
        <v>#DIV/0!</v>
      </c>
      <c r="AC26" s="15" t="e">
        <f t="shared" si="25"/>
        <v>#DIV/0!</v>
      </c>
      <c r="AD26" s="16">
        <f t="shared" si="7"/>
        <v>5.1750319693094505E-3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 t="e">
        <f>V26/J26</f>
        <v>#DIV/0!</v>
      </c>
      <c r="AY26" s="15" t="e">
        <f t="shared" si="32"/>
        <v>#DIV/0!</v>
      </c>
      <c r="AZ26" s="15" t="e">
        <f t="shared" si="10"/>
        <v>#DIV/0!</v>
      </c>
      <c r="BA26" s="15" t="e">
        <f>V26/J26</f>
        <v>#DIV/0!</v>
      </c>
      <c r="BB26" s="15" t="e">
        <f t="shared" si="30"/>
        <v>#DIV/0!</v>
      </c>
      <c r="BC26" s="15" t="e">
        <f t="shared" si="11"/>
        <v>#DIV/0!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34.579099999999997</v>
      </c>
      <c r="F27" s="55"/>
      <c r="G27" s="55"/>
      <c r="H27" s="55"/>
      <c r="I27" s="55"/>
      <c r="J27" s="55"/>
      <c r="K27" s="19">
        <v>0</v>
      </c>
      <c r="L27" s="19">
        <v>0</v>
      </c>
      <c r="M27" s="19">
        <v>0</v>
      </c>
      <c r="N27" s="20">
        <f t="shared" si="0"/>
        <v>0</v>
      </c>
      <c r="P27" s="75">
        <v>1612.32</v>
      </c>
      <c r="Q27" s="75">
        <v>34.5807</v>
      </c>
      <c r="R27" s="75"/>
      <c r="S27" s="75"/>
      <c r="T27" s="75"/>
      <c r="U27" s="75"/>
      <c r="V27" s="75"/>
      <c r="W27" s="19">
        <v>0</v>
      </c>
      <c r="X27" s="19">
        <v>0</v>
      </c>
      <c r="Y27" s="19">
        <v>0</v>
      </c>
      <c r="Z27" s="20">
        <f t="shared" si="6"/>
        <v>0</v>
      </c>
      <c r="AA27" s="15" t="e">
        <f t="shared" si="1"/>
        <v>#DIV/0!</v>
      </c>
      <c r="AB27" s="15" t="e">
        <f t="shared" si="25"/>
        <v>#DIV/0!</v>
      </c>
      <c r="AC27" s="15" t="e">
        <f t="shared" si="25"/>
        <v>#DIV/0!</v>
      </c>
      <c r="AD27" s="20">
        <f t="shared" si="7"/>
        <v>2.6865671641790648E-3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 t="e">
        <f>V27/J27</f>
        <v>#DIV/0!</v>
      </c>
      <c r="AY27" s="15" t="e">
        <f t="shared" si="32"/>
        <v>#DIV/0!</v>
      </c>
      <c r="AZ27" s="15" t="e">
        <f t="shared" si="10"/>
        <v>#DIV/0!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44.1111</v>
      </c>
      <c r="F28" s="55"/>
      <c r="G28" s="55"/>
      <c r="H28" s="55"/>
      <c r="I28" s="55"/>
      <c r="J28" s="55"/>
      <c r="K28" s="10">
        <v>0</v>
      </c>
      <c r="L28" s="10">
        <v>0</v>
      </c>
      <c r="M28" s="10">
        <v>0</v>
      </c>
      <c r="N28" s="11">
        <f t="shared" si="0"/>
        <v>0</v>
      </c>
      <c r="P28" s="75">
        <v>48053.5</v>
      </c>
      <c r="Q28" s="75">
        <v>44.116900000000001</v>
      </c>
      <c r="R28" s="75"/>
      <c r="S28" s="75"/>
      <c r="T28" s="75"/>
      <c r="U28" s="75"/>
      <c r="V28" s="75"/>
      <c r="W28" s="10">
        <v>0</v>
      </c>
      <c r="X28" s="10">
        <v>0</v>
      </c>
      <c r="Y28" s="10">
        <v>0</v>
      </c>
      <c r="Z28" s="11">
        <f t="shared" si="6"/>
        <v>0</v>
      </c>
      <c r="AA28" s="15" t="e">
        <f t="shared" si="1"/>
        <v>#DIV/0!</v>
      </c>
      <c r="AB28" s="15" t="e">
        <f t="shared" si="25"/>
        <v>#DIV/0!</v>
      </c>
      <c r="AC28" s="15" t="e">
        <f t="shared" si="25"/>
        <v>#DIV/0!</v>
      </c>
      <c r="AD28" s="11">
        <f t="shared" si="7"/>
        <v>4.3703201155399112E-5</v>
      </c>
      <c r="AE28" s="12"/>
      <c r="AF28" s="25">
        <f t="shared" ref="AF28:AK28" si="33">bdRateExtend($D28:$D32,E28:E32,$P28:$P32,Q28:Q32)</f>
        <v>-1.7471245406464053E-4</v>
      </c>
      <c r="AG28" s="30" t="e">
        <f t="shared" si="33"/>
        <v>#VALUE!</v>
      </c>
      <c r="AH28" s="31" t="e">
        <f t="shared" si="33"/>
        <v>#VALUE!</v>
      </c>
      <c r="AI28" s="25" t="e">
        <f t="shared" si="33"/>
        <v>#VALUE!</v>
      </c>
      <c r="AJ28" s="30" t="e">
        <f t="shared" si="33"/>
        <v>#VALUE!</v>
      </c>
      <c r="AK28" s="30" t="e">
        <f t="shared" si="33"/>
        <v>#VALUE!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-2.2571310231966901E-4</v>
      </c>
      <c r="AS28" s="30" t="e">
        <f t="shared" si="34"/>
        <v>#VALUE!</v>
      </c>
      <c r="AT28" s="31" t="e">
        <f t="shared" si="34"/>
        <v>#VALUE!</v>
      </c>
      <c r="AU28" s="25" t="e">
        <f t="shared" si="34"/>
        <v>#VALUE!</v>
      </c>
      <c r="AV28" s="30" t="e">
        <f t="shared" si="34"/>
        <v>#VALUE!</v>
      </c>
      <c r="AW28" s="31" t="e">
        <f t="shared" si="34"/>
        <v>#VALUE!</v>
      </c>
      <c r="AX28" s="15"/>
      <c r="AY28" s="15"/>
      <c r="AZ28" s="15"/>
      <c r="BA28" s="15" t="e">
        <f>V28/J28</f>
        <v>#DIV/0!</v>
      </c>
      <c r="BB28" s="15" t="e">
        <f t="shared" ref="BB28:BB31" si="35">X28/L28</f>
        <v>#DIV/0!</v>
      </c>
      <c r="BC28" s="15" t="e">
        <f t="shared" si="11"/>
        <v>#DIV/0!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40.295900000000003</v>
      </c>
      <c r="F29" s="55"/>
      <c r="G29" s="55"/>
      <c r="H29" s="55"/>
      <c r="I29" s="55"/>
      <c r="J29" s="55"/>
      <c r="K29" s="15">
        <v>0</v>
      </c>
      <c r="L29" s="15">
        <v>0</v>
      </c>
      <c r="M29" s="15">
        <v>0</v>
      </c>
      <c r="N29" s="16">
        <f t="shared" si="0"/>
        <v>0</v>
      </c>
      <c r="P29" s="75">
        <v>26146.15</v>
      </c>
      <c r="Q29" s="75">
        <v>40.292400000000001</v>
      </c>
      <c r="R29" s="75"/>
      <c r="S29" s="75"/>
      <c r="T29" s="75"/>
      <c r="U29" s="75"/>
      <c r="V29" s="75"/>
      <c r="W29" s="15">
        <v>0</v>
      </c>
      <c r="X29" s="15">
        <v>0</v>
      </c>
      <c r="Y29" s="15">
        <v>0</v>
      </c>
      <c r="Z29" s="16">
        <f t="shared" si="6"/>
        <v>0</v>
      </c>
      <c r="AA29" s="15" t="e">
        <f t="shared" si="1"/>
        <v>#DIV/0!</v>
      </c>
      <c r="AB29" s="15" t="e">
        <f t="shared" si="25"/>
        <v>#DIV/0!</v>
      </c>
      <c r="AC29" s="15" t="e">
        <f t="shared" si="25"/>
        <v>#DIV/0!</v>
      </c>
      <c r="AD29" s="16">
        <f t="shared" si="7"/>
        <v>3.3072323244673319E-4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-2.7641927263055699E-4</v>
      </c>
      <c r="AM29" s="21" t="e">
        <f>bdrate($D29:$D32,F29:F32,$P29:$P32,R29:R32)</f>
        <v>#VALUE!</v>
      </c>
      <c r="AN29" s="36" t="e">
        <f t="shared" ref="AN29" si="36">bdrate($D29:$D32,G29:G32,$P29:$P32,S29:S32)</f>
        <v>#VALUE!</v>
      </c>
      <c r="AO29" s="26" t="e">
        <f>bdrate($D29:$D32,H29:H32,$P29:$P32,T29:T32)</f>
        <v>#VALUE!</v>
      </c>
      <c r="AP29" s="21" t="e">
        <f>bdrate($D29:$D32,I29:I32,$P29:$P32,U29:U32)</f>
        <v>#VALUE!</v>
      </c>
      <c r="AQ29" s="36" t="e">
        <f>bdrate($D29:$D32,J29:J32,$P29:$P32,V29:V32)</f>
        <v>#VALUE!</v>
      </c>
      <c r="AR29" s="21"/>
      <c r="AS29" s="21"/>
      <c r="AT29" s="36"/>
      <c r="AU29" s="26"/>
      <c r="AV29" s="21"/>
      <c r="AW29" s="36"/>
      <c r="AX29" s="15" t="e">
        <f>V29/J29</f>
        <v>#DIV/0!</v>
      </c>
      <c r="AY29" s="15" t="e">
        <f t="shared" ref="AY29:AY32" si="37">X29/L29</f>
        <v>#DIV/0!</v>
      </c>
      <c r="AZ29" s="15" t="e">
        <f t="shared" si="10"/>
        <v>#DIV/0!</v>
      </c>
      <c r="BA29" s="15" t="e">
        <f>V29/J29</f>
        <v>#DIV/0!</v>
      </c>
      <c r="BB29" s="15" t="e">
        <f t="shared" si="35"/>
        <v>#DIV/0!</v>
      </c>
      <c r="BC29" s="15" t="e">
        <f t="shared" si="11"/>
        <v>#DIV/0!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37.235300000000002</v>
      </c>
      <c r="F30" s="55"/>
      <c r="G30" s="55"/>
      <c r="H30" s="55"/>
      <c r="I30" s="55"/>
      <c r="J30" s="55"/>
      <c r="K30" s="15">
        <v>0</v>
      </c>
      <c r="L30" s="15">
        <v>0</v>
      </c>
      <c r="M30" s="15">
        <v>0</v>
      </c>
      <c r="N30" s="16">
        <f t="shared" si="0"/>
        <v>0</v>
      </c>
      <c r="P30" s="75">
        <v>13879.05</v>
      </c>
      <c r="Q30" s="75">
        <v>37.239699999999999</v>
      </c>
      <c r="R30" s="75"/>
      <c r="S30" s="75"/>
      <c r="T30" s="75"/>
      <c r="U30" s="75"/>
      <c r="V30" s="75"/>
      <c r="W30" s="15">
        <v>0</v>
      </c>
      <c r="X30" s="15">
        <v>0</v>
      </c>
      <c r="Y30" s="15">
        <v>0</v>
      </c>
      <c r="Z30" s="16">
        <f t="shared" si="6"/>
        <v>0</v>
      </c>
      <c r="AA30" s="15" t="e">
        <f t="shared" si="1"/>
        <v>#DIV/0!</v>
      </c>
      <c r="AB30" s="15" t="e">
        <f t="shared" si="25"/>
        <v>#DIV/0!</v>
      </c>
      <c r="AC30" s="15" t="e">
        <f t="shared" si="25"/>
        <v>#DIV/0!</v>
      </c>
      <c r="AD30" s="16">
        <f t="shared" si="7"/>
        <v>4.324932152626856E-4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 t="e">
        <f>V30/J30</f>
        <v>#DIV/0!</v>
      </c>
      <c r="AY30" s="15" t="e">
        <f t="shared" si="37"/>
        <v>#DIV/0!</v>
      </c>
      <c r="AZ30" s="15" t="e">
        <f t="shared" si="10"/>
        <v>#DIV/0!</v>
      </c>
      <c r="BA30" s="15" t="e">
        <f>V30/J30</f>
        <v>#DIV/0!</v>
      </c>
      <c r="BB30" s="15" t="e">
        <f t="shared" si="35"/>
        <v>#DIV/0!</v>
      </c>
      <c r="BC30" s="15" t="e">
        <f t="shared" si="11"/>
        <v>#DIV/0!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34.6053</v>
      </c>
      <c r="F31" s="55"/>
      <c r="G31" s="55"/>
      <c r="H31" s="55"/>
      <c r="I31" s="55"/>
      <c r="J31" s="55"/>
      <c r="K31" s="15">
        <v>0</v>
      </c>
      <c r="L31" s="15">
        <v>0</v>
      </c>
      <c r="M31" s="15">
        <v>0</v>
      </c>
      <c r="N31" s="16">
        <f t="shared" si="0"/>
        <v>0</v>
      </c>
      <c r="P31" s="75">
        <v>7448.35</v>
      </c>
      <c r="Q31" s="75">
        <v>34.6051</v>
      </c>
      <c r="R31" s="75"/>
      <c r="S31" s="75"/>
      <c r="T31" s="75"/>
      <c r="U31" s="75"/>
      <c r="V31" s="75"/>
      <c r="W31" s="15">
        <v>0</v>
      </c>
      <c r="X31" s="15">
        <v>0</v>
      </c>
      <c r="Y31" s="15">
        <v>0</v>
      </c>
      <c r="Z31" s="16">
        <f t="shared" si="6"/>
        <v>0</v>
      </c>
      <c r="AA31" s="15" t="e">
        <f t="shared" si="1"/>
        <v>#DIV/0!</v>
      </c>
      <c r="AB31" s="15" t="e">
        <f t="shared" si="25"/>
        <v>#DIV/0!</v>
      </c>
      <c r="AC31" s="15" t="e">
        <f t="shared" si="25"/>
        <v>#DIV/0!</v>
      </c>
      <c r="AD31" s="16">
        <f t="shared" si="7"/>
        <v>7.7809005721635237E-4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 t="e">
        <f>V31/J31</f>
        <v>#DIV/0!</v>
      </c>
      <c r="AY31" s="15" t="e">
        <f t="shared" si="37"/>
        <v>#DIV/0!</v>
      </c>
      <c r="AZ31" s="15" t="e">
        <f t="shared" si="10"/>
        <v>#DIV/0!</v>
      </c>
      <c r="BA31" s="15" t="e">
        <f>V31/J31</f>
        <v>#DIV/0!</v>
      </c>
      <c r="BB31" s="15" t="e">
        <f t="shared" si="35"/>
        <v>#DIV/0!</v>
      </c>
      <c r="BC31" s="15" t="e">
        <f t="shared" si="11"/>
        <v>#DIV/0!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32.375799999999998</v>
      </c>
      <c r="F32" s="55"/>
      <c r="G32" s="55"/>
      <c r="H32" s="55"/>
      <c r="I32" s="55"/>
      <c r="J32" s="55"/>
      <c r="K32" s="19">
        <v>0</v>
      </c>
      <c r="L32" s="19">
        <v>0</v>
      </c>
      <c r="M32" s="19">
        <v>0</v>
      </c>
      <c r="N32" s="20">
        <f t="shared" si="0"/>
        <v>0</v>
      </c>
      <c r="P32" s="75">
        <v>3688.6</v>
      </c>
      <c r="Q32" s="75">
        <v>32.374600000000001</v>
      </c>
      <c r="R32" s="75"/>
      <c r="S32" s="75"/>
      <c r="T32" s="75"/>
      <c r="U32" s="75"/>
      <c r="V32" s="75"/>
      <c r="W32" s="19">
        <v>0</v>
      </c>
      <c r="X32" s="19">
        <v>0</v>
      </c>
      <c r="Y32" s="19">
        <v>0</v>
      </c>
      <c r="Z32" s="20">
        <f t="shared" si="6"/>
        <v>0</v>
      </c>
      <c r="AA32" s="15" t="e">
        <f t="shared" si="1"/>
        <v>#DIV/0!</v>
      </c>
      <c r="AB32" s="15" t="e">
        <f t="shared" si="25"/>
        <v>#DIV/0!</v>
      </c>
      <c r="AC32" s="15" t="e">
        <f t="shared" si="25"/>
        <v>#DIV/0!</v>
      </c>
      <c r="AD32" s="20">
        <f t="shared" si="7"/>
        <v>8.8187010731680842E-4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 t="e">
        <f>V32/J32</f>
        <v>#DIV/0!</v>
      </c>
      <c r="AY32" s="15" t="e">
        <f t="shared" si="37"/>
        <v>#DIV/0!</v>
      </c>
      <c r="AZ32" s="15" t="e">
        <f t="shared" si="10"/>
        <v>#DIV/0!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42.9681</v>
      </c>
      <c r="F33" s="55"/>
      <c r="G33" s="55"/>
      <c r="H33" s="55"/>
      <c r="I33" s="55"/>
      <c r="J33" s="55"/>
      <c r="K33" s="10">
        <v>0</v>
      </c>
      <c r="L33" s="10">
        <v>0</v>
      </c>
      <c r="M33" s="10">
        <v>0</v>
      </c>
      <c r="N33" s="11">
        <f t="shared" si="0"/>
        <v>0</v>
      </c>
      <c r="P33" s="75">
        <v>6241.4</v>
      </c>
      <c r="Q33" s="75">
        <v>42.970599999999997</v>
      </c>
      <c r="R33" s="75"/>
      <c r="S33" s="75"/>
      <c r="T33" s="75"/>
      <c r="U33" s="75"/>
      <c r="V33" s="75"/>
      <c r="W33" s="10">
        <v>0</v>
      </c>
      <c r="X33" s="10">
        <v>0</v>
      </c>
      <c r="Y33" s="10">
        <v>0</v>
      </c>
      <c r="Z33" s="11">
        <f t="shared" si="6"/>
        <v>0</v>
      </c>
      <c r="AA33" s="10" t="e">
        <f t="shared" si="1"/>
        <v>#DIV/0!</v>
      </c>
      <c r="AB33" s="10" t="e">
        <f>X33/L33</f>
        <v>#DIV/0!</v>
      </c>
      <c r="AC33" s="10" t="e">
        <f>Y33/M33</f>
        <v>#DIV/0!</v>
      </c>
      <c r="AD33" s="11">
        <f t="shared" si="7"/>
        <v>7.0447340612900602E-4</v>
      </c>
      <c r="AE33" s="40"/>
      <c r="AF33" s="25">
        <f t="shared" ref="AF33:AK33" si="38">bdRateExtend($D33:$D37,E33:E37,$P33:$P37,Q33:Q37)</f>
        <v>8.7534165568459166E-4</v>
      </c>
      <c r="AG33" s="30" t="e">
        <f t="shared" si="38"/>
        <v>#VALUE!</v>
      </c>
      <c r="AH33" s="31" t="e">
        <f t="shared" si="38"/>
        <v>#VALUE!</v>
      </c>
      <c r="AI33" s="25" t="e">
        <f t="shared" si="38"/>
        <v>#VALUE!</v>
      </c>
      <c r="AJ33" s="30" t="e">
        <f t="shared" si="38"/>
        <v>#VALUE!</v>
      </c>
      <c r="AK33" s="30" t="e">
        <f t="shared" si="38"/>
        <v>#VALUE!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5.8533872516441932E-4</v>
      </c>
      <c r="AS33" s="30" t="e">
        <f t="shared" si="39"/>
        <v>#VALUE!</v>
      </c>
      <c r="AT33" s="31" t="e">
        <f t="shared" si="39"/>
        <v>#VALUE!</v>
      </c>
      <c r="AU33" s="25" t="e">
        <f t="shared" si="39"/>
        <v>#VALUE!</v>
      </c>
      <c r="AV33" s="30" t="e">
        <f t="shared" si="39"/>
        <v>#VALUE!</v>
      </c>
      <c r="AW33" s="31" t="e">
        <f t="shared" si="39"/>
        <v>#VALUE!</v>
      </c>
      <c r="AX33" s="10"/>
      <c r="AY33" s="10"/>
      <c r="AZ33" s="10"/>
      <c r="BA33" s="10" t="e">
        <f>V33/J33</f>
        <v>#DIV/0!</v>
      </c>
      <c r="BB33" s="10" t="e">
        <f t="shared" ref="BB33:BB36" si="40">X33/L33</f>
        <v>#DIV/0!</v>
      </c>
      <c r="BC33" s="10" t="e">
        <f t="shared" si="11"/>
        <v>#DIV/0!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41.109200000000001</v>
      </c>
      <c r="F34" s="55"/>
      <c r="G34" s="55"/>
      <c r="H34" s="55"/>
      <c r="I34" s="55"/>
      <c r="J34" s="55"/>
      <c r="K34" s="15">
        <v>0</v>
      </c>
      <c r="L34" s="15">
        <v>0</v>
      </c>
      <c r="M34" s="15">
        <v>0</v>
      </c>
      <c r="N34" s="16">
        <f t="shared" si="0"/>
        <v>0</v>
      </c>
      <c r="P34" s="75">
        <v>2394.5500000000002</v>
      </c>
      <c r="Q34" s="75">
        <v>41.099499999999999</v>
      </c>
      <c r="R34" s="75"/>
      <c r="S34" s="75"/>
      <c r="T34" s="75"/>
      <c r="U34" s="75"/>
      <c r="V34" s="75"/>
      <c r="W34" s="15">
        <v>0</v>
      </c>
      <c r="X34" s="15">
        <v>0</v>
      </c>
      <c r="Y34" s="15">
        <v>0</v>
      </c>
      <c r="Z34" s="16">
        <f t="shared" si="6"/>
        <v>0</v>
      </c>
      <c r="AA34" s="15" t="e">
        <f t="shared" si="1"/>
        <v>#DIV/0!</v>
      </c>
      <c r="AB34" s="15" t="e">
        <f t="shared" ref="AB34:AC57" si="41">X34/L34</f>
        <v>#DIV/0!</v>
      </c>
      <c r="AC34" s="15" t="e">
        <f t="shared" si="41"/>
        <v>#DIV/0!</v>
      </c>
      <c r="AD34" s="16">
        <f t="shared" si="7"/>
        <v>4.7796180461752661E-3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1.5947868421839484E-3</v>
      </c>
      <c r="AM34" s="21" t="e">
        <f>bdrate($D34:$D37,F34:F37,$P34:$P37,R34:R37)</f>
        <v>#VALUE!</v>
      </c>
      <c r="AN34" s="36" t="e">
        <f t="shared" ref="AN34" si="42">bdrate($D34:$D37,G34:G37,$P34:$P37,S34:S37)</f>
        <v>#VALUE!</v>
      </c>
      <c r="AO34" s="26" t="e">
        <f>bdrate($D34:$D37,H34:H37,$P34:$P37,T34:T37)</f>
        <v>#VALUE!</v>
      </c>
      <c r="AP34" s="21" t="e">
        <f>bdrate($D34:$D37,I34:I37,$P34:$P37,U34:U37)</f>
        <v>#VALUE!</v>
      </c>
      <c r="AQ34" s="36" t="e">
        <f>bdrate($D34:$D37,J34:J37,$P34:$P37,V34:V37)</f>
        <v>#VALUE!</v>
      </c>
      <c r="AR34" s="21"/>
      <c r="AS34" s="21"/>
      <c r="AT34" s="36"/>
      <c r="AU34" s="26"/>
      <c r="AV34" s="21"/>
      <c r="AW34" s="36"/>
      <c r="AX34" s="15" t="e">
        <f>V34/J34</f>
        <v>#DIV/0!</v>
      </c>
      <c r="AY34" s="15" t="e">
        <f t="shared" ref="AY34:AY37" si="43">X34/L34</f>
        <v>#DIV/0!</v>
      </c>
      <c r="AZ34" s="15" t="e">
        <f t="shared" si="10"/>
        <v>#DIV/0!</v>
      </c>
      <c r="BA34" s="15" t="e">
        <f>V34/J34</f>
        <v>#DIV/0!</v>
      </c>
      <c r="BB34" s="15" t="e">
        <f t="shared" si="40"/>
        <v>#DIV/0!</v>
      </c>
      <c r="BC34" s="15" t="e">
        <f t="shared" si="11"/>
        <v>#DIV/0!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39.683399999999999</v>
      </c>
      <c r="F35" s="55"/>
      <c r="G35" s="55"/>
      <c r="H35" s="55"/>
      <c r="I35" s="55"/>
      <c r="J35" s="55"/>
      <c r="K35" s="15">
        <v>0</v>
      </c>
      <c r="L35" s="15">
        <v>0</v>
      </c>
      <c r="M35" s="15">
        <v>0</v>
      </c>
      <c r="N35" s="16">
        <f t="shared" si="0"/>
        <v>0</v>
      </c>
      <c r="P35" s="75">
        <v>1221.55</v>
      </c>
      <c r="Q35" s="75">
        <v>39.6875</v>
      </c>
      <c r="R35" s="75"/>
      <c r="S35" s="75"/>
      <c r="T35" s="75"/>
      <c r="U35" s="75"/>
      <c r="V35" s="75"/>
      <c r="W35" s="15">
        <v>0</v>
      </c>
      <c r="X35" s="15">
        <v>0</v>
      </c>
      <c r="Y35" s="15">
        <v>0</v>
      </c>
      <c r="Z35" s="16">
        <f t="shared" si="6"/>
        <v>0</v>
      </c>
      <c r="AA35" s="15" t="e">
        <f t="shared" si="1"/>
        <v>#DIV/0!</v>
      </c>
      <c r="AB35" s="15" t="e">
        <f t="shared" si="41"/>
        <v>#DIV/0!</v>
      </c>
      <c r="AC35" s="15" t="e">
        <f t="shared" si="41"/>
        <v>#DIV/0!</v>
      </c>
      <c r="AD35" s="16">
        <f t="shared" si="7"/>
        <v>2.9557863623300702E-3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 t="e">
        <f>V35/J35</f>
        <v>#DIV/0!</v>
      </c>
      <c r="AY35" s="15" t="e">
        <f t="shared" si="43"/>
        <v>#DIV/0!</v>
      </c>
      <c r="AZ35" s="15" t="e">
        <f t="shared" si="10"/>
        <v>#DIV/0!</v>
      </c>
      <c r="BA35" s="15" t="e">
        <f>V35/J35</f>
        <v>#DIV/0!</v>
      </c>
      <c r="BB35" s="15" t="e">
        <f t="shared" si="40"/>
        <v>#DIV/0!</v>
      </c>
      <c r="BC35" s="15" t="e">
        <f t="shared" si="11"/>
        <v>#DIV/0!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38.117400000000004</v>
      </c>
      <c r="F36" s="55"/>
      <c r="G36" s="55"/>
      <c r="H36" s="55"/>
      <c r="I36" s="55"/>
      <c r="J36" s="55"/>
      <c r="K36" s="15">
        <v>0</v>
      </c>
      <c r="L36" s="15">
        <v>0</v>
      </c>
      <c r="M36" s="15">
        <v>0</v>
      </c>
      <c r="N36" s="16">
        <f t="shared" si="0"/>
        <v>0</v>
      </c>
      <c r="P36" s="75">
        <v>692.5</v>
      </c>
      <c r="Q36" s="75">
        <v>38.112400000000001</v>
      </c>
      <c r="R36" s="75"/>
      <c r="S36" s="75"/>
      <c r="T36" s="75"/>
      <c r="U36" s="75"/>
      <c r="V36" s="75"/>
      <c r="W36" s="15">
        <v>0</v>
      </c>
      <c r="X36" s="15">
        <v>0</v>
      </c>
      <c r="Y36" s="15">
        <v>0</v>
      </c>
      <c r="Z36" s="16">
        <f t="shared" si="6"/>
        <v>0</v>
      </c>
      <c r="AA36" s="15" t="e">
        <f t="shared" si="1"/>
        <v>#DIV/0!</v>
      </c>
      <c r="AB36" s="15" t="e">
        <f t="shared" si="41"/>
        <v>#DIV/0!</v>
      </c>
      <c r="AC36" s="15" t="e">
        <f t="shared" si="41"/>
        <v>#DIV/0!</v>
      </c>
      <c r="AD36" s="16">
        <f t="shared" si="7"/>
        <v>2.2432882263549525E-3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 t="e">
        <f>V36/J36</f>
        <v>#DIV/0!</v>
      </c>
      <c r="AY36" s="15" t="e">
        <f t="shared" si="43"/>
        <v>#DIV/0!</v>
      </c>
      <c r="AZ36" s="15" t="e">
        <f t="shared" si="10"/>
        <v>#DIV/0!</v>
      </c>
      <c r="BA36" s="15" t="e">
        <f>V36/J36</f>
        <v>#DIV/0!</v>
      </c>
      <c r="BB36" s="15" t="e">
        <f t="shared" si="40"/>
        <v>#DIV/0!</v>
      </c>
      <c r="BC36" s="15" t="e">
        <f t="shared" si="11"/>
        <v>#DIV/0!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36.217799999999997</v>
      </c>
      <c r="F37" s="55"/>
      <c r="G37" s="55"/>
      <c r="H37" s="55"/>
      <c r="I37" s="55"/>
      <c r="J37" s="55"/>
      <c r="K37" s="19">
        <v>0</v>
      </c>
      <c r="L37" s="19">
        <v>0</v>
      </c>
      <c r="M37" s="19">
        <v>0</v>
      </c>
      <c r="N37" s="20">
        <f t="shared" si="0"/>
        <v>0</v>
      </c>
      <c r="P37" s="75">
        <v>389.1</v>
      </c>
      <c r="Q37" s="75">
        <v>36.195700000000002</v>
      </c>
      <c r="R37" s="75"/>
      <c r="S37" s="75"/>
      <c r="T37" s="75"/>
      <c r="U37" s="75"/>
      <c r="V37" s="75"/>
      <c r="W37" s="19">
        <v>0</v>
      </c>
      <c r="X37" s="19">
        <v>0</v>
      </c>
      <c r="Y37" s="19">
        <v>0</v>
      </c>
      <c r="Z37" s="20">
        <f t="shared" si="6"/>
        <v>0</v>
      </c>
      <c r="AA37" s="15" t="e">
        <f t="shared" si="1"/>
        <v>#DIV/0!</v>
      </c>
      <c r="AB37" s="15" t="e">
        <f t="shared" si="41"/>
        <v>#DIV/0!</v>
      </c>
      <c r="AC37" s="15" t="e">
        <f t="shared" si="41"/>
        <v>#DIV/0!</v>
      </c>
      <c r="AD37" s="20">
        <f t="shared" si="7"/>
        <v>9.1673032849502577E-3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 t="e">
        <f>V37/J37</f>
        <v>#DIV/0!</v>
      </c>
      <c r="AY37" s="15" t="e">
        <f t="shared" si="43"/>
        <v>#DIV/0!</v>
      </c>
      <c r="AZ37" s="15" t="e">
        <f t="shared" si="10"/>
        <v>#DIV/0!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43.647799999999997</v>
      </c>
      <c r="F38" s="55"/>
      <c r="G38" s="55"/>
      <c r="H38" s="55"/>
      <c r="I38" s="55"/>
      <c r="J38" s="55"/>
      <c r="K38" s="10">
        <v>0</v>
      </c>
      <c r="L38" s="10">
        <v>0</v>
      </c>
      <c r="M38" s="10">
        <v>0</v>
      </c>
      <c r="N38" s="11">
        <f t="shared" si="0"/>
        <v>0</v>
      </c>
      <c r="P38" s="75">
        <v>21664.26</v>
      </c>
      <c r="Q38" s="75">
        <v>43.6569</v>
      </c>
      <c r="R38" s="75"/>
      <c r="S38" s="75"/>
      <c r="T38" s="75"/>
      <c r="U38" s="75"/>
      <c r="V38" s="75"/>
      <c r="W38" s="10">
        <v>0</v>
      </c>
      <c r="X38" s="10">
        <v>0</v>
      </c>
      <c r="Y38" s="10">
        <v>0</v>
      </c>
      <c r="Z38" s="11">
        <f t="shared" si="6"/>
        <v>0</v>
      </c>
      <c r="AA38" s="15" t="e">
        <f t="shared" si="1"/>
        <v>#DIV/0!</v>
      </c>
      <c r="AB38" s="15" t="e">
        <f t="shared" si="41"/>
        <v>#DIV/0!</v>
      </c>
      <c r="AC38" s="15" t="e">
        <f t="shared" si="41"/>
        <v>#DIV/0!</v>
      </c>
      <c r="AD38" s="11">
        <f t="shared" si="7"/>
        <v>1.1062682991748131E-3</v>
      </c>
      <c r="AE38" s="12"/>
      <c r="AF38" s="25">
        <f t="shared" ref="AF38:AK38" si="44">bdRateExtend($D38:$D42,E38:E42,$P38:$P42,Q38:Q42)</f>
        <v>-6.3528067251006348E-4</v>
      </c>
      <c r="AG38" s="30" t="e">
        <f t="shared" si="44"/>
        <v>#VALUE!</v>
      </c>
      <c r="AH38" s="31" t="e">
        <f t="shared" si="44"/>
        <v>#VALUE!</v>
      </c>
      <c r="AI38" s="25" t="e">
        <f t="shared" si="44"/>
        <v>#VALUE!</v>
      </c>
      <c r="AJ38" s="30" t="e">
        <f t="shared" si="44"/>
        <v>#VALUE!</v>
      </c>
      <c r="AK38" s="30" t="e">
        <f t="shared" si="44"/>
        <v>#VALUE!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-9.6737828124249248E-5</v>
      </c>
      <c r="AS38" s="30" t="e">
        <f t="shared" si="45"/>
        <v>#VALUE!</v>
      </c>
      <c r="AT38" s="31" t="e">
        <f t="shared" si="45"/>
        <v>#VALUE!</v>
      </c>
      <c r="AU38" s="25" t="e">
        <f t="shared" si="45"/>
        <v>#VALUE!</v>
      </c>
      <c r="AV38" s="30" t="e">
        <f t="shared" si="45"/>
        <v>#VALUE!</v>
      </c>
      <c r="AW38" s="31" t="e">
        <f t="shared" si="45"/>
        <v>#VALUE!</v>
      </c>
      <c r="AX38" s="15"/>
      <c r="AY38" s="15"/>
      <c r="AZ38" s="15"/>
      <c r="BA38" s="15" t="e">
        <f>V38/J38</f>
        <v>#DIV/0!</v>
      </c>
      <c r="BB38" s="15" t="e">
        <f t="shared" ref="BB38:BB41" si="46">X38/L38</f>
        <v>#DIV/0!</v>
      </c>
      <c r="BC38" s="15" t="e">
        <f t="shared" si="11"/>
        <v>#DIV/0!</v>
      </c>
    </row>
    <row r="39" spans="1:55" ht="15" x14ac:dyDescent="0.2">
      <c r="A39" s="13"/>
      <c r="C39" s="43">
        <v>27</v>
      </c>
      <c r="D39" s="55">
        <v>11146.44</v>
      </c>
      <c r="E39" s="55">
        <v>39.338299999999997</v>
      </c>
      <c r="F39" s="55"/>
      <c r="G39" s="55"/>
      <c r="H39" s="55"/>
      <c r="I39" s="55"/>
      <c r="J39" s="55"/>
      <c r="K39" s="15">
        <v>0</v>
      </c>
      <c r="L39" s="15">
        <v>0</v>
      </c>
      <c r="M39" s="15">
        <v>0</v>
      </c>
      <c r="N39" s="16">
        <f t="shared" si="0"/>
        <v>0</v>
      </c>
      <c r="P39" s="75">
        <v>11127.54</v>
      </c>
      <c r="Q39" s="75">
        <v>39.334800000000001</v>
      </c>
      <c r="R39" s="75"/>
      <c r="S39" s="75"/>
      <c r="T39" s="75"/>
      <c r="U39" s="75"/>
      <c r="V39" s="75"/>
      <c r="W39" s="15">
        <v>0</v>
      </c>
      <c r="X39" s="15">
        <v>0</v>
      </c>
      <c r="Y39" s="15">
        <v>0</v>
      </c>
      <c r="Z39" s="16">
        <f t="shared" si="6"/>
        <v>0</v>
      </c>
      <c r="AA39" s="15" t="e">
        <f t="shared" si="1"/>
        <v>#DIV/0!</v>
      </c>
      <c r="AB39" s="15" t="e">
        <f t="shared" si="41"/>
        <v>#DIV/0!</v>
      </c>
      <c r="AC39" s="15" t="e">
        <f t="shared" si="41"/>
        <v>#DIV/0!</v>
      </c>
      <c r="AD39" s="16">
        <f t="shared" si="7"/>
        <v>1.6956086427594493E-3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-3.2772799928348917E-4</v>
      </c>
      <c r="AM39" s="21" t="e">
        <f>bdrate($D39:$D42,F39:F42,$P39:$P42,R39:R42)</f>
        <v>#VALUE!</v>
      </c>
      <c r="AN39" s="36" t="e">
        <f t="shared" ref="AN39" si="47">bdrate($D39:$D42,G39:G42,$P39:$P42,S39:S42)</f>
        <v>#VALUE!</v>
      </c>
      <c r="AO39" s="26" t="e">
        <f>bdrate($D39:$D42,H39:H42,$P39:$P42,T39:T42)</f>
        <v>#VALUE!</v>
      </c>
      <c r="AP39" s="21" t="e">
        <f>bdrate($D39:$D42,I39:I42,$P39:$P42,U39:U42)</f>
        <v>#VALUE!</v>
      </c>
      <c r="AQ39" s="36" t="e">
        <f>bdrate($D39:$D42,J39:J42,$P39:$P42,V39:V42)</f>
        <v>#VALUE!</v>
      </c>
      <c r="AR39" s="21"/>
      <c r="AS39" s="21"/>
      <c r="AT39" s="36"/>
      <c r="AU39" s="26"/>
      <c r="AV39" s="21"/>
      <c r="AW39" s="36"/>
      <c r="AX39" s="15" t="e">
        <f>V39/J39</f>
        <v>#DIV/0!</v>
      </c>
      <c r="AY39" s="15" t="e">
        <f t="shared" ref="AY39:AY42" si="48">X39/L39</f>
        <v>#DIV/0!</v>
      </c>
      <c r="AZ39" s="15" t="e">
        <f t="shared" si="10"/>
        <v>#DIV/0!</v>
      </c>
      <c r="BA39" s="15" t="e">
        <f>V39/J39</f>
        <v>#DIV/0!</v>
      </c>
      <c r="BB39" s="15" t="e">
        <f t="shared" si="46"/>
        <v>#DIV/0!</v>
      </c>
      <c r="BC39" s="15" t="e">
        <f t="shared" si="11"/>
        <v>#DIV/0!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36.382100000000001</v>
      </c>
      <c r="F40" s="55"/>
      <c r="G40" s="55"/>
      <c r="H40" s="55"/>
      <c r="I40" s="55"/>
      <c r="J40" s="55"/>
      <c r="K40" s="15">
        <v>0</v>
      </c>
      <c r="L40" s="15">
        <v>0</v>
      </c>
      <c r="M40" s="15">
        <v>0</v>
      </c>
      <c r="N40" s="16">
        <f t="shared" si="0"/>
        <v>0</v>
      </c>
      <c r="P40" s="75">
        <v>5968.14</v>
      </c>
      <c r="Q40" s="75">
        <v>36.379399999999997</v>
      </c>
      <c r="R40" s="75"/>
      <c r="S40" s="75"/>
      <c r="T40" s="75"/>
      <c r="U40" s="75"/>
      <c r="V40" s="75"/>
      <c r="W40" s="15">
        <v>0</v>
      </c>
      <c r="X40" s="15">
        <v>0</v>
      </c>
      <c r="Y40" s="15">
        <v>0</v>
      </c>
      <c r="Z40" s="16">
        <f t="shared" si="6"/>
        <v>0</v>
      </c>
      <c r="AA40" s="15" t="e">
        <f t="shared" si="1"/>
        <v>#DIV/0!</v>
      </c>
      <c r="AB40" s="15" t="e">
        <f t="shared" si="41"/>
        <v>#DIV/0!</v>
      </c>
      <c r="AC40" s="15" t="e">
        <f t="shared" si="41"/>
        <v>#DIV/0!</v>
      </c>
      <c r="AD40" s="16">
        <f t="shared" si="7"/>
        <v>1.0466462033916523E-3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 t="e">
        <f>V40/J40</f>
        <v>#DIV/0!</v>
      </c>
      <c r="AY40" s="15" t="e">
        <f t="shared" si="48"/>
        <v>#DIV/0!</v>
      </c>
      <c r="AZ40" s="15" t="e">
        <f t="shared" si="10"/>
        <v>#DIV/0!</v>
      </c>
      <c r="BA40" s="15" t="e">
        <f>V40/J40</f>
        <v>#DIV/0!</v>
      </c>
      <c r="BB40" s="15" t="e">
        <f t="shared" si="46"/>
        <v>#DIV/0!</v>
      </c>
      <c r="BC40" s="15" t="e">
        <f t="shared" si="11"/>
        <v>#DIV/0!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33.645299999999999</v>
      </c>
      <c r="F41" s="55"/>
      <c r="G41" s="55"/>
      <c r="H41" s="55"/>
      <c r="I41" s="55"/>
      <c r="J41" s="55"/>
      <c r="K41" s="15">
        <v>0</v>
      </c>
      <c r="L41" s="15">
        <v>0</v>
      </c>
      <c r="M41" s="15">
        <v>0</v>
      </c>
      <c r="N41" s="16">
        <f t="shared" si="0"/>
        <v>0</v>
      </c>
      <c r="P41" s="75">
        <v>3247.44</v>
      </c>
      <c r="Q41" s="75">
        <v>33.662500000000001</v>
      </c>
      <c r="R41" s="75"/>
      <c r="S41" s="75"/>
      <c r="T41" s="75"/>
      <c r="U41" s="75"/>
      <c r="V41" s="75"/>
      <c r="W41" s="15">
        <v>0</v>
      </c>
      <c r="X41" s="15">
        <v>0</v>
      </c>
      <c r="Y41" s="15">
        <v>0</v>
      </c>
      <c r="Z41" s="16">
        <f t="shared" si="6"/>
        <v>0</v>
      </c>
      <c r="AA41" s="15" t="e">
        <f t="shared" si="1"/>
        <v>#DIV/0!</v>
      </c>
      <c r="AB41" s="15" t="e">
        <f t="shared" si="41"/>
        <v>#DIV/0!</v>
      </c>
      <c r="AC41" s="15" t="e">
        <f t="shared" si="41"/>
        <v>#DIV/0!</v>
      </c>
      <c r="AD41" s="16">
        <f t="shared" si="7"/>
        <v>2.9835257491243549E-3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 t="e">
        <f>V41/J41</f>
        <v>#DIV/0!</v>
      </c>
      <c r="AY41" s="15" t="e">
        <f t="shared" si="48"/>
        <v>#DIV/0!</v>
      </c>
      <c r="AZ41" s="15" t="e">
        <f t="shared" si="10"/>
        <v>#DIV/0!</v>
      </c>
      <c r="BA41" s="15" t="e">
        <f>V41/J41</f>
        <v>#DIV/0!</v>
      </c>
      <c r="BB41" s="15" t="e">
        <f t="shared" si="46"/>
        <v>#DIV/0!</v>
      </c>
      <c r="BC41" s="15" t="e">
        <f t="shared" si="11"/>
        <v>#DIV/0!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30.922999999999998</v>
      </c>
      <c r="F42" s="55"/>
      <c r="G42" s="55"/>
      <c r="H42" s="55"/>
      <c r="I42" s="55"/>
      <c r="J42" s="55"/>
      <c r="K42" s="19">
        <v>0</v>
      </c>
      <c r="L42" s="19">
        <v>0</v>
      </c>
      <c r="M42" s="19">
        <v>0</v>
      </c>
      <c r="N42" s="20">
        <f t="shared" si="0"/>
        <v>0</v>
      </c>
      <c r="P42" s="75">
        <v>1668.9</v>
      </c>
      <c r="Q42" s="75">
        <v>30.9422</v>
      </c>
      <c r="R42" s="75"/>
      <c r="S42" s="75"/>
      <c r="T42" s="75"/>
      <c r="U42" s="75"/>
      <c r="V42" s="75"/>
      <c r="W42" s="19">
        <v>0</v>
      </c>
      <c r="X42" s="19">
        <v>0</v>
      </c>
      <c r="Y42" s="19">
        <v>0</v>
      </c>
      <c r="Z42" s="20">
        <f t="shared" si="6"/>
        <v>0</v>
      </c>
      <c r="AA42" s="15" t="e">
        <f t="shared" si="1"/>
        <v>#DIV/0!</v>
      </c>
      <c r="AB42" s="15" t="e">
        <f t="shared" si="41"/>
        <v>#DIV/0!</v>
      </c>
      <c r="AC42" s="15" t="e">
        <f t="shared" si="41"/>
        <v>#DIV/0!</v>
      </c>
      <c r="AD42" s="20">
        <f t="shared" si="7"/>
        <v>1.115750071983952E-3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 t="e">
        <f>V42/J42</f>
        <v>#DIV/0!</v>
      </c>
      <c r="AY42" s="15" t="e">
        <f t="shared" si="48"/>
        <v>#DIV/0!</v>
      </c>
      <c r="AZ42" s="15" t="e">
        <f t="shared" si="10"/>
        <v>#DIV/0!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41.667099999999998</v>
      </c>
      <c r="F43" s="55"/>
      <c r="G43" s="55"/>
      <c r="H43" s="55"/>
      <c r="I43" s="55"/>
      <c r="J43" s="55"/>
      <c r="K43" s="10">
        <v>0</v>
      </c>
      <c r="L43" s="10">
        <v>0</v>
      </c>
      <c r="M43" s="10">
        <v>0</v>
      </c>
      <c r="N43" s="11">
        <f t="shared" si="0"/>
        <v>0</v>
      </c>
      <c r="P43" s="75">
        <v>12722.8</v>
      </c>
      <c r="Q43" s="75">
        <v>41.6691</v>
      </c>
      <c r="R43" s="75"/>
      <c r="S43" s="75"/>
      <c r="T43" s="75"/>
      <c r="U43" s="75"/>
      <c r="V43" s="75"/>
      <c r="W43" s="10">
        <v>0</v>
      </c>
      <c r="X43" s="10">
        <v>0</v>
      </c>
      <c r="Y43" s="10">
        <v>0</v>
      </c>
      <c r="Z43" s="11">
        <f t="shared" si="6"/>
        <v>0</v>
      </c>
      <c r="AA43" s="15" t="e">
        <f t="shared" si="1"/>
        <v>#DIV/0!</v>
      </c>
      <c r="AB43" s="15" t="e">
        <f t="shared" si="41"/>
        <v>#DIV/0!</v>
      </c>
      <c r="AC43" s="15" t="e">
        <f t="shared" si="41"/>
        <v>#DIV/0!</v>
      </c>
      <c r="AD43" s="11">
        <f t="shared" si="7"/>
        <v>4.7968419479885069E-4</v>
      </c>
      <c r="AE43" s="12"/>
      <c r="AF43" s="25">
        <f t="shared" ref="AF43:AK43" si="49">bdRateExtend($D43:$D47,E43:E47,$P43:$P47,Q43:Q47)</f>
        <v>-6.7428603015784461E-5</v>
      </c>
      <c r="AG43" s="30" t="e">
        <f t="shared" si="49"/>
        <v>#VALUE!</v>
      </c>
      <c r="AH43" s="31" t="e">
        <f t="shared" si="49"/>
        <v>#VALUE!</v>
      </c>
      <c r="AI43" s="25" t="e">
        <f t="shared" si="49"/>
        <v>#VALUE!</v>
      </c>
      <c r="AJ43" s="30" t="e">
        <f t="shared" si="49"/>
        <v>#VALUE!</v>
      </c>
      <c r="AK43" s="30" t="e">
        <f t="shared" si="49"/>
        <v>#VALUE!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-2.4578153180054851E-4</v>
      </c>
      <c r="AS43" s="30" t="e">
        <f t="shared" si="50"/>
        <v>#VALUE!</v>
      </c>
      <c r="AT43" s="31" t="e">
        <f t="shared" si="50"/>
        <v>#VALUE!</v>
      </c>
      <c r="AU43" s="25" t="e">
        <f t="shared" si="50"/>
        <v>#VALUE!</v>
      </c>
      <c r="AV43" s="30" t="e">
        <f t="shared" si="50"/>
        <v>#VALUE!</v>
      </c>
      <c r="AW43" s="31" t="e">
        <f t="shared" si="50"/>
        <v>#VALUE!</v>
      </c>
      <c r="AX43" s="15"/>
      <c r="AY43" s="15"/>
      <c r="AZ43" s="15"/>
      <c r="BA43" s="15" t="e">
        <f>V43/J43</f>
        <v>#DIV/0!</v>
      </c>
      <c r="BB43" s="15" t="e">
        <f t="shared" ref="BB43:BB46" si="51">X43/L43</f>
        <v>#DIV/0!</v>
      </c>
      <c r="BC43" s="15" t="e">
        <f t="shared" si="11"/>
        <v>#DIV/0!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38.930199999999999</v>
      </c>
      <c r="F44" s="55"/>
      <c r="G44" s="55"/>
      <c r="H44" s="55"/>
      <c r="I44" s="55"/>
      <c r="J44" s="55"/>
      <c r="K44" s="15">
        <v>0</v>
      </c>
      <c r="L44" s="15">
        <v>0</v>
      </c>
      <c r="M44" s="15">
        <v>0</v>
      </c>
      <c r="N44" s="16">
        <f t="shared" si="0"/>
        <v>0</v>
      </c>
      <c r="P44" s="75">
        <v>5484.25</v>
      </c>
      <c r="Q44" s="75">
        <v>38.926600000000001</v>
      </c>
      <c r="R44" s="75"/>
      <c r="S44" s="75"/>
      <c r="T44" s="75"/>
      <c r="U44" s="75"/>
      <c r="V44" s="75"/>
      <c r="W44" s="15">
        <v>0</v>
      </c>
      <c r="X44" s="15">
        <v>0</v>
      </c>
      <c r="Y44" s="15">
        <v>0</v>
      </c>
      <c r="Z44" s="16">
        <f t="shared" si="6"/>
        <v>0</v>
      </c>
      <c r="AA44" s="15" t="e">
        <f t="shared" si="1"/>
        <v>#DIV/0!</v>
      </c>
      <c r="AB44" s="15" t="e">
        <f t="shared" si="41"/>
        <v>#DIV/0!</v>
      </c>
      <c r="AC44" s="15" t="e">
        <f t="shared" si="41"/>
        <v>#DIV/0!</v>
      </c>
      <c r="AD44" s="16">
        <f t="shared" si="7"/>
        <v>1.4384166492174533E-3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-9.677245951356106E-5</v>
      </c>
      <c r="AM44" s="21" t="e">
        <f>bdrate($D44:$D47,F44:F47,$P44:$P47,R44:R47)</f>
        <v>#VALUE!</v>
      </c>
      <c r="AN44" s="36" t="e">
        <f t="shared" ref="AN44" si="52">bdrate($D44:$D47,G44:G47,$P44:$P47,S44:S47)</f>
        <v>#VALUE!</v>
      </c>
      <c r="AO44" s="26" t="e">
        <f>bdrate($D44:$D47,H44:H47,$P44:$P47,T44:T47)</f>
        <v>#VALUE!</v>
      </c>
      <c r="AP44" s="21" t="e">
        <f>bdrate($D44:$D47,I44:I47,$P44:$P47,U44:U47)</f>
        <v>#VALUE!</v>
      </c>
      <c r="AQ44" s="36" t="e">
        <f>bdrate($D44:$D47,J44:J47,$P44:$P47,V44:V47)</f>
        <v>#VALUE!</v>
      </c>
      <c r="AR44" s="21"/>
      <c r="AS44" s="21"/>
      <c r="AT44" s="36"/>
      <c r="AU44" s="26"/>
      <c r="AV44" s="21"/>
      <c r="AW44" s="36"/>
      <c r="AX44" s="15" t="e">
        <f>V44/J44</f>
        <v>#DIV/0!</v>
      </c>
      <c r="AY44" s="15" t="e">
        <f t="shared" ref="AY44:AY47" si="53">X44/L44</f>
        <v>#DIV/0!</v>
      </c>
      <c r="AZ44" s="15" t="e">
        <f t="shared" si="10"/>
        <v>#DIV/0!</v>
      </c>
      <c r="BA44" s="15" t="e">
        <f>V44/J44</f>
        <v>#DIV/0!</v>
      </c>
      <c r="BB44" s="15" t="e">
        <f t="shared" si="51"/>
        <v>#DIV/0!</v>
      </c>
      <c r="BC44" s="15" t="e">
        <f t="shared" si="11"/>
        <v>#DIV/0!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36.9499</v>
      </c>
      <c r="F45" s="55"/>
      <c r="G45" s="55"/>
      <c r="H45" s="55"/>
      <c r="I45" s="55"/>
      <c r="J45" s="55"/>
      <c r="K45" s="15">
        <v>0</v>
      </c>
      <c r="L45" s="15">
        <v>0</v>
      </c>
      <c r="M45" s="15">
        <v>0</v>
      </c>
      <c r="N45" s="16">
        <f t="shared" si="0"/>
        <v>0</v>
      </c>
      <c r="P45" s="75">
        <v>2947.6</v>
      </c>
      <c r="Q45" s="75">
        <v>36.941699999999997</v>
      </c>
      <c r="R45" s="75"/>
      <c r="S45" s="75"/>
      <c r="T45" s="75"/>
      <c r="U45" s="75"/>
      <c r="V45" s="75"/>
      <c r="W45" s="15">
        <v>0</v>
      </c>
      <c r="X45" s="15">
        <v>0</v>
      </c>
      <c r="Y45" s="15">
        <v>0</v>
      </c>
      <c r="Z45" s="16">
        <f t="shared" si="6"/>
        <v>0</v>
      </c>
      <c r="AA45" s="15" t="e">
        <f t="shared" si="1"/>
        <v>#DIV/0!</v>
      </c>
      <c r="AB45" s="15" t="e">
        <f t="shared" si="41"/>
        <v>#DIV/0!</v>
      </c>
      <c r="AC45" s="15" t="e">
        <f t="shared" si="41"/>
        <v>#DIV/0!</v>
      </c>
      <c r="AD45" s="16">
        <f t="shared" si="7"/>
        <v>3.6337823448881978E-3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 t="e">
        <f>V45/J45</f>
        <v>#DIV/0!</v>
      </c>
      <c r="AY45" s="15" t="e">
        <f t="shared" si="53"/>
        <v>#DIV/0!</v>
      </c>
      <c r="AZ45" s="15" t="e">
        <f t="shared" si="10"/>
        <v>#DIV/0!</v>
      </c>
      <c r="BA45" s="15" t="e">
        <f>V45/J45</f>
        <v>#DIV/0!</v>
      </c>
      <c r="BB45" s="15" t="e">
        <f t="shared" si="51"/>
        <v>#DIV/0!</v>
      </c>
      <c r="BC45" s="15" t="e">
        <f t="shared" si="11"/>
        <v>#DIV/0!</v>
      </c>
    </row>
    <row r="46" spans="1:55" ht="15" x14ac:dyDescent="0.2">
      <c r="A46" s="13"/>
      <c r="B46" s="13"/>
      <c r="C46" s="43">
        <v>37</v>
      </c>
      <c r="D46" s="55">
        <v>1595.75</v>
      </c>
      <c r="E46" s="55">
        <v>34.752899999999997</v>
      </c>
      <c r="F46" s="55"/>
      <c r="G46" s="55"/>
      <c r="H46" s="55"/>
      <c r="I46" s="55"/>
      <c r="J46" s="55"/>
      <c r="K46" s="15">
        <v>0</v>
      </c>
      <c r="L46" s="15">
        <v>0</v>
      </c>
      <c r="M46" s="15">
        <v>0</v>
      </c>
      <c r="N46" s="16">
        <f t="shared" si="0"/>
        <v>0</v>
      </c>
      <c r="P46" s="75">
        <v>1601.25</v>
      </c>
      <c r="Q46" s="75">
        <v>34.756900000000002</v>
      </c>
      <c r="R46" s="75"/>
      <c r="S46" s="75"/>
      <c r="T46" s="75"/>
      <c r="U46" s="75"/>
      <c r="V46" s="75"/>
      <c r="W46" s="15">
        <v>0</v>
      </c>
      <c r="X46" s="15">
        <v>0</v>
      </c>
      <c r="Y46" s="15">
        <v>0</v>
      </c>
      <c r="Z46" s="16">
        <f t="shared" si="6"/>
        <v>0</v>
      </c>
      <c r="AA46" s="15" t="e">
        <f t="shared" si="1"/>
        <v>#DIV/0!</v>
      </c>
      <c r="AB46" s="15" t="e">
        <f t="shared" si="41"/>
        <v>#DIV/0!</v>
      </c>
      <c r="AC46" s="15" t="e">
        <f t="shared" si="41"/>
        <v>#DIV/0!</v>
      </c>
      <c r="AD46" s="16">
        <f t="shared" si="7"/>
        <v>3.4466551778160738E-3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 t="e">
        <f>V46/J46</f>
        <v>#DIV/0!</v>
      </c>
      <c r="AY46" s="15" t="e">
        <f t="shared" si="53"/>
        <v>#DIV/0!</v>
      </c>
      <c r="AZ46" s="15" t="e">
        <f t="shared" si="10"/>
        <v>#DIV/0!</v>
      </c>
      <c r="BA46" s="15" t="e">
        <f>V46/J46</f>
        <v>#DIV/0!</v>
      </c>
      <c r="BB46" s="15" t="e">
        <f t="shared" si="51"/>
        <v>#DIV/0!</v>
      </c>
      <c r="BC46" s="15" t="e">
        <f t="shared" si="11"/>
        <v>#DIV/0!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32.457500000000003</v>
      </c>
      <c r="F47" s="55"/>
      <c r="G47" s="55"/>
      <c r="H47" s="55"/>
      <c r="I47" s="55"/>
      <c r="J47" s="55"/>
      <c r="K47" s="19">
        <v>0</v>
      </c>
      <c r="L47" s="19">
        <v>0</v>
      </c>
      <c r="M47" s="19">
        <v>0</v>
      </c>
      <c r="N47" s="20">
        <f t="shared" si="0"/>
        <v>0</v>
      </c>
      <c r="P47" s="75">
        <v>841.75</v>
      </c>
      <c r="Q47" s="75">
        <v>32.4512</v>
      </c>
      <c r="R47" s="75"/>
      <c r="S47" s="75"/>
      <c r="T47" s="75"/>
      <c r="U47" s="75"/>
      <c r="V47" s="75"/>
      <c r="W47" s="19">
        <v>0</v>
      </c>
      <c r="X47" s="19">
        <v>0</v>
      </c>
      <c r="Y47" s="19">
        <v>0</v>
      </c>
      <c r="Z47" s="20">
        <f t="shared" si="6"/>
        <v>0</v>
      </c>
      <c r="AA47" s="15" t="e">
        <f t="shared" si="1"/>
        <v>#DIV/0!</v>
      </c>
      <c r="AB47" s="15" t="e">
        <f t="shared" si="41"/>
        <v>#DIV/0!</v>
      </c>
      <c r="AC47" s="15" t="e">
        <f t="shared" si="41"/>
        <v>#DIV/0!</v>
      </c>
      <c r="AD47" s="20">
        <f t="shared" si="7"/>
        <v>5.9636277751534657E-3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 t="e">
        <f>V47/J47</f>
        <v>#DIV/0!</v>
      </c>
      <c r="AY47" s="15" t="e">
        <f t="shared" si="53"/>
        <v>#DIV/0!</v>
      </c>
      <c r="AZ47" s="15" t="e">
        <f t="shared" si="10"/>
        <v>#DIV/0!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43.5899</v>
      </c>
      <c r="F48" s="55"/>
      <c r="G48" s="55"/>
      <c r="H48" s="55"/>
      <c r="I48" s="55"/>
      <c r="J48" s="55"/>
      <c r="K48" s="10">
        <v>0</v>
      </c>
      <c r="L48" s="10">
        <v>0</v>
      </c>
      <c r="M48" s="10">
        <v>0</v>
      </c>
      <c r="N48" s="11">
        <f t="shared" si="0"/>
        <v>0</v>
      </c>
      <c r="P48" s="75">
        <v>9003.06</v>
      </c>
      <c r="Q48" s="75">
        <v>43.586599999999997</v>
      </c>
      <c r="R48" s="75"/>
      <c r="S48" s="75"/>
      <c r="T48" s="75"/>
      <c r="U48" s="75"/>
      <c r="V48" s="75"/>
      <c r="W48" s="10">
        <v>0</v>
      </c>
      <c r="X48" s="10">
        <v>0</v>
      </c>
      <c r="Y48" s="10">
        <v>0</v>
      </c>
      <c r="Z48" s="11">
        <f t="shared" si="6"/>
        <v>0</v>
      </c>
      <c r="AA48" s="15" t="e">
        <f t="shared" si="1"/>
        <v>#DIV/0!</v>
      </c>
      <c r="AB48" s="15" t="e">
        <f t="shared" si="41"/>
        <v>#DIV/0!</v>
      </c>
      <c r="AC48" s="15" t="e">
        <f t="shared" si="41"/>
        <v>#DIV/0!</v>
      </c>
      <c r="AD48" s="11">
        <f t="shared" si="7"/>
        <v>9.9866179319711593E-4</v>
      </c>
      <c r="AE48" s="12"/>
      <c r="AF48" s="25">
        <f t="shared" ref="AF48:AK48" si="54">bdRateExtend($D48:$D52,E48:E52,$P48:$P52,Q48:Q52)</f>
        <v>-1.6990119393367475E-4</v>
      </c>
      <c r="AG48" s="30" t="e">
        <f t="shared" si="54"/>
        <v>#VALUE!</v>
      </c>
      <c r="AH48" s="31" t="e">
        <f t="shared" si="54"/>
        <v>#VALUE!</v>
      </c>
      <c r="AI48" s="25" t="e">
        <f t="shared" si="54"/>
        <v>#VALUE!</v>
      </c>
      <c r="AJ48" s="30" t="e">
        <f t="shared" si="54"/>
        <v>#VALUE!</v>
      </c>
      <c r="AK48" s="30" t="e">
        <f t="shared" si="54"/>
        <v>#VALUE!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-5.0628022617948965E-4</v>
      </c>
      <c r="AS48" s="30" t="e">
        <f t="shared" si="55"/>
        <v>#VALUE!</v>
      </c>
      <c r="AT48" s="31" t="e">
        <f t="shared" si="55"/>
        <v>#VALUE!</v>
      </c>
      <c r="AU48" s="25" t="e">
        <f t="shared" si="55"/>
        <v>#VALUE!</v>
      </c>
      <c r="AV48" s="30" t="e">
        <f t="shared" si="55"/>
        <v>#VALUE!</v>
      </c>
      <c r="AW48" s="31" t="e">
        <f t="shared" si="55"/>
        <v>#VALUE!</v>
      </c>
      <c r="AX48" s="15"/>
      <c r="AY48" s="15"/>
      <c r="AZ48" s="15"/>
      <c r="BA48" s="15" t="e">
        <f>V48/J48</f>
        <v>#DIV/0!</v>
      </c>
      <c r="BB48" s="15" t="e">
        <f t="shared" ref="BB48:BB51" si="56">X48/L48</f>
        <v>#DIV/0!</v>
      </c>
      <c r="BC48" s="15" t="e">
        <f t="shared" si="11"/>
        <v>#DIV/0!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41.374899999999997</v>
      </c>
      <c r="F49" s="55"/>
      <c r="G49" s="55"/>
      <c r="H49" s="55"/>
      <c r="I49" s="55"/>
      <c r="J49" s="55"/>
      <c r="K49" s="15">
        <v>0</v>
      </c>
      <c r="L49" s="15">
        <v>0</v>
      </c>
      <c r="M49" s="15">
        <v>0</v>
      </c>
      <c r="N49" s="16">
        <f t="shared" si="0"/>
        <v>0</v>
      </c>
      <c r="P49" s="75">
        <v>4509.72</v>
      </c>
      <c r="Q49" s="75">
        <v>41.37</v>
      </c>
      <c r="R49" s="75"/>
      <c r="S49" s="75"/>
      <c r="T49" s="75"/>
      <c r="U49" s="75"/>
      <c r="V49" s="75"/>
      <c r="W49" s="15">
        <v>0</v>
      </c>
      <c r="X49" s="15">
        <v>0</v>
      </c>
      <c r="Y49" s="15">
        <v>0</v>
      </c>
      <c r="Z49" s="16">
        <f t="shared" si="6"/>
        <v>0</v>
      </c>
      <c r="AA49" s="15" t="e">
        <f t="shared" si="1"/>
        <v>#DIV/0!</v>
      </c>
      <c r="AB49" s="15" t="e">
        <f t="shared" si="41"/>
        <v>#DIV/0!</v>
      </c>
      <c r="AC49" s="15" t="e">
        <f t="shared" si="41"/>
        <v>#DIV/0!</v>
      </c>
      <c r="AD49" s="16">
        <f t="shared" si="7"/>
        <v>2.4155871734975738E-3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-2.4336651563983125E-6</v>
      </c>
      <c r="AM49" s="21" t="e">
        <f>bdrate($D49:$D52,F49:F52,$P49:$P52,R49:R52)</f>
        <v>#VALUE!</v>
      </c>
      <c r="AN49" s="36" t="e">
        <f t="shared" ref="AN49" si="57">bdrate($D49:$D52,G49:G52,$P49:$P52,S49:S52)</f>
        <v>#VALUE!</v>
      </c>
      <c r="AO49" s="26" t="e">
        <f>bdrate($D49:$D52,H49:H52,$P49:$P52,T49:T52)</f>
        <v>#VALUE!</v>
      </c>
      <c r="AP49" s="21" t="e">
        <f>bdrate($D49:$D52,I49:I52,$P49:$P52,U49:U52)</f>
        <v>#VALUE!</v>
      </c>
      <c r="AQ49" s="36" t="e">
        <f>bdrate($D49:$D52,J49:J52,$P49:$P52,V49:V52)</f>
        <v>#VALUE!</v>
      </c>
      <c r="AR49" s="21"/>
      <c r="AS49" s="21"/>
      <c r="AT49" s="36"/>
      <c r="AU49" s="26"/>
      <c r="AV49" s="21"/>
      <c r="AW49" s="36"/>
      <c r="AX49" s="15" t="e">
        <f>V49/J49</f>
        <v>#DIV/0!</v>
      </c>
      <c r="AY49" s="15" t="e">
        <f t="shared" ref="AY49:AY52" si="58">X49/L49</f>
        <v>#DIV/0!</v>
      </c>
      <c r="AZ49" s="15" t="e">
        <f t="shared" si="10"/>
        <v>#DIV/0!</v>
      </c>
      <c r="BA49" s="15" t="e">
        <f>V49/J49</f>
        <v>#DIV/0!</v>
      </c>
      <c r="BB49" s="15" t="e">
        <f t="shared" si="56"/>
        <v>#DIV/0!</v>
      </c>
      <c r="BC49" s="15" t="e">
        <f t="shared" si="11"/>
        <v>#DIV/0!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39.305500000000002</v>
      </c>
      <c r="F50" s="55"/>
      <c r="G50" s="55"/>
      <c r="H50" s="55"/>
      <c r="I50" s="55"/>
      <c r="J50" s="55"/>
      <c r="K50" s="15">
        <v>0</v>
      </c>
      <c r="L50" s="15">
        <v>0</v>
      </c>
      <c r="M50" s="15">
        <v>0</v>
      </c>
      <c r="N50" s="16">
        <f t="shared" si="0"/>
        <v>0</v>
      </c>
      <c r="P50" s="75">
        <v>2362.2600000000002</v>
      </c>
      <c r="Q50" s="75">
        <v>39.297499999999999</v>
      </c>
      <c r="R50" s="75"/>
      <c r="S50" s="75"/>
      <c r="T50" s="75"/>
      <c r="U50" s="75"/>
      <c r="V50" s="75"/>
      <c r="W50" s="15">
        <v>0</v>
      </c>
      <c r="X50" s="15">
        <v>0</v>
      </c>
      <c r="Y50" s="15">
        <v>0</v>
      </c>
      <c r="Z50" s="16">
        <f t="shared" si="6"/>
        <v>0</v>
      </c>
      <c r="AA50" s="15" t="e">
        <f t="shared" si="1"/>
        <v>#DIV/0!</v>
      </c>
      <c r="AB50" s="15" t="e">
        <f t="shared" si="41"/>
        <v>#DIV/0!</v>
      </c>
      <c r="AC50" s="15" t="e">
        <f t="shared" si="41"/>
        <v>#DIV/0!</v>
      </c>
      <c r="AD50" s="16">
        <f t="shared" si="7"/>
        <v>2.6851077842793159E-3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 t="e">
        <f>V50/J50</f>
        <v>#DIV/0!</v>
      </c>
      <c r="AY50" s="15" t="e">
        <f t="shared" si="58"/>
        <v>#DIV/0!</v>
      </c>
      <c r="AZ50" s="15" t="e">
        <f t="shared" si="10"/>
        <v>#DIV/0!</v>
      </c>
      <c r="BA50" s="15" t="e">
        <f>V50/J50</f>
        <v>#DIV/0!</v>
      </c>
      <c r="BB50" s="15" t="e">
        <f t="shared" si="56"/>
        <v>#DIV/0!</v>
      </c>
      <c r="BC50" s="15" t="e">
        <f t="shared" si="11"/>
        <v>#DIV/0!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37.0869</v>
      </c>
      <c r="F51" s="55"/>
      <c r="G51" s="55"/>
      <c r="H51" s="55"/>
      <c r="I51" s="55"/>
      <c r="J51" s="55"/>
      <c r="K51" s="15">
        <v>0</v>
      </c>
      <c r="L51" s="15">
        <v>0</v>
      </c>
      <c r="M51" s="15">
        <v>0</v>
      </c>
      <c r="N51" s="16">
        <f t="shared" si="0"/>
        <v>0</v>
      </c>
      <c r="P51" s="75">
        <v>1225.6199999999999</v>
      </c>
      <c r="Q51" s="75">
        <v>37.080800000000004</v>
      </c>
      <c r="R51" s="75"/>
      <c r="S51" s="75"/>
      <c r="T51" s="75"/>
      <c r="U51" s="75"/>
      <c r="V51" s="75"/>
      <c r="W51" s="15">
        <v>0</v>
      </c>
      <c r="X51" s="15">
        <v>0</v>
      </c>
      <c r="Y51" s="15">
        <v>0</v>
      </c>
      <c r="Z51" s="16">
        <f t="shared" si="6"/>
        <v>0</v>
      </c>
      <c r="AA51" s="15" t="e">
        <f t="shared" si="1"/>
        <v>#DIV/0!</v>
      </c>
      <c r="AB51" s="15" t="e">
        <f t="shared" si="41"/>
        <v>#DIV/0!</v>
      </c>
      <c r="AC51" s="15" t="e">
        <f t="shared" si="41"/>
        <v>#DIV/0!</v>
      </c>
      <c r="AD51" s="16">
        <f t="shared" si="7"/>
        <v>2.4417639302632224E-3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 t="e">
        <f>V51/J51</f>
        <v>#DIV/0!</v>
      </c>
      <c r="AY51" s="15" t="e">
        <f t="shared" si="58"/>
        <v>#DIV/0!</v>
      </c>
      <c r="AZ51" s="15" t="e">
        <f t="shared" si="10"/>
        <v>#DIV/0!</v>
      </c>
      <c r="BA51" s="15" t="e">
        <f>V51/J51</f>
        <v>#DIV/0!</v>
      </c>
      <c r="BB51" s="15" t="e">
        <f t="shared" si="56"/>
        <v>#DIV/0!</v>
      </c>
      <c r="BC51" s="15" t="e">
        <f t="shared" si="11"/>
        <v>#DIV/0!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34.785899999999998</v>
      </c>
      <c r="F52" s="55"/>
      <c r="G52" s="55"/>
      <c r="H52" s="55"/>
      <c r="I52" s="55"/>
      <c r="J52" s="55"/>
      <c r="K52" s="19">
        <v>0</v>
      </c>
      <c r="L52" s="19">
        <v>0</v>
      </c>
      <c r="M52" s="19">
        <v>0</v>
      </c>
      <c r="N52" s="20">
        <f t="shared" si="0"/>
        <v>0</v>
      </c>
      <c r="P52" s="75">
        <v>604.44000000000005</v>
      </c>
      <c r="Q52" s="75">
        <v>34.810400000000001</v>
      </c>
      <c r="R52" s="75"/>
      <c r="S52" s="75"/>
      <c r="T52" s="75"/>
      <c r="U52" s="75"/>
      <c r="V52" s="75"/>
      <c r="W52" s="19">
        <v>0</v>
      </c>
      <c r="X52" s="19">
        <v>0</v>
      </c>
      <c r="Y52" s="19">
        <v>0</v>
      </c>
      <c r="Z52" s="20">
        <f t="shared" si="6"/>
        <v>0</v>
      </c>
      <c r="AA52" s="15" t="e">
        <f t="shared" si="1"/>
        <v>#DIV/0!</v>
      </c>
      <c r="AB52" s="15" t="e">
        <f t="shared" si="41"/>
        <v>#DIV/0!</v>
      </c>
      <c r="AC52" s="15" t="e">
        <f t="shared" si="41"/>
        <v>#DIV/0!</v>
      </c>
      <c r="AD52" s="20">
        <f t="shared" si="7"/>
        <v>1.1242722344910706E-2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 t="e">
        <f>V52/J52</f>
        <v>#DIV/0!</v>
      </c>
      <c r="AY52" s="15" t="e">
        <f t="shared" si="58"/>
        <v>#DIV/0!</v>
      </c>
      <c r="AZ52" s="15" t="e">
        <f t="shared" si="10"/>
        <v>#DIV/0!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49.249400000000001</v>
      </c>
      <c r="F53" s="55"/>
      <c r="G53" s="55"/>
      <c r="H53" s="55"/>
      <c r="I53" s="55"/>
      <c r="J53" s="55"/>
      <c r="K53" s="10">
        <v>0</v>
      </c>
      <c r="L53" s="10">
        <v>0</v>
      </c>
      <c r="M53" s="10">
        <v>0</v>
      </c>
      <c r="N53" s="11">
        <f t="shared" si="0"/>
        <v>0</v>
      </c>
      <c r="P53" s="75">
        <v>2980.26</v>
      </c>
      <c r="Q53" s="75">
        <v>49.258600000000001</v>
      </c>
      <c r="R53" s="75"/>
      <c r="S53" s="75"/>
      <c r="T53" s="75"/>
      <c r="U53" s="75"/>
      <c r="V53" s="75"/>
      <c r="W53" s="10">
        <v>0</v>
      </c>
      <c r="X53" s="10">
        <v>0</v>
      </c>
      <c r="Y53" s="10">
        <v>0</v>
      </c>
      <c r="Z53" s="11">
        <f t="shared" si="6"/>
        <v>0</v>
      </c>
      <c r="AA53" s="15" t="e">
        <f t="shared" si="1"/>
        <v>#DIV/0!</v>
      </c>
      <c r="AB53" s="15" t="e">
        <f t="shared" si="41"/>
        <v>#DIV/0!</v>
      </c>
      <c r="AC53" s="15" t="e">
        <f t="shared" si="41"/>
        <v>#DIV/0!</v>
      </c>
      <c r="AD53" s="11">
        <f t="shared" si="7"/>
        <v>2.0132066355272395E-5</v>
      </c>
      <c r="AE53" s="12"/>
      <c r="AF53" s="25">
        <f t="shared" ref="AF53:AK53" si="59">bdRateExtend($D53:$D57,E53:E57,$P53:$P57,Q53:Q57)</f>
        <v>1.9822727769578385E-3</v>
      </c>
      <c r="AG53" s="30" t="e">
        <f t="shared" si="59"/>
        <v>#VALUE!</v>
      </c>
      <c r="AH53" s="31" t="e">
        <f t="shared" si="59"/>
        <v>#VALUE!</v>
      </c>
      <c r="AI53" s="25" t="e">
        <f t="shared" si="59"/>
        <v>#VALUE!</v>
      </c>
      <c r="AJ53" s="30" t="e">
        <f t="shared" si="59"/>
        <v>#VALUE!</v>
      </c>
      <c r="AK53" s="30" t="e">
        <f t="shared" si="59"/>
        <v>#VALUE!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6.6352475426034729E-4</v>
      </c>
      <c r="AS53" s="30" t="e">
        <f t="shared" si="60"/>
        <v>#VALUE!</v>
      </c>
      <c r="AT53" s="31" t="e">
        <f t="shared" si="60"/>
        <v>#VALUE!</v>
      </c>
      <c r="AU53" s="25" t="e">
        <f t="shared" si="60"/>
        <v>#VALUE!</v>
      </c>
      <c r="AV53" s="30" t="e">
        <f t="shared" si="60"/>
        <v>#VALUE!</v>
      </c>
      <c r="AW53" s="31" t="e">
        <f t="shared" si="60"/>
        <v>#VALUE!</v>
      </c>
      <c r="AX53" s="15"/>
      <c r="AY53" s="15"/>
      <c r="AZ53" s="15"/>
      <c r="BA53" s="15" t="e">
        <f>V53/J53</f>
        <v>#DIV/0!</v>
      </c>
      <c r="BB53" s="15" t="e">
        <f t="shared" ref="BB53:BB56" si="61">X53/L53</f>
        <v>#DIV/0!</v>
      </c>
      <c r="BC53" s="15" t="e">
        <f t="shared" si="11"/>
        <v>#DIV/0!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46.882399999999997</v>
      </c>
      <c r="F54" s="55"/>
      <c r="G54" s="55"/>
      <c r="H54" s="55"/>
      <c r="I54" s="55"/>
      <c r="J54" s="55"/>
      <c r="K54" s="15">
        <v>0</v>
      </c>
      <c r="L54" s="15">
        <v>0</v>
      </c>
      <c r="M54" s="15">
        <v>0</v>
      </c>
      <c r="N54" s="16">
        <f t="shared" si="0"/>
        <v>0</v>
      </c>
      <c r="P54" s="75">
        <v>1761.48</v>
      </c>
      <c r="Q54" s="75">
        <v>46.875500000000002</v>
      </c>
      <c r="R54" s="75"/>
      <c r="S54" s="75"/>
      <c r="T54" s="75"/>
      <c r="U54" s="75"/>
      <c r="V54" s="75"/>
      <c r="W54" s="15">
        <v>0</v>
      </c>
      <c r="X54" s="15">
        <v>0</v>
      </c>
      <c r="Y54" s="15">
        <v>0</v>
      </c>
      <c r="Z54" s="16">
        <f t="shared" si="6"/>
        <v>0</v>
      </c>
      <c r="AA54" s="15" t="e">
        <f t="shared" si="1"/>
        <v>#DIV/0!</v>
      </c>
      <c r="AB54" s="15" t="e">
        <f t="shared" si="41"/>
        <v>#DIV/0!</v>
      </c>
      <c r="AC54" s="15" t="e">
        <f t="shared" si="41"/>
        <v>#DIV/0!</v>
      </c>
      <c r="AD54" s="16">
        <f t="shared" si="7"/>
        <v>1.0548164279151496E-3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2.6559219067954221E-3</v>
      </c>
      <c r="AM54" s="21" t="e">
        <f>bdrate($D54:$D57,F54:F57,$P54:$P57,R54:R57)</f>
        <v>#VALUE!</v>
      </c>
      <c r="AN54" s="36" t="e">
        <f t="shared" ref="AN54" si="62">bdrate($D54:$D57,G54:G57,$P54:$P57,S54:S57)</f>
        <v>#VALUE!</v>
      </c>
      <c r="AO54" s="26" t="e">
        <f>bdrate($D54:$D57,H54:H57,$P54:$P57,T54:T57)</f>
        <v>#VALUE!</v>
      </c>
      <c r="AP54" s="21" t="e">
        <f>bdrate($D54:$D57,I54:I57,$P54:$P57,U54:U57)</f>
        <v>#VALUE!</v>
      </c>
      <c r="AQ54" s="36" t="e">
        <f>bdrate($D54:$D57,J54:J57,$P54:$P57,V54:V57)</f>
        <v>#VALUE!</v>
      </c>
      <c r="AR54" s="21"/>
      <c r="AS54" s="21"/>
      <c r="AT54" s="36"/>
      <c r="AU54" s="26"/>
      <c r="AV54" s="21"/>
      <c r="AW54" s="36"/>
      <c r="AX54" s="15" t="e">
        <f>V54/J54</f>
        <v>#DIV/0!</v>
      </c>
      <c r="AY54" s="15" t="e">
        <f t="shared" ref="AY54:AY57" si="63">X54/L54</f>
        <v>#DIV/0!</v>
      </c>
      <c r="AZ54" s="15" t="e">
        <f t="shared" si="10"/>
        <v>#DIV/0!</v>
      </c>
      <c r="BA54" s="15" t="e">
        <f>V54/J54</f>
        <v>#DIV/0!</v>
      </c>
      <c r="BB54" s="15" t="e">
        <f t="shared" si="61"/>
        <v>#DIV/0!</v>
      </c>
      <c r="BC54" s="15" t="e">
        <f t="shared" si="11"/>
        <v>#DIV/0!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44.223300000000002</v>
      </c>
      <c r="F55" s="55"/>
      <c r="G55" s="55"/>
      <c r="H55" s="55"/>
      <c r="I55" s="55"/>
      <c r="J55" s="55"/>
      <c r="K55" s="15">
        <v>0</v>
      </c>
      <c r="L55" s="15">
        <v>0</v>
      </c>
      <c r="M55" s="15">
        <v>0</v>
      </c>
      <c r="N55" s="16">
        <f t="shared" si="0"/>
        <v>0</v>
      </c>
      <c r="P55" s="75">
        <v>1027.56</v>
      </c>
      <c r="Q55" s="75">
        <v>44.225900000000003</v>
      </c>
      <c r="R55" s="75"/>
      <c r="S55" s="75"/>
      <c r="T55" s="75"/>
      <c r="U55" s="75"/>
      <c r="V55" s="75"/>
      <c r="W55" s="15">
        <v>0</v>
      </c>
      <c r="X55" s="15">
        <v>0</v>
      </c>
      <c r="Y55" s="15">
        <v>0</v>
      </c>
      <c r="Z55" s="16">
        <f t="shared" si="6"/>
        <v>0</v>
      </c>
      <c r="AA55" s="15" t="e">
        <f t="shared" si="1"/>
        <v>#DIV/0!</v>
      </c>
      <c r="AB55" s="15" t="e">
        <f t="shared" si="41"/>
        <v>#DIV/0!</v>
      </c>
      <c r="AC55" s="15" t="e">
        <f t="shared" si="41"/>
        <v>#DIV/0!</v>
      </c>
      <c r="AD55" s="16">
        <f t="shared" si="7"/>
        <v>8.7662906901979571E-4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 t="e">
        <f>V55/J55</f>
        <v>#DIV/0!</v>
      </c>
      <c r="AY55" s="15" t="e">
        <f t="shared" si="63"/>
        <v>#DIV/0!</v>
      </c>
      <c r="AZ55" s="15" t="e">
        <f t="shared" si="10"/>
        <v>#DIV/0!</v>
      </c>
      <c r="BA55" s="15" t="e">
        <f>V55/J55</f>
        <v>#DIV/0!</v>
      </c>
      <c r="BB55" s="15" t="e">
        <f t="shared" si="61"/>
        <v>#DIV/0!</v>
      </c>
      <c r="BC55" s="15" t="e">
        <f t="shared" si="11"/>
        <v>#DIV/0!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41.500900000000001</v>
      </c>
      <c r="F56" s="55"/>
      <c r="G56" s="55"/>
      <c r="H56" s="55"/>
      <c r="I56" s="55"/>
      <c r="J56" s="55"/>
      <c r="K56" s="15">
        <v>0</v>
      </c>
      <c r="L56" s="15">
        <v>0</v>
      </c>
      <c r="M56" s="15">
        <v>0</v>
      </c>
      <c r="N56" s="16">
        <f t="shared" si="0"/>
        <v>0</v>
      </c>
      <c r="P56" s="75">
        <v>604.55999999999995</v>
      </c>
      <c r="Q56" s="75">
        <v>41.529899999999998</v>
      </c>
      <c r="R56" s="75"/>
      <c r="S56" s="75"/>
      <c r="T56" s="75"/>
      <c r="U56" s="75"/>
      <c r="V56" s="75"/>
      <c r="W56" s="15">
        <v>0</v>
      </c>
      <c r="X56" s="15">
        <v>0</v>
      </c>
      <c r="Y56" s="15">
        <v>0</v>
      </c>
      <c r="Z56" s="16">
        <f t="shared" si="6"/>
        <v>0</v>
      </c>
      <c r="AA56" s="15" t="e">
        <f t="shared" si="1"/>
        <v>#DIV/0!</v>
      </c>
      <c r="AB56" s="15" t="e">
        <f t="shared" si="41"/>
        <v>#DIV/0!</v>
      </c>
      <c r="AC56" s="15" t="e">
        <f t="shared" si="41"/>
        <v>#DIV/0!</v>
      </c>
      <c r="AD56" s="16">
        <f t="shared" si="7"/>
        <v>1.0429201764941661E-2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 t="e">
        <f>V56/J56</f>
        <v>#DIV/0!</v>
      </c>
      <c r="AY56" s="15" t="e">
        <f t="shared" si="63"/>
        <v>#DIV/0!</v>
      </c>
      <c r="AZ56" s="15" t="e">
        <f t="shared" si="10"/>
        <v>#DIV/0!</v>
      </c>
      <c r="BA56" s="15" t="e">
        <f>V56/J56</f>
        <v>#DIV/0!</v>
      </c>
      <c r="BB56" s="15" t="e">
        <f t="shared" si="61"/>
        <v>#DIV/0!</v>
      </c>
      <c r="BC56" s="15" t="e">
        <f t="shared" si="11"/>
        <v>#DIV/0!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38.8127</v>
      </c>
      <c r="F57" s="55"/>
      <c r="G57" s="55"/>
      <c r="H57" s="55"/>
      <c r="I57" s="55"/>
      <c r="J57" s="55"/>
      <c r="K57" s="19">
        <v>0</v>
      </c>
      <c r="L57" s="19">
        <v>0</v>
      </c>
      <c r="M57" s="19">
        <v>0</v>
      </c>
      <c r="N57" s="20">
        <f t="shared" si="0"/>
        <v>0</v>
      </c>
      <c r="P57" s="75">
        <v>345.3</v>
      </c>
      <c r="Q57" s="75">
        <v>38.809899999999999</v>
      </c>
      <c r="R57" s="75"/>
      <c r="S57" s="75"/>
      <c r="T57" s="75"/>
      <c r="U57" s="75"/>
      <c r="V57" s="75"/>
      <c r="W57" s="19">
        <v>0</v>
      </c>
      <c r="X57" s="19">
        <v>0</v>
      </c>
      <c r="Y57" s="19">
        <v>0</v>
      </c>
      <c r="Z57" s="20">
        <f t="shared" si="6"/>
        <v>0</v>
      </c>
      <c r="AA57" s="15" t="e">
        <f t="shared" si="1"/>
        <v>#DIV/0!</v>
      </c>
      <c r="AB57" s="15" t="e">
        <f t="shared" si="41"/>
        <v>#DIV/0!</v>
      </c>
      <c r="AC57" s="15" t="e">
        <f t="shared" si="41"/>
        <v>#DIV/0!</v>
      </c>
      <c r="AD57" s="20">
        <f t="shared" si="7"/>
        <v>5.4157931516422477E-3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 t="e">
        <f>V57/J57</f>
        <v>#DIV/0!</v>
      </c>
      <c r="AY57" s="15" t="e">
        <f t="shared" si="63"/>
        <v>#DIV/0!</v>
      </c>
      <c r="AZ57" s="15" t="e">
        <f t="shared" si="10"/>
        <v>#DIV/0!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43.569899999999997</v>
      </c>
      <c r="F58" s="55"/>
      <c r="G58" s="55"/>
      <c r="H58" s="55"/>
      <c r="I58" s="55"/>
      <c r="J58" s="55"/>
      <c r="K58" s="10">
        <v>0</v>
      </c>
      <c r="L58" s="10">
        <v>0</v>
      </c>
      <c r="M58" s="10">
        <v>0</v>
      </c>
      <c r="N58" s="11">
        <f t="shared" si="0"/>
        <v>0</v>
      </c>
      <c r="P58" s="75">
        <v>2223.75</v>
      </c>
      <c r="Q58" s="75">
        <v>43.574199999999998</v>
      </c>
      <c r="R58" s="75"/>
      <c r="S58" s="75"/>
      <c r="T58" s="75"/>
      <c r="U58" s="75"/>
      <c r="V58" s="75"/>
      <c r="W58" s="10">
        <v>0</v>
      </c>
      <c r="X58" s="10">
        <v>0</v>
      </c>
      <c r="Y58" s="10">
        <v>0</v>
      </c>
      <c r="Z58" s="11">
        <f t="shared" si="6"/>
        <v>0</v>
      </c>
      <c r="AA58" s="10" t="e">
        <f t="shared" si="1"/>
        <v>#DIV/0!</v>
      </c>
      <c r="AB58" s="10" t="e">
        <f>X58/L58</f>
        <v>#DIV/0!</v>
      </c>
      <c r="AC58" s="10" t="e">
        <f>Y58/M58</f>
        <v>#DIV/0!</v>
      </c>
      <c r="AD58" s="11">
        <f t="shared" si="7"/>
        <v>3.610515626762947E-3</v>
      </c>
      <c r="AE58" s="40"/>
      <c r="AF58" s="25">
        <f t="shared" ref="AF58:AK58" si="64">bdRateExtend($D58:$D62,E58:E62,$P58:$P62,Q58:Q62)</f>
        <v>2.8961217951983809E-3</v>
      </c>
      <c r="AG58" s="30" t="e">
        <f t="shared" si="64"/>
        <v>#VALUE!</v>
      </c>
      <c r="AH58" s="31" t="e">
        <f t="shared" si="64"/>
        <v>#VALUE!</v>
      </c>
      <c r="AI58" s="25" t="e">
        <f t="shared" si="64"/>
        <v>#VALUE!</v>
      </c>
      <c r="AJ58" s="30" t="e">
        <f t="shared" si="64"/>
        <v>#VALUE!</v>
      </c>
      <c r="AK58" s="30" t="e">
        <f t="shared" si="64"/>
        <v>#VALUE!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1.9015781954121458E-3</v>
      </c>
      <c r="AS58" s="30" t="e">
        <f t="shared" si="65"/>
        <v>#VALUE!</v>
      </c>
      <c r="AT58" s="31" t="e">
        <f t="shared" si="65"/>
        <v>#VALUE!</v>
      </c>
      <c r="AU58" s="25" t="e">
        <f t="shared" si="65"/>
        <v>#VALUE!</v>
      </c>
      <c r="AV58" s="30" t="e">
        <f t="shared" si="65"/>
        <v>#VALUE!</v>
      </c>
      <c r="AW58" s="31" t="e">
        <f t="shared" si="65"/>
        <v>#VALUE!</v>
      </c>
      <c r="AX58" s="10"/>
      <c r="AY58" s="10"/>
      <c r="AZ58" s="10"/>
      <c r="BA58" s="10" t="e">
        <f>V58/J58</f>
        <v>#DIV/0!</v>
      </c>
      <c r="BB58" s="10" t="e">
        <f t="shared" ref="BB58:BB61" si="66">X58/L58</f>
        <v>#DIV/0!</v>
      </c>
      <c r="BC58" s="10" t="e">
        <f t="shared" si="11"/>
        <v>#DIV/0!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40.436999999999998</v>
      </c>
      <c r="F59" s="55"/>
      <c r="G59" s="55"/>
      <c r="H59" s="55"/>
      <c r="I59" s="55"/>
      <c r="J59" s="55"/>
      <c r="K59" s="15">
        <v>0</v>
      </c>
      <c r="L59" s="15">
        <v>0</v>
      </c>
      <c r="M59" s="15">
        <v>0</v>
      </c>
      <c r="N59" s="16">
        <f t="shared" si="0"/>
        <v>0</v>
      </c>
      <c r="P59" s="75">
        <v>1172.8</v>
      </c>
      <c r="Q59" s="75">
        <v>40.428400000000003</v>
      </c>
      <c r="R59" s="75"/>
      <c r="S59" s="75"/>
      <c r="T59" s="75"/>
      <c r="U59" s="75"/>
      <c r="V59" s="75"/>
      <c r="W59" s="15">
        <v>0</v>
      </c>
      <c r="X59" s="15">
        <v>0</v>
      </c>
      <c r="Y59" s="15">
        <v>0</v>
      </c>
      <c r="Z59" s="16">
        <f t="shared" si="6"/>
        <v>0</v>
      </c>
      <c r="AA59" s="15" t="e">
        <f t="shared" si="1"/>
        <v>#DIV/0!</v>
      </c>
      <c r="AB59" s="15" t="e">
        <f t="shared" ref="AB59:AC77" si="67">X59/L59</f>
        <v>#DIV/0!</v>
      </c>
      <c r="AC59" s="15" t="e">
        <f t="shared" si="67"/>
        <v>#DIV/0!</v>
      </c>
      <c r="AD59" s="16">
        <f t="shared" si="7"/>
        <v>8.5338795016214378E-4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2.7386827122033441E-3</v>
      </c>
      <c r="AM59" s="21" t="e">
        <f>bdrate($D59:$D62,F59:F62,$P59:$P62,R59:R62)</f>
        <v>#VALUE!</v>
      </c>
      <c r="AN59" s="36" t="e">
        <f t="shared" ref="AN59" si="68">bdrate($D59:$D62,G59:G62,$P59:$P62,S59:S62)</f>
        <v>#VALUE!</v>
      </c>
      <c r="AO59" s="26" t="e">
        <f>bdrate($D59:$D62,H59:H62,$P59:$P62,T59:T62)</f>
        <v>#VALUE!</v>
      </c>
      <c r="AP59" s="21" t="e">
        <f>bdrate($D59:$D62,I59:I62,$P59:$P62,U59:U62)</f>
        <v>#VALUE!</v>
      </c>
      <c r="AQ59" s="36" t="e">
        <f>bdrate($D59:$D62,J59:J62,$P59:$P62,V59:V62)</f>
        <v>#VALUE!</v>
      </c>
      <c r="AR59" s="21"/>
      <c r="AS59" s="21"/>
      <c r="AT59" s="36"/>
      <c r="AU59" s="26"/>
      <c r="AV59" s="21"/>
      <c r="AW59" s="36"/>
      <c r="AX59" s="15" t="e">
        <f>V59/J59</f>
        <v>#DIV/0!</v>
      </c>
      <c r="AY59" s="15" t="e">
        <f t="shared" ref="AY59:AY62" si="69">X59/L59</f>
        <v>#DIV/0!</v>
      </c>
      <c r="AZ59" s="15" t="e">
        <f t="shared" si="10"/>
        <v>#DIV/0!</v>
      </c>
      <c r="BA59" s="15" t="e">
        <f>V59/J59</f>
        <v>#DIV/0!</v>
      </c>
      <c r="BB59" s="15" t="e">
        <f t="shared" si="66"/>
        <v>#DIV/0!</v>
      </c>
      <c r="BC59" s="15" t="e">
        <f t="shared" si="11"/>
        <v>#DIV/0!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37.616700000000002</v>
      </c>
      <c r="F60" s="55"/>
      <c r="G60" s="55"/>
      <c r="H60" s="55"/>
      <c r="I60" s="55"/>
      <c r="J60" s="55"/>
      <c r="K60" s="15">
        <v>0</v>
      </c>
      <c r="L60" s="15">
        <v>0</v>
      </c>
      <c r="M60" s="15">
        <v>0</v>
      </c>
      <c r="N60" s="16">
        <f t="shared" si="0"/>
        <v>0</v>
      </c>
      <c r="P60" s="75">
        <v>623.6</v>
      </c>
      <c r="Q60" s="75">
        <v>37.628900000000002</v>
      </c>
      <c r="R60" s="75"/>
      <c r="S60" s="75"/>
      <c r="T60" s="75"/>
      <c r="U60" s="75"/>
      <c r="V60" s="75"/>
      <c r="W60" s="15">
        <v>0</v>
      </c>
      <c r="X60" s="15">
        <v>0</v>
      </c>
      <c r="Y60" s="15">
        <v>0</v>
      </c>
      <c r="Z60" s="16">
        <f t="shared" si="6"/>
        <v>0</v>
      </c>
      <c r="AA60" s="15" t="e">
        <f t="shared" si="1"/>
        <v>#DIV/0!</v>
      </c>
      <c r="AB60" s="15" t="e">
        <f t="shared" si="67"/>
        <v>#DIV/0!</v>
      </c>
      <c r="AC60" s="15" t="e">
        <f t="shared" si="67"/>
        <v>#DIV/0!</v>
      </c>
      <c r="AD60" s="16">
        <f t="shared" si="7"/>
        <v>3.0561364001929821E-3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 t="e">
        <f>V60/J60</f>
        <v>#DIV/0!</v>
      </c>
      <c r="AY60" s="15" t="e">
        <f t="shared" si="69"/>
        <v>#DIV/0!</v>
      </c>
      <c r="AZ60" s="15" t="e">
        <f t="shared" si="10"/>
        <v>#DIV/0!</v>
      </c>
      <c r="BA60" s="15" t="e">
        <f>V60/J60</f>
        <v>#DIV/0!</v>
      </c>
      <c r="BB60" s="15" t="e">
        <f t="shared" si="66"/>
        <v>#DIV/0!</v>
      </c>
      <c r="BC60" s="15" t="e">
        <f t="shared" si="11"/>
        <v>#DIV/0!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35.140900000000002</v>
      </c>
      <c r="F61" s="55"/>
      <c r="G61" s="55"/>
      <c r="H61" s="55"/>
      <c r="I61" s="55"/>
      <c r="J61" s="55"/>
      <c r="K61" s="15">
        <v>0</v>
      </c>
      <c r="L61" s="15">
        <v>0</v>
      </c>
      <c r="M61" s="15">
        <v>0</v>
      </c>
      <c r="N61" s="16">
        <f t="shared" si="0"/>
        <v>0</v>
      </c>
      <c r="P61" s="75">
        <v>340.1</v>
      </c>
      <c r="Q61" s="75">
        <v>35.122799999999998</v>
      </c>
      <c r="R61" s="75"/>
      <c r="S61" s="75"/>
      <c r="T61" s="75"/>
      <c r="U61" s="75"/>
      <c r="V61" s="75"/>
      <c r="W61" s="15">
        <v>0</v>
      </c>
      <c r="X61" s="15">
        <v>0</v>
      </c>
      <c r="Y61" s="15">
        <v>0</v>
      </c>
      <c r="Z61" s="16">
        <f t="shared" si="6"/>
        <v>0</v>
      </c>
      <c r="AA61" s="15" t="e">
        <f t="shared" si="1"/>
        <v>#DIV/0!</v>
      </c>
      <c r="AB61" s="15" t="e">
        <f t="shared" si="67"/>
        <v>#DIV/0!</v>
      </c>
      <c r="AC61" s="15" t="e">
        <f t="shared" si="67"/>
        <v>#DIV/0!</v>
      </c>
      <c r="AD61" s="16">
        <f t="shared" si="7"/>
        <v>1.467997651203758E-3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 t="e">
        <f>V61/J61</f>
        <v>#DIV/0!</v>
      </c>
      <c r="AY61" s="15" t="e">
        <f t="shared" si="69"/>
        <v>#DIV/0!</v>
      </c>
      <c r="AZ61" s="15" t="e">
        <f t="shared" si="10"/>
        <v>#DIV/0!</v>
      </c>
      <c r="BA61" s="15" t="e">
        <f>V61/J61</f>
        <v>#DIV/0!</v>
      </c>
      <c r="BB61" s="15" t="e">
        <f t="shared" si="66"/>
        <v>#DIV/0!</v>
      </c>
      <c r="BC61" s="15" t="e">
        <f t="shared" si="11"/>
        <v>#DIV/0!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32.677599999999998</v>
      </c>
      <c r="F62" s="55"/>
      <c r="G62" s="55"/>
      <c r="H62" s="55"/>
      <c r="I62" s="55"/>
      <c r="J62" s="55"/>
      <c r="K62" s="19">
        <v>0</v>
      </c>
      <c r="L62" s="19">
        <v>0</v>
      </c>
      <c r="M62" s="19">
        <v>0</v>
      </c>
      <c r="N62" s="20">
        <f t="shared" si="0"/>
        <v>0</v>
      </c>
      <c r="P62" s="75">
        <v>191.6</v>
      </c>
      <c r="Q62" s="75">
        <v>32.611800000000002</v>
      </c>
      <c r="R62" s="75"/>
      <c r="S62" s="75"/>
      <c r="T62" s="75"/>
      <c r="U62" s="75"/>
      <c r="V62" s="75"/>
      <c r="W62" s="19">
        <v>0</v>
      </c>
      <c r="X62" s="19">
        <v>0</v>
      </c>
      <c r="Y62" s="19">
        <v>0</v>
      </c>
      <c r="Z62" s="20">
        <f t="shared" si="6"/>
        <v>0</v>
      </c>
      <c r="AA62" s="15" t="e">
        <f t="shared" si="1"/>
        <v>#DIV/0!</v>
      </c>
      <c r="AB62" s="15" t="e">
        <f t="shared" si="67"/>
        <v>#DIV/0!</v>
      </c>
      <c r="AC62" s="15" t="e">
        <f t="shared" si="67"/>
        <v>#DIV/0!</v>
      </c>
      <c r="AD62" s="20">
        <f t="shared" si="7"/>
        <v>3.6401456058243213E-3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 t="e">
        <f>V62/J62</f>
        <v>#DIV/0!</v>
      </c>
      <c r="AY62" s="15" t="e">
        <f t="shared" si="69"/>
        <v>#DIV/0!</v>
      </c>
      <c r="AZ62" s="15" t="e">
        <f t="shared" si="10"/>
        <v>#DIV/0!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43.060299999999998</v>
      </c>
      <c r="F63" s="55"/>
      <c r="G63" s="55"/>
      <c r="H63" s="55"/>
      <c r="I63" s="55"/>
      <c r="J63" s="55"/>
      <c r="K63" s="10">
        <v>0</v>
      </c>
      <c r="L63" s="10">
        <v>0</v>
      </c>
      <c r="M63" s="10">
        <v>0</v>
      </c>
      <c r="N63" s="11">
        <f t="shared" si="0"/>
        <v>0</v>
      </c>
      <c r="P63" s="75">
        <v>3331.32</v>
      </c>
      <c r="Q63" s="75">
        <v>43.068100000000001</v>
      </c>
      <c r="R63" s="75"/>
      <c r="S63" s="75"/>
      <c r="T63" s="75"/>
      <c r="U63" s="75"/>
      <c r="V63" s="75"/>
      <c r="W63" s="10">
        <v>0</v>
      </c>
      <c r="X63" s="10">
        <v>0</v>
      </c>
      <c r="Y63" s="10">
        <v>0</v>
      </c>
      <c r="Z63" s="11">
        <f t="shared" si="6"/>
        <v>0</v>
      </c>
      <c r="AA63" s="15" t="e">
        <f t="shared" si="1"/>
        <v>#DIV/0!</v>
      </c>
      <c r="AB63" s="15" t="e">
        <f t="shared" si="67"/>
        <v>#DIV/0!</v>
      </c>
      <c r="AC63" s="15" t="e">
        <f t="shared" si="67"/>
        <v>#DIV/0!</v>
      </c>
      <c r="AD63" s="11">
        <f t="shared" si="7"/>
        <v>8.2781456953635293E-4</v>
      </c>
      <c r="AE63" s="12"/>
      <c r="AF63" s="25">
        <f t="shared" ref="AF63:AK63" si="70">bdRateExtend($D63:$D67,E63:E67,$P63:$P67,Q63:Q67)</f>
        <v>-7.9613747125140133E-4</v>
      </c>
      <c r="AG63" s="30" t="e">
        <f t="shared" si="70"/>
        <v>#VALUE!</v>
      </c>
      <c r="AH63" s="31" t="e">
        <f t="shared" si="70"/>
        <v>#VALUE!</v>
      </c>
      <c r="AI63" s="25" t="e">
        <f t="shared" si="70"/>
        <v>#VALUE!</v>
      </c>
      <c r="AJ63" s="30" t="e">
        <f t="shared" si="70"/>
        <v>#VALUE!</v>
      </c>
      <c r="AK63" s="30" t="e">
        <f t="shared" si="70"/>
        <v>#VALUE!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-2.920236806841503E-4</v>
      </c>
      <c r="AS63" s="30" t="e">
        <f t="shared" si="71"/>
        <v>#VALUE!</v>
      </c>
      <c r="AT63" s="31" t="e">
        <f t="shared" si="71"/>
        <v>#VALUE!</v>
      </c>
      <c r="AU63" s="25" t="e">
        <f t="shared" si="71"/>
        <v>#VALUE!</v>
      </c>
      <c r="AV63" s="30" t="e">
        <f t="shared" si="71"/>
        <v>#VALUE!</v>
      </c>
      <c r="AW63" s="31" t="e">
        <f t="shared" si="71"/>
        <v>#VALUE!</v>
      </c>
      <c r="AX63" s="15"/>
      <c r="AY63" s="15"/>
      <c r="AZ63" s="15"/>
      <c r="BA63" s="15" t="e">
        <f>V63/J63</f>
        <v>#DIV/0!</v>
      </c>
      <c r="BB63" s="15" t="e">
        <f t="shared" ref="BB63:BB66" si="72">X63/L63</f>
        <v>#DIV/0!</v>
      </c>
      <c r="BC63" s="15" t="e">
        <f t="shared" si="11"/>
        <v>#DIV/0!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40.133899999999997</v>
      </c>
      <c r="F64" s="55"/>
      <c r="G64" s="55"/>
      <c r="H64" s="55"/>
      <c r="I64" s="55"/>
      <c r="J64" s="55"/>
      <c r="K64" s="15">
        <v>0</v>
      </c>
      <c r="L64" s="15">
        <v>0</v>
      </c>
      <c r="M64" s="15">
        <v>0</v>
      </c>
      <c r="N64" s="16">
        <f t="shared" si="0"/>
        <v>0</v>
      </c>
      <c r="P64" s="75">
        <v>2039.7</v>
      </c>
      <c r="Q64" s="75">
        <v>40.122900000000001</v>
      </c>
      <c r="R64" s="75"/>
      <c r="S64" s="75"/>
      <c r="T64" s="75"/>
      <c r="U64" s="75"/>
      <c r="V64" s="75"/>
      <c r="W64" s="15">
        <v>0</v>
      </c>
      <c r="X64" s="15">
        <v>0</v>
      </c>
      <c r="Y64" s="15">
        <v>0</v>
      </c>
      <c r="Z64" s="16">
        <f t="shared" si="6"/>
        <v>0</v>
      </c>
      <c r="AA64" s="15" t="e">
        <f t="shared" si="1"/>
        <v>#DIV/0!</v>
      </c>
      <c r="AB64" s="15" t="e">
        <f t="shared" si="67"/>
        <v>#DIV/0!</v>
      </c>
      <c r="AC64" s="15" t="e">
        <f t="shared" si="67"/>
        <v>#DIV/0!</v>
      </c>
      <c r="AD64" s="16">
        <f t="shared" si="7"/>
        <v>3.2347232841256174E-4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-1.1969942794376465E-3</v>
      </c>
      <c r="AM64" s="21" t="e">
        <f>bdrate($D64:$D67,F64:F67,$P64:$P67,R64:R67)</f>
        <v>#VALUE!</v>
      </c>
      <c r="AN64" s="36" t="e">
        <f t="shared" ref="AN64" si="73">bdrate($D64:$D67,G64:G67,$P64:$P67,S64:S67)</f>
        <v>#VALUE!</v>
      </c>
      <c r="AO64" s="26" t="e">
        <f>bdrate($D64:$D67,H64:H67,$P64:$P67,T64:T67)</f>
        <v>#VALUE!</v>
      </c>
      <c r="AP64" s="21" t="e">
        <f>bdrate($D64:$D67,I64:I67,$P64:$P67,U64:U67)</f>
        <v>#VALUE!</v>
      </c>
      <c r="AQ64" s="36" t="e">
        <f>bdrate($D64:$D67,J64:J67,$P64:$P67,V64:V67)</f>
        <v>#VALUE!</v>
      </c>
      <c r="AR64" s="21"/>
      <c r="AS64" s="21"/>
      <c r="AT64" s="36"/>
      <c r="AU64" s="26"/>
      <c r="AV64" s="21"/>
      <c r="AW64" s="36"/>
      <c r="AX64" s="15" t="e">
        <f>V64/J64</f>
        <v>#DIV/0!</v>
      </c>
      <c r="AY64" s="15" t="e">
        <f t="shared" ref="AY64:AY67" si="74">X64/L64</f>
        <v>#DIV/0!</v>
      </c>
      <c r="AZ64" s="15" t="e">
        <f t="shared" si="10"/>
        <v>#DIV/0!</v>
      </c>
      <c r="BA64" s="15" t="e">
        <f>V64/J64</f>
        <v>#DIV/0!</v>
      </c>
      <c r="BB64" s="15" t="e">
        <f t="shared" si="72"/>
        <v>#DIV/0!</v>
      </c>
      <c r="BC64" s="15" t="e">
        <f t="shared" si="11"/>
        <v>#DIV/0!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37.118400000000001</v>
      </c>
      <c r="F65" s="55"/>
      <c r="G65" s="55"/>
      <c r="H65" s="55"/>
      <c r="I65" s="55"/>
      <c r="J65" s="55"/>
      <c r="K65" s="15">
        <v>0</v>
      </c>
      <c r="L65" s="15">
        <v>0</v>
      </c>
      <c r="M65" s="15">
        <v>0</v>
      </c>
      <c r="N65" s="16">
        <f t="shared" si="0"/>
        <v>0</v>
      </c>
      <c r="P65" s="75">
        <v>1227.5999999999999</v>
      </c>
      <c r="Q65" s="75">
        <v>37.128300000000003</v>
      </c>
      <c r="R65" s="75"/>
      <c r="S65" s="75"/>
      <c r="T65" s="75"/>
      <c r="U65" s="75"/>
      <c r="V65" s="75"/>
      <c r="W65" s="15">
        <v>0</v>
      </c>
      <c r="X65" s="15">
        <v>0</v>
      </c>
      <c r="Y65" s="15">
        <v>0</v>
      </c>
      <c r="Z65" s="16">
        <f t="shared" si="6"/>
        <v>0</v>
      </c>
      <c r="AA65" s="15" t="e">
        <f t="shared" si="1"/>
        <v>#DIV/0!</v>
      </c>
      <c r="AB65" s="15" t="e">
        <f t="shared" si="67"/>
        <v>#DIV/0!</v>
      </c>
      <c r="AC65" s="15" t="e">
        <f t="shared" si="67"/>
        <v>#DIV/0!</v>
      </c>
      <c r="AD65" s="16">
        <f t="shared" si="7"/>
        <v>1.2233912405187179E-3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 t="e">
        <f>V65/J65</f>
        <v>#DIV/0!</v>
      </c>
      <c r="AY65" s="15" t="e">
        <f t="shared" si="74"/>
        <v>#DIV/0!</v>
      </c>
      <c r="AZ65" s="15" t="e">
        <f t="shared" si="10"/>
        <v>#DIV/0!</v>
      </c>
      <c r="BA65" s="15" t="e">
        <f>V65/J65</f>
        <v>#DIV/0!</v>
      </c>
      <c r="BB65" s="15" t="e">
        <f t="shared" si="72"/>
        <v>#DIV/0!</v>
      </c>
      <c r="BC65" s="15" t="e">
        <f t="shared" si="11"/>
        <v>#DIV/0!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34.033700000000003</v>
      </c>
      <c r="F66" s="55"/>
      <c r="G66" s="55"/>
      <c r="H66" s="55"/>
      <c r="I66" s="55"/>
      <c r="J66" s="55"/>
      <c r="K66" s="15">
        <v>0</v>
      </c>
      <c r="L66" s="15">
        <v>0</v>
      </c>
      <c r="M66" s="15">
        <v>0</v>
      </c>
      <c r="N66" s="16">
        <f t="shared" si="0"/>
        <v>0</v>
      </c>
      <c r="P66" s="75">
        <v>694.62</v>
      </c>
      <c r="Q66" s="75">
        <v>34.0959</v>
      </c>
      <c r="R66" s="75"/>
      <c r="S66" s="75"/>
      <c r="T66" s="75"/>
      <c r="U66" s="75"/>
      <c r="V66" s="75"/>
      <c r="W66" s="15">
        <v>0</v>
      </c>
      <c r="X66" s="15">
        <v>0</v>
      </c>
      <c r="Y66" s="15">
        <v>0</v>
      </c>
      <c r="Z66" s="16">
        <f t="shared" si="6"/>
        <v>0</v>
      </c>
      <c r="AA66" s="15" t="e">
        <f t="shared" si="1"/>
        <v>#DIV/0!</v>
      </c>
      <c r="AB66" s="15" t="e">
        <f t="shared" si="67"/>
        <v>#DIV/0!</v>
      </c>
      <c r="AC66" s="15" t="e">
        <f t="shared" si="67"/>
        <v>#DIV/0!</v>
      </c>
      <c r="AD66" s="16">
        <f t="shared" si="7"/>
        <v>9.1527196652719002E-3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 t="e">
        <f>V66/J66</f>
        <v>#DIV/0!</v>
      </c>
      <c r="AY66" s="15" t="e">
        <f t="shared" si="74"/>
        <v>#DIV/0!</v>
      </c>
      <c r="AZ66" s="15" t="e">
        <f t="shared" si="10"/>
        <v>#DIV/0!</v>
      </c>
      <c r="BA66" s="15" t="e">
        <f>V66/J66</f>
        <v>#DIV/0!</v>
      </c>
      <c r="BB66" s="15" t="e">
        <f t="shared" si="72"/>
        <v>#DIV/0!</v>
      </c>
      <c r="BC66" s="15" t="e">
        <f t="shared" si="11"/>
        <v>#DIV/0!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31.117000000000001</v>
      </c>
      <c r="F67" s="55"/>
      <c r="G67" s="55"/>
      <c r="H67" s="55"/>
      <c r="I67" s="55"/>
      <c r="J67" s="55"/>
      <c r="K67" s="19">
        <v>0</v>
      </c>
      <c r="L67" s="19">
        <v>0</v>
      </c>
      <c r="M67" s="19">
        <v>0</v>
      </c>
      <c r="N67" s="20">
        <f t="shared" ref="N67:N130" si="75">K67/3600</f>
        <v>0</v>
      </c>
      <c r="P67" s="75">
        <v>367.68</v>
      </c>
      <c r="Q67" s="75">
        <v>31.090800000000002</v>
      </c>
      <c r="R67" s="75"/>
      <c r="S67" s="75"/>
      <c r="T67" s="75"/>
      <c r="U67" s="75"/>
      <c r="V67" s="75"/>
      <c r="W67" s="19">
        <v>0</v>
      </c>
      <c r="X67" s="19">
        <v>0</v>
      </c>
      <c r="Y67" s="19">
        <v>0</v>
      </c>
      <c r="Z67" s="20">
        <f t="shared" si="6"/>
        <v>0</v>
      </c>
      <c r="AA67" s="15" t="e">
        <f t="shared" ref="AA67:AA130" si="76">V67/J67</f>
        <v>#DIV/0!</v>
      </c>
      <c r="AB67" s="15" t="e">
        <f t="shared" si="67"/>
        <v>#DIV/0!</v>
      </c>
      <c r="AC67" s="15" t="e">
        <f t="shared" si="67"/>
        <v>#DIV/0!</v>
      </c>
      <c r="AD67" s="20">
        <f t="shared" si="7"/>
        <v>5.3562733322513071E-3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 t="e">
        <f>V67/J67</f>
        <v>#DIV/0!</v>
      </c>
      <c r="AY67" s="15" t="e">
        <f t="shared" si="74"/>
        <v>#DIV/0!</v>
      </c>
      <c r="AZ67" s="15" t="e">
        <f t="shared" si="10"/>
        <v>#DIV/0!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42.224499999999999</v>
      </c>
      <c r="F68" s="55"/>
      <c r="G68" s="55"/>
      <c r="H68" s="55"/>
      <c r="I68" s="55"/>
      <c r="J68" s="55"/>
      <c r="K68" s="10">
        <v>0</v>
      </c>
      <c r="L68" s="10">
        <v>0</v>
      </c>
      <c r="M68" s="10">
        <v>0</v>
      </c>
      <c r="N68" s="11">
        <f t="shared" si="75"/>
        <v>0</v>
      </c>
      <c r="P68" s="75">
        <v>6053.6</v>
      </c>
      <c r="Q68" s="75">
        <v>42.228400000000001</v>
      </c>
      <c r="R68" s="75"/>
      <c r="S68" s="75"/>
      <c r="T68" s="75"/>
      <c r="U68" s="75"/>
      <c r="V68" s="75"/>
      <c r="W68" s="10">
        <v>0</v>
      </c>
      <c r="X68" s="10">
        <v>0</v>
      </c>
      <c r="Y68" s="10">
        <v>0</v>
      </c>
      <c r="Z68" s="11">
        <f t="shared" ref="Z68:Z131" si="77">W68/3600</f>
        <v>0</v>
      </c>
      <c r="AA68" s="15" t="e">
        <f t="shared" si="76"/>
        <v>#DIV/0!</v>
      </c>
      <c r="AB68" s="15" t="e">
        <f t="shared" si="67"/>
        <v>#DIV/0!</v>
      </c>
      <c r="AC68" s="15" t="e">
        <f t="shared" si="67"/>
        <v>#DIV/0!</v>
      </c>
      <c r="AD68" s="11">
        <f t="shared" ref="AD68:AD131" si="78">ABS(P68-D68)/D68</f>
        <v>3.387561864316054E-4</v>
      </c>
      <c r="AE68" s="12"/>
      <c r="AF68" s="25">
        <f t="shared" ref="AF68:AK68" si="79">bdRateExtend($D68:$D72,E68:E72,$P68:$P72,Q68:Q72)</f>
        <v>-2.6098464025514634E-4</v>
      </c>
      <c r="AG68" s="30" t="e">
        <f t="shared" si="79"/>
        <v>#VALUE!</v>
      </c>
      <c r="AH68" s="31" t="e">
        <f t="shared" si="79"/>
        <v>#VALUE!</v>
      </c>
      <c r="AI68" s="25" t="e">
        <f t="shared" si="79"/>
        <v>#VALUE!</v>
      </c>
      <c r="AJ68" s="30" t="e">
        <f t="shared" si="79"/>
        <v>#VALUE!</v>
      </c>
      <c r="AK68" s="30" t="e">
        <f t="shared" si="79"/>
        <v>#VALUE!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-2.2749466229221582E-4</v>
      </c>
      <c r="AS68" s="30" t="e">
        <f t="shared" si="80"/>
        <v>#VALUE!</v>
      </c>
      <c r="AT68" s="31" t="e">
        <f t="shared" si="80"/>
        <v>#VALUE!</v>
      </c>
      <c r="AU68" s="25" t="e">
        <f t="shared" si="80"/>
        <v>#VALUE!</v>
      </c>
      <c r="AV68" s="30" t="e">
        <f t="shared" si="80"/>
        <v>#VALUE!</v>
      </c>
      <c r="AW68" s="31" t="e">
        <f t="shared" si="80"/>
        <v>#VALUE!</v>
      </c>
      <c r="AX68" s="15"/>
      <c r="AY68" s="15"/>
      <c r="AZ68" s="15"/>
      <c r="BA68" s="15" t="e">
        <f>V68/J68</f>
        <v>#DIV/0!</v>
      </c>
      <c r="BB68" s="15" t="e">
        <f t="shared" ref="BB68:BB71" si="81">X68/L68</f>
        <v>#DIV/0!</v>
      </c>
      <c r="BC68" s="15" t="e">
        <f t="shared" ref="BC68:BC96" si="82">Z68/N68</f>
        <v>#DIV/0!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37.984299999999998</v>
      </c>
      <c r="F69" s="55"/>
      <c r="G69" s="55"/>
      <c r="H69" s="55"/>
      <c r="I69" s="55"/>
      <c r="J69" s="55"/>
      <c r="K69" s="15">
        <v>0</v>
      </c>
      <c r="L69" s="15">
        <v>0</v>
      </c>
      <c r="M69" s="15">
        <v>0</v>
      </c>
      <c r="N69" s="16">
        <f t="shared" si="75"/>
        <v>0</v>
      </c>
      <c r="P69" s="75">
        <v>3808.3</v>
      </c>
      <c r="Q69" s="75">
        <v>37.991199999999999</v>
      </c>
      <c r="R69" s="75"/>
      <c r="S69" s="75"/>
      <c r="T69" s="75"/>
      <c r="U69" s="75"/>
      <c r="V69" s="75"/>
      <c r="W69" s="15">
        <v>0</v>
      </c>
      <c r="X69" s="15">
        <v>0</v>
      </c>
      <c r="Y69" s="15">
        <v>0</v>
      </c>
      <c r="Z69" s="16">
        <f t="shared" si="77"/>
        <v>0</v>
      </c>
      <c r="AA69" s="15" t="e">
        <f t="shared" si="76"/>
        <v>#DIV/0!</v>
      </c>
      <c r="AB69" s="15" t="e">
        <f t="shared" si="67"/>
        <v>#DIV/0!</v>
      </c>
      <c r="AC69" s="15" t="e">
        <f t="shared" si="67"/>
        <v>#DIV/0!</v>
      </c>
      <c r="AD69" s="16">
        <f t="shared" si="78"/>
        <v>2.1002336509929568E-4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2.7530964353372767E-5</v>
      </c>
      <c r="AM69" s="21" t="e">
        <f>bdrate($D69:$D72,F69:F72,$P69:$P72,R69:R72)</f>
        <v>#VALUE!</v>
      </c>
      <c r="AN69" s="36" t="e">
        <f t="shared" ref="AN69" si="83">bdrate($D69:$D72,G69:G72,$P69:$P72,S69:S72)</f>
        <v>#VALUE!</v>
      </c>
      <c r="AO69" s="26" t="e">
        <f>bdrate($D69:$D72,H69:H72,$P69:$P72,T69:T72)</f>
        <v>#VALUE!</v>
      </c>
      <c r="AP69" s="21" t="e">
        <f>bdrate($D69:$D72,I69:I72,$P69:$P72,U69:U72)</f>
        <v>#VALUE!</v>
      </c>
      <c r="AQ69" s="36" t="e">
        <f>bdrate($D69:$D72,J69:J72,$P69:$P72,V69:V72)</f>
        <v>#VALUE!</v>
      </c>
      <c r="AR69" s="21"/>
      <c r="AS69" s="21"/>
      <c r="AT69" s="36"/>
      <c r="AU69" s="26"/>
      <c r="AV69" s="21"/>
      <c r="AW69" s="36"/>
      <c r="AX69" s="15" t="e">
        <f>V69/J69</f>
        <v>#DIV/0!</v>
      </c>
      <c r="AY69" s="15" t="e">
        <f t="shared" ref="AY69:AY72" si="84">X69/L69</f>
        <v>#DIV/0!</v>
      </c>
      <c r="AZ69" s="15" t="e">
        <f t="shared" ref="AZ69:AZ97" si="85">Z69/N69</f>
        <v>#DIV/0!</v>
      </c>
      <c r="BA69" s="15" t="e">
        <f>V69/J69</f>
        <v>#DIV/0!</v>
      </c>
      <c r="BB69" s="15" t="e">
        <f t="shared" si="81"/>
        <v>#DIV/0!</v>
      </c>
      <c r="BC69" s="15" t="e">
        <f t="shared" si="82"/>
        <v>#DIV/0!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34.351399999999998</v>
      </c>
      <c r="F70" s="55"/>
      <c r="G70" s="55"/>
      <c r="H70" s="55"/>
      <c r="I70" s="55"/>
      <c r="J70" s="55"/>
      <c r="K70" s="15">
        <v>0</v>
      </c>
      <c r="L70" s="15">
        <v>0</v>
      </c>
      <c r="M70" s="15">
        <v>0</v>
      </c>
      <c r="N70" s="16">
        <f t="shared" si="75"/>
        <v>0</v>
      </c>
      <c r="P70" s="75">
        <v>2303.35</v>
      </c>
      <c r="Q70" s="75">
        <v>34.3613</v>
      </c>
      <c r="R70" s="75"/>
      <c r="S70" s="75"/>
      <c r="T70" s="75"/>
      <c r="U70" s="75"/>
      <c r="V70" s="75"/>
      <c r="W70" s="15">
        <v>0</v>
      </c>
      <c r="X70" s="15">
        <v>0</v>
      </c>
      <c r="Y70" s="15">
        <v>0</v>
      </c>
      <c r="Z70" s="16">
        <f t="shared" si="77"/>
        <v>0</v>
      </c>
      <c r="AA70" s="15" t="e">
        <f t="shared" si="76"/>
        <v>#DIV/0!</v>
      </c>
      <c r="AB70" s="15" t="e">
        <f t="shared" si="67"/>
        <v>#DIV/0!</v>
      </c>
      <c r="AC70" s="15" t="e">
        <f t="shared" si="67"/>
        <v>#DIV/0!</v>
      </c>
      <c r="AD70" s="16">
        <f t="shared" si="78"/>
        <v>2.1100717859473175E-3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 t="e">
        <f>V70/J70</f>
        <v>#DIV/0!</v>
      </c>
      <c r="AY70" s="15" t="e">
        <f t="shared" si="84"/>
        <v>#DIV/0!</v>
      </c>
      <c r="AZ70" s="15" t="e">
        <f t="shared" si="85"/>
        <v>#DIV/0!</v>
      </c>
      <c r="BA70" s="15" t="e">
        <f>V70/J70</f>
        <v>#DIV/0!</v>
      </c>
      <c r="BB70" s="15" t="e">
        <f t="shared" si="81"/>
        <v>#DIV/0!</v>
      </c>
      <c r="BC70" s="15" t="e">
        <f t="shared" si="82"/>
        <v>#DIV/0!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30.9145</v>
      </c>
      <c r="F71" s="55"/>
      <c r="G71" s="55"/>
      <c r="H71" s="55"/>
      <c r="I71" s="55"/>
      <c r="J71" s="55"/>
      <c r="K71" s="15">
        <v>0</v>
      </c>
      <c r="L71" s="15">
        <v>0</v>
      </c>
      <c r="M71" s="15">
        <v>0</v>
      </c>
      <c r="N71" s="16">
        <f t="shared" si="75"/>
        <v>0</v>
      </c>
      <c r="P71" s="75">
        <v>1267.3</v>
      </c>
      <c r="Q71" s="75">
        <v>30.927800000000001</v>
      </c>
      <c r="R71" s="75"/>
      <c r="S71" s="75"/>
      <c r="T71" s="75"/>
      <c r="U71" s="75"/>
      <c r="V71" s="75"/>
      <c r="W71" s="15">
        <v>0</v>
      </c>
      <c r="X71" s="15">
        <v>0</v>
      </c>
      <c r="Y71" s="15">
        <v>0</v>
      </c>
      <c r="Z71" s="16">
        <f t="shared" si="77"/>
        <v>0</v>
      </c>
      <c r="AA71" s="15" t="e">
        <f t="shared" si="76"/>
        <v>#DIV/0!</v>
      </c>
      <c r="AB71" s="15" t="e">
        <f t="shared" si="67"/>
        <v>#DIV/0!</v>
      </c>
      <c r="AC71" s="15" t="e">
        <f t="shared" si="67"/>
        <v>#DIV/0!</v>
      </c>
      <c r="AD71" s="16">
        <f t="shared" si="78"/>
        <v>2.7297543221110462E-3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 t="e">
        <f>V71/J71</f>
        <v>#DIV/0!</v>
      </c>
      <c r="AY71" s="15" t="e">
        <f t="shared" si="84"/>
        <v>#DIV/0!</v>
      </c>
      <c r="AZ71" s="15" t="e">
        <f t="shared" si="85"/>
        <v>#DIV/0!</v>
      </c>
      <c r="BA71" s="15" t="e">
        <f>V71/J71</f>
        <v>#DIV/0!</v>
      </c>
      <c r="BB71" s="15" t="e">
        <f t="shared" si="81"/>
        <v>#DIV/0!</v>
      </c>
      <c r="BC71" s="15" t="e">
        <f t="shared" si="82"/>
        <v>#DIV/0!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27.648499999999999</v>
      </c>
      <c r="F72" s="55"/>
      <c r="G72" s="55"/>
      <c r="H72" s="55"/>
      <c r="I72" s="55"/>
      <c r="J72" s="55"/>
      <c r="K72" s="19">
        <v>0</v>
      </c>
      <c r="L72" s="19">
        <v>0</v>
      </c>
      <c r="M72" s="19">
        <v>0</v>
      </c>
      <c r="N72" s="20">
        <f t="shared" si="75"/>
        <v>0</v>
      </c>
      <c r="P72" s="75">
        <v>594.95000000000005</v>
      </c>
      <c r="Q72" s="75">
        <v>27.641300000000001</v>
      </c>
      <c r="R72" s="75"/>
      <c r="S72" s="75"/>
      <c r="T72" s="75"/>
      <c r="U72" s="75"/>
      <c r="V72" s="75"/>
      <c r="W72" s="19">
        <v>0</v>
      </c>
      <c r="X72" s="19">
        <v>0</v>
      </c>
      <c r="Y72" s="19">
        <v>0</v>
      </c>
      <c r="Z72" s="20">
        <f t="shared" si="77"/>
        <v>0</v>
      </c>
      <c r="AA72" s="15" t="e">
        <f t="shared" si="76"/>
        <v>#DIV/0!</v>
      </c>
      <c r="AB72" s="15" t="e">
        <f t="shared" si="67"/>
        <v>#DIV/0!</v>
      </c>
      <c r="AC72" s="15" t="e">
        <f t="shared" si="67"/>
        <v>#DIV/0!</v>
      </c>
      <c r="AD72" s="20">
        <f t="shared" si="78"/>
        <v>2.5148797049207813E-3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 t="e">
        <f>V72/J72</f>
        <v>#DIV/0!</v>
      </c>
      <c r="AY72" s="15" t="e">
        <f t="shared" si="84"/>
        <v>#DIV/0!</v>
      </c>
      <c r="AZ72" s="15" t="e">
        <f t="shared" si="85"/>
        <v>#DIV/0!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43.463200000000001</v>
      </c>
      <c r="F73" s="55"/>
      <c r="G73" s="55"/>
      <c r="H73" s="55"/>
      <c r="I73" s="55"/>
      <c r="J73" s="55"/>
      <c r="K73" s="10">
        <v>0</v>
      </c>
      <c r="L73" s="10">
        <v>0</v>
      </c>
      <c r="M73" s="10">
        <v>0</v>
      </c>
      <c r="N73" s="11">
        <f t="shared" si="75"/>
        <v>0</v>
      </c>
      <c r="P73" s="75">
        <v>2102.2199999999998</v>
      </c>
      <c r="Q73" s="75">
        <v>43.473599999999998</v>
      </c>
      <c r="R73" s="75"/>
      <c r="S73" s="75"/>
      <c r="T73" s="75"/>
      <c r="U73" s="75"/>
      <c r="V73" s="75"/>
      <c r="W73" s="10">
        <v>0</v>
      </c>
      <c r="X73" s="10">
        <v>0</v>
      </c>
      <c r="Y73" s="10">
        <v>0</v>
      </c>
      <c r="Z73" s="11">
        <f t="shared" si="77"/>
        <v>0</v>
      </c>
      <c r="AA73" s="15" t="e">
        <f t="shared" si="76"/>
        <v>#DIV/0!</v>
      </c>
      <c r="AB73" s="15" t="e">
        <f t="shared" si="67"/>
        <v>#DIV/0!</v>
      </c>
      <c r="AC73" s="15" t="e">
        <f t="shared" si="67"/>
        <v>#DIV/0!</v>
      </c>
      <c r="AD73" s="11">
        <f t="shared" si="78"/>
        <v>1.1286520465747035E-3</v>
      </c>
      <c r="AE73" s="12"/>
      <c r="AF73" s="25">
        <f>bdRateExtend($D73:$D77,E73:E77,$P73:$P77,Q73:Q77)</f>
        <v>2.5325960890776322E-4</v>
      </c>
      <c r="AG73" s="30" t="e">
        <f t="shared" ref="AG73:AK73" si="86">bdRateExtend($D73:$D77,F73:F77,$P73:$P77,R73:R77)</f>
        <v>#VALUE!</v>
      </c>
      <c r="AH73" s="31" t="e">
        <f t="shared" si="86"/>
        <v>#VALUE!</v>
      </c>
      <c r="AI73" s="25" t="e">
        <f t="shared" si="86"/>
        <v>#VALUE!</v>
      </c>
      <c r="AJ73" s="30" t="e">
        <f t="shared" si="86"/>
        <v>#VALUE!</v>
      </c>
      <c r="AK73" s="30" t="e">
        <f t="shared" si="86"/>
        <v>#VALUE!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5.9032120778956809E-4</v>
      </c>
      <c r="AS73" s="30" t="e">
        <f t="shared" si="87"/>
        <v>#VALUE!</v>
      </c>
      <c r="AT73" s="31" t="e">
        <f t="shared" si="87"/>
        <v>#VALUE!</v>
      </c>
      <c r="AU73" s="25" t="e">
        <f>bdrate($D73:$D76,H73:H76,$P73:$P76,T73:T76)</f>
        <v>#VALUE!</v>
      </c>
      <c r="AV73" s="30" t="e">
        <f>bdrate($D73:$D76,H73:H76,$P73:$P76,T73:T76)</f>
        <v>#VALUE!</v>
      </c>
      <c r="AW73" s="31" t="e">
        <f>bdrate($D73:$D76,I73:I76,$P73:$P76,U73:U76)</f>
        <v>#VALUE!</v>
      </c>
      <c r="AX73" s="15"/>
      <c r="AY73" s="15"/>
      <c r="AZ73" s="15"/>
      <c r="BA73" s="15" t="e">
        <f>V73/J73</f>
        <v>#DIV/0!</v>
      </c>
      <c r="BB73" s="15" t="e">
        <f t="shared" ref="BB73:BB76" si="88">X73/L73</f>
        <v>#DIV/0!</v>
      </c>
      <c r="BC73" s="15" t="e">
        <f t="shared" si="82"/>
        <v>#DIV/0!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39.798999999999999</v>
      </c>
      <c r="F74" s="55"/>
      <c r="G74" s="55"/>
      <c r="H74" s="55"/>
      <c r="I74" s="55"/>
      <c r="J74" s="55"/>
      <c r="K74" s="15">
        <v>0</v>
      </c>
      <c r="L74" s="15">
        <v>0</v>
      </c>
      <c r="M74" s="15">
        <v>0</v>
      </c>
      <c r="N74" s="16">
        <f t="shared" si="75"/>
        <v>0</v>
      </c>
      <c r="P74" s="75">
        <v>1258.8</v>
      </c>
      <c r="Q74" s="75">
        <v>39.780500000000004</v>
      </c>
      <c r="R74" s="75"/>
      <c r="S74" s="75"/>
      <c r="T74" s="75"/>
      <c r="U74" s="75"/>
      <c r="V74" s="75"/>
      <c r="W74" s="15">
        <v>0</v>
      </c>
      <c r="X74" s="15">
        <v>0</v>
      </c>
      <c r="Y74" s="15">
        <v>0</v>
      </c>
      <c r="Z74" s="16">
        <f t="shared" si="77"/>
        <v>0</v>
      </c>
      <c r="AA74" s="15" t="e">
        <f t="shared" si="76"/>
        <v>#DIV/0!</v>
      </c>
      <c r="AB74" s="15" t="e">
        <f t="shared" si="67"/>
        <v>#DIV/0!</v>
      </c>
      <c r="AC74" s="15" t="e">
        <f t="shared" si="67"/>
        <v>#DIV/0!</v>
      </c>
      <c r="AD74" s="16">
        <f t="shared" si="78"/>
        <v>2.1877675259202819E-3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2.6967147955203608E-4</v>
      </c>
      <c r="AM74" s="21" t="e">
        <f>bdrate($D74:$D77,F74:F77,$P74:$P77,R74:R77)</f>
        <v>#VALUE!</v>
      </c>
      <c r="AN74" s="36" t="e">
        <f t="shared" ref="AN74" si="89">bdrate($D74:$D77,G74:G77,$P74:$P77,S74:S77)</f>
        <v>#VALUE!</v>
      </c>
      <c r="AO74" s="26" t="e">
        <f>bdrate($D74:$D77,H74:H77,$P74:$P77,T74:T77)</f>
        <v>#VALUE!</v>
      </c>
      <c r="AP74" s="21" t="e">
        <f>bdrate($D74:$D77,I74:I77,$P74:$P77,U74:U77)</f>
        <v>#VALUE!</v>
      </c>
      <c r="AQ74" s="36" t="e">
        <f>bdrate($D74:$D77,J74:J77,$P74:$P77,V74:V77)</f>
        <v>#VALUE!</v>
      </c>
      <c r="AR74" s="21"/>
      <c r="AS74" s="21"/>
      <c r="AT74" s="36"/>
      <c r="AU74" s="26"/>
      <c r="AV74" s="21"/>
      <c r="AW74" s="36"/>
      <c r="AX74" s="15" t="e">
        <f>V74/J74</f>
        <v>#DIV/0!</v>
      </c>
      <c r="AY74" s="15" t="e">
        <f t="shared" ref="AY74:AY77" si="90">X74/L74</f>
        <v>#DIV/0!</v>
      </c>
      <c r="AZ74" s="15" t="e">
        <f t="shared" si="85"/>
        <v>#DIV/0!</v>
      </c>
      <c r="BA74" s="15" t="e">
        <f>V74/J74</f>
        <v>#DIV/0!</v>
      </c>
      <c r="BB74" s="15" t="e">
        <f t="shared" si="88"/>
        <v>#DIV/0!</v>
      </c>
      <c r="BC74" s="15" t="e">
        <f t="shared" si="82"/>
        <v>#DIV/0!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36.454599999999999</v>
      </c>
      <c r="F75" s="55"/>
      <c r="G75" s="55"/>
      <c r="H75" s="55"/>
      <c r="I75" s="55"/>
      <c r="J75" s="55"/>
      <c r="K75" s="15">
        <v>0</v>
      </c>
      <c r="L75" s="15">
        <v>0</v>
      </c>
      <c r="M75" s="15">
        <v>0</v>
      </c>
      <c r="N75" s="16">
        <f t="shared" si="75"/>
        <v>0</v>
      </c>
      <c r="P75" s="75">
        <v>734.55</v>
      </c>
      <c r="Q75" s="75">
        <v>36.459000000000003</v>
      </c>
      <c r="R75" s="75"/>
      <c r="S75" s="75"/>
      <c r="T75" s="75"/>
      <c r="U75" s="75"/>
      <c r="V75" s="75"/>
      <c r="W75" s="15">
        <v>0</v>
      </c>
      <c r="X75" s="15">
        <v>0</v>
      </c>
      <c r="Y75" s="15">
        <v>0</v>
      </c>
      <c r="Z75" s="16">
        <f t="shared" si="77"/>
        <v>0</v>
      </c>
      <c r="AA75" s="15" t="e">
        <f t="shared" si="76"/>
        <v>#DIV/0!</v>
      </c>
      <c r="AB75" s="15" t="e">
        <f t="shared" si="67"/>
        <v>#DIV/0!</v>
      </c>
      <c r="AC75" s="15" t="e">
        <f t="shared" si="67"/>
        <v>#DIV/0!</v>
      </c>
      <c r="AD75" s="16">
        <f t="shared" si="78"/>
        <v>1.841243862520334E-3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 t="e">
        <f>V75/J75</f>
        <v>#DIV/0!</v>
      </c>
      <c r="AY75" s="15" t="e">
        <f t="shared" si="90"/>
        <v>#DIV/0!</v>
      </c>
      <c r="AZ75" s="15" t="e">
        <f t="shared" si="85"/>
        <v>#DIV/0!</v>
      </c>
      <c r="BA75" s="15" t="e">
        <f>V75/J75</f>
        <v>#DIV/0!</v>
      </c>
      <c r="BB75" s="15" t="e">
        <f t="shared" si="88"/>
        <v>#DIV/0!</v>
      </c>
      <c r="BC75" s="15" t="e">
        <f t="shared" si="82"/>
        <v>#DIV/0!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33.2348</v>
      </c>
      <c r="F76" s="55"/>
      <c r="G76" s="55"/>
      <c r="H76" s="55"/>
      <c r="I76" s="55"/>
      <c r="J76" s="55"/>
      <c r="K76" s="15">
        <v>0</v>
      </c>
      <c r="L76" s="15">
        <v>0</v>
      </c>
      <c r="M76" s="15">
        <v>0</v>
      </c>
      <c r="N76" s="16">
        <f t="shared" si="75"/>
        <v>0</v>
      </c>
      <c r="P76" s="75">
        <v>382.44</v>
      </c>
      <c r="Q76" s="75">
        <v>33.197499999999998</v>
      </c>
      <c r="R76" s="75"/>
      <c r="S76" s="75"/>
      <c r="T76" s="75"/>
      <c r="U76" s="75"/>
      <c r="V76" s="75"/>
      <c r="W76" s="15">
        <v>0</v>
      </c>
      <c r="X76" s="15">
        <v>0</v>
      </c>
      <c r="Y76" s="15">
        <v>0</v>
      </c>
      <c r="Z76" s="16">
        <f t="shared" si="77"/>
        <v>0</v>
      </c>
      <c r="AA76" s="15" t="e">
        <f t="shared" si="76"/>
        <v>#DIV/0!</v>
      </c>
      <c r="AB76" s="15" t="e">
        <f t="shared" si="67"/>
        <v>#DIV/0!</v>
      </c>
      <c r="AC76" s="15" t="e">
        <f t="shared" si="67"/>
        <v>#DIV/0!</v>
      </c>
      <c r="AD76" s="16">
        <f t="shared" si="78"/>
        <v>8.0149404715585699E-3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 t="e">
        <f>V76/J76</f>
        <v>#DIV/0!</v>
      </c>
      <c r="AY76" s="15" t="e">
        <f t="shared" si="90"/>
        <v>#DIV/0!</v>
      </c>
      <c r="AZ76" s="15" t="e">
        <f t="shared" si="85"/>
        <v>#DIV/0!</v>
      </c>
      <c r="BA76" s="15" t="e">
        <f>V76/J76</f>
        <v>#DIV/0!</v>
      </c>
      <c r="BB76" s="15" t="e">
        <f t="shared" si="88"/>
        <v>#DIV/0!</v>
      </c>
      <c r="BC76" s="15" t="e">
        <f t="shared" si="82"/>
        <v>#DIV/0!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30.163699999999999</v>
      </c>
      <c r="F77" s="55"/>
      <c r="G77" s="55"/>
      <c r="H77" s="55"/>
      <c r="I77" s="55"/>
      <c r="J77" s="55"/>
      <c r="K77" s="19">
        <v>0</v>
      </c>
      <c r="L77" s="19">
        <v>0</v>
      </c>
      <c r="M77" s="19">
        <v>0</v>
      </c>
      <c r="N77" s="20">
        <f t="shared" si="75"/>
        <v>0</v>
      </c>
      <c r="P77" s="75">
        <v>167.28</v>
      </c>
      <c r="Q77" s="75">
        <v>30.184000000000001</v>
      </c>
      <c r="R77" s="75"/>
      <c r="S77" s="75"/>
      <c r="T77" s="75"/>
      <c r="U77" s="75"/>
      <c r="V77" s="75"/>
      <c r="W77" s="19">
        <v>0</v>
      </c>
      <c r="X77" s="19">
        <v>0</v>
      </c>
      <c r="Y77" s="19">
        <v>0</v>
      </c>
      <c r="Z77" s="20">
        <f t="shared" si="77"/>
        <v>0</v>
      </c>
      <c r="AA77" s="19" t="e">
        <f t="shared" si="76"/>
        <v>#DIV/0!</v>
      </c>
      <c r="AB77" s="19" t="e">
        <f t="shared" si="67"/>
        <v>#DIV/0!</v>
      </c>
      <c r="AC77" s="19" t="e">
        <f t="shared" si="67"/>
        <v>#DIV/0!</v>
      </c>
      <c r="AD77" s="20">
        <f t="shared" si="78"/>
        <v>2.5170801869830246E-3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 t="e">
        <f>V77/J77</f>
        <v>#DIV/0!</v>
      </c>
      <c r="AY77" s="19" t="e">
        <f t="shared" si="90"/>
        <v>#DIV/0!</v>
      </c>
      <c r="AZ77" s="19" t="e">
        <f t="shared" si="85"/>
        <v>#DIV/0!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44.232199999999999</v>
      </c>
      <c r="F78" s="55"/>
      <c r="G78" s="55"/>
      <c r="H78" s="55"/>
      <c r="I78" s="55"/>
      <c r="J78" s="55"/>
      <c r="K78" s="10">
        <v>0</v>
      </c>
      <c r="L78" s="10">
        <v>0</v>
      </c>
      <c r="M78" s="10">
        <v>0</v>
      </c>
      <c r="N78" s="11">
        <f t="shared" si="75"/>
        <v>0</v>
      </c>
      <c r="P78" s="75">
        <v>621</v>
      </c>
      <c r="Q78" s="75">
        <v>44.2209</v>
      </c>
      <c r="R78" s="75"/>
      <c r="S78" s="75"/>
      <c r="T78" s="75"/>
      <c r="U78" s="75"/>
      <c r="V78" s="75"/>
      <c r="W78" s="10">
        <v>0</v>
      </c>
      <c r="X78" s="10">
        <v>0</v>
      </c>
      <c r="Y78" s="10">
        <v>0</v>
      </c>
      <c r="Z78" s="11">
        <f t="shared" si="77"/>
        <v>0</v>
      </c>
      <c r="AA78" s="10" t="e">
        <f t="shared" si="76"/>
        <v>#DIV/0!</v>
      </c>
      <c r="AB78" s="10" t="e">
        <f>X78/L78</f>
        <v>#DIV/0!</v>
      </c>
      <c r="AC78" s="10" t="e">
        <f>Y78/M78</f>
        <v>#DIV/0!</v>
      </c>
      <c r="AD78" s="11">
        <f>ABS(P93-D78)/D78</f>
        <v>6.6602316602316384E-3</v>
      </c>
      <c r="AE78" s="40"/>
      <c r="AF78" s="25">
        <f>bdRateExtend($D78:$D82,E78:E82,P78:P82,Q78:Q82)</f>
        <v>-3.7070012739441882E-3</v>
      </c>
      <c r="AG78" s="30" t="e">
        <f>bdRateExtend($D78:$D82,F78:F82,$P93:$P97,R78:R82)</f>
        <v>#VALUE!</v>
      </c>
      <c r="AH78" s="31" t="e">
        <f>bdRateExtend($D78:$D82,G78:G82,$P93:$P97,S78:S82)</f>
        <v>#VALUE!</v>
      </c>
      <c r="AI78" s="25" t="e">
        <f>bdRateExtend($D78:$D82,H78:H82,$P93:$P97,T78:T82)</f>
        <v>#VALUE!</v>
      </c>
      <c r="AJ78" s="30" t="e">
        <f>bdRateExtend($D78:$D82,I78:I82,$P93:$P97,U78:U82)</f>
        <v>#VALUE!</v>
      </c>
      <c r="AK78" s="30" t="e">
        <f>bdRateExtend($D78:$D82,J78:J82,$P93:$P97,V78:V82)</f>
        <v>#VALUE!</v>
      </c>
      <c r="AL78" s="45"/>
      <c r="AM78" s="46"/>
      <c r="AN78" s="47"/>
      <c r="AO78" s="46"/>
      <c r="AP78" s="46"/>
      <c r="AQ78" s="47"/>
      <c r="AR78" s="30">
        <f>bdrate($D78:$D81,E78:E81,$P78:$P81,Q78:Q81)</f>
        <v>-1.8322750297606882E-3</v>
      </c>
      <c r="AS78" s="30" t="e">
        <f>bdrate($D78:$D81,F78:F81,$P93:$P96,R78:R81)</f>
        <v>#VALUE!</v>
      </c>
      <c r="AT78" s="31" t="e">
        <f>bdrate($D78:$D81,G78:G81,$P93:$P96,S78:S81)</f>
        <v>#VALUE!</v>
      </c>
      <c r="AU78" s="25" t="e">
        <f>bdrate($D78:$D81,H78:H81,$P93:$P96,T78:T81)</f>
        <v>#VALUE!</v>
      </c>
      <c r="AV78" s="30" t="e">
        <f>bdrate($D78:$D81,I78:I81,$P93:$P96,U78:U81)</f>
        <v>#VALUE!</v>
      </c>
      <c r="AW78" s="31" t="e">
        <f>bdrate($D78:$D81,J78:J81,$P93:$P96,V78:V81)</f>
        <v>#VALUE!</v>
      </c>
      <c r="AX78" s="10"/>
      <c r="AY78" s="10"/>
      <c r="AZ78" s="10"/>
      <c r="BA78" s="10" t="e">
        <f>V78/J78</f>
        <v>#DIV/0!</v>
      </c>
      <c r="BB78" s="10" t="e">
        <f t="shared" ref="BB78:BB81" si="91">X78/L78</f>
        <v>#DIV/0!</v>
      </c>
      <c r="BC78" s="10" t="e">
        <f t="shared" si="82"/>
        <v>#DIV/0!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40.735599999999998</v>
      </c>
      <c r="F79" s="55"/>
      <c r="G79" s="55"/>
      <c r="H79" s="55"/>
      <c r="I79" s="55"/>
      <c r="J79" s="55"/>
      <c r="K79" s="15">
        <v>0</v>
      </c>
      <c r="L79" s="15">
        <v>0</v>
      </c>
      <c r="M79" s="15">
        <v>0</v>
      </c>
      <c r="N79" s="16">
        <f t="shared" si="75"/>
        <v>0</v>
      </c>
      <c r="P79" s="75">
        <v>367.35</v>
      </c>
      <c r="Q79" s="75">
        <v>40.735599999999998</v>
      </c>
      <c r="R79" s="75"/>
      <c r="S79" s="75"/>
      <c r="T79" s="75"/>
      <c r="U79" s="75"/>
      <c r="V79" s="75"/>
      <c r="W79" s="15">
        <v>0</v>
      </c>
      <c r="X79" s="15">
        <v>0</v>
      </c>
      <c r="Y79" s="15">
        <v>0</v>
      </c>
      <c r="Z79" s="16">
        <f t="shared" si="77"/>
        <v>0</v>
      </c>
      <c r="AA79" s="15" t="e">
        <f t="shared" si="76"/>
        <v>#DIV/0!</v>
      </c>
      <c r="AB79" s="15" t="e">
        <f t="shared" ref="AB79:AC97" si="92">X79/L79</f>
        <v>#DIV/0!</v>
      </c>
      <c r="AC79" s="15" t="e">
        <f t="shared" si="92"/>
        <v>#DIV/0!</v>
      </c>
      <c r="AD79" s="16">
        <f>ABS(P94-D79)/D79</f>
        <v>4.4671294405879865E-2</v>
      </c>
      <c r="AE79" s="12"/>
      <c r="AF79" s="26"/>
      <c r="AG79" s="21"/>
      <c r="AH79" s="36"/>
      <c r="AI79" s="26"/>
      <c r="AJ79" s="21"/>
      <c r="AK79" s="21"/>
      <c r="AL79" s="26">
        <f>bdrate($D79:$D82,E79:E82,P79:P82,Q79:Q82)</f>
        <v>-5.2655760193160983E-3</v>
      </c>
      <c r="AM79" s="21" t="e">
        <f>bdrate($D79:$D82,F79:F82,$P94:$P97,R79:R82)</f>
        <v>#VALUE!</v>
      </c>
      <c r="AN79" s="36" t="e">
        <f>bdrate($D79:$D82,G79:G82,$P94:$P97,S79:S82)</f>
        <v>#VALUE!</v>
      </c>
      <c r="AO79" s="26" t="e">
        <f>bdrate($D79:$D82,H79:H82,$P94:$P97,T79:T82)</f>
        <v>#VALUE!</v>
      </c>
      <c r="AP79" s="21" t="e">
        <f>bdrate($D79:$D82,I79:I82,$P94:$P97,U79:U82)</f>
        <v>#VALUE!</v>
      </c>
      <c r="AQ79" s="36" t="e">
        <f>bdrate($D79:$D82,J79:J82,$P94:$P97,V79:V82)</f>
        <v>#VALUE!</v>
      </c>
      <c r="AR79" s="21"/>
      <c r="AS79" s="21"/>
      <c r="AT79" s="36"/>
      <c r="AU79" s="26"/>
      <c r="AV79" s="21"/>
      <c r="AW79" s="36"/>
      <c r="AX79" s="15" t="e">
        <f>V79/J79</f>
        <v>#DIV/0!</v>
      </c>
      <c r="AY79" s="15" t="e">
        <f t="shared" ref="AY79:AY82" si="93">X79/L79</f>
        <v>#DIV/0!</v>
      </c>
      <c r="AZ79" s="15" t="e">
        <f t="shared" si="85"/>
        <v>#DIV/0!</v>
      </c>
      <c r="BA79" s="15" t="e">
        <f>V79/J79</f>
        <v>#DIV/0!</v>
      </c>
      <c r="BB79" s="15" t="e">
        <f t="shared" si="91"/>
        <v>#DIV/0!</v>
      </c>
      <c r="BC79" s="15" t="e">
        <f t="shared" si="82"/>
        <v>#DIV/0!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37.418500000000002</v>
      </c>
      <c r="F80" s="55"/>
      <c r="G80" s="55"/>
      <c r="H80" s="55"/>
      <c r="I80" s="55"/>
      <c r="J80" s="55"/>
      <c r="K80" s="15">
        <v>0</v>
      </c>
      <c r="L80" s="15">
        <v>0</v>
      </c>
      <c r="M80" s="15">
        <v>0</v>
      </c>
      <c r="N80" s="16">
        <f t="shared" si="75"/>
        <v>0</v>
      </c>
      <c r="P80" s="75">
        <v>202.85</v>
      </c>
      <c r="Q80" s="75">
        <v>37.352200000000003</v>
      </c>
      <c r="R80" s="75"/>
      <c r="S80" s="75"/>
      <c r="T80" s="75"/>
      <c r="U80" s="75"/>
      <c r="V80" s="75"/>
      <c r="W80" s="15">
        <v>0</v>
      </c>
      <c r="X80" s="15">
        <v>0</v>
      </c>
      <c r="Y80" s="15">
        <v>0</v>
      </c>
      <c r="Z80" s="16">
        <f t="shared" si="77"/>
        <v>0</v>
      </c>
      <c r="AA80" s="15" t="e">
        <f t="shared" si="76"/>
        <v>#DIV/0!</v>
      </c>
      <c r="AB80" s="15" t="e">
        <f t="shared" si="92"/>
        <v>#DIV/0!</v>
      </c>
      <c r="AC80" s="15" t="e">
        <f t="shared" si="92"/>
        <v>#DIV/0!</v>
      </c>
      <c r="AD80" s="16">
        <f>ABS(P95-D80)/D80</f>
        <v>9.1504854368932007E-2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 t="e">
        <f>V80/J80</f>
        <v>#DIV/0!</v>
      </c>
      <c r="AY80" s="15" t="e">
        <f t="shared" si="93"/>
        <v>#DIV/0!</v>
      </c>
      <c r="AZ80" s="15" t="e">
        <f t="shared" si="85"/>
        <v>#DIV/0!</v>
      </c>
      <c r="BA80" s="15" t="e">
        <f>V80/J80</f>
        <v>#DIV/0!</v>
      </c>
      <c r="BB80" s="15" t="e">
        <f t="shared" si="91"/>
        <v>#DIV/0!</v>
      </c>
      <c r="BC80" s="15" t="e">
        <f t="shared" si="82"/>
        <v>#DIV/0!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34.485399999999998</v>
      </c>
      <c r="F81" s="55"/>
      <c r="G81" s="55"/>
      <c r="H81" s="55"/>
      <c r="I81" s="55"/>
      <c r="J81" s="55"/>
      <c r="K81" s="15">
        <v>0</v>
      </c>
      <c r="L81" s="15">
        <v>0</v>
      </c>
      <c r="M81" s="15">
        <v>0</v>
      </c>
      <c r="N81" s="16">
        <f t="shared" si="75"/>
        <v>0</v>
      </c>
      <c r="P81" s="75">
        <v>111.05</v>
      </c>
      <c r="Q81" s="75">
        <v>34.493400000000001</v>
      </c>
      <c r="R81" s="75"/>
      <c r="S81" s="75"/>
      <c r="T81" s="75"/>
      <c r="U81" s="75"/>
      <c r="V81" s="75"/>
      <c r="W81" s="15">
        <v>0</v>
      </c>
      <c r="X81" s="15">
        <v>0</v>
      </c>
      <c r="Y81" s="15">
        <v>0</v>
      </c>
      <c r="Z81" s="16">
        <f t="shared" si="77"/>
        <v>0</v>
      </c>
      <c r="AA81" s="15" t="e">
        <f t="shared" si="76"/>
        <v>#DIV/0!</v>
      </c>
      <c r="AB81" s="15" t="e">
        <f t="shared" si="92"/>
        <v>#DIV/0!</v>
      </c>
      <c r="AC81" s="15" t="e">
        <f t="shared" si="92"/>
        <v>#DIV/0!</v>
      </c>
      <c r="AD81" s="16">
        <f>ABS(P96-D81)/D81</f>
        <v>7.9839070183281249E-2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 t="e">
        <f>V81/J81</f>
        <v>#DIV/0!</v>
      </c>
      <c r="AY81" s="15" t="e">
        <f t="shared" si="93"/>
        <v>#DIV/0!</v>
      </c>
      <c r="AZ81" s="15" t="e">
        <f t="shared" si="85"/>
        <v>#DIV/0!</v>
      </c>
      <c r="BA81" s="15" t="e">
        <f>V81/J81</f>
        <v>#DIV/0!</v>
      </c>
      <c r="BB81" s="15" t="e">
        <f t="shared" si="91"/>
        <v>#DIV/0!</v>
      </c>
      <c r="BC81" s="15" t="e">
        <f t="shared" si="82"/>
        <v>#DIV/0!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31.7728</v>
      </c>
      <c r="F82" s="55"/>
      <c r="G82" s="55"/>
      <c r="H82" s="55"/>
      <c r="I82" s="55"/>
      <c r="J82" s="55"/>
      <c r="K82" s="19">
        <v>0</v>
      </c>
      <c r="L82" s="19">
        <v>0</v>
      </c>
      <c r="M82" s="19">
        <v>0</v>
      </c>
      <c r="N82" s="20">
        <f t="shared" si="75"/>
        <v>0</v>
      </c>
      <c r="P82" s="75">
        <v>60.55</v>
      </c>
      <c r="Q82" s="75">
        <v>31.737500000000001</v>
      </c>
      <c r="R82" s="75"/>
      <c r="S82" s="75"/>
      <c r="T82" s="75"/>
      <c r="U82" s="75"/>
      <c r="V82" s="75"/>
      <c r="W82" s="19">
        <v>0</v>
      </c>
      <c r="X82" s="19">
        <v>0</v>
      </c>
      <c r="Y82" s="19">
        <v>0</v>
      </c>
      <c r="Z82" s="20">
        <f t="shared" si="77"/>
        <v>0</v>
      </c>
      <c r="AA82" s="15" t="e">
        <f t="shared" si="76"/>
        <v>#DIV/0!</v>
      </c>
      <c r="AB82" s="15" t="e">
        <f t="shared" si="92"/>
        <v>#DIV/0!</v>
      </c>
      <c r="AC82" s="15" t="e">
        <f t="shared" si="92"/>
        <v>#DIV/0!</v>
      </c>
      <c r="AD82" s="20">
        <f>ABS(P97-D82)/D82</f>
        <v>7.9902755267422895E-2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 t="e">
        <f>V82/J82</f>
        <v>#DIV/0!</v>
      </c>
      <c r="AY82" s="15" t="e">
        <f t="shared" si="93"/>
        <v>#DIV/0!</v>
      </c>
      <c r="AZ82" s="15" t="e">
        <f t="shared" si="85"/>
        <v>#DIV/0!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42.3825</v>
      </c>
      <c r="F83" s="55"/>
      <c r="G83" s="55"/>
      <c r="H83" s="55"/>
      <c r="I83" s="55"/>
      <c r="J83" s="55"/>
      <c r="K83" s="10">
        <v>0</v>
      </c>
      <c r="L83" s="10">
        <v>0</v>
      </c>
      <c r="M83" s="10">
        <v>0</v>
      </c>
      <c r="N83" s="11">
        <f t="shared" si="75"/>
        <v>0</v>
      </c>
      <c r="P83" s="75">
        <v>1130.7</v>
      </c>
      <c r="Q83" s="75">
        <v>42.389600000000002</v>
      </c>
      <c r="R83" s="75"/>
      <c r="S83" s="75"/>
      <c r="T83" s="75"/>
      <c r="U83" s="75"/>
      <c r="V83" s="75"/>
      <c r="W83" s="10">
        <v>0</v>
      </c>
      <c r="X83" s="10">
        <v>0</v>
      </c>
      <c r="Y83" s="10">
        <v>0</v>
      </c>
      <c r="Z83" s="11">
        <f t="shared" si="77"/>
        <v>0</v>
      </c>
      <c r="AA83" s="15" t="e">
        <f t="shared" si="76"/>
        <v>#DIV/0!</v>
      </c>
      <c r="AB83" s="15" t="e">
        <f t="shared" si="92"/>
        <v>#DIV/0!</v>
      </c>
      <c r="AC83" s="15" t="e">
        <f t="shared" si="92"/>
        <v>#DIV/0!</v>
      </c>
      <c r="AD83" s="11">
        <f t="shared" si="78"/>
        <v>8.4089400309807075E-4</v>
      </c>
      <c r="AE83" s="12"/>
      <c r="AF83" s="25">
        <f t="shared" ref="AF83:AK83" si="94">bdRateExtend($D83:$D87,E83:E87,$P83:$P87,Q83:Q87)</f>
        <v>3.1661953537764909E-4</v>
      </c>
      <c r="AG83" s="30" t="e">
        <f t="shared" si="94"/>
        <v>#VALUE!</v>
      </c>
      <c r="AH83" s="31" t="e">
        <f t="shared" si="94"/>
        <v>#VALUE!</v>
      </c>
      <c r="AI83" s="25" t="e">
        <f t="shared" si="94"/>
        <v>#VALUE!</v>
      </c>
      <c r="AJ83" s="30" t="e">
        <f t="shared" si="94"/>
        <v>#VALUE!</v>
      </c>
      <c r="AK83" s="30" t="e">
        <f t="shared" si="94"/>
        <v>#VALUE!</v>
      </c>
      <c r="AL83" s="26"/>
      <c r="AM83" s="21"/>
      <c r="AN83" s="36"/>
      <c r="AO83" s="21"/>
      <c r="AP83" s="21"/>
      <c r="AQ83" s="36"/>
      <c r="AR83" s="30">
        <f t="shared" ref="AR83:AW83" si="95">bdrate($D83:$D86,E83:E86,$P83:$P86,Q83:Q86)</f>
        <v>4.5573845823820847E-6</v>
      </c>
      <c r="AS83" s="30" t="e">
        <f t="shared" si="95"/>
        <v>#VALUE!</v>
      </c>
      <c r="AT83" s="31" t="e">
        <f t="shared" si="95"/>
        <v>#VALUE!</v>
      </c>
      <c r="AU83" s="25" t="e">
        <f t="shared" si="95"/>
        <v>#VALUE!</v>
      </c>
      <c r="AV83" s="30" t="e">
        <f t="shared" si="95"/>
        <v>#VALUE!</v>
      </c>
      <c r="AW83" s="31" t="e">
        <f t="shared" si="95"/>
        <v>#VALUE!</v>
      </c>
      <c r="AX83" s="15"/>
      <c r="AY83" s="15"/>
      <c r="AZ83" s="15"/>
      <c r="BA83" s="15" t="e">
        <f>V83/J83</f>
        <v>#DIV/0!</v>
      </c>
      <c r="BB83" s="15" t="e">
        <f t="shared" ref="BB83:BB86" si="96">X83/L83</f>
        <v>#DIV/0!</v>
      </c>
      <c r="BC83" s="15" t="e">
        <f t="shared" si="82"/>
        <v>#DIV/0!</v>
      </c>
    </row>
    <row r="84" spans="1:55" ht="15" x14ac:dyDescent="0.2">
      <c r="A84" s="13"/>
      <c r="C84" s="43">
        <v>27</v>
      </c>
      <c r="D84" s="55">
        <v>655.5</v>
      </c>
      <c r="E84" s="55">
        <v>38.493099999999998</v>
      </c>
      <c r="F84" s="55"/>
      <c r="G84" s="55"/>
      <c r="H84" s="55"/>
      <c r="I84" s="55"/>
      <c r="J84" s="55"/>
      <c r="K84" s="15">
        <v>0</v>
      </c>
      <c r="L84" s="15">
        <v>0</v>
      </c>
      <c r="M84" s="15">
        <v>0</v>
      </c>
      <c r="N84" s="16">
        <f t="shared" si="75"/>
        <v>0</v>
      </c>
      <c r="P84" s="75">
        <v>656.85</v>
      </c>
      <c r="Q84" s="75">
        <v>38.5047</v>
      </c>
      <c r="R84" s="75"/>
      <c r="S84" s="75"/>
      <c r="T84" s="75"/>
      <c r="U84" s="75"/>
      <c r="V84" s="75"/>
      <c r="W84" s="15">
        <v>0</v>
      </c>
      <c r="X84" s="15">
        <v>0</v>
      </c>
      <c r="Y84" s="15">
        <v>0</v>
      </c>
      <c r="Z84" s="16">
        <f t="shared" si="77"/>
        <v>0</v>
      </c>
      <c r="AA84" s="15" t="e">
        <f t="shared" si="76"/>
        <v>#DIV/0!</v>
      </c>
      <c r="AB84" s="15" t="e">
        <f t="shared" si="92"/>
        <v>#DIV/0!</v>
      </c>
      <c r="AC84" s="15" t="e">
        <f t="shared" si="92"/>
        <v>#DIV/0!</v>
      </c>
      <c r="AD84" s="16">
        <f t="shared" si="78"/>
        <v>2.0594965675057556E-3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2.4788681722287542E-4</v>
      </c>
      <c r="AM84" s="21" t="e">
        <f>bdrate($D84:$D87,F84:F87,$P84:$P87,R84:R87)</f>
        <v>#VALUE!</v>
      </c>
      <c r="AN84" s="36" t="e">
        <f t="shared" ref="AN84" si="97">bdrate($D84:$D87,G84:G87,$P84:$P87,S84:S87)</f>
        <v>#VALUE!</v>
      </c>
      <c r="AO84" s="26" t="e">
        <f>bdrate($D84:$D87,H84:H87,$P84:$P87,T84:T87)</f>
        <v>#VALUE!</v>
      </c>
      <c r="AP84" s="21" t="e">
        <f>bdrate($D84:$D87,I84:I87,$P84:$P87,U84:U87)</f>
        <v>#VALUE!</v>
      </c>
      <c r="AQ84" s="36" t="e">
        <f>bdrate($D84:$D87,J84:J87,$P84:$P87,V84:V87)</f>
        <v>#VALUE!</v>
      </c>
      <c r="AR84" s="21"/>
      <c r="AS84" s="21"/>
      <c r="AT84" s="36"/>
      <c r="AU84" s="26"/>
      <c r="AV84" s="21"/>
      <c r="AW84" s="36"/>
      <c r="AX84" s="15" t="e">
        <f>V84/J84</f>
        <v>#DIV/0!</v>
      </c>
      <c r="AY84" s="15" t="e">
        <f t="shared" ref="AY84:AY87" si="98">X84/L84</f>
        <v>#DIV/0!</v>
      </c>
      <c r="AZ84" s="15" t="e">
        <f t="shared" si="85"/>
        <v>#DIV/0!</v>
      </c>
      <c r="BA84" s="15" t="e">
        <f>V84/J84</f>
        <v>#DIV/0!</v>
      </c>
      <c r="BB84" s="15" t="e">
        <f t="shared" si="96"/>
        <v>#DIV/0!</v>
      </c>
      <c r="BC84" s="15" t="e">
        <f t="shared" si="82"/>
        <v>#DIV/0!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35.081299999999999</v>
      </c>
      <c r="F85" s="55"/>
      <c r="G85" s="55"/>
      <c r="H85" s="55"/>
      <c r="I85" s="55"/>
      <c r="J85" s="55"/>
      <c r="K85" s="15">
        <v>0</v>
      </c>
      <c r="L85" s="15">
        <v>0</v>
      </c>
      <c r="M85" s="15">
        <v>0</v>
      </c>
      <c r="N85" s="16">
        <f t="shared" si="75"/>
        <v>0</v>
      </c>
      <c r="P85" s="75">
        <v>364.35</v>
      </c>
      <c r="Q85" s="75">
        <v>35.126100000000001</v>
      </c>
      <c r="R85" s="75"/>
      <c r="S85" s="75"/>
      <c r="T85" s="75"/>
      <c r="U85" s="75"/>
      <c r="V85" s="75"/>
      <c r="W85" s="15">
        <v>0</v>
      </c>
      <c r="X85" s="15">
        <v>0</v>
      </c>
      <c r="Y85" s="15">
        <v>0</v>
      </c>
      <c r="Z85" s="16">
        <f t="shared" si="77"/>
        <v>0</v>
      </c>
      <c r="AA85" s="15" t="e">
        <f t="shared" si="76"/>
        <v>#DIV/0!</v>
      </c>
      <c r="AB85" s="15" t="e">
        <f t="shared" si="92"/>
        <v>#DIV/0!</v>
      </c>
      <c r="AC85" s="15" t="e">
        <f t="shared" si="92"/>
        <v>#DIV/0!</v>
      </c>
      <c r="AD85" s="16">
        <f t="shared" si="78"/>
        <v>7.8838174273859543E-3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 t="e">
        <f>V85/J85</f>
        <v>#DIV/0!</v>
      </c>
      <c r="AY85" s="15" t="e">
        <f t="shared" si="98"/>
        <v>#DIV/0!</v>
      </c>
      <c r="AZ85" s="15" t="e">
        <f t="shared" si="85"/>
        <v>#DIV/0!</v>
      </c>
      <c r="BA85" s="15" t="e">
        <f>V85/J85</f>
        <v>#DIV/0!</v>
      </c>
      <c r="BB85" s="15" t="e">
        <f t="shared" si="96"/>
        <v>#DIV/0!</v>
      </c>
      <c r="BC85" s="15" t="e">
        <f t="shared" si="82"/>
        <v>#DIV/0!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32.142499999999998</v>
      </c>
      <c r="F86" s="55"/>
      <c r="G86" s="55"/>
      <c r="H86" s="55"/>
      <c r="I86" s="55"/>
      <c r="J86" s="55"/>
      <c r="K86" s="15">
        <v>0</v>
      </c>
      <c r="L86" s="15">
        <v>0</v>
      </c>
      <c r="M86" s="15">
        <v>0</v>
      </c>
      <c r="N86" s="16">
        <f t="shared" si="75"/>
        <v>0</v>
      </c>
      <c r="P86" s="75">
        <v>190.95</v>
      </c>
      <c r="Q86" s="75">
        <v>32.150199999999998</v>
      </c>
      <c r="R86" s="75"/>
      <c r="S86" s="75"/>
      <c r="T86" s="75"/>
      <c r="U86" s="75"/>
      <c r="V86" s="75"/>
      <c r="W86" s="15">
        <v>0</v>
      </c>
      <c r="X86" s="15">
        <v>0</v>
      </c>
      <c r="Y86" s="15">
        <v>0</v>
      </c>
      <c r="Z86" s="16">
        <f t="shared" si="77"/>
        <v>0</v>
      </c>
      <c r="AA86" s="15" t="e">
        <f t="shared" si="76"/>
        <v>#DIV/0!</v>
      </c>
      <c r="AB86" s="15" t="e">
        <f t="shared" si="92"/>
        <v>#DIV/0!</v>
      </c>
      <c r="AC86" s="15" t="e">
        <f t="shared" si="92"/>
        <v>#DIV/0!</v>
      </c>
      <c r="AD86" s="16">
        <f t="shared" si="78"/>
        <v>3.9432176656151426E-3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 t="e">
        <f>V86/J86</f>
        <v>#DIV/0!</v>
      </c>
      <c r="AY86" s="15" t="e">
        <f t="shared" si="98"/>
        <v>#DIV/0!</v>
      </c>
      <c r="AZ86" s="15" t="e">
        <f t="shared" si="85"/>
        <v>#DIV/0!</v>
      </c>
      <c r="BA86" s="15" t="e">
        <f>V86/J86</f>
        <v>#DIV/0!</v>
      </c>
      <c r="BB86" s="15" t="e">
        <f t="shared" si="96"/>
        <v>#DIV/0!</v>
      </c>
      <c r="BC86" s="15" t="e">
        <f t="shared" si="82"/>
        <v>#DIV/0!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29.471800000000002</v>
      </c>
      <c r="F87" s="55"/>
      <c r="G87" s="55"/>
      <c r="H87" s="55"/>
      <c r="I87" s="55"/>
      <c r="J87" s="55"/>
      <c r="K87" s="19">
        <v>0</v>
      </c>
      <c r="L87" s="19">
        <v>0</v>
      </c>
      <c r="M87" s="19">
        <v>0</v>
      </c>
      <c r="N87" s="20">
        <f t="shared" si="75"/>
        <v>0</v>
      </c>
      <c r="P87" s="75">
        <v>96</v>
      </c>
      <c r="Q87" s="75">
        <v>29.4939</v>
      </c>
      <c r="R87" s="75"/>
      <c r="S87" s="75"/>
      <c r="T87" s="75"/>
      <c r="U87" s="75"/>
      <c r="V87" s="75"/>
      <c r="W87" s="19">
        <v>0</v>
      </c>
      <c r="X87" s="19">
        <v>0</v>
      </c>
      <c r="Y87" s="19">
        <v>0</v>
      </c>
      <c r="Z87" s="20">
        <f t="shared" si="77"/>
        <v>0</v>
      </c>
      <c r="AA87" s="15" t="e">
        <f t="shared" si="76"/>
        <v>#DIV/0!</v>
      </c>
      <c r="AB87" s="15" t="e">
        <f t="shared" si="92"/>
        <v>#DIV/0!</v>
      </c>
      <c r="AC87" s="15" t="e">
        <f t="shared" si="92"/>
        <v>#DIV/0!</v>
      </c>
      <c r="AD87" s="20">
        <f t="shared" si="78"/>
        <v>5.235602094240838E-3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 t="e">
        <f>V87/J87</f>
        <v>#DIV/0!</v>
      </c>
      <c r="AY87" s="15" t="e">
        <f t="shared" si="98"/>
        <v>#DIV/0!</v>
      </c>
      <c r="AZ87" s="15" t="e">
        <f t="shared" si="85"/>
        <v>#DIV/0!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43.217700000000001</v>
      </c>
      <c r="F88" s="55"/>
      <c r="G88" s="55"/>
      <c r="H88" s="55"/>
      <c r="I88" s="55"/>
      <c r="J88" s="55"/>
      <c r="K88" s="10">
        <v>0</v>
      </c>
      <c r="L88" s="10">
        <v>0</v>
      </c>
      <c r="M88" s="10">
        <v>0</v>
      </c>
      <c r="N88" s="11">
        <f t="shared" si="75"/>
        <v>0</v>
      </c>
      <c r="P88" s="75">
        <v>1513.86</v>
      </c>
      <c r="Q88" s="75">
        <v>43.2166</v>
      </c>
      <c r="R88" s="75"/>
      <c r="S88" s="75"/>
      <c r="T88" s="75"/>
      <c r="U88" s="75"/>
      <c r="V88" s="75"/>
      <c r="W88" s="10">
        <v>0</v>
      </c>
      <c r="X88" s="10">
        <v>0</v>
      </c>
      <c r="Y88" s="10">
        <v>0</v>
      </c>
      <c r="Z88" s="11">
        <f t="shared" si="77"/>
        <v>0</v>
      </c>
      <c r="AA88" s="15" t="e">
        <f t="shared" si="76"/>
        <v>#DIV/0!</v>
      </c>
      <c r="AB88" s="15" t="e">
        <f t="shared" si="92"/>
        <v>#DIV/0!</v>
      </c>
      <c r="AC88" s="15" t="e">
        <f t="shared" si="92"/>
        <v>#DIV/0!</v>
      </c>
      <c r="AD88" s="11">
        <f t="shared" si="78"/>
        <v>3.1696976900829287E-4</v>
      </c>
      <c r="AE88" s="12"/>
      <c r="AF88" s="25">
        <f t="shared" ref="AF88:AK88" si="99">bdRateExtend($D88:$D92,E88:E92,$P88:$P92,Q88:Q92)</f>
        <v>-1.0269754176284174E-3</v>
      </c>
      <c r="AG88" s="30" t="e">
        <f t="shared" si="99"/>
        <v>#VALUE!</v>
      </c>
      <c r="AH88" s="31" t="e">
        <f t="shared" si="99"/>
        <v>#VALUE!</v>
      </c>
      <c r="AI88" s="25" t="e">
        <f t="shared" si="99"/>
        <v>#VALUE!</v>
      </c>
      <c r="AJ88" s="30" t="e">
        <f t="shared" si="99"/>
        <v>#VALUE!</v>
      </c>
      <c r="AK88" s="30" t="e">
        <f t="shared" si="99"/>
        <v>#VALUE!</v>
      </c>
      <c r="AL88" s="45"/>
      <c r="AM88" s="46"/>
      <c r="AN88" s="47"/>
      <c r="AO88" s="46"/>
      <c r="AP88" s="46"/>
      <c r="AQ88" s="47"/>
      <c r="AR88" s="30">
        <f>bdrate($D88:$D91,E88:E91,$P88:$P91,Q88:Q91)</f>
        <v>2.1327585723929232E-4</v>
      </c>
      <c r="AS88" s="30" t="e">
        <f t="shared" ref="AS88:AW88" si="100">bdrate($D88:$D91,F88:F91,$P88:$P91,R88:R91)</f>
        <v>#VALUE!</v>
      </c>
      <c r="AT88" s="31" t="e">
        <f t="shared" si="100"/>
        <v>#VALUE!</v>
      </c>
      <c r="AU88" s="25" t="e">
        <f t="shared" si="100"/>
        <v>#VALUE!</v>
      </c>
      <c r="AV88" s="30" t="e">
        <f t="shared" si="100"/>
        <v>#VALUE!</v>
      </c>
      <c r="AW88" s="31" t="e">
        <f t="shared" si="100"/>
        <v>#VALUE!</v>
      </c>
      <c r="AX88" s="15"/>
      <c r="AY88" s="15"/>
      <c r="AZ88" s="15"/>
      <c r="BA88" s="15" t="e">
        <f>V88/J88</f>
        <v>#DIV/0!</v>
      </c>
      <c r="BB88" s="15" t="e">
        <f t="shared" ref="BB88:BB91" si="101">X88/L88</f>
        <v>#DIV/0!</v>
      </c>
      <c r="BC88" s="15" t="e">
        <f t="shared" si="82"/>
        <v>#DIV/0!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39.125100000000003</v>
      </c>
      <c r="F89" s="55"/>
      <c r="G89" s="55"/>
      <c r="H89" s="55"/>
      <c r="I89" s="55"/>
      <c r="J89" s="55"/>
      <c r="K89" s="15">
        <v>0</v>
      </c>
      <c r="L89" s="15">
        <v>0</v>
      </c>
      <c r="M89" s="15">
        <v>0</v>
      </c>
      <c r="N89" s="16">
        <f t="shared" si="75"/>
        <v>0</v>
      </c>
      <c r="P89" s="75">
        <v>999.9</v>
      </c>
      <c r="Q89" s="75">
        <v>39.085999999999999</v>
      </c>
      <c r="R89" s="75"/>
      <c r="S89" s="75"/>
      <c r="T89" s="75"/>
      <c r="U89" s="75"/>
      <c r="V89" s="75"/>
      <c r="W89" s="15">
        <v>0</v>
      </c>
      <c r="X89" s="15">
        <v>0</v>
      </c>
      <c r="Y89" s="15">
        <v>0</v>
      </c>
      <c r="Z89" s="16">
        <f t="shared" si="77"/>
        <v>0</v>
      </c>
      <c r="AA89" s="15" t="e">
        <f t="shared" si="76"/>
        <v>#DIV/0!</v>
      </c>
      <c r="AB89" s="15" t="e">
        <f t="shared" si="92"/>
        <v>#DIV/0!</v>
      </c>
      <c r="AC89" s="15" t="e">
        <f t="shared" si="92"/>
        <v>#DIV/0!</v>
      </c>
      <c r="AD89" s="16">
        <f t="shared" si="78"/>
        <v>1.61754133716751E-3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-2.3876872748918032E-3</v>
      </c>
      <c r="AM89" s="21" t="e">
        <f>bdrate($D89:$D92,F89:F92,$P89:$P92,R89:R92)</f>
        <v>#VALUE!</v>
      </c>
      <c r="AN89" s="36" t="e">
        <f t="shared" ref="AN89" si="102">bdrate($D89:$D92,G89:G92,$P89:$P92,S89:S92)</f>
        <v>#VALUE!</v>
      </c>
      <c r="AO89" s="26" t="e">
        <f>bdrate($D89:$D92,H89:H92,$P89:$P92,T89:T92)</f>
        <v>#VALUE!</v>
      </c>
      <c r="AP89" s="21" t="e">
        <f>bdrate($D89:$D92,I89:I92,$P89:$P92,U89:U92)</f>
        <v>#VALUE!</v>
      </c>
      <c r="AQ89" s="36" t="e">
        <f>bdrate($D89:$D92,J89:J92,$P89:$P92,V89:V92)</f>
        <v>#VALUE!</v>
      </c>
      <c r="AR89" s="21"/>
      <c r="AS89" s="21"/>
      <c r="AT89" s="36"/>
      <c r="AU89" s="26"/>
      <c r="AV89" s="21"/>
      <c r="AW89" s="36"/>
      <c r="AX89" s="15" t="e">
        <f>V89/J89</f>
        <v>#DIV/0!</v>
      </c>
      <c r="AY89" s="15" t="e">
        <f t="shared" ref="AY89:AY92" si="103">X89/L89</f>
        <v>#DIV/0!</v>
      </c>
      <c r="AZ89" s="15" t="e">
        <f t="shared" si="85"/>
        <v>#DIV/0!</v>
      </c>
      <c r="BA89" s="15" t="e">
        <f>V89/J89</f>
        <v>#DIV/0!</v>
      </c>
      <c r="BB89" s="15" t="e">
        <f t="shared" si="101"/>
        <v>#DIV/0!</v>
      </c>
      <c r="BC89" s="15" t="e">
        <f t="shared" si="82"/>
        <v>#DIV/0!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35.369999999999997</v>
      </c>
      <c r="F90" s="55"/>
      <c r="G90" s="55"/>
      <c r="H90" s="55"/>
      <c r="I90" s="55"/>
      <c r="J90" s="55"/>
      <c r="K90" s="15">
        <v>0</v>
      </c>
      <c r="L90" s="15">
        <v>0</v>
      </c>
      <c r="M90" s="15">
        <v>0</v>
      </c>
      <c r="N90" s="16">
        <f t="shared" si="75"/>
        <v>0</v>
      </c>
      <c r="P90" s="75">
        <v>624</v>
      </c>
      <c r="Q90" s="75">
        <v>35.361699999999999</v>
      </c>
      <c r="R90" s="75"/>
      <c r="S90" s="75"/>
      <c r="T90" s="75"/>
      <c r="U90" s="75"/>
      <c r="V90" s="75"/>
      <c r="W90" s="15">
        <v>0</v>
      </c>
      <c r="X90" s="15">
        <v>0</v>
      </c>
      <c r="Y90" s="15">
        <v>0</v>
      </c>
      <c r="Z90" s="16">
        <f t="shared" si="77"/>
        <v>0</v>
      </c>
      <c r="AA90" s="15" t="e">
        <f t="shared" si="76"/>
        <v>#DIV/0!</v>
      </c>
      <c r="AB90" s="15" t="e">
        <f t="shared" si="92"/>
        <v>#DIV/0!</v>
      </c>
      <c r="AC90" s="15" t="e">
        <f t="shared" si="92"/>
        <v>#DIV/0!</v>
      </c>
      <c r="AD90" s="16">
        <f t="shared" si="78"/>
        <v>3.0674846625766221E-3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 t="e">
        <f>V90/J90</f>
        <v>#DIV/0!</v>
      </c>
      <c r="AY90" s="15" t="e">
        <f t="shared" si="103"/>
        <v>#DIV/0!</v>
      </c>
      <c r="AZ90" s="15" t="e">
        <f t="shared" si="85"/>
        <v>#DIV/0!</v>
      </c>
      <c r="BA90" s="15" t="e">
        <f>V90/J90</f>
        <v>#DIV/0!</v>
      </c>
      <c r="BB90" s="15" t="e">
        <f t="shared" si="101"/>
        <v>#DIV/0!</v>
      </c>
      <c r="BC90" s="15" t="e">
        <f t="shared" si="82"/>
        <v>#DIV/0!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32.049500000000002</v>
      </c>
      <c r="F91" s="55"/>
      <c r="G91" s="55"/>
      <c r="H91" s="55"/>
      <c r="I91" s="55"/>
      <c r="J91" s="55"/>
      <c r="K91" s="15">
        <v>0</v>
      </c>
      <c r="L91" s="15">
        <v>0</v>
      </c>
      <c r="M91" s="15">
        <v>0</v>
      </c>
      <c r="N91" s="16">
        <f t="shared" si="75"/>
        <v>0</v>
      </c>
      <c r="P91" s="75">
        <v>384.12</v>
      </c>
      <c r="Q91" s="75">
        <v>32.011499999999998</v>
      </c>
      <c r="R91" s="75"/>
      <c r="S91" s="75"/>
      <c r="T91" s="75"/>
      <c r="U91" s="75"/>
      <c r="V91" s="75"/>
      <c r="W91" s="15">
        <v>0</v>
      </c>
      <c r="X91" s="15">
        <v>0</v>
      </c>
      <c r="Y91" s="15">
        <v>0</v>
      </c>
      <c r="Z91" s="16">
        <f t="shared" si="77"/>
        <v>0</v>
      </c>
      <c r="AA91" s="15" t="e">
        <f t="shared" si="76"/>
        <v>#DIV/0!</v>
      </c>
      <c r="AB91" s="15" t="e">
        <f t="shared" si="92"/>
        <v>#DIV/0!</v>
      </c>
      <c r="AC91" s="15" t="e">
        <f t="shared" si="92"/>
        <v>#DIV/0!</v>
      </c>
      <c r="AD91" s="16">
        <f t="shared" si="78"/>
        <v>8.0570189030059001E-3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 t="e">
        <f>V91/J91</f>
        <v>#DIV/0!</v>
      </c>
      <c r="AY91" s="15" t="e">
        <f t="shared" si="103"/>
        <v>#DIV/0!</v>
      </c>
      <c r="AZ91" s="15" t="e">
        <f t="shared" si="85"/>
        <v>#DIV/0!</v>
      </c>
      <c r="BA91" s="15" t="e">
        <f>V91/J91</f>
        <v>#DIV/0!</v>
      </c>
      <c r="BB91" s="15" t="e">
        <f t="shared" si="101"/>
        <v>#DIV/0!</v>
      </c>
      <c r="BC91" s="15" t="e">
        <f t="shared" si="82"/>
        <v>#DIV/0!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28.561900000000001</v>
      </c>
      <c r="F92" s="55"/>
      <c r="G92" s="55"/>
      <c r="H92" s="55"/>
      <c r="I92" s="55"/>
      <c r="J92" s="55"/>
      <c r="K92" s="19">
        <v>0</v>
      </c>
      <c r="L92" s="19">
        <v>0</v>
      </c>
      <c r="M92" s="19">
        <v>0</v>
      </c>
      <c r="N92" s="20">
        <f t="shared" si="75"/>
        <v>0</v>
      </c>
      <c r="P92" s="75">
        <v>220.2</v>
      </c>
      <c r="Q92" s="75">
        <v>28.599900000000002</v>
      </c>
      <c r="R92" s="75"/>
      <c r="S92" s="75"/>
      <c r="T92" s="75"/>
      <c r="U92" s="75"/>
      <c r="V92" s="75"/>
      <c r="W92" s="19">
        <v>0</v>
      </c>
      <c r="X92" s="19">
        <v>0</v>
      </c>
      <c r="Y92" s="19">
        <v>0</v>
      </c>
      <c r="Z92" s="20">
        <f t="shared" si="77"/>
        <v>0</v>
      </c>
      <c r="AA92" s="15" t="e">
        <f t="shared" si="76"/>
        <v>#DIV/0!</v>
      </c>
      <c r="AB92" s="15" t="e">
        <f t="shared" si="92"/>
        <v>#DIV/0!</v>
      </c>
      <c r="AC92" s="15" t="e">
        <f t="shared" si="92"/>
        <v>#DIV/0!</v>
      </c>
      <c r="AD92" s="20">
        <f t="shared" si="78"/>
        <v>3.5297311973934344E-3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 t="e">
        <f>V92/J92</f>
        <v>#DIV/0!</v>
      </c>
      <c r="AY92" s="15" t="e">
        <f t="shared" si="103"/>
        <v>#DIV/0!</v>
      </c>
      <c r="AZ92" s="15" t="e">
        <f t="shared" si="85"/>
        <v>#DIV/0!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43.572299999999998</v>
      </c>
      <c r="F93" s="55"/>
      <c r="G93" s="55"/>
      <c r="H93" s="55"/>
      <c r="I93" s="55"/>
      <c r="J93" s="55"/>
      <c r="K93" s="10">
        <v>0</v>
      </c>
      <c r="L93" s="10">
        <v>0</v>
      </c>
      <c r="M93" s="10">
        <v>0</v>
      </c>
      <c r="N93" s="11">
        <f t="shared" si="75"/>
        <v>0</v>
      </c>
      <c r="P93" s="75">
        <v>617.46</v>
      </c>
      <c r="Q93" s="75">
        <v>43.571399999999997</v>
      </c>
      <c r="R93" s="75"/>
      <c r="S93" s="75"/>
      <c r="T93" s="75"/>
      <c r="U93" s="75"/>
      <c r="V93" s="75"/>
      <c r="W93" s="10">
        <v>0</v>
      </c>
      <c r="X93" s="10">
        <v>0</v>
      </c>
      <c r="Y93" s="10">
        <v>0</v>
      </c>
      <c r="Z93" s="11">
        <f t="shared" si="77"/>
        <v>0</v>
      </c>
      <c r="AA93" s="15" t="e">
        <f t="shared" si="76"/>
        <v>#DIV/0!</v>
      </c>
      <c r="AB93" s="15" t="e">
        <f t="shared" si="92"/>
        <v>#DIV/0!</v>
      </c>
      <c r="AC93" s="15" t="e">
        <f t="shared" si="92"/>
        <v>#DIV/0!</v>
      </c>
      <c r="AD93" s="11" t="e">
        <f>ABS(#REF!-D93)/D93</f>
        <v>#REF!</v>
      </c>
      <c r="AE93" s="12"/>
      <c r="AF93" s="25">
        <f>bdRateExtend($D93:$D97,E93:E97,$P93:$P97,Q93:Q97)</f>
        <v>-1.4523708710740824E-3</v>
      </c>
      <c r="AG93" s="30" t="e">
        <f>bdRateExtend($D93:$D97,F93:F97,#REF!,R93:R97)</f>
        <v>#VALUE!</v>
      </c>
      <c r="AH93" s="31" t="e">
        <f>bdRateExtend($D93:$D97,G93:G97,#REF!,S93:S97)</f>
        <v>#VALUE!</v>
      </c>
      <c r="AI93" s="25" t="e">
        <f>bdRateExtend($D93:$D97,H93:H97,#REF!,T93:T97)</f>
        <v>#VALUE!</v>
      </c>
      <c r="AJ93" s="30" t="e">
        <f>bdRateExtend($D93:$D97,I93:I97,#REF!,U93:U97)</f>
        <v>#VALUE!</v>
      </c>
      <c r="AK93" s="30" t="e">
        <f>bdRateExtend($D93:$D97,J93:J97,#REF!,V93:V97)</f>
        <v>#VALUE!</v>
      </c>
      <c r="AL93" s="26"/>
      <c r="AM93" s="21"/>
      <c r="AN93" s="36"/>
      <c r="AO93" s="21"/>
      <c r="AP93" s="21"/>
      <c r="AQ93" s="36"/>
      <c r="AR93" s="30">
        <f t="shared" ref="AR93" si="104">bdrate($D93:$D96,E93:E96,$P93:$P96,Q93:Q96)</f>
        <v>-1.8637277188976453E-3</v>
      </c>
      <c r="AS93" s="30" t="e">
        <f>bdrate($D93:$D96,F93:F96,#REF!,R93:R96)</f>
        <v>#VALUE!</v>
      </c>
      <c r="AT93" s="31" t="e">
        <f>bdrate($D93:$D96,G93:G96,#REF!,S93:S96)</f>
        <v>#VALUE!</v>
      </c>
      <c r="AU93" s="25" t="e">
        <f>bdrate($D93:$D96,H93:H96,#REF!,T93:T96)</f>
        <v>#VALUE!</v>
      </c>
      <c r="AV93" s="30" t="e">
        <f>bdrate($D93:$D96,I93:I96,#REF!,U93:U96)</f>
        <v>#VALUE!</v>
      </c>
      <c r="AW93" s="31" t="e">
        <f>bdrate($D93:$D96,J93:J96,#REF!,V93:V96)</f>
        <v>#VALUE!</v>
      </c>
      <c r="AX93" s="15"/>
      <c r="AY93" s="15"/>
      <c r="AZ93" s="15"/>
      <c r="BA93" s="15" t="e">
        <f>V93/J93</f>
        <v>#DIV/0!</v>
      </c>
      <c r="BB93" s="15" t="e">
        <f t="shared" ref="BB93:BB96" si="105">X93/L93</f>
        <v>#DIV/0!</v>
      </c>
      <c r="BC93" s="15" t="e">
        <f t="shared" si="82"/>
        <v>#DIV/0!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39.499299999999998</v>
      </c>
      <c r="F94" s="55"/>
      <c r="G94" s="55"/>
      <c r="H94" s="55"/>
      <c r="I94" s="55"/>
      <c r="J94" s="55"/>
      <c r="K94" s="15">
        <v>0</v>
      </c>
      <c r="L94" s="15">
        <v>0</v>
      </c>
      <c r="M94" s="15">
        <v>0</v>
      </c>
      <c r="N94" s="16">
        <f t="shared" si="75"/>
        <v>0</v>
      </c>
      <c r="P94" s="75">
        <v>383.76</v>
      </c>
      <c r="Q94" s="75">
        <v>39.561100000000003</v>
      </c>
      <c r="R94" s="75"/>
      <c r="S94" s="75"/>
      <c r="T94" s="75"/>
      <c r="U94" s="75"/>
      <c r="V94" s="75"/>
      <c r="W94" s="15">
        <v>0</v>
      </c>
      <c r="X94" s="15">
        <v>0</v>
      </c>
      <c r="Y94" s="15">
        <v>0</v>
      </c>
      <c r="Z94" s="16">
        <f t="shared" si="77"/>
        <v>0</v>
      </c>
      <c r="AA94" s="15" t="e">
        <f t="shared" si="76"/>
        <v>#DIV/0!</v>
      </c>
      <c r="AB94" s="15" t="e">
        <f t="shared" si="92"/>
        <v>#DIV/0!</v>
      </c>
      <c r="AC94" s="15" t="e">
        <f t="shared" si="92"/>
        <v>#DIV/0!</v>
      </c>
      <c r="AD94" s="16" t="e">
        <f>ABS(#REF!-D94)/D94</f>
        <v>#REF!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-1.8891129811701157E-3</v>
      </c>
      <c r="AM94" s="21" t="e">
        <f>bdrate($D94:$D97,F94:F97,#REF!,R94:R97)</f>
        <v>#VALUE!</v>
      </c>
      <c r="AN94" s="36" t="e">
        <f>bdrate($D94:$D97,G94:G97,#REF!,S94:S97)</f>
        <v>#VALUE!</v>
      </c>
      <c r="AO94" s="26" t="e">
        <f>bdrate($D94:$D97,H94:H97,#REF!,T94:T97)</f>
        <v>#VALUE!</v>
      </c>
      <c r="AP94" s="21" t="e">
        <f>bdrate($D94:$D97,I94:I97,#REF!,U94:U97)</f>
        <v>#VALUE!</v>
      </c>
      <c r="AQ94" s="36" t="e">
        <f>bdrate($D94:$D97,J94:J97,#REF!,V94:V97)</f>
        <v>#VALUE!</v>
      </c>
      <c r="AR94" s="21"/>
      <c r="AS94" s="21"/>
      <c r="AT94" s="36"/>
      <c r="AU94" s="26"/>
      <c r="AV94" s="21"/>
      <c r="AW94" s="36"/>
      <c r="AX94" s="15" t="e">
        <f>V94/J94</f>
        <v>#DIV/0!</v>
      </c>
      <c r="AY94" s="15" t="e">
        <f t="shared" ref="AY94:AY97" si="106">X94/L94</f>
        <v>#DIV/0!</v>
      </c>
      <c r="AZ94" s="15" t="e">
        <f t="shared" si="85"/>
        <v>#DIV/0!</v>
      </c>
      <c r="BA94" s="15" t="e">
        <f>V94/J94</f>
        <v>#DIV/0!</v>
      </c>
      <c r="BB94" s="15" t="e">
        <f t="shared" si="105"/>
        <v>#DIV/0!</v>
      </c>
      <c r="BC94" s="15" t="e">
        <f t="shared" si="82"/>
        <v>#DIV/0!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35.868400000000001</v>
      </c>
      <c r="F95" s="55"/>
      <c r="G95" s="55"/>
      <c r="H95" s="55"/>
      <c r="I95" s="55"/>
      <c r="J95" s="55"/>
      <c r="K95" s="15">
        <v>0</v>
      </c>
      <c r="L95" s="15">
        <v>0</v>
      </c>
      <c r="M95" s="15">
        <v>0</v>
      </c>
      <c r="N95" s="16">
        <f t="shared" si="75"/>
        <v>0</v>
      </c>
      <c r="P95" s="75">
        <v>224.85</v>
      </c>
      <c r="Q95" s="75">
        <v>35.9236</v>
      </c>
      <c r="R95" s="75"/>
      <c r="S95" s="75"/>
      <c r="T95" s="75"/>
      <c r="U95" s="75"/>
      <c r="V95" s="75"/>
      <c r="W95" s="15">
        <v>0</v>
      </c>
      <c r="X95" s="15">
        <v>0</v>
      </c>
      <c r="Y95" s="15">
        <v>0</v>
      </c>
      <c r="Z95" s="16">
        <f t="shared" si="77"/>
        <v>0</v>
      </c>
      <c r="AA95" s="15" t="e">
        <f t="shared" si="76"/>
        <v>#DIV/0!</v>
      </c>
      <c r="AB95" s="15" t="e">
        <f t="shared" si="92"/>
        <v>#DIV/0!</v>
      </c>
      <c r="AC95" s="15" t="e">
        <f t="shared" si="92"/>
        <v>#DIV/0!</v>
      </c>
      <c r="AD95" s="16" t="e">
        <f>ABS(#REF!-D95)/D95</f>
        <v>#REF!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 t="e">
        <f>V95/J95</f>
        <v>#DIV/0!</v>
      </c>
      <c r="AY95" s="15" t="e">
        <f t="shared" si="106"/>
        <v>#DIV/0!</v>
      </c>
      <c r="AZ95" s="15" t="e">
        <f t="shared" si="85"/>
        <v>#DIV/0!</v>
      </c>
      <c r="BA95" s="15" t="e">
        <f>V95/J95</f>
        <v>#DIV/0!</v>
      </c>
      <c r="BB95" s="15" t="e">
        <f t="shared" si="105"/>
        <v>#DIV/0!</v>
      </c>
      <c r="BC95" s="15" t="e">
        <f t="shared" si="82"/>
        <v>#DIV/0!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32.674900000000001</v>
      </c>
      <c r="F96" s="55"/>
      <c r="G96" s="55"/>
      <c r="H96" s="55"/>
      <c r="I96" s="55"/>
      <c r="J96" s="55"/>
      <c r="K96" s="15">
        <v>0</v>
      </c>
      <c r="L96" s="15">
        <v>0</v>
      </c>
      <c r="M96" s="15">
        <v>0</v>
      </c>
      <c r="N96" s="16">
        <f t="shared" si="75"/>
        <v>0</v>
      </c>
      <c r="P96" s="75">
        <v>120.78</v>
      </c>
      <c r="Q96" s="75">
        <v>32.677100000000003</v>
      </c>
      <c r="R96" s="75"/>
      <c r="S96" s="75"/>
      <c r="T96" s="75"/>
      <c r="U96" s="75"/>
      <c r="V96" s="75"/>
      <c r="W96" s="15">
        <v>0</v>
      </c>
      <c r="X96" s="15">
        <v>0</v>
      </c>
      <c r="Y96" s="15">
        <v>0</v>
      </c>
      <c r="Z96" s="16">
        <f t="shared" si="77"/>
        <v>0</v>
      </c>
      <c r="AA96" s="15" t="e">
        <f t="shared" si="76"/>
        <v>#DIV/0!</v>
      </c>
      <c r="AB96" s="15" t="e">
        <f t="shared" si="92"/>
        <v>#DIV/0!</v>
      </c>
      <c r="AC96" s="15" t="e">
        <f t="shared" si="92"/>
        <v>#DIV/0!</v>
      </c>
      <c r="AD96" s="16" t="e">
        <f>ABS(#REF!-D96)/D96</f>
        <v>#REF!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 t="e">
        <f>V96/J96</f>
        <v>#DIV/0!</v>
      </c>
      <c r="AY96" s="15" t="e">
        <f t="shared" si="106"/>
        <v>#DIV/0!</v>
      </c>
      <c r="AZ96" s="15" t="e">
        <f t="shared" si="85"/>
        <v>#DIV/0!</v>
      </c>
      <c r="BA96" s="15" t="e">
        <f>V96/J96</f>
        <v>#DIV/0!</v>
      </c>
      <c r="BB96" s="15" t="e">
        <f t="shared" si="105"/>
        <v>#DIV/0!</v>
      </c>
      <c r="BC96" s="15" t="e">
        <f t="shared" si="82"/>
        <v>#DIV/0!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29.976800000000001</v>
      </c>
      <c r="F97" s="55"/>
      <c r="G97" s="55"/>
      <c r="H97" s="55"/>
      <c r="I97" s="55"/>
      <c r="J97" s="55"/>
      <c r="K97" s="19">
        <v>0</v>
      </c>
      <c r="L97" s="19">
        <v>0</v>
      </c>
      <c r="M97" s="19">
        <v>0</v>
      </c>
      <c r="N97" s="20">
        <f t="shared" si="75"/>
        <v>0</v>
      </c>
      <c r="P97" s="75">
        <v>66.63</v>
      </c>
      <c r="Q97" s="75">
        <v>29.904699999999998</v>
      </c>
      <c r="R97" s="75"/>
      <c r="S97" s="75"/>
      <c r="T97" s="75"/>
      <c r="U97" s="75"/>
      <c r="V97" s="75"/>
      <c r="W97" s="19">
        <v>0</v>
      </c>
      <c r="X97" s="19">
        <v>0</v>
      </c>
      <c r="Y97" s="19">
        <v>0</v>
      </c>
      <c r="Z97" s="20">
        <f t="shared" si="77"/>
        <v>0</v>
      </c>
      <c r="AA97" s="19" t="e">
        <f t="shared" si="76"/>
        <v>#DIV/0!</v>
      </c>
      <c r="AB97" s="19" t="e">
        <f t="shared" si="92"/>
        <v>#DIV/0!</v>
      </c>
      <c r="AC97" s="19" t="e">
        <f t="shared" si="92"/>
        <v>#DIV/0!</v>
      </c>
      <c r="AD97" s="20" t="e">
        <f>ABS(#REF!-D97)/D97</f>
        <v>#REF!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 t="e">
        <f>V97/J97</f>
        <v>#DIV/0!</v>
      </c>
      <c r="AY97" s="19" t="e">
        <f t="shared" si="106"/>
        <v>#DIV/0!</v>
      </c>
      <c r="AZ97" s="19" t="e">
        <f t="shared" si="85"/>
        <v>#DIV/0!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45.5886</v>
      </c>
      <c r="F98" s="55"/>
      <c r="G98" s="55"/>
      <c r="H98" s="55"/>
      <c r="I98" s="55"/>
      <c r="J98" s="55"/>
      <c r="K98" s="10">
        <v>0</v>
      </c>
      <c r="L98" s="10">
        <v>0</v>
      </c>
      <c r="M98" s="10">
        <v>0</v>
      </c>
      <c r="N98" s="11">
        <f t="shared" si="75"/>
        <v>0</v>
      </c>
      <c r="P98" s="75">
        <v>3392.88</v>
      </c>
      <c r="Q98" s="75">
        <v>45.5764</v>
      </c>
      <c r="R98" s="75"/>
      <c r="S98" s="75"/>
      <c r="T98" s="75"/>
      <c r="U98" s="75"/>
      <c r="V98" s="75"/>
      <c r="W98" s="10">
        <v>0</v>
      </c>
      <c r="X98" s="10">
        <v>0</v>
      </c>
      <c r="Y98" s="10">
        <v>0</v>
      </c>
      <c r="Z98" s="11">
        <f t="shared" si="77"/>
        <v>0</v>
      </c>
      <c r="AA98" s="10" t="e">
        <f t="shared" si="76"/>
        <v>#DIV/0!</v>
      </c>
      <c r="AB98" s="10" t="e">
        <f>X98/L98</f>
        <v>#DIV/0!</v>
      </c>
      <c r="AC98" s="10" t="e">
        <f>Y98/M98</f>
        <v>#DIV/0!</v>
      </c>
      <c r="AD98" s="11">
        <f t="shared" si="78"/>
        <v>3.005392026871687E-4</v>
      </c>
      <c r="AE98" s="40"/>
      <c r="AF98" s="25">
        <f t="shared" ref="AF98:AK98" si="107">bdRateExtend($D98:$D102,E98:E102,$P98:$P102,Q98:Q102)</f>
        <v>1.1333575762861869E-3</v>
      </c>
      <c r="AG98" s="30" t="e">
        <f t="shared" si="107"/>
        <v>#VALUE!</v>
      </c>
      <c r="AH98" s="31" t="e">
        <f t="shared" si="107"/>
        <v>#VALUE!</v>
      </c>
      <c r="AI98" s="25" t="e">
        <f t="shared" si="107"/>
        <v>#VALUE!</v>
      </c>
      <c r="AJ98" s="30" t="e">
        <f t="shared" si="107"/>
        <v>#VALUE!</v>
      </c>
      <c r="AK98" s="30" t="e">
        <f t="shared" si="107"/>
        <v>#VALUE!</v>
      </c>
      <c r="AL98" s="45"/>
      <c r="AM98" s="46"/>
      <c r="AN98" s="47"/>
      <c r="AO98" s="46"/>
      <c r="AP98" s="46"/>
      <c r="AQ98" s="47"/>
      <c r="AR98" s="30">
        <f t="shared" ref="AR98:AW98" si="108">bdrate($D98:$D101,E98:E101,$P98:$P101,Q98:Q101)</f>
        <v>1.0384018542461959E-3</v>
      </c>
      <c r="AS98" s="30" t="e">
        <f t="shared" si="108"/>
        <v>#VALUE!</v>
      </c>
      <c r="AT98" s="31" t="e">
        <f t="shared" si="108"/>
        <v>#VALUE!</v>
      </c>
      <c r="AU98" s="25" t="e">
        <f t="shared" si="108"/>
        <v>#VALUE!</v>
      </c>
      <c r="AV98" s="30" t="e">
        <f t="shared" si="108"/>
        <v>#VALUE!</v>
      </c>
      <c r="AW98" s="31" t="e">
        <f t="shared" si="108"/>
        <v>#VALUE!</v>
      </c>
      <c r="AX98" s="10"/>
      <c r="AY98" s="10"/>
      <c r="AZ98" s="10"/>
      <c r="BA98" s="10" t="e">
        <f>V98/J98</f>
        <v>#DIV/0!</v>
      </c>
      <c r="BB98" s="10" t="e">
        <f>X98/L98</f>
        <v>#DIV/0!</v>
      </c>
      <c r="BC98" s="10" t="e">
        <f t="shared" ref="BC98:BC101" si="109">Z98/N98</f>
        <v>#DIV/0!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43.236499999999999</v>
      </c>
      <c r="F99" s="55"/>
      <c r="G99" s="55"/>
      <c r="H99" s="55"/>
      <c r="I99" s="55"/>
      <c r="J99" s="55"/>
      <c r="K99" s="15">
        <v>0</v>
      </c>
      <c r="L99" s="15">
        <v>0</v>
      </c>
      <c r="M99" s="15">
        <v>0</v>
      </c>
      <c r="N99" s="16">
        <f t="shared" si="75"/>
        <v>0</v>
      </c>
      <c r="P99" s="75">
        <v>2071.38</v>
      </c>
      <c r="Q99" s="75">
        <v>43.232500000000002</v>
      </c>
      <c r="R99" s="75"/>
      <c r="S99" s="75"/>
      <c r="T99" s="75"/>
      <c r="U99" s="75"/>
      <c r="V99" s="75"/>
      <c r="W99" s="15">
        <v>0</v>
      </c>
      <c r="X99" s="15">
        <v>0</v>
      </c>
      <c r="Y99" s="15">
        <v>0</v>
      </c>
      <c r="Z99" s="16">
        <f t="shared" si="77"/>
        <v>0</v>
      </c>
      <c r="AA99" s="15" t="e">
        <f t="shared" si="76"/>
        <v>#DIV/0!</v>
      </c>
      <c r="AB99" s="15" t="e">
        <f t="shared" ref="AB99:AC112" si="110">X99/L99</f>
        <v>#DIV/0!</v>
      </c>
      <c r="AC99" s="15" t="e">
        <f t="shared" si="110"/>
        <v>#DIV/0!</v>
      </c>
      <c r="AD99" s="16">
        <f t="shared" si="78"/>
        <v>2.0280449646544247E-4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1.0609397599954384E-3</v>
      </c>
      <c r="AM99" s="21" t="e">
        <f>bdrate($D99:$D102,F99:F102,$P99:$P102,R99:R102)</f>
        <v>#VALUE!</v>
      </c>
      <c r="AN99" s="36" t="e">
        <f t="shared" ref="AN99" si="111">bdrate($D99:$D102,G99:G102,$P99:$P102,S99:S102)</f>
        <v>#VALUE!</v>
      </c>
      <c r="AO99" s="26" t="e">
        <f>bdrate($D99:$D102,H99:H102,$P99:$P102,T99:T102)</f>
        <v>#VALUE!</v>
      </c>
      <c r="AP99" s="21" t="e">
        <f>bdrate($D99:$D102,I99:I102,$P99:$P102,U99:U102)</f>
        <v>#VALUE!</v>
      </c>
      <c r="AQ99" s="36" t="e">
        <f>bdrate($D99:$D102,J99:J102,$P99:$P102,V99:V102)</f>
        <v>#VALUE!</v>
      </c>
      <c r="AR99" s="21"/>
      <c r="AS99" s="21"/>
      <c r="AT99" s="36"/>
      <c r="AU99" s="26"/>
      <c r="AV99" s="21"/>
      <c r="AW99" s="36"/>
      <c r="AX99" s="15" t="e">
        <f>V99/J99</f>
        <v>#DIV/0!</v>
      </c>
      <c r="AY99" s="15" t="e">
        <f>X99/L99</f>
        <v>#DIV/0!</v>
      </c>
      <c r="AZ99" s="15" t="e">
        <f t="shared" ref="AZ99:AZ102" si="112">Z99/N99</f>
        <v>#DIV/0!</v>
      </c>
      <c r="BA99" s="15" t="e">
        <f>V99/J99</f>
        <v>#DIV/0!</v>
      </c>
      <c r="BB99" s="15" t="e">
        <f>X99/L99</f>
        <v>#DIV/0!</v>
      </c>
      <c r="BC99" s="15" t="e">
        <f t="shared" si="109"/>
        <v>#DIV/0!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40.645299999999999</v>
      </c>
      <c r="F100" s="55"/>
      <c r="G100" s="55"/>
      <c r="H100" s="55"/>
      <c r="I100" s="55"/>
      <c r="J100" s="55"/>
      <c r="K100" s="15">
        <v>0</v>
      </c>
      <c r="L100" s="15">
        <v>0</v>
      </c>
      <c r="M100" s="15">
        <v>0</v>
      </c>
      <c r="N100" s="16">
        <f t="shared" si="75"/>
        <v>0</v>
      </c>
      <c r="P100" s="75">
        <v>1281.48</v>
      </c>
      <c r="Q100" s="75">
        <v>40.621400000000001</v>
      </c>
      <c r="R100" s="75"/>
      <c r="S100" s="75"/>
      <c r="T100" s="75"/>
      <c r="U100" s="75"/>
      <c r="V100" s="75"/>
      <c r="W100" s="15">
        <v>0</v>
      </c>
      <c r="X100" s="15">
        <v>0</v>
      </c>
      <c r="Y100" s="15">
        <v>0</v>
      </c>
      <c r="Z100" s="16">
        <f t="shared" si="77"/>
        <v>0</v>
      </c>
      <c r="AA100" s="15" t="e">
        <f t="shared" si="76"/>
        <v>#DIV/0!</v>
      </c>
      <c r="AB100" s="15" t="e">
        <f t="shared" si="110"/>
        <v>#DIV/0!</v>
      </c>
      <c r="AC100" s="15" t="e">
        <f t="shared" si="110"/>
        <v>#DIV/0!</v>
      </c>
      <c r="AD100" s="16">
        <f t="shared" si="78"/>
        <v>2.9875828587432843E-3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 t="e">
        <f>V100/J100</f>
        <v>#DIV/0!</v>
      </c>
      <c r="AY100" s="15" t="e">
        <f>X100/L100</f>
        <v>#DIV/0!</v>
      </c>
      <c r="AZ100" s="15" t="e">
        <f t="shared" si="112"/>
        <v>#DIV/0!</v>
      </c>
      <c r="BA100" s="15" t="e">
        <f>V100/J100</f>
        <v>#DIV/0!</v>
      </c>
      <c r="BB100" s="15" t="e">
        <f>X100/L100</f>
        <v>#DIV/0!</v>
      </c>
      <c r="BC100" s="15" t="e">
        <f t="shared" si="109"/>
        <v>#DIV/0!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37.745800000000003</v>
      </c>
      <c r="F101" s="55"/>
      <c r="G101" s="55"/>
      <c r="H101" s="55"/>
      <c r="I101" s="55"/>
      <c r="J101" s="55"/>
      <c r="K101" s="15">
        <v>0</v>
      </c>
      <c r="L101" s="15">
        <v>0</v>
      </c>
      <c r="M101" s="15">
        <v>0</v>
      </c>
      <c r="N101" s="16">
        <f t="shared" si="75"/>
        <v>0</v>
      </c>
      <c r="P101" s="75">
        <v>782.16</v>
      </c>
      <c r="Q101" s="75">
        <v>37.713900000000002</v>
      </c>
      <c r="R101" s="75"/>
      <c r="S101" s="75"/>
      <c r="T101" s="75"/>
      <c r="U101" s="75"/>
      <c r="V101" s="75"/>
      <c r="W101" s="15">
        <v>0</v>
      </c>
      <c r="X101" s="15">
        <v>0</v>
      </c>
      <c r="Y101" s="15">
        <v>0</v>
      </c>
      <c r="Z101" s="16">
        <f t="shared" si="77"/>
        <v>0</v>
      </c>
      <c r="AA101" s="15" t="e">
        <f t="shared" si="76"/>
        <v>#DIV/0!</v>
      </c>
      <c r="AB101" s="15" t="e">
        <f t="shared" si="110"/>
        <v>#DIV/0!</v>
      </c>
      <c r="AC101" s="15" t="e">
        <f t="shared" si="110"/>
        <v>#DIV/0!</v>
      </c>
      <c r="AD101" s="16">
        <f t="shared" si="78"/>
        <v>5.6445461479787112E-3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 t="e">
        <f>V101/J101</f>
        <v>#DIV/0!</v>
      </c>
      <c r="AY101" s="15" t="e">
        <f>X101/L101</f>
        <v>#DIV/0!</v>
      </c>
      <c r="AZ101" s="15" t="e">
        <f t="shared" si="112"/>
        <v>#DIV/0!</v>
      </c>
      <c r="BA101" s="15" t="e">
        <f>V101/J101</f>
        <v>#DIV/0!</v>
      </c>
      <c r="BB101" s="15" t="e">
        <f>X101/L101</f>
        <v>#DIV/0!</v>
      </c>
      <c r="BC101" s="15" t="e">
        <f t="shared" si="109"/>
        <v>#DIV/0!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34.682600000000001</v>
      </c>
      <c r="F102" s="55"/>
      <c r="G102" s="55"/>
      <c r="H102" s="55"/>
      <c r="I102" s="55"/>
      <c r="J102" s="55"/>
      <c r="K102" s="19">
        <v>0</v>
      </c>
      <c r="L102" s="19">
        <v>0</v>
      </c>
      <c r="M102" s="19">
        <v>0</v>
      </c>
      <c r="N102" s="20">
        <f t="shared" si="75"/>
        <v>0</v>
      </c>
      <c r="P102" s="75">
        <v>457.8</v>
      </c>
      <c r="Q102" s="75">
        <v>34.623800000000003</v>
      </c>
      <c r="R102" s="75"/>
      <c r="S102" s="75"/>
      <c r="T102" s="75"/>
      <c r="U102" s="75"/>
      <c r="V102" s="75"/>
      <c r="W102" s="19">
        <v>0</v>
      </c>
      <c r="X102" s="19">
        <v>0</v>
      </c>
      <c r="Y102" s="19">
        <v>0</v>
      </c>
      <c r="Z102" s="20">
        <f t="shared" si="77"/>
        <v>0</v>
      </c>
      <c r="AA102" s="15" t="e">
        <f t="shared" si="76"/>
        <v>#DIV/0!</v>
      </c>
      <c r="AB102" s="15" t="e">
        <f t="shared" si="110"/>
        <v>#DIV/0!</v>
      </c>
      <c r="AC102" s="15" t="e">
        <f t="shared" si="110"/>
        <v>#DIV/0!</v>
      </c>
      <c r="AD102" s="20">
        <f t="shared" si="78"/>
        <v>5.7336460776648123E-3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 t="e">
        <f>V102/J102</f>
        <v>#DIV/0!</v>
      </c>
      <c r="AY102" s="15" t="e">
        <f>X102/L102</f>
        <v>#DIV/0!</v>
      </c>
      <c r="AZ102" s="15" t="e">
        <f t="shared" si="112"/>
        <v>#DIV/0!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45.890799999999999</v>
      </c>
      <c r="F103" s="55"/>
      <c r="G103" s="55"/>
      <c r="H103" s="55"/>
      <c r="I103" s="55"/>
      <c r="J103" s="55"/>
      <c r="K103" s="10">
        <v>0</v>
      </c>
      <c r="L103" s="10">
        <v>0</v>
      </c>
      <c r="M103" s="10">
        <v>0</v>
      </c>
      <c r="N103" s="11">
        <f t="shared" si="75"/>
        <v>0</v>
      </c>
      <c r="P103" s="75">
        <v>2270.2800000000002</v>
      </c>
      <c r="Q103" s="75">
        <v>45.862000000000002</v>
      </c>
      <c r="R103" s="75"/>
      <c r="S103" s="75"/>
      <c r="T103" s="75"/>
      <c r="U103" s="75"/>
      <c r="V103" s="75"/>
      <c r="W103" s="10">
        <v>0</v>
      </c>
      <c r="X103" s="10">
        <v>0</v>
      </c>
      <c r="Y103" s="10">
        <v>0</v>
      </c>
      <c r="Z103" s="11">
        <f t="shared" si="77"/>
        <v>0</v>
      </c>
      <c r="AA103" s="15" t="e">
        <f t="shared" si="76"/>
        <v>#DIV/0!</v>
      </c>
      <c r="AB103" s="15" t="e">
        <f t="shared" si="110"/>
        <v>#DIV/0!</v>
      </c>
      <c r="AC103" s="15" t="e">
        <f t="shared" si="110"/>
        <v>#DIV/0!</v>
      </c>
      <c r="AD103" s="11">
        <f t="shared" si="78"/>
        <v>8.8537300922044149E-3</v>
      </c>
      <c r="AE103" s="12"/>
      <c r="AF103" s="25">
        <f t="shared" ref="AF103:AK103" si="113">bdRateExtend($D103:$D107,E103:E107,$P103:$P107,Q103:Q107)</f>
        <v>-9.9280506372845245E-4</v>
      </c>
      <c r="AG103" s="30" t="e">
        <f t="shared" si="113"/>
        <v>#VALUE!</v>
      </c>
      <c r="AH103" s="31" t="e">
        <f t="shared" si="113"/>
        <v>#VALUE!</v>
      </c>
      <c r="AI103" s="25" t="e">
        <f t="shared" si="113"/>
        <v>#VALUE!</v>
      </c>
      <c r="AJ103" s="30" t="e">
        <f t="shared" si="113"/>
        <v>#VALUE!</v>
      </c>
      <c r="AK103" s="30" t="e">
        <f t="shared" si="113"/>
        <v>#VALUE!</v>
      </c>
      <c r="AL103" s="26"/>
      <c r="AM103" s="21"/>
      <c r="AN103" s="36"/>
      <c r="AO103" s="21"/>
      <c r="AP103" s="21"/>
      <c r="AQ103" s="36"/>
      <c r="AR103" s="30">
        <f t="shared" ref="AR103:AW103" si="114">bdrate($D103:$D106,E103:E106,$P103:$P106,Q103:Q106)</f>
        <v>-1.8455619141728441E-3</v>
      </c>
      <c r="AS103" s="30" t="e">
        <f t="shared" si="114"/>
        <v>#VALUE!</v>
      </c>
      <c r="AT103" s="31" t="e">
        <f t="shared" si="114"/>
        <v>#VALUE!</v>
      </c>
      <c r="AU103" s="25" t="e">
        <f t="shared" si="114"/>
        <v>#VALUE!</v>
      </c>
      <c r="AV103" s="30" t="e">
        <f t="shared" si="114"/>
        <v>#VALUE!</v>
      </c>
      <c r="AW103" s="31" t="e">
        <f t="shared" si="114"/>
        <v>#VALUE!</v>
      </c>
      <c r="AX103" s="15"/>
      <c r="AY103" s="15"/>
      <c r="AZ103" s="15"/>
      <c r="BA103" s="15" t="e">
        <f>V103/J103</f>
        <v>#DIV/0!</v>
      </c>
      <c r="BB103" s="15" t="e">
        <f>X103/L103</f>
        <v>#DIV/0!</v>
      </c>
      <c r="BC103" s="15" t="e">
        <f t="shared" ref="BC103:BC106" si="115">Z103/N103</f>
        <v>#DIV/0!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43.857799999999997</v>
      </c>
      <c r="F104" s="55"/>
      <c r="G104" s="55"/>
      <c r="H104" s="55"/>
      <c r="I104" s="55"/>
      <c r="J104" s="55"/>
      <c r="K104" s="15">
        <v>0</v>
      </c>
      <c r="L104" s="15">
        <v>0</v>
      </c>
      <c r="M104" s="15">
        <v>0</v>
      </c>
      <c r="N104" s="16">
        <f t="shared" si="75"/>
        <v>0</v>
      </c>
      <c r="P104" s="75">
        <v>1223.94</v>
      </c>
      <c r="Q104" s="75">
        <v>43.879300000000001</v>
      </c>
      <c r="R104" s="75"/>
      <c r="S104" s="75"/>
      <c r="T104" s="75"/>
      <c r="U104" s="75"/>
      <c r="V104" s="75"/>
      <c r="W104" s="15">
        <v>0</v>
      </c>
      <c r="X104" s="15">
        <v>0</v>
      </c>
      <c r="Y104" s="15">
        <v>0</v>
      </c>
      <c r="Z104" s="16">
        <f t="shared" si="77"/>
        <v>0</v>
      </c>
      <c r="AA104" s="15" t="e">
        <f t="shared" si="76"/>
        <v>#DIV/0!</v>
      </c>
      <c r="AB104" s="15" t="e">
        <f t="shared" si="110"/>
        <v>#DIV/0!</v>
      </c>
      <c r="AC104" s="15" t="e">
        <f t="shared" si="110"/>
        <v>#DIV/0!</v>
      </c>
      <c r="AD104" s="16">
        <f t="shared" si="78"/>
        <v>5.3721044849679338E-3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-1.3762709806461881E-3</v>
      </c>
      <c r="AM104" s="21" t="e">
        <f>bdrate($D104:$D107,F104:F107,$P104:$P107,R104:R107)</f>
        <v>#VALUE!</v>
      </c>
      <c r="AN104" s="36" t="e">
        <f t="shared" ref="AN104" si="116">bdrate($D104:$D107,G104:G107,$P104:$P107,S104:S107)</f>
        <v>#VALUE!</v>
      </c>
      <c r="AO104" s="26" t="e">
        <f>bdrate($D104:$D107,H104:H107,$P104:$P107,T104:T107)</f>
        <v>#VALUE!</v>
      </c>
      <c r="AP104" s="21" t="e">
        <f>bdrate($D104:$D107,I104:I107,$P104:$P107,U104:U107)</f>
        <v>#VALUE!</v>
      </c>
      <c r="AQ104" s="36" t="e">
        <f>bdrate($D104:$D107,J104:J107,$P104:$P107,V104:V107)</f>
        <v>#VALUE!</v>
      </c>
      <c r="AR104" s="21"/>
      <c r="AS104" s="21"/>
      <c r="AT104" s="36"/>
      <c r="AU104" s="26"/>
      <c r="AV104" s="21"/>
      <c r="AW104" s="36"/>
      <c r="AX104" s="15" t="e">
        <f>V104/J104</f>
        <v>#DIV/0!</v>
      </c>
      <c r="AY104" s="15" t="e">
        <f>X104/L104</f>
        <v>#DIV/0!</v>
      </c>
      <c r="AZ104" s="15" t="e">
        <f t="shared" ref="AZ104:AZ107" si="117">Z104/N104</f>
        <v>#DIV/0!</v>
      </c>
      <c r="BA104" s="15" t="e">
        <f>V104/J104</f>
        <v>#DIV/0!</v>
      </c>
      <c r="BB104" s="15" t="e">
        <f>X104/L104</f>
        <v>#DIV/0!</v>
      </c>
      <c r="BC104" s="15" t="e">
        <f t="shared" si="115"/>
        <v>#DIV/0!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41.746499999999997</v>
      </c>
      <c r="F105" s="55"/>
      <c r="G105" s="55"/>
      <c r="H105" s="55"/>
      <c r="I105" s="55"/>
      <c r="J105" s="55"/>
      <c r="K105" s="15">
        <v>0</v>
      </c>
      <c r="L105" s="15">
        <v>0</v>
      </c>
      <c r="M105" s="15">
        <v>0</v>
      </c>
      <c r="N105" s="16">
        <f t="shared" si="75"/>
        <v>0</v>
      </c>
      <c r="P105" s="75">
        <v>687.18</v>
      </c>
      <c r="Q105" s="75">
        <v>41.795299999999997</v>
      </c>
      <c r="R105" s="75"/>
      <c r="S105" s="75"/>
      <c r="T105" s="75"/>
      <c r="U105" s="75"/>
      <c r="V105" s="75"/>
      <c r="W105" s="15">
        <v>0</v>
      </c>
      <c r="X105" s="15">
        <v>0</v>
      </c>
      <c r="Y105" s="15">
        <v>0</v>
      </c>
      <c r="Z105" s="16">
        <f t="shared" si="77"/>
        <v>0</v>
      </c>
      <c r="AA105" s="15" t="e">
        <f t="shared" si="76"/>
        <v>#DIV/0!</v>
      </c>
      <c r="AB105" s="15" t="e">
        <f t="shared" si="110"/>
        <v>#DIV/0!</v>
      </c>
      <c r="AC105" s="15" t="e">
        <f t="shared" si="110"/>
        <v>#DIV/0!</v>
      </c>
      <c r="AD105" s="16">
        <f t="shared" si="78"/>
        <v>8.2753763535522301E-3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 t="e">
        <f>V105/J105</f>
        <v>#DIV/0!</v>
      </c>
      <c r="AY105" s="15" t="e">
        <f>X105/L105</f>
        <v>#DIV/0!</v>
      </c>
      <c r="AZ105" s="15" t="e">
        <f t="shared" si="117"/>
        <v>#DIV/0!</v>
      </c>
      <c r="BA105" s="15" t="e">
        <f>V105/J105</f>
        <v>#DIV/0!</v>
      </c>
      <c r="BB105" s="15" t="e">
        <f>X105/L105</f>
        <v>#DIV/0!</v>
      </c>
      <c r="BC105" s="15" t="e">
        <f t="shared" si="115"/>
        <v>#DIV/0!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39.450400000000002</v>
      </c>
      <c r="F106" s="55"/>
      <c r="G106" s="55"/>
      <c r="H106" s="55"/>
      <c r="I106" s="55"/>
      <c r="J106" s="55"/>
      <c r="K106" s="15">
        <v>0</v>
      </c>
      <c r="L106" s="15">
        <v>0</v>
      </c>
      <c r="M106" s="15">
        <v>0</v>
      </c>
      <c r="N106" s="16">
        <f t="shared" si="75"/>
        <v>0</v>
      </c>
      <c r="P106" s="75">
        <v>401.1</v>
      </c>
      <c r="Q106" s="75">
        <v>39.477600000000002</v>
      </c>
      <c r="R106" s="75"/>
      <c r="S106" s="75"/>
      <c r="T106" s="75"/>
      <c r="U106" s="75"/>
      <c r="V106" s="75"/>
      <c r="W106" s="15">
        <v>0</v>
      </c>
      <c r="X106" s="15">
        <v>0</v>
      </c>
      <c r="Y106" s="15">
        <v>0</v>
      </c>
      <c r="Z106" s="16">
        <f t="shared" si="77"/>
        <v>0</v>
      </c>
      <c r="AA106" s="15" t="e">
        <f t="shared" si="76"/>
        <v>#DIV/0!</v>
      </c>
      <c r="AB106" s="15" t="e">
        <f t="shared" si="110"/>
        <v>#DIV/0!</v>
      </c>
      <c r="AC106" s="15" t="e">
        <f t="shared" si="110"/>
        <v>#DIV/0!</v>
      </c>
      <c r="AD106" s="16">
        <f t="shared" si="78"/>
        <v>6.4739536284252764E-3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 t="e">
        <f>V106/J106</f>
        <v>#DIV/0!</v>
      </c>
      <c r="AY106" s="15" t="e">
        <f>X106/L106</f>
        <v>#DIV/0!</v>
      </c>
      <c r="AZ106" s="15" t="e">
        <f t="shared" si="117"/>
        <v>#DIV/0!</v>
      </c>
      <c r="BA106" s="15" t="e">
        <f>V106/J106</f>
        <v>#DIV/0!</v>
      </c>
      <c r="BB106" s="15" t="e">
        <f>X106/L106</f>
        <v>#DIV/0!</v>
      </c>
      <c r="BC106" s="15" t="e">
        <f t="shared" si="115"/>
        <v>#DIV/0!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37.003999999999998</v>
      </c>
      <c r="F107" s="55"/>
      <c r="G107" s="55"/>
      <c r="H107" s="55"/>
      <c r="I107" s="55"/>
      <c r="J107" s="55"/>
      <c r="K107" s="19">
        <v>0</v>
      </c>
      <c r="L107" s="19">
        <v>0</v>
      </c>
      <c r="M107" s="19">
        <v>0</v>
      </c>
      <c r="N107" s="20">
        <f t="shared" si="75"/>
        <v>0</v>
      </c>
      <c r="P107" s="75">
        <v>231.3</v>
      </c>
      <c r="Q107" s="75">
        <v>36.927399999999999</v>
      </c>
      <c r="R107" s="75"/>
      <c r="S107" s="75"/>
      <c r="T107" s="75"/>
      <c r="U107" s="75"/>
      <c r="V107" s="75"/>
      <c r="W107" s="19">
        <v>0</v>
      </c>
      <c r="X107" s="19">
        <v>0</v>
      </c>
      <c r="Y107" s="19">
        <v>0</v>
      </c>
      <c r="Z107" s="20">
        <f t="shared" si="77"/>
        <v>0</v>
      </c>
      <c r="AA107" s="15" t="e">
        <f t="shared" si="76"/>
        <v>#DIV/0!</v>
      </c>
      <c r="AB107" s="15" t="e">
        <f t="shared" si="110"/>
        <v>#DIV/0!</v>
      </c>
      <c r="AC107" s="15" t="e">
        <f t="shared" si="110"/>
        <v>#DIV/0!</v>
      </c>
      <c r="AD107" s="20">
        <f t="shared" si="78"/>
        <v>1.5577119509703764E-2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 t="e">
        <f>V107/J107</f>
        <v>#DIV/0!</v>
      </c>
      <c r="AY107" s="15" t="e">
        <f>X107/L107</f>
        <v>#DIV/0!</v>
      </c>
      <c r="AZ107" s="15" t="e">
        <f t="shared" si="117"/>
        <v>#DIV/0!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46.177700000000002</v>
      </c>
      <c r="F108" s="55"/>
      <c r="G108" s="55"/>
      <c r="H108" s="55"/>
      <c r="I108" s="55"/>
      <c r="J108" s="55"/>
      <c r="K108" s="10">
        <v>0</v>
      </c>
      <c r="L108" s="10">
        <v>0</v>
      </c>
      <c r="M108" s="10">
        <v>0</v>
      </c>
      <c r="N108" s="11">
        <f t="shared" si="75"/>
        <v>0</v>
      </c>
      <c r="P108" s="75">
        <v>2489.64</v>
      </c>
      <c r="Q108" s="75">
        <v>46.1678</v>
      </c>
      <c r="R108" s="75"/>
      <c r="S108" s="75"/>
      <c r="T108" s="75"/>
      <c r="U108" s="75"/>
      <c r="V108" s="75"/>
      <c r="W108" s="10">
        <v>0</v>
      </c>
      <c r="X108" s="10">
        <v>0</v>
      </c>
      <c r="Y108" s="10">
        <v>0</v>
      </c>
      <c r="Z108" s="11">
        <f t="shared" si="77"/>
        <v>0</v>
      </c>
      <c r="AA108" s="15" t="e">
        <f t="shared" si="76"/>
        <v>#DIV/0!</v>
      </c>
      <c r="AB108" s="15" t="e">
        <f t="shared" si="110"/>
        <v>#DIV/0!</v>
      </c>
      <c r="AC108" s="15" t="e">
        <f t="shared" si="110"/>
        <v>#DIV/0!</v>
      </c>
      <c r="AD108" s="11">
        <f t="shared" si="78"/>
        <v>2.5720535564049234E-3</v>
      </c>
      <c r="AE108" s="12"/>
      <c r="AF108" s="25">
        <f t="shared" ref="AF108:AK108" si="118">bdRateExtend($D108:$D112,E108:E112,$P108:$P112,Q108:Q112)</f>
        <v>9.0247008345256674E-4</v>
      </c>
      <c r="AG108" s="30" t="e">
        <f t="shared" si="118"/>
        <v>#VALUE!</v>
      </c>
      <c r="AH108" s="31" t="e">
        <f t="shared" si="118"/>
        <v>#VALUE!</v>
      </c>
      <c r="AI108" s="25" t="e">
        <f t="shared" si="118"/>
        <v>#VALUE!</v>
      </c>
      <c r="AJ108" s="30" t="e">
        <f t="shared" si="118"/>
        <v>#VALUE!</v>
      </c>
      <c r="AK108" s="30" t="e">
        <f t="shared" si="118"/>
        <v>#VALUE!</v>
      </c>
      <c r="AL108" s="45"/>
      <c r="AM108" s="46"/>
      <c r="AN108" s="47"/>
      <c r="AO108" s="46"/>
      <c r="AP108" s="46"/>
      <c r="AQ108" s="47"/>
      <c r="AR108" s="30">
        <f t="shared" ref="AR108:AW108" si="119">bdrate($D108:$D111,E108:E111,$P108:$P111,Q108:Q111)</f>
        <v>7.0705203211485212E-4</v>
      </c>
      <c r="AS108" s="30" t="e">
        <f t="shared" si="119"/>
        <v>#VALUE!</v>
      </c>
      <c r="AT108" s="31" t="e">
        <f t="shared" si="119"/>
        <v>#VALUE!</v>
      </c>
      <c r="AU108" s="25" t="e">
        <f t="shared" si="119"/>
        <v>#VALUE!</v>
      </c>
      <c r="AV108" s="30" t="e">
        <f t="shared" si="119"/>
        <v>#VALUE!</v>
      </c>
      <c r="AW108" s="31" t="e">
        <f t="shared" si="119"/>
        <v>#VALUE!</v>
      </c>
      <c r="AX108" s="15"/>
      <c r="AY108" s="15"/>
      <c r="AZ108" s="15"/>
      <c r="BA108" s="15" t="e">
        <f>V108/J108</f>
        <v>#DIV/0!</v>
      </c>
      <c r="BB108" s="15" t="e">
        <f>X108/L108</f>
        <v>#DIV/0!</v>
      </c>
      <c r="BC108" s="15" t="e">
        <f t="shared" ref="BC108:BC111" si="120">Z108/N108</f>
        <v>#DIV/0!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44.075000000000003</v>
      </c>
      <c r="F109" s="55"/>
      <c r="G109" s="55"/>
      <c r="H109" s="55"/>
      <c r="I109" s="55"/>
      <c r="J109" s="55"/>
      <c r="K109" s="15">
        <v>0</v>
      </c>
      <c r="L109" s="15">
        <v>0</v>
      </c>
      <c r="M109" s="15">
        <v>0</v>
      </c>
      <c r="N109" s="16">
        <f t="shared" si="75"/>
        <v>0</v>
      </c>
      <c r="P109" s="75">
        <v>1481.58</v>
      </c>
      <c r="Q109" s="75">
        <v>44.080300000000001</v>
      </c>
      <c r="R109" s="75"/>
      <c r="S109" s="75"/>
      <c r="T109" s="75"/>
      <c r="U109" s="75"/>
      <c r="V109" s="75"/>
      <c r="W109" s="15">
        <v>0</v>
      </c>
      <c r="X109" s="15">
        <v>0</v>
      </c>
      <c r="Y109" s="15">
        <v>0</v>
      </c>
      <c r="Z109" s="16">
        <f t="shared" si="77"/>
        <v>0</v>
      </c>
      <c r="AA109" s="15" t="e">
        <f t="shared" si="76"/>
        <v>#DIV/0!</v>
      </c>
      <c r="AB109" s="15" t="e">
        <f t="shared" si="110"/>
        <v>#DIV/0!</v>
      </c>
      <c r="AC109" s="15" t="e">
        <f t="shared" si="110"/>
        <v>#DIV/0!</v>
      </c>
      <c r="AD109" s="16">
        <f t="shared" si="78"/>
        <v>2.4304289707126553E-4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1.3542384821545461E-3</v>
      </c>
      <c r="AM109" s="21" t="e">
        <f>bdrate($D109:$D112,F109:F112,$P109:$P112,R109:R112)</f>
        <v>#VALUE!</v>
      </c>
      <c r="AN109" s="36" t="e">
        <f t="shared" ref="AN109" si="121">bdrate($D109:$D112,G109:G112,$P109:$P112,S109:S112)</f>
        <v>#VALUE!</v>
      </c>
      <c r="AO109" s="26" t="e">
        <f>bdrate($D109:$D112,H109:H112,$P109:$P112,T109:T112)</f>
        <v>#VALUE!</v>
      </c>
      <c r="AP109" s="21" t="e">
        <f>bdrate($D109:$D112,I109:I112,$P109:$P112,U109:U112)</f>
        <v>#VALUE!</v>
      </c>
      <c r="AQ109" s="36" t="e">
        <f>bdrate($D109:$D112,J109:J112,$P109:$P112,V109:V112)</f>
        <v>#VALUE!</v>
      </c>
      <c r="AR109" s="21"/>
      <c r="AS109" s="21"/>
      <c r="AT109" s="36"/>
      <c r="AU109" s="26"/>
      <c r="AV109" s="21"/>
      <c r="AW109" s="36"/>
      <c r="AX109" s="15" t="e">
        <f>V109/J109</f>
        <v>#DIV/0!</v>
      </c>
      <c r="AY109" s="15" t="e">
        <f>X109/L109</f>
        <v>#DIV/0!</v>
      </c>
      <c r="AZ109" s="15" t="e">
        <f t="shared" ref="AZ109:AZ112" si="122">Z109/N109</f>
        <v>#DIV/0!</v>
      </c>
      <c r="BA109" s="15" t="e">
        <f>V109/J109</f>
        <v>#DIV/0!</v>
      </c>
      <c r="BB109" s="15" t="e">
        <f>X109/L109</f>
        <v>#DIV/0!</v>
      </c>
      <c r="BC109" s="15" t="e">
        <f t="shared" si="120"/>
        <v>#DIV/0!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41.679099999999998</v>
      </c>
      <c r="F110" s="55"/>
      <c r="G110" s="55"/>
      <c r="H110" s="55"/>
      <c r="I110" s="55"/>
      <c r="J110" s="55"/>
      <c r="K110" s="15">
        <v>0</v>
      </c>
      <c r="L110" s="15">
        <v>0</v>
      </c>
      <c r="M110" s="15">
        <v>0</v>
      </c>
      <c r="N110" s="16">
        <f t="shared" si="75"/>
        <v>0</v>
      </c>
      <c r="P110" s="75">
        <v>899.04</v>
      </c>
      <c r="Q110" s="75">
        <v>41.709800000000001</v>
      </c>
      <c r="R110" s="75"/>
      <c r="S110" s="75"/>
      <c r="T110" s="75"/>
      <c r="U110" s="75"/>
      <c r="V110" s="75"/>
      <c r="W110" s="15">
        <v>0</v>
      </c>
      <c r="X110" s="15">
        <v>0</v>
      </c>
      <c r="Y110" s="15">
        <v>0</v>
      </c>
      <c r="Z110" s="16">
        <f t="shared" si="77"/>
        <v>0</v>
      </c>
      <c r="AA110" s="15" t="e">
        <f t="shared" si="76"/>
        <v>#DIV/0!</v>
      </c>
      <c r="AB110" s="15" t="e">
        <f t="shared" si="110"/>
        <v>#DIV/0!</v>
      </c>
      <c r="AC110" s="15" t="e">
        <f t="shared" si="110"/>
        <v>#DIV/0!</v>
      </c>
      <c r="AD110" s="16">
        <f t="shared" si="78"/>
        <v>7.2600161333692065E-3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 t="e">
        <f>V110/J110</f>
        <v>#DIV/0!</v>
      </c>
      <c r="AY110" s="15" t="e">
        <f>X110/L110</f>
        <v>#DIV/0!</v>
      </c>
      <c r="AZ110" s="15" t="e">
        <f t="shared" si="122"/>
        <v>#DIV/0!</v>
      </c>
      <c r="BA110" s="15" t="e">
        <f>V110/J110</f>
        <v>#DIV/0!</v>
      </c>
      <c r="BB110" s="15" t="e">
        <f>X110/L110</f>
        <v>#DIV/0!</v>
      </c>
      <c r="BC110" s="15" t="e">
        <f t="shared" si="120"/>
        <v>#DIV/0!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39.117800000000003</v>
      </c>
      <c r="F111" s="55"/>
      <c r="G111" s="55"/>
      <c r="H111" s="55"/>
      <c r="I111" s="55"/>
      <c r="J111" s="55"/>
      <c r="K111" s="15">
        <v>0</v>
      </c>
      <c r="L111" s="15">
        <v>0</v>
      </c>
      <c r="M111" s="15">
        <v>0</v>
      </c>
      <c r="N111" s="16">
        <f t="shared" si="75"/>
        <v>0</v>
      </c>
      <c r="P111" s="75">
        <v>543.72</v>
      </c>
      <c r="Q111" s="75">
        <v>39.087499999999999</v>
      </c>
      <c r="R111" s="75"/>
      <c r="S111" s="75"/>
      <c r="T111" s="75"/>
      <c r="U111" s="75"/>
      <c r="V111" s="75"/>
      <c r="W111" s="15">
        <v>0</v>
      </c>
      <c r="X111" s="15">
        <v>0</v>
      </c>
      <c r="Y111" s="15">
        <v>0</v>
      </c>
      <c r="Z111" s="16">
        <f t="shared" si="77"/>
        <v>0</v>
      </c>
      <c r="AA111" s="15" t="e">
        <f t="shared" si="76"/>
        <v>#DIV/0!</v>
      </c>
      <c r="AB111" s="15" t="e">
        <f t="shared" si="110"/>
        <v>#DIV/0!</v>
      </c>
      <c r="AC111" s="15" t="e">
        <f t="shared" si="110"/>
        <v>#DIV/0!</v>
      </c>
      <c r="AD111" s="16">
        <f t="shared" si="78"/>
        <v>1.212388405158103E-3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 t="e">
        <f>V111/J111</f>
        <v>#DIV/0!</v>
      </c>
      <c r="AY111" s="15" t="e">
        <f>X111/L111</f>
        <v>#DIV/0!</v>
      </c>
      <c r="AZ111" s="15" t="e">
        <f t="shared" si="122"/>
        <v>#DIV/0!</v>
      </c>
      <c r="BA111" s="15" t="e">
        <f>V111/J111</f>
        <v>#DIV/0!</v>
      </c>
      <c r="BB111" s="15" t="e">
        <f>X111/L111</f>
        <v>#DIV/0!</v>
      </c>
      <c r="BC111" s="15" t="e">
        <f t="shared" si="120"/>
        <v>#DIV/0!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36.384799999999998</v>
      </c>
      <c r="F112" s="55"/>
      <c r="G112" s="55"/>
      <c r="H112" s="55"/>
      <c r="I112" s="55"/>
      <c r="J112" s="55"/>
      <c r="K112" s="19">
        <v>0</v>
      </c>
      <c r="L112" s="19">
        <v>0</v>
      </c>
      <c r="M112" s="19">
        <v>0</v>
      </c>
      <c r="N112" s="20">
        <f t="shared" si="75"/>
        <v>0</v>
      </c>
      <c r="P112" s="75">
        <v>325.26</v>
      </c>
      <c r="Q112" s="75">
        <v>36.328299999999999</v>
      </c>
      <c r="R112" s="75"/>
      <c r="S112" s="75"/>
      <c r="T112" s="75"/>
      <c r="U112" s="75"/>
      <c r="V112" s="75"/>
      <c r="W112" s="19">
        <v>0</v>
      </c>
      <c r="X112" s="19">
        <v>0</v>
      </c>
      <c r="Y112" s="19">
        <v>0</v>
      </c>
      <c r="Z112" s="20">
        <f t="shared" si="77"/>
        <v>0</v>
      </c>
      <c r="AA112" s="15" t="e">
        <f t="shared" si="76"/>
        <v>#DIV/0!</v>
      </c>
      <c r="AB112" s="15" t="e">
        <f t="shared" si="110"/>
        <v>#DIV/0!</v>
      </c>
      <c r="AC112" s="15" t="e">
        <f t="shared" si="110"/>
        <v>#DIV/0!</v>
      </c>
      <c r="AD112" s="20">
        <f t="shared" si="78"/>
        <v>1.5437704322557278E-2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 t="e">
        <f>V112/J112</f>
        <v>#DIV/0!</v>
      </c>
      <c r="AY112" s="19" t="e">
        <f>X112/L112</f>
        <v>#DIV/0!</v>
      </c>
      <c r="AZ112" s="19" t="e">
        <f t="shared" si="122"/>
        <v>#DIV/0!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45.447299999999998</v>
      </c>
      <c r="F113" s="55"/>
      <c r="G113" s="55"/>
      <c r="H113" s="55"/>
      <c r="I113" s="55"/>
      <c r="J113" s="55"/>
      <c r="K113" s="10">
        <v>0</v>
      </c>
      <c r="L113" s="10">
        <v>0</v>
      </c>
      <c r="M113" s="10">
        <v>0</v>
      </c>
      <c r="N113" s="11">
        <f t="shared" si="75"/>
        <v>0</v>
      </c>
      <c r="P113" s="75">
        <v>12922.8</v>
      </c>
      <c r="Q113" s="75">
        <v>45.460900000000002</v>
      </c>
      <c r="R113" s="75"/>
      <c r="S113" s="75"/>
      <c r="T113" s="75"/>
      <c r="U113" s="75"/>
      <c r="V113" s="75"/>
      <c r="W113" s="10">
        <v>0</v>
      </c>
      <c r="X113" s="10">
        <v>0</v>
      </c>
      <c r="Y113" s="10">
        <v>0</v>
      </c>
      <c r="Z113" s="11">
        <f t="shared" si="77"/>
        <v>0</v>
      </c>
      <c r="AA113" s="10" t="e">
        <f t="shared" si="76"/>
        <v>#DIV/0!</v>
      </c>
      <c r="AB113" s="10" t="e">
        <f>X113/L113</f>
        <v>#DIV/0!</v>
      </c>
      <c r="AC113" s="10" t="e">
        <f>Y113/M113</f>
        <v>#DIV/0!</v>
      </c>
      <c r="AD113" s="11">
        <f t="shared" si="78"/>
        <v>1.9818193660038497E-3</v>
      </c>
      <c r="AE113" s="40"/>
      <c r="AF113" s="25">
        <f>bdRateExtend($D113:$D117,E113:E117,$P113:$P117,Q113:Q117)</f>
        <v>8.3544082127406938E-5</v>
      </c>
      <c r="AG113" s="30" t="e">
        <f t="shared" ref="AG113:AK113" si="123">bdRateExtend($D113:$D117,F113:F117,$P113:$P117,R113:R117)</f>
        <v>#VALUE!</v>
      </c>
      <c r="AH113" s="31" t="e">
        <f t="shared" si="123"/>
        <v>#VALUE!</v>
      </c>
      <c r="AI113" s="25" t="e">
        <f t="shared" si="123"/>
        <v>#VALUE!</v>
      </c>
      <c r="AJ113" s="30" t="e">
        <f t="shared" si="123"/>
        <v>#VALUE!</v>
      </c>
      <c r="AK113" s="30" t="e">
        <f t="shared" si="123"/>
        <v>#VALUE!</v>
      </c>
      <c r="AL113" s="26"/>
      <c r="AM113" s="21"/>
      <c r="AN113" s="36"/>
      <c r="AO113" s="21"/>
      <c r="AP113" s="21"/>
      <c r="AQ113" s="36"/>
      <c r="AR113" s="30">
        <f t="shared" ref="AR113:AW113" si="124">bdrate($D113:$D116,E113:E116,$P113:$P116,Q113:Q116)</f>
        <v>8.0832378897199852E-4</v>
      </c>
      <c r="AS113" s="30" t="e">
        <f t="shared" si="124"/>
        <v>#VALUE!</v>
      </c>
      <c r="AT113" s="31" t="e">
        <f t="shared" si="124"/>
        <v>#VALUE!</v>
      </c>
      <c r="AU113" s="25" t="e">
        <f t="shared" si="124"/>
        <v>#VALUE!</v>
      </c>
      <c r="AV113" s="30" t="e">
        <f t="shared" si="124"/>
        <v>#VALUE!</v>
      </c>
      <c r="AW113" s="31" t="e">
        <f t="shared" si="124"/>
        <v>#VALUE!</v>
      </c>
      <c r="AX113" s="10"/>
      <c r="AY113" s="10"/>
      <c r="AZ113" s="10"/>
      <c r="BA113" s="10" t="e">
        <f>V113/J113</f>
        <v>#DIV/0!</v>
      </c>
      <c r="BB113" s="10" t="e">
        <f t="shared" ref="BB113:BB116" si="125">X113/L113</f>
        <v>#DIV/0!</v>
      </c>
      <c r="BC113" s="10" t="e">
        <f t="shared" ref="BC113:BC151" si="126">Z113/N113</f>
        <v>#DIV/0!</v>
      </c>
    </row>
    <row r="114" spans="1:55" ht="15" x14ac:dyDescent="0.2">
      <c r="A114" s="13"/>
      <c r="C114" s="43">
        <v>27</v>
      </c>
      <c r="D114" s="55">
        <v>7534.32</v>
      </c>
      <c r="E114" s="55">
        <v>41.993699999999997</v>
      </c>
      <c r="F114" s="55"/>
      <c r="G114" s="55"/>
      <c r="H114" s="55"/>
      <c r="I114" s="55"/>
      <c r="J114" s="55"/>
      <c r="K114" s="15">
        <v>0</v>
      </c>
      <c r="L114" s="15">
        <v>0</v>
      </c>
      <c r="M114" s="15">
        <v>0</v>
      </c>
      <c r="N114" s="16">
        <f t="shared" si="75"/>
        <v>0</v>
      </c>
      <c r="P114" s="75">
        <v>7537.74</v>
      </c>
      <c r="Q114" s="75">
        <v>41.997399999999999</v>
      </c>
      <c r="R114" s="75"/>
      <c r="S114" s="75"/>
      <c r="T114" s="75"/>
      <c r="U114" s="75"/>
      <c r="V114" s="75"/>
      <c r="W114" s="15">
        <v>0</v>
      </c>
      <c r="X114" s="15">
        <v>0</v>
      </c>
      <c r="Y114" s="15">
        <v>0</v>
      </c>
      <c r="Z114" s="16">
        <f t="shared" si="77"/>
        <v>0</v>
      </c>
      <c r="AA114" s="15" t="e">
        <f t="shared" si="76"/>
        <v>#DIV/0!</v>
      </c>
      <c r="AB114" s="15" t="e">
        <f t="shared" ref="AB114:AC132" si="127">X114/L114</f>
        <v>#DIV/0!</v>
      </c>
      <c r="AC114" s="15" t="e">
        <f t="shared" si="127"/>
        <v>#DIV/0!</v>
      </c>
      <c r="AD114" s="16">
        <f t="shared" si="78"/>
        <v>4.539228490427899E-4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4.2445248142608527E-4</v>
      </c>
      <c r="AM114" s="21" t="e">
        <f>bdrate($D114:$D117,F114:F117,$P114:$P117,R114:R117)</f>
        <v>#VALUE!</v>
      </c>
      <c r="AN114" s="36" t="e">
        <f t="shared" ref="AN114" si="128">bdrate($D114:$D117,G114:G117,$P114:$P117,S114:S117)</f>
        <v>#VALUE!</v>
      </c>
      <c r="AO114" s="26" t="e">
        <f>bdrate($D114:$D117,H114:H117,$P114:$P117,T114:T117)</f>
        <v>#VALUE!</v>
      </c>
      <c r="AP114" s="21" t="e">
        <f>bdrate($D114:$D117,I114:I117,$P114:$P117,U114:U117)</f>
        <v>#VALUE!</v>
      </c>
      <c r="AQ114" s="36" t="e">
        <f>bdrate($D114:$D117,J114:J117,$P114:$P117,V114:V117)</f>
        <v>#VALUE!</v>
      </c>
      <c r="AR114" s="21"/>
      <c r="AS114" s="21"/>
      <c r="AT114" s="36"/>
      <c r="AU114" s="26"/>
      <c r="AV114" s="21"/>
      <c r="AW114" s="36"/>
      <c r="AX114" s="15" t="e">
        <f>V114/J114</f>
        <v>#DIV/0!</v>
      </c>
      <c r="AY114" s="15" t="e">
        <f t="shared" ref="AY114:AY117" si="129">X114/L114</f>
        <v>#DIV/0!</v>
      </c>
      <c r="AZ114" s="15" t="e">
        <f t="shared" ref="AZ114:AZ152" si="130">Z114/N114</f>
        <v>#DIV/0!</v>
      </c>
      <c r="BA114" s="15" t="e">
        <f>V114/J114</f>
        <v>#DIV/0!</v>
      </c>
      <c r="BB114" s="15" t="e">
        <f t="shared" si="125"/>
        <v>#DIV/0!</v>
      </c>
      <c r="BC114" s="15" t="e">
        <f t="shared" si="126"/>
        <v>#DIV/0!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38.840699999999998</v>
      </c>
      <c r="F115" s="55"/>
      <c r="G115" s="55"/>
      <c r="H115" s="55"/>
      <c r="I115" s="55"/>
      <c r="J115" s="55"/>
      <c r="K115" s="15">
        <v>0</v>
      </c>
      <c r="L115" s="15">
        <v>0</v>
      </c>
      <c r="M115" s="15">
        <v>0</v>
      </c>
      <c r="N115" s="16">
        <f t="shared" si="75"/>
        <v>0</v>
      </c>
      <c r="P115" s="75">
        <v>4294.92</v>
      </c>
      <c r="Q115" s="75">
        <v>38.8277</v>
      </c>
      <c r="R115" s="75"/>
      <c r="S115" s="75"/>
      <c r="T115" s="75"/>
      <c r="U115" s="75"/>
      <c r="V115" s="75"/>
      <c r="W115" s="15">
        <v>0</v>
      </c>
      <c r="X115" s="15">
        <v>0</v>
      </c>
      <c r="Y115" s="15">
        <v>0</v>
      </c>
      <c r="Z115" s="16">
        <f t="shared" si="77"/>
        <v>0</v>
      </c>
      <c r="AA115" s="15" t="e">
        <f t="shared" si="76"/>
        <v>#DIV/0!</v>
      </c>
      <c r="AB115" s="15" t="e">
        <f t="shared" si="127"/>
        <v>#DIV/0!</v>
      </c>
      <c r="AC115" s="15" t="e">
        <f t="shared" si="127"/>
        <v>#DIV/0!</v>
      </c>
      <c r="AD115" s="16">
        <f t="shared" si="78"/>
        <v>3.633517804238173E-4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 t="e">
        <f>V115/J115</f>
        <v>#DIV/0!</v>
      </c>
      <c r="AY115" s="15" t="e">
        <f t="shared" si="129"/>
        <v>#DIV/0!</v>
      </c>
      <c r="AZ115" s="15" t="e">
        <f t="shared" si="130"/>
        <v>#DIV/0!</v>
      </c>
      <c r="BA115" s="15" t="e">
        <f>V115/J115</f>
        <v>#DIV/0!</v>
      </c>
      <c r="BB115" s="15" t="e">
        <f t="shared" si="125"/>
        <v>#DIV/0!</v>
      </c>
      <c r="BC115" s="15" t="e">
        <f t="shared" si="126"/>
        <v>#DIV/0!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36.020099999999999</v>
      </c>
      <c r="F116" s="55"/>
      <c r="G116" s="55"/>
      <c r="H116" s="55"/>
      <c r="I116" s="55"/>
      <c r="J116" s="55"/>
      <c r="K116" s="15">
        <v>0</v>
      </c>
      <c r="L116" s="15">
        <v>0</v>
      </c>
      <c r="M116" s="15">
        <v>0</v>
      </c>
      <c r="N116" s="16">
        <f t="shared" si="75"/>
        <v>0</v>
      </c>
      <c r="P116" s="75">
        <v>2455.14</v>
      </c>
      <c r="Q116" s="75">
        <v>36.036299999999997</v>
      </c>
      <c r="R116" s="75"/>
      <c r="S116" s="75"/>
      <c r="T116" s="75"/>
      <c r="U116" s="75"/>
      <c r="V116" s="75"/>
      <c r="W116" s="15">
        <v>0</v>
      </c>
      <c r="X116" s="15">
        <v>0</v>
      </c>
      <c r="Y116" s="15">
        <v>0</v>
      </c>
      <c r="Z116" s="16">
        <f t="shared" si="77"/>
        <v>0</v>
      </c>
      <c r="AA116" s="15" t="e">
        <f t="shared" si="76"/>
        <v>#DIV/0!</v>
      </c>
      <c r="AB116" s="15" t="e">
        <f t="shared" si="127"/>
        <v>#DIV/0!</v>
      </c>
      <c r="AC116" s="15" t="e">
        <f t="shared" si="127"/>
        <v>#DIV/0!</v>
      </c>
      <c r="AD116" s="16">
        <f t="shared" si="78"/>
        <v>2.5235201881614383E-3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 t="e">
        <f>V116/J116</f>
        <v>#DIV/0!</v>
      </c>
      <c r="AY116" s="15" t="e">
        <f t="shared" si="129"/>
        <v>#DIV/0!</v>
      </c>
      <c r="AZ116" s="15" t="e">
        <f t="shared" si="130"/>
        <v>#DIV/0!</v>
      </c>
      <c r="BA116" s="15" t="e">
        <f>V116/J116</f>
        <v>#DIV/0!</v>
      </c>
      <c r="BB116" s="15" t="e">
        <f t="shared" si="125"/>
        <v>#DIV/0!</v>
      </c>
      <c r="BC116" s="15" t="e">
        <f t="shared" si="126"/>
        <v>#DIV/0!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33.252800000000001</v>
      </c>
      <c r="F117" s="55"/>
      <c r="G117" s="55"/>
      <c r="H117" s="55"/>
      <c r="I117" s="55"/>
      <c r="J117" s="55"/>
      <c r="K117" s="19">
        <v>0</v>
      </c>
      <c r="L117" s="19">
        <v>0</v>
      </c>
      <c r="M117" s="19">
        <v>0</v>
      </c>
      <c r="N117" s="20">
        <f t="shared" si="75"/>
        <v>0</v>
      </c>
      <c r="P117" s="75">
        <v>1366.56</v>
      </c>
      <c r="Q117" s="75">
        <v>33.288600000000002</v>
      </c>
      <c r="R117" s="75"/>
      <c r="S117" s="75"/>
      <c r="T117" s="75"/>
      <c r="U117" s="75"/>
      <c r="V117" s="75"/>
      <c r="W117" s="19">
        <v>0</v>
      </c>
      <c r="X117" s="19">
        <v>0</v>
      </c>
      <c r="Y117" s="19">
        <v>0</v>
      </c>
      <c r="Z117" s="20">
        <f t="shared" si="77"/>
        <v>0</v>
      </c>
      <c r="AA117" s="15" t="e">
        <f t="shared" si="76"/>
        <v>#DIV/0!</v>
      </c>
      <c r="AB117" s="15" t="e">
        <f t="shared" si="127"/>
        <v>#DIV/0!</v>
      </c>
      <c r="AC117" s="15" t="e">
        <f t="shared" si="127"/>
        <v>#DIV/0!</v>
      </c>
      <c r="AD117" s="20">
        <f t="shared" si="78"/>
        <v>4.6314675135635504E-3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 t="e">
        <f>V117/J117</f>
        <v>#DIV/0!</v>
      </c>
      <c r="AY117" s="15" t="e">
        <f t="shared" si="129"/>
        <v>#DIV/0!</v>
      </c>
      <c r="AZ117" s="15" t="e">
        <f t="shared" si="130"/>
        <v>#DIV/0!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43.294400000000003</v>
      </c>
      <c r="F118" s="55"/>
      <c r="G118" s="55"/>
      <c r="H118" s="55"/>
      <c r="I118" s="55"/>
      <c r="J118" s="55"/>
      <c r="K118" s="10">
        <v>0</v>
      </c>
      <c r="L118" s="10">
        <v>0</v>
      </c>
      <c r="M118" s="10">
        <v>0</v>
      </c>
      <c r="N118" s="11">
        <f t="shared" si="75"/>
        <v>0</v>
      </c>
      <c r="P118" s="75">
        <v>2042.85</v>
      </c>
      <c r="Q118" s="75">
        <v>43.321599999999997</v>
      </c>
      <c r="R118" s="75"/>
      <c r="S118" s="75"/>
      <c r="T118" s="75"/>
      <c r="U118" s="75"/>
      <c r="V118" s="75"/>
      <c r="W118" s="10">
        <v>0</v>
      </c>
      <c r="X118" s="10">
        <v>0</v>
      </c>
      <c r="Y118" s="10">
        <v>0</v>
      </c>
      <c r="Z118" s="11">
        <f t="shared" si="77"/>
        <v>0</v>
      </c>
      <c r="AA118" s="15" t="e">
        <f t="shared" si="76"/>
        <v>#DIV/0!</v>
      </c>
      <c r="AB118" s="15" t="e">
        <f t="shared" si="127"/>
        <v>#DIV/0!</v>
      </c>
      <c r="AC118" s="15" t="e">
        <f t="shared" si="127"/>
        <v>#DIV/0!</v>
      </c>
      <c r="AD118" s="11">
        <f t="shared" si="78"/>
        <v>8.640481892018664E-3</v>
      </c>
      <c r="AE118" s="12"/>
      <c r="AF118" s="25">
        <f t="shared" ref="AF118:AK118" si="131">bdRateExtend($D118:$D122,E118:E122,$P118:$P122,Q118:Q122)</f>
        <v>-2.232640015865206E-3</v>
      </c>
      <c r="AG118" s="30" t="e">
        <f t="shared" si="131"/>
        <v>#VALUE!</v>
      </c>
      <c r="AH118" s="31" t="e">
        <f t="shared" si="131"/>
        <v>#VALUE!</v>
      </c>
      <c r="AI118" s="25" t="e">
        <f t="shared" si="131"/>
        <v>#VALUE!</v>
      </c>
      <c r="AJ118" s="30" t="e">
        <f t="shared" si="131"/>
        <v>#VALUE!</v>
      </c>
      <c r="AK118" s="30" t="e">
        <f t="shared" si="131"/>
        <v>#VALUE!</v>
      </c>
      <c r="AL118" s="45"/>
      <c r="AM118" s="46"/>
      <c r="AN118" s="47"/>
      <c r="AO118" s="46"/>
      <c r="AP118" s="46"/>
      <c r="AQ118" s="47"/>
      <c r="AR118" s="30">
        <f t="shared" ref="AR118:AW118" si="132">bdrate($D118:$D121,E118:E121,$P118:$P121,Q118:Q121)</f>
        <v>-1.5173004764702513E-3</v>
      </c>
      <c r="AS118" s="30" t="e">
        <f t="shared" si="132"/>
        <v>#VALUE!</v>
      </c>
      <c r="AT118" s="31" t="e">
        <f t="shared" si="132"/>
        <v>#VALUE!</v>
      </c>
      <c r="AU118" s="25" t="e">
        <f t="shared" si="132"/>
        <v>#VALUE!</v>
      </c>
      <c r="AV118" s="30" t="e">
        <f t="shared" si="132"/>
        <v>#VALUE!</v>
      </c>
      <c r="AW118" s="31" t="e">
        <f t="shared" si="132"/>
        <v>#VALUE!</v>
      </c>
      <c r="AX118" s="15"/>
      <c r="AY118" s="15"/>
      <c r="AZ118" s="15"/>
      <c r="BA118" s="15" t="e">
        <f>V118/J118</f>
        <v>#DIV/0!</v>
      </c>
      <c r="BB118" s="15" t="e">
        <f t="shared" ref="BB118:BB121" si="133">X118/L118</f>
        <v>#DIV/0!</v>
      </c>
      <c r="BC118" s="15" t="e">
        <f t="shared" si="126"/>
        <v>#DIV/0!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40.146999999999998</v>
      </c>
      <c r="F119" s="55"/>
      <c r="G119" s="55"/>
      <c r="H119" s="55"/>
      <c r="I119" s="55"/>
      <c r="J119" s="55"/>
      <c r="K119" s="15">
        <v>0</v>
      </c>
      <c r="L119" s="15">
        <v>0</v>
      </c>
      <c r="M119" s="15">
        <v>0</v>
      </c>
      <c r="N119" s="16">
        <f t="shared" si="75"/>
        <v>0</v>
      </c>
      <c r="P119" s="75">
        <v>1102.8</v>
      </c>
      <c r="Q119" s="75">
        <v>40.145899999999997</v>
      </c>
      <c r="R119" s="75"/>
      <c r="S119" s="75"/>
      <c r="T119" s="75"/>
      <c r="U119" s="75"/>
      <c r="V119" s="75"/>
      <c r="W119" s="15">
        <v>0</v>
      </c>
      <c r="X119" s="15">
        <v>0</v>
      </c>
      <c r="Y119" s="15">
        <v>0</v>
      </c>
      <c r="Z119" s="16">
        <f t="shared" si="77"/>
        <v>0</v>
      </c>
      <c r="AA119" s="15" t="e">
        <f t="shared" si="76"/>
        <v>#DIV/0!</v>
      </c>
      <c r="AB119" s="15" t="e">
        <f t="shared" si="127"/>
        <v>#DIV/0!</v>
      </c>
      <c r="AC119" s="15" t="e">
        <f t="shared" si="127"/>
        <v>#DIV/0!</v>
      </c>
      <c r="AD119" s="16">
        <f t="shared" si="78"/>
        <v>3.6590323892125897E-3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-2.7137760734423644E-3</v>
      </c>
      <c r="AM119" s="21" t="e">
        <f>bdrate($D119:$D122,F119:F122,$P119:$P122,R119:R122)</f>
        <v>#VALUE!</v>
      </c>
      <c r="AN119" s="36" t="e">
        <f t="shared" ref="AN119" si="134">bdrate($D119:$D122,G119:G122,$P119:$P122,S119:S122)</f>
        <v>#VALUE!</v>
      </c>
      <c r="AO119" s="26" t="e">
        <f>bdrate($D119:$D122,H119:H122,$P119:$P122,T119:T122)</f>
        <v>#VALUE!</v>
      </c>
      <c r="AP119" s="21" t="e">
        <f>bdrate($D119:$D122,I119:I122,$P119:$P122,U119:U122)</f>
        <v>#VALUE!</v>
      </c>
      <c r="AQ119" s="36" t="e">
        <f>bdrate($D119:$D122,J119:J122,$P119:$P122,V119:V122)</f>
        <v>#VALUE!</v>
      </c>
      <c r="AR119" s="21"/>
      <c r="AS119" s="21"/>
      <c r="AT119" s="36"/>
      <c r="AU119" s="26"/>
      <c r="AV119" s="21"/>
      <c r="AW119" s="36"/>
      <c r="AX119" s="15" t="e">
        <f>V119/J119</f>
        <v>#DIV/0!</v>
      </c>
      <c r="AY119" s="15" t="e">
        <f t="shared" ref="AY119:AY122" si="135">X119/L119</f>
        <v>#DIV/0!</v>
      </c>
      <c r="AZ119" s="15" t="e">
        <f t="shared" si="130"/>
        <v>#DIV/0!</v>
      </c>
      <c r="BA119" s="15" t="e">
        <f>V119/J119</f>
        <v>#DIV/0!</v>
      </c>
      <c r="BB119" s="15" t="e">
        <f t="shared" si="133"/>
        <v>#DIV/0!</v>
      </c>
      <c r="BC119" s="15" t="e">
        <f t="shared" si="126"/>
        <v>#DIV/0!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37.295400000000001</v>
      </c>
      <c r="F120" s="55"/>
      <c r="G120" s="55"/>
      <c r="H120" s="55"/>
      <c r="I120" s="55"/>
      <c r="J120" s="55"/>
      <c r="K120" s="15">
        <v>0</v>
      </c>
      <c r="L120" s="15">
        <v>0</v>
      </c>
      <c r="M120" s="15">
        <v>0</v>
      </c>
      <c r="N120" s="16">
        <f t="shared" si="75"/>
        <v>0</v>
      </c>
      <c r="P120" s="75">
        <v>604.1</v>
      </c>
      <c r="Q120" s="75">
        <v>37.266199999999998</v>
      </c>
      <c r="R120" s="75"/>
      <c r="S120" s="75"/>
      <c r="T120" s="75"/>
      <c r="U120" s="75"/>
      <c r="V120" s="75"/>
      <c r="W120" s="15">
        <v>0</v>
      </c>
      <c r="X120" s="15">
        <v>0</v>
      </c>
      <c r="Y120" s="15">
        <v>0</v>
      </c>
      <c r="Z120" s="16">
        <f t="shared" si="77"/>
        <v>0</v>
      </c>
      <c r="AA120" s="15" t="e">
        <f t="shared" si="76"/>
        <v>#DIV/0!</v>
      </c>
      <c r="AB120" s="15" t="e">
        <f t="shared" si="127"/>
        <v>#DIV/0!</v>
      </c>
      <c r="AC120" s="15" t="e">
        <f t="shared" si="127"/>
        <v>#DIV/0!</v>
      </c>
      <c r="AD120" s="16">
        <f t="shared" si="78"/>
        <v>7.9645291074801252E-3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 t="e">
        <f>V120/J120</f>
        <v>#DIV/0!</v>
      </c>
      <c r="AY120" s="15" t="e">
        <f t="shared" si="135"/>
        <v>#DIV/0!</v>
      </c>
      <c r="AZ120" s="15" t="e">
        <f t="shared" si="130"/>
        <v>#DIV/0!</v>
      </c>
      <c r="BA120" s="15" t="e">
        <f>V120/J120</f>
        <v>#DIV/0!</v>
      </c>
      <c r="BB120" s="15" t="e">
        <f t="shared" si="133"/>
        <v>#DIV/0!</v>
      </c>
      <c r="BC120" s="15" t="e">
        <f t="shared" si="126"/>
        <v>#DIV/0!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34.793700000000001</v>
      </c>
      <c r="F121" s="55"/>
      <c r="G121" s="55"/>
      <c r="H121" s="55"/>
      <c r="I121" s="55"/>
      <c r="J121" s="55"/>
      <c r="K121" s="15">
        <v>0</v>
      </c>
      <c r="L121" s="15">
        <v>0</v>
      </c>
      <c r="M121" s="15">
        <v>0</v>
      </c>
      <c r="N121" s="16">
        <f t="shared" si="75"/>
        <v>0</v>
      </c>
      <c r="P121" s="75">
        <v>352.3</v>
      </c>
      <c r="Q121" s="75">
        <v>34.792000000000002</v>
      </c>
      <c r="R121" s="75"/>
      <c r="S121" s="75"/>
      <c r="T121" s="75"/>
      <c r="U121" s="75"/>
      <c r="V121" s="75"/>
      <c r="W121" s="15">
        <v>0</v>
      </c>
      <c r="X121" s="15">
        <v>0</v>
      </c>
      <c r="Y121" s="15">
        <v>0</v>
      </c>
      <c r="Z121" s="16">
        <f t="shared" si="77"/>
        <v>0</v>
      </c>
      <c r="AA121" s="15" t="e">
        <f t="shared" si="76"/>
        <v>#DIV/0!</v>
      </c>
      <c r="AB121" s="15" t="e">
        <f t="shared" si="127"/>
        <v>#DIV/0!</v>
      </c>
      <c r="AC121" s="15" t="e">
        <f t="shared" si="127"/>
        <v>#DIV/0!</v>
      </c>
      <c r="AD121" s="16">
        <f t="shared" si="78"/>
        <v>4.2559228259321112E-4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 t="e">
        <f>V121/J121</f>
        <v>#DIV/0!</v>
      </c>
      <c r="AY121" s="15" t="e">
        <f t="shared" si="135"/>
        <v>#DIV/0!</v>
      </c>
      <c r="AZ121" s="15" t="e">
        <f t="shared" si="130"/>
        <v>#DIV/0!</v>
      </c>
      <c r="BA121" s="15" t="e">
        <f>V121/J121</f>
        <v>#DIV/0!</v>
      </c>
      <c r="BB121" s="15" t="e">
        <f t="shared" si="133"/>
        <v>#DIV/0!</v>
      </c>
      <c r="BC121" s="15" t="e">
        <f t="shared" si="126"/>
        <v>#DIV/0!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32.0398</v>
      </c>
      <c r="F122" s="55"/>
      <c r="G122" s="55"/>
      <c r="H122" s="55"/>
      <c r="I122" s="55"/>
      <c r="J122" s="55"/>
      <c r="K122" s="19">
        <v>0</v>
      </c>
      <c r="L122" s="19">
        <v>0</v>
      </c>
      <c r="M122" s="19">
        <v>0</v>
      </c>
      <c r="N122" s="20">
        <f t="shared" si="75"/>
        <v>0</v>
      </c>
      <c r="P122" s="75">
        <v>197.35</v>
      </c>
      <c r="Q122" s="75">
        <v>32.034500000000001</v>
      </c>
      <c r="R122" s="75"/>
      <c r="S122" s="75"/>
      <c r="T122" s="75"/>
      <c r="U122" s="75"/>
      <c r="V122" s="75"/>
      <c r="W122" s="19">
        <v>0</v>
      </c>
      <c r="X122" s="19">
        <v>0</v>
      </c>
      <c r="Y122" s="19">
        <v>0</v>
      </c>
      <c r="Z122" s="20">
        <f t="shared" si="77"/>
        <v>0</v>
      </c>
      <c r="AA122" s="15" t="e">
        <f t="shared" si="76"/>
        <v>#DIV/0!</v>
      </c>
      <c r="AB122" s="15" t="e">
        <f t="shared" si="127"/>
        <v>#DIV/0!</v>
      </c>
      <c r="AC122" s="15" t="e">
        <f t="shared" si="127"/>
        <v>#DIV/0!</v>
      </c>
      <c r="AD122" s="20">
        <f t="shared" si="78"/>
        <v>1.3250000000000029E-2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 t="e">
        <f>V122/J122</f>
        <v>#DIV/0!</v>
      </c>
      <c r="AY122" s="15" t="e">
        <f t="shared" si="135"/>
        <v>#DIV/0!</v>
      </c>
      <c r="AZ122" s="15" t="e">
        <f t="shared" si="130"/>
        <v>#DIV/0!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47.649299999999997</v>
      </c>
      <c r="F123" s="55"/>
      <c r="G123" s="55"/>
      <c r="H123" s="55"/>
      <c r="I123" s="55"/>
      <c r="J123" s="55"/>
      <c r="K123" s="10">
        <v>0</v>
      </c>
      <c r="L123" s="10">
        <v>0</v>
      </c>
      <c r="M123" s="10">
        <v>0</v>
      </c>
      <c r="N123" s="11">
        <f t="shared" si="75"/>
        <v>0</v>
      </c>
      <c r="P123" s="75">
        <v>3158.55</v>
      </c>
      <c r="Q123" s="75">
        <v>47.626100000000001</v>
      </c>
      <c r="R123" s="75"/>
      <c r="S123" s="75"/>
      <c r="T123" s="75"/>
      <c r="U123" s="75"/>
      <c r="V123" s="75"/>
      <c r="W123" s="10">
        <v>0</v>
      </c>
      <c r="X123" s="10">
        <v>0</v>
      </c>
      <c r="Y123" s="10">
        <v>0</v>
      </c>
      <c r="Z123" s="11">
        <f t="shared" si="77"/>
        <v>0</v>
      </c>
      <c r="AA123" s="15" t="e">
        <f t="shared" si="76"/>
        <v>#DIV/0!</v>
      </c>
      <c r="AB123" s="15" t="e">
        <f t="shared" si="127"/>
        <v>#DIV/0!</v>
      </c>
      <c r="AC123" s="15" t="e">
        <f t="shared" si="127"/>
        <v>#DIV/0!</v>
      </c>
      <c r="AD123" s="11">
        <f t="shared" si="78"/>
        <v>1.5363168226691047E-3</v>
      </c>
      <c r="AE123" s="12"/>
      <c r="AF123" s="25">
        <f t="shared" ref="AF123:AK123" si="136">bdRateExtend($D123:$D127,E123:E127,$P123:$P127,Q123:Q127)</f>
        <v>-9.0657812006378347E-4</v>
      </c>
      <c r="AG123" s="30" t="e">
        <f t="shared" si="136"/>
        <v>#VALUE!</v>
      </c>
      <c r="AH123" s="31" t="e">
        <f t="shared" si="136"/>
        <v>#VALUE!</v>
      </c>
      <c r="AI123" s="25" t="e">
        <f t="shared" si="136"/>
        <v>#VALUE!</v>
      </c>
      <c r="AJ123" s="30" t="e">
        <f t="shared" si="136"/>
        <v>#VALUE!</v>
      </c>
      <c r="AK123" s="30" t="e">
        <f t="shared" si="136"/>
        <v>#VALUE!</v>
      </c>
      <c r="AL123" s="26"/>
      <c r="AM123" s="21"/>
      <c r="AN123" s="36"/>
      <c r="AO123" s="21"/>
      <c r="AP123" s="21"/>
      <c r="AQ123" s="36"/>
      <c r="AR123" s="30">
        <f t="shared" ref="AR123:AW123" si="137">bdrate($D123:$D126,E123:E126,$P123:$P126,Q123:Q126)</f>
        <v>-2.9942707335306462E-4</v>
      </c>
      <c r="AS123" s="30" t="e">
        <f t="shared" si="137"/>
        <v>#VALUE!</v>
      </c>
      <c r="AT123" s="31" t="e">
        <f t="shared" si="137"/>
        <v>#VALUE!</v>
      </c>
      <c r="AU123" s="25" t="e">
        <f t="shared" si="137"/>
        <v>#VALUE!</v>
      </c>
      <c r="AV123" s="30" t="e">
        <f t="shared" si="137"/>
        <v>#VALUE!</v>
      </c>
      <c r="AW123" s="31" t="e">
        <f t="shared" si="137"/>
        <v>#VALUE!</v>
      </c>
      <c r="AX123" s="15"/>
      <c r="AY123" s="15"/>
      <c r="AZ123" s="15"/>
      <c r="BA123" s="15" t="e">
        <f>V123/J123</f>
        <v>#DIV/0!</v>
      </c>
      <c r="BB123" s="15" t="e">
        <f t="shared" ref="BB123:BB126" si="138">X123/L123</f>
        <v>#DIV/0!</v>
      </c>
      <c r="BC123" s="15" t="e">
        <f t="shared" si="126"/>
        <v>#DIV/0!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43.750599999999999</v>
      </c>
      <c r="F124" s="55"/>
      <c r="G124" s="55"/>
      <c r="H124" s="55"/>
      <c r="I124" s="55"/>
      <c r="J124" s="55"/>
      <c r="K124" s="15">
        <v>0</v>
      </c>
      <c r="L124" s="15">
        <v>0</v>
      </c>
      <c r="M124" s="15">
        <v>0</v>
      </c>
      <c r="N124" s="16">
        <f t="shared" si="75"/>
        <v>0</v>
      </c>
      <c r="P124" s="75">
        <v>2319.87</v>
      </c>
      <c r="Q124" s="75">
        <v>43.772500000000001</v>
      </c>
      <c r="R124" s="75"/>
      <c r="S124" s="75"/>
      <c r="T124" s="75"/>
      <c r="U124" s="75"/>
      <c r="V124" s="75"/>
      <c r="W124" s="15">
        <v>0</v>
      </c>
      <c r="X124" s="15">
        <v>0</v>
      </c>
      <c r="Y124" s="15">
        <v>0</v>
      </c>
      <c r="Z124" s="16">
        <f t="shared" si="77"/>
        <v>0</v>
      </c>
      <c r="AA124" s="15" t="e">
        <f t="shared" si="76"/>
        <v>#DIV/0!</v>
      </c>
      <c r="AB124" s="15" t="e">
        <f t="shared" si="127"/>
        <v>#DIV/0!</v>
      </c>
      <c r="AC124" s="15" t="e">
        <f t="shared" si="127"/>
        <v>#DIV/0!</v>
      </c>
      <c r="AD124" s="16">
        <f t="shared" si="78"/>
        <v>5.4342903722478706E-4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-8.8135257431687375E-4</v>
      </c>
      <c r="AM124" s="21" t="e">
        <f>bdrate($D124:$D127,F124:F127,$P124:$P127,R124:R127)</f>
        <v>#VALUE!</v>
      </c>
      <c r="AN124" s="36" t="e">
        <f t="shared" ref="AN124" si="139">bdrate($D124:$D127,G124:G127,$P124:$P127,S124:S127)</f>
        <v>#VALUE!</v>
      </c>
      <c r="AO124" s="26" t="e">
        <f>bdrate($D124:$D127,H124:H127,$P124:$P127,T124:T127)</f>
        <v>#VALUE!</v>
      </c>
      <c r="AP124" s="21" t="e">
        <f>bdrate($D124:$D127,I124:I127,$P124:$P127,U124:U127)</f>
        <v>#VALUE!</v>
      </c>
      <c r="AQ124" s="36" t="e">
        <f>bdrate($D124:$D127,J124:J127,$P124:$P127,V124:V127)</f>
        <v>#VALUE!</v>
      </c>
      <c r="AR124" s="21"/>
      <c r="AS124" s="21"/>
      <c r="AT124" s="36"/>
      <c r="AU124" s="26"/>
      <c r="AV124" s="21"/>
      <c r="AW124" s="36"/>
      <c r="AX124" s="15" t="e">
        <f>V124/J124</f>
        <v>#DIV/0!</v>
      </c>
      <c r="AY124" s="15" t="e">
        <f t="shared" ref="AY124:AY127" si="140">X124/L124</f>
        <v>#DIV/0!</v>
      </c>
      <c r="AZ124" s="15" t="e">
        <f t="shared" si="130"/>
        <v>#DIV/0!</v>
      </c>
      <c r="BA124" s="15" t="e">
        <f>V124/J124</f>
        <v>#DIV/0!</v>
      </c>
      <c r="BB124" s="15" t="e">
        <f t="shared" si="138"/>
        <v>#DIV/0!</v>
      </c>
      <c r="BC124" s="15" t="e">
        <f t="shared" si="126"/>
        <v>#DIV/0!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40.601100000000002</v>
      </c>
      <c r="F125" s="55"/>
      <c r="G125" s="55"/>
      <c r="H125" s="55"/>
      <c r="I125" s="55"/>
      <c r="J125" s="55"/>
      <c r="K125" s="15">
        <v>0</v>
      </c>
      <c r="L125" s="15">
        <v>0</v>
      </c>
      <c r="M125" s="15">
        <v>0</v>
      </c>
      <c r="N125" s="16">
        <f t="shared" si="75"/>
        <v>0</v>
      </c>
      <c r="P125" s="75">
        <v>1737.39</v>
      </c>
      <c r="Q125" s="75">
        <v>40.585999999999999</v>
      </c>
      <c r="R125" s="75"/>
      <c r="S125" s="75"/>
      <c r="T125" s="75"/>
      <c r="U125" s="75"/>
      <c r="V125" s="75"/>
      <c r="W125" s="15">
        <v>0</v>
      </c>
      <c r="X125" s="15">
        <v>0</v>
      </c>
      <c r="Y125" s="15">
        <v>0</v>
      </c>
      <c r="Z125" s="16">
        <f t="shared" si="77"/>
        <v>0</v>
      </c>
      <c r="AA125" s="15" t="e">
        <f t="shared" si="76"/>
        <v>#DIV/0!</v>
      </c>
      <c r="AB125" s="15" t="e">
        <f t="shared" si="127"/>
        <v>#DIV/0!</v>
      </c>
      <c r="AC125" s="15" t="e">
        <f t="shared" si="127"/>
        <v>#DIV/0!</v>
      </c>
      <c r="AD125" s="16">
        <f t="shared" si="78"/>
        <v>7.5918353261897396E-4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 t="e">
        <f>V125/J125</f>
        <v>#DIV/0!</v>
      </c>
      <c r="AY125" s="15" t="e">
        <f t="shared" si="140"/>
        <v>#DIV/0!</v>
      </c>
      <c r="AZ125" s="15" t="e">
        <f t="shared" si="130"/>
        <v>#DIV/0!</v>
      </c>
      <c r="BA125" s="15" t="e">
        <f>V125/J125</f>
        <v>#DIV/0!</v>
      </c>
      <c r="BB125" s="15" t="e">
        <f t="shared" si="138"/>
        <v>#DIV/0!</v>
      </c>
      <c r="BC125" s="15" t="e">
        <f t="shared" si="126"/>
        <v>#DIV/0!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36.205800000000004</v>
      </c>
      <c r="F126" s="55"/>
      <c r="G126" s="55"/>
      <c r="H126" s="55"/>
      <c r="I126" s="55"/>
      <c r="J126" s="55"/>
      <c r="K126" s="15">
        <v>0</v>
      </c>
      <c r="L126" s="15">
        <v>0</v>
      </c>
      <c r="M126" s="15">
        <v>0</v>
      </c>
      <c r="N126" s="16">
        <f t="shared" si="75"/>
        <v>0</v>
      </c>
      <c r="P126" s="75">
        <v>1309.6500000000001</v>
      </c>
      <c r="Q126" s="75">
        <v>36.217399999999998</v>
      </c>
      <c r="R126" s="75"/>
      <c r="S126" s="75"/>
      <c r="T126" s="75"/>
      <c r="U126" s="75"/>
      <c r="V126" s="75"/>
      <c r="W126" s="15">
        <v>0</v>
      </c>
      <c r="X126" s="15">
        <v>0</v>
      </c>
      <c r="Y126" s="15">
        <v>0</v>
      </c>
      <c r="Z126" s="16">
        <f t="shared" si="77"/>
        <v>0</v>
      </c>
      <c r="AA126" s="15" t="e">
        <f t="shared" si="76"/>
        <v>#DIV/0!</v>
      </c>
      <c r="AB126" s="15" t="e">
        <f t="shared" si="127"/>
        <v>#DIV/0!</v>
      </c>
      <c r="AC126" s="15" t="e">
        <f t="shared" si="127"/>
        <v>#DIV/0!</v>
      </c>
      <c r="AD126" s="16">
        <f t="shared" si="78"/>
        <v>3.895687245061574E-4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 t="e">
        <f>V126/J126</f>
        <v>#DIV/0!</v>
      </c>
      <c r="AY126" s="15" t="e">
        <f t="shared" si="140"/>
        <v>#DIV/0!</v>
      </c>
      <c r="AZ126" s="15" t="e">
        <f t="shared" si="130"/>
        <v>#DIV/0!</v>
      </c>
      <c r="BA126" s="15" t="e">
        <f>V126/J126</f>
        <v>#DIV/0!</v>
      </c>
      <c r="BB126" s="15" t="e">
        <f t="shared" si="138"/>
        <v>#DIV/0!</v>
      </c>
      <c r="BC126" s="15" t="e">
        <f t="shared" si="126"/>
        <v>#DIV/0!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31.9192</v>
      </c>
      <c r="F127" s="55"/>
      <c r="G127" s="55"/>
      <c r="H127" s="55"/>
      <c r="I127" s="55"/>
      <c r="J127" s="55"/>
      <c r="K127" s="19">
        <v>0</v>
      </c>
      <c r="L127" s="19">
        <v>0</v>
      </c>
      <c r="M127" s="19">
        <v>0</v>
      </c>
      <c r="N127" s="20">
        <f t="shared" si="75"/>
        <v>0</v>
      </c>
      <c r="P127" s="75">
        <v>951.18</v>
      </c>
      <c r="Q127" s="75">
        <v>31.9602</v>
      </c>
      <c r="R127" s="75"/>
      <c r="S127" s="75"/>
      <c r="T127" s="75"/>
      <c r="U127" s="75"/>
      <c r="V127" s="75"/>
      <c r="W127" s="19">
        <v>0</v>
      </c>
      <c r="X127" s="19">
        <v>0</v>
      </c>
      <c r="Y127" s="19">
        <v>0</v>
      </c>
      <c r="Z127" s="20">
        <f t="shared" si="77"/>
        <v>0</v>
      </c>
      <c r="AA127" s="15" t="e">
        <f t="shared" si="76"/>
        <v>#DIV/0!</v>
      </c>
      <c r="AB127" s="15" t="e">
        <f t="shared" si="127"/>
        <v>#DIV/0!</v>
      </c>
      <c r="AC127" s="15" t="e">
        <f t="shared" si="127"/>
        <v>#DIV/0!</v>
      </c>
      <c r="AD127" s="20">
        <f t="shared" si="78"/>
        <v>1.8259665029593346E-3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 t="e">
        <f>V127/J127</f>
        <v>#DIV/0!</v>
      </c>
      <c r="AY127" s="15" t="e">
        <f t="shared" si="140"/>
        <v>#DIV/0!</v>
      </c>
      <c r="AZ127" s="15" t="e">
        <f t="shared" si="130"/>
        <v>#DIV/0!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49.002800000000001</v>
      </c>
      <c r="F128" s="55"/>
      <c r="G128" s="55"/>
      <c r="H128" s="55"/>
      <c r="I128" s="55"/>
      <c r="J128" s="55"/>
      <c r="K128" s="10">
        <v>0</v>
      </c>
      <c r="L128" s="10">
        <v>0</v>
      </c>
      <c r="M128" s="10">
        <v>0</v>
      </c>
      <c r="N128" s="11">
        <f t="shared" si="75"/>
        <v>0</v>
      </c>
      <c r="P128" s="75">
        <v>830.32</v>
      </c>
      <c r="Q128" s="75">
        <v>49.007800000000003</v>
      </c>
      <c r="R128" s="75"/>
      <c r="S128" s="75"/>
      <c r="T128" s="75"/>
      <c r="U128" s="75"/>
      <c r="V128" s="75"/>
      <c r="W128" s="10">
        <v>0</v>
      </c>
      <c r="X128" s="10">
        <v>0</v>
      </c>
      <c r="Y128" s="10">
        <v>0</v>
      </c>
      <c r="Z128" s="11">
        <f t="shared" si="77"/>
        <v>0</v>
      </c>
      <c r="AA128" s="15" t="e">
        <f t="shared" si="76"/>
        <v>#DIV/0!</v>
      </c>
      <c r="AB128" s="15" t="e">
        <f t="shared" si="127"/>
        <v>#DIV/0!</v>
      </c>
      <c r="AC128" s="15" t="e">
        <f t="shared" si="127"/>
        <v>#DIV/0!</v>
      </c>
      <c r="AD128" s="11">
        <f t="shared" si="78"/>
        <v>6.4992898924002077E-4</v>
      </c>
      <c r="AE128" s="12"/>
      <c r="AF128" s="25">
        <f t="shared" ref="AF128:AK128" si="141">bdRateExtend($D128:$D132,E128:E132,$P128:$P132,Q128:Q132)</f>
        <v>2.7481402501832175E-3</v>
      </c>
      <c r="AG128" s="30" t="e">
        <f t="shared" si="141"/>
        <v>#VALUE!</v>
      </c>
      <c r="AH128" s="31" t="e">
        <f t="shared" si="141"/>
        <v>#VALUE!</v>
      </c>
      <c r="AI128" s="25" t="e">
        <f t="shared" si="141"/>
        <v>#VALUE!</v>
      </c>
      <c r="AJ128" s="30" t="e">
        <f t="shared" si="141"/>
        <v>#VALUE!</v>
      </c>
      <c r="AK128" s="30" t="e">
        <f t="shared" si="141"/>
        <v>#VALUE!</v>
      </c>
      <c r="AL128" s="45"/>
      <c r="AM128" s="46"/>
      <c r="AN128" s="47"/>
      <c r="AO128" s="46"/>
      <c r="AP128" s="46"/>
      <c r="AQ128" s="47"/>
      <c r="AR128" s="30">
        <f t="shared" ref="AR128:AW128" si="142">bdrate($D128:$D131,E128:E131,$P128:$P131,Q128:Q131)</f>
        <v>2.1583381248946321E-3</v>
      </c>
      <c r="AS128" s="30" t="e">
        <f t="shared" si="142"/>
        <v>#VALUE!</v>
      </c>
      <c r="AT128" s="31" t="e">
        <f t="shared" si="142"/>
        <v>#VALUE!</v>
      </c>
      <c r="AU128" s="25" t="e">
        <f t="shared" si="142"/>
        <v>#VALUE!</v>
      </c>
      <c r="AV128" s="30" t="e">
        <f t="shared" si="142"/>
        <v>#VALUE!</v>
      </c>
      <c r="AW128" s="31" t="e">
        <f t="shared" si="142"/>
        <v>#VALUE!</v>
      </c>
      <c r="AX128" s="15"/>
      <c r="AY128" s="15"/>
      <c r="AZ128" s="15"/>
      <c r="BA128" s="15" t="e">
        <f>V128/J128</f>
        <v>#DIV/0!</v>
      </c>
      <c r="BB128" s="15" t="e">
        <f t="shared" ref="BB128:BB131" si="143">X128/L128</f>
        <v>#DIV/0!</v>
      </c>
      <c r="BC128" s="15" t="e">
        <f t="shared" si="126"/>
        <v>#DIV/0!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45.736600000000003</v>
      </c>
      <c r="F129" s="55"/>
      <c r="G129" s="55"/>
      <c r="H129" s="55"/>
      <c r="I129" s="55"/>
      <c r="J129" s="55"/>
      <c r="K129" s="15">
        <v>0</v>
      </c>
      <c r="L129" s="15">
        <v>0</v>
      </c>
      <c r="M129" s="15">
        <v>0</v>
      </c>
      <c r="N129" s="16">
        <f t="shared" si="75"/>
        <v>0</v>
      </c>
      <c r="P129" s="75">
        <v>586.38</v>
      </c>
      <c r="Q129" s="75">
        <v>45.694299999999998</v>
      </c>
      <c r="R129" s="75"/>
      <c r="S129" s="75"/>
      <c r="T129" s="75"/>
      <c r="U129" s="75"/>
      <c r="V129" s="75"/>
      <c r="W129" s="15">
        <v>0</v>
      </c>
      <c r="X129" s="15">
        <v>0</v>
      </c>
      <c r="Y129" s="15">
        <v>0</v>
      </c>
      <c r="Z129" s="16">
        <f t="shared" si="77"/>
        <v>0</v>
      </c>
      <c r="AA129" s="15" t="e">
        <f t="shared" si="76"/>
        <v>#DIV/0!</v>
      </c>
      <c r="AB129" s="15" t="e">
        <f t="shared" si="127"/>
        <v>#DIV/0!</v>
      </c>
      <c r="AC129" s="15" t="e">
        <f t="shared" si="127"/>
        <v>#DIV/0!</v>
      </c>
      <c r="AD129" s="16">
        <f t="shared" si="78"/>
        <v>3.3314070095523613E-3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3.6805393127790076E-3</v>
      </c>
      <c r="AM129" s="21" t="e">
        <f>bdrate($D129:$D132,F129:F132,$P129:$P132,R129:R132)</f>
        <v>#VALUE!</v>
      </c>
      <c r="AN129" s="36" t="e">
        <f t="shared" ref="AN129" si="144">bdrate($D129:$D132,G129:G132,$P129:$P132,S129:S132)</f>
        <v>#VALUE!</v>
      </c>
      <c r="AO129" s="26" t="e">
        <f>bdrate($D129:$D132,H129:H132,$P129:$P132,T129:T132)</f>
        <v>#VALUE!</v>
      </c>
      <c r="AP129" s="21" t="e">
        <f>bdrate($D129:$D132,I129:I132,$P129:$P132,U129:U132)</f>
        <v>#VALUE!</v>
      </c>
      <c r="AQ129" s="36" t="e">
        <f>bdrate($D129:$D132,J129:J132,$P129:$P132,V129:V132)</f>
        <v>#VALUE!</v>
      </c>
      <c r="AR129" s="21"/>
      <c r="AS129" s="21"/>
      <c r="AT129" s="36"/>
      <c r="AU129" s="26"/>
      <c r="AV129" s="21"/>
      <c r="AW129" s="36"/>
      <c r="AX129" s="15" t="e">
        <f>V129/J129</f>
        <v>#DIV/0!</v>
      </c>
      <c r="AY129" s="15" t="e">
        <f t="shared" ref="AY129:AY132" si="145">X129/L129</f>
        <v>#DIV/0!</v>
      </c>
      <c r="AZ129" s="15" t="e">
        <f t="shared" si="130"/>
        <v>#DIV/0!</v>
      </c>
      <c r="BA129" s="15" t="e">
        <f>V129/J129</f>
        <v>#DIV/0!</v>
      </c>
      <c r="BB129" s="15" t="e">
        <f t="shared" si="143"/>
        <v>#DIV/0!</v>
      </c>
      <c r="BC129" s="15" t="e">
        <f t="shared" si="126"/>
        <v>#DIV/0!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42.479399999999998</v>
      </c>
      <c r="F130" s="55"/>
      <c r="G130" s="55"/>
      <c r="H130" s="55"/>
      <c r="I130" s="55"/>
      <c r="J130" s="55"/>
      <c r="K130" s="15">
        <v>0</v>
      </c>
      <c r="L130" s="15">
        <v>0</v>
      </c>
      <c r="M130" s="15">
        <v>0</v>
      </c>
      <c r="N130" s="16">
        <f t="shared" si="75"/>
        <v>0</v>
      </c>
      <c r="P130" s="75">
        <v>431.16</v>
      </c>
      <c r="Q130" s="75">
        <v>42.399700000000003</v>
      </c>
      <c r="R130" s="75"/>
      <c r="S130" s="75"/>
      <c r="T130" s="75"/>
      <c r="U130" s="75"/>
      <c r="V130" s="75"/>
      <c r="W130" s="15">
        <v>0</v>
      </c>
      <c r="X130" s="15">
        <v>0</v>
      </c>
      <c r="Y130" s="15">
        <v>0</v>
      </c>
      <c r="Z130" s="16">
        <f t="shared" si="77"/>
        <v>0</v>
      </c>
      <c r="AA130" s="15" t="e">
        <f t="shared" si="76"/>
        <v>#DIV/0!</v>
      </c>
      <c r="AB130" s="15" t="e">
        <f t="shared" si="127"/>
        <v>#DIV/0!</v>
      </c>
      <c r="AC130" s="15" t="e">
        <f t="shared" si="127"/>
        <v>#DIV/0!</v>
      </c>
      <c r="AD130" s="16">
        <f t="shared" si="78"/>
        <v>3.6971993714760283E-3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 t="e">
        <f>V130/J130</f>
        <v>#DIV/0!</v>
      </c>
      <c r="AY130" s="15" t="e">
        <f t="shared" si="145"/>
        <v>#DIV/0!</v>
      </c>
      <c r="AZ130" s="15" t="e">
        <f t="shared" si="130"/>
        <v>#DIV/0!</v>
      </c>
      <c r="BA130" s="15" t="e">
        <f>V130/J130</f>
        <v>#DIV/0!</v>
      </c>
      <c r="BB130" s="15" t="e">
        <f t="shared" si="143"/>
        <v>#DIV/0!</v>
      </c>
      <c r="BC130" s="15" t="e">
        <f t="shared" si="126"/>
        <v>#DIV/0!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38.731299999999997</v>
      </c>
      <c r="F131" s="55"/>
      <c r="G131" s="55"/>
      <c r="H131" s="55"/>
      <c r="I131" s="55"/>
      <c r="J131" s="55"/>
      <c r="K131" s="15">
        <v>0</v>
      </c>
      <c r="L131" s="15">
        <v>0</v>
      </c>
      <c r="M131" s="15">
        <v>0</v>
      </c>
      <c r="N131" s="16">
        <f t="shared" ref="N131:N152" si="146">K131/3600</f>
        <v>0</v>
      </c>
      <c r="P131" s="75">
        <v>317.8</v>
      </c>
      <c r="Q131" s="75">
        <v>38.6355</v>
      </c>
      <c r="R131" s="75"/>
      <c r="S131" s="75"/>
      <c r="T131" s="75"/>
      <c r="U131" s="75"/>
      <c r="V131" s="75"/>
      <c r="W131" s="15">
        <v>0</v>
      </c>
      <c r="X131" s="15">
        <v>0</v>
      </c>
      <c r="Y131" s="15">
        <v>0</v>
      </c>
      <c r="Z131" s="16">
        <f t="shared" si="77"/>
        <v>0</v>
      </c>
      <c r="AA131" s="15" t="e">
        <f t="shared" ref="AA131:AA152" si="147">V131/J131</f>
        <v>#DIV/0!</v>
      </c>
      <c r="AB131" s="15" t="e">
        <f t="shared" si="127"/>
        <v>#DIV/0!</v>
      </c>
      <c r="AC131" s="15" t="e">
        <f t="shared" si="127"/>
        <v>#DIV/0!</v>
      </c>
      <c r="AD131" s="16">
        <f t="shared" si="78"/>
        <v>2.0724737800664706E-3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 t="e">
        <f>V131/J131</f>
        <v>#DIV/0!</v>
      </c>
      <c r="AY131" s="15" t="e">
        <f t="shared" si="145"/>
        <v>#DIV/0!</v>
      </c>
      <c r="AZ131" s="15" t="e">
        <f t="shared" si="130"/>
        <v>#DIV/0!</v>
      </c>
      <c r="BA131" s="15" t="e">
        <f>V131/J131</f>
        <v>#DIV/0!</v>
      </c>
      <c r="BB131" s="15" t="e">
        <f t="shared" si="143"/>
        <v>#DIV/0!</v>
      </c>
      <c r="BC131" s="15" t="e">
        <f t="shared" si="126"/>
        <v>#DIV/0!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35.075600000000001</v>
      </c>
      <c r="F132" s="55"/>
      <c r="G132" s="55"/>
      <c r="H132" s="55"/>
      <c r="I132" s="55"/>
      <c r="J132" s="55"/>
      <c r="K132" s="19">
        <v>0</v>
      </c>
      <c r="L132" s="19">
        <v>0</v>
      </c>
      <c r="M132" s="19">
        <v>0</v>
      </c>
      <c r="N132" s="20">
        <f t="shared" si="146"/>
        <v>0</v>
      </c>
      <c r="P132" s="75">
        <v>228.22</v>
      </c>
      <c r="Q132" s="75">
        <v>35.075600000000001</v>
      </c>
      <c r="R132" s="75"/>
      <c r="S132" s="75"/>
      <c r="T132" s="75"/>
      <c r="U132" s="75"/>
      <c r="V132" s="75"/>
      <c r="W132" s="19">
        <v>0</v>
      </c>
      <c r="X132" s="19">
        <v>0</v>
      </c>
      <c r="Y132" s="19">
        <v>0</v>
      </c>
      <c r="Z132" s="20">
        <f t="shared" ref="Z132:Z152" si="148">W132/3600</f>
        <v>0</v>
      </c>
      <c r="AA132" s="19" t="e">
        <f t="shared" si="147"/>
        <v>#DIV/0!</v>
      </c>
      <c r="AB132" s="19" t="e">
        <f t="shared" si="127"/>
        <v>#DIV/0!</v>
      </c>
      <c r="AC132" s="19" t="e">
        <f t="shared" si="127"/>
        <v>#DIV/0!</v>
      </c>
      <c r="AD132" s="20">
        <f t="shared" ref="AD132:AD152" si="149">ABS(P132-D132)/D132</f>
        <v>0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 t="e">
        <f>V132/J132</f>
        <v>#DIV/0!</v>
      </c>
      <c r="AY132" s="19" t="e">
        <f t="shared" si="145"/>
        <v>#DIV/0!</v>
      </c>
      <c r="AZ132" s="19" t="e">
        <f t="shared" si="130"/>
        <v>#DIV/0!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1">
        <f t="shared" si="146"/>
        <v>0</v>
      </c>
      <c r="P133" s="9">
        <v>0</v>
      </c>
      <c r="Q133" s="10">
        <v>0</v>
      </c>
      <c r="R133" s="10">
        <v>0</v>
      </c>
      <c r="S133" s="10">
        <v>0</v>
      </c>
      <c r="T133" s="10">
        <v>0</v>
      </c>
      <c r="U133" s="51">
        <v>0</v>
      </c>
      <c r="V133" s="10">
        <v>0</v>
      </c>
      <c r="W133" s="10">
        <v>0</v>
      </c>
      <c r="X133" s="10">
        <v>0</v>
      </c>
      <c r="Y133" s="10">
        <v>0</v>
      </c>
      <c r="Z133" s="11">
        <f t="shared" si="148"/>
        <v>0</v>
      </c>
      <c r="AA133" s="10" t="e">
        <f t="shared" si="147"/>
        <v>#DIV/0!</v>
      </c>
      <c r="AB133" s="10" t="e">
        <f>X133/L133</f>
        <v>#DIV/0!</v>
      </c>
      <c r="AC133" s="10" t="e">
        <f>Y133/M133</f>
        <v>#DIV/0!</v>
      </c>
      <c r="AD133" s="11" t="e">
        <f t="shared" si="149"/>
        <v>#DIV/0!</v>
      </c>
      <c r="AE133" s="40"/>
      <c r="AF133" s="25" t="e">
        <f t="shared" ref="AF133:AH133" si="150">bdRateExtend($D133:$D137,E133:E137,$P133:$P137,Q133:Q137)</f>
        <v>#VALUE!</v>
      </c>
      <c r="AG133" s="30" t="e">
        <f t="shared" si="150"/>
        <v>#VALUE!</v>
      </c>
      <c r="AH133" s="31" t="e">
        <f t="shared" si="150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1">bdrate($D133:$D136,F133:F136,$P133:$P136,R133:R136)</f>
        <v>#VALUE!</v>
      </c>
      <c r="AT133" s="31" t="e">
        <f t="shared" si="151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#DIV/0!</v>
      </c>
      <c r="BB133" s="10" t="e">
        <f t="shared" ref="BB133:BB136" si="152">X133/L133</f>
        <v>#DIV/0!</v>
      </c>
      <c r="BC133" s="10" t="e">
        <f t="shared" si="126"/>
        <v>#DIV/0!</v>
      </c>
    </row>
    <row r="134" spans="1:55" ht="12.75" hidden="1" thickBot="1" x14ac:dyDescent="0.25">
      <c r="A134" s="13"/>
      <c r="B134" s="13"/>
      <c r="C134" s="43">
        <v>27</v>
      </c>
      <c r="D134" s="14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6">
        <f t="shared" si="146"/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52">
        <v>0</v>
      </c>
      <c r="V134" s="15">
        <v>0</v>
      </c>
      <c r="W134" s="15">
        <v>0</v>
      </c>
      <c r="X134" s="15">
        <v>0</v>
      </c>
      <c r="Y134" s="15">
        <v>0</v>
      </c>
      <c r="Z134" s="16">
        <f t="shared" si="148"/>
        <v>0</v>
      </c>
      <c r="AA134" s="15" t="e">
        <f t="shared" si="147"/>
        <v>#DIV/0!</v>
      </c>
      <c r="AB134" s="15" t="e">
        <f t="shared" ref="AB134:AC152" si="153">X134/L134</f>
        <v>#DIV/0!</v>
      </c>
      <c r="AC134" s="15" t="e">
        <f t="shared" si="153"/>
        <v>#DIV/0!</v>
      </c>
      <c r="AD134" s="16" t="e">
        <f t="shared" si="149"/>
        <v>#DIV/0!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4">bdrate($D134:$D137,E134:E137,$P134:$P137,Q134:Q137)</f>
        <v>#VALUE!</v>
      </c>
      <c r="AM134" s="21" t="e">
        <f t="shared" si="154"/>
        <v>#VALUE!</v>
      </c>
      <c r="AN134" s="36" t="e">
        <f t="shared" si="154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#DIV/0!</v>
      </c>
      <c r="AY134" s="15" t="e">
        <f t="shared" ref="AY134:AY137" si="155">X134/L134</f>
        <v>#DIV/0!</v>
      </c>
      <c r="AZ134" s="15" t="e">
        <f t="shared" si="130"/>
        <v>#DIV/0!</v>
      </c>
      <c r="BA134" s="15" t="e">
        <f>V134/J134</f>
        <v>#DIV/0!</v>
      </c>
      <c r="BB134" s="15" t="e">
        <f t="shared" si="152"/>
        <v>#DIV/0!</v>
      </c>
      <c r="BC134" s="15" t="e">
        <f t="shared" si="126"/>
        <v>#DIV/0!</v>
      </c>
    </row>
    <row r="135" spans="1:55" ht="12.75" hidden="1" thickBot="1" x14ac:dyDescent="0.25">
      <c r="A135" s="13"/>
      <c r="B135" s="13"/>
      <c r="C135" s="43">
        <v>32</v>
      </c>
      <c r="D135" s="14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6">
        <f t="shared" si="146"/>
        <v>0</v>
      </c>
      <c r="P135" s="14">
        <v>0</v>
      </c>
      <c r="Q135" s="15">
        <v>0</v>
      </c>
      <c r="R135" s="15">
        <v>0</v>
      </c>
      <c r="S135" s="15">
        <v>0</v>
      </c>
      <c r="T135" s="15">
        <v>0</v>
      </c>
      <c r="U135" s="52">
        <v>0</v>
      </c>
      <c r="V135" s="15">
        <v>0</v>
      </c>
      <c r="W135" s="15">
        <v>0</v>
      </c>
      <c r="X135" s="15">
        <v>0</v>
      </c>
      <c r="Y135" s="15">
        <v>0</v>
      </c>
      <c r="Z135" s="16">
        <f t="shared" si="148"/>
        <v>0</v>
      </c>
      <c r="AA135" s="15" t="e">
        <f t="shared" si="147"/>
        <v>#DIV/0!</v>
      </c>
      <c r="AB135" s="15" t="e">
        <f t="shared" si="153"/>
        <v>#DIV/0!</v>
      </c>
      <c r="AC135" s="15" t="e">
        <f t="shared" si="153"/>
        <v>#DIV/0!</v>
      </c>
      <c r="AD135" s="16" t="e">
        <f t="shared" si="149"/>
        <v>#DIV/0!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#DIV/0!</v>
      </c>
      <c r="AY135" s="15" t="e">
        <f t="shared" si="155"/>
        <v>#DIV/0!</v>
      </c>
      <c r="AZ135" s="15" t="e">
        <f t="shared" si="130"/>
        <v>#DIV/0!</v>
      </c>
      <c r="BA135" s="15" t="e">
        <f>V135/J135</f>
        <v>#DIV/0!</v>
      </c>
      <c r="BB135" s="15" t="e">
        <f t="shared" si="152"/>
        <v>#DIV/0!</v>
      </c>
      <c r="BC135" s="15" t="e">
        <f t="shared" si="126"/>
        <v>#DIV/0!</v>
      </c>
    </row>
    <row r="136" spans="1:55" ht="12.75" hidden="1" thickBot="1" x14ac:dyDescent="0.25">
      <c r="A136" s="13"/>
      <c r="B136" s="13"/>
      <c r="C136" s="43">
        <v>37</v>
      </c>
      <c r="D136" s="14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6">
        <f t="shared" si="146"/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52">
        <v>0</v>
      </c>
      <c r="V136" s="15">
        <v>0</v>
      </c>
      <c r="W136" s="15">
        <v>0</v>
      </c>
      <c r="X136" s="15">
        <v>0</v>
      </c>
      <c r="Y136" s="15">
        <v>0</v>
      </c>
      <c r="Z136" s="16">
        <f t="shared" si="148"/>
        <v>0</v>
      </c>
      <c r="AA136" s="15" t="e">
        <f t="shared" si="147"/>
        <v>#DIV/0!</v>
      </c>
      <c r="AB136" s="15" t="e">
        <f t="shared" si="153"/>
        <v>#DIV/0!</v>
      </c>
      <c r="AC136" s="15" t="e">
        <f t="shared" si="153"/>
        <v>#DIV/0!</v>
      </c>
      <c r="AD136" s="16" t="e">
        <f t="shared" si="149"/>
        <v>#DIV/0!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#DIV/0!</v>
      </c>
      <c r="AY136" s="15" t="e">
        <f t="shared" si="155"/>
        <v>#DIV/0!</v>
      </c>
      <c r="AZ136" s="15" t="e">
        <f t="shared" si="130"/>
        <v>#DIV/0!</v>
      </c>
      <c r="BA136" s="15" t="e">
        <f>V136/J136</f>
        <v>#DIV/0!</v>
      </c>
      <c r="BB136" s="15" t="e">
        <f t="shared" si="152"/>
        <v>#DIV/0!</v>
      </c>
      <c r="BC136" s="15" t="e">
        <f t="shared" si="126"/>
        <v>#DIV/0!</v>
      </c>
    </row>
    <row r="137" spans="1:55" ht="12.75" hidden="1" thickBot="1" x14ac:dyDescent="0.25">
      <c r="A137" s="13"/>
      <c r="B137" s="17"/>
      <c r="C137" s="44">
        <v>42</v>
      </c>
      <c r="D137" s="18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20">
        <f t="shared" si="146"/>
        <v>0</v>
      </c>
      <c r="P137" s="18">
        <v>0</v>
      </c>
      <c r="Q137" s="19">
        <v>0</v>
      </c>
      <c r="R137" s="19">
        <v>0</v>
      </c>
      <c r="S137" s="19">
        <v>0</v>
      </c>
      <c r="T137" s="19">
        <v>0</v>
      </c>
      <c r="U137" s="53">
        <v>0</v>
      </c>
      <c r="V137" s="19">
        <v>0</v>
      </c>
      <c r="W137" s="19">
        <v>0</v>
      </c>
      <c r="X137" s="19">
        <v>0</v>
      </c>
      <c r="Y137" s="19">
        <v>0</v>
      </c>
      <c r="Z137" s="20">
        <f t="shared" si="148"/>
        <v>0</v>
      </c>
      <c r="AA137" s="15" t="e">
        <f t="shared" si="147"/>
        <v>#DIV/0!</v>
      </c>
      <c r="AB137" s="15" t="e">
        <f t="shared" si="153"/>
        <v>#DIV/0!</v>
      </c>
      <c r="AC137" s="15" t="e">
        <f t="shared" si="153"/>
        <v>#DIV/0!</v>
      </c>
      <c r="AD137" s="20" t="e">
        <f t="shared" si="149"/>
        <v>#DIV/0!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#DIV/0!</v>
      </c>
      <c r="AY137" s="15" t="e">
        <f t="shared" si="155"/>
        <v>#DIV/0!</v>
      </c>
      <c r="AZ137" s="15" t="e">
        <f t="shared" si="130"/>
        <v>#DIV/0!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1">
        <f t="shared" si="146"/>
        <v>0</v>
      </c>
      <c r="P138" s="9">
        <v>0</v>
      </c>
      <c r="Q138" s="10">
        <v>0</v>
      </c>
      <c r="R138" s="10">
        <v>0</v>
      </c>
      <c r="S138" s="10">
        <v>0</v>
      </c>
      <c r="T138" s="10">
        <v>0</v>
      </c>
      <c r="U138" s="51">
        <v>0</v>
      </c>
      <c r="V138" s="10">
        <v>0</v>
      </c>
      <c r="W138" s="10">
        <v>0</v>
      </c>
      <c r="X138" s="10">
        <v>0</v>
      </c>
      <c r="Y138" s="10">
        <v>0</v>
      </c>
      <c r="Z138" s="11">
        <f t="shared" si="148"/>
        <v>0</v>
      </c>
      <c r="AA138" s="15" t="e">
        <f t="shared" si="147"/>
        <v>#DIV/0!</v>
      </c>
      <c r="AB138" s="15" t="e">
        <f t="shared" si="153"/>
        <v>#DIV/0!</v>
      </c>
      <c r="AC138" s="15" t="e">
        <f t="shared" si="153"/>
        <v>#DIV/0!</v>
      </c>
      <c r="AD138" s="11" t="e">
        <f t="shared" si="149"/>
        <v>#DIV/0!</v>
      </c>
      <c r="AE138" s="12"/>
      <c r="AF138" s="25" t="e">
        <f t="shared" ref="AF138:AH138" si="156">bdRateExtend($D138:$D142,E138:E142,$P138:$P142,Q138:Q142)</f>
        <v>#VALUE!</v>
      </c>
      <c r="AG138" s="30" t="e">
        <f t="shared" si="156"/>
        <v>#VALUE!</v>
      </c>
      <c r="AH138" s="31" t="e">
        <f t="shared" si="156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57">bdrate($D138:$D141,E138:E141,$P138:$P141,Q138:Q141)</f>
        <v>#VALUE!</v>
      </c>
      <c r="AS138" s="30" t="e">
        <f t="shared" si="157"/>
        <v>#VALUE!</v>
      </c>
      <c r="AT138" s="31" t="e">
        <f t="shared" si="157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#DIV/0!</v>
      </c>
      <c r="BB138" s="15" t="e">
        <f t="shared" ref="BB138:BB141" si="158">X138/L138</f>
        <v>#DIV/0!</v>
      </c>
      <c r="BC138" s="15" t="e">
        <f t="shared" si="126"/>
        <v>#DIV/0!</v>
      </c>
    </row>
    <row r="139" spans="1:55" ht="12.75" hidden="1" thickBot="1" x14ac:dyDescent="0.25">
      <c r="A139" s="13"/>
      <c r="B139" s="13"/>
      <c r="C139" s="43">
        <v>27</v>
      </c>
      <c r="D139" s="14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6">
        <f t="shared" si="146"/>
        <v>0</v>
      </c>
      <c r="P139" s="14">
        <v>0</v>
      </c>
      <c r="Q139" s="15">
        <v>0</v>
      </c>
      <c r="R139" s="15">
        <v>0</v>
      </c>
      <c r="S139" s="15">
        <v>0</v>
      </c>
      <c r="T139" s="15">
        <v>0</v>
      </c>
      <c r="U139" s="52">
        <v>0</v>
      </c>
      <c r="V139" s="15">
        <v>0</v>
      </c>
      <c r="W139" s="15">
        <v>0</v>
      </c>
      <c r="X139" s="15">
        <v>0</v>
      </c>
      <c r="Y139" s="15">
        <v>0</v>
      </c>
      <c r="Z139" s="16">
        <f t="shared" si="148"/>
        <v>0</v>
      </c>
      <c r="AA139" s="15" t="e">
        <f t="shared" si="147"/>
        <v>#DIV/0!</v>
      </c>
      <c r="AB139" s="15" t="e">
        <f t="shared" si="153"/>
        <v>#DIV/0!</v>
      </c>
      <c r="AC139" s="15" t="e">
        <f t="shared" si="153"/>
        <v>#DIV/0!</v>
      </c>
      <c r="AD139" s="16" t="e">
        <f t="shared" si="149"/>
        <v>#DIV/0!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59">bdrate($D139:$D142,E139:E142,$P139:$P142,Q139:Q142)</f>
        <v>#VALUE!</v>
      </c>
      <c r="AM139" s="21" t="e">
        <f t="shared" si="159"/>
        <v>#VALUE!</v>
      </c>
      <c r="AN139" s="36" t="e">
        <f t="shared" si="159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#DIV/0!</v>
      </c>
      <c r="AY139" s="15" t="e">
        <f t="shared" ref="AY139:AY142" si="160">X139/L139</f>
        <v>#DIV/0!</v>
      </c>
      <c r="AZ139" s="15" t="e">
        <f t="shared" si="130"/>
        <v>#DIV/0!</v>
      </c>
      <c r="BA139" s="15" t="e">
        <f>V139/J139</f>
        <v>#DIV/0!</v>
      </c>
      <c r="BB139" s="15" t="e">
        <f t="shared" si="158"/>
        <v>#DIV/0!</v>
      </c>
      <c r="BC139" s="15" t="e">
        <f t="shared" si="126"/>
        <v>#DIV/0!</v>
      </c>
    </row>
    <row r="140" spans="1:55" ht="12.75" hidden="1" thickBot="1" x14ac:dyDescent="0.25">
      <c r="A140" s="13"/>
      <c r="B140" s="13"/>
      <c r="C140" s="43">
        <v>32</v>
      </c>
      <c r="D140" s="14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6">
        <f t="shared" si="146"/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52">
        <v>0</v>
      </c>
      <c r="V140" s="15">
        <v>0</v>
      </c>
      <c r="W140" s="15">
        <v>0</v>
      </c>
      <c r="X140" s="15">
        <v>0</v>
      </c>
      <c r="Y140" s="15">
        <v>0</v>
      </c>
      <c r="Z140" s="16">
        <f t="shared" si="148"/>
        <v>0</v>
      </c>
      <c r="AA140" s="15" t="e">
        <f t="shared" si="147"/>
        <v>#DIV/0!</v>
      </c>
      <c r="AB140" s="15" t="e">
        <f t="shared" si="153"/>
        <v>#DIV/0!</v>
      </c>
      <c r="AC140" s="15" t="e">
        <f t="shared" si="153"/>
        <v>#DIV/0!</v>
      </c>
      <c r="AD140" s="16" t="e">
        <f t="shared" si="149"/>
        <v>#DIV/0!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#DIV/0!</v>
      </c>
      <c r="AY140" s="15" t="e">
        <f t="shared" si="160"/>
        <v>#DIV/0!</v>
      </c>
      <c r="AZ140" s="15" t="e">
        <f t="shared" si="130"/>
        <v>#DIV/0!</v>
      </c>
      <c r="BA140" s="15" t="e">
        <f>V140/J140</f>
        <v>#DIV/0!</v>
      </c>
      <c r="BB140" s="15" t="e">
        <f t="shared" si="158"/>
        <v>#DIV/0!</v>
      </c>
      <c r="BC140" s="15" t="e">
        <f t="shared" si="126"/>
        <v>#DIV/0!</v>
      </c>
    </row>
    <row r="141" spans="1:55" ht="12.75" hidden="1" thickBot="1" x14ac:dyDescent="0.25">
      <c r="A141" s="13"/>
      <c r="B141" s="13"/>
      <c r="C141" s="43">
        <v>37</v>
      </c>
      <c r="D141" s="14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6">
        <f t="shared" si="146"/>
        <v>0</v>
      </c>
      <c r="P141" s="14">
        <v>0</v>
      </c>
      <c r="Q141" s="15">
        <v>0</v>
      </c>
      <c r="R141" s="15">
        <v>0</v>
      </c>
      <c r="S141" s="15">
        <v>0</v>
      </c>
      <c r="T141" s="15">
        <v>0</v>
      </c>
      <c r="U141" s="52">
        <v>0</v>
      </c>
      <c r="V141" s="15">
        <v>0</v>
      </c>
      <c r="W141" s="15">
        <v>0</v>
      </c>
      <c r="X141" s="15">
        <v>0</v>
      </c>
      <c r="Y141" s="15">
        <v>0</v>
      </c>
      <c r="Z141" s="16">
        <f t="shared" si="148"/>
        <v>0</v>
      </c>
      <c r="AA141" s="15" t="e">
        <f t="shared" si="147"/>
        <v>#DIV/0!</v>
      </c>
      <c r="AB141" s="15" t="e">
        <f t="shared" si="153"/>
        <v>#DIV/0!</v>
      </c>
      <c r="AC141" s="15" t="e">
        <f t="shared" si="153"/>
        <v>#DIV/0!</v>
      </c>
      <c r="AD141" s="16" t="e">
        <f t="shared" si="149"/>
        <v>#DIV/0!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#DIV/0!</v>
      </c>
      <c r="AY141" s="15" t="e">
        <f t="shared" si="160"/>
        <v>#DIV/0!</v>
      </c>
      <c r="AZ141" s="15" t="e">
        <f t="shared" si="130"/>
        <v>#DIV/0!</v>
      </c>
      <c r="BA141" s="15" t="e">
        <f>V141/J141</f>
        <v>#DIV/0!</v>
      </c>
      <c r="BB141" s="15" t="e">
        <f t="shared" si="158"/>
        <v>#DIV/0!</v>
      </c>
      <c r="BC141" s="15" t="e">
        <f t="shared" si="126"/>
        <v>#DIV/0!</v>
      </c>
    </row>
    <row r="142" spans="1:55" ht="12.75" hidden="1" thickBot="1" x14ac:dyDescent="0.25">
      <c r="A142" s="13"/>
      <c r="B142" s="17"/>
      <c r="C142" s="44">
        <v>42</v>
      </c>
      <c r="D142" s="18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20">
        <f t="shared" si="146"/>
        <v>0</v>
      </c>
      <c r="P142" s="18">
        <v>0</v>
      </c>
      <c r="Q142" s="19">
        <v>0</v>
      </c>
      <c r="R142" s="19">
        <v>0</v>
      </c>
      <c r="S142" s="19">
        <v>0</v>
      </c>
      <c r="T142" s="19">
        <v>0</v>
      </c>
      <c r="U142" s="53">
        <v>0</v>
      </c>
      <c r="V142" s="19">
        <v>0</v>
      </c>
      <c r="W142" s="19">
        <v>0</v>
      </c>
      <c r="X142" s="19">
        <v>0</v>
      </c>
      <c r="Y142" s="19">
        <v>0</v>
      </c>
      <c r="Z142" s="20">
        <f t="shared" si="148"/>
        <v>0</v>
      </c>
      <c r="AA142" s="15" t="e">
        <f t="shared" si="147"/>
        <v>#DIV/0!</v>
      </c>
      <c r="AB142" s="15" t="e">
        <f t="shared" si="153"/>
        <v>#DIV/0!</v>
      </c>
      <c r="AC142" s="15" t="e">
        <f t="shared" si="153"/>
        <v>#DIV/0!</v>
      </c>
      <c r="AD142" s="20" t="e">
        <f t="shared" si="149"/>
        <v>#DIV/0!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#DIV/0!</v>
      </c>
      <c r="AY142" s="15" t="e">
        <f t="shared" si="160"/>
        <v>#DIV/0!</v>
      </c>
      <c r="AZ142" s="15" t="e">
        <f t="shared" si="130"/>
        <v>#DIV/0!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>
        <v>0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  <c r="M143" s="10">
        <v>0</v>
      </c>
      <c r="N143" s="11">
        <f t="shared" si="146"/>
        <v>0</v>
      </c>
      <c r="P143" s="9">
        <v>0</v>
      </c>
      <c r="Q143" s="10">
        <v>0</v>
      </c>
      <c r="R143" s="10">
        <v>0</v>
      </c>
      <c r="S143" s="10">
        <v>0</v>
      </c>
      <c r="T143" s="10">
        <v>0</v>
      </c>
      <c r="U143" s="51">
        <v>0</v>
      </c>
      <c r="V143" s="10">
        <v>0</v>
      </c>
      <c r="W143" s="10">
        <v>0</v>
      </c>
      <c r="X143" s="10">
        <v>0</v>
      </c>
      <c r="Y143" s="10">
        <v>0</v>
      </c>
      <c r="Z143" s="11">
        <f t="shared" si="148"/>
        <v>0</v>
      </c>
      <c r="AA143" s="15" t="e">
        <f t="shared" si="147"/>
        <v>#DIV/0!</v>
      </c>
      <c r="AB143" s="15" t="e">
        <f t="shared" si="153"/>
        <v>#DIV/0!</v>
      </c>
      <c r="AC143" s="15" t="e">
        <f t="shared" si="153"/>
        <v>#DIV/0!</v>
      </c>
      <c r="AD143" s="11" t="e">
        <f t="shared" si="149"/>
        <v>#DIV/0!</v>
      </c>
      <c r="AE143" s="12"/>
      <c r="AF143" s="25" t="e">
        <f t="shared" ref="AF143:AH143" si="161">bdRateExtend($D143:$D147,E143:E147,$P143:$P147,Q143:Q147)</f>
        <v>#VALUE!</v>
      </c>
      <c r="AG143" s="30" t="e">
        <f t="shared" si="161"/>
        <v>#VALUE!</v>
      </c>
      <c r="AH143" s="31" t="e">
        <f t="shared" si="161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2">bdrate($D143:$D146,E143:E146,$P143:$P146,Q143:Q146)</f>
        <v>#VALUE!</v>
      </c>
      <c r="AS143" s="30" t="e">
        <f t="shared" si="162"/>
        <v>#VALUE!</v>
      </c>
      <c r="AT143" s="31" t="e">
        <f t="shared" si="162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#DIV/0!</v>
      </c>
      <c r="BB143" s="15" t="e">
        <f t="shared" ref="BB143:BB146" si="163">X143/L143</f>
        <v>#DIV/0!</v>
      </c>
      <c r="BC143" s="15" t="e">
        <f t="shared" si="126"/>
        <v>#DIV/0!</v>
      </c>
    </row>
    <row r="144" spans="1:55" ht="12.75" hidden="1" thickBot="1" x14ac:dyDescent="0.25">
      <c r="A144" s="13"/>
      <c r="B144" s="13"/>
      <c r="C144" s="43">
        <v>27</v>
      </c>
      <c r="D144" s="14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6">
        <f t="shared" si="146"/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52">
        <v>0</v>
      </c>
      <c r="V144" s="15">
        <v>0</v>
      </c>
      <c r="W144" s="15">
        <v>0</v>
      </c>
      <c r="X144" s="15">
        <v>0</v>
      </c>
      <c r="Y144" s="15">
        <v>0</v>
      </c>
      <c r="Z144" s="16">
        <f t="shared" si="148"/>
        <v>0</v>
      </c>
      <c r="AA144" s="15" t="e">
        <f t="shared" si="147"/>
        <v>#DIV/0!</v>
      </c>
      <c r="AB144" s="15" t="e">
        <f t="shared" si="153"/>
        <v>#DIV/0!</v>
      </c>
      <c r="AC144" s="15" t="e">
        <f t="shared" si="153"/>
        <v>#DIV/0!</v>
      </c>
      <c r="AD144" s="16" t="e">
        <f t="shared" si="149"/>
        <v>#DIV/0!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4">bdrate($D144:$D147,E144:E147,$P144:$P147,Q144:Q147)</f>
        <v>#VALUE!</v>
      </c>
      <c r="AM144" s="21" t="e">
        <f t="shared" si="164"/>
        <v>#VALUE!</v>
      </c>
      <c r="AN144" s="36" t="e">
        <f t="shared" si="164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#DIV/0!</v>
      </c>
      <c r="AY144" s="15" t="e">
        <f t="shared" ref="AY144:AY147" si="165">X144/L144</f>
        <v>#DIV/0!</v>
      </c>
      <c r="AZ144" s="15" t="e">
        <f t="shared" si="130"/>
        <v>#DIV/0!</v>
      </c>
      <c r="BA144" s="15" t="e">
        <f>V144/J144</f>
        <v>#DIV/0!</v>
      </c>
      <c r="BB144" s="15" t="e">
        <f t="shared" si="163"/>
        <v>#DIV/0!</v>
      </c>
      <c r="BC144" s="15" t="e">
        <f t="shared" si="126"/>
        <v>#DIV/0!</v>
      </c>
    </row>
    <row r="145" spans="1:55" ht="12.75" hidden="1" thickBot="1" x14ac:dyDescent="0.25">
      <c r="A145" s="13"/>
      <c r="B145" s="13"/>
      <c r="C145" s="43">
        <v>32</v>
      </c>
      <c r="D145" s="14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6">
        <f t="shared" si="146"/>
        <v>0</v>
      </c>
      <c r="P145" s="14">
        <v>0</v>
      </c>
      <c r="Q145" s="15">
        <v>0</v>
      </c>
      <c r="R145" s="15">
        <v>0</v>
      </c>
      <c r="S145" s="15">
        <v>0</v>
      </c>
      <c r="T145" s="15">
        <v>0</v>
      </c>
      <c r="U145" s="52">
        <v>0</v>
      </c>
      <c r="V145" s="15">
        <v>0</v>
      </c>
      <c r="W145" s="15">
        <v>0</v>
      </c>
      <c r="X145" s="15">
        <v>0</v>
      </c>
      <c r="Y145" s="15">
        <v>0</v>
      </c>
      <c r="Z145" s="16">
        <f t="shared" si="148"/>
        <v>0</v>
      </c>
      <c r="AA145" s="15" t="e">
        <f t="shared" si="147"/>
        <v>#DIV/0!</v>
      </c>
      <c r="AB145" s="15" t="e">
        <f t="shared" si="153"/>
        <v>#DIV/0!</v>
      </c>
      <c r="AC145" s="15" t="e">
        <f t="shared" si="153"/>
        <v>#DIV/0!</v>
      </c>
      <c r="AD145" s="16" t="e">
        <f t="shared" si="149"/>
        <v>#DIV/0!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#DIV/0!</v>
      </c>
      <c r="AY145" s="15" t="e">
        <f t="shared" si="165"/>
        <v>#DIV/0!</v>
      </c>
      <c r="AZ145" s="15" t="e">
        <f t="shared" si="130"/>
        <v>#DIV/0!</v>
      </c>
      <c r="BA145" s="15" t="e">
        <f>V145/J145</f>
        <v>#DIV/0!</v>
      </c>
      <c r="BB145" s="15" t="e">
        <f t="shared" si="163"/>
        <v>#DIV/0!</v>
      </c>
      <c r="BC145" s="15" t="e">
        <f t="shared" si="126"/>
        <v>#DIV/0!</v>
      </c>
    </row>
    <row r="146" spans="1:55" ht="12.75" hidden="1" thickBot="1" x14ac:dyDescent="0.25">
      <c r="A146" s="13"/>
      <c r="B146" s="13"/>
      <c r="C146" s="43">
        <v>37</v>
      </c>
      <c r="D146" s="14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6">
        <f t="shared" si="146"/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52">
        <v>0</v>
      </c>
      <c r="V146" s="15">
        <v>0</v>
      </c>
      <c r="W146" s="15">
        <v>0</v>
      </c>
      <c r="X146" s="15">
        <v>0</v>
      </c>
      <c r="Y146" s="15">
        <v>0</v>
      </c>
      <c r="Z146" s="16">
        <f t="shared" si="148"/>
        <v>0</v>
      </c>
      <c r="AA146" s="15" t="e">
        <f t="shared" si="147"/>
        <v>#DIV/0!</v>
      </c>
      <c r="AB146" s="15" t="e">
        <f t="shared" si="153"/>
        <v>#DIV/0!</v>
      </c>
      <c r="AC146" s="15" t="e">
        <f t="shared" si="153"/>
        <v>#DIV/0!</v>
      </c>
      <c r="AD146" s="16" t="e">
        <f t="shared" si="149"/>
        <v>#DIV/0!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#DIV/0!</v>
      </c>
      <c r="AY146" s="15" t="e">
        <f t="shared" si="165"/>
        <v>#DIV/0!</v>
      </c>
      <c r="AZ146" s="15" t="e">
        <f t="shared" si="130"/>
        <v>#DIV/0!</v>
      </c>
      <c r="BA146" s="15" t="e">
        <f>V146/J146</f>
        <v>#DIV/0!</v>
      </c>
      <c r="BB146" s="15" t="e">
        <f t="shared" si="163"/>
        <v>#DIV/0!</v>
      </c>
      <c r="BC146" s="15" t="e">
        <f t="shared" si="126"/>
        <v>#DIV/0!</v>
      </c>
    </row>
    <row r="147" spans="1:55" ht="12.75" hidden="1" thickBot="1" x14ac:dyDescent="0.25">
      <c r="A147" s="13"/>
      <c r="B147" s="17"/>
      <c r="C147" s="44">
        <v>42</v>
      </c>
      <c r="D147" s="18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20">
        <f t="shared" si="146"/>
        <v>0</v>
      </c>
      <c r="P147" s="18">
        <v>0</v>
      </c>
      <c r="Q147" s="19">
        <v>0</v>
      </c>
      <c r="R147" s="19">
        <v>0</v>
      </c>
      <c r="S147" s="19">
        <v>0</v>
      </c>
      <c r="T147" s="19">
        <v>0</v>
      </c>
      <c r="U147" s="53">
        <v>0</v>
      </c>
      <c r="V147" s="19">
        <v>0</v>
      </c>
      <c r="W147" s="19">
        <v>0</v>
      </c>
      <c r="X147" s="19">
        <v>0</v>
      </c>
      <c r="Y147" s="19">
        <v>0</v>
      </c>
      <c r="Z147" s="20">
        <f t="shared" si="148"/>
        <v>0</v>
      </c>
      <c r="AA147" s="15" t="e">
        <f t="shared" si="147"/>
        <v>#DIV/0!</v>
      </c>
      <c r="AB147" s="15" t="e">
        <f t="shared" si="153"/>
        <v>#DIV/0!</v>
      </c>
      <c r="AC147" s="15" t="e">
        <f t="shared" si="153"/>
        <v>#DIV/0!</v>
      </c>
      <c r="AD147" s="20" t="e">
        <f t="shared" si="149"/>
        <v>#DIV/0!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#DIV/0!</v>
      </c>
      <c r="AY147" s="15" t="e">
        <f t="shared" si="165"/>
        <v>#DIV/0!</v>
      </c>
      <c r="AZ147" s="15" t="e">
        <f t="shared" si="130"/>
        <v>#DIV/0!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  <c r="M148" s="10">
        <v>0</v>
      </c>
      <c r="N148" s="11">
        <f t="shared" si="146"/>
        <v>0</v>
      </c>
      <c r="P148" s="9">
        <v>0</v>
      </c>
      <c r="Q148" s="10">
        <v>0</v>
      </c>
      <c r="R148" s="10">
        <v>0</v>
      </c>
      <c r="S148" s="10">
        <v>0</v>
      </c>
      <c r="T148" s="10">
        <v>0</v>
      </c>
      <c r="U148" s="51">
        <v>0</v>
      </c>
      <c r="V148" s="10">
        <v>0</v>
      </c>
      <c r="W148" s="10">
        <v>0</v>
      </c>
      <c r="X148" s="10">
        <v>0</v>
      </c>
      <c r="Y148" s="10">
        <v>0</v>
      </c>
      <c r="Z148" s="11">
        <f t="shared" si="148"/>
        <v>0</v>
      </c>
      <c r="AA148" s="15" t="e">
        <f t="shared" si="147"/>
        <v>#DIV/0!</v>
      </c>
      <c r="AB148" s="15" t="e">
        <f t="shared" si="153"/>
        <v>#DIV/0!</v>
      </c>
      <c r="AC148" s="15" t="e">
        <f t="shared" si="153"/>
        <v>#DIV/0!</v>
      </c>
      <c r="AD148" s="11" t="e">
        <f t="shared" si="149"/>
        <v>#DIV/0!</v>
      </c>
      <c r="AE148" s="12"/>
      <c r="AF148" s="25" t="e">
        <f t="shared" ref="AF148:AH148" si="166">bdRateExtend($D148:$D152,E148:E152,$P148:$P152,Q148:Q152)</f>
        <v>#VALUE!</v>
      </c>
      <c r="AG148" s="30" t="e">
        <f t="shared" si="166"/>
        <v>#VALUE!</v>
      </c>
      <c r="AH148" s="31" t="e">
        <f t="shared" si="166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67">bdrate($D148:$D151,E148:E151,$P148:$P151,Q148:Q151)</f>
        <v>#VALUE!</v>
      </c>
      <c r="AS148" s="30" t="e">
        <f t="shared" si="167"/>
        <v>#VALUE!</v>
      </c>
      <c r="AT148" s="31" t="e">
        <f t="shared" si="167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#DIV/0!</v>
      </c>
      <c r="BB148" s="15" t="e">
        <f t="shared" ref="BB148:BB151" si="168">X148/L148</f>
        <v>#DIV/0!</v>
      </c>
      <c r="BC148" s="15" t="e">
        <f t="shared" si="126"/>
        <v>#DIV/0!</v>
      </c>
    </row>
    <row r="149" spans="1:55" ht="12.75" hidden="1" thickBot="1" x14ac:dyDescent="0.25">
      <c r="A149" s="13"/>
      <c r="B149" s="13"/>
      <c r="C149" s="43">
        <v>27</v>
      </c>
      <c r="D149" s="14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6">
        <f t="shared" si="146"/>
        <v>0</v>
      </c>
      <c r="P149" s="14">
        <v>0</v>
      </c>
      <c r="Q149" s="15">
        <v>0</v>
      </c>
      <c r="R149" s="15">
        <v>0</v>
      </c>
      <c r="S149" s="15">
        <v>0</v>
      </c>
      <c r="T149" s="15">
        <v>0</v>
      </c>
      <c r="U149" s="52">
        <v>0</v>
      </c>
      <c r="V149" s="15">
        <v>0</v>
      </c>
      <c r="W149" s="15">
        <v>0</v>
      </c>
      <c r="X149" s="15">
        <v>0</v>
      </c>
      <c r="Y149" s="15">
        <v>0</v>
      </c>
      <c r="Z149" s="16">
        <f t="shared" si="148"/>
        <v>0</v>
      </c>
      <c r="AA149" s="15" t="e">
        <f t="shared" si="147"/>
        <v>#DIV/0!</v>
      </c>
      <c r="AB149" s="15" t="e">
        <f t="shared" si="153"/>
        <v>#DIV/0!</v>
      </c>
      <c r="AC149" s="15" t="e">
        <f t="shared" si="153"/>
        <v>#DIV/0!</v>
      </c>
      <c r="AD149" s="16" t="e">
        <f t="shared" si="149"/>
        <v>#DIV/0!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69">bdrate($D149:$D152,E149:E152,$P149:$P152,Q149:Q152)</f>
        <v>#VALUE!</v>
      </c>
      <c r="AM149" s="21" t="e">
        <f t="shared" si="169"/>
        <v>#VALUE!</v>
      </c>
      <c r="AN149" s="36" t="e">
        <f t="shared" si="169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#DIV/0!</v>
      </c>
      <c r="AY149" s="15" t="e">
        <f t="shared" ref="AY149:AY152" si="170">X149/L149</f>
        <v>#DIV/0!</v>
      </c>
      <c r="AZ149" s="15" t="e">
        <f t="shared" si="130"/>
        <v>#DIV/0!</v>
      </c>
      <c r="BA149" s="15" t="e">
        <f>V149/J149</f>
        <v>#DIV/0!</v>
      </c>
      <c r="BB149" s="15" t="e">
        <f t="shared" si="168"/>
        <v>#DIV/0!</v>
      </c>
      <c r="BC149" s="15" t="e">
        <f t="shared" si="126"/>
        <v>#DIV/0!</v>
      </c>
    </row>
    <row r="150" spans="1:55" ht="12.75" hidden="1" thickBot="1" x14ac:dyDescent="0.25">
      <c r="A150" s="13"/>
      <c r="B150" s="13"/>
      <c r="C150" s="43">
        <v>32</v>
      </c>
      <c r="D150" s="14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6">
        <f t="shared" si="146"/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52">
        <v>0</v>
      </c>
      <c r="V150" s="15">
        <v>0</v>
      </c>
      <c r="W150" s="15">
        <v>0</v>
      </c>
      <c r="X150" s="15">
        <v>0</v>
      </c>
      <c r="Y150" s="15">
        <v>0</v>
      </c>
      <c r="Z150" s="16">
        <f t="shared" si="148"/>
        <v>0</v>
      </c>
      <c r="AA150" s="15" t="e">
        <f t="shared" si="147"/>
        <v>#DIV/0!</v>
      </c>
      <c r="AB150" s="15" t="e">
        <f t="shared" si="153"/>
        <v>#DIV/0!</v>
      </c>
      <c r="AC150" s="15" t="e">
        <f t="shared" si="153"/>
        <v>#DIV/0!</v>
      </c>
      <c r="AD150" s="16" t="e">
        <f t="shared" si="149"/>
        <v>#DIV/0!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#DIV/0!</v>
      </c>
      <c r="AY150" s="15" t="e">
        <f t="shared" si="170"/>
        <v>#DIV/0!</v>
      </c>
      <c r="AZ150" s="15" t="e">
        <f t="shared" si="130"/>
        <v>#DIV/0!</v>
      </c>
      <c r="BA150" s="15" t="e">
        <f>V150/J150</f>
        <v>#DIV/0!</v>
      </c>
      <c r="BB150" s="15" t="e">
        <f t="shared" si="168"/>
        <v>#DIV/0!</v>
      </c>
      <c r="BC150" s="15" t="e">
        <f t="shared" si="126"/>
        <v>#DIV/0!</v>
      </c>
    </row>
    <row r="151" spans="1:55" ht="12.75" hidden="1" thickBot="1" x14ac:dyDescent="0.25">
      <c r="A151" s="13"/>
      <c r="B151" s="13"/>
      <c r="C151" s="43">
        <v>37</v>
      </c>
      <c r="D151" s="14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6">
        <f t="shared" si="146"/>
        <v>0</v>
      </c>
      <c r="P151" s="14">
        <v>0</v>
      </c>
      <c r="Q151" s="15">
        <v>0</v>
      </c>
      <c r="R151" s="15">
        <v>0</v>
      </c>
      <c r="S151" s="15">
        <v>0</v>
      </c>
      <c r="T151" s="15">
        <v>0</v>
      </c>
      <c r="U151" s="52">
        <v>0</v>
      </c>
      <c r="V151" s="15">
        <v>0</v>
      </c>
      <c r="W151" s="15">
        <v>0</v>
      </c>
      <c r="X151" s="15">
        <v>0</v>
      </c>
      <c r="Y151" s="15">
        <v>0</v>
      </c>
      <c r="Z151" s="16">
        <f t="shared" si="148"/>
        <v>0</v>
      </c>
      <c r="AA151" s="15" t="e">
        <f t="shared" si="147"/>
        <v>#DIV/0!</v>
      </c>
      <c r="AB151" s="15" t="e">
        <f t="shared" si="153"/>
        <v>#DIV/0!</v>
      </c>
      <c r="AC151" s="15" t="e">
        <f t="shared" si="153"/>
        <v>#DIV/0!</v>
      </c>
      <c r="AD151" s="16" t="e">
        <f t="shared" si="149"/>
        <v>#DIV/0!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#DIV/0!</v>
      </c>
      <c r="AY151" s="15" t="e">
        <f t="shared" si="170"/>
        <v>#DIV/0!</v>
      </c>
      <c r="AZ151" s="15" t="e">
        <f t="shared" si="130"/>
        <v>#DIV/0!</v>
      </c>
      <c r="BA151" s="15" t="e">
        <f>V151/J151</f>
        <v>#DIV/0!</v>
      </c>
      <c r="BB151" s="15" t="e">
        <f t="shared" si="168"/>
        <v>#DIV/0!</v>
      </c>
      <c r="BC151" s="15" t="e">
        <f t="shared" si="126"/>
        <v>#DIV/0!</v>
      </c>
    </row>
    <row r="152" spans="1:55" ht="12.75" hidden="1" thickBot="1" x14ac:dyDescent="0.25">
      <c r="A152" s="17"/>
      <c r="B152" s="17"/>
      <c r="C152" s="44">
        <v>42</v>
      </c>
      <c r="D152" s="18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20">
        <f t="shared" si="146"/>
        <v>0</v>
      </c>
      <c r="P152" s="18">
        <v>0</v>
      </c>
      <c r="Q152" s="19">
        <v>0</v>
      </c>
      <c r="R152" s="19">
        <v>0</v>
      </c>
      <c r="S152" s="19">
        <v>0</v>
      </c>
      <c r="T152" s="19">
        <v>0</v>
      </c>
      <c r="U152" s="53">
        <v>0</v>
      </c>
      <c r="V152" s="19">
        <v>0</v>
      </c>
      <c r="W152" s="19">
        <v>0</v>
      </c>
      <c r="X152" s="19">
        <v>0</v>
      </c>
      <c r="Y152" s="19">
        <v>0</v>
      </c>
      <c r="Z152" s="20">
        <f t="shared" si="148"/>
        <v>0</v>
      </c>
      <c r="AA152" s="19" t="e">
        <f t="shared" si="147"/>
        <v>#DIV/0!</v>
      </c>
      <c r="AB152" s="19" t="e">
        <f t="shared" si="153"/>
        <v>#DIV/0!</v>
      </c>
      <c r="AC152" s="19" t="e">
        <f t="shared" si="153"/>
        <v>#DIV/0!</v>
      </c>
      <c r="AD152" s="20" t="e">
        <f t="shared" si="149"/>
        <v>#DIV/0!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#DIV/0!</v>
      </c>
      <c r="AY152" s="19" t="e">
        <f t="shared" si="170"/>
        <v>#DIV/0!</v>
      </c>
      <c r="AZ152" s="19" t="e">
        <f t="shared" si="130"/>
        <v>#DIV/0!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#NUM!</v>
      </c>
      <c r="M153" s="12" t="e">
        <f>GEOMEAN(M3:M17)</f>
        <v>#NUM!</v>
      </c>
      <c r="N153" s="12" t="e">
        <f>GEOMEAN(N3:N17)</f>
        <v>#NUM!</v>
      </c>
      <c r="X153" s="12" t="e">
        <f t="shared" ref="X153:AC153" si="171">GEOMEAN(X3:X17)</f>
        <v>#NUM!</v>
      </c>
      <c r="Y153" s="12" t="e">
        <f t="shared" si="171"/>
        <v>#NUM!</v>
      </c>
      <c r="Z153" s="12" t="e">
        <f t="shared" si="171"/>
        <v>#NUM!</v>
      </c>
      <c r="AA153" s="12" t="e">
        <f t="shared" si="171"/>
        <v>#DIV/0!</v>
      </c>
      <c r="AB153" s="12" t="e">
        <f t="shared" si="171"/>
        <v>#DIV/0!</v>
      </c>
      <c r="AC153" s="12" t="e">
        <f t="shared" si="171"/>
        <v>#DIV/0!</v>
      </c>
      <c r="AD153" s="12">
        <f t="shared" ref="AD153" si="172">AVERAGE(AD3:AD17)</f>
        <v>2.1301839685394812E-3</v>
      </c>
      <c r="AF153" s="25">
        <f t="shared" ref="AF153:AW153" si="173">AVERAGE(AF3:AF17)</f>
        <v>6.2884705276067265E-4</v>
      </c>
      <c r="AG153" s="30" t="e">
        <f t="shared" si="173"/>
        <v>#VALUE!</v>
      </c>
      <c r="AH153" s="30" t="e">
        <f t="shared" si="173"/>
        <v>#VALUE!</v>
      </c>
      <c r="AI153" s="25" t="e">
        <f t="shared" si="173"/>
        <v>#VALUE!</v>
      </c>
      <c r="AJ153" s="30" t="e">
        <f t="shared" si="173"/>
        <v>#VALUE!</v>
      </c>
      <c r="AK153" s="30" t="e">
        <f t="shared" si="173"/>
        <v>#VALUE!</v>
      </c>
      <c r="AL153" s="25">
        <f t="shared" ref="AL153:AQ153" si="174">AVERAGE(AL4:AL18)</f>
        <v>1.2286501316366809E-3</v>
      </c>
      <c r="AM153" s="30" t="e">
        <f t="shared" si="174"/>
        <v>#VALUE!</v>
      </c>
      <c r="AN153" s="30" t="e">
        <f t="shared" si="174"/>
        <v>#VALUE!</v>
      </c>
      <c r="AO153" s="25" t="e">
        <f t="shared" si="174"/>
        <v>#VALUE!</v>
      </c>
      <c r="AP153" s="30" t="e">
        <f t="shared" si="174"/>
        <v>#VALUE!</v>
      </c>
      <c r="AQ153" s="30" t="e">
        <f t="shared" si="174"/>
        <v>#VALUE!</v>
      </c>
      <c r="AR153" s="25">
        <f t="shared" ref="AR153:AT153" si="175">AVERAGE(AR3:AR17)</f>
        <v>-2.855785443436713E-4</v>
      </c>
      <c r="AS153" s="30" t="e">
        <f t="shared" si="175"/>
        <v>#VALUE!</v>
      </c>
      <c r="AT153" s="31" t="e">
        <f t="shared" si="175"/>
        <v>#VALUE!</v>
      </c>
      <c r="AU153" s="25" t="e">
        <f t="shared" si="173"/>
        <v>#VALUE!</v>
      </c>
      <c r="AV153" s="30" t="e">
        <f t="shared" si="173"/>
        <v>#VALUE!</v>
      </c>
      <c r="AW153" s="31" t="e">
        <f t="shared" si="173"/>
        <v>#VALUE!</v>
      </c>
      <c r="AX153" s="12" t="e">
        <f t="shared" ref="AX153:BC153" si="176">GEOMEAN(AX3:AX17)</f>
        <v>#DIV/0!</v>
      </c>
      <c r="AY153" s="12" t="e">
        <f t="shared" si="176"/>
        <v>#DIV/0!</v>
      </c>
      <c r="AZ153" s="12" t="e">
        <f t="shared" si="176"/>
        <v>#DIV/0!</v>
      </c>
      <c r="BA153" s="12" t="e">
        <f t="shared" si="176"/>
        <v>#DIV/0!</v>
      </c>
      <c r="BB153" s="12" t="e">
        <f t="shared" si="176"/>
        <v>#DIV/0!</v>
      </c>
      <c r="BC153" s="12" t="e">
        <f t="shared" si="176"/>
        <v>#DIV/0!</v>
      </c>
    </row>
    <row r="154" spans="1:55" x14ac:dyDescent="0.2">
      <c r="B154" s="1" t="s">
        <v>41</v>
      </c>
      <c r="L154" s="12" t="e">
        <f>GEOMEAN(L18:L32)</f>
        <v>#NUM!</v>
      </c>
      <c r="M154" s="12" t="e">
        <f>GEOMEAN(M18:M32)</f>
        <v>#NUM!</v>
      </c>
      <c r="N154" s="12" t="e">
        <f>GEOMEAN(N18:N32)</f>
        <v>#NUM!</v>
      </c>
      <c r="X154" s="12" t="e">
        <f t="shared" ref="X154:AC154" si="177">GEOMEAN(X18:X32)</f>
        <v>#NUM!</v>
      </c>
      <c r="Y154" s="12" t="e">
        <f t="shared" si="177"/>
        <v>#NUM!</v>
      </c>
      <c r="Z154" s="12" t="e">
        <f t="shared" si="177"/>
        <v>#NUM!</v>
      </c>
      <c r="AA154" s="12" t="e">
        <f t="shared" si="177"/>
        <v>#DIV/0!</v>
      </c>
      <c r="AB154" s="12" t="e">
        <f t="shared" si="177"/>
        <v>#DIV/0!</v>
      </c>
      <c r="AC154" s="12" t="e">
        <f t="shared" si="177"/>
        <v>#DIV/0!</v>
      </c>
      <c r="AD154" s="12">
        <f t="shared" ref="AD154" si="178">AVERAGE(AD18:AD32)</f>
        <v>1.3050099290441331E-3</v>
      </c>
      <c r="AF154" s="28">
        <f t="shared" ref="AF154:AK154" si="179">AVERAGE(AF18:AF32)</f>
        <v>-4.1588677933942125E-4</v>
      </c>
      <c r="AG154" s="32" t="e">
        <f t="shared" si="179"/>
        <v>#VALUE!</v>
      </c>
      <c r="AH154" s="32" t="e">
        <f t="shared" si="179"/>
        <v>#VALUE!</v>
      </c>
      <c r="AI154" s="28" t="e">
        <f t="shared" si="179"/>
        <v>#VALUE!</v>
      </c>
      <c r="AJ154" s="32" t="e">
        <f t="shared" si="179"/>
        <v>#VALUE!</v>
      </c>
      <c r="AK154" s="32" t="e">
        <f t="shared" si="179"/>
        <v>#VALUE!</v>
      </c>
      <c r="AL154" s="28">
        <f t="shared" ref="AL154:AQ154" si="180">AVERAGE(AL19:AL33)</f>
        <v>-4.3864538848018925E-4</v>
      </c>
      <c r="AM154" s="32" t="e">
        <f t="shared" si="180"/>
        <v>#VALUE!</v>
      </c>
      <c r="AN154" s="32" t="e">
        <f t="shared" si="180"/>
        <v>#VALUE!</v>
      </c>
      <c r="AO154" s="28" t="e">
        <f t="shared" si="180"/>
        <v>#VALUE!</v>
      </c>
      <c r="AP154" s="32" t="e">
        <f t="shared" si="180"/>
        <v>#VALUE!</v>
      </c>
      <c r="AQ154" s="32" t="e">
        <f t="shared" si="180"/>
        <v>#VALUE!</v>
      </c>
      <c r="AR154" s="28">
        <f t="shared" ref="AR154:AW154" si="181">AVERAGE(AR18:AR32)</f>
        <v>2.5452408775975915E-5</v>
      </c>
      <c r="AS154" s="32" t="e">
        <f t="shared" si="181"/>
        <v>#VALUE!</v>
      </c>
      <c r="AT154" s="33" t="e">
        <f t="shared" si="181"/>
        <v>#VALUE!</v>
      </c>
      <c r="AU154" s="28" t="e">
        <f t="shared" si="181"/>
        <v>#VALUE!</v>
      </c>
      <c r="AV154" s="32" t="e">
        <f t="shared" si="181"/>
        <v>#VALUE!</v>
      </c>
      <c r="AW154" s="33" t="e">
        <f t="shared" si="181"/>
        <v>#VALUE!</v>
      </c>
      <c r="AX154" s="12" t="e">
        <f t="shared" ref="AX154:BC154" si="182">GEOMEAN(AX18:AX32)</f>
        <v>#DIV/0!</v>
      </c>
      <c r="AY154" s="12" t="e">
        <f t="shared" si="182"/>
        <v>#DIV/0!</v>
      </c>
      <c r="AZ154" s="12" t="e">
        <f t="shared" si="182"/>
        <v>#DIV/0!</v>
      </c>
      <c r="BA154" s="12" t="e">
        <f t="shared" si="182"/>
        <v>#DIV/0!</v>
      </c>
      <c r="BB154" s="12" t="e">
        <f t="shared" si="182"/>
        <v>#DIV/0!</v>
      </c>
      <c r="BC154" s="12" t="e">
        <f t="shared" si="182"/>
        <v>#DIV/0!</v>
      </c>
    </row>
    <row r="155" spans="1:55" x14ac:dyDescent="0.2">
      <c r="B155" s="1" t="s">
        <v>1</v>
      </c>
      <c r="L155" s="12" t="e">
        <f>GEOMEAN(L33:L57)</f>
        <v>#NUM!</v>
      </c>
      <c r="M155" s="12" t="e">
        <f>GEOMEAN(M33:M57)</f>
        <v>#NUM!</v>
      </c>
      <c r="N155" s="12" t="e">
        <f>GEOMEAN(N33:N57)</f>
        <v>#NUM!</v>
      </c>
      <c r="X155" s="12" t="e">
        <f>GEOMEAN(X33:X57)</f>
        <v>#NUM!</v>
      </c>
      <c r="Y155" s="12" t="e">
        <f>GEOMEAN(Y33:Y57)</f>
        <v>#NUM!</v>
      </c>
      <c r="Z155" s="12" t="e">
        <f>GEOMEAN(Z33:Z57)</f>
        <v>#NUM!</v>
      </c>
      <c r="AA155" s="12" t="e">
        <f t="shared" ref="AA155:AC155" si="183">GEOMEAN(AA33:AA57)</f>
        <v>#DIV/0!</v>
      </c>
      <c r="AB155" s="12" t="e">
        <f t="shared" si="183"/>
        <v>#DIV/0!</v>
      </c>
      <c r="AC155" s="12" t="e">
        <f t="shared" si="183"/>
        <v>#DIV/0!</v>
      </c>
      <c r="AD155" s="12">
        <f>AVERAGE(AD33:AD57)</f>
        <v>3.2136339976107948E-3</v>
      </c>
      <c r="AF155" s="28">
        <f>AVERAGE(AF33:AF57)</f>
        <v>3.9700079263658148E-4</v>
      </c>
      <c r="AG155" s="32" t="e">
        <f t="shared" ref="AG155:AH155" si="184">AVERAGE(AG33:AG57)</f>
        <v>#VALUE!</v>
      </c>
      <c r="AH155" s="32" t="e">
        <f t="shared" si="184"/>
        <v>#VALUE!</v>
      </c>
      <c r="AI155" s="28" t="e">
        <f>AVERAGE(AI33:AI57)</f>
        <v>#VALUE!</v>
      </c>
      <c r="AJ155" s="32" t="e">
        <f t="shared" ref="AJ155:AK155" si="185">AVERAGE(AJ33:AJ57)</f>
        <v>#VALUE!</v>
      </c>
      <c r="AK155" s="32" t="e">
        <f t="shared" si="185"/>
        <v>#VALUE!</v>
      </c>
      <c r="AL155" s="28">
        <f t="shared" ref="AL155:AQ155" si="186">AVERAGE(AL34:AL58)</f>
        <v>7.647549250051844E-4</v>
      </c>
      <c r="AM155" s="32" t="e">
        <f t="shared" si="186"/>
        <v>#VALUE!</v>
      </c>
      <c r="AN155" s="32" t="e">
        <f t="shared" si="186"/>
        <v>#VALUE!</v>
      </c>
      <c r="AO155" s="28" t="e">
        <f t="shared" si="186"/>
        <v>#VALUE!</v>
      </c>
      <c r="AP155" s="32" t="e">
        <f t="shared" si="186"/>
        <v>#VALUE!</v>
      </c>
      <c r="AQ155" s="32" t="e">
        <f t="shared" si="186"/>
        <v>#VALUE!</v>
      </c>
      <c r="AR155" s="28">
        <f t="shared" ref="AR155:AW155" si="187">AVERAGE(AR33:AR57)</f>
        <v>8.001277866409584E-5</v>
      </c>
      <c r="AS155" s="32" t="e">
        <f t="shared" si="187"/>
        <v>#VALUE!</v>
      </c>
      <c r="AT155" s="33" t="e">
        <f t="shared" si="187"/>
        <v>#VALUE!</v>
      </c>
      <c r="AU155" s="28" t="e">
        <f t="shared" si="187"/>
        <v>#VALUE!</v>
      </c>
      <c r="AV155" s="32" t="e">
        <f t="shared" si="187"/>
        <v>#VALUE!</v>
      </c>
      <c r="AW155" s="33" t="e">
        <f t="shared" si="187"/>
        <v>#VALUE!</v>
      </c>
      <c r="AX155" s="12" t="e">
        <f t="shared" ref="AX155:BC155" si="188">GEOMEAN(AX33:AX57)</f>
        <v>#DIV/0!</v>
      </c>
      <c r="AY155" s="12" t="e">
        <f t="shared" si="188"/>
        <v>#DIV/0!</v>
      </c>
      <c r="AZ155" s="12" t="e">
        <f t="shared" si="188"/>
        <v>#DIV/0!</v>
      </c>
      <c r="BA155" s="12" t="e">
        <f t="shared" si="188"/>
        <v>#DIV/0!</v>
      </c>
      <c r="BB155" s="12" t="e">
        <f t="shared" si="188"/>
        <v>#DIV/0!</v>
      </c>
      <c r="BC155" s="12" t="e">
        <f t="shared" si="188"/>
        <v>#DIV/0!</v>
      </c>
    </row>
    <row r="156" spans="1:55" x14ac:dyDescent="0.2">
      <c r="B156" s="1" t="s">
        <v>5</v>
      </c>
      <c r="L156" s="12" t="e">
        <f>GEOMEAN(L58:L77)</f>
        <v>#NUM!</v>
      </c>
      <c r="M156" s="12" t="e">
        <f>GEOMEAN(M58:M77)</f>
        <v>#NUM!</v>
      </c>
      <c r="N156" s="12" t="e">
        <f>GEOMEAN(N58:N77)</f>
        <v>#NUM!</v>
      </c>
      <c r="X156" s="12" t="e">
        <f>GEOMEAN(X58:X77)</f>
        <v>#NUM!</v>
      </c>
      <c r="Y156" s="12" t="e">
        <f>GEOMEAN(Y58:Y77)</f>
        <v>#NUM!</v>
      </c>
      <c r="Z156" s="12" t="e">
        <f>GEOMEAN(Z58:Z77)</f>
        <v>#NUM!</v>
      </c>
      <c r="AA156" s="12" t="e">
        <f t="shared" ref="AA156:AC156" si="189">GEOMEAN(AA58:AA77)</f>
        <v>#DIV/0!</v>
      </c>
      <c r="AB156" s="12" t="e">
        <f t="shared" si="189"/>
        <v>#DIV/0!</v>
      </c>
      <c r="AC156" s="12" t="e">
        <f t="shared" si="189"/>
        <v>#DIV/0!</v>
      </c>
      <c r="AD156" s="12">
        <f>AVERAGE(AD58:AD77)</f>
        <v>2.6552511914101971E-3</v>
      </c>
      <c r="AF156" s="28">
        <f>AVERAGE(AF58:AF77)</f>
        <v>5.2306482314989911E-4</v>
      </c>
      <c r="AG156" s="32" t="e">
        <f t="shared" ref="AG156:AH156" si="190">AVERAGE(AG58:AG77)</f>
        <v>#VALUE!</v>
      </c>
      <c r="AH156" s="32" t="e">
        <f t="shared" si="190"/>
        <v>#VALUE!</v>
      </c>
      <c r="AI156" s="28" t="e">
        <f>AVERAGE(AI58:AI77)</f>
        <v>#VALUE!</v>
      </c>
      <c r="AJ156" s="32" t="e">
        <f t="shared" ref="AJ156:AK156" si="191">AVERAGE(AJ58:AJ77)</f>
        <v>#VALUE!</v>
      </c>
      <c r="AK156" s="32" t="e">
        <f t="shared" si="191"/>
        <v>#VALUE!</v>
      </c>
      <c r="AL156" s="28">
        <f t="shared" ref="AL156:AQ156" si="192">AVERAGE(AL59:AL78)</f>
        <v>4.5972271916777663E-4</v>
      </c>
      <c r="AM156" s="32" t="e">
        <f t="shared" si="192"/>
        <v>#VALUE!</v>
      </c>
      <c r="AN156" s="32" t="e">
        <f t="shared" si="192"/>
        <v>#VALUE!</v>
      </c>
      <c r="AO156" s="28" t="e">
        <f t="shared" si="192"/>
        <v>#VALUE!</v>
      </c>
      <c r="AP156" s="32" t="e">
        <f t="shared" si="192"/>
        <v>#VALUE!</v>
      </c>
      <c r="AQ156" s="32" t="e">
        <f t="shared" si="192"/>
        <v>#VALUE!</v>
      </c>
      <c r="AR156" s="28">
        <f t="shared" ref="AR156:AW156" si="193">AVERAGE(AR58:AR77)</f>
        <v>4.9309526505633694E-4</v>
      </c>
      <c r="AS156" s="32" t="e">
        <f t="shared" si="193"/>
        <v>#VALUE!</v>
      </c>
      <c r="AT156" s="33" t="e">
        <f t="shared" si="193"/>
        <v>#VALUE!</v>
      </c>
      <c r="AU156" s="28" t="e">
        <f t="shared" si="193"/>
        <v>#VALUE!</v>
      </c>
      <c r="AV156" s="32" t="e">
        <f t="shared" si="193"/>
        <v>#VALUE!</v>
      </c>
      <c r="AW156" s="33" t="e">
        <f t="shared" si="193"/>
        <v>#VALUE!</v>
      </c>
      <c r="AX156" s="12" t="e">
        <f t="shared" ref="AX156:BC156" si="194">GEOMEAN(AX58:AX77)</f>
        <v>#DIV/0!</v>
      </c>
      <c r="AY156" s="12" t="e">
        <f t="shared" si="194"/>
        <v>#DIV/0!</v>
      </c>
      <c r="AZ156" s="12" t="e">
        <f t="shared" si="194"/>
        <v>#DIV/0!</v>
      </c>
      <c r="BA156" s="12" t="e">
        <f t="shared" si="194"/>
        <v>#DIV/0!</v>
      </c>
      <c r="BB156" s="12" t="e">
        <f t="shared" si="194"/>
        <v>#DIV/0!</v>
      </c>
      <c r="BC156" s="12" t="e">
        <f t="shared" si="194"/>
        <v>#DIV/0!</v>
      </c>
    </row>
    <row r="157" spans="1:55" x14ac:dyDescent="0.2">
      <c r="B157" s="1" t="s">
        <v>6</v>
      </c>
      <c r="L157" s="12" t="e">
        <f>GEOMEAN(L78:L97)</f>
        <v>#NUM!</v>
      </c>
      <c r="M157" s="12" t="e">
        <f>GEOMEAN(M78:M97)</f>
        <v>#NUM!</v>
      </c>
      <c r="N157" s="12" t="e">
        <f>GEOMEAN(N78:N97)</f>
        <v>#NUM!</v>
      </c>
      <c r="X157" s="12" t="e">
        <f>GEOMEAN(X78:X97)</f>
        <v>#NUM!</v>
      </c>
      <c r="Y157" s="12" t="e">
        <f>GEOMEAN(Y78:Y97)</f>
        <v>#NUM!</v>
      </c>
      <c r="Z157" s="12" t="e">
        <f>GEOMEAN(Z78:Z97)</f>
        <v>#NUM!</v>
      </c>
      <c r="AA157" s="12" t="e">
        <f t="shared" ref="AA157:AC157" si="195">GEOMEAN(AA78:AA97)</f>
        <v>#DIV/0!</v>
      </c>
      <c r="AB157" s="12" t="e">
        <f t="shared" si="195"/>
        <v>#DIV/0!</v>
      </c>
      <c r="AC157" s="12" t="e">
        <f t="shared" si="195"/>
        <v>#DIV/0!</v>
      </c>
      <c r="AD157" s="12" t="e">
        <f>AVERAGE(AD78:AD97)</f>
        <v>#REF!</v>
      </c>
      <c r="AF157" s="28">
        <f>AVERAGE(AF78:AF97)</f>
        <v>-1.4674320068172597E-3</v>
      </c>
      <c r="AG157" s="32" t="e">
        <f t="shared" ref="AG157:AH157" si="196">AVERAGE(AG78:AG97)</f>
        <v>#VALUE!</v>
      </c>
      <c r="AH157" s="32" t="e">
        <f t="shared" si="196"/>
        <v>#VALUE!</v>
      </c>
      <c r="AI157" s="28" t="e">
        <f>AVERAGE(AI78:AI97)</f>
        <v>#VALUE!</v>
      </c>
      <c r="AJ157" s="32" t="e">
        <f t="shared" ref="AJ157:AK157" si="197">AVERAGE(AJ78:AJ97)</f>
        <v>#VALUE!</v>
      </c>
      <c r="AK157" s="32" t="e">
        <f t="shared" si="197"/>
        <v>#VALUE!</v>
      </c>
      <c r="AL157" s="28">
        <f t="shared" ref="AL157:AQ157" si="198">AVERAGE(AL79:AL98)</f>
        <v>-2.3236223645387855E-3</v>
      </c>
      <c r="AM157" s="32" t="e">
        <f t="shared" si="198"/>
        <v>#VALUE!</v>
      </c>
      <c r="AN157" s="32" t="e">
        <f t="shared" si="198"/>
        <v>#VALUE!</v>
      </c>
      <c r="AO157" s="28" t="e">
        <f t="shared" si="198"/>
        <v>#VALUE!</v>
      </c>
      <c r="AP157" s="32" t="e">
        <f t="shared" si="198"/>
        <v>#VALUE!</v>
      </c>
      <c r="AQ157" s="32" t="e">
        <f t="shared" si="198"/>
        <v>#VALUE!</v>
      </c>
      <c r="AR157" s="28">
        <f t="shared" ref="AR157:AW157" si="199">AVERAGE(AR78:AR97)</f>
        <v>-8.6954237670916479E-4</v>
      </c>
      <c r="AS157" s="32" t="e">
        <f t="shared" si="199"/>
        <v>#VALUE!</v>
      </c>
      <c r="AT157" s="33" t="e">
        <f t="shared" si="199"/>
        <v>#VALUE!</v>
      </c>
      <c r="AU157" s="28" t="e">
        <f t="shared" si="199"/>
        <v>#VALUE!</v>
      </c>
      <c r="AV157" s="32" t="e">
        <f t="shared" si="199"/>
        <v>#VALUE!</v>
      </c>
      <c r="AW157" s="33" t="e">
        <f t="shared" si="199"/>
        <v>#VALUE!</v>
      </c>
      <c r="AX157" s="12" t="e">
        <f t="shared" ref="AX157:BC157" si="200">GEOMEAN(AX78:AX97)</f>
        <v>#DIV/0!</v>
      </c>
      <c r="AY157" s="12" t="e">
        <f t="shared" si="200"/>
        <v>#DIV/0!</v>
      </c>
      <c r="AZ157" s="12" t="e">
        <f t="shared" si="200"/>
        <v>#DIV/0!</v>
      </c>
      <c r="BA157" s="12" t="e">
        <f t="shared" si="200"/>
        <v>#DIV/0!</v>
      </c>
      <c r="BB157" s="12" t="e">
        <f t="shared" si="200"/>
        <v>#DIV/0!</v>
      </c>
      <c r="BC157" s="12" t="e">
        <f t="shared" si="200"/>
        <v>#DIV/0!</v>
      </c>
    </row>
    <row r="158" spans="1:55" x14ac:dyDescent="0.2">
      <c r="B158" s="1" t="s">
        <v>7</v>
      </c>
      <c r="L158" s="12" t="e">
        <f>GEOMEAN(L98:L112)</f>
        <v>#NUM!</v>
      </c>
      <c r="M158" s="12" t="e">
        <f>GEOMEAN(M98:M112)</f>
        <v>#NUM!</v>
      </c>
      <c r="N158" s="12" t="e">
        <f>GEOMEAN(N98:N112)</f>
        <v>#NUM!</v>
      </c>
      <c r="X158" s="12" t="e">
        <f>GEOMEAN(X98:X112)</f>
        <v>#NUM!</v>
      </c>
      <c r="Y158" s="12" t="e">
        <f>GEOMEAN(Y98:Y112)</f>
        <v>#NUM!</v>
      </c>
      <c r="Z158" s="12" t="e">
        <f>GEOMEAN(Z98:Z112)</f>
        <v>#NUM!</v>
      </c>
      <c r="AA158" s="12" t="e">
        <f t="shared" ref="AA158:AC158" si="201">GEOMEAN(AA98:AA112)</f>
        <v>#DIV/0!</v>
      </c>
      <c r="AB158" s="12" t="e">
        <f t="shared" si="201"/>
        <v>#DIV/0!</v>
      </c>
      <c r="AC158" s="12" t="e">
        <f t="shared" si="201"/>
        <v>#DIV/0!</v>
      </c>
      <c r="AD158" s="12">
        <f>AVERAGE(AD98:AD109)</f>
        <v>5.1863749421557697E-3</v>
      </c>
      <c r="AF158" s="28">
        <f>AVERAGE(AF98:AF109)</f>
        <v>3.4767419867010041E-4</v>
      </c>
      <c r="AG158" s="32" t="e">
        <f t="shared" ref="AG158:AH158" si="202">AVERAGE(AG98:AG109)</f>
        <v>#VALUE!</v>
      </c>
      <c r="AH158" s="32" t="e">
        <f t="shared" si="202"/>
        <v>#VALUE!</v>
      </c>
      <c r="AI158" s="28" t="e">
        <f>AVERAGE(AI98:AI109)</f>
        <v>#VALUE!</v>
      </c>
      <c r="AJ158" s="32" t="e">
        <f t="shared" ref="AJ158:AK158" si="203">AVERAGE(AJ98:AJ109)</f>
        <v>#VALUE!</v>
      </c>
      <c r="AK158" s="32" t="e">
        <f t="shared" si="203"/>
        <v>#VALUE!</v>
      </c>
      <c r="AL158" s="28">
        <f t="shared" ref="AL158:AQ158" si="204">AVERAGE(AL99:AL110)</f>
        <v>3.4630242050126547E-4</v>
      </c>
      <c r="AM158" s="32" t="e">
        <f t="shared" si="204"/>
        <v>#VALUE!</v>
      </c>
      <c r="AN158" s="32" t="e">
        <f t="shared" si="204"/>
        <v>#VALUE!</v>
      </c>
      <c r="AO158" s="28" t="e">
        <f t="shared" si="204"/>
        <v>#VALUE!</v>
      </c>
      <c r="AP158" s="32" t="e">
        <f t="shared" si="204"/>
        <v>#VALUE!</v>
      </c>
      <c r="AQ158" s="32" t="e">
        <f t="shared" si="204"/>
        <v>#VALUE!</v>
      </c>
      <c r="AR158" s="28">
        <f t="shared" ref="AR158:AW158" si="205">AVERAGE(AR98:AR109)</f>
        <v>-3.3369342603932019E-5</v>
      </c>
      <c r="AS158" s="32" t="e">
        <f t="shared" si="205"/>
        <v>#VALUE!</v>
      </c>
      <c r="AT158" s="33" t="e">
        <f t="shared" si="205"/>
        <v>#VALUE!</v>
      </c>
      <c r="AU158" s="28" t="e">
        <f t="shared" si="205"/>
        <v>#VALUE!</v>
      </c>
      <c r="AV158" s="32" t="e">
        <f t="shared" si="205"/>
        <v>#VALUE!</v>
      </c>
      <c r="AW158" s="33" t="e">
        <f t="shared" si="205"/>
        <v>#VALUE!</v>
      </c>
      <c r="AX158" s="12" t="e">
        <f t="shared" ref="AX158:BC158" si="206">GEOMEAN(AX98:AX112)</f>
        <v>#DIV/0!</v>
      </c>
      <c r="AY158" s="12" t="e">
        <f t="shared" si="206"/>
        <v>#DIV/0!</v>
      </c>
      <c r="AZ158" s="12" t="e">
        <f t="shared" si="206"/>
        <v>#DIV/0!</v>
      </c>
      <c r="BA158" s="12" t="e">
        <f t="shared" si="206"/>
        <v>#DIV/0!</v>
      </c>
      <c r="BB158" s="12" t="e">
        <f t="shared" si="206"/>
        <v>#DIV/0!</v>
      </c>
      <c r="BC158" s="12" t="e">
        <f t="shared" si="206"/>
        <v>#DIV/0!</v>
      </c>
    </row>
    <row r="159" spans="1:55" ht="12.75" thickBot="1" x14ac:dyDescent="0.25">
      <c r="B159" s="1" t="s">
        <v>18</v>
      </c>
      <c r="L159" s="12" t="e">
        <f>GEOMEAN(L113:L132)</f>
        <v>#NUM!</v>
      </c>
      <c r="M159" s="12" t="e">
        <f>GEOMEAN(M113:M132)</f>
        <v>#NUM!</v>
      </c>
      <c r="N159" s="12" t="e">
        <f>GEOMEAN(N113:N132)</f>
        <v>#NUM!</v>
      </c>
      <c r="X159" s="12" t="e">
        <f>GEOMEAN(X113:X132)</f>
        <v>#NUM!</v>
      </c>
      <c r="Y159" s="12" t="e">
        <f>GEOMEAN(Y113:Y132)</f>
        <v>#NUM!</v>
      </c>
      <c r="Z159" s="12" t="e">
        <f>GEOMEAN(Z113:Z132)</f>
        <v>#NUM!</v>
      </c>
      <c r="AA159" s="12" t="e">
        <f t="shared" ref="AA159:AC160" si="207">GEOMEAN(AA113:AA132)</f>
        <v>#DIV/0!</v>
      </c>
      <c r="AB159" s="12" t="e">
        <f>GEOMEAN(AB113:AB132)</f>
        <v>#DIV/0!</v>
      </c>
      <c r="AC159" s="12" t="e">
        <f>GEOMEAN(AC113:AC132)</f>
        <v>#DIV/0!</v>
      </c>
      <c r="AD159" s="12">
        <f>AVERAGE(AD113:AD132)</f>
        <v>2.9349595569406646E-3</v>
      </c>
      <c r="AF159" s="28">
        <f>AVERAGE(AF113:AF132)</f>
        <v>-7.6883450904591255E-5</v>
      </c>
      <c r="AG159" s="32" t="e">
        <f t="shared" ref="AG159:AH159" si="208">AVERAGE(AG113:AG132)</f>
        <v>#VALUE!</v>
      </c>
      <c r="AH159" s="32" t="e">
        <f t="shared" si="208"/>
        <v>#VALUE!</v>
      </c>
      <c r="AI159" s="28" t="e">
        <f>AVERAGE(AI113:AI132)</f>
        <v>#VALUE!</v>
      </c>
      <c r="AJ159" s="32" t="e">
        <f t="shared" ref="AJ159:AK159" si="209">AVERAGE(AJ113:AJ132)</f>
        <v>#VALUE!</v>
      </c>
      <c r="AK159" s="32" t="e">
        <f t="shared" si="209"/>
        <v>#VALUE!</v>
      </c>
      <c r="AL159" s="28">
        <f t="shared" ref="AL159:AQ159" si="210">AVERAGE(AL114:AL132)</f>
        <v>1.2746578661146368E-4</v>
      </c>
      <c r="AM159" s="32" t="e">
        <f t="shared" si="210"/>
        <v>#VALUE!</v>
      </c>
      <c r="AN159" s="32" t="e">
        <f t="shared" si="210"/>
        <v>#VALUE!</v>
      </c>
      <c r="AO159" s="28" t="e">
        <f t="shared" si="210"/>
        <v>#VALUE!</v>
      </c>
      <c r="AP159" s="32" t="e">
        <f t="shared" si="210"/>
        <v>#VALUE!</v>
      </c>
      <c r="AQ159" s="32" t="e">
        <f t="shared" si="210"/>
        <v>#VALUE!</v>
      </c>
      <c r="AR159" s="28">
        <f t="shared" ref="AR159:AW159" si="211">AVERAGE(AR113:AR132)</f>
        <v>2.8748359101082865E-4</v>
      </c>
      <c r="AS159" s="32" t="e">
        <f t="shared" si="211"/>
        <v>#VALUE!</v>
      </c>
      <c r="AT159" s="33" t="e">
        <f t="shared" si="211"/>
        <v>#VALUE!</v>
      </c>
      <c r="AU159" s="28" t="e">
        <f t="shared" si="211"/>
        <v>#VALUE!</v>
      </c>
      <c r="AV159" s="32" t="e">
        <f t="shared" si="211"/>
        <v>#VALUE!</v>
      </c>
      <c r="AW159" s="33" t="e">
        <f t="shared" si="211"/>
        <v>#VALUE!</v>
      </c>
      <c r="AX159" s="12" t="e">
        <f t="shared" ref="AX159" si="212">GEOMEAN(AX113:AX132)</f>
        <v>#DIV/0!</v>
      </c>
      <c r="AY159" s="12" t="e">
        <f>GEOMEAN(AY113:AY132)</f>
        <v>#DIV/0!</v>
      </c>
      <c r="AZ159" s="12" t="e">
        <f>GEOMEAN(AZ113:AZ132)</f>
        <v>#DIV/0!</v>
      </c>
      <c r="BA159" s="12" t="e">
        <f t="shared" ref="BA159" si="213">GEOMEAN(BA113:BA132)</f>
        <v>#DIV/0!</v>
      </c>
      <c r="BB159" s="12" t="e">
        <f>GEOMEAN(BB113:BB132)</f>
        <v>#DIV/0!</v>
      </c>
      <c r="BC159" s="12" t="e">
        <f>GEOMEAN(BC113:BC132)</f>
        <v>#DIV/0!</v>
      </c>
    </row>
    <row r="160" spans="1:55" ht="12.75" hidden="1" thickBot="1" x14ac:dyDescent="0.25">
      <c r="B160" s="1" t="s">
        <v>69</v>
      </c>
      <c r="L160" s="12" t="e">
        <f>GEOMEAN(L133:L152)</f>
        <v>#NUM!</v>
      </c>
      <c r="M160" s="12" t="e">
        <f>GEOMEAN(M133:M152)</f>
        <v>#NUM!</v>
      </c>
      <c r="N160" s="12" t="e">
        <f>GEOMEAN(N133:N152)</f>
        <v>#NUM!</v>
      </c>
      <c r="X160" s="12" t="e">
        <f>GEOMEAN(X133:X152)</f>
        <v>#NUM!</v>
      </c>
      <c r="Y160" s="12" t="e">
        <f>GEOMEAN(Y133:Y152)</f>
        <v>#NUM!</v>
      </c>
      <c r="Z160" s="12" t="e">
        <f>GEOMEAN(Z133:Z152)</f>
        <v>#NUM!</v>
      </c>
      <c r="AA160" s="12" t="e">
        <f>GEOMEAN(AA133:AA152)</f>
        <v>#DIV/0!</v>
      </c>
      <c r="AB160" s="12" t="e">
        <f t="shared" si="207"/>
        <v>#DIV/0!</v>
      </c>
      <c r="AC160" s="12" t="e">
        <f t="shared" si="207"/>
        <v>#DIV/0!</v>
      </c>
      <c r="AD160" s="12" t="e">
        <f>AVERAGE(AD133:AD152)</f>
        <v>#DIV/0!</v>
      </c>
      <c r="AF160" s="28" t="e">
        <f t="shared" ref="AF160:AW160" si="214">AVERAGE(AF133:AF152)</f>
        <v>#VALUE!</v>
      </c>
      <c r="AG160" s="32" t="e">
        <f t="shared" si="214"/>
        <v>#VALUE!</v>
      </c>
      <c r="AH160" s="32" t="e">
        <f t="shared" si="214"/>
        <v>#VALUE!</v>
      </c>
      <c r="AI160" s="28" t="e">
        <f t="shared" si="214"/>
        <v>#VALUE!</v>
      </c>
      <c r="AJ160" s="32" t="e">
        <f t="shared" si="214"/>
        <v>#VALUE!</v>
      </c>
      <c r="AK160" s="32" t="e">
        <f t="shared" si="214"/>
        <v>#VALUE!</v>
      </c>
      <c r="AL160" s="28" t="e">
        <f t="shared" si="214"/>
        <v>#VALUE!</v>
      </c>
      <c r="AM160" s="32" t="e">
        <f t="shared" si="214"/>
        <v>#VALUE!</v>
      </c>
      <c r="AN160" s="32" t="e">
        <f t="shared" si="214"/>
        <v>#VALUE!</v>
      </c>
      <c r="AO160" s="28" t="e">
        <f t="shared" si="214"/>
        <v>#VALUE!</v>
      </c>
      <c r="AP160" s="32" t="e">
        <f t="shared" si="214"/>
        <v>#VALUE!</v>
      </c>
      <c r="AQ160" s="32" t="e">
        <f t="shared" si="214"/>
        <v>#VALUE!</v>
      </c>
      <c r="AR160" s="28" t="e">
        <f t="shared" si="214"/>
        <v>#VALUE!</v>
      </c>
      <c r="AS160" s="32" t="e">
        <f t="shared" si="214"/>
        <v>#VALUE!</v>
      </c>
      <c r="AT160" s="32" t="e">
        <f t="shared" si="214"/>
        <v>#VALUE!</v>
      </c>
      <c r="AU160" s="28" t="e">
        <f t="shared" si="214"/>
        <v>#VALUE!</v>
      </c>
      <c r="AV160" s="32" t="e">
        <f t="shared" si="214"/>
        <v>#VALUE!</v>
      </c>
      <c r="AW160" s="32" t="e">
        <f t="shared" si="214"/>
        <v>#VALUE!</v>
      </c>
      <c r="AX160" s="12" t="e">
        <f>GEOMEAN(AX133:AX152)</f>
        <v>#DIV/0!</v>
      </c>
      <c r="AY160" s="12" t="e">
        <f t="shared" ref="AY160:AZ160" si="215">GEOMEAN(AY114:AY133)</f>
        <v>#DIV/0!</v>
      </c>
      <c r="AZ160" s="12" t="e">
        <f t="shared" si="215"/>
        <v>#DIV/0!</v>
      </c>
      <c r="BA160" s="12" t="e">
        <f>GEOMEAN(BA133:BA152)</f>
        <v>#DIV/0!</v>
      </c>
      <c r="BB160" s="12" t="e">
        <f>GEOMEAN(BB114:BB133)</f>
        <v>#DIV/0!</v>
      </c>
      <c r="BC160" s="12" t="e">
        <f t="shared" ref="BC160" si="216">GEOMEAN(BC114:BC133)</f>
        <v>#DIV/0!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#NUM!</v>
      </c>
      <c r="M161" s="42" t="e">
        <f>GEOMEAN(M3:M77, M98:M112)</f>
        <v>#NUM!</v>
      </c>
      <c r="N161" s="42" t="e">
        <f>GEOMEAN(N3:N77,N98:N112)</f>
        <v>#NUM!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#NUM!</v>
      </c>
      <c r="Y161" s="42" t="e">
        <f>GEOMEAN(Y3:Y77,Y98:Y112)</f>
        <v>#NUM!</v>
      </c>
      <c r="Z161" s="42" t="e">
        <f>GEOMEAN(Z3:Z77,Z98:Z112)</f>
        <v>#NUM!</v>
      </c>
      <c r="AA161" s="42" t="e">
        <f>GEOMEAN(AA3:AA77,AA98:AA112)</f>
        <v>#DIV/0!</v>
      </c>
      <c r="AB161" s="42" t="e">
        <f>GEOMEAN(AB3:AB77,AB98:AB112)</f>
        <v>#DIV/0!</v>
      </c>
      <c r="AC161" s="42" t="e">
        <f>GEOMEAN(AC3:AC77,AC133:AC152)</f>
        <v>#DIV/0!</v>
      </c>
      <c r="AD161" s="42">
        <f t="shared" ref="AD161" si="217">AVERAGE(AD3:AD77,AD98:AD112)</f>
        <v>3.0124487822131315E-3</v>
      </c>
      <c r="AE161" s="4"/>
      <c r="AF161" s="29">
        <f>AVERAGE(AF3:AF132)</f>
        <v>-1.6080583031955561E-5</v>
      </c>
      <c r="AG161" s="29" t="e">
        <f t="shared" ref="AG161:AW161" si="218">AVERAGE(AG3:AG132)</f>
        <v>#VALUE!</v>
      </c>
      <c r="AH161" s="29" t="e">
        <f t="shared" si="218"/>
        <v>#VALUE!</v>
      </c>
      <c r="AI161" s="29" t="e">
        <f t="shared" si="218"/>
        <v>#VALUE!</v>
      </c>
      <c r="AJ161" s="29" t="e">
        <f t="shared" si="218"/>
        <v>#VALUE!</v>
      </c>
      <c r="AK161" s="29" t="e">
        <f t="shared" si="218"/>
        <v>#VALUE!</v>
      </c>
      <c r="AL161" s="29">
        <f t="shared" si="218"/>
        <v>1.1036949267731253E-5</v>
      </c>
      <c r="AM161" s="29" t="e">
        <f t="shared" si="218"/>
        <v>#VALUE!</v>
      </c>
      <c r="AN161" s="29" t="e">
        <f t="shared" si="218"/>
        <v>#VALUE!</v>
      </c>
      <c r="AO161" s="29" t="e">
        <f t="shared" si="218"/>
        <v>#VALUE!</v>
      </c>
      <c r="AP161" s="29" t="e">
        <f t="shared" si="218"/>
        <v>#VALUE!</v>
      </c>
      <c r="AQ161" s="29" t="e">
        <f t="shared" si="218"/>
        <v>#VALUE!</v>
      </c>
      <c r="AR161" s="29">
        <f t="shared" si="218"/>
        <v>-3.2164485529323065E-5</v>
      </c>
      <c r="AS161" s="29" t="e">
        <f t="shared" si="218"/>
        <v>#VALUE!</v>
      </c>
      <c r="AT161" s="29" t="e">
        <f t="shared" si="218"/>
        <v>#VALUE!</v>
      </c>
      <c r="AU161" s="29" t="e">
        <f t="shared" si="218"/>
        <v>#VALUE!</v>
      </c>
      <c r="AV161" s="29" t="e">
        <f t="shared" si="218"/>
        <v>#VALUE!</v>
      </c>
      <c r="AW161" s="29" t="e">
        <f t="shared" si="218"/>
        <v>#VALUE!</v>
      </c>
      <c r="AX161" s="42" t="e">
        <f>GEOMEAN(AX3:AX77,AX98:AX112)</f>
        <v>#DIV/0!</v>
      </c>
      <c r="AY161" s="42" t="e">
        <f>GEOMEAN(AY3:AY77,AY133:AY152)</f>
        <v>#DIV/0!</v>
      </c>
      <c r="AZ161" s="42" t="e">
        <f>GEOMEAN(AZ3:AZ77,AZ133:AZ152)</f>
        <v>#DIV/0!</v>
      </c>
      <c r="BA161" s="42" t="e">
        <f>GEOMEAN(BA3:BA77,BA98:BA112)</f>
        <v>#DIV/0!</v>
      </c>
      <c r="BB161" s="42" t="e">
        <f>GEOMEAN(BB3:BB77,BB98:BB112)</f>
        <v>#DIV/0!</v>
      </c>
      <c r="BC161" s="42" t="e">
        <f>GEOMEAN(BC3:BC77,BC98:BC112)</f>
        <v>#DIV/0!</v>
      </c>
    </row>
    <row r="162" spans="1:55" hidden="1" x14ac:dyDescent="0.2">
      <c r="B162" s="1" t="s">
        <v>9</v>
      </c>
      <c r="L162" s="22" t="e">
        <f>GEOMEAN(L3:L132)</f>
        <v>#NUM!</v>
      </c>
      <c r="M162" s="22" t="e">
        <f>GEOMEAN(M3:M132)</f>
        <v>#NUM!</v>
      </c>
      <c r="N162" s="22" t="e">
        <f>GEOMEAN(N3:N132)</f>
        <v>#NUM!</v>
      </c>
      <c r="X162" s="22" t="e">
        <f>GEOMEAN(X3:X132)</f>
        <v>#NUM!</v>
      </c>
      <c r="Y162" s="22" t="e">
        <f>GEOMEAN(Y3:Y132)</f>
        <v>#NUM!</v>
      </c>
      <c r="Z162" s="22" t="e">
        <f>GEOMEAN(Z3:Z132)</f>
        <v>#NUM!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#NUM!</v>
      </c>
      <c r="Y163" s="23" t="e">
        <f>Y162/M162</f>
        <v>#NUM!</v>
      </c>
      <c r="Z163" s="23" t="e">
        <f>Z162/N162</f>
        <v>#NUM!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>
        <f>SUM(L$3:L$17)</f>
        <v>0</v>
      </c>
      <c r="M167" s="12">
        <f>SUM(M$3:M$17)</f>
        <v>0</v>
      </c>
      <c r="N167" s="12">
        <f>SUM(N$3:N$17)</f>
        <v>0</v>
      </c>
      <c r="X167" s="12">
        <f>SUM(X$3:X$17)</f>
        <v>0</v>
      </c>
      <c r="Y167" s="12">
        <f>SUM(Y$3:Y$17)</f>
        <v>0</v>
      </c>
      <c r="Z167" s="12">
        <f>SUM(Z$3:Z$17)</f>
        <v>0</v>
      </c>
      <c r="AA167" s="12" t="e">
        <f t="shared" ref="AA167:AA174" si="219">Z167/L167</f>
        <v>#DIV/0!</v>
      </c>
      <c r="AB167" s="12" t="e">
        <f t="shared" ref="AB167:AC174" si="220">X167/K167</f>
        <v>#DIV/0!</v>
      </c>
      <c r="AC167" s="12" t="e">
        <f t="shared" si="220"/>
        <v>#DIV/0!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>
        <f>SUM(L$18:L$32)</f>
        <v>0</v>
      </c>
      <c r="M168" s="12">
        <f>SUM(M$18:M$32)</f>
        <v>0</v>
      </c>
      <c r="N168" s="12">
        <f>SUM(N$18:N$32)</f>
        <v>0</v>
      </c>
      <c r="X168" s="12">
        <f>SUM(X$18:X$32)</f>
        <v>0</v>
      </c>
      <c r="Y168" s="12">
        <f>SUM(Y$18:Y$32)</f>
        <v>0</v>
      </c>
      <c r="Z168" s="12">
        <f>SUM(Z$18:Z$32)</f>
        <v>0</v>
      </c>
      <c r="AA168" s="12" t="e">
        <f t="shared" si="219"/>
        <v>#DIV/0!</v>
      </c>
      <c r="AB168" s="12" t="e">
        <f t="shared" si="220"/>
        <v>#DIV/0!</v>
      </c>
      <c r="AC168" s="12" t="e">
        <f t="shared" si="220"/>
        <v>#DIV/0!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>
        <f>SUM(L$33:L$57)</f>
        <v>0</v>
      </c>
      <c r="M169" s="12">
        <f>SUM(M$33:M$57)</f>
        <v>0</v>
      </c>
      <c r="N169" s="12">
        <f>SUM(N$33:N$57)</f>
        <v>0</v>
      </c>
      <c r="X169" s="12">
        <f>SUM(X$33:X$57)</f>
        <v>0</v>
      </c>
      <c r="Y169" s="12">
        <f>SUM(Y$33:Y$57)</f>
        <v>0</v>
      </c>
      <c r="Z169" s="12">
        <f>SUM(Z$33:Z$57)</f>
        <v>0</v>
      </c>
      <c r="AA169" s="12" t="e">
        <f t="shared" si="219"/>
        <v>#DIV/0!</v>
      </c>
      <c r="AB169" s="12" t="e">
        <f t="shared" si="220"/>
        <v>#DIV/0!</v>
      </c>
      <c r="AC169" s="12" t="e">
        <f t="shared" si="220"/>
        <v>#DIV/0!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>
        <f>SUM(L$58:L$77)</f>
        <v>0</v>
      </c>
      <c r="M170" s="12">
        <f>SUM(M$58:M$77)</f>
        <v>0</v>
      </c>
      <c r="N170" s="12">
        <f>SUM(N$58:N$77)</f>
        <v>0</v>
      </c>
      <c r="X170" s="12">
        <f>SUM(X$58:X$77)</f>
        <v>0</v>
      </c>
      <c r="Y170" s="12">
        <f>SUM(Y$58:Y$77)</f>
        <v>0</v>
      </c>
      <c r="Z170" s="12">
        <f>SUM(Z$58:Z$77)</f>
        <v>0</v>
      </c>
      <c r="AA170" s="12" t="e">
        <f t="shared" si="219"/>
        <v>#DIV/0!</v>
      </c>
      <c r="AB170" s="12" t="e">
        <f t="shared" si="220"/>
        <v>#DIV/0!</v>
      </c>
      <c r="AC170" s="12" t="e">
        <f t="shared" si="220"/>
        <v>#DIV/0!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>
        <f>SUM(L$78:L$97)</f>
        <v>0</v>
      </c>
      <c r="M171" s="12">
        <f>SUM(M$78:M$97)</f>
        <v>0</v>
      </c>
      <c r="N171" s="12">
        <f>SUM(N$78:N$97)</f>
        <v>0</v>
      </c>
      <c r="X171" s="12">
        <f>SUM(X$78:X$97)</f>
        <v>0</v>
      </c>
      <c r="Y171" s="12">
        <f>SUM(Y$78:Y$97)</f>
        <v>0</v>
      </c>
      <c r="Z171" s="12">
        <f>SUM(Z$78:Z$97)</f>
        <v>0</v>
      </c>
      <c r="AA171" s="12" t="e">
        <f t="shared" si="219"/>
        <v>#DIV/0!</v>
      </c>
      <c r="AB171" s="12" t="e">
        <f t="shared" si="220"/>
        <v>#DIV/0!</v>
      </c>
      <c r="AC171" s="12" t="e">
        <f t="shared" si="220"/>
        <v>#DIV/0!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>
        <f>SUM(L$98:L$112)</f>
        <v>0</v>
      </c>
      <c r="M172" s="12">
        <f>SUM(M$98:M$112)</f>
        <v>0</v>
      </c>
      <c r="N172" s="12">
        <f>SUM(N$98:N$112)</f>
        <v>0</v>
      </c>
      <c r="X172" s="12">
        <f>SUM(X$98:X$112)</f>
        <v>0</v>
      </c>
      <c r="Y172" s="12">
        <f>SUM(Y$98:Y$112)</f>
        <v>0</v>
      </c>
      <c r="Z172" s="12">
        <f>SUM(Z$98:Z$112)</f>
        <v>0</v>
      </c>
      <c r="AA172" s="12" t="e">
        <f t="shared" si="219"/>
        <v>#DIV/0!</v>
      </c>
      <c r="AB172" s="12" t="e">
        <f t="shared" si="220"/>
        <v>#DIV/0!</v>
      </c>
      <c r="AC172" s="12" t="e">
        <f t="shared" si="220"/>
        <v>#DIV/0!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>
        <f>SUM(L$113:L$132)</f>
        <v>0</v>
      </c>
      <c r="M173" s="12">
        <f>SUM(M$113:M$132)</f>
        <v>0</v>
      </c>
      <c r="N173" s="12">
        <f>SUM(N$113:N$132)</f>
        <v>0</v>
      </c>
      <c r="X173" s="12">
        <f>SUM(X$113:X$132)</f>
        <v>0</v>
      </c>
      <c r="Y173" s="12">
        <f>SUM(Y$113:Y$132)</f>
        <v>0</v>
      </c>
      <c r="Z173" s="12">
        <f>SUM(Z$113:Z$132)</f>
        <v>0</v>
      </c>
      <c r="AA173" s="12" t="e">
        <f t="shared" si="219"/>
        <v>#DIV/0!</v>
      </c>
      <c r="AB173" s="12" t="e">
        <f t="shared" si="220"/>
        <v>#DIV/0!</v>
      </c>
      <c r="AC173" s="12" t="e">
        <f t="shared" si="220"/>
        <v>#DIV/0!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>
        <f>SUM(L167:L173)</f>
        <v>0</v>
      </c>
      <c r="M174" s="12">
        <f>SUM(M167:M173)</f>
        <v>0</v>
      </c>
      <c r="N174" s="12">
        <f>SUM(N167:N173)</f>
        <v>0</v>
      </c>
      <c r="X174" s="12">
        <f>SUM(X167:X173)</f>
        <v>0</v>
      </c>
      <c r="Y174" s="12">
        <f>SUM(Y167:Y173)</f>
        <v>0</v>
      </c>
      <c r="Z174" s="12">
        <f>SUM(Z167:Z173)</f>
        <v>0</v>
      </c>
      <c r="AA174" s="12" t="e">
        <f t="shared" si="219"/>
        <v>#DIV/0!</v>
      </c>
      <c r="AB174" s="12" t="e">
        <f t="shared" si="220"/>
        <v>#DIV/0!</v>
      </c>
      <c r="AC174" s="12" t="e">
        <f t="shared" si="220"/>
        <v>#DIV/0!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>
        <f>MAX(L$3:L$17)</f>
        <v>0</v>
      </c>
      <c r="M177" s="12">
        <f>MAX(M$3:M$17)</f>
        <v>0</v>
      </c>
      <c r="N177" s="12">
        <f>MAX(N$3:N$17)</f>
        <v>0</v>
      </c>
      <c r="X177" s="12">
        <f>MAX(X$3:X$17)</f>
        <v>0</v>
      </c>
      <c r="Y177" s="12">
        <f>MAX(Y$3:Y$17)</f>
        <v>0</v>
      </c>
      <c r="Z177" s="12">
        <f>MAX(Z$3:Z$17)</f>
        <v>0</v>
      </c>
      <c r="AA177" s="12" t="e">
        <f t="shared" ref="AA177:AA184" si="221">Z177/L177</f>
        <v>#DIV/0!</v>
      </c>
      <c r="AB177" s="12" t="e">
        <f t="shared" ref="AB177:AC184" si="222">X177/K177</f>
        <v>#DIV/0!</v>
      </c>
      <c r="AC177" s="12" t="e">
        <f t="shared" si="222"/>
        <v>#DIV/0!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>
        <f>MAX(L$18:L$32)</f>
        <v>0</v>
      </c>
      <c r="M178" s="12">
        <f>MAX(M$18:M$32)</f>
        <v>0</v>
      </c>
      <c r="N178" s="12">
        <f>MAX(N$18:N$32)</f>
        <v>0</v>
      </c>
      <c r="X178" s="12">
        <f>MAX(X$18:X$32)</f>
        <v>0</v>
      </c>
      <c r="Y178" s="12">
        <f>MAX(Y$18:Y$32)</f>
        <v>0</v>
      </c>
      <c r="Z178" s="12">
        <f>MAX(Z$18:Z$32)</f>
        <v>0</v>
      </c>
      <c r="AA178" s="12" t="e">
        <f t="shared" si="221"/>
        <v>#DIV/0!</v>
      </c>
      <c r="AB178" s="12" t="e">
        <f t="shared" si="222"/>
        <v>#DIV/0!</v>
      </c>
      <c r="AC178" s="12" t="e">
        <f t="shared" si="222"/>
        <v>#DIV/0!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>
        <f>MAX(L$33:L$57)</f>
        <v>0</v>
      </c>
      <c r="M179" s="12">
        <f>MAX(M$33:M$57)</f>
        <v>0</v>
      </c>
      <c r="N179" s="12">
        <f>MAX(N$33:N$57)</f>
        <v>0</v>
      </c>
      <c r="X179" s="12">
        <f>MAX(X$33:X$57)</f>
        <v>0</v>
      </c>
      <c r="Y179" s="12">
        <f>MAX(Y$33:Y$57)</f>
        <v>0</v>
      </c>
      <c r="Z179" s="12">
        <f>MAX(Z$33:Z$57)</f>
        <v>0</v>
      </c>
      <c r="AA179" s="12" t="e">
        <f t="shared" si="221"/>
        <v>#DIV/0!</v>
      </c>
      <c r="AB179" s="12" t="e">
        <f t="shared" si="222"/>
        <v>#DIV/0!</v>
      </c>
      <c r="AC179" s="12" t="e">
        <f t="shared" si="222"/>
        <v>#DIV/0!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>
        <f>MAX(L$58:L$77)</f>
        <v>0</v>
      </c>
      <c r="M180" s="12">
        <f>MAX(M$58:M$77)</f>
        <v>0</v>
      </c>
      <c r="N180" s="12">
        <f>MAX(N$58:N$77)</f>
        <v>0</v>
      </c>
      <c r="X180" s="12">
        <f>MAX(X$58:X$77)</f>
        <v>0</v>
      </c>
      <c r="Y180" s="12">
        <f>MAX(Y$58:Y$77)</f>
        <v>0</v>
      </c>
      <c r="Z180" s="12">
        <f>MAX(Z$58:Z$77)</f>
        <v>0</v>
      </c>
      <c r="AA180" s="12" t="e">
        <f t="shared" si="221"/>
        <v>#DIV/0!</v>
      </c>
      <c r="AB180" s="12" t="e">
        <f t="shared" si="222"/>
        <v>#DIV/0!</v>
      </c>
      <c r="AC180" s="12" t="e">
        <f t="shared" si="222"/>
        <v>#DIV/0!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>
        <f>MAX(L$78:L$97)</f>
        <v>0</v>
      </c>
      <c r="M181" s="12">
        <f>MAX(M$78:M$97)</f>
        <v>0</v>
      </c>
      <c r="N181" s="12">
        <f>MAX(N$78:N$97)</f>
        <v>0</v>
      </c>
      <c r="X181" s="12">
        <f>MAX(X$78:X$97)</f>
        <v>0</v>
      </c>
      <c r="Y181" s="12">
        <f>MAX(Y$78:Y$97)</f>
        <v>0</v>
      </c>
      <c r="Z181" s="12">
        <f>MAX(Z$78:Z$97)</f>
        <v>0</v>
      </c>
      <c r="AA181" s="12" t="e">
        <f t="shared" si="221"/>
        <v>#DIV/0!</v>
      </c>
      <c r="AB181" s="12" t="e">
        <f t="shared" si="222"/>
        <v>#DIV/0!</v>
      </c>
      <c r="AC181" s="12" t="e">
        <f t="shared" si="222"/>
        <v>#DIV/0!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>
        <f>MAX(L$98:L$112)</f>
        <v>0</v>
      </c>
      <c r="M182" s="12">
        <f>MAX(M$98:M$112)</f>
        <v>0</v>
      </c>
      <c r="N182" s="12">
        <f>MAX(N$98:N$112)</f>
        <v>0</v>
      </c>
      <c r="X182" s="12">
        <f>MAX(X$98:X$112)</f>
        <v>0</v>
      </c>
      <c r="Y182" s="12">
        <f>MAX(Y$98:Y$112)</f>
        <v>0</v>
      </c>
      <c r="Z182" s="12">
        <f>MAX(Z$98:Z$112)</f>
        <v>0</v>
      </c>
      <c r="AA182" s="12" t="e">
        <f t="shared" si="221"/>
        <v>#DIV/0!</v>
      </c>
      <c r="AB182" s="12" t="e">
        <f t="shared" si="222"/>
        <v>#DIV/0!</v>
      </c>
      <c r="AC182" s="12" t="e">
        <f t="shared" si="222"/>
        <v>#DIV/0!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>
        <f>MAX(L$113:L$132)</f>
        <v>0</v>
      </c>
      <c r="M183" s="12">
        <f>MAX(M$113:M$132)</f>
        <v>0</v>
      </c>
      <c r="N183" s="12">
        <f>MAX(N$113:N$132)</f>
        <v>0</v>
      </c>
      <c r="X183" s="12">
        <f>MAX(X$113:X$132)</f>
        <v>0</v>
      </c>
      <c r="Y183" s="12">
        <f>MAX(Y$113:Y$132)</f>
        <v>0</v>
      </c>
      <c r="Z183" s="12">
        <f>MAX(Z$113:Z$132)</f>
        <v>0</v>
      </c>
      <c r="AA183" s="12" t="e">
        <f t="shared" si="221"/>
        <v>#DIV/0!</v>
      </c>
      <c r="AB183" s="12" t="e">
        <f t="shared" si="222"/>
        <v>#DIV/0!</v>
      </c>
      <c r="AC183" s="12" t="e">
        <f t="shared" si="222"/>
        <v>#DIV/0!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>
        <f>MAX(L177:L183)</f>
        <v>0</v>
      </c>
      <c r="M184" s="12">
        <f>MAX(M177:M183)</f>
        <v>0</v>
      </c>
      <c r="N184" s="12">
        <f>MAX(N177:N183)</f>
        <v>0</v>
      </c>
      <c r="X184" s="12">
        <f>MAX(X177:X183)</f>
        <v>0</v>
      </c>
      <c r="Y184" s="12">
        <f>MAX(Y177:Y183)</f>
        <v>0</v>
      </c>
      <c r="Z184" s="12">
        <f>MAX(Z177:Z183)</f>
        <v>0</v>
      </c>
      <c r="AA184" s="12" t="e">
        <f t="shared" si="221"/>
        <v>#DIV/0!</v>
      </c>
      <c r="AB184" s="12" t="e">
        <f t="shared" si="222"/>
        <v>#DIV/0!</v>
      </c>
      <c r="AC184" s="12" t="e">
        <f t="shared" si="222"/>
        <v>#DIV/0!</v>
      </c>
      <c r="AD184" s="12"/>
      <c r="AX184" s="12"/>
      <c r="AY184" s="12"/>
      <c r="AZ184" s="12"/>
      <c r="BA184" s="12"/>
      <c r="BB184" s="12"/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10275" priority="1468" operator="greaterThan">
      <formula>0.03</formula>
    </cfRule>
    <cfRule type="cellIs" dxfId="10274" priority="1469" stopIfTrue="1" operator="lessThan">
      <formula>-0.03</formula>
    </cfRule>
  </conditionalFormatting>
  <conditionalFormatting sqref="AU7:AV7">
    <cfRule type="cellIs" dxfId="10273" priority="1466" operator="greaterThan">
      <formula>0.03</formula>
    </cfRule>
    <cfRule type="cellIs" dxfId="10272" priority="1467" stopIfTrue="1" operator="lessThan">
      <formula>-0.03</formula>
    </cfRule>
  </conditionalFormatting>
  <conditionalFormatting sqref="AO156:AQ156 AU156:AW156">
    <cfRule type="cellIs" dxfId="10271" priority="1458" operator="greaterThan">
      <formula>0.03</formula>
    </cfRule>
    <cfRule type="cellIs" dxfId="10270" priority="1459" stopIfTrue="1" operator="lessThan">
      <formula>-0.03</formula>
    </cfRule>
  </conditionalFormatting>
  <conditionalFormatting sqref="AO159:AQ159 AU159:AW159">
    <cfRule type="cellIs" dxfId="10269" priority="1456" operator="greaterThan">
      <formula>0.03</formula>
    </cfRule>
    <cfRule type="cellIs" dxfId="10268" priority="1457" stopIfTrue="1" operator="lessThan">
      <formula>-0.03</formula>
    </cfRule>
  </conditionalFormatting>
  <conditionalFormatting sqref="AO161:AQ161 AU161:AW161">
    <cfRule type="cellIs" dxfId="10267" priority="1464" operator="greaterThan">
      <formula>0.03</formula>
    </cfRule>
    <cfRule type="cellIs" dxfId="10266" priority="1465" stopIfTrue="1" operator="lessThan">
      <formula>-0.03</formula>
    </cfRule>
  </conditionalFormatting>
  <conditionalFormatting sqref="AO153:AQ153 AO155:AQ155 AU155:AW155 AU153:AW153">
    <cfRule type="cellIs" dxfId="10265" priority="1460" operator="greaterThan">
      <formula>0.03</formula>
    </cfRule>
    <cfRule type="cellIs" dxfId="10264" priority="1461" stopIfTrue="1" operator="lessThan">
      <formula>-0.03</formula>
    </cfRule>
  </conditionalFormatting>
  <conditionalFormatting sqref="AO157:AQ158 AU157:AW158">
    <cfRule type="cellIs" dxfId="10263" priority="1462" operator="greaterThan">
      <formula>0.03</formula>
    </cfRule>
    <cfRule type="cellIs" dxfId="10262" priority="1463" stopIfTrue="1" operator="lessThan">
      <formula>-0.03</formula>
    </cfRule>
  </conditionalFormatting>
  <conditionalFormatting sqref="AO154:AQ154 AU154:AW154">
    <cfRule type="cellIs" dxfId="10261" priority="1454" operator="greaterThan">
      <formula>0.03</formula>
    </cfRule>
    <cfRule type="cellIs" dxfId="10260" priority="1455" stopIfTrue="1" operator="lessThan">
      <formula>-0.03</formula>
    </cfRule>
  </conditionalFormatting>
  <conditionalFormatting sqref="AO7:AQ7">
    <cfRule type="cellIs" dxfId="10259" priority="1452" operator="greaterThan">
      <formula>0.03</formula>
    </cfRule>
    <cfRule type="cellIs" dxfId="10258" priority="1453" stopIfTrue="1" operator="lessThan">
      <formula>-0.03</formula>
    </cfRule>
  </conditionalFormatting>
  <conditionalFormatting sqref="AI7:AK7 AI3:AK5">
    <cfRule type="cellIs" dxfId="10257" priority="1450" operator="greaterThan">
      <formula>0.03</formula>
    </cfRule>
    <cfRule type="cellIs" dxfId="10256" priority="1451" stopIfTrue="1" operator="lessThan">
      <formula>-0.03</formula>
    </cfRule>
  </conditionalFormatting>
  <conditionalFormatting sqref="AI156:AK156">
    <cfRule type="cellIs" dxfId="10255" priority="1442" operator="greaterThan">
      <formula>0.03</formula>
    </cfRule>
    <cfRule type="cellIs" dxfId="10254" priority="1443" stopIfTrue="1" operator="lessThan">
      <formula>-0.03</formula>
    </cfRule>
  </conditionalFormatting>
  <conditionalFormatting sqref="AI159:AK159">
    <cfRule type="cellIs" dxfId="10253" priority="1440" operator="greaterThan">
      <formula>0.03</formula>
    </cfRule>
    <cfRule type="cellIs" dxfId="10252" priority="1441" stopIfTrue="1" operator="lessThan">
      <formula>-0.03</formula>
    </cfRule>
  </conditionalFormatting>
  <conditionalFormatting sqref="AI161:AK161">
    <cfRule type="cellIs" dxfId="10251" priority="1448" operator="greaterThan">
      <formula>0.03</formula>
    </cfRule>
    <cfRule type="cellIs" dxfId="10250" priority="1449" stopIfTrue="1" operator="lessThan">
      <formula>-0.03</formula>
    </cfRule>
  </conditionalFormatting>
  <conditionalFormatting sqref="AI153:AK153 AI155:AK155">
    <cfRule type="cellIs" dxfId="10249" priority="1444" operator="greaterThan">
      <formula>0.03</formula>
    </cfRule>
    <cfRule type="cellIs" dxfId="10248" priority="1445" stopIfTrue="1" operator="lessThan">
      <formula>-0.03</formula>
    </cfRule>
  </conditionalFormatting>
  <conditionalFormatting sqref="AI157:AK158">
    <cfRule type="cellIs" dxfId="10247" priority="1446" operator="greaterThan">
      <formula>0.03</formula>
    </cfRule>
    <cfRule type="cellIs" dxfId="10246" priority="1447" stopIfTrue="1" operator="lessThan">
      <formula>-0.03</formula>
    </cfRule>
  </conditionalFormatting>
  <conditionalFormatting sqref="AI154:AK154">
    <cfRule type="cellIs" dxfId="10245" priority="1438" operator="greaterThan">
      <formula>0.03</formula>
    </cfRule>
    <cfRule type="cellIs" dxfId="10244" priority="1439" stopIfTrue="1" operator="lessThan">
      <formula>-0.03</formula>
    </cfRule>
  </conditionalFormatting>
  <conditionalFormatting sqref="AI6:AK6">
    <cfRule type="cellIs" dxfId="10243" priority="1436" operator="greaterThan">
      <formula>0.03</formula>
    </cfRule>
    <cfRule type="cellIs" dxfId="10242" priority="1437" stopIfTrue="1" operator="lessThan">
      <formula>-0.03</formula>
    </cfRule>
  </conditionalFormatting>
  <conditionalFormatting sqref="AU3:AW3">
    <cfRule type="cellIs" dxfId="10241" priority="1434" operator="greaterThan">
      <formula>0.03</formula>
    </cfRule>
    <cfRule type="cellIs" dxfId="10240" priority="1435" stopIfTrue="1" operator="lessThan">
      <formula>-0.03</formula>
    </cfRule>
  </conditionalFormatting>
  <conditionalFormatting sqref="AO13:AQ13 AO10:AQ11">
    <cfRule type="cellIs" dxfId="10239" priority="1432" operator="greaterThan">
      <formula>0.03</formula>
    </cfRule>
    <cfRule type="cellIs" dxfId="10238" priority="1433" stopIfTrue="1" operator="lessThan">
      <formula>-0.03</formula>
    </cfRule>
  </conditionalFormatting>
  <conditionalFormatting sqref="AU12:AV12">
    <cfRule type="cellIs" dxfId="10237" priority="1430" operator="greaterThan">
      <formula>0.03</formula>
    </cfRule>
    <cfRule type="cellIs" dxfId="10236" priority="1431" stopIfTrue="1" operator="lessThan">
      <formula>-0.03</formula>
    </cfRule>
  </conditionalFormatting>
  <conditionalFormatting sqref="AO12:AQ12">
    <cfRule type="cellIs" dxfId="10235" priority="1428" operator="greaterThan">
      <formula>0.03</formula>
    </cfRule>
    <cfRule type="cellIs" dxfId="10234" priority="1429" stopIfTrue="1" operator="lessThan">
      <formula>-0.03</formula>
    </cfRule>
  </conditionalFormatting>
  <conditionalFormatting sqref="AI12:AK12 AI8:AK10">
    <cfRule type="cellIs" dxfId="10233" priority="1426" operator="greaterThan">
      <formula>0.03</formula>
    </cfRule>
    <cfRule type="cellIs" dxfId="10232" priority="1427" stopIfTrue="1" operator="lessThan">
      <formula>-0.03</formula>
    </cfRule>
  </conditionalFormatting>
  <conditionalFormatting sqref="AI11:AK11">
    <cfRule type="cellIs" dxfId="10231" priority="1424" operator="greaterThan">
      <formula>0.03</formula>
    </cfRule>
    <cfRule type="cellIs" dxfId="10230" priority="1425" stopIfTrue="1" operator="lessThan">
      <formula>-0.03</formula>
    </cfRule>
  </conditionalFormatting>
  <conditionalFormatting sqref="AU8:AW8">
    <cfRule type="cellIs" dxfId="10229" priority="1422" operator="greaterThan">
      <formula>0.03</formula>
    </cfRule>
    <cfRule type="cellIs" dxfId="10228" priority="1423" stopIfTrue="1" operator="lessThan">
      <formula>-0.03</formula>
    </cfRule>
  </conditionalFormatting>
  <conditionalFormatting sqref="AO18:AQ18 AO15:AQ16">
    <cfRule type="cellIs" dxfId="10227" priority="1420" operator="greaterThan">
      <formula>0.03</formula>
    </cfRule>
    <cfRule type="cellIs" dxfId="10226" priority="1421" stopIfTrue="1" operator="lessThan">
      <formula>-0.03</formula>
    </cfRule>
  </conditionalFormatting>
  <conditionalFormatting sqref="AU17:AV17">
    <cfRule type="cellIs" dxfId="10225" priority="1418" operator="greaterThan">
      <formula>0.03</formula>
    </cfRule>
    <cfRule type="cellIs" dxfId="10224" priority="1419" stopIfTrue="1" operator="lessThan">
      <formula>-0.03</formula>
    </cfRule>
  </conditionalFormatting>
  <conditionalFormatting sqref="AO17:AQ17">
    <cfRule type="cellIs" dxfId="10223" priority="1416" operator="greaterThan">
      <formula>0.03</formula>
    </cfRule>
    <cfRule type="cellIs" dxfId="10222" priority="1417" stopIfTrue="1" operator="lessThan">
      <formula>-0.03</formula>
    </cfRule>
  </conditionalFormatting>
  <conditionalFormatting sqref="AI17:AK17 AI13:AK15">
    <cfRule type="cellIs" dxfId="10221" priority="1414" operator="greaterThan">
      <formula>0.03</formula>
    </cfRule>
    <cfRule type="cellIs" dxfId="10220" priority="1415" stopIfTrue="1" operator="lessThan">
      <formula>-0.03</formula>
    </cfRule>
  </conditionalFormatting>
  <conditionalFormatting sqref="AI16:AK16">
    <cfRule type="cellIs" dxfId="10219" priority="1412" operator="greaterThan">
      <formula>0.03</formula>
    </cfRule>
    <cfRule type="cellIs" dxfId="10218" priority="1413" stopIfTrue="1" operator="lessThan">
      <formula>-0.03</formula>
    </cfRule>
  </conditionalFormatting>
  <conditionalFormatting sqref="AU13:AW13">
    <cfRule type="cellIs" dxfId="10217" priority="1410" operator="greaterThan">
      <formula>0.03</formula>
    </cfRule>
    <cfRule type="cellIs" dxfId="10216" priority="1411" stopIfTrue="1" operator="lessThan">
      <formula>-0.03</formula>
    </cfRule>
  </conditionalFormatting>
  <conditionalFormatting sqref="AO23:AQ23 AO20:AQ21">
    <cfRule type="cellIs" dxfId="10215" priority="1408" operator="greaterThan">
      <formula>0.03</formula>
    </cfRule>
    <cfRule type="cellIs" dxfId="10214" priority="1409" stopIfTrue="1" operator="lessThan">
      <formula>-0.03</formula>
    </cfRule>
  </conditionalFormatting>
  <conditionalFormatting sqref="AU22:AV22">
    <cfRule type="cellIs" dxfId="10213" priority="1406" operator="greaterThan">
      <formula>0.03</formula>
    </cfRule>
    <cfRule type="cellIs" dxfId="10212" priority="1407" stopIfTrue="1" operator="lessThan">
      <formula>-0.03</formula>
    </cfRule>
  </conditionalFormatting>
  <conditionalFormatting sqref="AO22:AQ22">
    <cfRule type="cellIs" dxfId="10211" priority="1404" operator="greaterThan">
      <formula>0.03</formula>
    </cfRule>
    <cfRule type="cellIs" dxfId="10210" priority="1405" stopIfTrue="1" operator="lessThan">
      <formula>-0.03</formula>
    </cfRule>
  </conditionalFormatting>
  <conditionalFormatting sqref="AI22:AK22 AI18:AK20">
    <cfRule type="cellIs" dxfId="10209" priority="1402" operator="greaterThan">
      <formula>0.03</formula>
    </cfRule>
    <cfRule type="cellIs" dxfId="10208" priority="1403" stopIfTrue="1" operator="lessThan">
      <formula>-0.03</formula>
    </cfRule>
  </conditionalFormatting>
  <conditionalFormatting sqref="AI21:AK21">
    <cfRule type="cellIs" dxfId="10207" priority="1400" operator="greaterThan">
      <formula>0.03</formula>
    </cfRule>
    <cfRule type="cellIs" dxfId="10206" priority="1401" stopIfTrue="1" operator="lessThan">
      <formula>-0.03</formula>
    </cfRule>
  </conditionalFormatting>
  <conditionalFormatting sqref="AU18:AW18">
    <cfRule type="cellIs" dxfId="10205" priority="1398" operator="greaterThan">
      <formula>0.03</formula>
    </cfRule>
    <cfRule type="cellIs" dxfId="10204" priority="1399" stopIfTrue="1" operator="lessThan">
      <formula>-0.03</formula>
    </cfRule>
  </conditionalFormatting>
  <conditionalFormatting sqref="AO28:AQ28 AO25:AQ26">
    <cfRule type="cellIs" dxfId="10203" priority="1396" operator="greaterThan">
      <formula>0.03</formula>
    </cfRule>
    <cfRule type="cellIs" dxfId="10202" priority="1397" stopIfTrue="1" operator="lessThan">
      <formula>-0.03</formula>
    </cfRule>
  </conditionalFormatting>
  <conditionalFormatting sqref="AU27:AV27">
    <cfRule type="cellIs" dxfId="10201" priority="1394" operator="greaterThan">
      <formula>0.03</formula>
    </cfRule>
    <cfRule type="cellIs" dxfId="10200" priority="1395" stopIfTrue="1" operator="lessThan">
      <formula>-0.03</formula>
    </cfRule>
  </conditionalFormatting>
  <conditionalFormatting sqref="AO27:AQ27">
    <cfRule type="cellIs" dxfId="10199" priority="1392" operator="greaterThan">
      <formula>0.03</formula>
    </cfRule>
    <cfRule type="cellIs" dxfId="10198" priority="1393" stopIfTrue="1" operator="lessThan">
      <formula>-0.03</formula>
    </cfRule>
  </conditionalFormatting>
  <conditionalFormatting sqref="AI27:AK27 AI23:AK25">
    <cfRule type="cellIs" dxfId="10197" priority="1390" operator="greaterThan">
      <formula>0.03</formula>
    </cfRule>
    <cfRule type="cellIs" dxfId="10196" priority="1391" stopIfTrue="1" operator="lessThan">
      <formula>-0.03</formula>
    </cfRule>
  </conditionalFormatting>
  <conditionalFormatting sqref="AI26:AK26">
    <cfRule type="cellIs" dxfId="10195" priority="1388" operator="greaterThan">
      <formula>0.03</formula>
    </cfRule>
    <cfRule type="cellIs" dxfId="10194" priority="1389" stopIfTrue="1" operator="lessThan">
      <formula>-0.03</formula>
    </cfRule>
  </conditionalFormatting>
  <conditionalFormatting sqref="AU23:AW23">
    <cfRule type="cellIs" dxfId="10193" priority="1386" operator="greaterThan">
      <formula>0.03</formula>
    </cfRule>
    <cfRule type="cellIs" dxfId="10192" priority="1387" stopIfTrue="1" operator="lessThan">
      <formula>-0.03</formula>
    </cfRule>
  </conditionalFormatting>
  <conditionalFormatting sqref="AO33:AQ33 AO30:AQ31">
    <cfRule type="cellIs" dxfId="10191" priority="1384" operator="greaterThan">
      <formula>0.03</formula>
    </cfRule>
    <cfRule type="cellIs" dxfId="10190" priority="1385" stopIfTrue="1" operator="lessThan">
      <formula>-0.03</formula>
    </cfRule>
  </conditionalFormatting>
  <conditionalFormatting sqref="AU32:AV32">
    <cfRule type="cellIs" dxfId="10189" priority="1382" operator="greaterThan">
      <formula>0.03</formula>
    </cfRule>
    <cfRule type="cellIs" dxfId="10188" priority="1383" stopIfTrue="1" operator="lessThan">
      <formula>-0.03</formula>
    </cfRule>
  </conditionalFormatting>
  <conditionalFormatting sqref="AO32:AQ32">
    <cfRule type="cellIs" dxfId="10187" priority="1380" operator="greaterThan">
      <formula>0.03</formula>
    </cfRule>
    <cfRule type="cellIs" dxfId="10186" priority="1381" stopIfTrue="1" operator="lessThan">
      <formula>-0.03</formula>
    </cfRule>
  </conditionalFormatting>
  <conditionalFormatting sqref="AI32:AK32 AI28:AK30">
    <cfRule type="cellIs" dxfId="10185" priority="1378" operator="greaterThan">
      <formula>0.03</formula>
    </cfRule>
    <cfRule type="cellIs" dxfId="10184" priority="1379" stopIfTrue="1" operator="lessThan">
      <formula>-0.03</formula>
    </cfRule>
  </conditionalFormatting>
  <conditionalFormatting sqref="AI31:AK31">
    <cfRule type="cellIs" dxfId="10183" priority="1376" operator="greaterThan">
      <formula>0.03</formula>
    </cfRule>
    <cfRule type="cellIs" dxfId="10182" priority="1377" stopIfTrue="1" operator="lessThan">
      <formula>-0.03</formula>
    </cfRule>
  </conditionalFormatting>
  <conditionalFormatting sqref="AU28:AW28">
    <cfRule type="cellIs" dxfId="10181" priority="1374" operator="greaterThan">
      <formula>0.03</formula>
    </cfRule>
    <cfRule type="cellIs" dxfId="10180" priority="1375" stopIfTrue="1" operator="lessThan">
      <formula>-0.03</formula>
    </cfRule>
  </conditionalFormatting>
  <conditionalFormatting sqref="AO38:AQ38 AO35:AQ36">
    <cfRule type="cellIs" dxfId="10179" priority="1372" operator="greaterThan">
      <formula>0.03</formula>
    </cfRule>
    <cfRule type="cellIs" dxfId="10178" priority="1373" stopIfTrue="1" operator="lessThan">
      <formula>-0.03</formula>
    </cfRule>
  </conditionalFormatting>
  <conditionalFormatting sqref="AU37:AV37">
    <cfRule type="cellIs" dxfId="10177" priority="1370" operator="greaterThan">
      <formula>0.03</formula>
    </cfRule>
    <cfRule type="cellIs" dxfId="10176" priority="1371" stopIfTrue="1" operator="lessThan">
      <formula>-0.03</formula>
    </cfRule>
  </conditionalFormatting>
  <conditionalFormatting sqref="AO37:AQ37">
    <cfRule type="cellIs" dxfId="10175" priority="1368" operator="greaterThan">
      <formula>0.03</formula>
    </cfRule>
    <cfRule type="cellIs" dxfId="10174" priority="1369" stopIfTrue="1" operator="lessThan">
      <formula>-0.03</formula>
    </cfRule>
  </conditionalFormatting>
  <conditionalFormatting sqref="AI37:AK37 AI33:AK35">
    <cfRule type="cellIs" dxfId="10173" priority="1366" operator="greaterThan">
      <formula>0.03</formula>
    </cfRule>
    <cfRule type="cellIs" dxfId="10172" priority="1367" stopIfTrue="1" operator="lessThan">
      <formula>-0.03</formula>
    </cfRule>
  </conditionalFormatting>
  <conditionalFormatting sqref="AI36:AK36">
    <cfRule type="cellIs" dxfId="10171" priority="1364" operator="greaterThan">
      <formula>0.03</formula>
    </cfRule>
    <cfRule type="cellIs" dxfId="10170" priority="1365" stopIfTrue="1" operator="lessThan">
      <formula>-0.03</formula>
    </cfRule>
  </conditionalFormatting>
  <conditionalFormatting sqref="AU33:AW33">
    <cfRule type="cellIs" dxfId="10169" priority="1362" operator="greaterThan">
      <formula>0.03</formula>
    </cfRule>
    <cfRule type="cellIs" dxfId="10168" priority="1363" stopIfTrue="1" operator="lessThan">
      <formula>-0.03</formula>
    </cfRule>
  </conditionalFormatting>
  <conditionalFormatting sqref="AO43:AQ43 AO40:AQ41">
    <cfRule type="cellIs" dxfId="10167" priority="1360" operator="greaterThan">
      <formula>0.03</formula>
    </cfRule>
    <cfRule type="cellIs" dxfId="10166" priority="1361" stopIfTrue="1" operator="lessThan">
      <formula>-0.03</formula>
    </cfRule>
  </conditionalFormatting>
  <conditionalFormatting sqref="AU42:AV42">
    <cfRule type="cellIs" dxfId="10165" priority="1358" operator="greaterThan">
      <formula>0.03</formula>
    </cfRule>
    <cfRule type="cellIs" dxfId="10164" priority="1359" stopIfTrue="1" operator="lessThan">
      <formula>-0.03</formula>
    </cfRule>
  </conditionalFormatting>
  <conditionalFormatting sqref="AO42:AQ42">
    <cfRule type="cellIs" dxfId="10163" priority="1356" operator="greaterThan">
      <formula>0.03</formula>
    </cfRule>
    <cfRule type="cellIs" dxfId="10162" priority="1357" stopIfTrue="1" operator="lessThan">
      <formula>-0.03</formula>
    </cfRule>
  </conditionalFormatting>
  <conditionalFormatting sqref="AI42:AK42 AI38:AK40">
    <cfRule type="cellIs" dxfId="10161" priority="1354" operator="greaterThan">
      <formula>0.03</formula>
    </cfRule>
    <cfRule type="cellIs" dxfId="10160" priority="1355" stopIfTrue="1" operator="lessThan">
      <formula>-0.03</formula>
    </cfRule>
  </conditionalFormatting>
  <conditionalFormatting sqref="AI41:AK41">
    <cfRule type="cellIs" dxfId="10159" priority="1352" operator="greaterThan">
      <formula>0.03</formula>
    </cfRule>
    <cfRule type="cellIs" dxfId="10158" priority="1353" stopIfTrue="1" operator="lessThan">
      <formula>-0.03</formula>
    </cfRule>
  </conditionalFormatting>
  <conditionalFormatting sqref="AU38:AW38">
    <cfRule type="cellIs" dxfId="10157" priority="1350" operator="greaterThan">
      <formula>0.03</formula>
    </cfRule>
    <cfRule type="cellIs" dxfId="10156" priority="1351" stopIfTrue="1" operator="lessThan">
      <formula>-0.03</formula>
    </cfRule>
  </conditionalFormatting>
  <conditionalFormatting sqref="AO48:AQ48 AO45:AQ46">
    <cfRule type="cellIs" dxfId="10155" priority="1348" operator="greaterThan">
      <formula>0.03</formula>
    </cfRule>
    <cfRule type="cellIs" dxfId="10154" priority="1349" stopIfTrue="1" operator="lessThan">
      <formula>-0.03</formula>
    </cfRule>
  </conditionalFormatting>
  <conditionalFormatting sqref="AU47:AV47">
    <cfRule type="cellIs" dxfId="10153" priority="1346" operator="greaterThan">
      <formula>0.03</formula>
    </cfRule>
    <cfRule type="cellIs" dxfId="10152" priority="1347" stopIfTrue="1" operator="lessThan">
      <formula>-0.03</formula>
    </cfRule>
  </conditionalFormatting>
  <conditionalFormatting sqref="AO47:AQ47">
    <cfRule type="cellIs" dxfId="10151" priority="1344" operator="greaterThan">
      <formula>0.03</formula>
    </cfRule>
    <cfRule type="cellIs" dxfId="10150" priority="1345" stopIfTrue="1" operator="lessThan">
      <formula>-0.03</formula>
    </cfRule>
  </conditionalFormatting>
  <conditionalFormatting sqref="AI47:AK47 AI43:AK45">
    <cfRule type="cellIs" dxfId="10149" priority="1342" operator="greaterThan">
      <formula>0.03</formula>
    </cfRule>
    <cfRule type="cellIs" dxfId="10148" priority="1343" stopIfTrue="1" operator="lessThan">
      <formula>-0.03</formula>
    </cfRule>
  </conditionalFormatting>
  <conditionalFormatting sqref="AI46:AK46">
    <cfRule type="cellIs" dxfId="10147" priority="1340" operator="greaterThan">
      <formula>0.03</formula>
    </cfRule>
    <cfRule type="cellIs" dxfId="10146" priority="1341" stopIfTrue="1" operator="lessThan">
      <formula>-0.03</formula>
    </cfRule>
  </conditionalFormatting>
  <conditionalFormatting sqref="AU43:AW43">
    <cfRule type="cellIs" dxfId="10145" priority="1338" operator="greaterThan">
      <formula>0.03</formula>
    </cfRule>
    <cfRule type="cellIs" dxfId="10144" priority="1339" stopIfTrue="1" operator="lessThan">
      <formula>-0.03</formula>
    </cfRule>
  </conditionalFormatting>
  <conditionalFormatting sqref="AO53:AQ53 AO50:AQ51">
    <cfRule type="cellIs" dxfId="10143" priority="1336" operator="greaterThan">
      <formula>0.03</formula>
    </cfRule>
    <cfRule type="cellIs" dxfId="10142" priority="1337" stopIfTrue="1" operator="lessThan">
      <formula>-0.03</formula>
    </cfRule>
  </conditionalFormatting>
  <conditionalFormatting sqref="AU52:AV52">
    <cfRule type="cellIs" dxfId="10141" priority="1334" operator="greaterThan">
      <formula>0.03</formula>
    </cfRule>
    <cfRule type="cellIs" dxfId="10140" priority="1335" stopIfTrue="1" operator="lessThan">
      <formula>-0.03</formula>
    </cfRule>
  </conditionalFormatting>
  <conditionalFormatting sqref="AO52:AQ52">
    <cfRule type="cellIs" dxfId="10139" priority="1332" operator="greaterThan">
      <formula>0.03</formula>
    </cfRule>
    <cfRule type="cellIs" dxfId="10138" priority="1333" stopIfTrue="1" operator="lessThan">
      <formula>-0.03</formula>
    </cfRule>
  </conditionalFormatting>
  <conditionalFormatting sqref="AI52:AK52 AI48:AK50">
    <cfRule type="cellIs" dxfId="10137" priority="1330" operator="greaterThan">
      <formula>0.03</formula>
    </cfRule>
    <cfRule type="cellIs" dxfId="10136" priority="1331" stopIfTrue="1" operator="lessThan">
      <formula>-0.03</formula>
    </cfRule>
  </conditionalFormatting>
  <conditionalFormatting sqref="AI51:AK51">
    <cfRule type="cellIs" dxfId="10135" priority="1328" operator="greaterThan">
      <formula>0.03</formula>
    </cfRule>
    <cfRule type="cellIs" dxfId="10134" priority="1329" stopIfTrue="1" operator="lessThan">
      <formula>-0.03</formula>
    </cfRule>
  </conditionalFormatting>
  <conditionalFormatting sqref="AU48:AW48">
    <cfRule type="cellIs" dxfId="10133" priority="1326" operator="greaterThan">
      <formula>0.03</formula>
    </cfRule>
    <cfRule type="cellIs" dxfId="10132" priority="1327" stopIfTrue="1" operator="lessThan">
      <formula>-0.03</formula>
    </cfRule>
  </conditionalFormatting>
  <conditionalFormatting sqref="AO58:AQ58 AO55:AQ56">
    <cfRule type="cellIs" dxfId="10131" priority="1324" operator="greaterThan">
      <formula>0.03</formula>
    </cfRule>
    <cfRule type="cellIs" dxfId="10130" priority="1325" stopIfTrue="1" operator="lessThan">
      <formula>-0.03</formula>
    </cfRule>
  </conditionalFormatting>
  <conditionalFormatting sqref="AU57:AV57">
    <cfRule type="cellIs" dxfId="10129" priority="1322" operator="greaterThan">
      <formula>0.03</formula>
    </cfRule>
    <cfRule type="cellIs" dxfId="10128" priority="1323" stopIfTrue="1" operator="lessThan">
      <formula>-0.03</formula>
    </cfRule>
  </conditionalFormatting>
  <conditionalFormatting sqref="AO57:AQ57">
    <cfRule type="cellIs" dxfId="10127" priority="1320" operator="greaterThan">
      <formula>0.03</formula>
    </cfRule>
    <cfRule type="cellIs" dxfId="10126" priority="1321" stopIfTrue="1" operator="lessThan">
      <formula>-0.03</formula>
    </cfRule>
  </conditionalFormatting>
  <conditionalFormatting sqref="AI57:AK57 AI53:AK55">
    <cfRule type="cellIs" dxfId="10125" priority="1318" operator="greaterThan">
      <formula>0.03</formula>
    </cfRule>
    <cfRule type="cellIs" dxfId="10124" priority="1319" stopIfTrue="1" operator="lessThan">
      <formula>-0.03</formula>
    </cfRule>
  </conditionalFormatting>
  <conditionalFormatting sqref="AI56:AK56">
    <cfRule type="cellIs" dxfId="10123" priority="1316" operator="greaterThan">
      <formula>0.03</formula>
    </cfRule>
    <cfRule type="cellIs" dxfId="10122" priority="1317" stopIfTrue="1" operator="lessThan">
      <formula>-0.03</formula>
    </cfRule>
  </conditionalFormatting>
  <conditionalFormatting sqref="AU53:AW53">
    <cfRule type="cellIs" dxfId="10121" priority="1314" operator="greaterThan">
      <formula>0.03</formula>
    </cfRule>
    <cfRule type="cellIs" dxfId="10120" priority="1315" stopIfTrue="1" operator="lessThan">
      <formula>-0.03</formula>
    </cfRule>
  </conditionalFormatting>
  <conditionalFormatting sqref="AO63:AQ63 AO60:AQ61">
    <cfRule type="cellIs" dxfId="10119" priority="1312" operator="greaterThan">
      <formula>0.03</formula>
    </cfRule>
    <cfRule type="cellIs" dxfId="10118" priority="1313" stopIfTrue="1" operator="lessThan">
      <formula>-0.03</formula>
    </cfRule>
  </conditionalFormatting>
  <conditionalFormatting sqref="AU62:AV62">
    <cfRule type="cellIs" dxfId="10117" priority="1310" operator="greaterThan">
      <formula>0.03</formula>
    </cfRule>
    <cfRule type="cellIs" dxfId="10116" priority="1311" stopIfTrue="1" operator="lessThan">
      <formula>-0.03</formula>
    </cfRule>
  </conditionalFormatting>
  <conditionalFormatting sqref="AO62:AQ62">
    <cfRule type="cellIs" dxfId="10115" priority="1308" operator="greaterThan">
      <formula>0.03</formula>
    </cfRule>
    <cfRule type="cellIs" dxfId="10114" priority="1309" stopIfTrue="1" operator="lessThan">
      <formula>-0.03</formula>
    </cfRule>
  </conditionalFormatting>
  <conditionalFormatting sqref="AI62:AK62 AI58:AK60">
    <cfRule type="cellIs" dxfId="10113" priority="1306" operator="greaterThan">
      <formula>0.03</formula>
    </cfRule>
    <cfRule type="cellIs" dxfId="10112" priority="1307" stopIfTrue="1" operator="lessThan">
      <formula>-0.03</formula>
    </cfRule>
  </conditionalFormatting>
  <conditionalFormatting sqref="AI61:AK61">
    <cfRule type="cellIs" dxfId="10111" priority="1304" operator="greaterThan">
      <formula>0.03</formula>
    </cfRule>
    <cfRule type="cellIs" dxfId="10110" priority="1305" stopIfTrue="1" operator="lessThan">
      <formula>-0.03</formula>
    </cfRule>
  </conditionalFormatting>
  <conditionalFormatting sqref="AU58:AW58">
    <cfRule type="cellIs" dxfId="10109" priority="1302" operator="greaterThan">
      <formula>0.03</formula>
    </cfRule>
    <cfRule type="cellIs" dxfId="10108" priority="1303" stopIfTrue="1" operator="lessThan">
      <formula>-0.03</formula>
    </cfRule>
  </conditionalFormatting>
  <conditionalFormatting sqref="AO68:AQ68 AO65:AQ66">
    <cfRule type="cellIs" dxfId="10107" priority="1300" operator="greaterThan">
      <formula>0.03</formula>
    </cfRule>
    <cfRule type="cellIs" dxfId="10106" priority="1301" stopIfTrue="1" operator="lessThan">
      <formula>-0.03</formula>
    </cfRule>
  </conditionalFormatting>
  <conditionalFormatting sqref="AU67:AV67">
    <cfRule type="cellIs" dxfId="10105" priority="1298" operator="greaterThan">
      <formula>0.03</formula>
    </cfRule>
    <cfRule type="cellIs" dxfId="10104" priority="1299" stopIfTrue="1" operator="lessThan">
      <formula>-0.03</formula>
    </cfRule>
  </conditionalFormatting>
  <conditionalFormatting sqref="AO67:AQ67">
    <cfRule type="cellIs" dxfId="10103" priority="1296" operator="greaterThan">
      <formula>0.03</formula>
    </cfRule>
    <cfRule type="cellIs" dxfId="10102" priority="1297" stopIfTrue="1" operator="lessThan">
      <formula>-0.03</formula>
    </cfRule>
  </conditionalFormatting>
  <conditionalFormatting sqref="AI67:AK67 AI63:AK65">
    <cfRule type="cellIs" dxfId="10101" priority="1294" operator="greaterThan">
      <formula>0.03</formula>
    </cfRule>
    <cfRule type="cellIs" dxfId="10100" priority="1295" stopIfTrue="1" operator="lessThan">
      <formula>-0.03</formula>
    </cfRule>
  </conditionalFormatting>
  <conditionalFormatting sqref="AI66:AK66">
    <cfRule type="cellIs" dxfId="10099" priority="1292" operator="greaterThan">
      <formula>0.03</formula>
    </cfRule>
    <cfRule type="cellIs" dxfId="10098" priority="1293" stopIfTrue="1" operator="lessThan">
      <formula>-0.03</formula>
    </cfRule>
  </conditionalFormatting>
  <conditionalFormatting sqref="AU63:AW63">
    <cfRule type="cellIs" dxfId="10097" priority="1290" operator="greaterThan">
      <formula>0.03</formula>
    </cfRule>
    <cfRule type="cellIs" dxfId="10096" priority="1291" stopIfTrue="1" operator="lessThan">
      <formula>-0.03</formula>
    </cfRule>
  </conditionalFormatting>
  <conditionalFormatting sqref="AO73:AQ73 AO70:AQ71">
    <cfRule type="cellIs" dxfId="10095" priority="1288" operator="greaterThan">
      <formula>0.03</formula>
    </cfRule>
    <cfRule type="cellIs" dxfId="10094" priority="1289" stopIfTrue="1" operator="lessThan">
      <formula>-0.03</formula>
    </cfRule>
  </conditionalFormatting>
  <conditionalFormatting sqref="AU72:AV72">
    <cfRule type="cellIs" dxfId="10093" priority="1286" operator="greaterThan">
      <formula>0.03</formula>
    </cfRule>
    <cfRule type="cellIs" dxfId="10092" priority="1287" stopIfTrue="1" operator="lessThan">
      <formula>-0.03</formula>
    </cfRule>
  </conditionalFormatting>
  <conditionalFormatting sqref="AO72:AQ72">
    <cfRule type="cellIs" dxfId="10091" priority="1284" operator="greaterThan">
      <formula>0.03</formula>
    </cfRule>
    <cfRule type="cellIs" dxfId="10090" priority="1285" stopIfTrue="1" operator="lessThan">
      <formula>-0.03</formula>
    </cfRule>
  </conditionalFormatting>
  <conditionalFormatting sqref="AI72:AK72 AI68:AK70">
    <cfRule type="cellIs" dxfId="10089" priority="1282" operator="greaterThan">
      <formula>0.03</formula>
    </cfRule>
    <cfRule type="cellIs" dxfId="10088" priority="1283" stopIfTrue="1" operator="lessThan">
      <formula>-0.03</formula>
    </cfRule>
  </conditionalFormatting>
  <conditionalFormatting sqref="AI71:AK71">
    <cfRule type="cellIs" dxfId="10087" priority="1280" operator="greaterThan">
      <formula>0.03</formula>
    </cfRule>
    <cfRule type="cellIs" dxfId="10086" priority="1281" stopIfTrue="1" operator="lessThan">
      <formula>-0.03</formula>
    </cfRule>
  </conditionalFormatting>
  <conditionalFormatting sqref="AU68:AW68">
    <cfRule type="cellIs" dxfId="10085" priority="1278" operator="greaterThan">
      <formula>0.03</formula>
    </cfRule>
    <cfRule type="cellIs" dxfId="10084" priority="1279" stopIfTrue="1" operator="lessThan">
      <formula>-0.03</formula>
    </cfRule>
  </conditionalFormatting>
  <conditionalFormatting sqref="AO78:AQ78 AO75:AQ76">
    <cfRule type="cellIs" dxfId="10083" priority="1276" operator="greaterThan">
      <formula>0.03</formula>
    </cfRule>
    <cfRule type="cellIs" dxfId="10082" priority="1277" stopIfTrue="1" operator="lessThan">
      <formula>-0.03</formula>
    </cfRule>
  </conditionalFormatting>
  <conditionalFormatting sqref="AU77:AV77">
    <cfRule type="cellIs" dxfId="10081" priority="1274" operator="greaterThan">
      <formula>0.03</formula>
    </cfRule>
    <cfRule type="cellIs" dxfId="10080" priority="1275" stopIfTrue="1" operator="lessThan">
      <formula>-0.03</formula>
    </cfRule>
  </conditionalFormatting>
  <conditionalFormatting sqref="AO77:AQ77">
    <cfRule type="cellIs" dxfId="10079" priority="1272" operator="greaterThan">
      <formula>0.03</formula>
    </cfRule>
    <cfRule type="cellIs" dxfId="10078" priority="1273" stopIfTrue="1" operator="lessThan">
      <formula>-0.03</formula>
    </cfRule>
  </conditionalFormatting>
  <conditionalFormatting sqref="AI77:AK77 AI73:AK75">
    <cfRule type="cellIs" dxfId="10077" priority="1270" operator="greaterThan">
      <formula>0.03</formula>
    </cfRule>
    <cfRule type="cellIs" dxfId="10076" priority="1271" stopIfTrue="1" operator="lessThan">
      <formula>-0.03</formula>
    </cfRule>
  </conditionalFormatting>
  <conditionalFormatting sqref="AI76:AK76">
    <cfRule type="cellIs" dxfId="10075" priority="1268" operator="greaterThan">
      <formula>0.03</formula>
    </cfRule>
    <cfRule type="cellIs" dxfId="10074" priority="1269" stopIfTrue="1" operator="lessThan">
      <formula>-0.03</formula>
    </cfRule>
  </conditionalFormatting>
  <conditionalFormatting sqref="AU73:AW73">
    <cfRule type="cellIs" dxfId="10073" priority="1266" operator="greaterThan">
      <formula>0.03</formula>
    </cfRule>
    <cfRule type="cellIs" dxfId="10072" priority="1267" stopIfTrue="1" operator="lessThan">
      <formula>-0.03</formula>
    </cfRule>
  </conditionalFormatting>
  <conditionalFormatting sqref="AO83:AQ83 AO80:AQ81">
    <cfRule type="cellIs" dxfId="10071" priority="1264" operator="greaterThan">
      <formula>0.03</formula>
    </cfRule>
    <cfRule type="cellIs" dxfId="10070" priority="1265" stopIfTrue="1" operator="lessThan">
      <formula>-0.03</formula>
    </cfRule>
  </conditionalFormatting>
  <conditionalFormatting sqref="AU82:AV82">
    <cfRule type="cellIs" dxfId="10069" priority="1262" operator="greaterThan">
      <formula>0.03</formula>
    </cfRule>
    <cfRule type="cellIs" dxfId="10068" priority="1263" stopIfTrue="1" operator="lessThan">
      <formula>-0.03</formula>
    </cfRule>
  </conditionalFormatting>
  <conditionalFormatting sqref="AO82:AQ82">
    <cfRule type="cellIs" dxfId="10067" priority="1260" operator="greaterThan">
      <formula>0.03</formula>
    </cfRule>
    <cfRule type="cellIs" dxfId="10066" priority="1261" stopIfTrue="1" operator="lessThan">
      <formula>-0.03</formula>
    </cfRule>
  </conditionalFormatting>
  <conditionalFormatting sqref="AI82:AK82 AI78:AK80">
    <cfRule type="cellIs" dxfId="10065" priority="1258" operator="greaterThan">
      <formula>0.03</formula>
    </cfRule>
    <cfRule type="cellIs" dxfId="10064" priority="1259" stopIfTrue="1" operator="lessThan">
      <formula>-0.03</formula>
    </cfRule>
  </conditionalFormatting>
  <conditionalFormatting sqref="AI81:AK81">
    <cfRule type="cellIs" dxfId="10063" priority="1256" operator="greaterThan">
      <formula>0.03</formula>
    </cfRule>
    <cfRule type="cellIs" dxfId="10062" priority="1257" stopIfTrue="1" operator="lessThan">
      <formula>-0.03</formula>
    </cfRule>
  </conditionalFormatting>
  <conditionalFormatting sqref="AU78:AW78">
    <cfRule type="cellIs" dxfId="10061" priority="1254" operator="greaterThan">
      <formula>0.03</formula>
    </cfRule>
    <cfRule type="cellIs" dxfId="10060" priority="1255" stopIfTrue="1" operator="lessThan">
      <formula>-0.03</formula>
    </cfRule>
  </conditionalFormatting>
  <conditionalFormatting sqref="AO88:AQ88 AO85:AQ86">
    <cfRule type="cellIs" dxfId="10059" priority="1252" operator="greaterThan">
      <formula>0.03</formula>
    </cfRule>
    <cfRule type="cellIs" dxfId="10058" priority="1253" stopIfTrue="1" operator="lessThan">
      <formula>-0.03</formula>
    </cfRule>
  </conditionalFormatting>
  <conditionalFormatting sqref="AU87:AV87">
    <cfRule type="cellIs" dxfId="10057" priority="1250" operator="greaterThan">
      <formula>0.03</formula>
    </cfRule>
    <cfRule type="cellIs" dxfId="10056" priority="1251" stopIfTrue="1" operator="lessThan">
      <formula>-0.03</formula>
    </cfRule>
  </conditionalFormatting>
  <conditionalFormatting sqref="AO87:AQ87">
    <cfRule type="cellIs" dxfId="10055" priority="1248" operator="greaterThan">
      <formula>0.03</formula>
    </cfRule>
    <cfRule type="cellIs" dxfId="10054" priority="1249" stopIfTrue="1" operator="lessThan">
      <formula>-0.03</formula>
    </cfRule>
  </conditionalFormatting>
  <conditionalFormatting sqref="AI87:AK87 AI83:AK85">
    <cfRule type="cellIs" dxfId="10053" priority="1246" operator="greaterThan">
      <formula>0.03</formula>
    </cfRule>
    <cfRule type="cellIs" dxfId="10052" priority="1247" stopIfTrue="1" operator="lessThan">
      <formula>-0.03</formula>
    </cfRule>
  </conditionalFormatting>
  <conditionalFormatting sqref="AI86:AK86">
    <cfRule type="cellIs" dxfId="10051" priority="1244" operator="greaterThan">
      <formula>0.03</formula>
    </cfRule>
    <cfRule type="cellIs" dxfId="10050" priority="1245" stopIfTrue="1" operator="lessThan">
      <formula>-0.03</formula>
    </cfRule>
  </conditionalFormatting>
  <conditionalFormatting sqref="AU83:AW83">
    <cfRule type="cellIs" dxfId="10049" priority="1242" operator="greaterThan">
      <formula>0.03</formula>
    </cfRule>
    <cfRule type="cellIs" dxfId="10048" priority="1243" stopIfTrue="1" operator="lessThan">
      <formula>-0.03</formula>
    </cfRule>
  </conditionalFormatting>
  <conditionalFormatting sqref="AO93:AQ93 AO90:AQ91">
    <cfRule type="cellIs" dxfId="10047" priority="1240" operator="greaterThan">
      <formula>0.03</formula>
    </cfRule>
    <cfRule type="cellIs" dxfId="10046" priority="1241" stopIfTrue="1" operator="lessThan">
      <formula>-0.03</formula>
    </cfRule>
  </conditionalFormatting>
  <conditionalFormatting sqref="AU92:AV92">
    <cfRule type="cellIs" dxfId="10045" priority="1238" operator="greaterThan">
      <formula>0.03</formula>
    </cfRule>
    <cfRule type="cellIs" dxfId="10044" priority="1239" stopIfTrue="1" operator="lessThan">
      <formula>-0.03</formula>
    </cfRule>
  </conditionalFormatting>
  <conditionalFormatting sqref="AO92:AQ92">
    <cfRule type="cellIs" dxfId="10043" priority="1236" operator="greaterThan">
      <formula>0.03</formula>
    </cfRule>
    <cfRule type="cellIs" dxfId="10042" priority="1237" stopIfTrue="1" operator="lessThan">
      <formula>-0.03</formula>
    </cfRule>
  </conditionalFormatting>
  <conditionalFormatting sqref="AI92:AK92 AI88:AK90">
    <cfRule type="cellIs" dxfId="10041" priority="1234" operator="greaterThan">
      <formula>0.03</formula>
    </cfRule>
    <cfRule type="cellIs" dxfId="10040" priority="1235" stopIfTrue="1" operator="lessThan">
      <formula>-0.03</formula>
    </cfRule>
  </conditionalFormatting>
  <conditionalFormatting sqref="AI91:AK91">
    <cfRule type="cellIs" dxfId="10039" priority="1232" operator="greaterThan">
      <formula>0.03</formula>
    </cfRule>
    <cfRule type="cellIs" dxfId="10038" priority="1233" stopIfTrue="1" operator="lessThan">
      <formula>-0.03</formula>
    </cfRule>
  </conditionalFormatting>
  <conditionalFormatting sqref="AU88:AW88">
    <cfRule type="cellIs" dxfId="10037" priority="1230" operator="greaterThan">
      <formula>0.03</formula>
    </cfRule>
    <cfRule type="cellIs" dxfId="10036" priority="1231" stopIfTrue="1" operator="lessThan">
      <formula>-0.03</formula>
    </cfRule>
  </conditionalFormatting>
  <conditionalFormatting sqref="AO98:AQ98 AO95:AQ96">
    <cfRule type="cellIs" dxfId="10035" priority="1228" operator="greaterThan">
      <formula>0.03</formula>
    </cfRule>
    <cfRule type="cellIs" dxfId="10034" priority="1229" stopIfTrue="1" operator="lessThan">
      <formula>-0.03</formula>
    </cfRule>
  </conditionalFormatting>
  <conditionalFormatting sqref="AU97:AV97">
    <cfRule type="cellIs" dxfId="10033" priority="1226" operator="greaterThan">
      <formula>0.03</formula>
    </cfRule>
    <cfRule type="cellIs" dxfId="10032" priority="1227" stopIfTrue="1" operator="lessThan">
      <formula>-0.03</formula>
    </cfRule>
  </conditionalFormatting>
  <conditionalFormatting sqref="AO97:AQ97">
    <cfRule type="cellIs" dxfId="10031" priority="1224" operator="greaterThan">
      <formula>0.03</formula>
    </cfRule>
    <cfRule type="cellIs" dxfId="10030" priority="1225" stopIfTrue="1" operator="lessThan">
      <formula>-0.03</formula>
    </cfRule>
  </conditionalFormatting>
  <conditionalFormatting sqref="AI97:AK97 AI93:AK95">
    <cfRule type="cellIs" dxfId="10029" priority="1222" operator="greaterThan">
      <formula>0.03</formula>
    </cfRule>
    <cfRule type="cellIs" dxfId="10028" priority="1223" stopIfTrue="1" operator="lessThan">
      <formula>-0.03</formula>
    </cfRule>
  </conditionalFormatting>
  <conditionalFormatting sqref="AI96:AK96">
    <cfRule type="cellIs" dxfId="10027" priority="1220" operator="greaterThan">
      <formula>0.03</formula>
    </cfRule>
    <cfRule type="cellIs" dxfId="10026" priority="1221" stopIfTrue="1" operator="lessThan">
      <formula>-0.03</formula>
    </cfRule>
  </conditionalFormatting>
  <conditionalFormatting sqref="AU93:AW93">
    <cfRule type="cellIs" dxfId="10025" priority="1218" operator="greaterThan">
      <formula>0.03</formula>
    </cfRule>
    <cfRule type="cellIs" dxfId="10024" priority="1219" stopIfTrue="1" operator="lessThan">
      <formula>-0.03</formula>
    </cfRule>
  </conditionalFormatting>
  <conditionalFormatting sqref="AO103:AQ103 AO100:AQ101">
    <cfRule type="cellIs" dxfId="10023" priority="1216" operator="greaterThan">
      <formula>0.03</formula>
    </cfRule>
    <cfRule type="cellIs" dxfId="10022" priority="1217" stopIfTrue="1" operator="lessThan">
      <formula>-0.03</formula>
    </cfRule>
  </conditionalFormatting>
  <conditionalFormatting sqref="AU102:AV102">
    <cfRule type="cellIs" dxfId="10021" priority="1214" operator="greaterThan">
      <formula>0.03</formula>
    </cfRule>
    <cfRule type="cellIs" dxfId="10020" priority="1215" stopIfTrue="1" operator="lessThan">
      <formula>-0.03</formula>
    </cfRule>
  </conditionalFormatting>
  <conditionalFormatting sqref="AO102:AQ102">
    <cfRule type="cellIs" dxfId="10019" priority="1212" operator="greaterThan">
      <formula>0.03</formula>
    </cfRule>
    <cfRule type="cellIs" dxfId="10018" priority="1213" stopIfTrue="1" operator="lessThan">
      <formula>-0.03</formula>
    </cfRule>
  </conditionalFormatting>
  <conditionalFormatting sqref="AI102:AK102 AI98:AK100">
    <cfRule type="cellIs" dxfId="10017" priority="1210" operator="greaterThan">
      <formula>0.03</formula>
    </cfRule>
    <cfRule type="cellIs" dxfId="10016" priority="1211" stopIfTrue="1" operator="lessThan">
      <formula>-0.03</formula>
    </cfRule>
  </conditionalFormatting>
  <conditionalFormatting sqref="AI101:AK101">
    <cfRule type="cellIs" dxfId="10015" priority="1208" operator="greaterThan">
      <formula>0.03</formula>
    </cfRule>
    <cfRule type="cellIs" dxfId="10014" priority="1209" stopIfTrue="1" operator="lessThan">
      <formula>-0.03</formula>
    </cfRule>
  </conditionalFormatting>
  <conditionalFormatting sqref="AU98:AW98">
    <cfRule type="cellIs" dxfId="10013" priority="1206" operator="greaterThan">
      <formula>0.03</formula>
    </cfRule>
    <cfRule type="cellIs" dxfId="10012" priority="1207" stopIfTrue="1" operator="lessThan">
      <formula>-0.03</formula>
    </cfRule>
  </conditionalFormatting>
  <conditionalFormatting sqref="AO108:AQ108 AO105:AQ106">
    <cfRule type="cellIs" dxfId="10011" priority="1204" operator="greaterThan">
      <formula>0.03</formula>
    </cfRule>
    <cfRule type="cellIs" dxfId="10010" priority="1205" stopIfTrue="1" operator="lessThan">
      <formula>-0.03</formula>
    </cfRule>
  </conditionalFormatting>
  <conditionalFormatting sqref="AU107:AV107">
    <cfRule type="cellIs" dxfId="10009" priority="1202" operator="greaterThan">
      <formula>0.03</formula>
    </cfRule>
    <cfRule type="cellIs" dxfId="10008" priority="1203" stopIfTrue="1" operator="lessThan">
      <formula>-0.03</formula>
    </cfRule>
  </conditionalFormatting>
  <conditionalFormatting sqref="AO107:AQ107">
    <cfRule type="cellIs" dxfId="10007" priority="1200" operator="greaterThan">
      <formula>0.03</formula>
    </cfRule>
    <cfRule type="cellIs" dxfId="10006" priority="1201" stopIfTrue="1" operator="lessThan">
      <formula>-0.03</formula>
    </cfRule>
  </conditionalFormatting>
  <conditionalFormatting sqref="AI107:AK107 AI103:AK105">
    <cfRule type="cellIs" dxfId="10005" priority="1198" operator="greaterThan">
      <formula>0.03</formula>
    </cfRule>
    <cfRule type="cellIs" dxfId="10004" priority="1199" stopIfTrue="1" operator="lessThan">
      <formula>-0.03</formula>
    </cfRule>
  </conditionalFormatting>
  <conditionalFormatting sqref="AI106:AK106">
    <cfRule type="cellIs" dxfId="10003" priority="1196" operator="greaterThan">
      <formula>0.03</formula>
    </cfRule>
    <cfRule type="cellIs" dxfId="10002" priority="1197" stopIfTrue="1" operator="lessThan">
      <formula>-0.03</formula>
    </cfRule>
  </conditionalFormatting>
  <conditionalFormatting sqref="AU103:AW103">
    <cfRule type="cellIs" dxfId="10001" priority="1194" operator="greaterThan">
      <formula>0.03</formula>
    </cfRule>
    <cfRule type="cellIs" dxfId="10000" priority="1195" stopIfTrue="1" operator="lessThan">
      <formula>-0.03</formula>
    </cfRule>
  </conditionalFormatting>
  <conditionalFormatting sqref="AO113:AQ113 AO110:AQ111">
    <cfRule type="cellIs" dxfId="9999" priority="1192" operator="greaterThan">
      <formula>0.03</formula>
    </cfRule>
    <cfRule type="cellIs" dxfId="9998" priority="1193" stopIfTrue="1" operator="lessThan">
      <formula>-0.03</formula>
    </cfRule>
  </conditionalFormatting>
  <conditionalFormatting sqref="AU112:AV112">
    <cfRule type="cellIs" dxfId="9997" priority="1190" operator="greaterThan">
      <formula>0.03</formula>
    </cfRule>
    <cfRule type="cellIs" dxfId="9996" priority="1191" stopIfTrue="1" operator="lessThan">
      <formula>-0.03</formula>
    </cfRule>
  </conditionalFormatting>
  <conditionalFormatting sqref="AO112:AQ112">
    <cfRule type="cellIs" dxfId="9995" priority="1188" operator="greaterThan">
      <formula>0.03</formula>
    </cfRule>
    <cfRule type="cellIs" dxfId="9994" priority="1189" stopIfTrue="1" operator="lessThan">
      <formula>-0.03</formula>
    </cfRule>
  </conditionalFormatting>
  <conditionalFormatting sqref="AI112:AK112 AI108:AK110">
    <cfRule type="cellIs" dxfId="9993" priority="1186" operator="greaterThan">
      <formula>0.03</formula>
    </cfRule>
    <cfRule type="cellIs" dxfId="9992" priority="1187" stopIfTrue="1" operator="lessThan">
      <formula>-0.03</formula>
    </cfRule>
  </conditionalFormatting>
  <conditionalFormatting sqref="AI111:AK111">
    <cfRule type="cellIs" dxfId="9991" priority="1184" operator="greaterThan">
      <formula>0.03</formula>
    </cfRule>
    <cfRule type="cellIs" dxfId="9990" priority="1185" stopIfTrue="1" operator="lessThan">
      <formula>-0.03</formula>
    </cfRule>
  </conditionalFormatting>
  <conditionalFormatting sqref="AU108:AW108">
    <cfRule type="cellIs" dxfId="9989" priority="1182" operator="greaterThan">
      <formula>0.03</formula>
    </cfRule>
    <cfRule type="cellIs" dxfId="9988" priority="1183" stopIfTrue="1" operator="lessThan">
      <formula>-0.03</formula>
    </cfRule>
  </conditionalFormatting>
  <conditionalFormatting sqref="AO118:AQ118 AO115:AQ116">
    <cfRule type="cellIs" dxfId="9987" priority="1180" operator="greaterThan">
      <formula>0.03</formula>
    </cfRule>
    <cfRule type="cellIs" dxfId="9986" priority="1181" stopIfTrue="1" operator="lessThan">
      <formula>-0.03</formula>
    </cfRule>
  </conditionalFormatting>
  <conditionalFormatting sqref="AU117:AV117">
    <cfRule type="cellIs" dxfId="9985" priority="1178" operator="greaterThan">
      <formula>0.03</formula>
    </cfRule>
    <cfRule type="cellIs" dxfId="9984" priority="1179" stopIfTrue="1" operator="lessThan">
      <formula>-0.03</formula>
    </cfRule>
  </conditionalFormatting>
  <conditionalFormatting sqref="AO117:AQ117">
    <cfRule type="cellIs" dxfId="9983" priority="1176" operator="greaterThan">
      <formula>0.03</formula>
    </cfRule>
    <cfRule type="cellIs" dxfId="9982" priority="1177" stopIfTrue="1" operator="lessThan">
      <formula>-0.03</formula>
    </cfRule>
  </conditionalFormatting>
  <conditionalFormatting sqref="AI117:AK117 AI113:AK115">
    <cfRule type="cellIs" dxfId="9981" priority="1174" operator="greaterThan">
      <formula>0.03</formula>
    </cfRule>
    <cfRule type="cellIs" dxfId="9980" priority="1175" stopIfTrue="1" operator="lessThan">
      <formula>-0.03</formula>
    </cfRule>
  </conditionalFormatting>
  <conditionalFormatting sqref="AI116:AK116">
    <cfRule type="cellIs" dxfId="9979" priority="1172" operator="greaterThan">
      <formula>0.03</formula>
    </cfRule>
    <cfRule type="cellIs" dxfId="9978" priority="1173" stopIfTrue="1" operator="lessThan">
      <formula>-0.03</formula>
    </cfRule>
  </conditionalFormatting>
  <conditionalFormatting sqref="AU113:AW113">
    <cfRule type="cellIs" dxfId="9977" priority="1170" operator="greaterThan">
      <formula>0.03</formula>
    </cfRule>
    <cfRule type="cellIs" dxfId="9976" priority="1171" stopIfTrue="1" operator="lessThan">
      <formula>-0.03</formula>
    </cfRule>
  </conditionalFormatting>
  <conditionalFormatting sqref="AO123:AQ123 AO120:AQ121">
    <cfRule type="cellIs" dxfId="9975" priority="1168" operator="greaterThan">
      <formula>0.03</formula>
    </cfRule>
    <cfRule type="cellIs" dxfId="9974" priority="1169" stopIfTrue="1" operator="lessThan">
      <formula>-0.03</formula>
    </cfRule>
  </conditionalFormatting>
  <conditionalFormatting sqref="AU122:AV122">
    <cfRule type="cellIs" dxfId="9973" priority="1166" operator="greaterThan">
      <formula>0.03</formula>
    </cfRule>
    <cfRule type="cellIs" dxfId="9972" priority="1167" stopIfTrue="1" operator="lessThan">
      <formula>-0.03</formula>
    </cfRule>
  </conditionalFormatting>
  <conditionalFormatting sqref="AO122:AQ122">
    <cfRule type="cellIs" dxfId="9971" priority="1164" operator="greaterThan">
      <formula>0.03</formula>
    </cfRule>
    <cfRule type="cellIs" dxfId="9970" priority="1165" stopIfTrue="1" operator="lessThan">
      <formula>-0.03</formula>
    </cfRule>
  </conditionalFormatting>
  <conditionalFormatting sqref="AI122:AK122 AI118:AK120">
    <cfRule type="cellIs" dxfId="9969" priority="1162" operator="greaterThan">
      <formula>0.03</formula>
    </cfRule>
    <cfRule type="cellIs" dxfId="9968" priority="1163" stopIfTrue="1" operator="lessThan">
      <formula>-0.03</formula>
    </cfRule>
  </conditionalFormatting>
  <conditionalFormatting sqref="AI121:AK121">
    <cfRule type="cellIs" dxfId="9967" priority="1160" operator="greaterThan">
      <formula>0.03</formula>
    </cfRule>
    <cfRule type="cellIs" dxfId="9966" priority="1161" stopIfTrue="1" operator="lessThan">
      <formula>-0.03</formula>
    </cfRule>
  </conditionalFormatting>
  <conditionalFormatting sqref="AU118:AW118">
    <cfRule type="cellIs" dxfId="9965" priority="1158" operator="greaterThan">
      <formula>0.03</formula>
    </cfRule>
    <cfRule type="cellIs" dxfId="9964" priority="1159" stopIfTrue="1" operator="lessThan">
      <formula>-0.03</formula>
    </cfRule>
  </conditionalFormatting>
  <conditionalFormatting sqref="AO128:AQ128 AO125:AQ126">
    <cfRule type="cellIs" dxfId="9963" priority="1156" operator="greaterThan">
      <formula>0.03</formula>
    </cfRule>
    <cfRule type="cellIs" dxfId="9962" priority="1157" stopIfTrue="1" operator="lessThan">
      <formula>-0.03</formula>
    </cfRule>
  </conditionalFormatting>
  <conditionalFormatting sqref="AU127:AV127">
    <cfRule type="cellIs" dxfId="9961" priority="1154" operator="greaterThan">
      <formula>0.03</formula>
    </cfRule>
    <cfRule type="cellIs" dxfId="9960" priority="1155" stopIfTrue="1" operator="lessThan">
      <formula>-0.03</formula>
    </cfRule>
  </conditionalFormatting>
  <conditionalFormatting sqref="AO127:AQ127">
    <cfRule type="cellIs" dxfId="9959" priority="1152" operator="greaterThan">
      <formula>0.03</formula>
    </cfRule>
    <cfRule type="cellIs" dxfId="9958" priority="1153" stopIfTrue="1" operator="lessThan">
      <formula>-0.03</formula>
    </cfRule>
  </conditionalFormatting>
  <conditionalFormatting sqref="AI127:AK127 AI123:AK125">
    <cfRule type="cellIs" dxfId="9957" priority="1150" operator="greaterThan">
      <formula>0.03</formula>
    </cfRule>
    <cfRule type="cellIs" dxfId="9956" priority="1151" stopIfTrue="1" operator="lessThan">
      <formula>-0.03</formula>
    </cfRule>
  </conditionalFormatting>
  <conditionalFormatting sqref="AI126:AK126">
    <cfRule type="cellIs" dxfId="9955" priority="1148" operator="greaterThan">
      <formula>0.03</formula>
    </cfRule>
    <cfRule type="cellIs" dxfId="9954" priority="1149" stopIfTrue="1" operator="lessThan">
      <formula>-0.03</formula>
    </cfRule>
  </conditionalFormatting>
  <conditionalFormatting sqref="AU123:AW123">
    <cfRule type="cellIs" dxfId="9953" priority="1146" operator="greaterThan">
      <formula>0.03</formula>
    </cfRule>
    <cfRule type="cellIs" dxfId="9952" priority="1147" stopIfTrue="1" operator="lessThan">
      <formula>-0.03</formula>
    </cfRule>
  </conditionalFormatting>
  <conditionalFormatting sqref="AO130:AQ132">
    <cfRule type="cellIs" dxfId="9951" priority="1144" operator="greaterThan">
      <formula>0.03</formula>
    </cfRule>
    <cfRule type="cellIs" dxfId="9950" priority="1145" stopIfTrue="1" operator="lessThan">
      <formula>-0.03</formula>
    </cfRule>
  </conditionalFormatting>
  <conditionalFormatting sqref="AU132:AV132">
    <cfRule type="cellIs" dxfId="9949" priority="1142" operator="greaterThan">
      <formula>0.03</formula>
    </cfRule>
    <cfRule type="cellIs" dxfId="9948" priority="1143" stopIfTrue="1" operator="lessThan">
      <formula>-0.03</formula>
    </cfRule>
  </conditionalFormatting>
  <conditionalFormatting sqref="AI132:AK132 AI128:AK130">
    <cfRule type="cellIs" dxfId="9947" priority="1140" operator="greaterThan">
      <formula>0.03</formula>
    </cfRule>
    <cfRule type="cellIs" dxfId="9946" priority="1141" stopIfTrue="1" operator="lessThan">
      <formula>-0.03</formula>
    </cfRule>
  </conditionalFormatting>
  <conditionalFormatting sqref="AI131:AK131">
    <cfRule type="cellIs" dxfId="9945" priority="1138" operator="greaterThan">
      <formula>0.03</formula>
    </cfRule>
    <cfRule type="cellIs" dxfId="9944" priority="1139" stopIfTrue="1" operator="lessThan">
      <formula>-0.03</formula>
    </cfRule>
  </conditionalFormatting>
  <conditionalFormatting sqref="AU128:AW128">
    <cfRule type="cellIs" dxfId="9943" priority="1136" operator="greaterThan">
      <formula>0.03</formula>
    </cfRule>
    <cfRule type="cellIs" dxfId="9942" priority="1137" stopIfTrue="1" operator="lessThan">
      <formula>-0.03</formula>
    </cfRule>
  </conditionalFormatting>
  <conditionalFormatting sqref="AF7:AH7 AF3:AH5">
    <cfRule type="cellIs" dxfId="9941" priority="1134" operator="greaterThan">
      <formula>0.03</formula>
    </cfRule>
    <cfRule type="cellIs" dxfId="9940" priority="1135" stopIfTrue="1" operator="lessThan">
      <formula>-0.03</formula>
    </cfRule>
  </conditionalFormatting>
  <conditionalFormatting sqref="AF156:AH156">
    <cfRule type="cellIs" dxfId="9939" priority="1126" operator="greaterThan">
      <formula>0.03</formula>
    </cfRule>
    <cfRule type="cellIs" dxfId="9938" priority="1127" stopIfTrue="1" operator="lessThan">
      <formula>-0.03</formula>
    </cfRule>
  </conditionalFormatting>
  <conditionalFormatting sqref="AF159:AH159">
    <cfRule type="cellIs" dxfId="9937" priority="1124" operator="greaterThan">
      <formula>0.03</formula>
    </cfRule>
    <cfRule type="cellIs" dxfId="9936" priority="1125" stopIfTrue="1" operator="lessThan">
      <formula>-0.03</formula>
    </cfRule>
  </conditionalFormatting>
  <conditionalFormatting sqref="AF161:AW161">
    <cfRule type="cellIs" dxfId="9935" priority="1132" operator="greaterThan">
      <formula>0.03</formula>
    </cfRule>
    <cfRule type="cellIs" dxfId="9934" priority="1133" stopIfTrue="1" operator="lessThan">
      <formula>-0.03</formula>
    </cfRule>
  </conditionalFormatting>
  <conditionalFormatting sqref="AF153:AH153 AF155:AH155">
    <cfRule type="cellIs" dxfId="9933" priority="1128" operator="greaterThan">
      <formula>0.03</formula>
    </cfRule>
    <cfRule type="cellIs" dxfId="9932" priority="1129" stopIfTrue="1" operator="lessThan">
      <formula>-0.03</formula>
    </cfRule>
  </conditionalFormatting>
  <conditionalFormatting sqref="AF157:AH158">
    <cfRule type="cellIs" dxfId="9931" priority="1130" operator="greaterThan">
      <formula>0.03</formula>
    </cfRule>
    <cfRule type="cellIs" dxfId="9930" priority="1131" stopIfTrue="1" operator="lessThan">
      <formula>-0.03</formula>
    </cfRule>
  </conditionalFormatting>
  <conditionalFormatting sqref="AF154:AH154">
    <cfRule type="cellIs" dxfId="9929" priority="1122" operator="greaterThan">
      <formula>0.03</formula>
    </cfRule>
    <cfRule type="cellIs" dxfId="9928" priority="1123" stopIfTrue="1" operator="lessThan">
      <formula>-0.03</formula>
    </cfRule>
  </conditionalFormatting>
  <conditionalFormatting sqref="AF6:AH6">
    <cfRule type="cellIs" dxfId="9927" priority="1120" operator="greaterThan">
      <formula>0.03</formula>
    </cfRule>
    <cfRule type="cellIs" dxfId="9926" priority="1121" stopIfTrue="1" operator="lessThan">
      <formula>-0.03</formula>
    </cfRule>
  </conditionalFormatting>
  <conditionalFormatting sqref="AF12:AH12 AF8:AH10">
    <cfRule type="cellIs" dxfId="9925" priority="1118" operator="greaterThan">
      <formula>0.03</formula>
    </cfRule>
    <cfRule type="cellIs" dxfId="9924" priority="1119" stopIfTrue="1" operator="lessThan">
      <formula>-0.03</formula>
    </cfRule>
  </conditionalFormatting>
  <conditionalFormatting sqref="AF11:AH11">
    <cfRule type="cellIs" dxfId="9923" priority="1116" operator="greaterThan">
      <formula>0.03</formula>
    </cfRule>
    <cfRule type="cellIs" dxfId="9922" priority="1117" stopIfTrue="1" operator="lessThan">
      <formula>-0.03</formula>
    </cfRule>
  </conditionalFormatting>
  <conditionalFormatting sqref="AF17:AH17 AF13:AH15">
    <cfRule type="cellIs" dxfId="9921" priority="1114" operator="greaterThan">
      <formula>0.03</formula>
    </cfRule>
    <cfRule type="cellIs" dxfId="9920" priority="1115" stopIfTrue="1" operator="lessThan">
      <formula>-0.03</formula>
    </cfRule>
  </conditionalFormatting>
  <conditionalFormatting sqref="AF16:AH16">
    <cfRule type="cellIs" dxfId="9919" priority="1112" operator="greaterThan">
      <formula>0.03</formula>
    </cfRule>
    <cfRule type="cellIs" dxfId="9918" priority="1113" stopIfTrue="1" operator="lessThan">
      <formula>-0.03</formula>
    </cfRule>
  </conditionalFormatting>
  <conditionalFormatting sqref="AF22:AH22 AF18:AH20">
    <cfRule type="cellIs" dxfId="9917" priority="1110" operator="greaterThan">
      <formula>0.03</formula>
    </cfRule>
    <cfRule type="cellIs" dxfId="9916" priority="1111" stopIfTrue="1" operator="lessThan">
      <formula>-0.03</formula>
    </cfRule>
  </conditionalFormatting>
  <conditionalFormatting sqref="AF21:AH21">
    <cfRule type="cellIs" dxfId="9915" priority="1108" operator="greaterThan">
      <formula>0.03</formula>
    </cfRule>
    <cfRule type="cellIs" dxfId="9914" priority="1109" stopIfTrue="1" operator="lessThan">
      <formula>-0.03</formula>
    </cfRule>
  </conditionalFormatting>
  <conditionalFormatting sqref="AF27:AH27 AF23:AH25">
    <cfRule type="cellIs" dxfId="9913" priority="1106" operator="greaterThan">
      <formula>0.03</formula>
    </cfRule>
    <cfRule type="cellIs" dxfId="9912" priority="1107" stopIfTrue="1" operator="lessThan">
      <formula>-0.03</formula>
    </cfRule>
  </conditionalFormatting>
  <conditionalFormatting sqref="AF26:AH26">
    <cfRule type="cellIs" dxfId="9911" priority="1104" operator="greaterThan">
      <formula>0.03</formula>
    </cfRule>
    <cfRule type="cellIs" dxfId="9910" priority="1105" stopIfTrue="1" operator="lessThan">
      <formula>-0.03</formula>
    </cfRule>
  </conditionalFormatting>
  <conditionalFormatting sqref="AF32:AH32 AF28:AH30">
    <cfRule type="cellIs" dxfId="9909" priority="1102" operator="greaterThan">
      <formula>0.03</formula>
    </cfRule>
    <cfRule type="cellIs" dxfId="9908" priority="1103" stopIfTrue="1" operator="lessThan">
      <formula>-0.03</formula>
    </cfRule>
  </conditionalFormatting>
  <conditionalFormatting sqref="AF31:AH31">
    <cfRule type="cellIs" dxfId="9907" priority="1100" operator="greaterThan">
      <formula>0.03</formula>
    </cfRule>
    <cfRule type="cellIs" dxfId="9906" priority="1101" stopIfTrue="1" operator="lessThan">
      <formula>-0.03</formula>
    </cfRule>
  </conditionalFormatting>
  <conditionalFormatting sqref="AF37:AH37 AF33:AH35">
    <cfRule type="cellIs" dxfId="9905" priority="1098" operator="greaterThan">
      <formula>0.03</formula>
    </cfRule>
    <cfRule type="cellIs" dxfId="9904" priority="1099" stopIfTrue="1" operator="lessThan">
      <formula>-0.03</formula>
    </cfRule>
  </conditionalFormatting>
  <conditionalFormatting sqref="AF36:AH36">
    <cfRule type="cellIs" dxfId="9903" priority="1096" operator="greaterThan">
      <formula>0.03</formula>
    </cfRule>
    <cfRule type="cellIs" dxfId="9902" priority="1097" stopIfTrue="1" operator="lessThan">
      <formula>-0.03</formula>
    </cfRule>
  </conditionalFormatting>
  <conditionalFormatting sqref="AF42:AH42 AF38:AH40">
    <cfRule type="cellIs" dxfId="9901" priority="1094" operator="greaterThan">
      <formula>0.03</formula>
    </cfRule>
    <cfRule type="cellIs" dxfId="9900" priority="1095" stopIfTrue="1" operator="lessThan">
      <formula>-0.03</formula>
    </cfRule>
  </conditionalFormatting>
  <conditionalFormatting sqref="AF41:AH41">
    <cfRule type="cellIs" dxfId="9899" priority="1092" operator="greaterThan">
      <formula>0.03</formula>
    </cfRule>
    <cfRule type="cellIs" dxfId="9898" priority="1093" stopIfTrue="1" operator="lessThan">
      <formula>-0.03</formula>
    </cfRule>
  </conditionalFormatting>
  <conditionalFormatting sqref="AF47:AH47 AF43:AH45">
    <cfRule type="cellIs" dxfId="9897" priority="1090" operator="greaterThan">
      <formula>0.03</formula>
    </cfRule>
    <cfRule type="cellIs" dxfId="9896" priority="1091" stopIfTrue="1" operator="lessThan">
      <formula>-0.03</formula>
    </cfRule>
  </conditionalFormatting>
  <conditionalFormatting sqref="AF46:AH46">
    <cfRule type="cellIs" dxfId="9895" priority="1088" operator="greaterThan">
      <formula>0.03</formula>
    </cfRule>
    <cfRule type="cellIs" dxfId="9894" priority="1089" stopIfTrue="1" operator="lessThan">
      <formula>-0.03</formula>
    </cfRule>
  </conditionalFormatting>
  <conditionalFormatting sqref="AF52:AH52 AF48:AH50">
    <cfRule type="cellIs" dxfId="9893" priority="1086" operator="greaterThan">
      <formula>0.03</formula>
    </cfRule>
    <cfRule type="cellIs" dxfId="9892" priority="1087" stopIfTrue="1" operator="lessThan">
      <formula>-0.03</formula>
    </cfRule>
  </conditionalFormatting>
  <conditionalFormatting sqref="AF51:AH51">
    <cfRule type="cellIs" dxfId="9891" priority="1084" operator="greaterThan">
      <formula>0.03</formula>
    </cfRule>
    <cfRule type="cellIs" dxfId="9890" priority="1085" stopIfTrue="1" operator="lessThan">
      <formula>-0.03</formula>
    </cfRule>
  </conditionalFormatting>
  <conditionalFormatting sqref="AF57:AH57 AF53:AH55">
    <cfRule type="cellIs" dxfId="9889" priority="1082" operator="greaterThan">
      <formula>0.03</formula>
    </cfRule>
    <cfRule type="cellIs" dxfId="9888" priority="1083" stopIfTrue="1" operator="lessThan">
      <formula>-0.03</formula>
    </cfRule>
  </conditionalFormatting>
  <conditionalFormatting sqref="AF56:AH56">
    <cfRule type="cellIs" dxfId="9887" priority="1080" operator="greaterThan">
      <formula>0.03</formula>
    </cfRule>
    <cfRule type="cellIs" dxfId="9886" priority="1081" stopIfTrue="1" operator="lessThan">
      <formula>-0.03</formula>
    </cfRule>
  </conditionalFormatting>
  <conditionalFormatting sqref="AF62:AH62 AF58:AH60">
    <cfRule type="cellIs" dxfId="9885" priority="1078" operator="greaterThan">
      <formula>0.03</formula>
    </cfRule>
    <cfRule type="cellIs" dxfId="9884" priority="1079" stopIfTrue="1" operator="lessThan">
      <formula>-0.03</formula>
    </cfRule>
  </conditionalFormatting>
  <conditionalFormatting sqref="AF61:AH61">
    <cfRule type="cellIs" dxfId="9883" priority="1076" operator="greaterThan">
      <formula>0.03</formula>
    </cfRule>
    <cfRule type="cellIs" dxfId="9882" priority="1077" stopIfTrue="1" operator="lessThan">
      <formula>-0.03</formula>
    </cfRule>
  </conditionalFormatting>
  <conditionalFormatting sqref="AF67:AH67 AF63:AH65">
    <cfRule type="cellIs" dxfId="9881" priority="1074" operator="greaterThan">
      <formula>0.03</formula>
    </cfRule>
    <cfRule type="cellIs" dxfId="9880" priority="1075" stopIfTrue="1" operator="lessThan">
      <formula>-0.03</formula>
    </cfRule>
  </conditionalFormatting>
  <conditionalFormatting sqref="AF66:AH66">
    <cfRule type="cellIs" dxfId="9879" priority="1072" operator="greaterThan">
      <formula>0.03</formula>
    </cfRule>
    <cfRule type="cellIs" dxfId="9878" priority="1073" stopIfTrue="1" operator="lessThan">
      <formula>-0.03</formula>
    </cfRule>
  </conditionalFormatting>
  <conditionalFormatting sqref="AF72:AH72 AF68:AH70">
    <cfRule type="cellIs" dxfId="9877" priority="1070" operator="greaterThan">
      <formula>0.03</formula>
    </cfRule>
    <cfRule type="cellIs" dxfId="9876" priority="1071" stopIfTrue="1" operator="lessThan">
      <formula>-0.03</formula>
    </cfRule>
  </conditionalFormatting>
  <conditionalFormatting sqref="AF71:AH71">
    <cfRule type="cellIs" dxfId="9875" priority="1068" operator="greaterThan">
      <formula>0.03</formula>
    </cfRule>
    <cfRule type="cellIs" dxfId="9874" priority="1069" stopIfTrue="1" operator="lessThan">
      <formula>-0.03</formula>
    </cfRule>
  </conditionalFormatting>
  <conditionalFormatting sqref="AF77:AH77 AF73:AH75">
    <cfRule type="cellIs" dxfId="9873" priority="1066" operator="greaterThan">
      <formula>0.03</formula>
    </cfRule>
    <cfRule type="cellIs" dxfId="9872" priority="1067" stopIfTrue="1" operator="lessThan">
      <formula>-0.03</formula>
    </cfRule>
  </conditionalFormatting>
  <conditionalFormatting sqref="AF76:AH76">
    <cfRule type="cellIs" dxfId="9871" priority="1064" operator="greaterThan">
      <formula>0.03</formula>
    </cfRule>
    <cfRule type="cellIs" dxfId="9870" priority="1065" stopIfTrue="1" operator="lessThan">
      <formula>-0.03</formula>
    </cfRule>
  </conditionalFormatting>
  <conditionalFormatting sqref="AF82:AH82 AF78:AH80">
    <cfRule type="cellIs" dxfId="9869" priority="1062" operator="greaterThan">
      <formula>0.03</formula>
    </cfRule>
    <cfRule type="cellIs" dxfId="9868" priority="1063" stopIfTrue="1" operator="lessThan">
      <formula>-0.03</formula>
    </cfRule>
  </conditionalFormatting>
  <conditionalFormatting sqref="AF81:AH81">
    <cfRule type="cellIs" dxfId="9867" priority="1060" operator="greaterThan">
      <formula>0.03</formula>
    </cfRule>
    <cfRule type="cellIs" dxfId="9866" priority="1061" stopIfTrue="1" operator="lessThan">
      <formula>-0.03</formula>
    </cfRule>
  </conditionalFormatting>
  <conditionalFormatting sqref="AF87:AH87 AF83:AH85">
    <cfRule type="cellIs" dxfId="9865" priority="1058" operator="greaterThan">
      <formula>0.03</formula>
    </cfRule>
    <cfRule type="cellIs" dxfId="9864" priority="1059" stopIfTrue="1" operator="lessThan">
      <formula>-0.03</formula>
    </cfRule>
  </conditionalFormatting>
  <conditionalFormatting sqref="AF86:AH86">
    <cfRule type="cellIs" dxfId="9863" priority="1056" operator="greaterThan">
      <formula>0.03</formula>
    </cfRule>
    <cfRule type="cellIs" dxfId="9862" priority="1057" stopIfTrue="1" operator="lessThan">
      <formula>-0.03</formula>
    </cfRule>
  </conditionalFormatting>
  <conditionalFormatting sqref="AF92:AH92 AF88:AH90">
    <cfRule type="cellIs" dxfId="9861" priority="1054" operator="greaterThan">
      <formula>0.03</formula>
    </cfRule>
    <cfRule type="cellIs" dxfId="9860" priority="1055" stopIfTrue="1" operator="lessThan">
      <formula>-0.03</formula>
    </cfRule>
  </conditionalFormatting>
  <conditionalFormatting sqref="AF91:AH91">
    <cfRule type="cellIs" dxfId="9859" priority="1052" operator="greaterThan">
      <formula>0.03</formula>
    </cfRule>
    <cfRule type="cellIs" dxfId="9858" priority="1053" stopIfTrue="1" operator="lessThan">
      <formula>-0.03</formula>
    </cfRule>
  </conditionalFormatting>
  <conditionalFormatting sqref="AF97:AH97 AF93:AH95">
    <cfRule type="cellIs" dxfId="9857" priority="1050" operator="greaterThan">
      <formula>0.03</formula>
    </cfRule>
    <cfRule type="cellIs" dxfId="9856" priority="1051" stopIfTrue="1" operator="lessThan">
      <formula>-0.03</formula>
    </cfRule>
  </conditionalFormatting>
  <conditionalFormatting sqref="AF96:AH96">
    <cfRule type="cellIs" dxfId="9855" priority="1048" operator="greaterThan">
      <formula>0.03</formula>
    </cfRule>
    <cfRule type="cellIs" dxfId="9854" priority="1049" stopIfTrue="1" operator="lessThan">
      <formula>-0.03</formula>
    </cfRule>
  </conditionalFormatting>
  <conditionalFormatting sqref="AF102:AH102 AF98:AH100">
    <cfRule type="cellIs" dxfId="9853" priority="1046" operator="greaterThan">
      <formula>0.03</formula>
    </cfRule>
    <cfRule type="cellIs" dxfId="9852" priority="1047" stopIfTrue="1" operator="lessThan">
      <formula>-0.03</formula>
    </cfRule>
  </conditionalFormatting>
  <conditionalFormatting sqref="AF101:AH101">
    <cfRule type="cellIs" dxfId="9851" priority="1044" operator="greaterThan">
      <formula>0.03</formula>
    </cfRule>
    <cfRule type="cellIs" dxfId="9850" priority="1045" stopIfTrue="1" operator="lessThan">
      <formula>-0.03</formula>
    </cfRule>
  </conditionalFormatting>
  <conditionalFormatting sqref="AF107:AH107 AF103:AH105">
    <cfRule type="cellIs" dxfId="9849" priority="1042" operator="greaterThan">
      <formula>0.03</formula>
    </cfRule>
    <cfRule type="cellIs" dxfId="9848" priority="1043" stopIfTrue="1" operator="lessThan">
      <formula>-0.03</formula>
    </cfRule>
  </conditionalFormatting>
  <conditionalFormatting sqref="AF106:AH106">
    <cfRule type="cellIs" dxfId="9847" priority="1040" operator="greaterThan">
      <formula>0.03</formula>
    </cfRule>
    <cfRule type="cellIs" dxfId="9846" priority="1041" stopIfTrue="1" operator="lessThan">
      <formula>-0.03</formula>
    </cfRule>
  </conditionalFormatting>
  <conditionalFormatting sqref="AF112:AH112 AF108:AH110">
    <cfRule type="cellIs" dxfId="9845" priority="1038" operator="greaterThan">
      <formula>0.03</formula>
    </cfRule>
    <cfRule type="cellIs" dxfId="9844" priority="1039" stopIfTrue="1" operator="lessThan">
      <formula>-0.03</formula>
    </cfRule>
  </conditionalFormatting>
  <conditionalFormatting sqref="AF111:AH111">
    <cfRule type="cellIs" dxfId="9843" priority="1036" operator="greaterThan">
      <formula>0.03</formula>
    </cfRule>
    <cfRule type="cellIs" dxfId="9842" priority="1037" stopIfTrue="1" operator="lessThan">
      <formula>-0.03</formula>
    </cfRule>
  </conditionalFormatting>
  <conditionalFormatting sqref="AF117:AH117 AF113:AH115">
    <cfRule type="cellIs" dxfId="9841" priority="1034" operator="greaterThan">
      <formula>0.03</formula>
    </cfRule>
    <cfRule type="cellIs" dxfId="9840" priority="1035" stopIfTrue="1" operator="lessThan">
      <formula>-0.03</formula>
    </cfRule>
  </conditionalFormatting>
  <conditionalFormatting sqref="AF116:AH116">
    <cfRule type="cellIs" dxfId="9839" priority="1032" operator="greaterThan">
      <formula>0.03</formula>
    </cfRule>
    <cfRule type="cellIs" dxfId="9838" priority="1033" stopIfTrue="1" operator="lessThan">
      <formula>-0.03</formula>
    </cfRule>
  </conditionalFormatting>
  <conditionalFormatting sqref="AF122:AH122 AF118:AH120">
    <cfRule type="cellIs" dxfId="9837" priority="1030" operator="greaterThan">
      <formula>0.03</formula>
    </cfRule>
    <cfRule type="cellIs" dxfId="9836" priority="1031" stopIfTrue="1" operator="lessThan">
      <formula>-0.03</formula>
    </cfRule>
  </conditionalFormatting>
  <conditionalFormatting sqref="AF121:AH121">
    <cfRule type="cellIs" dxfId="9835" priority="1028" operator="greaterThan">
      <formula>0.03</formula>
    </cfRule>
    <cfRule type="cellIs" dxfId="9834" priority="1029" stopIfTrue="1" operator="lessThan">
      <formula>-0.03</formula>
    </cfRule>
  </conditionalFormatting>
  <conditionalFormatting sqref="AF127:AH127 AF123:AH125">
    <cfRule type="cellIs" dxfId="9833" priority="1026" operator="greaterThan">
      <formula>0.03</formula>
    </cfRule>
    <cfRule type="cellIs" dxfId="9832" priority="1027" stopIfTrue="1" operator="lessThan">
      <formula>-0.03</formula>
    </cfRule>
  </conditionalFormatting>
  <conditionalFormatting sqref="AF126:AH126">
    <cfRule type="cellIs" dxfId="9831" priority="1024" operator="greaterThan">
      <formula>0.03</formula>
    </cfRule>
    <cfRule type="cellIs" dxfId="9830" priority="1025" stopIfTrue="1" operator="lessThan">
      <formula>-0.03</formula>
    </cfRule>
  </conditionalFormatting>
  <conditionalFormatting sqref="AF132:AH132 AF128:AH130">
    <cfRule type="cellIs" dxfId="9829" priority="1022" operator="greaterThan">
      <formula>0.03</formula>
    </cfRule>
    <cfRule type="cellIs" dxfId="9828" priority="1023" stopIfTrue="1" operator="lessThan">
      <formula>-0.03</formula>
    </cfRule>
  </conditionalFormatting>
  <conditionalFormatting sqref="AF131:AH131">
    <cfRule type="cellIs" dxfId="9827" priority="1020" operator="greaterThan">
      <formula>0.03</formula>
    </cfRule>
    <cfRule type="cellIs" dxfId="9826" priority="1021" stopIfTrue="1" operator="lessThan">
      <formula>-0.03</formula>
    </cfRule>
  </conditionalFormatting>
  <conditionalFormatting sqref="AL8:AN8 AL5:AN6">
    <cfRule type="cellIs" dxfId="9825" priority="1018" operator="greaterThan">
      <formula>0.03</formula>
    </cfRule>
    <cfRule type="cellIs" dxfId="9824" priority="1019" stopIfTrue="1" operator="lessThan">
      <formula>-0.03</formula>
    </cfRule>
  </conditionalFormatting>
  <conditionalFormatting sqref="AL156:AN156">
    <cfRule type="cellIs" dxfId="9823" priority="1010" operator="greaterThan">
      <formula>0.03</formula>
    </cfRule>
    <cfRule type="cellIs" dxfId="9822" priority="1011" stopIfTrue="1" operator="lessThan">
      <formula>-0.03</formula>
    </cfRule>
  </conditionalFormatting>
  <conditionalFormatting sqref="AL159:AN159">
    <cfRule type="cellIs" dxfId="9821" priority="1008" operator="greaterThan">
      <formula>0.03</formula>
    </cfRule>
    <cfRule type="cellIs" dxfId="9820" priority="1009" stopIfTrue="1" operator="lessThan">
      <formula>-0.03</formula>
    </cfRule>
  </conditionalFormatting>
  <conditionalFormatting sqref="AL161:AN161">
    <cfRule type="cellIs" dxfId="9819" priority="1016" operator="greaterThan">
      <formula>0.03</formula>
    </cfRule>
    <cfRule type="cellIs" dxfId="9818" priority="1017" stopIfTrue="1" operator="lessThan">
      <formula>-0.03</formula>
    </cfRule>
  </conditionalFormatting>
  <conditionalFormatting sqref="AL153:AN153 AL155:AN155">
    <cfRule type="cellIs" dxfId="9817" priority="1012" operator="greaterThan">
      <formula>0.03</formula>
    </cfRule>
    <cfRule type="cellIs" dxfId="9816" priority="1013" stopIfTrue="1" operator="lessThan">
      <formula>-0.03</formula>
    </cfRule>
  </conditionalFormatting>
  <conditionalFormatting sqref="AL157:AN158">
    <cfRule type="cellIs" dxfId="9815" priority="1014" operator="greaterThan">
      <formula>0.03</formula>
    </cfRule>
    <cfRule type="cellIs" dxfId="9814" priority="1015" stopIfTrue="1" operator="lessThan">
      <formula>-0.03</formula>
    </cfRule>
  </conditionalFormatting>
  <conditionalFormatting sqref="AL154:AN154">
    <cfRule type="cellIs" dxfId="9813" priority="1006" operator="greaterThan">
      <formula>0.03</formula>
    </cfRule>
    <cfRule type="cellIs" dxfId="9812" priority="1007" stopIfTrue="1" operator="lessThan">
      <formula>-0.03</formula>
    </cfRule>
  </conditionalFormatting>
  <conditionalFormatting sqref="AL7:AN7">
    <cfRule type="cellIs" dxfId="9811" priority="1004" operator="greaterThan">
      <formula>0.03</formula>
    </cfRule>
    <cfRule type="cellIs" dxfId="9810" priority="1005" stopIfTrue="1" operator="lessThan">
      <formula>-0.03</formula>
    </cfRule>
  </conditionalFormatting>
  <conditionalFormatting sqref="AL13:AN13 AL10:AN11">
    <cfRule type="cellIs" dxfId="9809" priority="1002" operator="greaterThan">
      <formula>0.03</formula>
    </cfRule>
    <cfRule type="cellIs" dxfId="9808" priority="1003" stopIfTrue="1" operator="lessThan">
      <formula>-0.03</formula>
    </cfRule>
  </conditionalFormatting>
  <conditionalFormatting sqref="AL12:AN12">
    <cfRule type="cellIs" dxfId="9807" priority="1000" operator="greaterThan">
      <formula>0.03</formula>
    </cfRule>
    <cfRule type="cellIs" dxfId="9806" priority="1001" stopIfTrue="1" operator="lessThan">
      <formula>-0.03</formula>
    </cfRule>
  </conditionalFormatting>
  <conditionalFormatting sqref="AL18:AN18 AL15:AN16">
    <cfRule type="cellIs" dxfId="9805" priority="998" operator="greaterThan">
      <formula>0.03</formula>
    </cfRule>
    <cfRule type="cellIs" dxfId="9804" priority="999" stopIfTrue="1" operator="lessThan">
      <formula>-0.03</formula>
    </cfRule>
  </conditionalFormatting>
  <conditionalFormatting sqref="AL17:AN17">
    <cfRule type="cellIs" dxfId="9803" priority="996" operator="greaterThan">
      <formula>0.03</formula>
    </cfRule>
    <cfRule type="cellIs" dxfId="9802" priority="997" stopIfTrue="1" operator="lessThan">
      <formula>-0.03</formula>
    </cfRule>
  </conditionalFormatting>
  <conditionalFormatting sqref="AL23:AN23 AL20:AN21">
    <cfRule type="cellIs" dxfId="9801" priority="994" operator="greaterThan">
      <formula>0.03</formula>
    </cfRule>
    <cfRule type="cellIs" dxfId="9800" priority="995" stopIfTrue="1" operator="lessThan">
      <formula>-0.03</formula>
    </cfRule>
  </conditionalFormatting>
  <conditionalFormatting sqref="AL22:AN22">
    <cfRule type="cellIs" dxfId="9799" priority="992" operator="greaterThan">
      <formula>0.03</formula>
    </cfRule>
    <cfRule type="cellIs" dxfId="9798" priority="993" stopIfTrue="1" operator="lessThan">
      <formula>-0.03</formula>
    </cfRule>
  </conditionalFormatting>
  <conditionalFormatting sqref="AL28:AN28 AL25:AN26">
    <cfRule type="cellIs" dxfId="9797" priority="990" operator="greaterThan">
      <formula>0.03</formula>
    </cfRule>
    <cfRule type="cellIs" dxfId="9796" priority="991" stopIfTrue="1" operator="lessThan">
      <formula>-0.03</formula>
    </cfRule>
  </conditionalFormatting>
  <conditionalFormatting sqref="AL27:AN27">
    <cfRule type="cellIs" dxfId="9795" priority="988" operator="greaterThan">
      <formula>0.03</formula>
    </cfRule>
    <cfRule type="cellIs" dxfId="9794" priority="989" stopIfTrue="1" operator="lessThan">
      <formula>-0.03</formula>
    </cfRule>
  </conditionalFormatting>
  <conditionalFormatting sqref="AL33:AN33 AL30:AN31">
    <cfRule type="cellIs" dxfId="9793" priority="986" operator="greaterThan">
      <formula>0.03</formula>
    </cfRule>
    <cfRule type="cellIs" dxfId="9792" priority="987" stopIfTrue="1" operator="lessThan">
      <formula>-0.03</formula>
    </cfRule>
  </conditionalFormatting>
  <conditionalFormatting sqref="AL32:AN32">
    <cfRule type="cellIs" dxfId="9791" priority="984" operator="greaterThan">
      <formula>0.03</formula>
    </cfRule>
    <cfRule type="cellIs" dxfId="9790" priority="985" stopIfTrue="1" operator="lessThan">
      <formula>-0.03</formula>
    </cfRule>
  </conditionalFormatting>
  <conditionalFormatting sqref="AL38:AN38 AL35:AN36">
    <cfRule type="cellIs" dxfId="9789" priority="982" operator="greaterThan">
      <formula>0.03</formula>
    </cfRule>
    <cfRule type="cellIs" dxfId="9788" priority="983" stopIfTrue="1" operator="lessThan">
      <formula>-0.03</formula>
    </cfRule>
  </conditionalFormatting>
  <conditionalFormatting sqref="AL37:AN37">
    <cfRule type="cellIs" dxfId="9787" priority="980" operator="greaterThan">
      <formula>0.03</formula>
    </cfRule>
    <cfRule type="cellIs" dxfId="9786" priority="981" stopIfTrue="1" operator="lessThan">
      <formula>-0.03</formula>
    </cfRule>
  </conditionalFormatting>
  <conditionalFormatting sqref="AL43:AN43 AL40:AN41">
    <cfRule type="cellIs" dxfId="9785" priority="978" operator="greaterThan">
      <formula>0.03</formula>
    </cfRule>
    <cfRule type="cellIs" dxfId="9784" priority="979" stopIfTrue="1" operator="lessThan">
      <formula>-0.03</formula>
    </cfRule>
  </conditionalFormatting>
  <conditionalFormatting sqref="AL42:AN42">
    <cfRule type="cellIs" dxfId="9783" priority="976" operator="greaterThan">
      <formula>0.03</formula>
    </cfRule>
    <cfRule type="cellIs" dxfId="9782" priority="977" stopIfTrue="1" operator="lessThan">
      <formula>-0.03</formula>
    </cfRule>
  </conditionalFormatting>
  <conditionalFormatting sqref="AL48:AN48 AL45:AN46">
    <cfRule type="cellIs" dxfId="9781" priority="974" operator="greaterThan">
      <formula>0.03</formula>
    </cfRule>
    <cfRule type="cellIs" dxfId="9780" priority="975" stopIfTrue="1" operator="lessThan">
      <formula>-0.03</formula>
    </cfRule>
  </conditionalFormatting>
  <conditionalFormatting sqref="AL47:AN47">
    <cfRule type="cellIs" dxfId="9779" priority="972" operator="greaterThan">
      <formula>0.03</formula>
    </cfRule>
    <cfRule type="cellIs" dxfId="9778" priority="973" stopIfTrue="1" operator="lessThan">
      <formula>-0.03</formula>
    </cfRule>
  </conditionalFormatting>
  <conditionalFormatting sqref="AL53:AN53 AL50:AN51">
    <cfRule type="cellIs" dxfId="9777" priority="970" operator="greaterThan">
      <formula>0.03</formula>
    </cfRule>
    <cfRule type="cellIs" dxfId="9776" priority="971" stopIfTrue="1" operator="lessThan">
      <formula>-0.03</formula>
    </cfRule>
  </conditionalFormatting>
  <conditionalFormatting sqref="AL52:AN52">
    <cfRule type="cellIs" dxfId="9775" priority="968" operator="greaterThan">
      <formula>0.03</formula>
    </cfRule>
    <cfRule type="cellIs" dxfId="9774" priority="969" stopIfTrue="1" operator="lessThan">
      <formula>-0.03</formula>
    </cfRule>
  </conditionalFormatting>
  <conditionalFormatting sqref="AL58:AN58 AL55:AN56">
    <cfRule type="cellIs" dxfId="9773" priority="966" operator="greaterThan">
      <formula>0.03</formula>
    </cfRule>
    <cfRule type="cellIs" dxfId="9772" priority="967" stopIfTrue="1" operator="lessThan">
      <formula>-0.03</formula>
    </cfRule>
  </conditionalFormatting>
  <conditionalFormatting sqref="AL57:AN57">
    <cfRule type="cellIs" dxfId="9771" priority="964" operator="greaterThan">
      <formula>0.03</formula>
    </cfRule>
    <cfRule type="cellIs" dxfId="9770" priority="965" stopIfTrue="1" operator="lessThan">
      <formula>-0.03</formula>
    </cfRule>
  </conditionalFormatting>
  <conditionalFormatting sqref="AL63:AN63 AL60:AN61">
    <cfRule type="cellIs" dxfId="9769" priority="962" operator="greaterThan">
      <formula>0.03</formula>
    </cfRule>
    <cfRule type="cellIs" dxfId="9768" priority="963" stopIfTrue="1" operator="lessThan">
      <formula>-0.03</formula>
    </cfRule>
  </conditionalFormatting>
  <conditionalFormatting sqref="AL62:AN62">
    <cfRule type="cellIs" dxfId="9767" priority="960" operator="greaterThan">
      <formula>0.03</formula>
    </cfRule>
    <cfRule type="cellIs" dxfId="9766" priority="961" stopIfTrue="1" operator="lessThan">
      <formula>-0.03</formula>
    </cfRule>
  </conditionalFormatting>
  <conditionalFormatting sqref="AL68:AN68 AL65:AN66">
    <cfRule type="cellIs" dxfId="9765" priority="958" operator="greaterThan">
      <formula>0.03</formula>
    </cfRule>
    <cfRule type="cellIs" dxfId="9764" priority="959" stopIfTrue="1" operator="lessThan">
      <formula>-0.03</formula>
    </cfRule>
  </conditionalFormatting>
  <conditionalFormatting sqref="AL67:AN67">
    <cfRule type="cellIs" dxfId="9763" priority="956" operator="greaterThan">
      <formula>0.03</formula>
    </cfRule>
    <cfRule type="cellIs" dxfId="9762" priority="957" stopIfTrue="1" operator="lessThan">
      <formula>-0.03</formula>
    </cfRule>
  </conditionalFormatting>
  <conditionalFormatting sqref="AL73:AN73 AL70:AN71">
    <cfRule type="cellIs" dxfId="9761" priority="954" operator="greaterThan">
      <formula>0.03</formula>
    </cfRule>
    <cfRule type="cellIs" dxfId="9760" priority="955" stopIfTrue="1" operator="lessThan">
      <formula>-0.03</formula>
    </cfRule>
  </conditionalFormatting>
  <conditionalFormatting sqref="AL72:AN72">
    <cfRule type="cellIs" dxfId="9759" priority="952" operator="greaterThan">
      <formula>0.03</formula>
    </cfRule>
    <cfRule type="cellIs" dxfId="9758" priority="953" stopIfTrue="1" operator="lessThan">
      <formula>-0.03</formula>
    </cfRule>
  </conditionalFormatting>
  <conditionalFormatting sqref="AL78:AN78 AL75:AN76">
    <cfRule type="cellIs" dxfId="9757" priority="950" operator="greaterThan">
      <formula>0.03</formula>
    </cfRule>
    <cfRule type="cellIs" dxfId="9756" priority="951" stopIfTrue="1" operator="lessThan">
      <formula>-0.03</formula>
    </cfRule>
  </conditionalFormatting>
  <conditionalFormatting sqref="AL77:AN77">
    <cfRule type="cellIs" dxfId="9755" priority="948" operator="greaterThan">
      <formula>0.03</formula>
    </cfRule>
    <cfRule type="cellIs" dxfId="9754" priority="949" stopIfTrue="1" operator="lessThan">
      <formula>-0.03</formula>
    </cfRule>
  </conditionalFormatting>
  <conditionalFormatting sqref="AL83:AN83 AL80:AN81">
    <cfRule type="cellIs" dxfId="9753" priority="946" operator="greaterThan">
      <formula>0.03</formula>
    </cfRule>
    <cfRule type="cellIs" dxfId="9752" priority="947" stopIfTrue="1" operator="lessThan">
      <formula>-0.03</formula>
    </cfRule>
  </conditionalFormatting>
  <conditionalFormatting sqref="AL82:AN82">
    <cfRule type="cellIs" dxfId="9751" priority="944" operator="greaterThan">
      <formula>0.03</formula>
    </cfRule>
    <cfRule type="cellIs" dxfId="9750" priority="945" stopIfTrue="1" operator="lessThan">
      <formula>-0.03</formula>
    </cfRule>
  </conditionalFormatting>
  <conditionalFormatting sqref="AL88:AN88 AL85:AN86">
    <cfRule type="cellIs" dxfId="9749" priority="942" operator="greaterThan">
      <formula>0.03</formula>
    </cfRule>
    <cfRule type="cellIs" dxfId="9748" priority="943" stopIfTrue="1" operator="lessThan">
      <formula>-0.03</formula>
    </cfRule>
  </conditionalFormatting>
  <conditionalFormatting sqref="AL87:AN87">
    <cfRule type="cellIs" dxfId="9747" priority="940" operator="greaterThan">
      <formula>0.03</formula>
    </cfRule>
    <cfRule type="cellIs" dxfId="9746" priority="941" stopIfTrue="1" operator="lessThan">
      <formula>-0.03</formula>
    </cfRule>
  </conditionalFormatting>
  <conditionalFormatting sqref="AL93:AN93 AL90:AN91">
    <cfRule type="cellIs" dxfId="9745" priority="938" operator="greaterThan">
      <formula>0.03</formula>
    </cfRule>
    <cfRule type="cellIs" dxfId="9744" priority="939" stopIfTrue="1" operator="lessThan">
      <formula>-0.03</formula>
    </cfRule>
  </conditionalFormatting>
  <conditionalFormatting sqref="AL92:AN92">
    <cfRule type="cellIs" dxfId="9743" priority="936" operator="greaterThan">
      <formula>0.03</formula>
    </cfRule>
    <cfRule type="cellIs" dxfId="9742" priority="937" stopIfTrue="1" operator="lessThan">
      <formula>-0.03</formula>
    </cfRule>
  </conditionalFormatting>
  <conditionalFormatting sqref="AL98:AN98 AL95:AN96">
    <cfRule type="cellIs" dxfId="9741" priority="934" operator="greaterThan">
      <formula>0.03</formula>
    </cfRule>
    <cfRule type="cellIs" dxfId="9740" priority="935" stopIfTrue="1" operator="lessThan">
      <formula>-0.03</formula>
    </cfRule>
  </conditionalFormatting>
  <conditionalFormatting sqref="AL97:AN97">
    <cfRule type="cellIs" dxfId="9739" priority="932" operator="greaterThan">
      <formula>0.03</formula>
    </cfRule>
    <cfRule type="cellIs" dxfId="9738" priority="933" stopIfTrue="1" operator="lessThan">
      <formula>-0.03</formula>
    </cfRule>
  </conditionalFormatting>
  <conditionalFormatting sqref="AL103:AN103 AL100:AN101">
    <cfRule type="cellIs" dxfId="9737" priority="930" operator="greaterThan">
      <formula>0.03</formula>
    </cfRule>
    <cfRule type="cellIs" dxfId="9736" priority="931" stopIfTrue="1" operator="lessThan">
      <formula>-0.03</formula>
    </cfRule>
  </conditionalFormatting>
  <conditionalFormatting sqref="AL102:AN102">
    <cfRule type="cellIs" dxfId="9735" priority="928" operator="greaterThan">
      <formula>0.03</formula>
    </cfRule>
    <cfRule type="cellIs" dxfId="9734" priority="929" stopIfTrue="1" operator="lessThan">
      <formula>-0.03</formula>
    </cfRule>
  </conditionalFormatting>
  <conditionalFormatting sqref="AL108:AN108 AL105:AN106">
    <cfRule type="cellIs" dxfId="9733" priority="926" operator="greaterThan">
      <formula>0.03</formula>
    </cfRule>
    <cfRule type="cellIs" dxfId="9732" priority="927" stopIfTrue="1" operator="lessThan">
      <formula>-0.03</formula>
    </cfRule>
  </conditionalFormatting>
  <conditionalFormatting sqref="AL107:AN107">
    <cfRule type="cellIs" dxfId="9731" priority="924" operator="greaterThan">
      <formula>0.03</formula>
    </cfRule>
    <cfRule type="cellIs" dxfId="9730" priority="925" stopIfTrue="1" operator="lessThan">
      <formula>-0.03</formula>
    </cfRule>
  </conditionalFormatting>
  <conditionalFormatting sqref="AL113:AN113 AL110:AN111">
    <cfRule type="cellIs" dxfId="9729" priority="922" operator="greaterThan">
      <formula>0.03</formula>
    </cfRule>
    <cfRule type="cellIs" dxfId="9728" priority="923" stopIfTrue="1" operator="lessThan">
      <formula>-0.03</formula>
    </cfRule>
  </conditionalFormatting>
  <conditionalFormatting sqref="AL112:AN112">
    <cfRule type="cellIs" dxfId="9727" priority="920" operator="greaterThan">
      <formula>0.03</formula>
    </cfRule>
    <cfRule type="cellIs" dxfId="9726" priority="921" stopIfTrue="1" operator="lessThan">
      <formula>-0.03</formula>
    </cfRule>
  </conditionalFormatting>
  <conditionalFormatting sqref="AL118:AN118 AL115:AN116">
    <cfRule type="cellIs" dxfId="9725" priority="918" operator="greaterThan">
      <formula>0.03</formula>
    </cfRule>
    <cfRule type="cellIs" dxfId="9724" priority="919" stopIfTrue="1" operator="lessThan">
      <formula>-0.03</formula>
    </cfRule>
  </conditionalFormatting>
  <conditionalFormatting sqref="AL117:AN117">
    <cfRule type="cellIs" dxfId="9723" priority="916" operator="greaterThan">
      <formula>0.03</formula>
    </cfRule>
    <cfRule type="cellIs" dxfId="9722" priority="917" stopIfTrue="1" operator="lessThan">
      <formula>-0.03</formula>
    </cfRule>
  </conditionalFormatting>
  <conditionalFormatting sqref="AL123:AN123 AL120:AN121">
    <cfRule type="cellIs" dxfId="9721" priority="914" operator="greaterThan">
      <formula>0.03</formula>
    </cfRule>
    <cfRule type="cellIs" dxfId="9720" priority="915" stopIfTrue="1" operator="lessThan">
      <formula>-0.03</formula>
    </cfRule>
  </conditionalFormatting>
  <conditionalFormatting sqref="AL122:AN122">
    <cfRule type="cellIs" dxfId="9719" priority="912" operator="greaterThan">
      <formula>0.03</formula>
    </cfRule>
    <cfRule type="cellIs" dxfId="9718" priority="913" stopIfTrue="1" operator="lessThan">
      <formula>-0.03</formula>
    </cfRule>
  </conditionalFormatting>
  <conditionalFormatting sqref="AL128:AN128 AL125:AN126">
    <cfRule type="cellIs" dxfId="9717" priority="910" operator="greaterThan">
      <formula>0.03</formula>
    </cfRule>
    <cfRule type="cellIs" dxfId="9716" priority="911" stopIfTrue="1" operator="lessThan">
      <formula>-0.03</formula>
    </cfRule>
  </conditionalFormatting>
  <conditionalFormatting sqref="AL127:AN127">
    <cfRule type="cellIs" dxfId="9715" priority="908" operator="greaterThan">
      <formula>0.03</formula>
    </cfRule>
    <cfRule type="cellIs" dxfId="9714" priority="909" stopIfTrue="1" operator="lessThan">
      <formula>-0.03</formula>
    </cfRule>
  </conditionalFormatting>
  <conditionalFormatting sqref="AL130:AN132">
    <cfRule type="cellIs" dxfId="9713" priority="906" operator="greaterThan">
      <formula>0.03</formula>
    </cfRule>
    <cfRule type="cellIs" dxfId="9712" priority="907" stopIfTrue="1" operator="lessThan">
      <formula>-0.03</formula>
    </cfRule>
  </conditionalFormatting>
  <conditionalFormatting sqref="AR7:AS7">
    <cfRule type="cellIs" dxfId="9711" priority="904" operator="greaterThan">
      <formula>0.03</formula>
    </cfRule>
    <cfRule type="cellIs" dxfId="9710" priority="905" stopIfTrue="1" operator="lessThan">
      <formula>-0.03</formula>
    </cfRule>
  </conditionalFormatting>
  <conditionalFormatting sqref="AR156:AT156">
    <cfRule type="cellIs" dxfId="9709" priority="896" operator="greaterThan">
      <formula>0.03</formula>
    </cfRule>
    <cfRule type="cellIs" dxfId="9708" priority="897" stopIfTrue="1" operator="lessThan">
      <formula>-0.03</formula>
    </cfRule>
  </conditionalFormatting>
  <conditionalFormatting sqref="AR159:AT159">
    <cfRule type="cellIs" dxfId="9707" priority="894" operator="greaterThan">
      <formula>0.03</formula>
    </cfRule>
    <cfRule type="cellIs" dxfId="9706" priority="895" stopIfTrue="1" operator="lessThan">
      <formula>-0.03</formula>
    </cfRule>
  </conditionalFormatting>
  <conditionalFormatting sqref="AR161:AT161">
    <cfRule type="cellIs" dxfId="9705" priority="902" operator="greaterThan">
      <formula>0.03</formula>
    </cfRule>
    <cfRule type="cellIs" dxfId="9704" priority="903" stopIfTrue="1" operator="lessThan">
      <formula>-0.03</formula>
    </cfRule>
  </conditionalFormatting>
  <conditionalFormatting sqref="AR155:AT155 AR153:AT153">
    <cfRule type="cellIs" dxfId="9703" priority="898" operator="greaterThan">
      <formula>0.03</formula>
    </cfRule>
    <cfRule type="cellIs" dxfId="9702" priority="899" stopIfTrue="1" operator="lessThan">
      <formula>-0.03</formula>
    </cfRule>
  </conditionalFormatting>
  <conditionalFormatting sqref="AR157:AT158">
    <cfRule type="cellIs" dxfId="9701" priority="900" operator="greaterThan">
      <formula>0.03</formula>
    </cfRule>
    <cfRule type="cellIs" dxfId="9700" priority="901" stopIfTrue="1" operator="lessThan">
      <formula>-0.03</formula>
    </cfRule>
  </conditionalFormatting>
  <conditionalFormatting sqref="AR154:AT154">
    <cfRule type="cellIs" dxfId="9699" priority="892" operator="greaterThan">
      <formula>0.03</formula>
    </cfRule>
    <cfRule type="cellIs" dxfId="9698" priority="893" stopIfTrue="1" operator="lessThan">
      <formula>-0.03</formula>
    </cfRule>
  </conditionalFormatting>
  <conditionalFormatting sqref="AR3:AT3">
    <cfRule type="cellIs" dxfId="9697" priority="890" operator="greaterThan">
      <formula>0.03</formula>
    </cfRule>
    <cfRule type="cellIs" dxfId="9696" priority="891" stopIfTrue="1" operator="lessThan">
      <formula>-0.03</formula>
    </cfRule>
  </conditionalFormatting>
  <conditionalFormatting sqref="AR12:AS12">
    <cfRule type="cellIs" dxfId="9695" priority="888" operator="greaterThan">
      <formula>0.03</formula>
    </cfRule>
    <cfRule type="cellIs" dxfId="9694" priority="889" stopIfTrue="1" operator="lessThan">
      <formula>-0.03</formula>
    </cfRule>
  </conditionalFormatting>
  <conditionalFormatting sqref="AR8:AT8">
    <cfRule type="cellIs" dxfId="9693" priority="886" operator="greaterThan">
      <formula>0.03</formula>
    </cfRule>
    <cfRule type="cellIs" dxfId="9692" priority="887" stopIfTrue="1" operator="lessThan">
      <formula>-0.03</formula>
    </cfRule>
  </conditionalFormatting>
  <conditionalFormatting sqref="AR17:AS17">
    <cfRule type="cellIs" dxfId="9691" priority="884" operator="greaterThan">
      <formula>0.03</formula>
    </cfRule>
    <cfRule type="cellIs" dxfId="9690" priority="885" stopIfTrue="1" operator="lessThan">
      <formula>-0.03</formula>
    </cfRule>
  </conditionalFormatting>
  <conditionalFormatting sqref="AR13:AT13">
    <cfRule type="cellIs" dxfId="9689" priority="882" operator="greaterThan">
      <formula>0.03</formula>
    </cfRule>
    <cfRule type="cellIs" dxfId="9688" priority="883" stopIfTrue="1" operator="lessThan">
      <formula>-0.03</formula>
    </cfRule>
  </conditionalFormatting>
  <conditionalFormatting sqref="AR22:AS22">
    <cfRule type="cellIs" dxfId="9687" priority="880" operator="greaterThan">
      <formula>0.03</formula>
    </cfRule>
    <cfRule type="cellIs" dxfId="9686" priority="881" stopIfTrue="1" operator="lessThan">
      <formula>-0.03</formula>
    </cfRule>
  </conditionalFormatting>
  <conditionalFormatting sqref="AR18:AT18">
    <cfRule type="cellIs" dxfId="9685" priority="878" operator="greaterThan">
      <formula>0.03</formula>
    </cfRule>
    <cfRule type="cellIs" dxfId="9684" priority="879" stopIfTrue="1" operator="lessThan">
      <formula>-0.03</formula>
    </cfRule>
  </conditionalFormatting>
  <conditionalFormatting sqref="AR27:AS27">
    <cfRule type="cellIs" dxfId="9683" priority="876" operator="greaterThan">
      <formula>0.03</formula>
    </cfRule>
    <cfRule type="cellIs" dxfId="9682" priority="877" stopIfTrue="1" operator="lessThan">
      <formula>-0.03</formula>
    </cfRule>
  </conditionalFormatting>
  <conditionalFormatting sqref="AR23:AT23">
    <cfRule type="cellIs" dxfId="9681" priority="874" operator="greaterThan">
      <formula>0.03</formula>
    </cfRule>
    <cfRule type="cellIs" dxfId="9680" priority="875" stopIfTrue="1" operator="lessThan">
      <formula>-0.03</formula>
    </cfRule>
  </conditionalFormatting>
  <conditionalFormatting sqref="AR32:AS32">
    <cfRule type="cellIs" dxfId="9679" priority="872" operator="greaterThan">
      <formula>0.03</formula>
    </cfRule>
    <cfRule type="cellIs" dxfId="9678" priority="873" stopIfTrue="1" operator="lessThan">
      <formula>-0.03</formula>
    </cfRule>
  </conditionalFormatting>
  <conditionalFormatting sqref="AR28:AT28">
    <cfRule type="cellIs" dxfId="9677" priority="870" operator="greaterThan">
      <formula>0.03</formula>
    </cfRule>
    <cfRule type="cellIs" dxfId="9676" priority="871" stopIfTrue="1" operator="lessThan">
      <formula>-0.03</formula>
    </cfRule>
  </conditionalFormatting>
  <conditionalFormatting sqref="AR37:AS37">
    <cfRule type="cellIs" dxfId="9675" priority="868" operator="greaterThan">
      <formula>0.03</formula>
    </cfRule>
    <cfRule type="cellIs" dxfId="9674" priority="869" stopIfTrue="1" operator="lessThan">
      <formula>-0.03</formula>
    </cfRule>
  </conditionalFormatting>
  <conditionalFormatting sqref="AR33:AT33">
    <cfRule type="cellIs" dxfId="9673" priority="866" operator="greaterThan">
      <formula>0.03</formula>
    </cfRule>
    <cfRule type="cellIs" dxfId="9672" priority="867" stopIfTrue="1" operator="lessThan">
      <formula>-0.03</formula>
    </cfRule>
  </conditionalFormatting>
  <conditionalFormatting sqref="AR42:AS42">
    <cfRule type="cellIs" dxfId="9671" priority="864" operator="greaterThan">
      <formula>0.03</formula>
    </cfRule>
    <cfRule type="cellIs" dxfId="9670" priority="865" stopIfTrue="1" operator="lessThan">
      <formula>-0.03</formula>
    </cfRule>
  </conditionalFormatting>
  <conditionalFormatting sqref="AR38:AT38">
    <cfRule type="cellIs" dxfId="9669" priority="862" operator="greaterThan">
      <formula>0.03</formula>
    </cfRule>
    <cfRule type="cellIs" dxfId="9668" priority="863" stopIfTrue="1" operator="lessThan">
      <formula>-0.03</formula>
    </cfRule>
  </conditionalFormatting>
  <conditionalFormatting sqref="AR47:AS47">
    <cfRule type="cellIs" dxfId="9667" priority="860" operator="greaterThan">
      <formula>0.03</formula>
    </cfRule>
    <cfRule type="cellIs" dxfId="9666" priority="861" stopIfTrue="1" operator="lessThan">
      <formula>-0.03</formula>
    </cfRule>
  </conditionalFormatting>
  <conditionalFormatting sqref="AR43:AT43">
    <cfRule type="cellIs" dxfId="9665" priority="858" operator="greaterThan">
      <formula>0.03</formula>
    </cfRule>
    <cfRule type="cellIs" dxfId="9664" priority="859" stopIfTrue="1" operator="lessThan">
      <formula>-0.03</formula>
    </cfRule>
  </conditionalFormatting>
  <conditionalFormatting sqref="AR52:AS52">
    <cfRule type="cellIs" dxfId="9663" priority="856" operator="greaterThan">
      <formula>0.03</formula>
    </cfRule>
    <cfRule type="cellIs" dxfId="9662" priority="857" stopIfTrue="1" operator="lessThan">
      <formula>-0.03</formula>
    </cfRule>
  </conditionalFormatting>
  <conditionalFormatting sqref="AR48:AT48">
    <cfRule type="cellIs" dxfId="9661" priority="854" operator="greaterThan">
      <formula>0.03</formula>
    </cfRule>
    <cfRule type="cellIs" dxfId="9660" priority="855" stopIfTrue="1" operator="lessThan">
      <formula>-0.03</formula>
    </cfRule>
  </conditionalFormatting>
  <conditionalFormatting sqref="AR57:AS57">
    <cfRule type="cellIs" dxfId="9659" priority="852" operator="greaterThan">
      <formula>0.03</formula>
    </cfRule>
    <cfRule type="cellIs" dxfId="9658" priority="853" stopIfTrue="1" operator="lessThan">
      <formula>-0.03</formula>
    </cfRule>
  </conditionalFormatting>
  <conditionalFormatting sqref="AR53:AT53">
    <cfRule type="cellIs" dxfId="9657" priority="850" operator="greaterThan">
      <formula>0.03</formula>
    </cfRule>
    <cfRule type="cellIs" dxfId="9656" priority="851" stopIfTrue="1" operator="lessThan">
      <formula>-0.03</formula>
    </cfRule>
  </conditionalFormatting>
  <conditionalFormatting sqref="AR62:AS62">
    <cfRule type="cellIs" dxfId="9655" priority="848" operator="greaterThan">
      <formula>0.03</formula>
    </cfRule>
    <cfRule type="cellIs" dxfId="9654" priority="849" stopIfTrue="1" operator="lessThan">
      <formula>-0.03</formula>
    </cfRule>
  </conditionalFormatting>
  <conditionalFormatting sqref="AR58:AT58">
    <cfRule type="cellIs" dxfId="9653" priority="846" operator="greaterThan">
      <formula>0.03</formula>
    </cfRule>
    <cfRule type="cellIs" dxfId="9652" priority="847" stopIfTrue="1" operator="lessThan">
      <formula>-0.03</formula>
    </cfRule>
  </conditionalFormatting>
  <conditionalFormatting sqref="AR67:AS67">
    <cfRule type="cellIs" dxfId="9651" priority="844" operator="greaterThan">
      <formula>0.03</formula>
    </cfRule>
    <cfRule type="cellIs" dxfId="9650" priority="845" stopIfTrue="1" operator="lessThan">
      <formula>-0.03</formula>
    </cfRule>
  </conditionalFormatting>
  <conditionalFormatting sqref="AR63:AT63">
    <cfRule type="cellIs" dxfId="9649" priority="842" operator="greaterThan">
      <formula>0.03</formula>
    </cfRule>
    <cfRule type="cellIs" dxfId="9648" priority="843" stopIfTrue="1" operator="lessThan">
      <formula>-0.03</formula>
    </cfRule>
  </conditionalFormatting>
  <conditionalFormatting sqref="AR72:AS72">
    <cfRule type="cellIs" dxfId="9647" priority="840" operator="greaterThan">
      <formula>0.03</formula>
    </cfRule>
    <cfRule type="cellIs" dxfId="9646" priority="841" stopIfTrue="1" operator="lessThan">
      <formula>-0.03</formula>
    </cfRule>
  </conditionalFormatting>
  <conditionalFormatting sqref="AR68:AT68">
    <cfRule type="cellIs" dxfId="9645" priority="838" operator="greaterThan">
      <formula>0.03</formula>
    </cfRule>
    <cfRule type="cellIs" dxfId="9644" priority="839" stopIfTrue="1" operator="lessThan">
      <formula>-0.03</formula>
    </cfRule>
  </conditionalFormatting>
  <conditionalFormatting sqref="AR77:AS77">
    <cfRule type="cellIs" dxfId="9643" priority="836" operator="greaterThan">
      <formula>0.03</formula>
    </cfRule>
    <cfRule type="cellIs" dxfId="9642" priority="837" stopIfTrue="1" operator="lessThan">
      <formula>-0.03</formula>
    </cfRule>
  </conditionalFormatting>
  <conditionalFormatting sqref="AR73:AT73">
    <cfRule type="cellIs" dxfId="9641" priority="834" operator="greaterThan">
      <formula>0.03</formula>
    </cfRule>
    <cfRule type="cellIs" dxfId="9640" priority="835" stopIfTrue="1" operator="lessThan">
      <formula>-0.03</formula>
    </cfRule>
  </conditionalFormatting>
  <conditionalFormatting sqref="AR82:AS82">
    <cfRule type="cellIs" dxfId="9639" priority="832" operator="greaterThan">
      <formula>0.03</formula>
    </cfRule>
    <cfRule type="cellIs" dxfId="9638" priority="833" stopIfTrue="1" operator="lessThan">
      <formula>-0.03</formula>
    </cfRule>
  </conditionalFormatting>
  <conditionalFormatting sqref="AR78:AT78">
    <cfRule type="cellIs" dxfId="9637" priority="830" operator="greaterThan">
      <formula>0.03</formula>
    </cfRule>
    <cfRule type="cellIs" dxfId="9636" priority="831" stopIfTrue="1" operator="lessThan">
      <formula>-0.03</formula>
    </cfRule>
  </conditionalFormatting>
  <conditionalFormatting sqref="AR87:AS87">
    <cfRule type="cellIs" dxfId="9635" priority="828" operator="greaterThan">
      <formula>0.03</formula>
    </cfRule>
    <cfRule type="cellIs" dxfId="9634" priority="829" stopIfTrue="1" operator="lessThan">
      <formula>-0.03</formula>
    </cfRule>
  </conditionalFormatting>
  <conditionalFormatting sqref="AR83:AT83">
    <cfRule type="cellIs" dxfId="9633" priority="826" operator="greaterThan">
      <formula>0.03</formula>
    </cfRule>
    <cfRule type="cellIs" dxfId="9632" priority="827" stopIfTrue="1" operator="lessThan">
      <formula>-0.03</formula>
    </cfRule>
  </conditionalFormatting>
  <conditionalFormatting sqref="AR92:AS92">
    <cfRule type="cellIs" dxfId="9631" priority="824" operator="greaterThan">
      <formula>0.03</formula>
    </cfRule>
    <cfRule type="cellIs" dxfId="9630" priority="825" stopIfTrue="1" operator="lessThan">
      <formula>-0.03</formula>
    </cfRule>
  </conditionalFormatting>
  <conditionalFormatting sqref="AR88:AT88">
    <cfRule type="cellIs" dxfId="9629" priority="822" operator="greaterThan">
      <formula>0.03</formula>
    </cfRule>
    <cfRule type="cellIs" dxfId="9628" priority="823" stopIfTrue="1" operator="lessThan">
      <formula>-0.03</formula>
    </cfRule>
  </conditionalFormatting>
  <conditionalFormatting sqref="AR97:AS97">
    <cfRule type="cellIs" dxfId="9627" priority="820" operator="greaterThan">
      <formula>0.03</formula>
    </cfRule>
    <cfRule type="cellIs" dxfId="9626" priority="821" stopIfTrue="1" operator="lessThan">
      <formula>-0.03</formula>
    </cfRule>
  </conditionalFormatting>
  <conditionalFormatting sqref="AR93:AT93">
    <cfRule type="cellIs" dxfId="9625" priority="818" operator="greaterThan">
      <formula>0.03</formula>
    </cfRule>
    <cfRule type="cellIs" dxfId="9624" priority="819" stopIfTrue="1" operator="lessThan">
      <formula>-0.03</formula>
    </cfRule>
  </conditionalFormatting>
  <conditionalFormatting sqref="AR102:AS102">
    <cfRule type="cellIs" dxfId="9623" priority="816" operator="greaterThan">
      <formula>0.03</formula>
    </cfRule>
    <cfRule type="cellIs" dxfId="9622" priority="817" stopIfTrue="1" operator="lessThan">
      <formula>-0.03</formula>
    </cfRule>
  </conditionalFormatting>
  <conditionalFormatting sqref="AR98:AT98">
    <cfRule type="cellIs" dxfId="9621" priority="814" operator="greaterThan">
      <formula>0.03</formula>
    </cfRule>
    <cfRule type="cellIs" dxfId="9620" priority="815" stopIfTrue="1" operator="lessThan">
      <formula>-0.03</formula>
    </cfRule>
  </conditionalFormatting>
  <conditionalFormatting sqref="AR107:AS107">
    <cfRule type="cellIs" dxfId="9619" priority="812" operator="greaterThan">
      <formula>0.03</formula>
    </cfRule>
    <cfRule type="cellIs" dxfId="9618" priority="813" stopIfTrue="1" operator="lessThan">
      <formula>-0.03</formula>
    </cfRule>
  </conditionalFormatting>
  <conditionalFormatting sqref="AR103:AT103">
    <cfRule type="cellIs" dxfId="9617" priority="810" operator="greaterThan">
      <formula>0.03</formula>
    </cfRule>
    <cfRule type="cellIs" dxfId="9616" priority="811" stopIfTrue="1" operator="lessThan">
      <formula>-0.03</formula>
    </cfRule>
  </conditionalFormatting>
  <conditionalFormatting sqref="AR112:AS112">
    <cfRule type="cellIs" dxfId="9615" priority="808" operator="greaterThan">
      <formula>0.03</formula>
    </cfRule>
    <cfRule type="cellIs" dxfId="9614" priority="809" stopIfTrue="1" operator="lessThan">
      <formula>-0.03</formula>
    </cfRule>
  </conditionalFormatting>
  <conditionalFormatting sqref="AR108:AT108">
    <cfRule type="cellIs" dxfId="9613" priority="806" operator="greaterThan">
      <formula>0.03</formula>
    </cfRule>
    <cfRule type="cellIs" dxfId="9612" priority="807" stopIfTrue="1" operator="lessThan">
      <formula>-0.03</formula>
    </cfRule>
  </conditionalFormatting>
  <conditionalFormatting sqref="AR117:AS117">
    <cfRule type="cellIs" dxfId="9611" priority="804" operator="greaterThan">
      <formula>0.03</formula>
    </cfRule>
    <cfRule type="cellIs" dxfId="9610" priority="805" stopIfTrue="1" operator="lessThan">
      <formula>-0.03</formula>
    </cfRule>
  </conditionalFormatting>
  <conditionalFormatting sqref="AR113:AT113">
    <cfRule type="cellIs" dxfId="9609" priority="802" operator="greaterThan">
      <formula>0.03</formula>
    </cfRule>
    <cfRule type="cellIs" dxfId="9608" priority="803" stopIfTrue="1" operator="lessThan">
      <formula>-0.03</formula>
    </cfRule>
  </conditionalFormatting>
  <conditionalFormatting sqref="AR122:AS122">
    <cfRule type="cellIs" dxfId="9607" priority="800" operator="greaterThan">
      <formula>0.03</formula>
    </cfRule>
    <cfRule type="cellIs" dxfId="9606" priority="801" stopIfTrue="1" operator="lessThan">
      <formula>-0.03</formula>
    </cfRule>
  </conditionalFormatting>
  <conditionalFormatting sqref="AR118:AT118">
    <cfRule type="cellIs" dxfId="9605" priority="798" operator="greaterThan">
      <formula>0.03</formula>
    </cfRule>
    <cfRule type="cellIs" dxfId="9604" priority="799" stopIfTrue="1" operator="lessThan">
      <formula>-0.03</formula>
    </cfRule>
  </conditionalFormatting>
  <conditionalFormatting sqref="AR127:AS127">
    <cfRule type="cellIs" dxfId="9603" priority="796" operator="greaterThan">
      <formula>0.03</formula>
    </cfRule>
    <cfRule type="cellIs" dxfId="9602" priority="797" stopIfTrue="1" operator="lessThan">
      <formula>-0.03</formula>
    </cfRule>
  </conditionalFormatting>
  <conditionalFormatting sqref="AR123:AT123">
    <cfRule type="cellIs" dxfId="9601" priority="794" operator="greaterThan">
      <formula>0.03</formula>
    </cfRule>
    <cfRule type="cellIs" dxfId="9600" priority="795" stopIfTrue="1" operator="lessThan">
      <formula>-0.03</formula>
    </cfRule>
  </conditionalFormatting>
  <conditionalFormatting sqref="AR132:AS132">
    <cfRule type="cellIs" dxfId="9599" priority="792" operator="greaterThan">
      <formula>0.03</formula>
    </cfRule>
    <cfRule type="cellIs" dxfId="9598" priority="793" stopIfTrue="1" operator="lessThan">
      <formula>-0.03</formula>
    </cfRule>
  </conditionalFormatting>
  <conditionalFormatting sqref="AR128:AT128">
    <cfRule type="cellIs" dxfId="9597" priority="790" operator="greaterThan">
      <formula>0.03</formula>
    </cfRule>
    <cfRule type="cellIs" dxfId="9596" priority="791" stopIfTrue="1" operator="lessThan">
      <formula>-0.03</formula>
    </cfRule>
  </conditionalFormatting>
  <conditionalFormatting sqref="AO133:AQ133">
    <cfRule type="cellIs" dxfId="9595" priority="788" operator="greaterThan">
      <formula>0.03</formula>
    </cfRule>
    <cfRule type="cellIs" dxfId="9594" priority="789" stopIfTrue="1" operator="lessThan">
      <formula>-0.03</formula>
    </cfRule>
  </conditionalFormatting>
  <conditionalFormatting sqref="AO137:AQ137">
    <cfRule type="cellIs" dxfId="9593" priority="782" operator="greaterThan">
      <formula>0.03</formula>
    </cfRule>
    <cfRule type="cellIs" dxfId="9592" priority="783" stopIfTrue="1" operator="lessThan">
      <formula>-0.03</formula>
    </cfRule>
  </conditionalFormatting>
  <conditionalFormatting sqref="AI137:AK137 AI133:AK135">
    <cfRule type="cellIs" dxfId="9591" priority="780" operator="greaterThan">
      <formula>0.03</formula>
    </cfRule>
    <cfRule type="cellIs" dxfId="9590" priority="781" stopIfTrue="1" operator="lessThan">
      <formula>-0.03</formula>
    </cfRule>
  </conditionalFormatting>
  <conditionalFormatting sqref="AU137:AV137">
    <cfRule type="cellIs" dxfId="9589" priority="784" operator="greaterThan">
      <formula>0.03</formula>
    </cfRule>
    <cfRule type="cellIs" dxfId="9588" priority="785" stopIfTrue="1" operator="lessThan">
      <formula>-0.03</formula>
    </cfRule>
  </conditionalFormatting>
  <conditionalFormatting sqref="AO138:AQ138 AO135:AQ136">
    <cfRule type="cellIs" dxfId="9587" priority="786" operator="greaterThan">
      <formula>0.03</formula>
    </cfRule>
    <cfRule type="cellIs" dxfId="9586" priority="787" stopIfTrue="1" operator="lessThan">
      <formula>-0.03</formula>
    </cfRule>
  </conditionalFormatting>
  <conditionalFormatting sqref="AI136:AK136">
    <cfRule type="cellIs" dxfId="9585" priority="778" operator="greaterThan">
      <formula>0.03</formula>
    </cfRule>
    <cfRule type="cellIs" dxfId="9584" priority="779" stopIfTrue="1" operator="lessThan">
      <formula>-0.03</formula>
    </cfRule>
  </conditionalFormatting>
  <conditionalFormatting sqref="AU133:AW133">
    <cfRule type="cellIs" dxfId="9583" priority="776" operator="greaterThan">
      <formula>0.03</formula>
    </cfRule>
    <cfRule type="cellIs" dxfId="9582" priority="777" stopIfTrue="1" operator="lessThan">
      <formula>-0.03</formula>
    </cfRule>
  </conditionalFormatting>
  <conditionalFormatting sqref="AO143:AQ143 AO140:AQ141">
    <cfRule type="cellIs" dxfId="9581" priority="774" operator="greaterThan">
      <formula>0.03</formula>
    </cfRule>
    <cfRule type="cellIs" dxfId="9580" priority="775" stopIfTrue="1" operator="lessThan">
      <formula>-0.03</formula>
    </cfRule>
  </conditionalFormatting>
  <conditionalFormatting sqref="AU142:AV142">
    <cfRule type="cellIs" dxfId="9579" priority="772" operator="greaterThan">
      <formula>0.03</formula>
    </cfRule>
    <cfRule type="cellIs" dxfId="9578" priority="773" stopIfTrue="1" operator="lessThan">
      <formula>-0.03</formula>
    </cfRule>
  </conditionalFormatting>
  <conditionalFormatting sqref="AO142:AQ142">
    <cfRule type="cellIs" dxfId="9577" priority="770" operator="greaterThan">
      <formula>0.03</formula>
    </cfRule>
    <cfRule type="cellIs" dxfId="9576" priority="771" stopIfTrue="1" operator="lessThan">
      <formula>-0.03</formula>
    </cfRule>
  </conditionalFormatting>
  <conditionalFormatting sqref="AI142:AK142 AI138:AK140">
    <cfRule type="cellIs" dxfId="9575" priority="768" operator="greaterThan">
      <formula>0.03</formula>
    </cfRule>
    <cfRule type="cellIs" dxfId="9574" priority="769" stopIfTrue="1" operator="lessThan">
      <formula>-0.03</formula>
    </cfRule>
  </conditionalFormatting>
  <conditionalFormatting sqref="AI141:AK141">
    <cfRule type="cellIs" dxfId="9573" priority="766" operator="greaterThan">
      <formula>0.03</formula>
    </cfRule>
    <cfRule type="cellIs" dxfId="9572" priority="767" stopIfTrue="1" operator="lessThan">
      <formula>-0.03</formula>
    </cfRule>
  </conditionalFormatting>
  <conditionalFormatting sqref="AU138:AW138">
    <cfRule type="cellIs" dxfId="9571" priority="764" operator="greaterThan">
      <formula>0.03</formula>
    </cfRule>
    <cfRule type="cellIs" dxfId="9570" priority="765" stopIfTrue="1" operator="lessThan">
      <formula>-0.03</formula>
    </cfRule>
  </conditionalFormatting>
  <conditionalFormatting sqref="AO148:AQ148 AO145:AQ146">
    <cfRule type="cellIs" dxfId="9569" priority="762" operator="greaterThan">
      <formula>0.03</formula>
    </cfRule>
    <cfRule type="cellIs" dxfId="9568" priority="763" stopIfTrue="1" operator="lessThan">
      <formula>-0.03</formula>
    </cfRule>
  </conditionalFormatting>
  <conditionalFormatting sqref="AU147:AV147">
    <cfRule type="cellIs" dxfId="9567" priority="760" operator="greaterThan">
      <formula>0.03</formula>
    </cfRule>
    <cfRule type="cellIs" dxfId="9566" priority="761" stopIfTrue="1" operator="lessThan">
      <formula>-0.03</formula>
    </cfRule>
  </conditionalFormatting>
  <conditionalFormatting sqref="AO147:AQ147">
    <cfRule type="cellIs" dxfId="9565" priority="758" operator="greaterThan">
      <formula>0.03</formula>
    </cfRule>
    <cfRule type="cellIs" dxfId="9564" priority="759" stopIfTrue="1" operator="lessThan">
      <formula>-0.03</formula>
    </cfRule>
  </conditionalFormatting>
  <conditionalFormatting sqref="AI147:AK147 AI143:AK145">
    <cfRule type="cellIs" dxfId="9563" priority="756" operator="greaterThan">
      <formula>0.03</formula>
    </cfRule>
    <cfRule type="cellIs" dxfId="9562" priority="757" stopIfTrue="1" operator="lessThan">
      <formula>-0.03</formula>
    </cfRule>
  </conditionalFormatting>
  <conditionalFormatting sqref="AI146:AK146">
    <cfRule type="cellIs" dxfId="9561" priority="754" operator="greaterThan">
      <formula>0.03</formula>
    </cfRule>
    <cfRule type="cellIs" dxfId="9560" priority="755" stopIfTrue="1" operator="lessThan">
      <formula>-0.03</formula>
    </cfRule>
  </conditionalFormatting>
  <conditionalFormatting sqref="AU143:AW143">
    <cfRule type="cellIs" dxfId="9559" priority="752" operator="greaterThan">
      <formula>0.03</formula>
    </cfRule>
    <cfRule type="cellIs" dxfId="9558" priority="753" stopIfTrue="1" operator="lessThan">
      <formula>-0.03</formula>
    </cfRule>
  </conditionalFormatting>
  <conditionalFormatting sqref="AO150:AQ152">
    <cfRule type="cellIs" dxfId="9557" priority="750" operator="greaterThan">
      <formula>0.03</formula>
    </cfRule>
    <cfRule type="cellIs" dxfId="9556" priority="751" stopIfTrue="1" operator="lessThan">
      <formula>-0.03</formula>
    </cfRule>
  </conditionalFormatting>
  <conditionalFormatting sqref="AU152:AV152">
    <cfRule type="cellIs" dxfId="9555" priority="748" operator="greaterThan">
      <formula>0.03</formula>
    </cfRule>
    <cfRule type="cellIs" dxfId="9554" priority="749" stopIfTrue="1" operator="lessThan">
      <formula>-0.03</formula>
    </cfRule>
  </conditionalFormatting>
  <conditionalFormatting sqref="AI152:AK152 AI148:AK150">
    <cfRule type="cellIs" dxfId="9553" priority="746" operator="greaterThan">
      <formula>0.03</formula>
    </cfRule>
    <cfRule type="cellIs" dxfId="9552" priority="747" stopIfTrue="1" operator="lessThan">
      <formula>-0.03</formula>
    </cfRule>
  </conditionalFormatting>
  <conditionalFormatting sqref="AI151:AK151">
    <cfRule type="cellIs" dxfId="9551" priority="744" operator="greaterThan">
      <formula>0.03</formula>
    </cfRule>
    <cfRule type="cellIs" dxfId="9550" priority="745" stopIfTrue="1" operator="lessThan">
      <formula>-0.03</formula>
    </cfRule>
  </conditionalFormatting>
  <conditionalFormatting sqref="AU148:AW148">
    <cfRule type="cellIs" dxfId="9549" priority="742" operator="greaterThan">
      <formula>0.03</formula>
    </cfRule>
    <cfRule type="cellIs" dxfId="9548" priority="743" stopIfTrue="1" operator="lessThan">
      <formula>-0.03</formula>
    </cfRule>
  </conditionalFormatting>
  <conditionalFormatting sqref="AF137:AH137 AF133:AH135">
    <cfRule type="cellIs" dxfId="9547" priority="740" operator="greaterThan">
      <formula>0.03</formula>
    </cfRule>
    <cfRule type="cellIs" dxfId="9546" priority="741" stopIfTrue="1" operator="lessThan">
      <formula>-0.03</formula>
    </cfRule>
  </conditionalFormatting>
  <conditionalFormatting sqref="AF136:AH136">
    <cfRule type="cellIs" dxfId="9545" priority="738" operator="greaterThan">
      <formula>0.03</formula>
    </cfRule>
    <cfRule type="cellIs" dxfId="9544" priority="739" stopIfTrue="1" operator="lessThan">
      <formula>-0.03</formula>
    </cfRule>
  </conditionalFormatting>
  <conditionalFormatting sqref="AF142:AH142 AF138:AH140">
    <cfRule type="cellIs" dxfId="9543" priority="736" operator="greaterThan">
      <formula>0.03</formula>
    </cfRule>
    <cfRule type="cellIs" dxfId="9542" priority="737" stopIfTrue="1" operator="lessThan">
      <formula>-0.03</formula>
    </cfRule>
  </conditionalFormatting>
  <conditionalFormatting sqref="AF141:AH141">
    <cfRule type="cellIs" dxfId="9541" priority="734" operator="greaterThan">
      <formula>0.03</formula>
    </cfRule>
    <cfRule type="cellIs" dxfId="9540" priority="735" stopIfTrue="1" operator="lessThan">
      <formula>-0.03</formula>
    </cfRule>
  </conditionalFormatting>
  <conditionalFormatting sqref="AF147:AH147 AF143:AH145">
    <cfRule type="cellIs" dxfId="9539" priority="732" operator="greaterThan">
      <formula>0.03</formula>
    </cfRule>
    <cfRule type="cellIs" dxfId="9538" priority="733" stopIfTrue="1" operator="lessThan">
      <formula>-0.03</formula>
    </cfRule>
  </conditionalFormatting>
  <conditionalFormatting sqref="AF146:AH146">
    <cfRule type="cellIs" dxfId="9537" priority="730" operator="greaterThan">
      <formula>0.03</formula>
    </cfRule>
    <cfRule type="cellIs" dxfId="9536" priority="731" stopIfTrue="1" operator="lessThan">
      <formula>-0.03</formula>
    </cfRule>
  </conditionalFormatting>
  <conditionalFormatting sqref="AF152:AH152 AF148:AH150">
    <cfRule type="cellIs" dxfId="9535" priority="728" operator="greaterThan">
      <formula>0.03</formula>
    </cfRule>
    <cfRule type="cellIs" dxfId="9534" priority="729" stopIfTrue="1" operator="lessThan">
      <formula>-0.03</formula>
    </cfRule>
  </conditionalFormatting>
  <conditionalFormatting sqref="AF151:AH151">
    <cfRule type="cellIs" dxfId="9533" priority="726" operator="greaterThan">
      <formula>0.03</formula>
    </cfRule>
    <cfRule type="cellIs" dxfId="9532" priority="727" stopIfTrue="1" operator="lessThan">
      <formula>-0.03</formula>
    </cfRule>
  </conditionalFormatting>
  <conditionalFormatting sqref="AL133:AN133">
    <cfRule type="cellIs" dxfId="9531" priority="724" operator="greaterThan">
      <formula>0.03</formula>
    </cfRule>
    <cfRule type="cellIs" dxfId="9530" priority="725" stopIfTrue="1" operator="lessThan">
      <formula>-0.03</formula>
    </cfRule>
  </conditionalFormatting>
  <conditionalFormatting sqref="AL138:AN138 AL135:AN136">
    <cfRule type="cellIs" dxfId="9529" priority="722" operator="greaterThan">
      <formula>0.03</formula>
    </cfRule>
    <cfRule type="cellIs" dxfId="9528" priority="723" stopIfTrue="1" operator="lessThan">
      <formula>-0.03</formula>
    </cfRule>
  </conditionalFormatting>
  <conditionalFormatting sqref="AL137:AN137">
    <cfRule type="cellIs" dxfId="9527" priority="720" operator="greaterThan">
      <formula>0.03</formula>
    </cfRule>
    <cfRule type="cellIs" dxfId="9526" priority="721" stopIfTrue="1" operator="lessThan">
      <formula>-0.03</formula>
    </cfRule>
  </conditionalFormatting>
  <conditionalFormatting sqref="AL143:AN143 AL140:AN141">
    <cfRule type="cellIs" dxfId="9525" priority="718" operator="greaterThan">
      <formula>0.03</formula>
    </cfRule>
    <cfRule type="cellIs" dxfId="9524" priority="719" stopIfTrue="1" operator="lessThan">
      <formula>-0.03</formula>
    </cfRule>
  </conditionalFormatting>
  <conditionalFormatting sqref="AL142:AN142">
    <cfRule type="cellIs" dxfId="9523" priority="716" operator="greaterThan">
      <formula>0.03</formula>
    </cfRule>
    <cfRule type="cellIs" dxfId="9522" priority="717" stopIfTrue="1" operator="lessThan">
      <formula>-0.03</formula>
    </cfRule>
  </conditionalFormatting>
  <conditionalFormatting sqref="AL148:AN148 AL145:AN146">
    <cfRule type="cellIs" dxfId="9521" priority="714" operator="greaterThan">
      <formula>0.03</formula>
    </cfRule>
    <cfRule type="cellIs" dxfId="9520" priority="715" stopIfTrue="1" operator="lessThan">
      <formula>-0.03</formula>
    </cfRule>
  </conditionalFormatting>
  <conditionalFormatting sqref="AL147:AN147">
    <cfRule type="cellIs" dxfId="9519" priority="712" operator="greaterThan">
      <formula>0.03</formula>
    </cfRule>
    <cfRule type="cellIs" dxfId="9518" priority="713" stopIfTrue="1" operator="lessThan">
      <formula>-0.03</formula>
    </cfRule>
  </conditionalFormatting>
  <conditionalFormatting sqref="AL150:AN152">
    <cfRule type="cellIs" dxfId="9517" priority="710" operator="greaterThan">
      <formula>0.03</formula>
    </cfRule>
    <cfRule type="cellIs" dxfId="9516" priority="711" stopIfTrue="1" operator="lessThan">
      <formula>-0.03</formula>
    </cfRule>
  </conditionalFormatting>
  <conditionalFormatting sqref="AR137:AS137">
    <cfRule type="cellIs" dxfId="9515" priority="708" operator="greaterThan">
      <formula>0.03</formula>
    </cfRule>
    <cfRule type="cellIs" dxfId="9514" priority="709" stopIfTrue="1" operator="lessThan">
      <formula>-0.03</formula>
    </cfRule>
  </conditionalFormatting>
  <conditionalFormatting sqref="AR133:AT133">
    <cfRule type="cellIs" dxfId="9513" priority="706" operator="greaterThan">
      <formula>0.03</formula>
    </cfRule>
    <cfRule type="cellIs" dxfId="9512" priority="707" stopIfTrue="1" operator="lessThan">
      <formula>-0.03</formula>
    </cfRule>
  </conditionalFormatting>
  <conditionalFormatting sqref="AR142:AS142">
    <cfRule type="cellIs" dxfId="9511" priority="704" operator="greaterThan">
      <formula>0.03</formula>
    </cfRule>
    <cfRule type="cellIs" dxfId="9510" priority="705" stopIfTrue="1" operator="lessThan">
      <formula>-0.03</formula>
    </cfRule>
  </conditionalFormatting>
  <conditionalFormatting sqref="AR138:AT138">
    <cfRule type="cellIs" dxfId="9509" priority="702" operator="greaterThan">
      <formula>0.03</formula>
    </cfRule>
    <cfRule type="cellIs" dxfId="9508" priority="703" stopIfTrue="1" operator="lessThan">
      <formula>-0.03</formula>
    </cfRule>
  </conditionalFormatting>
  <conditionalFormatting sqref="AR147:AS147">
    <cfRule type="cellIs" dxfId="9507" priority="700" operator="greaterThan">
      <formula>0.03</formula>
    </cfRule>
    <cfRule type="cellIs" dxfId="9506" priority="701" stopIfTrue="1" operator="lessThan">
      <formula>-0.03</formula>
    </cfRule>
  </conditionalFormatting>
  <conditionalFormatting sqref="AR143:AT143">
    <cfRule type="cellIs" dxfId="9505" priority="698" operator="greaterThan">
      <formula>0.03</formula>
    </cfRule>
    <cfRule type="cellIs" dxfId="9504" priority="699" stopIfTrue="1" operator="lessThan">
      <formula>-0.03</formula>
    </cfRule>
  </conditionalFormatting>
  <conditionalFormatting sqref="AR152:AS152">
    <cfRule type="cellIs" dxfId="9503" priority="696" operator="greaterThan">
      <formula>0.03</formula>
    </cfRule>
    <cfRule type="cellIs" dxfId="9502" priority="697" stopIfTrue="1" operator="lessThan">
      <formula>-0.03</formula>
    </cfRule>
  </conditionalFormatting>
  <conditionalFormatting sqref="AR148:AT148">
    <cfRule type="cellIs" dxfId="9501" priority="694" operator="greaterThan">
      <formula>0.03</formula>
    </cfRule>
    <cfRule type="cellIs" dxfId="9500" priority="695" stopIfTrue="1" operator="lessThan">
      <formula>-0.03</formula>
    </cfRule>
  </conditionalFormatting>
  <conditionalFormatting sqref="AO19:AQ19">
    <cfRule type="cellIs" dxfId="9499" priority="574" operator="greaterThan">
      <formula>0.03</formula>
    </cfRule>
    <cfRule type="cellIs" dxfId="9498" priority="575" stopIfTrue="1" operator="lessThan">
      <formula>-0.03</formula>
    </cfRule>
  </conditionalFormatting>
  <conditionalFormatting sqref="AF160:AH160">
    <cfRule type="cellIs" dxfId="9497" priority="692" operator="greaterThan">
      <formula>0.03</formula>
    </cfRule>
    <cfRule type="cellIs" dxfId="9496" priority="693" stopIfTrue="1" operator="lessThan">
      <formula>-0.03</formula>
    </cfRule>
  </conditionalFormatting>
  <conditionalFormatting sqref="AI160:AK160">
    <cfRule type="cellIs" dxfId="9495" priority="690" operator="greaterThan">
      <formula>0.03</formula>
    </cfRule>
    <cfRule type="cellIs" dxfId="9494" priority="691" stopIfTrue="1" operator="lessThan">
      <formula>-0.03</formula>
    </cfRule>
  </conditionalFormatting>
  <conditionalFormatting sqref="AL160:AN160">
    <cfRule type="cellIs" dxfId="9493" priority="688" operator="greaterThan">
      <formula>0.03</formula>
    </cfRule>
    <cfRule type="cellIs" dxfId="9492" priority="689" stopIfTrue="1" operator="lessThan">
      <formula>-0.03</formula>
    </cfRule>
  </conditionalFormatting>
  <conditionalFormatting sqref="AO160:AQ160">
    <cfRule type="cellIs" dxfId="9491" priority="686" operator="greaterThan">
      <formula>0.03</formula>
    </cfRule>
    <cfRule type="cellIs" dxfId="9490" priority="687" stopIfTrue="1" operator="lessThan">
      <formula>-0.03</formula>
    </cfRule>
  </conditionalFormatting>
  <conditionalFormatting sqref="AR160:AT160">
    <cfRule type="cellIs" dxfId="9489" priority="684" operator="greaterThan">
      <formula>0.03</formula>
    </cfRule>
    <cfRule type="cellIs" dxfId="9488" priority="685" stopIfTrue="1" operator="lessThan">
      <formula>-0.03</formula>
    </cfRule>
  </conditionalFormatting>
  <conditionalFormatting sqref="AO4:AQ4">
    <cfRule type="cellIs" dxfId="9487" priority="562" operator="greaterThan">
      <formula>0.03</formula>
    </cfRule>
    <cfRule type="cellIs" dxfId="9486" priority="563" stopIfTrue="1" operator="lessThan">
      <formula>-0.03</formula>
    </cfRule>
  </conditionalFormatting>
  <conditionalFormatting sqref="AU160:AW160">
    <cfRule type="cellIs" dxfId="9485" priority="682" operator="greaterThan">
      <formula>0.03</formula>
    </cfRule>
    <cfRule type="cellIs" dxfId="9484" priority="683" stopIfTrue="1" operator="lessThan">
      <formula>-0.03</formula>
    </cfRule>
  </conditionalFormatting>
  <conditionalFormatting sqref="AL29:AN29">
    <cfRule type="cellIs" dxfId="9483" priority="584" operator="greaterThan">
      <formula>0.03</formula>
    </cfRule>
    <cfRule type="cellIs" dxfId="9482" priority="585" stopIfTrue="1" operator="lessThan">
      <formula>-0.03</formula>
    </cfRule>
  </conditionalFormatting>
  <conditionalFormatting sqref="AO59:AQ59">
    <cfRule type="cellIs" dxfId="9481" priority="606" operator="greaterThan">
      <formula>0.03</formula>
    </cfRule>
    <cfRule type="cellIs" dxfId="9480" priority="607" stopIfTrue="1" operator="lessThan">
      <formula>-0.03</formula>
    </cfRule>
  </conditionalFormatting>
  <conditionalFormatting sqref="AO49:AQ49">
    <cfRule type="cellIs" dxfId="9479" priority="598" operator="greaterThan">
      <formula>0.03</formula>
    </cfRule>
    <cfRule type="cellIs" dxfId="9478" priority="599" stopIfTrue="1" operator="lessThan">
      <formula>-0.03</formula>
    </cfRule>
  </conditionalFormatting>
  <conditionalFormatting sqref="AO39:AQ39">
    <cfRule type="cellIs" dxfId="9477" priority="590" operator="greaterThan">
      <formula>0.03</formula>
    </cfRule>
    <cfRule type="cellIs" dxfId="9476" priority="591" stopIfTrue="1" operator="lessThan">
      <formula>-0.03</formula>
    </cfRule>
  </conditionalFormatting>
  <conditionalFormatting sqref="AL49:AN49">
    <cfRule type="cellIs" dxfId="9475" priority="600" operator="greaterThan">
      <formula>0.03</formula>
    </cfRule>
    <cfRule type="cellIs" dxfId="9474" priority="601" stopIfTrue="1" operator="lessThan">
      <formula>-0.03</formula>
    </cfRule>
  </conditionalFormatting>
  <conditionalFormatting sqref="AL134:AN134">
    <cfRule type="cellIs" dxfId="9473" priority="680" operator="greaterThan">
      <formula>0.03</formula>
    </cfRule>
    <cfRule type="cellIs" dxfId="9472" priority="681" stopIfTrue="1" operator="lessThan">
      <formula>-0.03</formula>
    </cfRule>
  </conditionalFormatting>
  <conditionalFormatting sqref="AO134:AQ134">
    <cfRule type="cellIs" dxfId="9471" priority="678" operator="greaterThan">
      <formula>0.03</formula>
    </cfRule>
    <cfRule type="cellIs" dxfId="9470" priority="679" stopIfTrue="1" operator="lessThan">
      <formula>-0.03</formula>
    </cfRule>
  </conditionalFormatting>
  <conditionalFormatting sqref="AL24:AN24">
    <cfRule type="cellIs" dxfId="9469" priority="580" operator="greaterThan">
      <formula>0.03</formula>
    </cfRule>
    <cfRule type="cellIs" dxfId="9468" priority="581" stopIfTrue="1" operator="lessThan">
      <formula>-0.03</formula>
    </cfRule>
  </conditionalFormatting>
  <conditionalFormatting sqref="AO24:AQ24">
    <cfRule type="cellIs" dxfId="9467" priority="578" operator="greaterThan">
      <formula>0.03</formula>
    </cfRule>
    <cfRule type="cellIs" dxfId="9466" priority="579" stopIfTrue="1" operator="lessThan">
      <formula>-0.03</formula>
    </cfRule>
  </conditionalFormatting>
  <conditionalFormatting sqref="AL14:AN14">
    <cfRule type="cellIs" dxfId="9465" priority="572" operator="greaterThan">
      <formula>0.03</formula>
    </cfRule>
    <cfRule type="cellIs" dxfId="9464" priority="573" stopIfTrue="1" operator="lessThan">
      <formula>-0.03</formula>
    </cfRule>
  </conditionalFormatting>
  <conditionalFormatting sqref="AO14:AQ14">
    <cfRule type="cellIs" dxfId="9463" priority="570" operator="greaterThan">
      <formula>0.03</formula>
    </cfRule>
    <cfRule type="cellIs" dxfId="9462" priority="571" stopIfTrue="1" operator="lessThan">
      <formula>-0.03</formula>
    </cfRule>
  </conditionalFormatting>
  <conditionalFormatting sqref="AL149:AN149">
    <cfRule type="cellIs" dxfId="9461" priority="676" operator="greaterThan">
      <formula>0.03</formula>
    </cfRule>
    <cfRule type="cellIs" dxfId="9460" priority="677" stopIfTrue="1" operator="lessThan">
      <formula>-0.03</formula>
    </cfRule>
  </conditionalFormatting>
  <conditionalFormatting sqref="AO149:AQ149">
    <cfRule type="cellIs" dxfId="9459" priority="674" operator="greaterThan">
      <formula>0.03</formula>
    </cfRule>
    <cfRule type="cellIs" dxfId="9458" priority="675" stopIfTrue="1" operator="lessThan">
      <formula>-0.03</formula>
    </cfRule>
  </conditionalFormatting>
  <conditionalFormatting sqref="AL144:AN144">
    <cfRule type="cellIs" dxfId="9457" priority="672" operator="greaterThan">
      <formula>0.03</formula>
    </cfRule>
    <cfRule type="cellIs" dxfId="9456" priority="673" stopIfTrue="1" operator="lessThan">
      <formula>-0.03</formula>
    </cfRule>
  </conditionalFormatting>
  <conditionalFormatting sqref="AO144:AQ144">
    <cfRule type="cellIs" dxfId="9455" priority="670" operator="greaterThan">
      <formula>0.03</formula>
    </cfRule>
    <cfRule type="cellIs" dxfId="9454" priority="671" stopIfTrue="1" operator="lessThan">
      <formula>-0.03</formula>
    </cfRule>
  </conditionalFormatting>
  <conditionalFormatting sqref="AL139:AN139">
    <cfRule type="cellIs" dxfId="9453" priority="668" operator="greaterThan">
      <formula>0.03</formula>
    </cfRule>
    <cfRule type="cellIs" dxfId="9452" priority="669" stopIfTrue="1" operator="lessThan">
      <formula>-0.03</formula>
    </cfRule>
  </conditionalFormatting>
  <conditionalFormatting sqref="AO139:AQ139">
    <cfRule type="cellIs" dxfId="9451" priority="666" operator="greaterThan">
      <formula>0.03</formula>
    </cfRule>
    <cfRule type="cellIs" dxfId="9450" priority="667" stopIfTrue="1" operator="lessThan">
      <formula>-0.03</formula>
    </cfRule>
  </conditionalFormatting>
  <conditionalFormatting sqref="AL129:AN129">
    <cfRule type="cellIs" dxfId="9449" priority="664" operator="greaterThan">
      <formula>0.03</formula>
    </cfRule>
    <cfRule type="cellIs" dxfId="9448" priority="665" stopIfTrue="1" operator="lessThan">
      <formula>-0.03</formula>
    </cfRule>
  </conditionalFormatting>
  <conditionalFormatting sqref="AO129:AQ129">
    <cfRule type="cellIs" dxfId="9447" priority="662" operator="greaterThan">
      <formula>0.03</formula>
    </cfRule>
    <cfRule type="cellIs" dxfId="9446" priority="663" stopIfTrue="1" operator="lessThan">
      <formula>-0.03</formula>
    </cfRule>
  </conditionalFormatting>
  <conditionalFormatting sqref="AL124:AN124">
    <cfRule type="cellIs" dxfId="9445" priority="660" operator="greaterThan">
      <formula>0.03</formula>
    </cfRule>
    <cfRule type="cellIs" dxfId="9444" priority="661" stopIfTrue="1" operator="lessThan">
      <formula>-0.03</formula>
    </cfRule>
  </conditionalFormatting>
  <conditionalFormatting sqref="AO124:AQ124">
    <cfRule type="cellIs" dxfId="9443" priority="658" operator="greaterThan">
      <formula>0.03</formula>
    </cfRule>
    <cfRule type="cellIs" dxfId="9442" priority="659" stopIfTrue="1" operator="lessThan">
      <formula>-0.03</formula>
    </cfRule>
  </conditionalFormatting>
  <conditionalFormatting sqref="AL119:AN119">
    <cfRule type="cellIs" dxfId="9441" priority="656" operator="greaterThan">
      <formula>0.03</formula>
    </cfRule>
    <cfRule type="cellIs" dxfId="9440" priority="657" stopIfTrue="1" operator="lessThan">
      <formula>-0.03</formula>
    </cfRule>
  </conditionalFormatting>
  <conditionalFormatting sqref="AO119:AQ119">
    <cfRule type="cellIs" dxfId="9439" priority="654" operator="greaterThan">
      <formula>0.03</formula>
    </cfRule>
    <cfRule type="cellIs" dxfId="9438" priority="655" stopIfTrue="1" operator="lessThan">
      <formula>-0.03</formula>
    </cfRule>
  </conditionalFormatting>
  <conditionalFormatting sqref="AL114:AN114">
    <cfRule type="cellIs" dxfId="9437" priority="652" operator="greaterThan">
      <formula>0.03</formula>
    </cfRule>
    <cfRule type="cellIs" dxfId="9436" priority="653" stopIfTrue="1" operator="lessThan">
      <formula>-0.03</formula>
    </cfRule>
  </conditionalFormatting>
  <conditionalFormatting sqref="AO114:AQ114">
    <cfRule type="cellIs" dxfId="9435" priority="650" operator="greaterThan">
      <formula>0.03</formula>
    </cfRule>
    <cfRule type="cellIs" dxfId="9434" priority="651" stopIfTrue="1" operator="lessThan">
      <formula>-0.03</formula>
    </cfRule>
  </conditionalFormatting>
  <conditionalFormatting sqref="AL109:AN109">
    <cfRule type="cellIs" dxfId="9433" priority="648" operator="greaterThan">
      <formula>0.03</formula>
    </cfRule>
    <cfRule type="cellIs" dxfId="9432" priority="649" stopIfTrue="1" operator="lessThan">
      <formula>-0.03</formula>
    </cfRule>
  </conditionalFormatting>
  <conditionalFormatting sqref="AO109:AQ109">
    <cfRule type="cellIs" dxfId="9431" priority="646" operator="greaterThan">
      <formula>0.03</formula>
    </cfRule>
    <cfRule type="cellIs" dxfId="9430" priority="647" stopIfTrue="1" operator="lessThan">
      <formula>-0.03</formula>
    </cfRule>
  </conditionalFormatting>
  <conditionalFormatting sqref="AL104:AN104">
    <cfRule type="cellIs" dxfId="9429" priority="644" operator="greaterThan">
      <formula>0.03</formula>
    </cfRule>
    <cfRule type="cellIs" dxfId="9428" priority="645" stopIfTrue="1" operator="lessThan">
      <formula>-0.03</formula>
    </cfRule>
  </conditionalFormatting>
  <conditionalFormatting sqref="AO104:AQ104">
    <cfRule type="cellIs" dxfId="9427" priority="642" operator="greaterThan">
      <formula>0.03</formula>
    </cfRule>
    <cfRule type="cellIs" dxfId="9426" priority="643" stopIfTrue="1" operator="lessThan">
      <formula>-0.03</formula>
    </cfRule>
  </conditionalFormatting>
  <conditionalFormatting sqref="AL99:AN99">
    <cfRule type="cellIs" dxfId="9425" priority="640" operator="greaterThan">
      <formula>0.03</formula>
    </cfRule>
    <cfRule type="cellIs" dxfId="9424" priority="641" stopIfTrue="1" operator="lessThan">
      <formula>-0.03</formula>
    </cfRule>
  </conditionalFormatting>
  <conditionalFormatting sqref="AO99:AQ99">
    <cfRule type="cellIs" dxfId="9423" priority="638" operator="greaterThan">
      <formula>0.03</formula>
    </cfRule>
    <cfRule type="cellIs" dxfId="9422" priority="639" stopIfTrue="1" operator="lessThan">
      <formula>-0.03</formula>
    </cfRule>
  </conditionalFormatting>
  <conditionalFormatting sqref="AL94:AN94">
    <cfRule type="cellIs" dxfId="9421" priority="636" operator="greaterThan">
      <formula>0.03</formula>
    </cfRule>
    <cfRule type="cellIs" dxfId="9420" priority="637" stopIfTrue="1" operator="lessThan">
      <formula>-0.03</formula>
    </cfRule>
  </conditionalFormatting>
  <conditionalFormatting sqref="AO94:AQ94">
    <cfRule type="cellIs" dxfId="9419" priority="634" operator="greaterThan">
      <formula>0.03</formula>
    </cfRule>
    <cfRule type="cellIs" dxfId="9418" priority="635" stopIfTrue="1" operator="lessThan">
      <formula>-0.03</formula>
    </cfRule>
  </conditionalFormatting>
  <conditionalFormatting sqref="AL89:AN89">
    <cfRule type="cellIs" dxfId="9417" priority="632" operator="greaterThan">
      <formula>0.03</formula>
    </cfRule>
    <cfRule type="cellIs" dxfId="9416" priority="633" stopIfTrue="1" operator="lessThan">
      <formula>-0.03</formula>
    </cfRule>
  </conditionalFormatting>
  <conditionalFormatting sqref="AO89:AQ89">
    <cfRule type="cellIs" dxfId="9415" priority="630" operator="greaterThan">
      <formula>0.03</formula>
    </cfRule>
    <cfRule type="cellIs" dxfId="9414" priority="631" stopIfTrue="1" operator="lessThan">
      <formula>-0.03</formula>
    </cfRule>
  </conditionalFormatting>
  <conditionalFormatting sqref="AL84:AN84">
    <cfRule type="cellIs" dxfId="9413" priority="628" operator="greaterThan">
      <formula>0.03</formula>
    </cfRule>
    <cfRule type="cellIs" dxfId="9412" priority="629" stopIfTrue="1" operator="lessThan">
      <formula>-0.03</formula>
    </cfRule>
  </conditionalFormatting>
  <conditionalFormatting sqref="AO84:AQ84">
    <cfRule type="cellIs" dxfId="9411" priority="626" operator="greaterThan">
      <formula>0.03</formula>
    </cfRule>
    <cfRule type="cellIs" dxfId="9410" priority="627" stopIfTrue="1" operator="lessThan">
      <formula>-0.03</formula>
    </cfRule>
  </conditionalFormatting>
  <conditionalFormatting sqref="AL79:AN79">
    <cfRule type="cellIs" dxfId="9409" priority="624" operator="greaterThan">
      <formula>0.03</formula>
    </cfRule>
    <cfRule type="cellIs" dxfId="9408" priority="625" stopIfTrue="1" operator="lessThan">
      <formula>-0.03</formula>
    </cfRule>
  </conditionalFormatting>
  <conditionalFormatting sqref="AO79:AQ79">
    <cfRule type="cellIs" dxfId="9407" priority="622" operator="greaterThan">
      <formula>0.03</formula>
    </cfRule>
    <cfRule type="cellIs" dxfId="9406" priority="623" stopIfTrue="1" operator="lessThan">
      <formula>-0.03</formula>
    </cfRule>
  </conditionalFormatting>
  <conditionalFormatting sqref="AL74:AN74">
    <cfRule type="cellIs" dxfId="9405" priority="620" operator="greaterThan">
      <formula>0.03</formula>
    </cfRule>
    <cfRule type="cellIs" dxfId="9404" priority="621" stopIfTrue="1" operator="lessThan">
      <formula>-0.03</formula>
    </cfRule>
  </conditionalFormatting>
  <conditionalFormatting sqref="AO74:AQ74">
    <cfRule type="cellIs" dxfId="9403" priority="618" operator="greaterThan">
      <formula>0.03</formula>
    </cfRule>
    <cfRule type="cellIs" dxfId="9402" priority="619" stopIfTrue="1" operator="lessThan">
      <formula>-0.03</formula>
    </cfRule>
  </conditionalFormatting>
  <conditionalFormatting sqref="AL69:AN69">
    <cfRule type="cellIs" dxfId="9401" priority="616" operator="greaterThan">
      <formula>0.03</formula>
    </cfRule>
    <cfRule type="cellIs" dxfId="9400" priority="617" stopIfTrue="1" operator="lessThan">
      <formula>-0.03</formula>
    </cfRule>
  </conditionalFormatting>
  <conditionalFormatting sqref="AO69:AQ69">
    <cfRule type="cellIs" dxfId="9399" priority="614" operator="greaterThan">
      <formula>0.03</formula>
    </cfRule>
    <cfRule type="cellIs" dxfId="9398" priority="615" stopIfTrue="1" operator="lessThan">
      <formula>-0.03</formula>
    </cfRule>
  </conditionalFormatting>
  <conditionalFormatting sqref="AL64:AN64">
    <cfRule type="cellIs" dxfId="9397" priority="612" operator="greaterThan">
      <formula>0.03</formula>
    </cfRule>
    <cfRule type="cellIs" dxfId="9396" priority="613" stopIfTrue="1" operator="lessThan">
      <formula>-0.03</formula>
    </cfRule>
  </conditionalFormatting>
  <conditionalFormatting sqref="AO64:AQ64">
    <cfRule type="cellIs" dxfId="9395" priority="610" operator="greaterThan">
      <formula>0.03</formula>
    </cfRule>
    <cfRule type="cellIs" dxfId="9394" priority="611" stopIfTrue="1" operator="lessThan">
      <formula>-0.03</formula>
    </cfRule>
  </conditionalFormatting>
  <conditionalFormatting sqref="AL59:AN59">
    <cfRule type="cellIs" dxfId="9393" priority="608" operator="greaterThan">
      <formula>0.03</formula>
    </cfRule>
    <cfRule type="cellIs" dxfId="9392" priority="609" stopIfTrue="1" operator="lessThan">
      <formula>-0.03</formula>
    </cfRule>
  </conditionalFormatting>
  <conditionalFormatting sqref="AL54:AN54">
    <cfRule type="cellIs" dxfId="9391" priority="604" operator="greaterThan">
      <formula>0.03</formula>
    </cfRule>
    <cfRule type="cellIs" dxfId="9390" priority="605" stopIfTrue="1" operator="lessThan">
      <formula>-0.03</formula>
    </cfRule>
  </conditionalFormatting>
  <conditionalFormatting sqref="AO54:AQ54">
    <cfRule type="cellIs" dxfId="9389" priority="602" operator="greaterThan">
      <formula>0.03</formula>
    </cfRule>
    <cfRule type="cellIs" dxfId="9388" priority="603" stopIfTrue="1" operator="lessThan">
      <formula>-0.03</formula>
    </cfRule>
  </conditionalFormatting>
  <conditionalFormatting sqref="AL44:AN44">
    <cfRule type="cellIs" dxfId="9387" priority="596" operator="greaterThan">
      <formula>0.03</formula>
    </cfRule>
    <cfRule type="cellIs" dxfId="9386" priority="597" stopIfTrue="1" operator="lessThan">
      <formula>-0.03</formula>
    </cfRule>
  </conditionalFormatting>
  <conditionalFormatting sqref="AO44:AQ44">
    <cfRule type="cellIs" dxfId="9385" priority="594" operator="greaterThan">
      <formula>0.03</formula>
    </cfRule>
    <cfRule type="cellIs" dxfId="9384" priority="595" stopIfTrue="1" operator="lessThan">
      <formula>-0.03</formula>
    </cfRule>
  </conditionalFormatting>
  <conditionalFormatting sqref="AL39:AN39">
    <cfRule type="cellIs" dxfId="9383" priority="592" operator="greaterThan">
      <formula>0.03</formula>
    </cfRule>
    <cfRule type="cellIs" dxfId="9382" priority="593" stopIfTrue="1" operator="lessThan">
      <formula>-0.03</formula>
    </cfRule>
  </conditionalFormatting>
  <conditionalFormatting sqref="AL34:AN34">
    <cfRule type="cellIs" dxfId="9381" priority="588" operator="greaterThan">
      <formula>0.03</formula>
    </cfRule>
    <cfRule type="cellIs" dxfId="9380" priority="589" stopIfTrue="1" operator="lessThan">
      <formula>-0.03</formula>
    </cfRule>
  </conditionalFormatting>
  <conditionalFormatting sqref="AO34:AQ34">
    <cfRule type="cellIs" dxfId="9379" priority="586" operator="greaterThan">
      <formula>0.03</formula>
    </cfRule>
    <cfRule type="cellIs" dxfId="9378" priority="587" stopIfTrue="1" operator="lessThan">
      <formula>-0.03</formula>
    </cfRule>
  </conditionalFormatting>
  <conditionalFormatting sqref="AO29:AQ29">
    <cfRule type="cellIs" dxfId="9377" priority="582" operator="greaterThan">
      <formula>0.03</formula>
    </cfRule>
    <cfRule type="cellIs" dxfId="9376" priority="583" stopIfTrue="1" operator="lessThan">
      <formula>-0.03</formula>
    </cfRule>
  </conditionalFormatting>
  <conditionalFormatting sqref="AL19:AN19">
    <cfRule type="cellIs" dxfId="9375" priority="576" operator="greaterThan">
      <formula>0.03</formula>
    </cfRule>
    <cfRule type="cellIs" dxfId="9374" priority="577" stopIfTrue="1" operator="lessThan">
      <formula>-0.03</formula>
    </cfRule>
  </conditionalFormatting>
  <conditionalFormatting sqref="AL9:AN9">
    <cfRule type="cellIs" dxfId="9373" priority="568" operator="greaterThan">
      <formula>0.03</formula>
    </cfRule>
    <cfRule type="cellIs" dxfId="9372" priority="569" stopIfTrue="1" operator="lessThan">
      <formula>-0.03</formula>
    </cfRule>
  </conditionalFormatting>
  <conditionalFormatting sqref="AO9:AQ9">
    <cfRule type="cellIs" dxfId="9371" priority="566" operator="greaterThan">
      <formula>0.03</formula>
    </cfRule>
    <cfRule type="cellIs" dxfId="9370" priority="567" stopIfTrue="1" operator="lessThan">
      <formula>-0.03</formula>
    </cfRule>
  </conditionalFormatting>
  <conditionalFormatting sqref="AL4:AN4">
    <cfRule type="cellIs" dxfId="9369" priority="564" operator="greaterThan">
      <formula>0.03</formula>
    </cfRule>
    <cfRule type="cellIs" dxfId="9368" priority="565" stopIfTrue="1" operator="lessThan">
      <formula>-0.03</formula>
    </cfRule>
  </conditionalFormatting>
  <conditionalFormatting sqref="AF3:AW1048576">
    <cfRule type="cellIs" dxfId="9367" priority="559" operator="greaterThan">
      <formula>0</formula>
    </cfRule>
    <cfRule type="cellIs" dxfId="9366" priority="560" operator="lessThan">
      <formula>0</formula>
    </cfRule>
    <cfRule type="cellIs" dxfId="9365" priority="561" operator="lessThan">
      <formula>0</formula>
    </cfRule>
  </conditionalFormatting>
  <conditionalFormatting sqref="AI8">
    <cfRule type="cellIs" dxfId="9364" priority="557" operator="greaterThan">
      <formula>0.03</formula>
    </cfRule>
    <cfRule type="cellIs" dxfId="9363" priority="558" stopIfTrue="1" operator="lessThan">
      <formula>-0.03</formula>
    </cfRule>
  </conditionalFormatting>
  <conditionalFormatting sqref="AI13">
    <cfRule type="cellIs" dxfId="9362" priority="555" operator="greaterThan">
      <formula>0.03</formula>
    </cfRule>
    <cfRule type="cellIs" dxfId="9361" priority="556" stopIfTrue="1" operator="lessThan">
      <formula>-0.03</formula>
    </cfRule>
  </conditionalFormatting>
  <conditionalFormatting sqref="AI13">
    <cfRule type="cellIs" dxfId="9360" priority="553" operator="greaterThan">
      <formula>0.03</formula>
    </cfRule>
    <cfRule type="cellIs" dxfId="9359" priority="554" stopIfTrue="1" operator="lessThan">
      <formula>-0.03</formula>
    </cfRule>
  </conditionalFormatting>
  <conditionalFormatting sqref="AI18">
    <cfRule type="cellIs" dxfId="9358" priority="551" operator="greaterThan">
      <formula>0.03</formula>
    </cfRule>
    <cfRule type="cellIs" dxfId="9357" priority="552" stopIfTrue="1" operator="lessThan">
      <formula>-0.03</formula>
    </cfRule>
  </conditionalFormatting>
  <conditionalFormatting sqref="AI18">
    <cfRule type="cellIs" dxfId="9356" priority="549" operator="greaterThan">
      <formula>0.03</formula>
    </cfRule>
    <cfRule type="cellIs" dxfId="9355" priority="550" stopIfTrue="1" operator="lessThan">
      <formula>-0.03</formula>
    </cfRule>
  </conditionalFormatting>
  <conditionalFormatting sqref="AI23">
    <cfRule type="cellIs" dxfId="9354" priority="547" operator="greaterThan">
      <formula>0.03</formula>
    </cfRule>
    <cfRule type="cellIs" dxfId="9353" priority="548" stopIfTrue="1" operator="lessThan">
      <formula>-0.03</formula>
    </cfRule>
  </conditionalFormatting>
  <conditionalFormatting sqref="AI23">
    <cfRule type="cellIs" dxfId="9352" priority="545" operator="greaterThan">
      <formula>0.03</formula>
    </cfRule>
    <cfRule type="cellIs" dxfId="9351" priority="546" stopIfTrue="1" operator="lessThan">
      <formula>-0.03</formula>
    </cfRule>
  </conditionalFormatting>
  <conditionalFormatting sqref="AI28">
    <cfRule type="cellIs" dxfId="9350" priority="543" operator="greaterThan">
      <formula>0.03</formula>
    </cfRule>
    <cfRule type="cellIs" dxfId="9349" priority="544" stopIfTrue="1" operator="lessThan">
      <formula>-0.03</formula>
    </cfRule>
  </conditionalFormatting>
  <conditionalFormatting sqref="AI28">
    <cfRule type="cellIs" dxfId="9348" priority="541" operator="greaterThan">
      <formula>0.03</formula>
    </cfRule>
    <cfRule type="cellIs" dxfId="9347" priority="542" stopIfTrue="1" operator="lessThan">
      <formula>-0.03</formula>
    </cfRule>
  </conditionalFormatting>
  <conditionalFormatting sqref="AI33">
    <cfRule type="cellIs" dxfId="9346" priority="539" operator="greaterThan">
      <formula>0.03</formula>
    </cfRule>
    <cfRule type="cellIs" dxfId="9345" priority="540" stopIfTrue="1" operator="lessThan">
      <formula>-0.03</formula>
    </cfRule>
  </conditionalFormatting>
  <conditionalFormatting sqref="AI33">
    <cfRule type="cellIs" dxfId="9344" priority="537" operator="greaterThan">
      <formula>0.03</formula>
    </cfRule>
    <cfRule type="cellIs" dxfId="9343" priority="538" stopIfTrue="1" operator="lessThan">
      <formula>-0.03</formula>
    </cfRule>
  </conditionalFormatting>
  <conditionalFormatting sqref="AI38">
    <cfRule type="cellIs" dxfId="9342" priority="535" operator="greaterThan">
      <formula>0.03</formula>
    </cfRule>
    <cfRule type="cellIs" dxfId="9341" priority="536" stopIfTrue="1" operator="lessThan">
      <formula>-0.03</formula>
    </cfRule>
  </conditionalFormatting>
  <conditionalFormatting sqref="AI38">
    <cfRule type="cellIs" dxfId="9340" priority="533" operator="greaterThan">
      <formula>0.03</formula>
    </cfRule>
    <cfRule type="cellIs" dxfId="9339" priority="534" stopIfTrue="1" operator="lessThan">
      <formula>-0.03</formula>
    </cfRule>
  </conditionalFormatting>
  <conditionalFormatting sqref="AI43">
    <cfRule type="cellIs" dxfId="9338" priority="531" operator="greaterThan">
      <formula>0.03</formula>
    </cfRule>
    <cfRule type="cellIs" dxfId="9337" priority="532" stopIfTrue="1" operator="lessThan">
      <formula>-0.03</formula>
    </cfRule>
  </conditionalFormatting>
  <conditionalFormatting sqref="AI43">
    <cfRule type="cellIs" dxfId="9336" priority="529" operator="greaterThan">
      <formula>0.03</formula>
    </cfRule>
    <cfRule type="cellIs" dxfId="9335" priority="530" stopIfTrue="1" operator="lessThan">
      <formula>-0.03</formula>
    </cfRule>
  </conditionalFormatting>
  <conditionalFormatting sqref="AI48">
    <cfRule type="cellIs" dxfId="9334" priority="527" operator="greaterThan">
      <formula>0.03</formula>
    </cfRule>
    <cfRule type="cellIs" dxfId="9333" priority="528" stopIfTrue="1" operator="lessThan">
      <formula>-0.03</formula>
    </cfRule>
  </conditionalFormatting>
  <conditionalFormatting sqref="AI48">
    <cfRule type="cellIs" dxfId="9332" priority="525" operator="greaterThan">
      <formula>0.03</formula>
    </cfRule>
    <cfRule type="cellIs" dxfId="9331" priority="526" stopIfTrue="1" operator="lessThan">
      <formula>-0.03</formula>
    </cfRule>
  </conditionalFormatting>
  <conditionalFormatting sqref="AI53">
    <cfRule type="cellIs" dxfId="9330" priority="523" operator="greaterThan">
      <formula>0.03</formula>
    </cfRule>
    <cfRule type="cellIs" dxfId="9329" priority="524" stopIfTrue="1" operator="lessThan">
      <formula>-0.03</formula>
    </cfRule>
  </conditionalFormatting>
  <conditionalFormatting sqref="AI53">
    <cfRule type="cellIs" dxfId="9328" priority="521" operator="greaterThan">
      <formula>0.03</formula>
    </cfRule>
    <cfRule type="cellIs" dxfId="9327" priority="522" stopIfTrue="1" operator="lessThan">
      <formula>-0.03</formula>
    </cfRule>
  </conditionalFormatting>
  <conditionalFormatting sqref="AI58">
    <cfRule type="cellIs" dxfId="9326" priority="519" operator="greaterThan">
      <formula>0.03</formula>
    </cfRule>
    <cfRule type="cellIs" dxfId="9325" priority="520" stopIfTrue="1" operator="lessThan">
      <formula>-0.03</formula>
    </cfRule>
  </conditionalFormatting>
  <conditionalFormatting sqref="AI58">
    <cfRule type="cellIs" dxfId="9324" priority="517" operator="greaterThan">
      <formula>0.03</formula>
    </cfRule>
    <cfRule type="cellIs" dxfId="9323" priority="518" stopIfTrue="1" operator="lessThan">
      <formula>-0.03</formula>
    </cfRule>
  </conditionalFormatting>
  <conditionalFormatting sqref="AI63">
    <cfRule type="cellIs" dxfId="9322" priority="515" operator="greaterThan">
      <formula>0.03</formula>
    </cfRule>
    <cfRule type="cellIs" dxfId="9321" priority="516" stopIfTrue="1" operator="lessThan">
      <formula>-0.03</formula>
    </cfRule>
  </conditionalFormatting>
  <conditionalFormatting sqref="AI63">
    <cfRule type="cellIs" dxfId="9320" priority="513" operator="greaterThan">
      <formula>0.03</formula>
    </cfRule>
    <cfRule type="cellIs" dxfId="9319" priority="514" stopIfTrue="1" operator="lessThan">
      <formula>-0.03</formula>
    </cfRule>
  </conditionalFormatting>
  <conditionalFormatting sqref="AI68">
    <cfRule type="cellIs" dxfId="9318" priority="511" operator="greaterThan">
      <formula>0.03</formula>
    </cfRule>
    <cfRule type="cellIs" dxfId="9317" priority="512" stopIfTrue="1" operator="lessThan">
      <formula>-0.03</formula>
    </cfRule>
  </conditionalFormatting>
  <conditionalFormatting sqref="AI68">
    <cfRule type="cellIs" dxfId="9316" priority="509" operator="greaterThan">
      <formula>0.03</formula>
    </cfRule>
    <cfRule type="cellIs" dxfId="9315" priority="510" stopIfTrue="1" operator="lessThan">
      <formula>-0.03</formula>
    </cfRule>
  </conditionalFormatting>
  <conditionalFormatting sqref="AI73">
    <cfRule type="cellIs" dxfId="9314" priority="507" operator="greaterThan">
      <formula>0.03</formula>
    </cfRule>
    <cfRule type="cellIs" dxfId="9313" priority="508" stopIfTrue="1" operator="lessThan">
      <formula>-0.03</formula>
    </cfRule>
  </conditionalFormatting>
  <conditionalFormatting sqref="AI73">
    <cfRule type="cellIs" dxfId="9312" priority="505" operator="greaterThan">
      <formula>0.03</formula>
    </cfRule>
    <cfRule type="cellIs" dxfId="9311" priority="506" stopIfTrue="1" operator="lessThan">
      <formula>-0.03</formula>
    </cfRule>
  </conditionalFormatting>
  <conditionalFormatting sqref="AI78">
    <cfRule type="cellIs" dxfId="9310" priority="503" operator="greaterThan">
      <formula>0.03</formula>
    </cfRule>
    <cfRule type="cellIs" dxfId="9309" priority="504" stopIfTrue="1" operator="lessThan">
      <formula>-0.03</formula>
    </cfRule>
  </conditionalFormatting>
  <conditionalFormatting sqref="AI78">
    <cfRule type="cellIs" dxfId="9308" priority="501" operator="greaterThan">
      <formula>0.03</formula>
    </cfRule>
    <cfRule type="cellIs" dxfId="9307" priority="502" stopIfTrue="1" operator="lessThan">
      <formula>-0.03</formula>
    </cfRule>
  </conditionalFormatting>
  <conditionalFormatting sqref="AI83">
    <cfRule type="cellIs" dxfId="9306" priority="499" operator="greaterThan">
      <formula>0.03</formula>
    </cfRule>
    <cfRule type="cellIs" dxfId="9305" priority="500" stopIfTrue="1" operator="lessThan">
      <formula>-0.03</formula>
    </cfRule>
  </conditionalFormatting>
  <conditionalFormatting sqref="AI83">
    <cfRule type="cellIs" dxfId="9304" priority="497" operator="greaterThan">
      <formula>0.03</formula>
    </cfRule>
    <cfRule type="cellIs" dxfId="9303" priority="498" stopIfTrue="1" operator="lessThan">
      <formula>-0.03</formula>
    </cfRule>
  </conditionalFormatting>
  <conditionalFormatting sqref="AI88">
    <cfRule type="cellIs" dxfId="9302" priority="495" operator="greaterThan">
      <formula>0.03</formula>
    </cfRule>
    <cfRule type="cellIs" dxfId="9301" priority="496" stopIfTrue="1" operator="lessThan">
      <formula>-0.03</formula>
    </cfRule>
  </conditionalFormatting>
  <conditionalFormatting sqref="AI88">
    <cfRule type="cellIs" dxfId="9300" priority="493" operator="greaterThan">
      <formula>0.03</formula>
    </cfRule>
    <cfRule type="cellIs" dxfId="9299" priority="494" stopIfTrue="1" operator="lessThan">
      <formula>-0.03</formula>
    </cfRule>
  </conditionalFormatting>
  <conditionalFormatting sqref="AI93">
    <cfRule type="cellIs" dxfId="9298" priority="491" operator="greaterThan">
      <formula>0.03</formula>
    </cfRule>
    <cfRule type="cellIs" dxfId="9297" priority="492" stopIfTrue="1" operator="lessThan">
      <formula>-0.03</formula>
    </cfRule>
  </conditionalFormatting>
  <conditionalFormatting sqref="AI93">
    <cfRule type="cellIs" dxfId="9296" priority="489" operator="greaterThan">
      <formula>0.03</formula>
    </cfRule>
    <cfRule type="cellIs" dxfId="9295" priority="490" stopIfTrue="1" operator="lessThan">
      <formula>-0.03</formula>
    </cfRule>
  </conditionalFormatting>
  <conditionalFormatting sqref="AI98">
    <cfRule type="cellIs" dxfId="9294" priority="487" operator="greaterThan">
      <formula>0.03</formula>
    </cfRule>
    <cfRule type="cellIs" dxfId="9293" priority="488" stopIfTrue="1" operator="lessThan">
      <formula>-0.03</formula>
    </cfRule>
  </conditionalFormatting>
  <conditionalFormatting sqref="AI98">
    <cfRule type="cellIs" dxfId="9292" priority="485" operator="greaterThan">
      <formula>0.03</formula>
    </cfRule>
    <cfRule type="cellIs" dxfId="9291" priority="486" stopIfTrue="1" operator="lessThan">
      <formula>-0.03</formula>
    </cfRule>
  </conditionalFormatting>
  <conditionalFormatting sqref="AI103">
    <cfRule type="cellIs" dxfId="9290" priority="483" operator="greaterThan">
      <formula>0.03</formula>
    </cfRule>
    <cfRule type="cellIs" dxfId="9289" priority="484" stopIfTrue="1" operator="lessThan">
      <formula>-0.03</formula>
    </cfRule>
  </conditionalFormatting>
  <conditionalFormatting sqref="AI103">
    <cfRule type="cellIs" dxfId="9288" priority="481" operator="greaterThan">
      <formula>0.03</formula>
    </cfRule>
    <cfRule type="cellIs" dxfId="9287" priority="482" stopIfTrue="1" operator="lessThan">
      <formula>-0.03</formula>
    </cfRule>
  </conditionalFormatting>
  <conditionalFormatting sqref="AI108">
    <cfRule type="cellIs" dxfId="9286" priority="479" operator="greaterThan">
      <formula>0.03</formula>
    </cfRule>
    <cfRule type="cellIs" dxfId="9285" priority="480" stopIfTrue="1" operator="lessThan">
      <formula>-0.03</formula>
    </cfRule>
  </conditionalFormatting>
  <conditionalFormatting sqref="AI108">
    <cfRule type="cellIs" dxfId="9284" priority="477" operator="greaterThan">
      <formula>0.03</formula>
    </cfRule>
    <cfRule type="cellIs" dxfId="9283" priority="478" stopIfTrue="1" operator="lessThan">
      <formula>-0.03</formula>
    </cfRule>
  </conditionalFormatting>
  <conditionalFormatting sqref="AI113">
    <cfRule type="cellIs" dxfId="9282" priority="475" operator="greaterThan">
      <formula>0.03</formula>
    </cfRule>
    <cfRule type="cellIs" dxfId="9281" priority="476" stopIfTrue="1" operator="lessThan">
      <formula>-0.03</formula>
    </cfRule>
  </conditionalFormatting>
  <conditionalFormatting sqref="AI113">
    <cfRule type="cellIs" dxfId="9280" priority="473" operator="greaterThan">
      <formula>0.03</formula>
    </cfRule>
    <cfRule type="cellIs" dxfId="9279" priority="474" stopIfTrue="1" operator="lessThan">
      <formula>-0.03</formula>
    </cfRule>
  </conditionalFormatting>
  <conditionalFormatting sqref="AI118">
    <cfRule type="cellIs" dxfId="9278" priority="471" operator="greaterThan">
      <formula>0.03</formula>
    </cfRule>
    <cfRule type="cellIs" dxfId="9277" priority="472" stopIfTrue="1" operator="lessThan">
      <formula>-0.03</formula>
    </cfRule>
  </conditionalFormatting>
  <conditionalFormatting sqref="AI118">
    <cfRule type="cellIs" dxfId="9276" priority="469" operator="greaterThan">
      <formula>0.03</formula>
    </cfRule>
    <cfRule type="cellIs" dxfId="9275" priority="470" stopIfTrue="1" operator="lessThan">
      <formula>-0.03</formula>
    </cfRule>
  </conditionalFormatting>
  <conditionalFormatting sqref="AI123">
    <cfRule type="cellIs" dxfId="9274" priority="467" operator="greaterThan">
      <formula>0.03</formula>
    </cfRule>
    <cfRule type="cellIs" dxfId="9273" priority="468" stopIfTrue="1" operator="lessThan">
      <formula>-0.03</formula>
    </cfRule>
  </conditionalFormatting>
  <conditionalFormatting sqref="AI123">
    <cfRule type="cellIs" dxfId="9272" priority="465" operator="greaterThan">
      <formula>0.03</formula>
    </cfRule>
    <cfRule type="cellIs" dxfId="9271" priority="466" stopIfTrue="1" operator="lessThan">
      <formula>-0.03</formula>
    </cfRule>
  </conditionalFormatting>
  <conditionalFormatting sqref="AI128">
    <cfRule type="cellIs" dxfId="9270" priority="463" operator="greaterThan">
      <formula>0.03</formula>
    </cfRule>
    <cfRule type="cellIs" dxfId="9269" priority="464" stopIfTrue="1" operator="lessThan">
      <formula>-0.03</formula>
    </cfRule>
  </conditionalFormatting>
  <conditionalFormatting sqref="AI128">
    <cfRule type="cellIs" dxfId="9268" priority="461" operator="greaterThan">
      <formula>0.03</formula>
    </cfRule>
    <cfRule type="cellIs" dxfId="9267" priority="462" stopIfTrue="1" operator="lessThan">
      <formula>-0.03</formula>
    </cfRule>
  </conditionalFormatting>
  <conditionalFormatting sqref="AO9">
    <cfRule type="cellIs" dxfId="9266" priority="459" operator="greaterThan">
      <formula>0.03</formula>
    </cfRule>
    <cfRule type="cellIs" dxfId="9265" priority="460" stopIfTrue="1" operator="lessThan">
      <formula>-0.03</formula>
    </cfRule>
  </conditionalFormatting>
  <conditionalFormatting sqref="AO14">
    <cfRule type="cellIs" dxfId="9264" priority="457" operator="greaterThan">
      <formula>0.03</formula>
    </cfRule>
    <cfRule type="cellIs" dxfId="9263" priority="458" stopIfTrue="1" operator="lessThan">
      <formula>-0.03</formula>
    </cfRule>
  </conditionalFormatting>
  <conditionalFormatting sqref="AO19">
    <cfRule type="cellIs" dxfId="9262" priority="455" operator="greaterThan">
      <formula>0.03</formula>
    </cfRule>
    <cfRule type="cellIs" dxfId="9261" priority="456" stopIfTrue="1" operator="lessThan">
      <formula>-0.03</formula>
    </cfRule>
  </conditionalFormatting>
  <conditionalFormatting sqref="AO24">
    <cfRule type="cellIs" dxfId="9260" priority="453" operator="greaterThan">
      <formula>0.03</formula>
    </cfRule>
    <cfRule type="cellIs" dxfId="9259" priority="454" stopIfTrue="1" operator="lessThan">
      <formula>-0.03</formula>
    </cfRule>
  </conditionalFormatting>
  <conditionalFormatting sqref="AO29">
    <cfRule type="cellIs" dxfId="9258" priority="451" operator="greaterThan">
      <formula>0.03</formula>
    </cfRule>
    <cfRule type="cellIs" dxfId="9257" priority="452" stopIfTrue="1" operator="lessThan">
      <formula>-0.03</formula>
    </cfRule>
  </conditionalFormatting>
  <conditionalFormatting sqref="AO34">
    <cfRule type="cellIs" dxfId="9256" priority="449" operator="greaterThan">
      <formula>0.03</formula>
    </cfRule>
    <cfRule type="cellIs" dxfId="9255" priority="450" stopIfTrue="1" operator="lessThan">
      <formula>-0.03</formula>
    </cfRule>
  </conditionalFormatting>
  <conditionalFormatting sqref="AO39">
    <cfRule type="cellIs" dxfId="9254" priority="447" operator="greaterThan">
      <formula>0.03</formula>
    </cfRule>
    <cfRule type="cellIs" dxfId="9253" priority="448" stopIfTrue="1" operator="lessThan">
      <formula>-0.03</formula>
    </cfRule>
  </conditionalFormatting>
  <conditionalFormatting sqref="AO44">
    <cfRule type="cellIs" dxfId="9252" priority="445" operator="greaterThan">
      <formula>0.03</formula>
    </cfRule>
    <cfRule type="cellIs" dxfId="9251" priority="446" stopIfTrue="1" operator="lessThan">
      <formula>-0.03</formula>
    </cfRule>
  </conditionalFormatting>
  <conditionalFormatting sqref="AO49">
    <cfRule type="cellIs" dxfId="9250" priority="443" operator="greaterThan">
      <formula>0.03</formula>
    </cfRule>
    <cfRule type="cellIs" dxfId="9249" priority="444" stopIfTrue="1" operator="lessThan">
      <formula>-0.03</formula>
    </cfRule>
  </conditionalFormatting>
  <conditionalFormatting sqref="AO54">
    <cfRule type="cellIs" dxfId="9248" priority="441" operator="greaterThan">
      <formula>0.03</formula>
    </cfRule>
    <cfRule type="cellIs" dxfId="9247" priority="442" stopIfTrue="1" operator="lessThan">
      <formula>-0.03</formula>
    </cfRule>
  </conditionalFormatting>
  <conditionalFormatting sqref="AO59">
    <cfRule type="cellIs" dxfId="9246" priority="439" operator="greaterThan">
      <formula>0.03</formula>
    </cfRule>
    <cfRule type="cellIs" dxfId="9245" priority="440" stopIfTrue="1" operator="lessThan">
      <formula>-0.03</formula>
    </cfRule>
  </conditionalFormatting>
  <conditionalFormatting sqref="AO64">
    <cfRule type="cellIs" dxfId="9244" priority="437" operator="greaterThan">
      <formula>0.03</formula>
    </cfRule>
    <cfRule type="cellIs" dxfId="9243" priority="438" stopIfTrue="1" operator="lessThan">
      <formula>-0.03</formula>
    </cfRule>
  </conditionalFormatting>
  <conditionalFormatting sqref="AO69">
    <cfRule type="cellIs" dxfId="9242" priority="435" operator="greaterThan">
      <formula>0.03</formula>
    </cfRule>
    <cfRule type="cellIs" dxfId="9241" priority="436" stopIfTrue="1" operator="lessThan">
      <formula>-0.03</formula>
    </cfRule>
  </conditionalFormatting>
  <conditionalFormatting sqref="AO74">
    <cfRule type="cellIs" dxfId="9240" priority="433" operator="greaterThan">
      <formula>0.03</formula>
    </cfRule>
    <cfRule type="cellIs" dxfId="9239" priority="434" stopIfTrue="1" operator="lessThan">
      <formula>-0.03</formula>
    </cfRule>
  </conditionalFormatting>
  <conditionalFormatting sqref="AO79">
    <cfRule type="cellIs" dxfId="9238" priority="431" operator="greaterThan">
      <formula>0.03</formula>
    </cfRule>
    <cfRule type="cellIs" dxfId="9237" priority="432" stopIfTrue="1" operator="lessThan">
      <formula>-0.03</formula>
    </cfRule>
  </conditionalFormatting>
  <conditionalFormatting sqref="AO84">
    <cfRule type="cellIs" dxfId="9236" priority="429" operator="greaterThan">
      <formula>0.03</formula>
    </cfRule>
    <cfRule type="cellIs" dxfId="9235" priority="430" stopIfTrue="1" operator="lessThan">
      <formula>-0.03</formula>
    </cfRule>
  </conditionalFormatting>
  <conditionalFormatting sqref="AO89">
    <cfRule type="cellIs" dxfId="9234" priority="427" operator="greaterThan">
      <formula>0.03</formula>
    </cfRule>
    <cfRule type="cellIs" dxfId="9233" priority="428" stopIfTrue="1" operator="lessThan">
      <formula>-0.03</formula>
    </cfRule>
  </conditionalFormatting>
  <conditionalFormatting sqref="AO94">
    <cfRule type="cellIs" dxfId="9232" priority="425" operator="greaterThan">
      <formula>0.03</formula>
    </cfRule>
    <cfRule type="cellIs" dxfId="9231" priority="426" stopIfTrue="1" operator="lessThan">
      <formula>-0.03</formula>
    </cfRule>
  </conditionalFormatting>
  <conditionalFormatting sqref="AO99">
    <cfRule type="cellIs" dxfId="9230" priority="423" operator="greaterThan">
      <formula>0.03</formula>
    </cfRule>
    <cfRule type="cellIs" dxfId="9229" priority="424" stopIfTrue="1" operator="lessThan">
      <formula>-0.03</formula>
    </cfRule>
  </conditionalFormatting>
  <conditionalFormatting sqref="AO104">
    <cfRule type="cellIs" dxfId="9228" priority="421" operator="greaterThan">
      <formula>0.03</formula>
    </cfRule>
    <cfRule type="cellIs" dxfId="9227" priority="422" stopIfTrue="1" operator="lessThan">
      <formula>-0.03</formula>
    </cfRule>
  </conditionalFormatting>
  <conditionalFormatting sqref="AO109">
    <cfRule type="cellIs" dxfId="9226" priority="419" operator="greaterThan">
      <formula>0.03</formula>
    </cfRule>
    <cfRule type="cellIs" dxfId="9225" priority="420" stopIfTrue="1" operator="lessThan">
      <formula>-0.03</formula>
    </cfRule>
  </conditionalFormatting>
  <conditionalFormatting sqref="AO114">
    <cfRule type="cellIs" dxfId="9224" priority="417" operator="greaterThan">
      <formula>0.03</formula>
    </cfRule>
    <cfRule type="cellIs" dxfId="9223" priority="418" stopIfTrue="1" operator="lessThan">
      <formula>-0.03</formula>
    </cfRule>
  </conditionalFormatting>
  <conditionalFormatting sqref="AO119">
    <cfRule type="cellIs" dxfId="9222" priority="415" operator="greaterThan">
      <formula>0.03</formula>
    </cfRule>
    <cfRule type="cellIs" dxfId="9221" priority="416" stopIfTrue="1" operator="lessThan">
      <formula>-0.03</formula>
    </cfRule>
  </conditionalFormatting>
  <conditionalFormatting sqref="AO124">
    <cfRule type="cellIs" dxfId="9220" priority="413" operator="greaterThan">
      <formula>0.03</formula>
    </cfRule>
    <cfRule type="cellIs" dxfId="9219" priority="414" stopIfTrue="1" operator="lessThan">
      <formula>-0.03</formula>
    </cfRule>
  </conditionalFormatting>
  <conditionalFormatting sqref="AO129">
    <cfRule type="cellIs" dxfId="9218" priority="411" operator="greaterThan">
      <formula>0.03</formula>
    </cfRule>
    <cfRule type="cellIs" dxfId="9217" priority="412" stopIfTrue="1" operator="lessThan">
      <formula>-0.03</formula>
    </cfRule>
  </conditionalFormatting>
  <conditionalFormatting sqref="AU8">
    <cfRule type="cellIs" dxfId="9216" priority="409" operator="greaterThan">
      <formula>0.03</formula>
    </cfRule>
    <cfRule type="cellIs" dxfId="9215" priority="410" stopIfTrue="1" operator="lessThan">
      <formula>-0.03</formula>
    </cfRule>
  </conditionalFormatting>
  <conditionalFormatting sqref="AU13">
    <cfRule type="cellIs" dxfId="9214" priority="407" operator="greaterThan">
      <formula>0.03</formula>
    </cfRule>
    <cfRule type="cellIs" dxfId="9213" priority="408" stopIfTrue="1" operator="lessThan">
      <formula>-0.03</formula>
    </cfRule>
  </conditionalFormatting>
  <conditionalFormatting sqref="AU18">
    <cfRule type="cellIs" dxfId="9212" priority="405" operator="greaterThan">
      <formula>0.03</formula>
    </cfRule>
    <cfRule type="cellIs" dxfId="9211" priority="406" stopIfTrue="1" operator="lessThan">
      <formula>-0.03</formula>
    </cfRule>
  </conditionalFormatting>
  <conditionalFormatting sqref="AU23">
    <cfRule type="cellIs" dxfId="9210" priority="403" operator="greaterThan">
      <formula>0.03</formula>
    </cfRule>
    <cfRule type="cellIs" dxfId="9209" priority="404" stopIfTrue="1" operator="lessThan">
      <formula>-0.03</formula>
    </cfRule>
  </conditionalFormatting>
  <conditionalFormatting sqref="AU28">
    <cfRule type="cellIs" dxfId="9208" priority="401" operator="greaterThan">
      <formula>0.03</formula>
    </cfRule>
    <cfRule type="cellIs" dxfId="9207" priority="402" stopIfTrue="1" operator="lessThan">
      <formula>-0.03</formula>
    </cfRule>
  </conditionalFormatting>
  <conditionalFormatting sqref="AU33">
    <cfRule type="cellIs" dxfId="9206" priority="399" operator="greaterThan">
      <formula>0.03</formula>
    </cfRule>
    <cfRule type="cellIs" dxfId="9205" priority="400" stopIfTrue="1" operator="lessThan">
      <formula>-0.03</formula>
    </cfRule>
  </conditionalFormatting>
  <conditionalFormatting sqref="AU38">
    <cfRule type="cellIs" dxfId="9204" priority="397" operator="greaterThan">
      <formula>0.03</formula>
    </cfRule>
    <cfRule type="cellIs" dxfId="9203" priority="398" stopIfTrue="1" operator="lessThan">
      <formula>-0.03</formula>
    </cfRule>
  </conditionalFormatting>
  <conditionalFormatting sqref="AU43">
    <cfRule type="cellIs" dxfId="9202" priority="395" operator="greaterThan">
      <formula>0.03</formula>
    </cfRule>
    <cfRule type="cellIs" dxfId="9201" priority="396" stopIfTrue="1" operator="lessThan">
      <formula>-0.03</formula>
    </cfRule>
  </conditionalFormatting>
  <conditionalFormatting sqref="AU48">
    <cfRule type="cellIs" dxfId="9200" priority="393" operator="greaterThan">
      <formula>0.03</formula>
    </cfRule>
    <cfRule type="cellIs" dxfId="9199" priority="394" stopIfTrue="1" operator="lessThan">
      <formula>-0.03</formula>
    </cfRule>
  </conditionalFormatting>
  <conditionalFormatting sqref="AU53">
    <cfRule type="cellIs" dxfId="9198" priority="391" operator="greaterThan">
      <formula>0.03</formula>
    </cfRule>
    <cfRule type="cellIs" dxfId="9197" priority="392" stopIfTrue="1" operator="lessThan">
      <formula>-0.03</formula>
    </cfRule>
  </conditionalFormatting>
  <conditionalFormatting sqref="AU58">
    <cfRule type="cellIs" dxfId="9196" priority="389" operator="greaterThan">
      <formula>0.03</formula>
    </cfRule>
    <cfRule type="cellIs" dxfId="9195" priority="390" stopIfTrue="1" operator="lessThan">
      <formula>-0.03</formula>
    </cfRule>
  </conditionalFormatting>
  <conditionalFormatting sqref="AU63">
    <cfRule type="cellIs" dxfId="9194" priority="387" operator="greaterThan">
      <formula>0.03</formula>
    </cfRule>
    <cfRule type="cellIs" dxfId="9193" priority="388" stopIfTrue="1" operator="lessThan">
      <formula>-0.03</formula>
    </cfRule>
  </conditionalFormatting>
  <conditionalFormatting sqref="AU68">
    <cfRule type="cellIs" dxfId="9192" priority="385" operator="greaterThan">
      <formula>0.03</formula>
    </cfRule>
    <cfRule type="cellIs" dxfId="9191" priority="386" stopIfTrue="1" operator="lessThan">
      <formula>-0.03</formula>
    </cfRule>
  </conditionalFormatting>
  <conditionalFormatting sqref="AU73">
    <cfRule type="cellIs" dxfId="9190" priority="383" operator="greaterThan">
      <formula>0.03</formula>
    </cfRule>
    <cfRule type="cellIs" dxfId="9189" priority="384" stopIfTrue="1" operator="lessThan">
      <formula>-0.03</formula>
    </cfRule>
  </conditionalFormatting>
  <conditionalFormatting sqref="AU78">
    <cfRule type="cellIs" dxfId="9188" priority="381" operator="greaterThan">
      <formula>0.03</formula>
    </cfRule>
    <cfRule type="cellIs" dxfId="9187" priority="382" stopIfTrue="1" operator="lessThan">
      <formula>-0.03</formula>
    </cfRule>
  </conditionalFormatting>
  <conditionalFormatting sqref="AU83">
    <cfRule type="cellIs" dxfId="9186" priority="379" operator="greaterThan">
      <formula>0.03</formula>
    </cfRule>
    <cfRule type="cellIs" dxfId="9185" priority="380" stopIfTrue="1" operator="lessThan">
      <formula>-0.03</formula>
    </cfRule>
  </conditionalFormatting>
  <conditionalFormatting sqref="AU88">
    <cfRule type="cellIs" dxfId="9184" priority="377" operator="greaterThan">
      <formula>0.03</formula>
    </cfRule>
    <cfRule type="cellIs" dxfId="9183" priority="378" stopIfTrue="1" operator="lessThan">
      <formula>-0.03</formula>
    </cfRule>
  </conditionalFormatting>
  <conditionalFormatting sqref="AU93">
    <cfRule type="cellIs" dxfId="9182" priority="375" operator="greaterThan">
      <formula>0.03</formula>
    </cfRule>
    <cfRule type="cellIs" dxfId="9181" priority="376" stopIfTrue="1" operator="lessThan">
      <formula>-0.03</formula>
    </cfRule>
  </conditionalFormatting>
  <conditionalFormatting sqref="AU98">
    <cfRule type="cellIs" dxfId="9180" priority="373" operator="greaterThan">
      <formula>0.03</formula>
    </cfRule>
    <cfRule type="cellIs" dxfId="9179" priority="374" stopIfTrue="1" operator="lessThan">
      <formula>-0.03</formula>
    </cfRule>
  </conditionalFormatting>
  <conditionalFormatting sqref="AU103">
    <cfRule type="cellIs" dxfId="9178" priority="371" operator="greaterThan">
      <formula>0.03</formula>
    </cfRule>
    <cfRule type="cellIs" dxfId="9177" priority="372" stopIfTrue="1" operator="lessThan">
      <formula>-0.03</formula>
    </cfRule>
  </conditionalFormatting>
  <conditionalFormatting sqref="AU108">
    <cfRule type="cellIs" dxfId="9176" priority="369" operator="greaterThan">
      <formula>0.03</formula>
    </cfRule>
    <cfRule type="cellIs" dxfId="9175" priority="370" stopIfTrue="1" operator="lessThan">
      <formula>-0.03</formula>
    </cfRule>
  </conditionalFormatting>
  <conditionalFormatting sqref="AU113">
    <cfRule type="cellIs" dxfId="9174" priority="367" operator="greaterThan">
      <formula>0.03</formula>
    </cfRule>
    <cfRule type="cellIs" dxfId="9173" priority="368" stopIfTrue="1" operator="lessThan">
      <formula>-0.03</formula>
    </cfRule>
  </conditionalFormatting>
  <conditionalFormatting sqref="AU118">
    <cfRule type="cellIs" dxfId="9172" priority="365" operator="greaterThan">
      <formula>0.03</formula>
    </cfRule>
    <cfRule type="cellIs" dxfId="9171" priority="366" stopIfTrue="1" operator="lessThan">
      <formula>-0.03</formula>
    </cfRule>
  </conditionalFormatting>
  <conditionalFormatting sqref="AU123">
    <cfRule type="cellIs" dxfId="9170" priority="363" operator="greaterThan">
      <formula>0.03</formula>
    </cfRule>
    <cfRule type="cellIs" dxfId="9169" priority="364" stopIfTrue="1" operator="lessThan">
      <formula>-0.03</formula>
    </cfRule>
  </conditionalFormatting>
  <conditionalFormatting sqref="AU128">
    <cfRule type="cellIs" dxfId="9168" priority="361" operator="greaterThan">
      <formula>0.03</formula>
    </cfRule>
    <cfRule type="cellIs" dxfId="9167" priority="362" stopIfTrue="1" operator="lessThan">
      <formula>-0.03</formula>
    </cfRule>
  </conditionalFormatting>
  <conditionalFormatting sqref="AG73">
    <cfRule type="cellIs" dxfId="9166" priority="359" operator="equal">
      <formula>0</formula>
    </cfRule>
    <cfRule type="cellIs" dxfId="9165" priority="360" operator="equal">
      <formula>0</formula>
    </cfRule>
  </conditionalFormatting>
  <conditionalFormatting sqref="AP9">
    <cfRule type="cellIs" dxfId="9164" priority="357" operator="greaterThan">
      <formula>0.03</formula>
    </cfRule>
    <cfRule type="cellIs" dxfId="9163" priority="358" stopIfTrue="1" operator="lessThan">
      <formula>-0.03</formula>
    </cfRule>
  </conditionalFormatting>
  <conditionalFormatting sqref="AP14">
    <cfRule type="cellIs" dxfId="9162" priority="355" operator="greaterThan">
      <formula>0.03</formula>
    </cfRule>
    <cfRule type="cellIs" dxfId="9161" priority="356" stopIfTrue="1" operator="lessThan">
      <formula>-0.03</formula>
    </cfRule>
  </conditionalFormatting>
  <conditionalFormatting sqref="AP19">
    <cfRule type="cellIs" dxfId="9160" priority="353" operator="greaterThan">
      <formula>0.03</formula>
    </cfRule>
    <cfRule type="cellIs" dxfId="9159" priority="354" stopIfTrue="1" operator="lessThan">
      <formula>-0.03</formula>
    </cfRule>
  </conditionalFormatting>
  <conditionalFormatting sqref="AP24">
    <cfRule type="cellIs" dxfId="9158" priority="351" operator="greaterThan">
      <formula>0.03</formula>
    </cfRule>
    <cfRule type="cellIs" dxfId="9157" priority="352" stopIfTrue="1" operator="lessThan">
      <formula>-0.03</formula>
    </cfRule>
  </conditionalFormatting>
  <conditionalFormatting sqref="AP29">
    <cfRule type="cellIs" dxfId="9156" priority="349" operator="greaterThan">
      <formula>0.03</formula>
    </cfRule>
    <cfRule type="cellIs" dxfId="9155" priority="350" stopIfTrue="1" operator="lessThan">
      <formula>-0.03</formula>
    </cfRule>
  </conditionalFormatting>
  <conditionalFormatting sqref="AP34">
    <cfRule type="cellIs" dxfId="9154" priority="347" operator="greaterThan">
      <formula>0.03</formula>
    </cfRule>
    <cfRule type="cellIs" dxfId="9153" priority="348" stopIfTrue="1" operator="lessThan">
      <formula>-0.03</formula>
    </cfRule>
  </conditionalFormatting>
  <conditionalFormatting sqref="AP39">
    <cfRule type="cellIs" dxfId="9152" priority="345" operator="greaterThan">
      <formula>0.03</formula>
    </cfRule>
    <cfRule type="cellIs" dxfId="9151" priority="346" stopIfTrue="1" operator="lessThan">
      <formula>-0.03</formula>
    </cfRule>
  </conditionalFormatting>
  <conditionalFormatting sqref="AP44">
    <cfRule type="cellIs" dxfId="9150" priority="343" operator="greaterThan">
      <formula>0.03</formula>
    </cfRule>
    <cfRule type="cellIs" dxfId="9149" priority="344" stopIfTrue="1" operator="lessThan">
      <formula>-0.03</formula>
    </cfRule>
  </conditionalFormatting>
  <conditionalFormatting sqref="AP49">
    <cfRule type="cellIs" dxfId="9148" priority="341" operator="greaterThan">
      <formula>0.03</formula>
    </cfRule>
    <cfRule type="cellIs" dxfId="9147" priority="342" stopIfTrue="1" operator="lessThan">
      <formula>-0.03</formula>
    </cfRule>
  </conditionalFormatting>
  <conditionalFormatting sqref="AP54">
    <cfRule type="cellIs" dxfId="9146" priority="339" operator="greaterThan">
      <formula>0.03</formula>
    </cfRule>
    <cfRule type="cellIs" dxfId="9145" priority="340" stopIfTrue="1" operator="lessThan">
      <formula>-0.03</formula>
    </cfRule>
  </conditionalFormatting>
  <conditionalFormatting sqref="AP59">
    <cfRule type="cellIs" dxfId="9144" priority="337" operator="greaterThan">
      <formula>0.03</formula>
    </cfRule>
    <cfRule type="cellIs" dxfId="9143" priority="338" stopIfTrue="1" operator="lessThan">
      <formula>-0.03</formula>
    </cfRule>
  </conditionalFormatting>
  <conditionalFormatting sqref="AP64">
    <cfRule type="cellIs" dxfId="9142" priority="335" operator="greaterThan">
      <formula>0.03</formula>
    </cfRule>
    <cfRule type="cellIs" dxfId="9141" priority="336" stopIfTrue="1" operator="lessThan">
      <formula>-0.03</formula>
    </cfRule>
  </conditionalFormatting>
  <conditionalFormatting sqref="AP69">
    <cfRule type="cellIs" dxfId="9140" priority="333" operator="greaterThan">
      <formula>0.03</formula>
    </cfRule>
    <cfRule type="cellIs" dxfId="9139" priority="334" stopIfTrue="1" operator="lessThan">
      <formula>-0.03</formula>
    </cfRule>
  </conditionalFormatting>
  <conditionalFormatting sqref="AP74">
    <cfRule type="cellIs" dxfId="9138" priority="331" operator="greaterThan">
      <formula>0.03</formula>
    </cfRule>
    <cfRule type="cellIs" dxfId="9137" priority="332" stopIfTrue="1" operator="lessThan">
      <formula>-0.03</formula>
    </cfRule>
  </conditionalFormatting>
  <conditionalFormatting sqref="AP79">
    <cfRule type="cellIs" dxfId="9136" priority="329" operator="greaterThan">
      <formula>0.03</formula>
    </cfRule>
    <cfRule type="cellIs" dxfId="9135" priority="330" stopIfTrue="1" operator="lessThan">
      <formula>-0.03</formula>
    </cfRule>
  </conditionalFormatting>
  <conditionalFormatting sqref="AP84">
    <cfRule type="cellIs" dxfId="9134" priority="327" operator="greaterThan">
      <formula>0.03</formula>
    </cfRule>
    <cfRule type="cellIs" dxfId="9133" priority="328" stopIfTrue="1" operator="lessThan">
      <formula>-0.03</formula>
    </cfRule>
  </conditionalFormatting>
  <conditionalFormatting sqref="AP89">
    <cfRule type="cellIs" dxfId="9132" priority="325" operator="greaterThan">
      <formula>0.03</formula>
    </cfRule>
    <cfRule type="cellIs" dxfId="9131" priority="326" stopIfTrue="1" operator="lessThan">
      <formula>-0.03</formula>
    </cfRule>
  </conditionalFormatting>
  <conditionalFormatting sqref="AP94">
    <cfRule type="cellIs" dxfId="9130" priority="323" operator="greaterThan">
      <formula>0.03</formula>
    </cfRule>
    <cfRule type="cellIs" dxfId="9129" priority="324" stopIfTrue="1" operator="lessThan">
      <formula>-0.03</formula>
    </cfRule>
  </conditionalFormatting>
  <conditionalFormatting sqref="AP99">
    <cfRule type="cellIs" dxfId="9128" priority="321" operator="greaterThan">
      <formula>0.03</formula>
    </cfRule>
    <cfRule type="cellIs" dxfId="9127" priority="322" stopIfTrue="1" operator="lessThan">
      <formula>-0.03</formula>
    </cfRule>
  </conditionalFormatting>
  <conditionalFormatting sqref="AP104">
    <cfRule type="cellIs" dxfId="9126" priority="319" operator="greaterThan">
      <formula>0.03</formula>
    </cfRule>
    <cfRule type="cellIs" dxfId="9125" priority="320" stopIfTrue="1" operator="lessThan">
      <formula>-0.03</formula>
    </cfRule>
  </conditionalFormatting>
  <conditionalFormatting sqref="AP109">
    <cfRule type="cellIs" dxfId="9124" priority="317" operator="greaterThan">
      <formula>0.03</formula>
    </cfRule>
    <cfRule type="cellIs" dxfId="9123" priority="318" stopIfTrue="1" operator="lessThan">
      <formula>-0.03</formula>
    </cfRule>
  </conditionalFormatting>
  <conditionalFormatting sqref="AP114">
    <cfRule type="cellIs" dxfId="9122" priority="315" operator="greaterThan">
      <formula>0.03</formula>
    </cfRule>
    <cfRule type="cellIs" dxfId="9121" priority="316" stopIfTrue="1" operator="lessThan">
      <formula>-0.03</formula>
    </cfRule>
  </conditionalFormatting>
  <conditionalFormatting sqref="AP119">
    <cfRule type="cellIs" dxfId="9120" priority="313" operator="greaterThan">
      <formula>0.03</formula>
    </cfRule>
    <cfRule type="cellIs" dxfId="9119" priority="314" stopIfTrue="1" operator="lessThan">
      <formula>-0.03</formula>
    </cfRule>
  </conditionalFormatting>
  <conditionalFormatting sqref="AP124">
    <cfRule type="cellIs" dxfId="9118" priority="311" operator="greaterThan">
      <formula>0.03</formula>
    </cfRule>
    <cfRule type="cellIs" dxfId="9117" priority="312" stopIfTrue="1" operator="lessThan">
      <formula>-0.03</formula>
    </cfRule>
  </conditionalFormatting>
  <conditionalFormatting sqref="AP129">
    <cfRule type="cellIs" dxfId="9116" priority="309" operator="greaterThan">
      <formula>0.03</formula>
    </cfRule>
    <cfRule type="cellIs" dxfId="9115" priority="310" stopIfTrue="1" operator="lessThan">
      <formula>-0.03</formula>
    </cfRule>
  </conditionalFormatting>
  <conditionalFormatting sqref="AI8:AK8">
    <cfRule type="cellIs" dxfId="9114" priority="307" operator="greaterThan">
      <formula>0.03</formula>
    </cfRule>
    <cfRule type="cellIs" dxfId="9113" priority="308" stopIfTrue="1" operator="lessThan">
      <formula>-0.03</formula>
    </cfRule>
  </conditionalFormatting>
  <conditionalFormatting sqref="AF8:AH8">
    <cfRule type="cellIs" dxfId="9112" priority="305" operator="greaterThan">
      <formula>0.03</formula>
    </cfRule>
    <cfRule type="cellIs" dxfId="9111" priority="306" stopIfTrue="1" operator="lessThan">
      <formula>-0.03</formula>
    </cfRule>
  </conditionalFormatting>
  <conditionalFormatting sqref="AI13:AK13">
    <cfRule type="cellIs" dxfId="9110" priority="303" operator="greaterThan">
      <formula>0.03</formula>
    </cfRule>
    <cfRule type="cellIs" dxfId="9109" priority="304" stopIfTrue="1" operator="lessThan">
      <formula>-0.03</formula>
    </cfRule>
  </conditionalFormatting>
  <conditionalFormatting sqref="AF13:AH13">
    <cfRule type="cellIs" dxfId="9108" priority="301" operator="greaterThan">
      <formula>0.03</formula>
    </cfRule>
    <cfRule type="cellIs" dxfId="9107" priority="302" stopIfTrue="1" operator="lessThan">
      <formula>-0.03</formula>
    </cfRule>
  </conditionalFormatting>
  <conditionalFormatting sqref="AI18:AK18">
    <cfRule type="cellIs" dxfId="9106" priority="299" operator="greaterThan">
      <formula>0.03</formula>
    </cfRule>
    <cfRule type="cellIs" dxfId="9105" priority="300" stopIfTrue="1" operator="lessThan">
      <formula>-0.03</formula>
    </cfRule>
  </conditionalFormatting>
  <conditionalFormatting sqref="AF18:AH18">
    <cfRule type="cellIs" dxfId="9104" priority="297" operator="greaterThan">
      <formula>0.03</formula>
    </cfRule>
    <cfRule type="cellIs" dxfId="9103" priority="298" stopIfTrue="1" operator="lessThan">
      <formula>-0.03</formula>
    </cfRule>
  </conditionalFormatting>
  <conditionalFormatting sqref="AI23:AK23">
    <cfRule type="cellIs" dxfId="9102" priority="295" operator="greaterThan">
      <formula>0.03</formula>
    </cfRule>
    <cfRule type="cellIs" dxfId="9101" priority="296" stopIfTrue="1" operator="lessThan">
      <formula>-0.03</formula>
    </cfRule>
  </conditionalFormatting>
  <conditionalFormatting sqref="AF23:AH23">
    <cfRule type="cellIs" dxfId="9100" priority="293" operator="greaterThan">
      <formula>0.03</formula>
    </cfRule>
    <cfRule type="cellIs" dxfId="9099" priority="294" stopIfTrue="1" operator="lessThan">
      <formula>-0.03</formula>
    </cfRule>
  </conditionalFormatting>
  <conditionalFormatting sqref="AI28:AK28">
    <cfRule type="cellIs" dxfId="9098" priority="291" operator="greaterThan">
      <formula>0.03</formula>
    </cfRule>
    <cfRule type="cellIs" dxfId="9097" priority="292" stopIfTrue="1" operator="lessThan">
      <formula>-0.03</formula>
    </cfRule>
  </conditionalFormatting>
  <conditionalFormatting sqref="AF28:AH28">
    <cfRule type="cellIs" dxfId="9096" priority="289" operator="greaterThan">
      <formula>0.03</formula>
    </cfRule>
    <cfRule type="cellIs" dxfId="9095" priority="290" stopIfTrue="1" operator="lessThan">
      <formula>-0.03</formula>
    </cfRule>
  </conditionalFormatting>
  <conditionalFormatting sqref="AI33:AK33">
    <cfRule type="cellIs" dxfId="9094" priority="287" operator="greaterThan">
      <formula>0.03</formula>
    </cfRule>
    <cfRule type="cellIs" dxfId="9093" priority="288" stopIfTrue="1" operator="lessThan">
      <formula>-0.03</formula>
    </cfRule>
  </conditionalFormatting>
  <conditionalFormatting sqref="AF33:AH33">
    <cfRule type="cellIs" dxfId="9092" priority="285" operator="greaterThan">
      <formula>0.03</formula>
    </cfRule>
    <cfRule type="cellIs" dxfId="9091" priority="286" stopIfTrue="1" operator="lessThan">
      <formula>-0.03</formula>
    </cfRule>
  </conditionalFormatting>
  <conditionalFormatting sqref="AI38:AK38">
    <cfRule type="cellIs" dxfId="9090" priority="283" operator="greaterThan">
      <formula>0.03</formula>
    </cfRule>
    <cfRule type="cellIs" dxfId="9089" priority="284" stopIfTrue="1" operator="lessThan">
      <formula>-0.03</formula>
    </cfRule>
  </conditionalFormatting>
  <conditionalFormatting sqref="AF38:AH38">
    <cfRule type="cellIs" dxfId="9088" priority="281" operator="greaterThan">
      <formula>0.03</formula>
    </cfRule>
    <cfRule type="cellIs" dxfId="9087" priority="282" stopIfTrue="1" operator="lessThan">
      <formula>-0.03</formula>
    </cfRule>
  </conditionalFormatting>
  <conditionalFormatting sqref="AI43:AK43">
    <cfRule type="cellIs" dxfId="9086" priority="279" operator="greaterThan">
      <formula>0.03</formula>
    </cfRule>
    <cfRule type="cellIs" dxfId="9085" priority="280" stopIfTrue="1" operator="lessThan">
      <formula>-0.03</formula>
    </cfRule>
  </conditionalFormatting>
  <conditionalFormatting sqref="AF43:AH43">
    <cfRule type="cellIs" dxfId="9084" priority="277" operator="greaterThan">
      <formula>0.03</formula>
    </cfRule>
    <cfRule type="cellIs" dxfId="9083" priority="278" stopIfTrue="1" operator="lessThan">
      <formula>-0.03</formula>
    </cfRule>
  </conditionalFormatting>
  <conditionalFormatting sqref="AI48:AK48">
    <cfRule type="cellIs" dxfId="9082" priority="275" operator="greaterThan">
      <formula>0.03</formula>
    </cfRule>
    <cfRule type="cellIs" dxfId="9081" priority="276" stopIfTrue="1" operator="lessThan">
      <formula>-0.03</formula>
    </cfRule>
  </conditionalFormatting>
  <conditionalFormatting sqref="AF48:AH48">
    <cfRule type="cellIs" dxfId="9080" priority="273" operator="greaterThan">
      <formula>0.03</formula>
    </cfRule>
    <cfRule type="cellIs" dxfId="9079" priority="274" stopIfTrue="1" operator="lessThan">
      <formula>-0.03</formula>
    </cfRule>
  </conditionalFormatting>
  <conditionalFormatting sqref="AI53:AK53">
    <cfRule type="cellIs" dxfId="9078" priority="271" operator="greaterThan">
      <formula>0.03</formula>
    </cfRule>
    <cfRule type="cellIs" dxfId="9077" priority="272" stopIfTrue="1" operator="lessThan">
      <formula>-0.03</formula>
    </cfRule>
  </conditionalFormatting>
  <conditionalFormatting sqref="AF53:AH53">
    <cfRule type="cellIs" dxfId="9076" priority="269" operator="greaterThan">
      <formula>0.03</formula>
    </cfRule>
    <cfRule type="cellIs" dxfId="9075" priority="270" stopIfTrue="1" operator="lessThan">
      <formula>-0.03</formula>
    </cfRule>
  </conditionalFormatting>
  <conditionalFormatting sqref="AI58:AK58">
    <cfRule type="cellIs" dxfId="9074" priority="267" operator="greaterThan">
      <formula>0.03</formula>
    </cfRule>
    <cfRule type="cellIs" dxfId="9073" priority="268" stopIfTrue="1" operator="lessThan">
      <formula>-0.03</formula>
    </cfRule>
  </conditionalFormatting>
  <conditionalFormatting sqref="AF58:AH58">
    <cfRule type="cellIs" dxfId="9072" priority="265" operator="greaterThan">
      <formula>0.03</formula>
    </cfRule>
    <cfRule type="cellIs" dxfId="9071" priority="266" stopIfTrue="1" operator="lessThan">
      <formula>-0.03</formula>
    </cfRule>
  </conditionalFormatting>
  <conditionalFormatting sqref="AI63:AK63">
    <cfRule type="cellIs" dxfId="9070" priority="263" operator="greaterThan">
      <formula>0.03</formula>
    </cfRule>
    <cfRule type="cellIs" dxfId="9069" priority="264" stopIfTrue="1" operator="lessThan">
      <formula>-0.03</formula>
    </cfRule>
  </conditionalFormatting>
  <conditionalFormatting sqref="AF63:AH63">
    <cfRule type="cellIs" dxfId="9068" priority="261" operator="greaterThan">
      <formula>0.03</formula>
    </cfRule>
    <cfRule type="cellIs" dxfId="9067" priority="262" stopIfTrue="1" operator="lessThan">
      <formula>-0.03</formula>
    </cfRule>
  </conditionalFormatting>
  <conditionalFormatting sqref="AI68:AK68">
    <cfRule type="cellIs" dxfId="9066" priority="259" operator="greaterThan">
      <formula>0.03</formula>
    </cfRule>
    <cfRule type="cellIs" dxfId="9065" priority="260" stopIfTrue="1" operator="lessThan">
      <formula>-0.03</formula>
    </cfRule>
  </conditionalFormatting>
  <conditionalFormatting sqref="AF68:AH68">
    <cfRule type="cellIs" dxfId="9064" priority="257" operator="greaterThan">
      <formula>0.03</formula>
    </cfRule>
    <cfRule type="cellIs" dxfId="9063" priority="258" stopIfTrue="1" operator="lessThan">
      <formula>-0.03</formula>
    </cfRule>
  </conditionalFormatting>
  <conditionalFormatting sqref="AI73:AK73">
    <cfRule type="cellIs" dxfId="9062" priority="255" operator="greaterThan">
      <formula>0.03</formula>
    </cfRule>
    <cfRule type="cellIs" dxfId="9061" priority="256" stopIfTrue="1" operator="lessThan">
      <formula>-0.03</formula>
    </cfRule>
  </conditionalFormatting>
  <conditionalFormatting sqref="AF73:AH73">
    <cfRule type="cellIs" dxfId="9060" priority="253" operator="greaterThan">
      <formula>0.03</formula>
    </cfRule>
    <cfRule type="cellIs" dxfId="9059" priority="254" stopIfTrue="1" operator="lessThan">
      <formula>-0.03</formula>
    </cfRule>
  </conditionalFormatting>
  <conditionalFormatting sqref="AI78:AK78">
    <cfRule type="cellIs" dxfId="9058" priority="251" operator="greaterThan">
      <formula>0.03</formula>
    </cfRule>
    <cfRule type="cellIs" dxfId="9057" priority="252" stopIfTrue="1" operator="lessThan">
      <formula>-0.03</formula>
    </cfRule>
  </conditionalFormatting>
  <conditionalFormatting sqref="AF78:AH78">
    <cfRule type="cellIs" dxfId="9056" priority="249" operator="greaterThan">
      <formula>0.03</formula>
    </cfRule>
    <cfRule type="cellIs" dxfId="9055" priority="250" stopIfTrue="1" operator="lessThan">
      <formula>-0.03</formula>
    </cfRule>
  </conditionalFormatting>
  <conditionalFormatting sqref="AI83:AK83">
    <cfRule type="cellIs" dxfId="9054" priority="247" operator="greaterThan">
      <formula>0.03</formula>
    </cfRule>
    <cfRule type="cellIs" dxfId="9053" priority="248" stopIfTrue="1" operator="lessThan">
      <formula>-0.03</formula>
    </cfRule>
  </conditionalFormatting>
  <conditionalFormatting sqref="AF83:AH83">
    <cfRule type="cellIs" dxfId="9052" priority="245" operator="greaterThan">
      <formula>0.03</formula>
    </cfRule>
    <cfRule type="cellIs" dxfId="9051" priority="246" stopIfTrue="1" operator="lessThan">
      <formula>-0.03</formula>
    </cfRule>
  </conditionalFormatting>
  <conditionalFormatting sqref="AI88:AK88">
    <cfRule type="cellIs" dxfId="9050" priority="243" operator="greaterThan">
      <formula>0.03</formula>
    </cfRule>
    <cfRule type="cellIs" dxfId="9049" priority="244" stopIfTrue="1" operator="lessThan">
      <formula>-0.03</formula>
    </cfRule>
  </conditionalFormatting>
  <conditionalFormatting sqref="AF88:AH88">
    <cfRule type="cellIs" dxfId="9048" priority="241" operator="greaterThan">
      <formula>0.03</formula>
    </cfRule>
    <cfRule type="cellIs" dxfId="9047" priority="242" stopIfTrue="1" operator="lessThan">
      <formula>-0.03</formula>
    </cfRule>
  </conditionalFormatting>
  <conditionalFormatting sqref="AI93:AK93">
    <cfRule type="cellIs" dxfId="9046" priority="239" operator="greaterThan">
      <formula>0.03</formula>
    </cfRule>
    <cfRule type="cellIs" dxfId="9045" priority="240" stopIfTrue="1" operator="lessThan">
      <formula>-0.03</formula>
    </cfRule>
  </conditionalFormatting>
  <conditionalFormatting sqref="AF93:AH93">
    <cfRule type="cellIs" dxfId="9044" priority="237" operator="greaterThan">
      <formula>0.03</formula>
    </cfRule>
    <cfRule type="cellIs" dxfId="9043" priority="238" stopIfTrue="1" operator="lessThan">
      <formula>-0.03</formula>
    </cfRule>
  </conditionalFormatting>
  <conditionalFormatting sqref="AI98:AK98">
    <cfRule type="cellIs" dxfId="9042" priority="235" operator="greaterThan">
      <formula>0.03</formula>
    </cfRule>
    <cfRule type="cellIs" dxfId="9041" priority="236" stopIfTrue="1" operator="lessThan">
      <formula>-0.03</formula>
    </cfRule>
  </conditionalFormatting>
  <conditionalFormatting sqref="AF98:AH98">
    <cfRule type="cellIs" dxfId="9040" priority="233" operator="greaterThan">
      <formula>0.03</formula>
    </cfRule>
    <cfRule type="cellIs" dxfId="9039" priority="234" stopIfTrue="1" operator="lessThan">
      <formula>-0.03</formula>
    </cfRule>
  </conditionalFormatting>
  <conditionalFormatting sqref="AI103:AK103">
    <cfRule type="cellIs" dxfId="9038" priority="231" operator="greaterThan">
      <formula>0.03</formula>
    </cfRule>
    <cfRule type="cellIs" dxfId="9037" priority="232" stopIfTrue="1" operator="lessThan">
      <formula>-0.03</formula>
    </cfRule>
  </conditionalFormatting>
  <conditionalFormatting sqref="AF103:AH103">
    <cfRule type="cellIs" dxfId="9036" priority="229" operator="greaterThan">
      <formula>0.03</formula>
    </cfRule>
    <cfRule type="cellIs" dxfId="9035" priority="230" stopIfTrue="1" operator="lessThan">
      <formula>-0.03</formula>
    </cfRule>
  </conditionalFormatting>
  <conditionalFormatting sqref="AI108:AK108">
    <cfRule type="cellIs" dxfId="9034" priority="227" operator="greaterThan">
      <formula>0.03</formula>
    </cfRule>
    <cfRule type="cellIs" dxfId="9033" priority="228" stopIfTrue="1" operator="lessThan">
      <formula>-0.03</formula>
    </cfRule>
  </conditionalFormatting>
  <conditionalFormatting sqref="AF108:AH108">
    <cfRule type="cellIs" dxfId="9032" priority="225" operator="greaterThan">
      <formula>0.03</formula>
    </cfRule>
    <cfRule type="cellIs" dxfId="9031" priority="226" stopIfTrue="1" operator="lessThan">
      <formula>-0.03</formula>
    </cfRule>
  </conditionalFormatting>
  <conditionalFormatting sqref="AI113:AK113">
    <cfRule type="cellIs" dxfId="9030" priority="223" operator="greaterThan">
      <formula>0.03</formula>
    </cfRule>
    <cfRule type="cellIs" dxfId="9029" priority="224" stopIfTrue="1" operator="lessThan">
      <formula>-0.03</formula>
    </cfRule>
  </conditionalFormatting>
  <conditionalFormatting sqref="AF113:AH113">
    <cfRule type="cellIs" dxfId="9028" priority="221" operator="greaterThan">
      <formula>0.03</formula>
    </cfRule>
    <cfRule type="cellIs" dxfId="9027" priority="222" stopIfTrue="1" operator="lessThan">
      <formula>-0.03</formula>
    </cfRule>
  </conditionalFormatting>
  <conditionalFormatting sqref="AI118:AK118">
    <cfRule type="cellIs" dxfId="9026" priority="219" operator="greaterThan">
      <formula>0.03</formula>
    </cfRule>
    <cfRule type="cellIs" dxfId="9025" priority="220" stopIfTrue="1" operator="lessThan">
      <formula>-0.03</formula>
    </cfRule>
  </conditionalFormatting>
  <conditionalFormatting sqref="AF118:AH118">
    <cfRule type="cellIs" dxfId="9024" priority="217" operator="greaterThan">
      <formula>0.03</formula>
    </cfRule>
    <cfRule type="cellIs" dxfId="9023" priority="218" stopIfTrue="1" operator="lessThan">
      <formula>-0.03</formula>
    </cfRule>
  </conditionalFormatting>
  <conditionalFormatting sqref="AI123:AK123">
    <cfRule type="cellIs" dxfId="9022" priority="215" operator="greaterThan">
      <formula>0.03</formula>
    </cfRule>
    <cfRule type="cellIs" dxfId="9021" priority="216" stopIfTrue="1" operator="lessThan">
      <formula>-0.03</formula>
    </cfRule>
  </conditionalFormatting>
  <conditionalFormatting sqref="AF123:AH123">
    <cfRule type="cellIs" dxfId="9020" priority="213" operator="greaterThan">
      <formula>0.03</formula>
    </cfRule>
    <cfRule type="cellIs" dxfId="9019" priority="214" stopIfTrue="1" operator="lessThan">
      <formula>-0.03</formula>
    </cfRule>
  </conditionalFormatting>
  <conditionalFormatting sqref="AI128:AK128">
    <cfRule type="cellIs" dxfId="9018" priority="211" operator="greaterThan">
      <formula>0.03</formula>
    </cfRule>
    <cfRule type="cellIs" dxfId="9017" priority="212" stopIfTrue="1" operator="lessThan">
      <formula>-0.03</formula>
    </cfRule>
  </conditionalFormatting>
  <conditionalFormatting sqref="AF128:AH128">
    <cfRule type="cellIs" dxfId="9016" priority="209" operator="greaterThan">
      <formula>0.03</formula>
    </cfRule>
    <cfRule type="cellIs" dxfId="9015" priority="210" stopIfTrue="1" operator="lessThan">
      <formula>-0.03</formula>
    </cfRule>
  </conditionalFormatting>
  <conditionalFormatting sqref="AO9:AQ9">
    <cfRule type="cellIs" dxfId="9014" priority="205" operator="greaterThan">
      <formula>0.03</formula>
    </cfRule>
    <cfRule type="cellIs" dxfId="9013" priority="206" stopIfTrue="1" operator="lessThan">
      <formula>-0.03</formula>
    </cfRule>
  </conditionalFormatting>
  <conditionalFormatting sqref="AL9:AN9">
    <cfRule type="cellIs" dxfId="9012" priority="207" operator="greaterThan">
      <formula>0.03</formula>
    </cfRule>
    <cfRule type="cellIs" dxfId="9011" priority="208" stopIfTrue="1" operator="lessThan">
      <formula>-0.03</formula>
    </cfRule>
  </conditionalFormatting>
  <conditionalFormatting sqref="AO14:AQ14">
    <cfRule type="cellIs" dxfId="9010" priority="201" operator="greaterThan">
      <formula>0.03</formula>
    </cfRule>
    <cfRule type="cellIs" dxfId="9009" priority="202" stopIfTrue="1" operator="lessThan">
      <formula>-0.03</formula>
    </cfRule>
  </conditionalFormatting>
  <conditionalFormatting sqref="AL14:AN14">
    <cfRule type="cellIs" dxfId="9008" priority="203" operator="greaterThan">
      <formula>0.03</formula>
    </cfRule>
    <cfRule type="cellIs" dxfId="9007" priority="204" stopIfTrue="1" operator="lessThan">
      <formula>-0.03</formula>
    </cfRule>
  </conditionalFormatting>
  <conditionalFormatting sqref="AO19:AQ19">
    <cfRule type="cellIs" dxfId="9006" priority="197" operator="greaterThan">
      <formula>0.03</formula>
    </cfRule>
    <cfRule type="cellIs" dxfId="9005" priority="198" stopIfTrue="1" operator="lessThan">
      <formula>-0.03</formula>
    </cfRule>
  </conditionalFormatting>
  <conditionalFormatting sqref="AL19:AN19">
    <cfRule type="cellIs" dxfId="9004" priority="199" operator="greaterThan">
      <formula>0.03</formula>
    </cfRule>
    <cfRule type="cellIs" dxfId="9003" priority="200" stopIfTrue="1" operator="lessThan">
      <formula>-0.03</formula>
    </cfRule>
  </conditionalFormatting>
  <conditionalFormatting sqref="AO24:AQ24">
    <cfRule type="cellIs" dxfId="9002" priority="193" operator="greaterThan">
      <formula>0.03</formula>
    </cfRule>
    <cfRule type="cellIs" dxfId="9001" priority="194" stopIfTrue="1" operator="lessThan">
      <formula>-0.03</formula>
    </cfRule>
  </conditionalFormatting>
  <conditionalFormatting sqref="AL24:AN24">
    <cfRule type="cellIs" dxfId="9000" priority="195" operator="greaterThan">
      <formula>0.03</formula>
    </cfRule>
    <cfRule type="cellIs" dxfId="8999" priority="196" stopIfTrue="1" operator="lessThan">
      <formula>-0.03</formula>
    </cfRule>
  </conditionalFormatting>
  <conditionalFormatting sqref="AO29:AQ29">
    <cfRule type="cellIs" dxfId="8998" priority="189" operator="greaterThan">
      <formula>0.03</formula>
    </cfRule>
    <cfRule type="cellIs" dxfId="8997" priority="190" stopIfTrue="1" operator="lessThan">
      <formula>-0.03</formula>
    </cfRule>
  </conditionalFormatting>
  <conditionalFormatting sqref="AL29:AN29">
    <cfRule type="cellIs" dxfId="8996" priority="191" operator="greaterThan">
      <formula>0.03</formula>
    </cfRule>
    <cfRule type="cellIs" dxfId="8995" priority="192" stopIfTrue="1" operator="lessThan">
      <formula>-0.03</formula>
    </cfRule>
  </conditionalFormatting>
  <conditionalFormatting sqref="AO34:AQ34">
    <cfRule type="cellIs" dxfId="8994" priority="185" operator="greaterThan">
      <formula>0.03</formula>
    </cfRule>
    <cfRule type="cellIs" dxfId="8993" priority="186" stopIfTrue="1" operator="lessThan">
      <formula>-0.03</formula>
    </cfRule>
  </conditionalFormatting>
  <conditionalFormatting sqref="AL34:AN34">
    <cfRule type="cellIs" dxfId="8992" priority="187" operator="greaterThan">
      <formula>0.03</formula>
    </cfRule>
    <cfRule type="cellIs" dxfId="8991" priority="188" stopIfTrue="1" operator="lessThan">
      <formula>-0.03</formula>
    </cfRule>
  </conditionalFormatting>
  <conditionalFormatting sqref="AO39:AQ39">
    <cfRule type="cellIs" dxfId="8990" priority="181" operator="greaterThan">
      <formula>0.03</formula>
    </cfRule>
    <cfRule type="cellIs" dxfId="8989" priority="182" stopIfTrue="1" operator="lessThan">
      <formula>-0.03</formula>
    </cfRule>
  </conditionalFormatting>
  <conditionalFormatting sqref="AL39:AN39">
    <cfRule type="cellIs" dxfId="8988" priority="183" operator="greaterThan">
      <formula>0.03</formula>
    </cfRule>
    <cfRule type="cellIs" dxfId="8987" priority="184" stopIfTrue="1" operator="lessThan">
      <formula>-0.03</formula>
    </cfRule>
  </conditionalFormatting>
  <conditionalFormatting sqref="AO44:AQ44">
    <cfRule type="cellIs" dxfId="8986" priority="177" operator="greaterThan">
      <formula>0.03</formula>
    </cfRule>
    <cfRule type="cellIs" dxfId="8985" priority="178" stopIfTrue="1" operator="lessThan">
      <formula>-0.03</formula>
    </cfRule>
  </conditionalFormatting>
  <conditionalFormatting sqref="AL44:AN44">
    <cfRule type="cellIs" dxfId="8984" priority="179" operator="greaterThan">
      <formula>0.03</formula>
    </cfRule>
    <cfRule type="cellIs" dxfId="8983" priority="180" stopIfTrue="1" operator="lessThan">
      <formula>-0.03</formula>
    </cfRule>
  </conditionalFormatting>
  <conditionalFormatting sqref="AO49:AQ49">
    <cfRule type="cellIs" dxfId="8982" priority="173" operator="greaterThan">
      <formula>0.03</formula>
    </cfRule>
    <cfRule type="cellIs" dxfId="8981" priority="174" stopIfTrue="1" operator="lessThan">
      <formula>-0.03</formula>
    </cfRule>
  </conditionalFormatting>
  <conditionalFormatting sqref="AL49:AN49">
    <cfRule type="cellIs" dxfId="8980" priority="175" operator="greaterThan">
      <formula>0.03</formula>
    </cfRule>
    <cfRule type="cellIs" dxfId="8979" priority="176" stopIfTrue="1" operator="lessThan">
      <formula>-0.03</formula>
    </cfRule>
  </conditionalFormatting>
  <conditionalFormatting sqref="AO54:AQ54">
    <cfRule type="cellIs" dxfId="8978" priority="169" operator="greaterThan">
      <formula>0.03</formula>
    </cfRule>
    <cfRule type="cellIs" dxfId="8977" priority="170" stopIfTrue="1" operator="lessThan">
      <formula>-0.03</formula>
    </cfRule>
  </conditionalFormatting>
  <conditionalFormatting sqref="AL54:AN54">
    <cfRule type="cellIs" dxfId="8976" priority="171" operator="greaterThan">
      <formula>0.03</formula>
    </cfRule>
    <cfRule type="cellIs" dxfId="8975" priority="172" stopIfTrue="1" operator="lessThan">
      <formula>-0.03</formula>
    </cfRule>
  </conditionalFormatting>
  <conditionalFormatting sqref="AO59:AQ59">
    <cfRule type="cellIs" dxfId="8974" priority="165" operator="greaterThan">
      <formula>0.03</formula>
    </cfRule>
    <cfRule type="cellIs" dxfId="8973" priority="166" stopIfTrue="1" operator="lessThan">
      <formula>-0.03</formula>
    </cfRule>
  </conditionalFormatting>
  <conditionalFormatting sqref="AL59:AN59">
    <cfRule type="cellIs" dxfId="8972" priority="167" operator="greaterThan">
      <formula>0.03</formula>
    </cfRule>
    <cfRule type="cellIs" dxfId="8971" priority="168" stopIfTrue="1" operator="lessThan">
      <formula>-0.03</formula>
    </cfRule>
  </conditionalFormatting>
  <conditionalFormatting sqref="AO64:AQ64">
    <cfRule type="cellIs" dxfId="8970" priority="161" operator="greaterThan">
      <formula>0.03</formula>
    </cfRule>
    <cfRule type="cellIs" dxfId="8969" priority="162" stopIfTrue="1" operator="lessThan">
      <formula>-0.03</formula>
    </cfRule>
  </conditionalFormatting>
  <conditionalFormatting sqref="AL64:AN64">
    <cfRule type="cellIs" dxfId="8968" priority="163" operator="greaterThan">
      <formula>0.03</formula>
    </cfRule>
    <cfRule type="cellIs" dxfId="8967" priority="164" stopIfTrue="1" operator="lessThan">
      <formula>-0.03</formula>
    </cfRule>
  </conditionalFormatting>
  <conditionalFormatting sqref="AO69:AQ69">
    <cfRule type="cellIs" dxfId="8966" priority="157" operator="greaterThan">
      <formula>0.03</formula>
    </cfRule>
    <cfRule type="cellIs" dxfId="8965" priority="158" stopIfTrue="1" operator="lessThan">
      <formula>-0.03</formula>
    </cfRule>
  </conditionalFormatting>
  <conditionalFormatting sqref="AL69:AN69">
    <cfRule type="cellIs" dxfId="8964" priority="159" operator="greaterThan">
      <formula>0.03</formula>
    </cfRule>
    <cfRule type="cellIs" dxfId="8963" priority="160" stopIfTrue="1" operator="lessThan">
      <formula>-0.03</formula>
    </cfRule>
  </conditionalFormatting>
  <conditionalFormatting sqref="AO74:AQ74">
    <cfRule type="cellIs" dxfId="8962" priority="153" operator="greaterThan">
      <formula>0.03</formula>
    </cfRule>
    <cfRule type="cellIs" dxfId="8961" priority="154" stopIfTrue="1" operator="lessThan">
      <formula>-0.03</formula>
    </cfRule>
  </conditionalFormatting>
  <conditionalFormatting sqref="AL74:AN74">
    <cfRule type="cellIs" dxfId="8960" priority="155" operator="greaterThan">
      <formula>0.03</formula>
    </cfRule>
    <cfRule type="cellIs" dxfId="8959" priority="156" stopIfTrue="1" operator="lessThan">
      <formula>-0.03</formula>
    </cfRule>
  </conditionalFormatting>
  <conditionalFormatting sqref="AO79:AQ79">
    <cfRule type="cellIs" dxfId="8958" priority="149" operator="greaterThan">
      <formula>0.03</formula>
    </cfRule>
    <cfRule type="cellIs" dxfId="8957" priority="150" stopIfTrue="1" operator="lessThan">
      <formula>-0.03</formula>
    </cfRule>
  </conditionalFormatting>
  <conditionalFormatting sqref="AL79:AN79">
    <cfRule type="cellIs" dxfId="8956" priority="151" operator="greaterThan">
      <formula>0.03</formula>
    </cfRule>
    <cfRule type="cellIs" dxfId="8955" priority="152" stopIfTrue="1" operator="lessThan">
      <formula>-0.03</formula>
    </cfRule>
  </conditionalFormatting>
  <conditionalFormatting sqref="AO84:AQ84">
    <cfRule type="cellIs" dxfId="8954" priority="145" operator="greaterThan">
      <formula>0.03</formula>
    </cfRule>
    <cfRule type="cellIs" dxfId="8953" priority="146" stopIfTrue="1" operator="lessThan">
      <formula>-0.03</formula>
    </cfRule>
  </conditionalFormatting>
  <conditionalFormatting sqref="AL84:AN84">
    <cfRule type="cellIs" dxfId="8952" priority="147" operator="greaterThan">
      <formula>0.03</formula>
    </cfRule>
    <cfRule type="cellIs" dxfId="8951" priority="148" stopIfTrue="1" operator="lessThan">
      <formula>-0.03</formula>
    </cfRule>
  </conditionalFormatting>
  <conditionalFormatting sqref="AO89:AQ89">
    <cfRule type="cellIs" dxfId="8950" priority="141" operator="greaterThan">
      <formula>0.03</formula>
    </cfRule>
    <cfRule type="cellIs" dxfId="8949" priority="142" stopIfTrue="1" operator="lessThan">
      <formula>-0.03</formula>
    </cfRule>
  </conditionalFormatting>
  <conditionalFormatting sqref="AL89:AN89">
    <cfRule type="cellIs" dxfId="8948" priority="143" operator="greaterThan">
      <formula>0.03</formula>
    </cfRule>
    <cfRule type="cellIs" dxfId="8947" priority="144" stopIfTrue="1" operator="lessThan">
      <formula>-0.03</formula>
    </cfRule>
  </conditionalFormatting>
  <conditionalFormatting sqref="AO94:AQ94">
    <cfRule type="cellIs" dxfId="8946" priority="137" operator="greaterThan">
      <formula>0.03</formula>
    </cfRule>
    <cfRule type="cellIs" dxfId="8945" priority="138" stopIfTrue="1" operator="lessThan">
      <formula>-0.03</formula>
    </cfRule>
  </conditionalFormatting>
  <conditionalFormatting sqref="AL94:AN94">
    <cfRule type="cellIs" dxfId="8944" priority="139" operator="greaterThan">
      <formula>0.03</formula>
    </cfRule>
    <cfRule type="cellIs" dxfId="8943" priority="140" stopIfTrue="1" operator="lessThan">
      <formula>-0.03</formula>
    </cfRule>
  </conditionalFormatting>
  <conditionalFormatting sqref="AO99:AQ99">
    <cfRule type="cellIs" dxfId="8942" priority="133" operator="greaterThan">
      <formula>0.03</formula>
    </cfRule>
    <cfRule type="cellIs" dxfId="8941" priority="134" stopIfTrue="1" operator="lessThan">
      <formula>-0.03</formula>
    </cfRule>
  </conditionalFormatting>
  <conditionalFormatting sqref="AL99:AN99">
    <cfRule type="cellIs" dxfId="8940" priority="135" operator="greaterThan">
      <formula>0.03</formula>
    </cfRule>
    <cfRule type="cellIs" dxfId="8939" priority="136" stopIfTrue="1" operator="lessThan">
      <formula>-0.03</formula>
    </cfRule>
  </conditionalFormatting>
  <conditionalFormatting sqref="AO104:AQ104">
    <cfRule type="cellIs" dxfId="8938" priority="129" operator="greaterThan">
      <formula>0.03</formula>
    </cfRule>
    <cfRule type="cellIs" dxfId="8937" priority="130" stopIfTrue="1" operator="lessThan">
      <formula>-0.03</formula>
    </cfRule>
  </conditionalFormatting>
  <conditionalFormatting sqref="AL104:AN104">
    <cfRule type="cellIs" dxfId="8936" priority="131" operator="greaterThan">
      <formula>0.03</formula>
    </cfRule>
    <cfRule type="cellIs" dxfId="8935" priority="132" stopIfTrue="1" operator="lessThan">
      <formula>-0.03</formula>
    </cfRule>
  </conditionalFormatting>
  <conditionalFormatting sqref="AO109:AQ109">
    <cfRule type="cellIs" dxfId="8934" priority="125" operator="greaterThan">
      <formula>0.03</formula>
    </cfRule>
    <cfRule type="cellIs" dxfId="8933" priority="126" stopIfTrue="1" operator="lessThan">
      <formula>-0.03</formula>
    </cfRule>
  </conditionalFormatting>
  <conditionalFormatting sqref="AL109:AN109">
    <cfRule type="cellIs" dxfId="8932" priority="127" operator="greaterThan">
      <formula>0.03</formula>
    </cfRule>
    <cfRule type="cellIs" dxfId="8931" priority="128" stopIfTrue="1" operator="lessThan">
      <formula>-0.03</formula>
    </cfRule>
  </conditionalFormatting>
  <conditionalFormatting sqref="AO114:AQ114">
    <cfRule type="cellIs" dxfId="8930" priority="121" operator="greaterThan">
      <formula>0.03</formula>
    </cfRule>
    <cfRule type="cellIs" dxfId="8929" priority="122" stopIfTrue="1" operator="lessThan">
      <formula>-0.03</formula>
    </cfRule>
  </conditionalFormatting>
  <conditionalFormatting sqref="AL114:AN114">
    <cfRule type="cellIs" dxfId="8928" priority="123" operator="greaterThan">
      <formula>0.03</formula>
    </cfRule>
    <cfRule type="cellIs" dxfId="8927" priority="124" stopIfTrue="1" operator="lessThan">
      <formula>-0.03</formula>
    </cfRule>
  </conditionalFormatting>
  <conditionalFormatting sqref="AO119:AQ119">
    <cfRule type="cellIs" dxfId="8926" priority="117" operator="greaterThan">
      <formula>0.03</formula>
    </cfRule>
    <cfRule type="cellIs" dxfId="8925" priority="118" stopIfTrue="1" operator="lessThan">
      <formula>-0.03</formula>
    </cfRule>
  </conditionalFormatting>
  <conditionalFormatting sqref="AL119:AN119">
    <cfRule type="cellIs" dxfId="8924" priority="119" operator="greaterThan">
      <formula>0.03</formula>
    </cfRule>
    <cfRule type="cellIs" dxfId="8923" priority="120" stopIfTrue="1" operator="lessThan">
      <formula>-0.03</formula>
    </cfRule>
  </conditionalFormatting>
  <conditionalFormatting sqref="AO124:AQ124">
    <cfRule type="cellIs" dxfId="8922" priority="113" operator="greaterThan">
      <formula>0.03</formula>
    </cfRule>
    <cfRule type="cellIs" dxfId="8921" priority="114" stopIfTrue="1" operator="lessThan">
      <formula>-0.03</formula>
    </cfRule>
  </conditionalFormatting>
  <conditionalFormatting sqref="AL124:AN124">
    <cfRule type="cellIs" dxfId="8920" priority="115" operator="greaterThan">
      <formula>0.03</formula>
    </cfRule>
    <cfRule type="cellIs" dxfId="8919" priority="116" stopIfTrue="1" operator="lessThan">
      <formula>-0.03</formula>
    </cfRule>
  </conditionalFormatting>
  <conditionalFormatting sqref="AO129:AQ129">
    <cfRule type="cellIs" dxfId="8918" priority="109" operator="greaterThan">
      <formula>0.03</formula>
    </cfRule>
    <cfRule type="cellIs" dxfId="8917" priority="110" stopIfTrue="1" operator="lessThan">
      <formula>-0.03</formula>
    </cfRule>
  </conditionalFormatting>
  <conditionalFormatting sqref="AL129:AN129">
    <cfRule type="cellIs" dxfId="8916" priority="111" operator="greaterThan">
      <formula>0.03</formula>
    </cfRule>
    <cfRule type="cellIs" dxfId="8915" priority="112" stopIfTrue="1" operator="lessThan">
      <formula>-0.03</formula>
    </cfRule>
  </conditionalFormatting>
  <conditionalFormatting sqref="AU8:AW8">
    <cfRule type="cellIs" dxfId="8914" priority="107" operator="greaterThan">
      <formula>0.03</formula>
    </cfRule>
    <cfRule type="cellIs" dxfId="8913" priority="108" stopIfTrue="1" operator="lessThan">
      <formula>-0.03</formula>
    </cfRule>
  </conditionalFormatting>
  <conditionalFormatting sqref="AR8:AT8">
    <cfRule type="cellIs" dxfId="8912" priority="105" operator="greaterThan">
      <formula>0.03</formula>
    </cfRule>
    <cfRule type="cellIs" dxfId="8911" priority="106" stopIfTrue="1" operator="lessThan">
      <formula>-0.03</formula>
    </cfRule>
  </conditionalFormatting>
  <conditionalFormatting sqref="AU13:AW13">
    <cfRule type="cellIs" dxfId="8910" priority="103" operator="greaterThan">
      <formula>0.03</formula>
    </cfRule>
    <cfRule type="cellIs" dxfId="8909" priority="104" stopIfTrue="1" operator="lessThan">
      <formula>-0.03</formula>
    </cfRule>
  </conditionalFormatting>
  <conditionalFormatting sqref="AR13:AT13">
    <cfRule type="cellIs" dxfId="8908" priority="101" operator="greaterThan">
      <formula>0.03</formula>
    </cfRule>
    <cfRule type="cellIs" dxfId="8907" priority="102" stopIfTrue="1" operator="lessThan">
      <formula>-0.03</formula>
    </cfRule>
  </conditionalFormatting>
  <conditionalFormatting sqref="AU18:AW18">
    <cfRule type="cellIs" dxfId="8906" priority="99" operator="greaterThan">
      <formula>0.03</formula>
    </cfRule>
    <cfRule type="cellIs" dxfId="8905" priority="100" stopIfTrue="1" operator="lessThan">
      <formula>-0.03</formula>
    </cfRule>
  </conditionalFormatting>
  <conditionalFormatting sqref="AR18:AT18">
    <cfRule type="cellIs" dxfId="8904" priority="97" operator="greaterThan">
      <formula>0.03</formula>
    </cfRule>
    <cfRule type="cellIs" dxfId="8903" priority="98" stopIfTrue="1" operator="lessThan">
      <formula>-0.03</formula>
    </cfRule>
  </conditionalFormatting>
  <conditionalFormatting sqref="AU23:AW23">
    <cfRule type="cellIs" dxfId="8902" priority="95" operator="greaterThan">
      <formula>0.03</formula>
    </cfRule>
    <cfRule type="cellIs" dxfId="8901" priority="96" stopIfTrue="1" operator="lessThan">
      <formula>-0.03</formula>
    </cfRule>
  </conditionalFormatting>
  <conditionalFormatting sqref="AR23:AT23">
    <cfRule type="cellIs" dxfId="8900" priority="93" operator="greaterThan">
      <formula>0.03</formula>
    </cfRule>
    <cfRule type="cellIs" dxfId="8899" priority="94" stopIfTrue="1" operator="lessThan">
      <formula>-0.03</formula>
    </cfRule>
  </conditionalFormatting>
  <conditionalFormatting sqref="AU28:AW28">
    <cfRule type="cellIs" dxfId="8898" priority="91" operator="greaterThan">
      <formula>0.03</formula>
    </cfRule>
    <cfRule type="cellIs" dxfId="8897" priority="92" stopIfTrue="1" operator="lessThan">
      <formula>-0.03</formula>
    </cfRule>
  </conditionalFormatting>
  <conditionalFormatting sqref="AR28:AT28">
    <cfRule type="cellIs" dxfId="8896" priority="89" operator="greaterThan">
      <formula>0.03</formula>
    </cfRule>
    <cfRule type="cellIs" dxfId="8895" priority="90" stopIfTrue="1" operator="lessThan">
      <formula>-0.03</formula>
    </cfRule>
  </conditionalFormatting>
  <conditionalFormatting sqref="AU33:AW33">
    <cfRule type="cellIs" dxfId="8894" priority="87" operator="greaterThan">
      <formula>0.03</formula>
    </cfRule>
    <cfRule type="cellIs" dxfId="8893" priority="88" stopIfTrue="1" operator="lessThan">
      <formula>-0.03</formula>
    </cfRule>
  </conditionalFormatting>
  <conditionalFormatting sqref="AR33:AT33">
    <cfRule type="cellIs" dxfId="8892" priority="85" operator="greaterThan">
      <formula>0.03</formula>
    </cfRule>
    <cfRule type="cellIs" dxfId="8891" priority="86" stopIfTrue="1" operator="lessThan">
      <formula>-0.03</formula>
    </cfRule>
  </conditionalFormatting>
  <conditionalFormatting sqref="AU38:AW38">
    <cfRule type="cellIs" dxfId="8890" priority="83" operator="greaterThan">
      <formula>0.03</formula>
    </cfRule>
    <cfRule type="cellIs" dxfId="8889" priority="84" stopIfTrue="1" operator="lessThan">
      <formula>-0.03</formula>
    </cfRule>
  </conditionalFormatting>
  <conditionalFormatting sqref="AR38:AT38">
    <cfRule type="cellIs" dxfId="8888" priority="81" operator="greaterThan">
      <formula>0.03</formula>
    </cfRule>
    <cfRule type="cellIs" dxfId="8887" priority="82" stopIfTrue="1" operator="lessThan">
      <formula>-0.03</formula>
    </cfRule>
  </conditionalFormatting>
  <conditionalFormatting sqref="AU43:AW43">
    <cfRule type="cellIs" dxfId="8886" priority="79" operator="greaterThan">
      <formula>0.03</formula>
    </cfRule>
    <cfRule type="cellIs" dxfId="8885" priority="80" stopIfTrue="1" operator="lessThan">
      <formula>-0.03</formula>
    </cfRule>
  </conditionalFormatting>
  <conditionalFormatting sqref="AR43:AT43">
    <cfRule type="cellIs" dxfId="8884" priority="77" operator="greaterThan">
      <formula>0.03</formula>
    </cfRule>
    <cfRule type="cellIs" dxfId="8883" priority="78" stopIfTrue="1" operator="lessThan">
      <formula>-0.03</formula>
    </cfRule>
  </conditionalFormatting>
  <conditionalFormatting sqref="AU48:AW48">
    <cfRule type="cellIs" dxfId="8882" priority="75" operator="greaterThan">
      <formula>0.03</formula>
    </cfRule>
    <cfRule type="cellIs" dxfId="8881" priority="76" stopIfTrue="1" operator="lessThan">
      <formula>-0.03</formula>
    </cfRule>
  </conditionalFormatting>
  <conditionalFormatting sqref="AR48:AT48">
    <cfRule type="cellIs" dxfId="8880" priority="73" operator="greaterThan">
      <formula>0.03</formula>
    </cfRule>
    <cfRule type="cellIs" dxfId="8879" priority="74" stopIfTrue="1" operator="lessThan">
      <formula>-0.03</formula>
    </cfRule>
  </conditionalFormatting>
  <conditionalFormatting sqref="AU53:AW53">
    <cfRule type="cellIs" dxfId="8878" priority="71" operator="greaterThan">
      <formula>0.03</formula>
    </cfRule>
    <cfRule type="cellIs" dxfId="8877" priority="72" stopIfTrue="1" operator="lessThan">
      <formula>-0.03</formula>
    </cfRule>
  </conditionalFormatting>
  <conditionalFormatting sqref="AR53:AT53">
    <cfRule type="cellIs" dxfId="8876" priority="69" operator="greaterThan">
      <formula>0.03</formula>
    </cfRule>
    <cfRule type="cellIs" dxfId="8875" priority="70" stopIfTrue="1" operator="lessThan">
      <formula>-0.03</formula>
    </cfRule>
  </conditionalFormatting>
  <conditionalFormatting sqref="AU58:AW58">
    <cfRule type="cellIs" dxfId="8874" priority="67" operator="greaterThan">
      <formula>0.03</formula>
    </cfRule>
    <cfRule type="cellIs" dxfId="8873" priority="68" stopIfTrue="1" operator="lessThan">
      <formula>-0.03</formula>
    </cfRule>
  </conditionalFormatting>
  <conditionalFormatting sqref="AR58:AT58">
    <cfRule type="cellIs" dxfId="8872" priority="65" operator="greaterThan">
      <formula>0.03</formula>
    </cfRule>
    <cfRule type="cellIs" dxfId="8871" priority="66" stopIfTrue="1" operator="lessThan">
      <formula>-0.03</formula>
    </cfRule>
  </conditionalFormatting>
  <conditionalFormatting sqref="AU63:AW63">
    <cfRule type="cellIs" dxfId="8870" priority="63" operator="greaterThan">
      <formula>0.03</formula>
    </cfRule>
    <cfRule type="cellIs" dxfId="8869" priority="64" stopIfTrue="1" operator="lessThan">
      <formula>-0.03</formula>
    </cfRule>
  </conditionalFormatting>
  <conditionalFormatting sqref="AR63:AT63">
    <cfRule type="cellIs" dxfId="8868" priority="61" operator="greaterThan">
      <formula>0.03</formula>
    </cfRule>
    <cfRule type="cellIs" dxfId="8867" priority="62" stopIfTrue="1" operator="lessThan">
      <formula>-0.03</formula>
    </cfRule>
  </conditionalFormatting>
  <conditionalFormatting sqref="AU68:AW68">
    <cfRule type="cellIs" dxfId="8866" priority="59" operator="greaterThan">
      <formula>0.03</formula>
    </cfRule>
    <cfRule type="cellIs" dxfId="8865" priority="60" stopIfTrue="1" operator="lessThan">
      <formula>-0.03</formula>
    </cfRule>
  </conditionalFormatting>
  <conditionalFormatting sqref="AR68:AT68">
    <cfRule type="cellIs" dxfId="8864" priority="57" operator="greaterThan">
      <formula>0.03</formula>
    </cfRule>
    <cfRule type="cellIs" dxfId="8863" priority="58" stopIfTrue="1" operator="lessThan">
      <formula>-0.03</formula>
    </cfRule>
  </conditionalFormatting>
  <conditionalFormatting sqref="AU78:AW78">
    <cfRule type="cellIs" dxfId="8862" priority="55" operator="greaterThan">
      <formula>0.03</formula>
    </cfRule>
    <cfRule type="cellIs" dxfId="8861" priority="56" stopIfTrue="1" operator="lessThan">
      <formula>-0.03</formula>
    </cfRule>
  </conditionalFormatting>
  <conditionalFormatting sqref="AR78:AT78">
    <cfRule type="cellIs" dxfId="8860" priority="53" operator="greaterThan">
      <formula>0.03</formula>
    </cfRule>
    <cfRule type="cellIs" dxfId="8859" priority="54" stopIfTrue="1" operator="lessThan">
      <formula>-0.03</formula>
    </cfRule>
  </conditionalFormatting>
  <conditionalFormatting sqref="AU83:AW83">
    <cfRule type="cellIs" dxfId="8858" priority="51" operator="greaterThan">
      <formula>0.03</formula>
    </cfRule>
    <cfRule type="cellIs" dxfId="8857" priority="52" stopIfTrue="1" operator="lessThan">
      <formula>-0.03</formula>
    </cfRule>
  </conditionalFormatting>
  <conditionalFormatting sqref="AR83:AT83">
    <cfRule type="cellIs" dxfId="8856" priority="49" operator="greaterThan">
      <formula>0.03</formula>
    </cfRule>
    <cfRule type="cellIs" dxfId="8855" priority="50" stopIfTrue="1" operator="lessThan">
      <formula>-0.03</formula>
    </cfRule>
  </conditionalFormatting>
  <conditionalFormatting sqref="AU88:AW88">
    <cfRule type="cellIs" dxfId="8854" priority="47" operator="greaterThan">
      <formula>0.03</formula>
    </cfRule>
    <cfRule type="cellIs" dxfId="8853" priority="48" stopIfTrue="1" operator="lessThan">
      <formula>-0.03</formula>
    </cfRule>
  </conditionalFormatting>
  <conditionalFormatting sqref="AR88:AT88">
    <cfRule type="cellIs" dxfId="8852" priority="45" operator="greaterThan">
      <formula>0.03</formula>
    </cfRule>
    <cfRule type="cellIs" dxfId="8851" priority="46" stopIfTrue="1" operator="lessThan">
      <formula>-0.03</formula>
    </cfRule>
  </conditionalFormatting>
  <conditionalFormatting sqref="AU93:AW93">
    <cfRule type="cellIs" dxfId="8850" priority="43" operator="greaterThan">
      <formula>0.03</formula>
    </cfRule>
    <cfRule type="cellIs" dxfId="8849" priority="44" stopIfTrue="1" operator="lessThan">
      <formula>-0.03</formula>
    </cfRule>
  </conditionalFormatting>
  <conditionalFormatting sqref="AR93:AT93">
    <cfRule type="cellIs" dxfId="8848" priority="41" operator="greaterThan">
      <formula>0.03</formula>
    </cfRule>
    <cfRule type="cellIs" dxfId="8847" priority="42" stopIfTrue="1" operator="lessThan">
      <formula>-0.03</formula>
    </cfRule>
  </conditionalFormatting>
  <conditionalFormatting sqref="AU98:AW98">
    <cfRule type="cellIs" dxfId="8846" priority="39" operator="greaterThan">
      <formula>0.03</formula>
    </cfRule>
    <cfRule type="cellIs" dxfId="8845" priority="40" stopIfTrue="1" operator="lessThan">
      <formula>-0.03</formula>
    </cfRule>
  </conditionalFormatting>
  <conditionalFormatting sqref="AR98:AT98">
    <cfRule type="cellIs" dxfId="8844" priority="37" operator="greaterThan">
      <formula>0.03</formula>
    </cfRule>
    <cfRule type="cellIs" dxfId="8843" priority="38" stopIfTrue="1" operator="lessThan">
      <formula>-0.03</formula>
    </cfRule>
  </conditionalFormatting>
  <conditionalFormatting sqref="AU103:AW103">
    <cfRule type="cellIs" dxfId="8842" priority="35" operator="greaterThan">
      <formula>0.03</formula>
    </cfRule>
    <cfRule type="cellIs" dxfId="8841" priority="36" stopIfTrue="1" operator="lessThan">
      <formula>-0.03</formula>
    </cfRule>
  </conditionalFormatting>
  <conditionalFormatting sqref="AR103:AT103">
    <cfRule type="cellIs" dxfId="8840" priority="33" operator="greaterThan">
      <formula>0.03</formula>
    </cfRule>
    <cfRule type="cellIs" dxfId="8839" priority="34" stopIfTrue="1" operator="lessThan">
      <formula>-0.03</formula>
    </cfRule>
  </conditionalFormatting>
  <conditionalFormatting sqref="AU108:AW108">
    <cfRule type="cellIs" dxfId="8838" priority="31" operator="greaterThan">
      <formula>0.03</formula>
    </cfRule>
    <cfRule type="cellIs" dxfId="8837" priority="32" stopIfTrue="1" operator="lessThan">
      <formula>-0.03</formula>
    </cfRule>
  </conditionalFormatting>
  <conditionalFormatting sqref="AR108:AT108">
    <cfRule type="cellIs" dxfId="8836" priority="29" operator="greaterThan">
      <formula>0.03</formula>
    </cfRule>
    <cfRule type="cellIs" dxfId="8835" priority="30" stopIfTrue="1" operator="lessThan">
      <formula>-0.03</formula>
    </cfRule>
  </conditionalFormatting>
  <conditionalFormatting sqref="AU113:AW113">
    <cfRule type="cellIs" dxfId="8834" priority="27" operator="greaterThan">
      <formula>0.03</formula>
    </cfRule>
    <cfRule type="cellIs" dxfId="8833" priority="28" stopIfTrue="1" operator="lessThan">
      <formula>-0.03</formula>
    </cfRule>
  </conditionalFormatting>
  <conditionalFormatting sqref="AR113:AT113">
    <cfRule type="cellIs" dxfId="8832" priority="25" operator="greaterThan">
      <formula>0.03</formula>
    </cfRule>
    <cfRule type="cellIs" dxfId="8831" priority="26" stopIfTrue="1" operator="lessThan">
      <formula>-0.03</formula>
    </cfRule>
  </conditionalFormatting>
  <conditionalFormatting sqref="AU118:AW118">
    <cfRule type="cellIs" dxfId="8830" priority="23" operator="greaterThan">
      <formula>0.03</formula>
    </cfRule>
    <cfRule type="cellIs" dxfId="8829" priority="24" stopIfTrue="1" operator="lessThan">
      <formula>-0.03</formula>
    </cfRule>
  </conditionalFormatting>
  <conditionalFormatting sqref="AR118:AT118">
    <cfRule type="cellIs" dxfId="8828" priority="21" operator="greaterThan">
      <formula>0.03</formula>
    </cfRule>
    <cfRule type="cellIs" dxfId="8827" priority="22" stopIfTrue="1" operator="lessThan">
      <formula>-0.03</formula>
    </cfRule>
  </conditionalFormatting>
  <conditionalFormatting sqref="AU123:AW123">
    <cfRule type="cellIs" dxfId="8826" priority="19" operator="greaterThan">
      <formula>0.03</formula>
    </cfRule>
    <cfRule type="cellIs" dxfId="8825" priority="20" stopIfTrue="1" operator="lessThan">
      <formula>-0.03</formula>
    </cfRule>
  </conditionalFormatting>
  <conditionalFormatting sqref="AR123:AT123">
    <cfRule type="cellIs" dxfId="8824" priority="17" operator="greaterThan">
      <formula>0.03</formula>
    </cfRule>
    <cfRule type="cellIs" dxfId="8823" priority="18" stopIfTrue="1" operator="lessThan">
      <formula>-0.03</formula>
    </cfRule>
  </conditionalFormatting>
  <conditionalFormatting sqref="AU128:AW128">
    <cfRule type="cellIs" dxfId="8822" priority="15" operator="greaterThan">
      <formula>0.03</formula>
    </cfRule>
    <cfRule type="cellIs" dxfId="8821" priority="16" stopIfTrue="1" operator="lessThan">
      <formula>-0.03</formula>
    </cfRule>
  </conditionalFormatting>
  <conditionalFormatting sqref="AR128:AT128">
    <cfRule type="cellIs" dxfId="8820" priority="13" operator="greaterThan">
      <formula>0.03</formula>
    </cfRule>
    <cfRule type="cellIs" dxfId="8819" priority="14" stopIfTrue="1" operator="lessThan">
      <formula>-0.03</formula>
    </cfRule>
  </conditionalFormatting>
  <conditionalFormatting sqref="AF93">
    <cfRule type="cellIs" dxfId="8818" priority="11" operator="greaterThan">
      <formula>0.03</formula>
    </cfRule>
    <cfRule type="cellIs" dxfId="8817" priority="12" stopIfTrue="1" operator="lessThan">
      <formula>-0.03</formula>
    </cfRule>
  </conditionalFormatting>
  <conditionalFormatting sqref="AF93">
    <cfRule type="cellIs" dxfId="8816" priority="9" operator="greaterThan">
      <formula>0.03</formula>
    </cfRule>
    <cfRule type="cellIs" dxfId="8815" priority="10" stopIfTrue="1" operator="lessThan">
      <formula>-0.03</formula>
    </cfRule>
  </conditionalFormatting>
  <conditionalFormatting sqref="AL94">
    <cfRule type="cellIs" dxfId="8814" priority="7" operator="greaterThan">
      <formula>0.03</formula>
    </cfRule>
    <cfRule type="cellIs" dxfId="8813" priority="8" stopIfTrue="1" operator="lessThan">
      <formula>-0.03</formula>
    </cfRule>
  </conditionalFormatting>
  <conditionalFormatting sqref="AL94">
    <cfRule type="cellIs" dxfId="8812" priority="5" operator="greaterThan">
      <formula>0.03</formula>
    </cfRule>
    <cfRule type="cellIs" dxfId="8811" priority="6" stopIfTrue="1" operator="lessThan">
      <formula>-0.03</formula>
    </cfRule>
  </conditionalFormatting>
  <conditionalFormatting sqref="AR93">
    <cfRule type="cellIs" dxfId="8810" priority="3" operator="greaterThan">
      <formula>0.03</formula>
    </cfRule>
    <cfRule type="cellIs" dxfId="8809" priority="4" stopIfTrue="1" operator="lessThan">
      <formula>-0.03</formula>
    </cfRule>
  </conditionalFormatting>
  <conditionalFormatting sqref="AR93">
    <cfRule type="cellIs" dxfId="8808" priority="1" operator="greaterThan">
      <formula>0.03</formula>
    </cfRule>
    <cfRule type="cellIs" dxfId="8807" priority="2" stopIfTrue="1" operator="lessThan">
      <formula>-0.03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FD67B-F7BB-429E-A1A7-38287088B8FA}">
  <dimension ref="A1:BC184"/>
  <sheetViews>
    <sheetView topLeftCell="L108" workbookViewId="0">
      <selection activeCell="AU2" sqref="AU1:BD1048576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34" width="8.75" style="1" customWidth="1"/>
    <col min="35" max="37" width="8.75" style="1" hidden="1" customWidth="1"/>
    <col min="38" max="40" width="8.75" style="1" customWidth="1"/>
    <col min="41" max="43" width="8.75" style="1" hidden="1" customWidth="1"/>
    <col min="44" max="46" width="8.75" style="1" customWidth="1"/>
    <col min="47" max="49" width="8.75" style="1" hidden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56" width="0" style="1" hidden="1" customWidth="1"/>
    <col min="57" max="16384" width="10.75" style="1"/>
  </cols>
  <sheetData>
    <row r="1" spans="1:55" ht="12.75" thickBot="1" x14ac:dyDescent="0.25">
      <c r="D1" s="67" t="s">
        <v>12</v>
      </c>
      <c r="E1" s="68"/>
      <c r="F1" s="68"/>
      <c r="G1" s="68"/>
      <c r="H1" s="68"/>
      <c r="I1" s="68"/>
      <c r="J1" s="68"/>
      <c r="K1" s="68"/>
      <c r="L1" s="68"/>
      <c r="M1" s="68"/>
      <c r="N1" s="69"/>
      <c r="P1" s="67" t="s">
        <v>13</v>
      </c>
      <c r="Q1" s="68"/>
      <c r="R1" s="68"/>
      <c r="S1" s="68"/>
      <c r="T1" s="68"/>
      <c r="U1" s="68"/>
      <c r="V1" s="68"/>
      <c r="W1" s="68"/>
      <c r="X1" s="68"/>
      <c r="Y1" s="68"/>
      <c r="Z1" s="69"/>
      <c r="AA1" s="24"/>
      <c r="AB1" s="24" t="s">
        <v>74</v>
      </c>
      <c r="AC1" s="24" t="s">
        <v>75</v>
      </c>
      <c r="AD1" s="24"/>
      <c r="AE1" s="2"/>
      <c r="AF1" s="67" t="s">
        <v>62</v>
      </c>
      <c r="AG1" s="68"/>
      <c r="AH1" s="69"/>
      <c r="AI1" s="67" t="s">
        <v>61</v>
      </c>
      <c r="AJ1" s="68"/>
      <c r="AK1" s="69"/>
      <c r="AL1" s="67" t="s">
        <v>59</v>
      </c>
      <c r="AM1" s="68"/>
      <c r="AN1" s="69"/>
      <c r="AO1" s="67" t="s">
        <v>60</v>
      </c>
      <c r="AP1" s="68"/>
      <c r="AQ1" s="69"/>
      <c r="AR1" s="67" t="s">
        <v>76</v>
      </c>
      <c r="AS1" s="68"/>
      <c r="AT1" s="69"/>
      <c r="AU1" s="67" t="s">
        <v>76</v>
      </c>
      <c r="AV1" s="68"/>
      <c r="AW1" s="69"/>
      <c r="AX1" s="65" t="s">
        <v>71</v>
      </c>
      <c r="AY1" s="66"/>
      <c r="AZ1" s="24"/>
      <c r="BA1" s="66" t="s">
        <v>70</v>
      </c>
      <c r="BB1" s="6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44.472700000000003</v>
      </c>
      <c r="F3" s="55"/>
      <c r="G3" s="55"/>
      <c r="H3" s="55"/>
      <c r="I3" s="55"/>
      <c r="J3" s="55"/>
      <c r="K3" s="10">
        <v>0</v>
      </c>
      <c r="L3" s="10">
        <v>0</v>
      </c>
      <c r="M3" s="10">
        <v>0</v>
      </c>
      <c r="N3" s="11">
        <f t="shared" ref="N3:N66" si="0">K3/3600</f>
        <v>0</v>
      </c>
      <c r="P3" s="62">
        <v>20736.689999999999</v>
      </c>
      <c r="Q3" s="62">
        <v>44.4758</v>
      </c>
      <c r="R3" s="62"/>
      <c r="S3" s="62"/>
      <c r="T3" s="62"/>
      <c r="U3" s="62"/>
      <c r="V3" s="62"/>
      <c r="W3" s="10">
        <v>0</v>
      </c>
      <c r="X3" s="10">
        <v>0</v>
      </c>
      <c r="Y3" s="10">
        <v>0</v>
      </c>
      <c r="Z3" s="11">
        <f>W3/3600</f>
        <v>0</v>
      </c>
      <c r="AA3" s="10" t="e">
        <f t="shared" ref="AA3:AA66" si="1">V3/J3</f>
        <v>#DIV/0!</v>
      </c>
      <c r="AB3" s="10" t="e">
        <f t="shared" ref="AB3:AC18" si="2">X3/L3</f>
        <v>#DIV/0!</v>
      </c>
      <c r="AC3" s="10" t="e">
        <f t="shared" si="2"/>
        <v>#DIV/0!</v>
      </c>
      <c r="AD3" s="11">
        <f>ABS(P3-D3)/D3</f>
        <v>7.3257209537337252E-4</v>
      </c>
      <c r="AE3" s="40"/>
      <c r="AF3" s="25">
        <f t="shared" ref="AF3:AK3" si="3">bdRateExtend($D3:$D7,E3:E7,$P3:$P7,Q3:Q7)</f>
        <v>1.1502536217746773E-3</v>
      </c>
      <c r="AG3" s="30" t="e">
        <f t="shared" si="3"/>
        <v>#VALUE!</v>
      </c>
      <c r="AH3" s="31" t="e">
        <f t="shared" si="3"/>
        <v>#VALUE!</v>
      </c>
      <c r="AI3" s="25" t="e">
        <f t="shared" si="3"/>
        <v>#VALUE!</v>
      </c>
      <c r="AJ3" s="30" t="e">
        <f t="shared" si="3"/>
        <v>#VALUE!</v>
      </c>
      <c r="AK3" s="30" t="e">
        <f t="shared" si="3"/>
        <v>#VALUE!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3.0386753575895042E-4</v>
      </c>
      <c r="AS3" s="30" t="e">
        <f t="shared" si="4"/>
        <v>#VALUE!</v>
      </c>
      <c r="AT3" s="31" t="e">
        <f t="shared" si="4"/>
        <v>#VALUE!</v>
      </c>
      <c r="AU3" s="25" t="e">
        <f t="shared" si="4"/>
        <v>#VALUE!</v>
      </c>
      <c r="AV3" s="30" t="e">
        <f t="shared" si="4"/>
        <v>#VALUE!</v>
      </c>
      <c r="AW3" s="31" t="e">
        <f t="shared" si="4"/>
        <v>#VALUE!</v>
      </c>
      <c r="AX3" s="10"/>
      <c r="AY3" s="10"/>
      <c r="AZ3" s="10"/>
      <c r="BA3" s="10" t="e">
        <f>V3/J3</f>
        <v>#DIV/0!</v>
      </c>
      <c r="BB3" s="10" t="e">
        <f t="shared" ref="BB3:BB6" si="5">X3/L3</f>
        <v>#DIV/0!</v>
      </c>
      <c r="BC3" s="10" t="e">
        <f>Z3/N3</f>
        <v>#DIV/0!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40.903599999999997</v>
      </c>
      <c r="F4" s="55"/>
      <c r="G4" s="55"/>
      <c r="H4" s="55"/>
      <c r="I4" s="55"/>
      <c r="J4" s="55"/>
      <c r="K4" s="15">
        <v>0</v>
      </c>
      <c r="L4" s="15">
        <v>0</v>
      </c>
      <c r="M4" s="15">
        <v>0</v>
      </c>
      <c r="N4" s="16">
        <f t="shared" si="0"/>
        <v>0</v>
      </c>
      <c r="P4" s="62">
        <v>8936.4599999999991</v>
      </c>
      <c r="Q4" s="62">
        <v>40.911799999999999</v>
      </c>
      <c r="R4" s="62"/>
      <c r="S4" s="62"/>
      <c r="T4" s="62"/>
      <c r="U4" s="62"/>
      <c r="V4" s="62"/>
      <c r="W4" s="15">
        <v>0</v>
      </c>
      <c r="X4" s="15">
        <v>0</v>
      </c>
      <c r="Y4" s="15">
        <v>0</v>
      </c>
      <c r="Z4" s="16">
        <f t="shared" ref="Z4:Z67" si="6">W4/3600</f>
        <v>0</v>
      </c>
      <c r="AA4" s="15" t="e">
        <f t="shared" si="1"/>
        <v>#DIV/0!</v>
      </c>
      <c r="AB4" s="15" t="e">
        <f t="shared" si="2"/>
        <v>#DIV/0!</v>
      </c>
      <c r="AC4" s="15" t="e">
        <f t="shared" si="2"/>
        <v>#DIV/0!</v>
      </c>
      <c r="AD4" s="16">
        <f t="shared" ref="AD4:AD67" si="7">ABS(P4-D4)/D4</f>
        <v>2.6354851413165066E-3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1.6207133832049081E-3</v>
      </c>
      <c r="AM4" s="21" t="e">
        <f>bdrate($D4:$D7,F4:F7,$P4:$P7,R4:R7)</f>
        <v>#VALUE!</v>
      </c>
      <c r="AN4" s="36" t="e">
        <f t="shared" ref="AN4" si="8">bdrate($D4:$D7,G4:G7,$P4:$P7,S4:S7)</f>
        <v>#VALUE!</v>
      </c>
      <c r="AO4" s="26" t="e">
        <f>bdrate($D4:$D7,H4:H7,$P4:$P7,T4:T7)</f>
        <v>#VALUE!</v>
      </c>
      <c r="AP4" s="21" t="e">
        <f>bdrate($D4:$D7,I4:I7,$P4:$P7,U4:U7)</f>
        <v>#VALUE!</v>
      </c>
      <c r="AQ4" s="36" t="e">
        <f>bdrate($D4:$D7,J4:J7,$P4:$P7,V4:V7)</f>
        <v>#VALUE!</v>
      </c>
      <c r="AR4" s="21"/>
      <c r="AS4" s="21"/>
      <c r="AT4" s="36"/>
      <c r="AU4" s="26"/>
      <c r="AV4" s="21"/>
      <c r="AW4" s="36"/>
      <c r="AX4" s="15" t="e">
        <f>V4/J4</f>
        <v>#DIV/0!</v>
      </c>
      <c r="AY4" s="15" t="e">
        <f t="shared" ref="AY4:AY7" si="9">X4/L4</f>
        <v>#DIV/0!</v>
      </c>
      <c r="AZ4" s="15" t="e">
        <f t="shared" ref="AZ4:AZ67" si="10">Z4/N4</f>
        <v>#DIV/0!</v>
      </c>
      <c r="BA4" s="15" t="e">
        <f>V4/J4</f>
        <v>#DIV/0!</v>
      </c>
      <c r="BB4" s="15" t="e">
        <f t="shared" si="5"/>
        <v>#DIV/0!</v>
      </c>
      <c r="BC4" s="15" t="e">
        <f t="shared" ref="BC4:BC66" si="11">Z4/N4</f>
        <v>#DIV/0!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38.310699999999997</v>
      </c>
      <c r="F5" s="55"/>
      <c r="G5" s="55"/>
      <c r="H5" s="55"/>
      <c r="I5" s="55"/>
      <c r="J5" s="55"/>
      <c r="K5" s="15">
        <v>0</v>
      </c>
      <c r="L5" s="15">
        <v>0</v>
      </c>
      <c r="M5" s="15">
        <v>0</v>
      </c>
      <c r="N5" s="16">
        <f t="shared" si="0"/>
        <v>0</v>
      </c>
      <c r="P5" s="62">
        <v>3204.27</v>
      </c>
      <c r="Q5" s="62">
        <v>38.309699999999999</v>
      </c>
      <c r="R5" s="62"/>
      <c r="S5" s="62"/>
      <c r="T5" s="62"/>
      <c r="U5" s="62"/>
      <c r="V5" s="62"/>
      <c r="W5" s="15">
        <v>0</v>
      </c>
      <c r="X5" s="15">
        <v>0</v>
      </c>
      <c r="Y5" s="15">
        <v>0</v>
      </c>
      <c r="Z5" s="16">
        <f t="shared" si="6"/>
        <v>0</v>
      </c>
      <c r="AA5" s="15" t="e">
        <f t="shared" si="1"/>
        <v>#DIV/0!</v>
      </c>
      <c r="AB5" s="15" t="e">
        <f t="shared" si="2"/>
        <v>#DIV/0!</v>
      </c>
      <c r="AC5" s="15" t="e">
        <f t="shared" si="2"/>
        <v>#DIV/0!</v>
      </c>
      <c r="AD5" s="16">
        <f t="shared" si="7"/>
        <v>2.1529129848736164E-4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 t="e">
        <f>V5/J5</f>
        <v>#DIV/0!</v>
      </c>
      <c r="AY5" s="15" t="e">
        <f t="shared" si="9"/>
        <v>#DIV/0!</v>
      </c>
      <c r="AZ5" s="15" t="e">
        <f t="shared" si="10"/>
        <v>#DIV/0!</v>
      </c>
      <c r="BA5" s="15" t="e">
        <f>V5/J5</f>
        <v>#DIV/0!</v>
      </c>
      <c r="BB5" s="15" t="e">
        <f t="shared" si="5"/>
        <v>#DIV/0!</v>
      </c>
      <c r="BC5" s="15" t="e">
        <f t="shared" si="11"/>
        <v>#DIV/0!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36.691600000000001</v>
      </c>
      <c r="F6" s="55"/>
      <c r="G6" s="55"/>
      <c r="H6" s="55"/>
      <c r="I6" s="55"/>
      <c r="J6" s="55"/>
      <c r="K6" s="15">
        <v>0</v>
      </c>
      <c r="L6" s="15">
        <v>0</v>
      </c>
      <c r="M6" s="15">
        <v>0</v>
      </c>
      <c r="N6" s="16">
        <f t="shared" si="0"/>
        <v>0</v>
      </c>
      <c r="P6" s="62">
        <v>1671.51</v>
      </c>
      <c r="Q6" s="62">
        <v>36.687600000000003</v>
      </c>
      <c r="R6" s="62"/>
      <c r="S6" s="62"/>
      <c r="T6" s="62"/>
      <c r="U6" s="62"/>
      <c r="V6" s="62"/>
      <c r="W6" s="15">
        <v>0</v>
      </c>
      <c r="X6" s="15">
        <v>0</v>
      </c>
      <c r="Y6" s="15">
        <v>0</v>
      </c>
      <c r="Z6" s="16">
        <f t="shared" si="6"/>
        <v>0</v>
      </c>
      <c r="AA6" s="15" t="e">
        <f t="shared" si="1"/>
        <v>#DIV/0!</v>
      </c>
      <c r="AB6" s="15" t="e">
        <f t="shared" si="2"/>
        <v>#DIV/0!</v>
      </c>
      <c r="AC6" s="15" t="e">
        <f t="shared" si="2"/>
        <v>#DIV/0!</v>
      </c>
      <c r="AD6" s="16">
        <f t="shared" si="7"/>
        <v>1.8700663513925944E-3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 t="e">
        <f>V6/J6</f>
        <v>#DIV/0!</v>
      </c>
      <c r="AY6" s="15" t="e">
        <f t="shared" si="9"/>
        <v>#DIV/0!</v>
      </c>
      <c r="AZ6" s="15" t="e">
        <f t="shared" si="10"/>
        <v>#DIV/0!</v>
      </c>
      <c r="BA6" s="15" t="e">
        <f>V6/J6</f>
        <v>#DIV/0!</v>
      </c>
      <c r="BB6" s="15" t="e">
        <f t="shared" si="5"/>
        <v>#DIV/0!</v>
      </c>
      <c r="BC6" s="15" t="e">
        <f t="shared" si="11"/>
        <v>#DIV/0!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35.027700000000003</v>
      </c>
      <c r="F7" s="55"/>
      <c r="G7" s="55"/>
      <c r="H7" s="55"/>
      <c r="I7" s="55"/>
      <c r="J7" s="55"/>
      <c r="K7" s="19">
        <v>0</v>
      </c>
      <c r="L7" s="19">
        <v>0</v>
      </c>
      <c r="M7" s="19">
        <v>0</v>
      </c>
      <c r="N7" s="20">
        <f t="shared" si="0"/>
        <v>0</v>
      </c>
      <c r="P7" s="62">
        <v>893.01</v>
      </c>
      <c r="Q7" s="62">
        <v>35.005899999999997</v>
      </c>
      <c r="R7" s="62"/>
      <c r="S7" s="62"/>
      <c r="T7" s="62"/>
      <c r="U7" s="62"/>
      <c r="V7" s="62"/>
      <c r="W7" s="19">
        <v>0</v>
      </c>
      <c r="X7" s="19">
        <v>0</v>
      </c>
      <c r="Y7" s="19">
        <v>0</v>
      </c>
      <c r="Z7" s="20">
        <f t="shared" si="6"/>
        <v>0</v>
      </c>
      <c r="AA7" s="15" t="e">
        <f t="shared" si="1"/>
        <v>#DIV/0!</v>
      </c>
      <c r="AB7" s="15" t="e">
        <f t="shared" si="2"/>
        <v>#DIV/0!</v>
      </c>
      <c r="AC7" s="15" t="e">
        <f t="shared" si="2"/>
        <v>#DIV/0!</v>
      </c>
      <c r="AD7" s="20">
        <f t="shared" si="7"/>
        <v>1.2079320873738001E-3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 t="e">
        <f>V7/J7</f>
        <v>#DIV/0!</v>
      </c>
      <c r="AY7" s="15" t="e">
        <f t="shared" si="9"/>
        <v>#DIV/0!</v>
      </c>
      <c r="AZ7" s="15" t="e">
        <f t="shared" si="10"/>
        <v>#DIV/0!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47.523699999999998</v>
      </c>
      <c r="F8" s="55"/>
      <c r="G8" s="55"/>
      <c r="H8" s="55"/>
      <c r="I8" s="55"/>
      <c r="J8" s="55"/>
      <c r="K8" s="10">
        <v>0</v>
      </c>
      <c r="L8" s="10">
        <v>0</v>
      </c>
      <c r="M8" s="10">
        <v>0</v>
      </c>
      <c r="N8" s="11">
        <f t="shared" si="0"/>
        <v>0</v>
      </c>
      <c r="P8" s="62">
        <v>6105.9</v>
      </c>
      <c r="Q8" s="62">
        <v>47.530999999999999</v>
      </c>
      <c r="R8" s="62"/>
      <c r="S8" s="62"/>
      <c r="T8" s="62"/>
      <c r="U8" s="62"/>
      <c r="V8" s="62"/>
      <c r="W8" s="10">
        <v>0</v>
      </c>
      <c r="X8" s="10">
        <v>0</v>
      </c>
      <c r="Y8" s="10">
        <v>0</v>
      </c>
      <c r="Z8" s="11">
        <f t="shared" si="6"/>
        <v>0</v>
      </c>
      <c r="AA8" s="15" t="e">
        <f t="shared" si="1"/>
        <v>#DIV/0!</v>
      </c>
      <c r="AB8" s="15" t="e">
        <f t="shared" si="2"/>
        <v>#DIV/0!</v>
      </c>
      <c r="AC8" s="15" t="e">
        <f t="shared" si="2"/>
        <v>#DIV/0!</v>
      </c>
      <c r="AD8" s="11">
        <f t="shared" si="7"/>
        <v>4.739102532457796E-3</v>
      </c>
      <c r="AE8" s="12"/>
      <c r="AF8" s="25">
        <f t="shared" ref="AF8:AK8" si="12">bdRateExtend($D8:$D12,E8:E12,$P8:$P12,Q8:Q12)</f>
        <v>1.0805288574136096E-3</v>
      </c>
      <c r="AG8" s="30" t="e">
        <f t="shared" si="12"/>
        <v>#VALUE!</v>
      </c>
      <c r="AH8" s="31" t="e">
        <f t="shared" si="12"/>
        <v>#VALUE!</v>
      </c>
      <c r="AI8" s="25" t="e">
        <f t="shared" si="12"/>
        <v>#VALUE!</v>
      </c>
      <c r="AJ8" s="30" t="e">
        <f t="shared" si="12"/>
        <v>#VALUE!</v>
      </c>
      <c r="AK8" s="30" t="e">
        <f t="shared" si="12"/>
        <v>#VALUE!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-6.6412755009503943E-4</v>
      </c>
      <c r="AS8" s="30" t="e">
        <f t="shared" si="13"/>
        <v>#VALUE!</v>
      </c>
      <c r="AT8" s="31" t="e">
        <f t="shared" si="13"/>
        <v>#VALUE!</v>
      </c>
      <c r="AU8" s="25" t="e">
        <f t="shared" si="13"/>
        <v>#VALUE!</v>
      </c>
      <c r="AV8" s="30" t="e">
        <f t="shared" si="13"/>
        <v>#VALUE!</v>
      </c>
      <c r="AW8" s="31" t="e">
        <f t="shared" si="13"/>
        <v>#VALUE!</v>
      </c>
      <c r="AX8" s="15"/>
      <c r="AY8" s="15"/>
      <c r="AZ8" s="15"/>
      <c r="BA8" s="15" t="e">
        <f>V8/J8</f>
        <v>#DIV/0!</v>
      </c>
      <c r="BB8" s="15" t="e">
        <f t="shared" ref="BB8:BB11" si="14">X8/L8</f>
        <v>#DIV/0!</v>
      </c>
      <c r="BC8" s="15" t="e">
        <f t="shared" si="11"/>
        <v>#DIV/0!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46.576799999999999</v>
      </c>
      <c r="F9" s="55"/>
      <c r="G9" s="55"/>
      <c r="H9" s="55"/>
      <c r="I9" s="55"/>
      <c r="J9" s="55"/>
      <c r="K9" s="15">
        <v>0</v>
      </c>
      <c r="L9" s="15">
        <v>0</v>
      </c>
      <c r="M9" s="15">
        <v>0</v>
      </c>
      <c r="N9" s="16">
        <f t="shared" si="0"/>
        <v>0</v>
      </c>
      <c r="P9" s="62">
        <v>2767.44</v>
      </c>
      <c r="Q9" s="62">
        <v>46.579099999999997</v>
      </c>
      <c r="R9" s="62"/>
      <c r="S9" s="62"/>
      <c r="T9" s="62"/>
      <c r="U9" s="62"/>
      <c r="V9" s="62"/>
      <c r="W9" s="15">
        <v>0</v>
      </c>
      <c r="X9" s="15">
        <v>0</v>
      </c>
      <c r="Y9" s="15">
        <v>0</v>
      </c>
      <c r="Z9" s="16">
        <f t="shared" si="6"/>
        <v>0</v>
      </c>
      <c r="AA9" s="15" t="e">
        <f t="shared" si="1"/>
        <v>#DIV/0!</v>
      </c>
      <c r="AB9" s="15" t="e">
        <f t="shared" si="2"/>
        <v>#DIV/0!</v>
      </c>
      <c r="AC9" s="15" t="e">
        <f t="shared" si="2"/>
        <v>#DIV/0!</v>
      </c>
      <c r="AD9" s="16">
        <f t="shared" si="7"/>
        <v>8.673026886391894E-5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1.718807160783653E-3</v>
      </c>
      <c r="AM9" s="21" t="e">
        <f>bdrate($D9:$D12,F9:F12,$P9:$P12,R9:R12)</f>
        <v>#VALUE!</v>
      </c>
      <c r="AN9" s="36" t="e">
        <f t="shared" ref="AN9" si="15">bdrate($D9:$D12,G9:G12,$P9:$P12,S9:S12)</f>
        <v>#VALUE!</v>
      </c>
      <c r="AO9" s="26" t="e">
        <f>bdrate($D9:$D12,H9:H12,$P9:$P12,T9:T12)</f>
        <v>#VALUE!</v>
      </c>
      <c r="AP9" s="21" t="e">
        <f>bdrate($D9:$D12,I9:I12,$P9:$P12,U9:U12)</f>
        <v>#VALUE!</v>
      </c>
      <c r="AQ9" s="36" t="e">
        <f>bdrate($D9:$D12,J9:J12,$P9:$P12,V9:V12)</f>
        <v>#VALUE!</v>
      </c>
      <c r="AR9" s="21"/>
      <c r="AS9" s="21"/>
      <c r="AT9" s="36"/>
      <c r="AU9" s="26"/>
      <c r="AV9" s="21"/>
      <c r="AW9" s="36"/>
      <c r="AX9" s="15" t="e">
        <f>V9/J9</f>
        <v>#DIV/0!</v>
      </c>
      <c r="AY9" s="15" t="e">
        <f t="shared" ref="AY9:AY12" si="16">X9/L9</f>
        <v>#DIV/0!</v>
      </c>
      <c r="AZ9" s="15" t="e">
        <f t="shared" si="10"/>
        <v>#DIV/0!</v>
      </c>
      <c r="BA9" s="15" t="e">
        <f>V9/J9</f>
        <v>#DIV/0!</v>
      </c>
      <c r="BB9" s="15" t="e">
        <f t="shared" si="14"/>
        <v>#DIV/0!</v>
      </c>
      <c r="BC9" s="15" t="e">
        <f t="shared" si="11"/>
        <v>#DIV/0!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45.583799999999997</v>
      </c>
      <c r="F10" s="55"/>
      <c r="G10" s="55"/>
      <c r="H10" s="55"/>
      <c r="I10" s="55"/>
      <c r="J10" s="55"/>
      <c r="K10" s="15">
        <v>0</v>
      </c>
      <c r="L10" s="15">
        <v>0</v>
      </c>
      <c r="M10" s="15">
        <v>0</v>
      </c>
      <c r="N10" s="16">
        <f t="shared" si="0"/>
        <v>0</v>
      </c>
      <c r="P10" s="62">
        <v>1740.3</v>
      </c>
      <c r="Q10" s="62">
        <v>45.580500000000001</v>
      </c>
      <c r="R10" s="62"/>
      <c r="S10" s="62"/>
      <c r="T10" s="62"/>
      <c r="U10" s="62"/>
      <c r="V10" s="62"/>
      <c r="W10" s="15">
        <v>0</v>
      </c>
      <c r="X10" s="15">
        <v>0</v>
      </c>
      <c r="Y10" s="15">
        <v>0</v>
      </c>
      <c r="Z10" s="16">
        <f t="shared" si="6"/>
        <v>0</v>
      </c>
      <c r="AA10" s="15" t="e">
        <f t="shared" si="1"/>
        <v>#DIV/0!</v>
      </c>
      <c r="AB10" s="15" t="e">
        <f t="shared" si="2"/>
        <v>#DIV/0!</v>
      </c>
      <c r="AC10" s="15" t="e">
        <f t="shared" si="2"/>
        <v>#DIV/0!</v>
      </c>
      <c r="AD10" s="16">
        <f t="shared" si="7"/>
        <v>3.0247825937510585E-3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 t="e">
        <f>V10/J10</f>
        <v>#DIV/0!</v>
      </c>
      <c r="AY10" s="15" t="e">
        <f t="shared" si="16"/>
        <v>#DIV/0!</v>
      </c>
      <c r="AZ10" s="15" t="e">
        <f t="shared" si="10"/>
        <v>#DIV/0!</v>
      </c>
      <c r="BA10" s="15" t="e">
        <f>V10/J10</f>
        <v>#DIV/0!</v>
      </c>
      <c r="BB10" s="15" t="e">
        <f t="shared" si="14"/>
        <v>#DIV/0!</v>
      </c>
      <c r="BC10" s="15" t="e">
        <f t="shared" si="11"/>
        <v>#DIV/0!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44.218200000000003</v>
      </c>
      <c r="F11" s="55"/>
      <c r="G11" s="55"/>
      <c r="H11" s="55"/>
      <c r="I11" s="55"/>
      <c r="J11" s="55"/>
      <c r="K11" s="15">
        <v>0</v>
      </c>
      <c r="L11" s="15">
        <v>0</v>
      </c>
      <c r="M11" s="15">
        <v>0</v>
      </c>
      <c r="N11" s="16">
        <f t="shared" si="0"/>
        <v>0</v>
      </c>
      <c r="P11" s="62">
        <v>1130.52</v>
      </c>
      <c r="Q11" s="62">
        <v>44.186500000000002</v>
      </c>
      <c r="R11" s="62"/>
      <c r="S11" s="62"/>
      <c r="T11" s="62"/>
      <c r="U11" s="62"/>
      <c r="V11" s="62"/>
      <c r="W11" s="15">
        <v>0</v>
      </c>
      <c r="X11" s="15">
        <v>0</v>
      </c>
      <c r="Y11" s="15">
        <v>0</v>
      </c>
      <c r="Z11" s="16">
        <f t="shared" si="6"/>
        <v>0</v>
      </c>
      <c r="AA11" s="15" t="e">
        <f t="shared" si="1"/>
        <v>#DIV/0!</v>
      </c>
      <c r="AB11" s="15" t="e">
        <f t="shared" si="2"/>
        <v>#DIV/0!</v>
      </c>
      <c r="AC11" s="15" t="e">
        <f t="shared" si="2"/>
        <v>#DIV/0!</v>
      </c>
      <c r="AD11" s="16">
        <f t="shared" si="7"/>
        <v>2.5938277486634328E-3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 t="e">
        <f>V11/J11</f>
        <v>#DIV/0!</v>
      </c>
      <c r="AY11" s="15" t="e">
        <f t="shared" si="16"/>
        <v>#DIV/0!</v>
      </c>
      <c r="AZ11" s="15" t="e">
        <f t="shared" si="10"/>
        <v>#DIV/0!</v>
      </c>
      <c r="BA11" s="15" t="e">
        <f>V11/J11</f>
        <v>#DIV/0!</v>
      </c>
      <c r="BB11" s="15" t="e">
        <f t="shared" si="14"/>
        <v>#DIV/0!</v>
      </c>
      <c r="BC11" s="15" t="e">
        <f t="shared" si="11"/>
        <v>#DIV/0!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42.343699999999998</v>
      </c>
      <c r="F12" s="55"/>
      <c r="G12" s="55"/>
      <c r="H12" s="55"/>
      <c r="I12" s="55"/>
      <c r="J12" s="55"/>
      <c r="K12" s="19">
        <v>0</v>
      </c>
      <c r="L12" s="19">
        <v>0</v>
      </c>
      <c r="M12" s="19">
        <v>0</v>
      </c>
      <c r="N12" s="20">
        <f t="shared" si="0"/>
        <v>0</v>
      </c>
      <c r="P12" s="62">
        <v>742.8</v>
      </c>
      <c r="Q12" s="62">
        <v>42.3324</v>
      </c>
      <c r="R12" s="62"/>
      <c r="S12" s="62"/>
      <c r="T12" s="62"/>
      <c r="U12" s="62"/>
      <c r="V12" s="62"/>
      <c r="W12" s="19">
        <v>0</v>
      </c>
      <c r="X12" s="19">
        <v>0</v>
      </c>
      <c r="Y12" s="19">
        <v>0</v>
      </c>
      <c r="Z12" s="20">
        <f t="shared" si="6"/>
        <v>0</v>
      </c>
      <c r="AA12" s="15" t="e">
        <f t="shared" si="1"/>
        <v>#DIV/0!</v>
      </c>
      <c r="AB12" s="15" t="e">
        <f t="shared" si="2"/>
        <v>#DIV/0!</v>
      </c>
      <c r="AC12" s="15" t="e">
        <f t="shared" si="2"/>
        <v>#DIV/0!</v>
      </c>
      <c r="AD12" s="20">
        <f t="shared" si="7"/>
        <v>4.903142834177426E-3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 t="e">
        <f>V12/J12</f>
        <v>#DIV/0!</v>
      </c>
      <c r="AY12" s="15" t="e">
        <f t="shared" si="16"/>
        <v>#DIV/0!</v>
      </c>
      <c r="AZ12" s="15" t="e">
        <f t="shared" si="10"/>
        <v>#DIV/0!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43.499000000000002</v>
      </c>
      <c r="F13" s="55"/>
      <c r="G13" s="55"/>
      <c r="H13" s="55"/>
      <c r="I13" s="55"/>
      <c r="J13" s="55"/>
      <c r="K13" s="10">
        <v>0</v>
      </c>
      <c r="L13" s="10">
        <v>0</v>
      </c>
      <c r="M13" s="10">
        <v>0</v>
      </c>
      <c r="N13" s="11">
        <f t="shared" si="0"/>
        <v>0</v>
      </c>
      <c r="P13" s="62">
        <v>18403.5</v>
      </c>
      <c r="Q13" s="62">
        <v>43.492199999999997</v>
      </c>
      <c r="R13" s="62"/>
      <c r="S13" s="62"/>
      <c r="T13" s="62"/>
      <c r="U13" s="62"/>
      <c r="V13" s="62"/>
      <c r="W13" s="10">
        <v>0</v>
      </c>
      <c r="X13" s="10">
        <v>0</v>
      </c>
      <c r="Y13" s="10">
        <v>0</v>
      </c>
      <c r="Z13" s="11">
        <f t="shared" si="6"/>
        <v>0</v>
      </c>
      <c r="AA13" s="15" t="e">
        <f t="shared" si="1"/>
        <v>#DIV/0!</v>
      </c>
      <c r="AB13" s="15" t="e">
        <f t="shared" si="2"/>
        <v>#DIV/0!</v>
      </c>
      <c r="AC13" s="15" t="e">
        <f t="shared" si="2"/>
        <v>#DIV/0!</v>
      </c>
      <c r="AD13" s="11">
        <f t="shared" si="7"/>
        <v>4.0231975165928562E-3</v>
      </c>
      <c r="AE13" s="12"/>
      <c r="AF13" s="25">
        <f t="shared" ref="AF13:AK13" si="17">bdRateExtend($D13:$D17,E13:E17,$P13:$P17,Q13:Q17)</f>
        <v>5.4380924883390414E-4</v>
      </c>
      <c r="AG13" s="30" t="e">
        <f t="shared" si="17"/>
        <v>#VALUE!</v>
      </c>
      <c r="AH13" s="31" t="e">
        <f t="shared" si="17"/>
        <v>#VALUE!</v>
      </c>
      <c r="AI13" s="25" t="e">
        <f t="shared" si="17"/>
        <v>#VALUE!</v>
      </c>
      <c r="AJ13" s="30" t="e">
        <f t="shared" si="17"/>
        <v>#VALUE!</v>
      </c>
      <c r="AK13" s="30" t="e">
        <f t="shared" si="17"/>
        <v>#VALUE!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2.7735705935949539E-4</v>
      </c>
      <c r="AS13" s="30" t="e">
        <f t="shared" si="18"/>
        <v>#VALUE!</v>
      </c>
      <c r="AT13" s="31" t="e">
        <f t="shared" si="18"/>
        <v>#VALUE!</v>
      </c>
      <c r="AU13" s="25" t="e">
        <f t="shared" si="18"/>
        <v>#VALUE!</v>
      </c>
      <c r="AV13" s="30" t="e">
        <f t="shared" si="18"/>
        <v>#VALUE!</v>
      </c>
      <c r="AW13" s="31" t="e">
        <f t="shared" si="18"/>
        <v>#VALUE!</v>
      </c>
      <c r="AX13" s="15"/>
      <c r="AY13" s="15"/>
      <c r="AZ13" s="15"/>
      <c r="BA13" s="15" t="e">
        <f>V13/J13</f>
        <v>#DIV/0!</v>
      </c>
      <c r="BB13" s="15" t="e">
        <f t="shared" ref="BB13:BB16" si="19">X13/L13</f>
        <v>#DIV/0!</v>
      </c>
      <c r="BC13" s="15" t="e">
        <f t="shared" si="11"/>
        <v>#DIV/0!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41.684800000000003</v>
      </c>
      <c r="F14" s="55"/>
      <c r="G14" s="55"/>
      <c r="H14" s="55"/>
      <c r="I14" s="55"/>
      <c r="J14" s="55"/>
      <c r="K14" s="15">
        <v>0</v>
      </c>
      <c r="L14" s="15">
        <v>0</v>
      </c>
      <c r="M14" s="15">
        <v>0</v>
      </c>
      <c r="N14" s="16">
        <f t="shared" si="0"/>
        <v>0</v>
      </c>
      <c r="P14" s="62">
        <v>4401.4799999999996</v>
      </c>
      <c r="Q14" s="62">
        <v>41.687800000000003</v>
      </c>
      <c r="R14" s="62"/>
      <c r="S14" s="62"/>
      <c r="T14" s="62"/>
      <c r="U14" s="62"/>
      <c r="V14" s="62"/>
      <c r="W14" s="15">
        <v>0</v>
      </c>
      <c r="X14" s="15">
        <v>0</v>
      </c>
      <c r="Y14" s="15">
        <v>0</v>
      </c>
      <c r="Z14" s="16">
        <f t="shared" si="6"/>
        <v>0</v>
      </c>
      <c r="AA14" s="15" t="e">
        <f t="shared" si="1"/>
        <v>#DIV/0!</v>
      </c>
      <c r="AB14" s="15" t="e">
        <f t="shared" si="2"/>
        <v>#DIV/0!</v>
      </c>
      <c r="AC14" s="15" t="e">
        <f t="shared" si="2"/>
        <v>#DIV/0!</v>
      </c>
      <c r="AD14" s="16">
        <f t="shared" si="7"/>
        <v>1.6384936781451839E-3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4.9926805770295068E-4</v>
      </c>
      <c r="AM14" s="21" t="e">
        <f>bdrate($D14:$D17,F14:F17,$P14:$P17,R14:R17)</f>
        <v>#VALUE!</v>
      </c>
      <c r="AN14" s="36" t="e">
        <f t="shared" ref="AN14" si="20">bdrate($D14:$D17,G14:G17,$P14:$P17,S14:S17)</f>
        <v>#VALUE!</v>
      </c>
      <c r="AO14" s="26" t="e">
        <f>bdrate($D14:$D17,H14:H17,$P14:$P17,T14:T17)</f>
        <v>#VALUE!</v>
      </c>
      <c r="AP14" s="21" t="e">
        <f>bdrate($D14:$D17,I14:I17,$P14:$P17,U14:U17)</f>
        <v>#VALUE!</v>
      </c>
      <c r="AQ14" s="36" t="e">
        <f>bdrate($D14:$D17,J14:J17,$P14:$P17,V14:V17)</f>
        <v>#VALUE!</v>
      </c>
      <c r="AR14" s="21"/>
      <c r="AS14" s="21"/>
      <c r="AT14" s="36"/>
      <c r="AU14" s="26"/>
      <c r="AV14" s="21"/>
      <c r="AW14" s="36"/>
      <c r="AX14" s="15" t="e">
        <f>V14/J14</f>
        <v>#DIV/0!</v>
      </c>
      <c r="AY14" s="15" t="e">
        <f t="shared" ref="AY14:AY17" si="21">X14/L14</f>
        <v>#DIV/0!</v>
      </c>
      <c r="AZ14" s="15" t="e">
        <f t="shared" si="10"/>
        <v>#DIV/0!</v>
      </c>
      <c r="BA14" s="15" t="e">
        <f>V14/J14</f>
        <v>#DIV/0!</v>
      </c>
      <c r="BB14" s="15" t="e">
        <f t="shared" si="19"/>
        <v>#DIV/0!</v>
      </c>
      <c r="BC14" s="15" t="e">
        <f t="shared" si="11"/>
        <v>#DIV/0!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40.764499999999998</v>
      </c>
      <c r="F15" s="55"/>
      <c r="G15" s="55"/>
      <c r="H15" s="55"/>
      <c r="I15" s="55"/>
      <c r="J15" s="55"/>
      <c r="K15" s="15">
        <v>0</v>
      </c>
      <c r="L15" s="15">
        <v>0</v>
      </c>
      <c r="M15" s="15">
        <v>0</v>
      </c>
      <c r="N15" s="16">
        <f t="shared" si="0"/>
        <v>0</v>
      </c>
      <c r="P15" s="62">
        <v>2461.3200000000002</v>
      </c>
      <c r="Q15" s="62">
        <v>40.762799999999999</v>
      </c>
      <c r="R15" s="62"/>
      <c r="S15" s="62"/>
      <c r="T15" s="62"/>
      <c r="U15" s="62"/>
      <c r="V15" s="62"/>
      <c r="W15" s="15">
        <v>0</v>
      </c>
      <c r="X15" s="15">
        <v>0</v>
      </c>
      <c r="Y15" s="15">
        <v>0</v>
      </c>
      <c r="Z15" s="16">
        <f t="shared" si="6"/>
        <v>0</v>
      </c>
      <c r="AA15" s="15" t="e">
        <f t="shared" si="1"/>
        <v>#DIV/0!</v>
      </c>
      <c r="AB15" s="15" t="e">
        <f t="shared" si="2"/>
        <v>#DIV/0!</v>
      </c>
      <c r="AC15" s="15" t="e">
        <f t="shared" si="2"/>
        <v>#DIV/0!</v>
      </c>
      <c r="AD15" s="16">
        <f t="shared" si="7"/>
        <v>1.7034945974884884E-3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 t="e">
        <f>V15/J15</f>
        <v>#DIV/0!</v>
      </c>
      <c r="AY15" s="15" t="e">
        <f t="shared" si="21"/>
        <v>#DIV/0!</v>
      </c>
      <c r="AZ15" s="15" t="e">
        <f t="shared" si="10"/>
        <v>#DIV/0!</v>
      </c>
      <c r="BA15" s="15" t="e">
        <f>V15/J15</f>
        <v>#DIV/0!</v>
      </c>
      <c r="BB15" s="15" t="e">
        <f t="shared" si="19"/>
        <v>#DIV/0!</v>
      </c>
      <c r="BC15" s="15" t="e">
        <f t="shared" si="11"/>
        <v>#DIV/0!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39.523200000000003</v>
      </c>
      <c r="F16" s="55"/>
      <c r="G16" s="55"/>
      <c r="H16" s="55"/>
      <c r="I16" s="55"/>
      <c r="J16" s="55"/>
      <c r="K16" s="15">
        <v>0</v>
      </c>
      <c r="L16" s="15">
        <v>0</v>
      </c>
      <c r="M16" s="15">
        <v>0</v>
      </c>
      <c r="N16" s="16">
        <f t="shared" si="0"/>
        <v>0</v>
      </c>
      <c r="P16" s="62">
        <v>1445.46</v>
      </c>
      <c r="Q16" s="62">
        <v>39.522799999999997</v>
      </c>
      <c r="R16" s="62"/>
      <c r="S16" s="62"/>
      <c r="T16" s="62"/>
      <c r="U16" s="62"/>
      <c r="V16" s="62"/>
      <c r="W16" s="15">
        <v>0</v>
      </c>
      <c r="X16" s="15">
        <v>0</v>
      </c>
      <c r="Y16" s="15">
        <v>0</v>
      </c>
      <c r="Z16" s="16">
        <f t="shared" si="6"/>
        <v>0</v>
      </c>
      <c r="AA16" s="15" t="e">
        <f t="shared" si="1"/>
        <v>#DIV/0!</v>
      </c>
      <c r="AB16" s="15" t="e">
        <f t="shared" si="2"/>
        <v>#DIV/0!</v>
      </c>
      <c r="AC16" s="15" t="e">
        <f t="shared" si="2"/>
        <v>#DIV/0!</v>
      </c>
      <c r="AD16" s="16">
        <f t="shared" si="7"/>
        <v>2.5384935497295615E-3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 t="e">
        <f>V16/J16</f>
        <v>#DIV/0!</v>
      </c>
      <c r="AY16" s="15" t="e">
        <f t="shared" si="21"/>
        <v>#DIV/0!</v>
      </c>
      <c r="AZ16" s="15" t="e">
        <f t="shared" si="10"/>
        <v>#DIV/0!</v>
      </c>
      <c r="BA16" s="15" t="e">
        <f>V16/J16</f>
        <v>#DIV/0!</v>
      </c>
      <c r="BB16" s="15" t="e">
        <f t="shared" si="19"/>
        <v>#DIV/0!</v>
      </c>
      <c r="BC16" s="15" t="e">
        <f t="shared" si="11"/>
        <v>#DIV/0!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37.832000000000001</v>
      </c>
      <c r="F17" s="55"/>
      <c r="G17" s="55"/>
      <c r="H17" s="55"/>
      <c r="I17" s="55"/>
      <c r="J17" s="55"/>
      <c r="K17" s="19">
        <v>0</v>
      </c>
      <c r="L17" s="19">
        <v>0</v>
      </c>
      <c r="M17" s="19">
        <v>0</v>
      </c>
      <c r="N17" s="20">
        <f t="shared" si="0"/>
        <v>0</v>
      </c>
      <c r="P17" s="62">
        <v>863.4</v>
      </c>
      <c r="Q17" s="62">
        <v>37.848100000000002</v>
      </c>
      <c r="R17" s="62"/>
      <c r="S17" s="62"/>
      <c r="T17" s="62"/>
      <c r="U17" s="62"/>
      <c r="V17" s="62"/>
      <c r="W17" s="19">
        <v>0</v>
      </c>
      <c r="X17" s="19">
        <v>0</v>
      </c>
      <c r="Y17" s="19">
        <v>0</v>
      </c>
      <c r="Z17" s="20">
        <f t="shared" si="6"/>
        <v>0</v>
      </c>
      <c r="AA17" s="15" t="e">
        <f t="shared" si="1"/>
        <v>#DIV/0!</v>
      </c>
      <c r="AB17" s="15" t="e">
        <f t="shared" si="2"/>
        <v>#DIV/0!</v>
      </c>
      <c r="AC17" s="15" t="e">
        <f t="shared" si="2"/>
        <v>#DIV/0!</v>
      </c>
      <c r="AD17" s="20">
        <f t="shared" si="7"/>
        <v>1.1131209127590587E-3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 t="e">
        <f>V17/J17</f>
        <v>#DIV/0!</v>
      </c>
      <c r="AY17" s="15" t="e">
        <f t="shared" si="21"/>
        <v>#DIV/0!</v>
      </c>
      <c r="AZ17" s="15" t="e">
        <f t="shared" si="10"/>
        <v>#DIV/0!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43.014600000000002</v>
      </c>
      <c r="F18" s="55"/>
      <c r="G18" s="55"/>
      <c r="H18" s="55"/>
      <c r="I18" s="55"/>
      <c r="J18" s="55"/>
      <c r="K18" s="10">
        <v>0</v>
      </c>
      <c r="L18" s="10">
        <v>0</v>
      </c>
      <c r="M18" s="10">
        <v>0</v>
      </c>
      <c r="N18" s="11">
        <f t="shared" si="0"/>
        <v>0</v>
      </c>
      <c r="P18" s="62">
        <v>34393.08</v>
      </c>
      <c r="Q18" s="62">
        <v>43.011200000000002</v>
      </c>
      <c r="R18" s="62"/>
      <c r="S18" s="62"/>
      <c r="T18" s="62"/>
      <c r="U18" s="62"/>
      <c r="V18" s="62"/>
      <c r="W18" s="10">
        <v>0</v>
      </c>
      <c r="X18" s="10">
        <v>0</v>
      </c>
      <c r="Y18" s="10">
        <v>0</v>
      </c>
      <c r="Z18" s="11">
        <f t="shared" si="6"/>
        <v>0</v>
      </c>
      <c r="AA18" s="10" t="e">
        <f t="shared" si="1"/>
        <v>#DIV/0!</v>
      </c>
      <c r="AB18" s="10" t="e">
        <f t="shared" si="2"/>
        <v>#DIV/0!</v>
      </c>
      <c r="AC18" s="10" t="e">
        <f t="shared" si="2"/>
        <v>#DIV/0!</v>
      </c>
      <c r="AD18" s="11">
        <f t="shared" si="7"/>
        <v>5.561977692807793E-4</v>
      </c>
      <c r="AE18" s="40"/>
      <c r="AF18" s="25">
        <f t="shared" ref="AF18:AK18" si="22">bdRateExtend($D18:$D22,E18:E22,$P18:$P22,Q18:Q22)</f>
        <v>1.2513024446330068E-3</v>
      </c>
      <c r="AG18" s="30" t="e">
        <f t="shared" si="22"/>
        <v>#VALUE!</v>
      </c>
      <c r="AH18" s="31" t="e">
        <f t="shared" si="22"/>
        <v>#VALUE!</v>
      </c>
      <c r="AI18" s="25" t="e">
        <f t="shared" si="22"/>
        <v>#VALUE!</v>
      </c>
      <c r="AJ18" s="30" t="e">
        <f t="shared" si="22"/>
        <v>#VALUE!</v>
      </c>
      <c r="AK18" s="30" t="e">
        <f t="shared" si="22"/>
        <v>#VALUE!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1.0203390901883935E-3</v>
      </c>
      <c r="AS18" s="30" t="e">
        <f t="shared" si="23"/>
        <v>#VALUE!</v>
      </c>
      <c r="AT18" s="31" t="e">
        <f t="shared" si="23"/>
        <v>#VALUE!</v>
      </c>
      <c r="AU18" s="25" t="e">
        <f t="shared" si="23"/>
        <v>#VALUE!</v>
      </c>
      <c r="AV18" s="30" t="e">
        <f t="shared" si="23"/>
        <v>#VALUE!</v>
      </c>
      <c r="AW18" s="31" t="e">
        <f t="shared" si="23"/>
        <v>#VALUE!</v>
      </c>
      <c r="AX18" s="10"/>
      <c r="AY18" s="10"/>
      <c r="AZ18" s="10"/>
      <c r="BA18" s="10" t="e">
        <f>V18/J18</f>
        <v>#DIV/0!</v>
      </c>
      <c r="BB18" s="10" t="e">
        <f t="shared" ref="BB18:BB21" si="24">X18/L18</f>
        <v>#DIV/0!</v>
      </c>
      <c r="BC18" s="10" t="e">
        <f t="shared" si="11"/>
        <v>#DIV/0!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40.496499999999997</v>
      </c>
      <c r="F19" s="55"/>
      <c r="G19" s="55"/>
      <c r="H19" s="55"/>
      <c r="I19" s="55"/>
      <c r="J19" s="55"/>
      <c r="K19" s="15">
        <v>0</v>
      </c>
      <c r="L19" s="15">
        <v>0</v>
      </c>
      <c r="M19" s="15">
        <v>0</v>
      </c>
      <c r="N19" s="16">
        <f t="shared" si="0"/>
        <v>0</v>
      </c>
      <c r="P19" s="62">
        <v>9930.6</v>
      </c>
      <c r="Q19" s="62">
        <v>40.496699999999997</v>
      </c>
      <c r="R19" s="62"/>
      <c r="S19" s="62"/>
      <c r="T19" s="62"/>
      <c r="U19" s="62"/>
      <c r="V19" s="62"/>
      <c r="W19" s="15">
        <v>0</v>
      </c>
      <c r="X19" s="15">
        <v>0</v>
      </c>
      <c r="Y19" s="15">
        <v>0</v>
      </c>
      <c r="Z19" s="16">
        <f t="shared" si="6"/>
        <v>0</v>
      </c>
      <c r="AA19" s="15" t="e">
        <f t="shared" si="1"/>
        <v>#DIV/0!</v>
      </c>
      <c r="AB19" s="15" t="e">
        <f t="shared" ref="AB19:AC32" si="25">X19/L19</f>
        <v>#DIV/0!</v>
      </c>
      <c r="AC19" s="15" t="e">
        <f t="shared" si="25"/>
        <v>#DIV/0!</v>
      </c>
      <c r="AD19" s="16">
        <f t="shared" si="7"/>
        <v>2.2964610326829262E-4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1.8461923831454286E-3</v>
      </c>
      <c r="AM19" s="21" t="e">
        <f>bdrate($D19:$D22,F19:F22,$P19:$P22,R19:R22)</f>
        <v>#VALUE!</v>
      </c>
      <c r="AN19" s="36" t="e">
        <f t="shared" ref="AN19" si="26">bdrate($D19:$D22,G19:G22,$P19:$P22,S19:S22)</f>
        <v>#VALUE!</v>
      </c>
      <c r="AO19" s="26" t="e">
        <f>bdrate($D19:$D22,H19:H22,$P19:$P22,T19:T22)</f>
        <v>#VALUE!</v>
      </c>
      <c r="AP19" s="21" t="e">
        <f>bdrate($D19:$D22,I19:I22,$P19:$P22,U19:U22)</f>
        <v>#VALUE!</v>
      </c>
      <c r="AQ19" s="36" t="e">
        <f>bdrate($D19:$D22,J19:J22,$P19:$P22,V19:V22)</f>
        <v>#VALUE!</v>
      </c>
      <c r="AR19" s="21"/>
      <c r="AS19" s="21"/>
      <c r="AT19" s="36"/>
      <c r="AU19" s="26"/>
      <c r="AV19" s="21"/>
      <c r="AW19" s="36"/>
      <c r="AX19" s="15" t="e">
        <f>V19/J19</f>
        <v>#DIV/0!</v>
      </c>
      <c r="AY19" s="15" t="e">
        <f t="shared" ref="AY19:AY22" si="27">X19/L19</f>
        <v>#DIV/0!</v>
      </c>
      <c r="AZ19" s="15" t="e">
        <f t="shared" si="10"/>
        <v>#DIV/0!</v>
      </c>
      <c r="BA19" s="15" t="e">
        <f>V19/J19</f>
        <v>#DIV/0!</v>
      </c>
      <c r="BB19" s="15" t="e">
        <f t="shared" si="24"/>
        <v>#DIV/0!</v>
      </c>
      <c r="BC19" s="15" t="e">
        <f t="shared" si="11"/>
        <v>#DIV/0!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39.125500000000002</v>
      </c>
      <c r="F20" s="55"/>
      <c r="G20" s="55"/>
      <c r="H20" s="55"/>
      <c r="I20" s="55"/>
      <c r="J20" s="55"/>
      <c r="K20" s="15">
        <v>0</v>
      </c>
      <c r="L20" s="15">
        <v>0</v>
      </c>
      <c r="M20" s="15">
        <v>0</v>
      </c>
      <c r="N20" s="16">
        <f t="shared" si="0"/>
        <v>0</v>
      </c>
      <c r="P20" s="62">
        <v>5716.86</v>
      </c>
      <c r="Q20" s="62">
        <v>39.128500000000003</v>
      </c>
      <c r="R20" s="62"/>
      <c r="S20" s="62"/>
      <c r="T20" s="62"/>
      <c r="U20" s="62"/>
      <c r="V20" s="62"/>
      <c r="W20" s="15">
        <v>0</v>
      </c>
      <c r="X20" s="15">
        <v>0</v>
      </c>
      <c r="Y20" s="15">
        <v>0</v>
      </c>
      <c r="Z20" s="16">
        <f t="shared" si="6"/>
        <v>0</v>
      </c>
      <c r="AA20" s="15" t="e">
        <f t="shared" si="1"/>
        <v>#DIV/0!</v>
      </c>
      <c r="AB20" s="15" t="e">
        <f t="shared" si="25"/>
        <v>#DIV/0!</v>
      </c>
      <c r="AC20" s="15" t="e">
        <f t="shared" si="25"/>
        <v>#DIV/0!</v>
      </c>
      <c r="AD20" s="16">
        <f t="shared" si="7"/>
        <v>3.6128841981082262E-3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 t="e">
        <f>V20/J20</f>
        <v>#DIV/0!</v>
      </c>
      <c r="AY20" s="15" t="e">
        <f t="shared" si="27"/>
        <v>#DIV/0!</v>
      </c>
      <c r="AZ20" s="15" t="e">
        <f t="shared" si="10"/>
        <v>#DIV/0!</v>
      </c>
      <c r="BA20" s="15" t="e">
        <f>V20/J20</f>
        <v>#DIV/0!</v>
      </c>
      <c r="BB20" s="15" t="e">
        <f t="shared" si="24"/>
        <v>#DIV/0!</v>
      </c>
      <c r="BC20" s="15" t="e">
        <f t="shared" si="11"/>
        <v>#DIV/0!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37.358199999999997</v>
      </c>
      <c r="F21" s="55"/>
      <c r="G21" s="55"/>
      <c r="H21" s="55"/>
      <c r="I21" s="55"/>
      <c r="J21" s="55"/>
      <c r="K21" s="15">
        <v>0</v>
      </c>
      <c r="L21" s="15">
        <v>0</v>
      </c>
      <c r="M21" s="15">
        <v>0</v>
      </c>
      <c r="N21" s="16">
        <f t="shared" si="0"/>
        <v>0</v>
      </c>
      <c r="P21" s="62">
        <v>3358.86</v>
      </c>
      <c r="Q21" s="62">
        <v>37.350700000000003</v>
      </c>
      <c r="R21" s="62"/>
      <c r="S21" s="62"/>
      <c r="T21" s="62"/>
      <c r="U21" s="62"/>
      <c r="V21" s="62"/>
      <c r="W21" s="15">
        <v>0</v>
      </c>
      <c r="X21" s="15">
        <v>0</v>
      </c>
      <c r="Y21" s="15">
        <v>0</v>
      </c>
      <c r="Z21" s="16">
        <f t="shared" si="6"/>
        <v>0</v>
      </c>
      <c r="AA21" s="15" t="e">
        <f t="shared" si="1"/>
        <v>#DIV/0!</v>
      </c>
      <c r="AB21" s="15" t="e">
        <f t="shared" si="25"/>
        <v>#DIV/0!</v>
      </c>
      <c r="AC21" s="15" t="e">
        <f t="shared" si="25"/>
        <v>#DIV/0!</v>
      </c>
      <c r="AD21" s="16">
        <f t="shared" si="7"/>
        <v>1.3201320132013362E-3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 t="e">
        <f>V21/J21</f>
        <v>#DIV/0!</v>
      </c>
      <c r="AY21" s="15" t="e">
        <f t="shared" si="27"/>
        <v>#DIV/0!</v>
      </c>
      <c r="AZ21" s="15" t="e">
        <f t="shared" si="10"/>
        <v>#DIV/0!</v>
      </c>
      <c r="BA21" s="15" t="e">
        <f>V21/J21</f>
        <v>#DIV/0!</v>
      </c>
      <c r="BB21" s="15" t="e">
        <f t="shared" si="24"/>
        <v>#DIV/0!</v>
      </c>
      <c r="BC21" s="15" t="e">
        <f t="shared" si="11"/>
        <v>#DIV/0!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35.204599999999999</v>
      </c>
      <c r="F22" s="55"/>
      <c r="G22" s="55"/>
      <c r="H22" s="55"/>
      <c r="I22" s="55"/>
      <c r="J22" s="55"/>
      <c r="K22" s="19">
        <v>0</v>
      </c>
      <c r="L22" s="19">
        <v>0</v>
      </c>
      <c r="M22" s="19">
        <v>0</v>
      </c>
      <c r="N22" s="20">
        <f t="shared" si="0"/>
        <v>0</v>
      </c>
      <c r="P22" s="62">
        <v>1968.96</v>
      </c>
      <c r="Q22" s="62">
        <v>35.2241</v>
      </c>
      <c r="R22" s="62"/>
      <c r="S22" s="62"/>
      <c r="T22" s="62"/>
      <c r="U22" s="62"/>
      <c r="V22" s="62"/>
      <c r="W22" s="19">
        <v>0</v>
      </c>
      <c r="X22" s="19">
        <v>0</v>
      </c>
      <c r="Y22" s="19">
        <v>0</v>
      </c>
      <c r="Z22" s="20">
        <f t="shared" si="6"/>
        <v>0</v>
      </c>
      <c r="AA22" s="15" t="e">
        <f t="shared" si="1"/>
        <v>#DIV/0!</v>
      </c>
      <c r="AB22" s="15" t="e">
        <f t="shared" si="25"/>
        <v>#DIV/0!</v>
      </c>
      <c r="AC22" s="15" t="e">
        <f t="shared" si="25"/>
        <v>#DIV/0!</v>
      </c>
      <c r="AD22" s="20">
        <f t="shared" si="7"/>
        <v>9.1641552370995086E-3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 t="e">
        <f>V22/J22</f>
        <v>#DIV/0!</v>
      </c>
      <c r="AY22" s="15" t="e">
        <f t="shared" si="27"/>
        <v>#DIV/0!</v>
      </c>
      <c r="AZ22" s="15" t="e">
        <f t="shared" si="10"/>
        <v>#DIV/0!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42.5867</v>
      </c>
      <c r="F23" s="55"/>
      <c r="G23" s="55"/>
      <c r="H23" s="55"/>
      <c r="I23" s="55"/>
      <c r="J23" s="55"/>
      <c r="K23" s="10">
        <v>0</v>
      </c>
      <c r="L23" s="10">
        <v>0</v>
      </c>
      <c r="M23" s="10">
        <v>0</v>
      </c>
      <c r="N23" s="11">
        <f t="shared" si="0"/>
        <v>0</v>
      </c>
      <c r="P23" s="62">
        <v>60083.4</v>
      </c>
      <c r="Q23" s="62">
        <v>42.5854</v>
      </c>
      <c r="R23" s="62"/>
      <c r="S23" s="62"/>
      <c r="T23" s="62"/>
      <c r="U23" s="62"/>
      <c r="V23" s="62"/>
      <c r="W23" s="10">
        <v>0</v>
      </c>
      <c r="X23" s="10">
        <v>0</v>
      </c>
      <c r="Y23" s="10">
        <v>0</v>
      </c>
      <c r="Z23" s="11">
        <f t="shared" si="6"/>
        <v>0</v>
      </c>
      <c r="AA23" s="15" t="e">
        <f t="shared" si="1"/>
        <v>#DIV/0!</v>
      </c>
      <c r="AB23" s="15" t="e">
        <f t="shared" si="25"/>
        <v>#DIV/0!</v>
      </c>
      <c r="AC23" s="15" t="e">
        <f t="shared" si="25"/>
        <v>#DIV/0!</v>
      </c>
      <c r="AD23" s="11">
        <f t="shared" si="7"/>
        <v>2.92678931212489E-4</v>
      </c>
      <c r="AE23" s="12"/>
      <c r="AF23" s="25">
        <f t="shared" ref="AF23:AK23" si="28">bdRateExtend($D23:$D27,E23:E27,$P23:$P27,Q23:Q27)</f>
        <v>-5.3786116428056197E-4</v>
      </c>
      <c r="AG23" s="30" t="e">
        <f t="shared" si="28"/>
        <v>#VALUE!</v>
      </c>
      <c r="AH23" s="31" t="e">
        <f t="shared" si="28"/>
        <v>#VALUE!</v>
      </c>
      <c r="AI23" s="25" t="e">
        <f t="shared" si="28"/>
        <v>#VALUE!</v>
      </c>
      <c r="AJ23" s="30" t="e">
        <f t="shared" si="28"/>
        <v>#VALUE!</v>
      </c>
      <c r="AK23" s="30" t="e">
        <f t="shared" si="28"/>
        <v>#VALUE!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-1.7068252843566167E-4</v>
      </c>
      <c r="AS23" s="30" t="e">
        <f t="shared" si="29"/>
        <v>#VALUE!</v>
      </c>
      <c r="AT23" s="31" t="e">
        <f t="shared" si="29"/>
        <v>#VALUE!</v>
      </c>
      <c r="AU23" s="25" t="e">
        <f t="shared" si="29"/>
        <v>#VALUE!</v>
      </c>
      <c r="AV23" s="30" t="e">
        <f t="shared" si="29"/>
        <v>#VALUE!</v>
      </c>
      <c r="AW23" s="31" t="e">
        <f t="shared" si="29"/>
        <v>#VALUE!</v>
      </c>
      <c r="AX23" s="15"/>
      <c r="AY23" s="15"/>
      <c r="AZ23" s="15"/>
      <c r="BA23" s="15" t="e">
        <f>V23/J23</f>
        <v>#DIV/0!</v>
      </c>
      <c r="BB23" s="15" t="e">
        <f t="shared" ref="BB23:BB26" si="30">X23/L23</f>
        <v>#DIV/0!</v>
      </c>
      <c r="BC23" s="15" t="e">
        <f t="shared" si="11"/>
        <v>#DIV/0!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38.825299999999999</v>
      </c>
      <c r="F24" s="55"/>
      <c r="G24" s="55"/>
      <c r="H24" s="55"/>
      <c r="I24" s="55"/>
      <c r="J24" s="55"/>
      <c r="K24" s="15">
        <v>0</v>
      </c>
      <c r="L24" s="15">
        <v>0</v>
      </c>
      <c r="M24" s="15">
        <v>0</v>
      </c>
      <c r="N24" s="16">
        <f t="shared" si="0"/>
        <v>0</v>
      </c>
      <c r="P24" s="62">
        <v>10007.1</v>
      </c>
      <c r="Q24" s="62">
        <v>38.828499999999998</v>
      </c>
      <c r="R24" s="62"/>
      <c r="S24" s="62"/>
      <c r="T24" s="62"/>
      <c r="U24" s="62"/>
      <c r="V24" s="62"/>
      <c r="W24" s="15">
        <v>0</v>
      </c>
      <c r="X24" s="15">
        <v>0</v>
      </c>
      <c r="Y24" s="15">
        <v>0</v>
      </c>
      <c r="Z24" s="16">
        <f t="shared" si="6"/>
        <v>0</v>
      </c>
      <c r="AA24" s="15" t="e">
        <f t="shared" si="1"/>
        <v>#DIV/0!</v>
      </c>
      <c r="AB24" s="15" t="e">
        <f t="shared" si="25"/>
        <v>#DIV/0!</v>
      </c>
      <c r="AC24" s="15" t="e">
        <f t="shared" si="25"/>
        <v>#DIV/0!</v>
      </c>
      <c r="AD24" s="16">
        <f t="shared" si="7"/>
        <v>1.7718781908824081E-3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-1.0444381918828238E-3</v>
      </c>
      <c r="AM24" s="21" t="e">
        <f>bdrate($D24:$D27,F24:F27,$P24:$P27,R24:R27)</f>
        <v>#VALUE!</v>
      </c>
      <c r="AN24" s="36" t="e">
        <f t="shared" ref="AN24" si="31">bdrate($D24:$D27,G24:G27,$P24:$P27,S24:S27)</f>
        <v>#VALUE!</v>
      </c>
      <c r="AO24" s="26" t="e">
        <f>bdrate($D24:$D27,H24:H27,$P24:$P27,T24:T27)</f>
        <v>#VALUE!</v>
      </c>
      <c r="AP24" s="21" t="e">
        <f>bdrate($D24:$D27,I24:I27,$P24:$P27,U24:U27)</f>
        <v>#VALUE!</v>
      </c>
      <c r="AQ24" s="36" t="e">
        <f>bdrate($D24:$D27,J24:J27,$P24:$P27,V24:V27)</f>
        <v>#VALUE!</v>
      </c>
      <c r="AR24" s="21"/>
      <c r="AS24" s="21"/>
      <c r="AT24" s="36"/>
      <c r="AU24" s="26"/>
      <c r="AV24" s="21"/>
      <c r="AW24" s="36"/>
      <c r="AX24" s="15" t="e">
        <f>V24/J24</f>
        <v>#DIV/0!</v>
      </c>
      <c r="AY24" s="15" t="e">
        <f t="shared" ref="AY24:AY27" si="32">X24/L24</f>
        <v>#DIV/0!</v>
      </c>
      <c r="AZ24" s="15" t="e">
        <f t="shared" si="10"/>
        <v>#DIV/0!</v>
      </c>
      <c r="BA24" s="15" t="e">
        <f>V24/J24</f>
        <v>#DIV/0!</v>
      </c>
      <c r="BB24" s="15" t="e">
        <f t="shared" si="30"/>
        <v>#DIV/0!</v>
      </c>
      <c r="BC24" s="15" t="e">
        <f t="shared" si="11"/>
        <v>#DIV/0!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37.817100000000003</v>
      </c>
      <c r="F25" s="55"/>
      <c r="G25" s="55"/>
      <c r="H25" s="55"/>
      <c r="I25" s="55"/>
      <c r="J25" s="55"/>
      <c r="K25" s="15">
        <v>0</v>
      </c>
      <c r="L25" s="15">
        <v>0</v>
      </c>
      <c r="M25" s="15">
        <v>0</v>
      </c>
      <c r="N25" s="16">
        <f t="shared" si="0"/>
        <v>0</v>
      </c>
      <c r="P25" s="62">
        <v>5384.16</v>
      </c>
      <c r="Q25" s="62">
        <v>37.815300000000001</v>
      </c>
      <c r="R25" s="62"/>
      <c r="S25" s="62"/>
      <c r="T25" s="62"/>
      <c r="U25" s="62"/>
      <c r="V25" s="62"/>
      <c r="W25" s="15">
        <v>0</v>
      </c>
      <c r="X25" s="15">
        <v>0</v>
      </c>
      <c r="Y25" s="15">
        <v>0</v>
      </c>
      <c r="Z25" s="16">
        <f t="shared" si="6"/>
        <v>0</v>
      </c>
      <c r="AA25" s="15" t="e">
        <f t="shared" si="1"/>
        <v>#DIV/0!</v>
      </c>
      <c r="AB25" s="15" t="e">
        <f t="shared" si="25"/>
        <v>#DIV/0!</v>
      </c>
      <c r="AC25" s="15" t="e">
        <f t="shared" si="25"/>
        <v>#DIV/0!</v>
      </c>
      <c r="AD25" s="16">
        <f t="shared" si="7"/>
        <v>5.6801095927034727E-4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 t="e">
        <f>V25/J25</f>
        <v>#DIV/0!</v>
      </c>
      <c r="AY25" s="15" t="e">
        <f t="shared" si="32"/>
        <v>#DIV/0!</v>
      </c>
      <c r="AZ25" s="15" t="e">
        <f t="shared" si="10"/>
        <v>#DIV/0!</v>
      </c>
      <c r="BA25" s="15" t="e">
        <f>V25/J25</f>
        <v>#DIV/0!</v>
      </c>
      <c r="BB25" s="15" t="e">
        <f t="shared" si="30"/>
        <v>#DIV/0!</v>
      </c>
      <c r="BC25" s="15" t="e">
        <f t="shared" si="11"/>
        <v>#DIV/0!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36.379399999999997</v>
      </c>
      <c r="F26" s="55"/>
      <c r="G26" s="55"/>
      <c r="H26" s="55"/>
      <c r="I26" s="55"/>
      <c r="J26" s="55"/>
      <c r="K26" s="15">
        <v>0</v>
      </c>
      <c r="L26" s="15">
        <v>0</v>
      </c>
      <c r="M26" s="15">
        <v>0</v>
      </c>
      <c r="N26" s="16">
        <f t="shared" si="0"/>
        <v>0</v>
      </c>
      <c r="P26" s="62">
        <v>2990.58</v>
      </c>
      <c r="Q26" s="62">
        <v>36.375900000000001</v>
      </c>
      <c r="R26" s="62"/>
      <c r="S26" s="62"/>
      <c r="T26" s="62"/>
      <c r="U26" s="62"/>
      <c r="V26" s="62"/>
      <c r="W26" s="15">
        <v>0</v>
      </c>
      <c r="X26" s="15">
        <v>0</v>
      </c>
      <c r="Y26" s="15">
        <v>0</v>
      </c>
      <c r="Z26" s="16">
        <f t="shared" si="6"/>
        <v>0</v>
      </c>
      <c r="AA26" s="15" t="e">
        <f t="shared" si="1"/>
        <v>#DIV/0!</v>
      </c>
      <c r="AB26" s="15" t="e">
        <f t="shared" si="25"/>
        <v>#DIV/0!</v>
      </c>
      <c r="AC26" s="15" t="e">
        <f t="shared" si="25"/>
        <v>#DIV/0!</v>
      </c>
      <c r="AD26" s="16">
        <f t="shared" si="7"/>
        <v>4.0960677749361215E-3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 t="e">
        <f>V26/J26</f>
        <v>#DIV/0!</v>
      </c>
      <c r="AY26" s="15" t="e">
        <f t="shared" si="32"/>
        <v>#DIV/0!</v>
      </c>
      <c r="AZ26" s="15" t="e">
        <f t="shared" si="10"/>
        <v>#DIV/0!</v>
      </c>
      <c r="BA26" s="15" t="e">
        <f>V26/J26</f>
        <v>#DIV/0!</v>
      </c>
      <c r="BB26" s="15" t="e">
        <f t="shared" si="30"/>
        <v>#DIV/0!</v>
      </c>
      <c r="BC26" s="15" t="e">
        <f t="shared" si="11"/>
        <v>#DIV/0!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34.579099999999997</v>
      </c>
      <c r="F27" s="55"/>
      <c r="G27" s="55"/>
      <c r="H27" s="55"/>
      <c r="I27" s="55"/>
      <c r="J27" s="55"/>
      <c r="K27" s="19">
        <v>0</v>
      </c>
      <c r="L27" s="19">
        <v>0</v>
      </c>
      <c r="M27" s="19">
        <v>0</v>
      </c>
      <c r="N27" s="20">
        <f t="shared" si="0"/>
        <v>0</v>
      </c>
      <c r="P27" s="62">
        <v>1602.3</v>
      </c>
      <c r="Q27" s="62">
        <v>34.563800000000001</v>
      </c>
      <c r="R27" s="62"/>
      <c r="S27" s="62"/>
      <c r="T27" s="62"/>
      <c r="U27" s="62"/>
      <c r="V27" s="62"/>
      <c r="W27" s="19">
        <v>0</v>
      </c>
      <c r="X27" s="19">
        <v>0</v>
      </c>
      <c r="Y27" s="19">
        <v>0</v>
      </c>
      <c r="Z27" s="20">
        <f t="shared" si="6"/>
        <v>0</v>
      </c>
      <c r="AA27" s="15" t="e">
        <f t="shared" si="1"/>
        <v>#DIV/0!</v>
      </c>
      <c r="AB27" s="15" t="e">
        <f t="shared" si="25"/>
        <v>#DIV/0!</v>
      </c>
      <c r="AC27" s="15" t="e">
        <f t="shared" si="25"/>
        <v>#DIV/0!</v>
      </c>
      <c r="AD27" s="20">
        <f t="shared" si="7"/>
        <v>3.5447761194030134E-3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 t="e">
        <f>V27/J27</f>
        <v>#DIV/0!</v>
      </c>
      <c r="AY27" s="15" t="e">
        <f t="shared" si="32"/>
        <v>#DIV/0!</v>
      </c>
      <c r="AZ27" s="15" t="e">
        <f t="shared" si="10"/>
        <v>#DIV/0!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44.1111</v>
      </c>
      <c r="F28" s="55"/>
      <c r="G28" s="55"/>
      <c r="H28" s="55"/>
      <c r="I28" s="55"/>
      <c r="J28" s="55"/>
      <c r="K28" s="10">
        <v>0</v>
      </c>
      <c r="L28" s="10">
        <v>0</v>
      </c>
      <c r="M28" s="10">
        <v>0</v>
      </c>
      <c r="N28" s="11">
        <f t="shared" si="0"/>
        <v>0</v>
      </c>
      <c r="P28" s="62">
        <v>48067.35</v>
      </c>
      <c r="Q28" s="62">
        <v>44.1173</v>
      </c>
      <c r="R28" s="62"/>
      <c r="S28" s="62"/>
      <c r="T28" s="62"/>
      <c r="U28" s="62"/>
      <c r="V28" s="62"/>
      <c r="W28" s="10">
        <v>0</v>
      </c>
      <c r="X28" s="10">
        <v>0</v>
      </c>
      <c r="Y28" s="10">
        <v>0</v>
      </c>
      <c r="Z28" s="11">
        <f t="shared" si="6"/>
        <v>0</v>
      </c>
      <c r="AA28" s="15" t="e">
        <f t="shared" si="1"/>
        <v>#DIV/0!</v>
      </c>
      <c r="AB28" s="15" t="e">
        <f t="shared" si="25"/>
        <v>#DIV/0!</v>
      </c>
      <c r="AC28" s="15" t="e">
        <f t="shared" si="25"/>
        <v>#DIV/0!</v>
      </c>
      <c r="AD28" s="11">
        <f t="shared" si="7"/>
        <v>3.3193621829951032E-4</v>
      </c>
      <c r="AE28" s="12"/>
      <c r="AF28" s="25">
        <f t="shared" ref="AF28:AK28" si="33">bdRateExtend($D28:$D32,E28:E32,$P28:$P32,Q28:Q32)</f>
        <v>1.3819596260522538E-4</v>
      </c>
      <c r="AG28" s="30" t="e">
        <f t="shared" si="33"/>
        <v>#VALUE!</v>
      </c>
      <c r="AH28" s="31" t="e">
        <f t="shared" si="33"/>
        <v>#VALUE!</v>
      </c>
      <c r="AI28" s="25" t="e">
        <f t="shared" si="33"/>
        <v>#VALUE!</v>
      </c>
      <c r="AJ28" s="30" t="e">
        <f t="shared" si="33"/>
        <v>#VALUE!</v>
      </c>
      <c r="AK28" s="30" t="e">
        <f t="shared" si="33"/>
        <v>#VALUE!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-2.0850340906886089E-4</v>
      </c>
      <c r="AS28" s="30" t="e">
        <f t="shared" si="34"/>
        <v>#VALUE!</v>
      </c>
      <c r="AT28" s="31" t="e">
        <f t="shared" si="34"/>
        <v>#VALUE!</v>
      </c>
      <c r="AU28" s="25" t="e">
        <f t="shared" si="34"/>
        <v>#VALUE!</v>
      </c>
      <c r="AV28" s="30" t="e">
        <f t="shared" si="34"/>
        <v>#VALUE!</v>
      </c>
      <c r="AW28" s="31" t="e">
        <f t="shared" si="34"/>
        <v>#VALUE!</v>
      </c>
      <c r="AX28" s="15"/>
      <c r="AY28" s="15"/>
      <c r="AZ28" s="15"/>
      <c r="BA28" s="15" t="e">
        <f>V28/J28</f>
        <v>#DIV/0!</v>
      </c>
      <c r="BB28" s="15" t="e">
        <f t="shared" ref="BB28:BB31" si="35">X28/L28</f>
        <v>#DIV/0!</v>
      </c>
      <c r="BC28" s="15" t="e">
        <f t="shared" si="11"/>
        <v>#DIV/0!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40.295900000000003</v>
      </c>
      <c r="F29" s="55"/>
      <c r="G29" s="55"/>
      <c r="H29" s="55"/>
      <c r="I29" s="55"/>
      <c r="J29" s="55"/>
      <c r="K29" s="15">
        <v>0</v>
      </c>
      <c r="L29" s="15">
        <v>0</v>
      </c>
      <c r="M29" s="15">
        <v>0</v>
      </c>
      <c r="N29" s="16">
        <f t="shared" si="0"/>
        <v>0</v>
      </c>
      <c r="P29" s="62">
        <v>26134.1</v>
      </c>
      <c r="Q29" s="62">
        <v>40.293100000000003</v>
      </c>
      <c r="R29" s="62"/>
      <c r="S29" s="62"/>
      <c r="T29" s="62"/>
      <c r="U29" s="62"/>
      <c r="V29" s="62"/>
      <c r="W29" s="15">
        <v>0</v>
      </c>
      <c r="X29" s="15">
        <v>0</v>
      </c>
      <c r="Y29" s="15">
        <v>0</v>
      </c>
      <c r="Z29" s="16">
        <f t="shared" si="6"/>
        <v>0</v>
      </c>
      <c r="AA29" s="15" t="e">
        <f t="shared" si="1"/>
        <v>#DIV/0!</v>
      </c>
      <c r="AB29" s="15" t="e">
        <f t="shared" si="25"/>
        <v>#DIV/0!</v>
      </c>
      <c r="AC29" s="15" t="e">
        <f t="shared" si="25"/>
        <v>#DIV/0!</v>
      </c>
      <c r="AD29" s="16">
        <f t="shared" si="7"/>
        <v>7.9144172389009775E-4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3.2960942834425744E-4</v>
      </c>
      <c r="AM29" s="21" t="e">
        <f>bdrate($D29:$D32,F29:F32,$P29:$P32,R29:R32)</f>
        <v>#VALUE!</v>
      </c>
      <c r="AN29" s="36" t="e">
        <f t="shared" ref="AN29" si="36">bdrate($D29:$D32,G29:G32,$P29:$P32,S29:S32)</f>
        <v>#VALUE!</v>
      </c>
      <c r="AO29" s="26" t="e">
        <f>bdrate($D29:$D32,H29:H32,$P29:$P32,T29:T32)</f>
        <v>#VALUE!</v>
      </c>
      <c r="AP29" s="21" t="e">
        <f>bdrate($D29:$D32,I29:I32,$P29:$P32,U29:U32)</f>
        <v>#VALUE!</v>
      </c>
      <c r="AQ29" s="36" t="e">
        <f>bdrate($D29:$D32,J29:J32,$P29:$P32,V29:V32)</f>
        <v>#VALUE!</v>
      </c>
      <c r="AR29" s="21"/>
      <c r="AS29" s="21"/>
      <c r="AT29" s="36"/>
      <c r="AU29" s="26"/>
      <c r="AV29" s="21"/>
      <c r="AW29" s="36"/>
      <c r="AX29" s="15" t="e">
        <f>V29/J29</f>
        <v>#DIV/0!</v>
      </c>
      <c r="AY29" s="15" t="e">
        <f t="shared" ref="AY29:AY32" si="37">X29/L29</f>
        <v>#DIV/0!</v>
      </c>
      <c r="AZ29" s="15" t="e">
        <f t="shared" si="10"/>
        <v>#DIV/0!</v>
      </c>
      <c r="BA29" s="15" t="e">
        <f>V29/J29</f>
        <v>#DIV/0!</v>
      </c>
      <c r="BB29" s="15" t="e">
        <f t="shared" si="35"/>
        <v>#DIV/0!</v>
      </c>
      <c r="BC29" s="15" t="e">
        <f t="shared" si="11"/>
        <v>#DIV/0!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37.235300000000002</v>
      </c>
      <c r="F30" s="55"/>
      <c r="G30" s="55"/>
      <c r="H30" s="55"/>
      <c r="I30" s="55"/>
      <c r="J30" s="55"/>
      <c r="K30" s="15">
        <v>0</v>
      </c>
      <c r="L30" s="15">
        <v>0</v>
      </c>
      <c r="M30" s="15">
        <v>0</v>
      </c>
      <c r="N30" s="16">
        <f t="shared" si="0"/>
        <v>0</v>
      </c>
      <c r="P30" s="62">
        <v>13884.05</v>
      </c>
      <c r="Q30" s="62">
        <v>37.241100000000003</v>
      </c>
      <c r="R30" s="62"/>
      <c r="S30" s="62"/>
      <c r="T30" s="62"/>
      <c r="U30" s="62"/>
      <c r="V30" s="62"/>
      <c r="W30" s="15">
        <v>0</v>
      </c>
      <c r="X30" s="15">
        <v>0</v>
      </c>
      <c r="Y30" s="15">
        <v>0</v>
      </c>
      <c r="Z30" s="16">
        <f t="shared" si="6"/>
        <v>0</v>
      </c>
      <c r="AA30" s="15" t="e">
        <f t="shared" si="1"/>
        <v>#DIV/0!</v>
      </c>
      <c r="AB30" s="15" t="e">
        <f t="shared" si="25"/>
        <v>#DIV/0!</v>
      </c>
      <c r="AC30" s="15" t="e">
        <f t="shared" si="25"/>
        <v>#DIV/0!</v>
      </c>
      <c r="AD30" s="16">
        <f t="shared" si="7"/>
        <v>7.9290422798159029E-4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 t="e">
        <f>V30/J30</f>
        <v>#DIV/0!</v>
      </c>
      <c r="AY30" s="15" t="e">
        <f t="shared" si="37"/>
        <v>#DIV/0!</v>
      </c>
      <c r="AZ30" s="15" t="e">
        <f t="shared" si="10"/>
        <v>#DIV/0!</v>
      </c>
      <c r="BA30" s="15" t="e">
        <f>V30/J30</f>
        <v>#DIV/0!</v>
      </c>
      <c r="BB30" s="15" t="e">
        <f t="shared" si="35"/>
        <v>#DIV/0!</v>
      </c>
      <c r="BC30" s="15" t="e">
        <f t="shared" si="11"/>
        <v>#DIV/0!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34.6053</v>
      </c>
      <c r="F31" s="55"/>
      <c r="G31" s="55"/>
      <c r="H31" s="55"/>
      <c r="I31" s="55"/>
      <c r="J31" s="55"/>
      <c r="K31" s="15">
        <v>0</v>
      </c>
      <c r="L31" s="15">
        <v>0</v>
      </c>
      <c r="M31" s="15">
        <v>0</v>
      </c>
      <c r="N31" s="16">
        <f t="shared" si="0"/>
        <v>0</v>
      </c>
      <c r="P31" s="62">
        <v>7463.25</v>
      </c>
      <c r="Q31" s="62">
        <v>34.604399999999998</v>
      </c>
      <c r="R31" s="62"/>
      <c r="S31" s="62"/>
      <c r="T31" s="62"/>
      <c r="U31" s="62"/>
      <c r="V31" s="62"/>
      <c r="W31" s="15">
        <v>0</v>
      </c>
      <c r="X31" s="15">
        <v>0</v>
      </c>
      <c r="Y31" s="15">
        <v>0</v>
      </c>
      <c r="Z31" s="16">
        <f t="shared" si="6"/>
        <v>0</v>
      </c>
      <c r="AA31" s="15" t="e">
        <f t="shared" si="1"/>
        <v>#DIV/0!</v>
      </c>
      <c r="AB31" s="15" t="e">
        <f t="shared" si="25"/>
        <v>#DIV/0!</v>
      </c>
      <c r="AC31" s="15" t="e">
        <f t="shared" si="25"/>
        <v>#DIV/0!</v>
      </c>
      <c r="AD31" s="16">
        <f t="shared" si="7"/>
        <v>1.2207964690810306E-3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 t="e">
        <f>V31/J31</f>
        <v>#DIV/0!</v>
      </c>
      <c r="AY31" s="15" t="e">
        <f t="shared" si="37"/>
        <v>#DIV/0!</v>
      </c>
      <c r="AZ31" s="15" t="e">
        <f t="shared" si="10"/>
        <v>#DIV/0!</v>
      </c>
      <c r="BA31" s="15" t="e">
        <f>V31/J31</f>
        <v>#DIV/0!</v>
      </c>
      <c r="BB31" s="15" t="e">
        <f t="shared" si="35"/>
        <v>#DIV/0!</v>
      </c>
      <c r="BC31" s="15" t="e">
        <f t="shared" si="11"/>
        <v>#DIV/0!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32.375799999999998</v>
      </c>
      <c r="F32" s="55"/>
      <c r="G32" s="55"/>
      <c r="H32" s="55"/>
      <c r="I32" s="55"/>
      <c r="J32" s="55"/>
      <c r="K32" s="19">
        <v>0</v>
      </c>
      <c r="L32" s="19">
        <v>0</v>
      </c>
      <c r="M32" s="19">
        <v>0</v>
      </c>
      <c r="N32" s="20">
        <f t="shared" si="0"/>
        <v>0</v>
      </c>
      <c r="P32" s="62">
        <v>3688.9</v>
      </c>
      <c r="Q32" s="62">
        <v>32.375900000000001</v>
      </c>
      <c r="R32" s="62"/>
      <c r="S32" s="62"/>
      <c r="T32" s="62"/>
      <c r="U32" s="62"/>
      <c r="V32" s="62"/>
      <c r="W32" s="19">
        <v>0</v>
      </c>
      <c r="X32" s="19">
        <v>0</v>
      </c>
      <c r="Y32" s="19">
        <v>0</v>
      </c>
      <c r="Z32" s="20">
        <f t="shared" si="6"/>
        <v>0</v>
      </c>
      <c r="AA32" s="15" t="e">
        <f t="shared" si="1"/>
        <v>#DIV/0!</v>
      </c>
      <c r="AB32" s="15" t="e">
        <f t="shared" si="25"/>
        <v>#DIV/0!</v>
      </c>
      <c r="AC32" s="15" t="e">
        <f t="shared" si="25"/>
        <v>#DIV/0!</v>
      </c>
      <c r="AD32" s="20">
        <f t="shared" si="7"/>
        <v>9.6327350183840932E-4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 t="e">
        <f>V32/J32</f>
        <v>#DIV/0!</v>
      </c>
      <c r="AY32" s="15" t="e">
        <f t="shared" si="37"/>
        <v>#DIV/0!</v>
      </c>
      <c r="AZ32" s="15" t="e">
        <f t="shared" si="10"/>
        <v>#DIV/0!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42.9681</v>
      </c>
      <c r="F33" s="55"/>
      <c r="G33" s="55"/>
      <c r="H33" s="55"/>
      <c r="I33" s="55"/>
      <c r="J33" s="55"/>
      <c r="K33" s="10">
        <v>0</v>
      </c>
      <c r="L33" s="10">
        <v>0</v>
      </c>
      <c r="M33" s="10">
        <v>0</v>
      </c>
      <c r="N33" s="11">
        <f t="shared" si="0"/>
        <v>0</v>
      </c>
      <c r="P33" s="62">
        <v>6249.15</v>
      </c>
      <c r="Q33" s="62">
        <v>42.9711</v>
      </c>
      <c r="R33" s="62"/>
      <c r="S33" s="62"/>
      <c r="T33" s="62"/>
      <c r="U33" s="62"/>
      <c r="V33" s="62"/>
      <c r="W33" s="10">
        <v>0</v>
      </c>
      <c r="X33" s="10">
        <v>0</v>
      </c>
      <c r="Y33" s="10">
        <v>0</v>
      </c>
      <c r="Z33" s="11">
        <f t="shared" si="6"/>
        <v>0</v>
      </c>
      <c r="AA33" s="10" t="e">
        <f t="shared" si="1"/>
        <v>#DIV/0!</v>
      </c>
      <c r="AB33" s="10" t="e">
        <f>X33/L33</f>
        <v>#DIV/0!</v>
      </c>
      <c r="AC33" s="10" t="e">
        <f>Y33/M33</f>
        <v>#DIV/0!</v>
      </c>
      <c r="AD33" s="11">
        <f t="shared" si="7"/>
        <v>5.3636043421170288E-4</v>
      </c>
      <c r="AE33" s="40"/>
      <c r="AF33" s="25">
        <f t="shared" ref="AF33:AK33" si="38">bdRateExtend($D33:$D37,E33:E37,$P33:$P37,Q33:Q37)</f>
        <v>1.1474789513830075E-3</v>
      </c>
      <c r="AG33" s="30" t="e">
        <f t="shared" si="38"/>
        <v>#VALUE!</v>
      </c>
      <c r="AH33" s="31" t="e">
        <f t="shared" si="38"/>
        <v>#VALUE!</v>
      </c>
      <c r="AI33" s="25" t="e">
        <f t="shared" si="38"/>
        <v>#VALUE!</v>
      </c>
      <c r="AJ33" s="30" t="e">
        <f t="shared" si="38"/>
        <v>#VALUE!</v>
      </c>
      <c r="AK33" s="30" t="e">
        <f t="shared" si="38"/>
        <v>#VALUE!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1.0112040562215707E-3</v>
      </c>
      <c r="AS33" s="30" t="e">
        <f t="shared" si="39"/>
        <v>#VALUE!</v>
      </c>
      <c r="AT33" s="31" t="e">
        <f t="shared" si="39"/>
        <v>#VALUE!</v>
      </c>
      <c r="AU33" s="25" t="e">
        <f t="shared" si="39"/>
        <v>#VALUE!</v>
      </c>
      <c r="AV33" s="30" t="e">
        <f t="shared" si="39"/>
        <v>#VALUE!</v>
      </c>
      <c r="AW33" s="31" t="e">
        <f t="shared" si="39"/>
        <v>#VALUE!</v>
      </c>
      <c r="AX33" s="10"/>
      <c r="AY33" s="10"/>
      <c r="AZ33" s="10"/>
      <c r="BA33" s="10" t="e">
        <f>V33/J33</f>
        <v>#DIV/0!</v>
      </c>
      <c r="BB33" s="10" t="e">
        <f t="shared" ref="BB33:BB36" si="40">X33/L33</f>
        <v>#DIV/0!</v>
      </c>
      <c r="BC33" s="10" t="e">
        <f t="shared" si="11"/>
        <v>#DIV/0!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41.109200000000001</v>
      </c>
      <c r="F34" s="55"/>
      <c r="G34" s="55"/>
      <c r="H34" s="55"/>
      <c r="I34" s="55"/>
      <c r="J34" s="55"/>
      <c r="K34" s="15">
        <v>0</v>
      </c>
      <c r="L34" s="15">
        <v>0</v>
      </c>
      <c r="M34" s="15">
        <v>0</v>
      </c>
      <c r="N34" s="16">
        <f t="shared" si="0"/>
        <v>0</v>
      </c>
      <c r="P34" s="62">
        <v>2391.0500000000002</v>
      </c>
      <c r="Q34" s="62">
        <v>41.097499999999997</v>
      </c>
      <c r="R34" s="62"/>
      <c r="S34" s="62"/>
      <c r="T34" s="62"/>
      <c r="U34" s="62"/>
      <c r="V34" s="62"/>
      <c r="W34" s="15">
        <v>0</v>
      </c>
      <c r="X34" s="15">
        <v>0</v>
      </c>
      <c r="Y34" s="15">
        <v>0</v>
      </c>
      <c r="Z34" s="16">
        <f t="shared" si="6"/>
        <v>0</v>
      </c>
      <c r="AA34" s="15" t="e">
        <f t="shared" si="1"/>
        <v>#DIV/0!</v>
      </c>
      <c r="AB34" s="15" t="e">
        <f t="shared" ref="AB34:AC57" si="41">X34/L34</f>
        <v>#DIV/0!</v>
      </c>
      <c r="AC34" s="15" t="e">
        <f t="shared" si="41"/>
        <v>#DIV/0!</v>
      </c>
      <c r="AD34" s="16">
        <f t="shared" si="7"/>
        <v>6.2342844080546947E-3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2.1263549663186332E-3</v>
      </c>
      <c r="AM34" s="21" t="e">
        <f>bdrate($D34:$D37,F34:F37,$P34:$P37,R34:R37)</f>
        <v>#VALUE!</v>
      </c>
      <c r="AN34" s="36" t="e">
        <f t="shared" ref="AN34" si="42">bdrate($D34:$D37,G34:G37,$P34:$P37,S34:S37)</f>
        <v>#VALUE!</v>
      </c>
      <c r="AO34" s="26" t="e">
        <f>bdrate($D34:$D37,H34:H37,$P34:$P37,T34:T37)</f>
        <v>#VALUE!</v>
      </c>
      <c r="AP34" s="21" t="e">
        <f>bdrate($D34:$D37,I34:I37,$P34:$P37,U34:U37)</f>
        <v>#VALUE!</v>
      </c>
      <c r="AQ34" s="36" t="e">
        <f>bdrate($D34:$D37,J34:J37,$P34:$P37,V34:V37)</f>
        <v>#VALUE!</v>
      </c>
      <c r="AR34" s="21"/>
      <c r="AS34" s="21"/>
      <c r="AT34" s="36"/>
      <c r="AU34" s="26"/>
      <c r="AV34" s="21"/>
      <c r="AW34" s="36"/>
      <c r="AX34" s="15" t="e">
        <f>V34/J34</f>
        <v>#DIV/0!</v>
      </c>
      <c r="AY34" s="15" t="e">
        <f t="shared" ref="AY34:AY37" si="43">X34/L34</f>
        <v>#DIV/0!</v>
      </c>
      <c r="AZ34" s="15" t="e">
        <f t="shared" si="10"/>
        <v>#DIV/0!</v>
      </c>
      <c r="BA34" s="15" t="e">
        <f>V34/J34</f>
        <v>#DIV/0!</v>
      </c>
      <c r="BB34" s="15" t="e">
        <f t="shared" si="40"/>
        <v>#DIV/0!</v>
      </c>
      <c r="BC34" s="15" t="e">
        <f t="shared" si="11"/>
        <v>#DIV/0!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39.683399999999999</v>
      </c>
      <c r="F35" s="55"/>
      <c r="G35" s="55"/>
      <c r="H35" s="55"/>
      <c r="I35" s="55"/>
      <c r="J35" s="55"/>
      <c r="K35" s="15">
        <v>0</v>
      </c>
      <c r="L35" s="15">
        <v>0</v>
      </c>
      <c r="M35" s="15">
        <v>0</v>
      </c>
      <c r="N35" s="16">
        <f t="shared" si="0"/>
        <v>0</v>
      </c>
      <c r="P35" s="62">
        <v>1220.5999999999999</v>
      </c>
      <c r="Q35" s="62">
        <v>39.6815</v>
      </c>
      <c r="R35" s="62"/>
      <c r="S35" s="62"/>
      <c r="T35" s="62"/>
      <c r="U35" s="62"/>
      <c r="V35" s="62"/>
      <c r="W35" s="15">
        <v>0</v>
      </c>
      <c r="X35" s="15">
        <v>0</v>
      </c>
      <c r="Y35" s="15">
        <v>0</v>
      </c>
      <c r="Z35" s="16">
        <f t="shared" si="6"/>
        <v>0</v>
      </c>
      <c r="AA35" s="15" t="e">
        <f t="shared" si="1"/>
        <v>#DIV/0!</v>
      </c>
      <c r="AB35" s="15" t="e">
        <f t="shared" si="41"/>
        <v>#DIV/0!</v>
      </c>
      <c r="AC35" s="15" t="e">
        <f t="shared" si="41"/>
        <v>#DIV/0!</v>
      </c>
      <c r="AD35" s="16">
        <f t="shared" si="7"/>
        <v>2.1757871833818E-3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 t="e">
        <f>V35/J35</f>
        <v>#DIV/0!</v>
      </c>
      <c r="AY35" s="15" t="e">
        <f t="shared" si="43"/>
        <v>#DIV/0!</v>
      </c>
      <c r="AZ35" s="15" t="e">
        <f t="shared" si="10"/>
        <v>#DIV/0!</v>
      </c>
      <c r="BA35" s="15" t="e">
        <f>V35/J35</f>
        <v>#DIV/0!</v>
      </c>
      <c r="BB35" s="15" t="e">
        <f t="shared" si="40"/>
        <v>#DIV/0!</v>
      </c>
      <c r="BC35" s="15" t="e">
        <f t="shared" si="11"/>
        <v>#DIV/0!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38.117400000000004</v>
      </c>
      <c r="F36" s="55"/>
      <c r="G36" s="55"/>
      <c r="H36" s="55"/>
      <c r="I36" s="55"/>
      <c r="J36" s="55"/>
      <c r="K36" s="15">
        <v>0</v>
      </c>
      <c r="L36" s="15">
        <v>0</v>
      </c>
      <c r="M36" s="15">
        <v>0</v>
      </c>
      <c r="N36" s="16">
        <f t="shared" si="0"/>
        <v>0</v>
      </c>
      <c r="P36" s="62">
        <v>692.35</v>
      </c>
      <c r="Q36" s="62">
        <v>38.114400000000003</v>
      </c>
      <c r="R36" s="62"/>
      <c r="S36" s="62"/>
      <c r="T36" s="62"/>
      <c r="U36" s="62"/>
      <c r="V36" s="62"/>
      <c r="W36" s="15">
        <v>0</v>
      </c>
      <c r="X36" s="15">
        <v>0</v>
      </c>
      <c r="Y36" s="15">
        <v>0</v>
      </c>
      <c r="Z36" s="16">
        <f t="shared" si="6"/>
        <v>0</v>
      </c>
      <c r="AA36" s="15" t="e">
        <f t="shared" si="1"/>
        <v>#DIV/0!</v>
      </c>
      <c r="AB36" s="15" t="e">
        <f t="shared" si="41"/>
        <v>#DIV/0!</v>
      </c>
      <c r="AC36" s="15" t="e">
        <f t="shared" si="41"/>
        <v>#DIV/0!</v>
      </c>
      <c r="AD36" s="16">
        <f t="shared" si="7"/>
        <v>2.0261958173528869E-3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 t="e">
        <f>V36/J36</f>
        <v>#DIV/0!</v>
      </c>
      <c r="AY36" s="15" t="e">
        <f t="shared" si="43"/>
        <v>#DIV/0!</v>
      </c>
      <c r="AZ36" s="15" t="e">
        <f t="shared" si="10"/>
        <v>#DIV/0!</v>
      </c>
      <c r="BA36" s="15" t="e">
        <f>V36/J36</f>
        <v>#DIV/0!</v>
      </c>
      <c r="BB36" s="15" t="e">
        <f t="shared" si="40"/>
        <v>#DIV/0!</v>
      </c>
      <c r="BC36" s="15" t="e">
        <f t="shared" si="11"/>
        <v>#DIV/0!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36.217799999999997</v>
      </c>
      <c r="F37" s="55"/>
      <c r="G37" s="55"/>
      <c r="H37" s="55"/>
      <c r="I37" s="55"/>
      <c r="J37" s="55"/>
      <c r="K37" s="19">
        <v>0</v>
      </c>
      <c r="L37" s="19">
        <v>0</v>
      </c>
      <c r="M37" s="19">
        <v>0</v>
      </c>
      <c r="N37" s="20">
        <f t="shared" si="0"/>
        <v>0</v>
      </c>
      <c r="P37" s="62">
        <v>389.85</v>
      </c>
      <c r="Q37" s="62">
        <v>36.193100000000001</v>
      </c>
      <c r="R37" s="62"/>
      <c r="S37" s="62"/>
      <c r="T37" s="62"/>
      <c r="U37" s="62"/>
      <c r="V37" s="62"/>
      <c r="W37" s="19">
        <v>0</v>
      </c>
      <c r="X37" s="19">
        <v>0</v>
      </c>
      <c r="Y37" s="19">
        <v>0</v>
      </c>
      <c r="Z37" s="20">
        <f t="shared" si="6"/>
        <v>0</v>
      </c>
      <c r="AA37" s="15" t="e">
        <f t="shared" si="1"/>
        <v>#DIV/0!</v>
      </c>
      <c r="AB37" s="15" t="e">
        <f t="shared" si="41"/>
        <v>#DIV/0!</v>
      </c>
      <c r="AC37" s="15" t="e">
        <f t="shared" si="41"/>
        <v>#DIV/0!</v>
      </c>
      <c r="AD37" s="20">
        <f t="shared" si="7"/>
        <v>7.2574484339189352E-3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 t="e">
        <f>V37/J37</f>
        <v>#DIV/0!</v>
      </c>
      <c r="AY37" s="15" t="e">
        <f t="shared" si="43"/>
        <v>#DIV/0!</v>
      </c>
      <c r="AZ37" s="15" t="e">
        <f t="shared" si="10"/>
        <v>#DIV/0!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43.647799999999997</v>
      </c>
      <c r="F38" s="55"/>
      <c r="G38" s="55"/>
      <c r="H38" s="55"/>
      <c r="I38" s="55"/>
      <c r="J38" s="55"/>
      <c r="K38" s="10">
        <v>0</v>
      </c>
      <c r="L38" s="10">
        <v>0</v>
      </c>
      <c r="M38" s="10">
        <v>0</v>
      </c>
      <c r="N38" s="11">
        <f t="shared" si="0"/>
        <v>0</v>
      </c>
      <c r="P38" s="62">
        <v>21646.02</v>
      </c>
      <c r="Q38" s="62">
        <v>43.651499999999999</v>
      </c>
      <c r="R38" s="62"/>
      <c r="S38" s="62"/>
      <c r="T38" s="62"/>
      <c r="U38" s="62"/>
      <c r="V38" s="62"/>
      <c r="W38" s="10">
        <v>0</v>
      </c>
      <c r="X38" s="10">
        <v>0</v>
      </c>
      <c r="Y38" s="10">
        <v>0</v>
      </c>
      <c r="Z38" s="11">
        <f t="shared" si="6"/>
        <v>0</v>
      </c>
      <c r="AA38" s="15" t="e">
        <f t="shared" si="1"/>
        <v>#DIV/0!</v>
      </c>
      <c r="AB38" s="15" t="e">
        <f t="shared" si="41"/>
        <v>#DIV/0!</v>
      </c>
      <c r="AC38" s="15" t="e">
        <f t="shared" si="41"/>
        <v>#DIV/0!</v>
      </c>
      <c r="AD38" s="11">
        <f t="shared" si="7"/>
        <v>2.6339721408928922E-4</v>
      </c>
      <c r="AE38" s="12"/>
      <c r="AF38" s="25">
        <f t="shared" ref="AF38:AK38" si="44">bdRateExtend($D38:$D42,E38:E42,$P38:$P42,Q38:Q42)</f>
        <v>-6.3959311470618285E-4</v>
      </c>
      <c r="AG38" s="30" t="e">
        <f t="shared" si="44"/>
        <v>#VALUE!</v>
      </c>
      <c r="AH38" s="31" t="e">
        <f t="shared" si="44"/>
        <v>#VALUE!</v>
      </c>
      <c r="AI38" s="25" t="e">
        <f t="shared" si="44"/>
        <v>#VALUE!</v>
      </c>
      <c r="AJ38" s="30" t="e">
        <f t="shared" si="44"/>
        <v>#VALUE!</v>
      </c>
      <c r="AK38" s="30" t="e">
        <f t="shared" si="44"/>
        <v>#VALUE!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-3.0512155786466266E-4</v>
      </c>
      <c r="AS38" s="30" t="e">
        <f t="shared" si="45"/>
        <v>#VALUE!</v>
      </c>
      <c r="AT38" s="31" t="e">
        <f t="shared" si="45"/>
        <v>#VALUE!</v>
      </c>
      <c r="AU38" s="25" t="e">
        <f t="shared" si="45"/>
        <v>#VALUE!</v>
      </c>
      <c r="AV38" s="30" t="e">
        <f t="shared" si="45"/>
        <v>#VALUE!</v>
      </c>
      <c r="AW38" s="31" t="e">
        <f t="shared" si="45"/>
        <v>#VALUE!</v>
      </c>
      <c r="AX38" s="15"/>
      <c r="AY38" s="15"/>
      <c r="AZ38" s="15"/>
      <c r="BA38" s="15" t="e">
        <f>V38/J38</f>
        <v>#DIV/0!</v>
      </c>
      <c r="BB38" s="15" t="e">
        <f t="shared" ref="BB38:BB41" si="46">X38/L38</f>
        <v>#DIV/0!</v>
      </c>
      <c r="BC38" s="15" t="e">
        <f t="shared" si="11"/>
        <v>#DIV/0!</v>
      </c>
    </row>
    <row r="39" spans="1:55" ht="15" x14ac:dyDescent="0.2">
      <c r="A39" s="13"/>
      <c r="C39" s="43">
        <v>27</v>
      </c>
      <c r="D39" s="55">
        <v>11146.44</v>
      </c>
      <c r="E39" s="55">
        <v>39.338299999999997</v>
      </c>
      <c r="F39" s="55"/>
      <c r="G39" s="55"/>
      <c r="H39" s="55"/>
      <c r="I39" s="55"/>
      <c r="J39" s="55"/>
      <c r="K39" s="15">
        <v>0</v>
      </c>
      <c r="L39" s="15">
        <v>0</v>
      </c>
      <c r="M39" s="15">
        <v>0</v>
      </c>
      <c r="N39" s="16">
        <f t="shared" si="0"/>
        <v>0</v>
      </c>
      <c r="P39" s="62">
        <v>11104.32</v>
      </c>
      <c r="Q39" s="62">
        <v>39.320900000000002</v>
      </c>
      <c r="R39" s="62"/>
      <c r="S39" s="62"/>
      <c r="T39" s="62"/>
      <c r="U39" s="62"/>
      <c r="V39" s="62"/>
      <c r="W39" s="15">
        <v>0</v>
      </c>
      <c r="X39" s="15">
        <v>0</v>
      </c>
      <c r="Y39" s="15">
        <v>0</v>
      </c>
      <c r="Z39" s="16">
        <f t="shared" si="6"/>
        <v>0</v>
      </c>
      <c r="AA39" s="15" t="e">
        <f t="shared" si="1"/>
        <v>#DIV/0!</v>
      </c>
      <c r="AB39" s="15" t="e">
        <f t="shared" si="41"/>
        <v>#DIV/0!</v>
      </c>
      <c r="AC39" s="15" t="e">
        <f t="shared" si="41"/>
        <v>#DIV/0!</v>
      </c>
      <c r="AD39" s="16">
        <f t="shared" si="7"/>
        <v>3.7787849752926313E-3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-6.8810704873412121E-4</v>
      </c>
      <c r="AM39" s="21" t="e">
        <f>bdrate($D39:$D42,F39:F42,$P39:$P42,R39:R42)</f>
        <v>#VALUE!</v>
      </c>
      <c r="AN39" s="36" t="e">
        <f t="shared" ref="AN39" si="47">bdrate($D39:$D42,G39:G42,$P39:$P42,S39:S42)</f>
        <v>#VALUE!</v>
      </c>
      <c r="AO39" s="26" t="e">
        <f>bdrate($D39:$D42,H39:H42,$P39:$P42,T39:T42)</f>
        <v>#VALUE!</v>
      </c>
      <c r="AP39" s="21" t="e">
        <f>bdrate($D39:$D42,I39:I42,$P39:$P42,U39:U42)</f>
        <v>#VALUE!</v>
      </c>
      <c r="AQ39" s="36" t="e">
        <f>bdrate($D39:$D42,J39:J42,$P39:$P42,V39:V42)</f>
        <v>#VALUE!</v>
      </c>
      <c r="AR39" s="21"/>
      <c r="AS39" s="21"/>
      <c r="AT39" s="36"/>
      <c r="AU39" s="26"/>
      <c r="AV39" s="21"/>
      <c r="AW39" s="36"/>
      <c r="AX39" s="15" t="e">
        <f>V39/J39</f>
        <v>#DIV/0!</v>
      </c>
      <c r="AY39" s="15" t="e">
        <f t="shared" ref="AY39:AY42" si="48">X39/L39</f>
        <v>#DIV/0!</v>
      </c>
      <c r="AZ39" s="15" t="e">
        <f t="shared" si="10"/>
        <v>#DIV/0!</v>
      </c>
      <c r="BA39" s="15" t="e">
        <f>V39/J39</f>
        <v>#DIV/0!</v>
      </c>
      <c r="BB39" s="15" t="e">
        <f t="shared" si="46"/>
        <v>#DIV/0!</v>
      </c>
      <c r="BC39" s="15" t="e">
        <f t="shared" si="11"/>
        <v>#DIV/0!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36.382100000000001</v>
      </c>
      <c r="F40" s="55"/>
      <c r="G40" s="55"/>
      <c r="H40" s="55"/>
      <c r="I40" s="55"/>
      <c r="J40" s="55"/>
      <c r="K40" s="15">
        <v>0</v>
      </c>
      <c r="L40" s="15">
        <v>0</v>
      </c>
      <c r="M40" s="15">
        <v>0</v>
      </c>
      <c r="N40" s="16">
        <f t="shared" si="0"/>
        <v>0</v>
      </c>
      <c r="P40" s="62">
        <v>5961.66</v>
      </c>
      <c r="Q40" s="62">
        <v>36.382599999999996</v>
      </c>
      <c r="R40" s="62"/>
      <c r="S40" s="62"/>
      <c r="T40" s="62"/>
      <c r="U40" s="62"/>
      <c r="V40" s="62"/>
      <c r="W40" s="15">
        <v>0</v>
      </c>
      <c r="X40" s="15">
        <v>0</v>
      </c>
      <c r="Y40" s="15">
        <v>0</v>
      </c>
      <c r="Z40" s="16">
        <f t="shared" si="6"/>
        <v>0</v>
      </c>
      <c r="AA40" s="15" t="e">
        <f t="shared" si="1"/>
        <v>#DIV/0!</v>
      </c>
      <c r="AB40" s="15" t="e">
        <f t="shared" si="41"/>
        <v>#DIV/0!</v>
      </c>
      <c r="AC40" s="15" t="e">
        <f t="shared" si="41"/>
        <v>#DIV/0!</v>
      </c>
      <c r="AD40" s="16">
        <f t="shared" si="7"/>
        <v>4.025562320733017E-5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 t="e">
        <f>V40/J40</f>
        <v>#DIV/0!</v>
      </c>
      <c r="AY40" s="15" t="e">
        <f t="shared" si="48"/>
        <v>#DIV/0!</v>
      </c>
      <c r="AZ40" s="15" t="e">
        <f t="shared" si="10"/>
        <v>#DIV/0!</v>
      </c>
      <c r="BA40" s="15" t="e">
        <f>V40/J40</f>
        <v>#DIV/0!</v>
      </c>
      <c r="BB40" s="15" t="e">
        <f t="shared" si="46"/>
        <v>#DIV/0!</v>
      </c>
      <c r="BC40" s="15" t="e">
        <f t="shared" si="11"/>
        <v>#DIV/0!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33.645299999999999</v>
      </c>
      <c r="F41" s="55"/>
      <c r="G41" s="55"/>
      <c r="H41" s="55"/>
      <c r="I41" s="55"/>
      <c r="J41" s="55"/>
      <c r="K41" s="15">
        <v>0</v>
      </c>
      <c r="L41" s="15">
        <v>0</v>
      </c>
      <c r="M41" s="15">
        <v>0</v>
      </c>
      <c r="N41" s="16">
        <f t="shared" si="0"/>
        <v>0</v>
      </c>
      <c r="P41" s="62">
        <v>3244.08</v>
      </c>
      <c r="Q41" s="62">
        <v>33.653399999999998</v>
      </c>
      <c r="R41" s="62"/>
      <c r="S41" s="62"/>
      <c r="T41" s="62"/>
      <c r="U41" s="62"/>
      <c r="V41" s="62"/>
      <c r="W41" s="15">
        <v>0</v>
      </c>
      <c r="X41" s="15">
        <v>0</v>
      </c>
      <c r="Y41" s="15">
        <v>0</v>
      </c>
      <c r="Z41" s="16">
        <f t="shared" si="6"/>
        <v>0</v>
      </c>
      <c r="AA41" s="15" t="e">
        <f t="shared" si="1"/>
        <v>#DIV/0!</v>
      </c>
      <c r="AB41" s="15" t="e">
        <f t="shared" si="41"/>
        <v>#DIV/0!</v>
      </c>
      <c r="AC41" s="15" t="e">
        <f t="shared" si="41"/>
        <v>#DIV/0!</v>
      </c>
      <c r="AD41" s="16">
        <f t="shared" si="7"/>
        <v>1.9457776624723505E-3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 t="e">
        <f>V41/J41</f>
        <v>#DIV/0!</v>
      </c>
      <c r="AY41" s="15" t="e">
        <f t="shared" si="48"/>
        <v>#DIV/0!</v>
      </c>
      <c r="AZ41" s="15" t="e">
        <f t="shared" si="10"/>
        <v>#DIV/0!</v>
      </c>
      <c r="BA41" s="15" t="e">
        <f>V41/J41</f>
        <v>#DIV/0!</v>
      </c>
      <c r="BB41" s="15" t="e">
        <f t="shared" si="46"/>
        <v>#DIV/0!</v>
      </c>
      <c r="BC41" s="15" t="e">
        <f t="shared" si="11"/>
        <v>#DIV/0!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30.922999999999998</v>
      </c>
      <c r="F42" s="55"/>
      <c r="G42" s="55"/>
      <c r="H42" s="55"/>
      <c r="I42" s="55"/>
      <c r="J42" s="55"/>
      <c r="K42" s="19">
        <v>0</v>
      </c>
      <c r="L42" s="19">
        <v>0</v>
      </c>
      <c r="M42" s="19">
        <v>0</v>
      </c>
      <c r="N42" s="20">
        <f t="shared" si="0"/>
        <v>0</v>
      </c>
      <c r="P42" s="62">
        <v>1668.36</v>
      </c>
      <c r="Q42" s="62">
        <v>30.946400000000001</v>
      </c>
      <c r="R42" s="62"/>
      <c r="S42" s="62"/>
      <c r="T42" s="62"/>
      <c r="U42" s="62"/>
      <c r="V42" s="62"/>
      <c r="W42" s="19">
        <v>0</v>
      </c>
      <c r="X42" s="19">
        <v>0</v>
      </c>
      <c r="Y42" s="19">
        <v>0</v>
      </c>
      <c r="Z42" s="20">
        <f t="shared" si="6"/>
        <v>0</v>
      </c>
      <c r="AA42" s="15" t="e">
        <f t="shared" si="1"/>
        <v>#DIV/0!</v>
      </c>
      <c r="AB42" s="15" t="e">
        <f t="shared" si="41"/>
        <v>#DIV/0!</v>
      </c>
      <c r="AC42" s="15" t="e">
        <f t="shared" si="41"/>
        <v>#DIV/0!</v>
      </c>
      <c r="AD42" s="20">
        <f t="shared" si="7"/>
        <v>7.9182263173045416E-4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 t="e">
        <f>V42/J42</f>
        <v>#DIV/0!</v>
      </c>
      <c r="AY42" s="15" t="e">
        <f t="shared" si="48"/>
        <v>#DIV/0!</v>
      </c>
      <c r="AZ42" s="15" t="e">
        <f t="shared" si="10"/>
        <v>#DIV/0!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41.667099999999998</v>
      </c>
      <c r="F43" s="55"/>
      <c r="G43" s="55"/>
      <c r="H43" s="55"/>
      <c r="I43" s="55"/>
      <c r="J43" s="55"/>
      <c r="K43" s="10">
        <v>0</v>
      </c>
      <c r="L43" s="10">
        <v>0</v>
      </c>
      <c r="M43" s="10">
        <v>0</v>
      </c>
      <c r="N43" s="11">
        <f t="shared" si="0"/>
        <v>0</v>
      </c>
      <c r="P43" s="62">
        <v>12743.8</v>
      </c>
      <c r="Q43" s="62">
        <v>41.675699999999999</v>
      </c>
      <c r="R43" s="62"/>
      <c r="S43" s="62"/>
      <c r="T43" s="62"/>
      <c r="U43" s="62"/>
      <c r="V43" s="62"/>
      <c r="W43" s="10">
        <v>0</v>
      </c>
      <c r="X43" s="10">
        <v>0</v>
      </c>
      <c r="Y43" s="10">
        <v>0</v>
      </c>
      <c r="Z43" s="11">
        <f t="shared" si="6"/>
        <v>0</v>
      </c>
      <c r="AA43" s="15" t="e">
        <f t="shared" si="1"/>
        <v>#DIV/0!</v>
      </c>
      <c r="AB43" s="15" t="e">
        <f t="shared" si="41"/>
        <v>#DIV/0!</v>
      </c>
      <c r="AC43" s="15" t="e">
        <f t="shared" si="41"/>
        <v>#DIV/0!</v>
      </c>
      <c r="AD43" s="11">
        <f t="shared" si="7"/>
        <v>2.1310560129592223E-3</v>
      </c>
      <c r="AE43" s="12"/>
      <c r="AF43" s="25">
        <f t="shared" ref="AF43:AK43" si="49">bdRateExtend($D43:$D47,E43:E47,$P43:$P47,Q43:Q47)</f>
        <v>2.6555335150812986E-4</v>
      </c>
      <c r="AG43" s="30" t="e">
        <f t="shared" si="49"/>
        <v>#VALUE!</v>
      </c>
      <c r="AH43" s="31" t="e">
        <f t="shared" si="49"/>
        <v>#VALUE!</v>
      </c>
      <c r="AI43" s="25" t="e">
        <f t="shared" si="49"/>
        <v>#VALUE!</v>
      </c>
      <c r="AJ43" s="30" t="e">
        <f t="shared" si="49"/>
        <v>#VALUE!</v>
      </c>
      <c r="AK43" s="30" t="e">
        <f t="shared" si="49"/>
        <v>#VALUE!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-1.826758074929824E-4</v>
      </c>
      <c r="AS43" s="30" t="e">
        <f t="shared" si="50"/>
        <v>#VALUE!</v>
      </c>
      <c r="AT43" s="31" t="e">
        <f t="shared" si="50"/>
        <v>#VALUE!</v>
      </c>
      <c r="AU43" s="25" t="e">
        <f t="shared" si="50"/>
        <v>#VALUE!</v>
      </c>
      <c r="AV43" s="30" t="e">
        <f t="shared" si="50"/>
        <v>#VALUE!</v>
      </c>
      <c r="AW43" s="31" t="e">
        <f t="shared" si="50"/>
        <v>#VALUE!</v>
      </c>
      <c r="AX43" s="15"/>
      <c r="AY43" s="15"/>
      <c r="AZ43" s="15"/>
      <c r="BA43" s="15" t="e">
        <f>V43/J43</f>
        <v>#DIV/0!</v>
      </c>
      <c r="BB43" s="15" t="e">
        <f t="shared" ref="BB43:BB46" si="51">X43/L43</f>
        <v>#DIV/0!</v>
      </c>
      <c r="BC43" s="15" t="e">
        <f t="shared" si="11"/>
        <v>#DIV/0!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38.930199999999999</v>
      </c>
      <c r="F44" s="55"/>
      <c r="G44" s="55"/>
      <c r="H44" s="55"/>
      <c r="I44" s="55"/>
      <c r="J44" s="55"/>
      <c r="K44" s="15">
        <v>0</v>
      </c>
      <c r="L44" s="15">
        <v>0</v>
      </c>
      <c r="M44" s="15">
        <v>0</v>
      </c>
      <c r="N44" s="16">
        <f t="shared" si="0"/>
        <v>0</v>
      </c>
      <c r="P44" s="62">
        <v>5491</v>
      </c>
      <c r="Q44" s="62">
        <v>38.9268</v>
      </c>
      <c r="R44" s="62"/>
      <c r="S44" s="62"/>
      <c r="T44" s="62"/>
      <c r="U44" s="62"/>
      <c r="V44" s="62"/>
      <c r="W44" s="15">
        <v>0</v>
      </c>
      <c r="X44" s="15">
        <v>0</v>
      </c>
      <c r="Y44" s="15">
        <v>0</v>
      </c>
      <c r="Z44" s="16">
        <f t="shared" si="6"/>
        <v>0</v>
      </c>
      <c r="AA44" s="15" t="e">
        <f t="shared" si="1"/>
        <v>#DIV/0!</v>
      </c>
      <c r="AB44" s="15" t="e">
        <f t="shared" si="41"/>
        <v>#DIV/0!</v>
      </c>
      <c r="AC44" s="15" t="e">
        <f t="shared" si="41"/>
        <v>#DIV/0!</v>
      </c>
      <c r="AD44" s="16">
        <f t="shared" si="7"/>
        <v>2.093897653923575E-4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-7.5413408819335892E-5</v>
      </c>
      <c r="AM44" s="21" t="e">
        <f>bdrate($D44:$D47,F44:F47,$P44:$P47,R44:R47)</f>
        <v>#VALUE!</v>
      </c>
      <c r="AN44" s="36" t="e">
        <f t="shared" ref="AN44" si="52">bdrate($D44:$D47,G44:G47,$P44:$P47,S44:S47)</f>
        <v>#VALUE!</v>
      </c>
      <c r="AO44" s="26" t="e">
        <f>bdrate($D44:$D47,H44:H47,$P44:$P47,T44:T47)</f>
        <v>#VALUE!</v>
      </c>
      <c r="AP44" s="21" t="e">
        <f>bdrate($D44:$D47,I44:I47,$P44:$P47,U44:U47)</f>
        <v>#VALUE!</v>
      </c>
      <c r="AQ44" s="36" t="e">
        <f>bdrate($D44:$D47,J44:J47,$P44:$P47,V44:V47)</f>
        <v>#VALUE!</v>
      </c>
      <c r="AR44" s="21"/>
      <c r="AS44" s="21"/>
      <c r="AT44" s="36"/>
      <c r="AU44" s="26"/>
      <c r="AV44" s="21"/>
      <c r="AW44" s="36"/>
      <c r="AX44" s="15" t="e">
        <f>V44/J44</f>
        <v>#DIV/0!</v>
      </c>
      <c r="AY44" s="15" t="e">
        <f t="shared" ref="AY44:AY47" si="53">X44/L44</f>
        <v>#DIV/0!</v>
      </c>
      <c r="AZ44" s="15" t="e">
        <f t="shared" si="10"/>
        <v>#DIV/0!</v>
      </c>
      <c r="BA44" s="15" t="e">
        <f>V44/J44</f>
        <v>#DIV/0!</v>
      </c>
      <c r="BB44" s="15" t="e">
        <f t="shared" si="51"/>
        <v>#DIV/0!</v>
      </c>
      <c r="BC44" s="15" t="e">
        <f t="shared" si="11"/>
        <v>#DIV/0!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36.9499</v>
      </c>
      <c r="F45" s="55"/>
      <c r="G45" s="55"/>
      <c r="H45" s="55"/>
      <c r="I45" s="55"/>
      <c r="J45" s="55"/>
      <c r="K45" s="15">
        <v>0</v>
      </c>
      <c r="L45" s="15">
        <v>0</v>
      </c>
      <c r="M45" s="15">
        <v>0</v>
      </c>
      <c r="N45" s="16">
        <f t="shared" si="0"/>
        <v>0</v>
      </c>
      <c r="P45" s="62">
        <v>2955.85</v>
      </c>
      <c r="Q45" s="62">
        <v>36.955399999999997</v>
      </c>
      <c r="R45" s="62"/>
      <c r="S45" s="62"/>
      <c r="T45" s="62"/>
      <c r="U45" s="62"/>
      <c r="V45" s="62"/>
      <c r="W45" s="15">
        <v>0</v>
      </c>
      <c r="X45" s="15">
        <v>0</v>
      </c>
      <c r="Y45" s="15">
        <v>0</v>
      </c>
      <c r="Z45" s="16">
        <f t="shared" si="6"/>
        <v>0</v>
      </c>
      <c r="AA45" s="15" t="e">
        <f t="shared" si="1"/>
        <v>#DIV/0!</v>
      </c>
      <c r="AB45" s="15" t="e">
        <f t="shared" si="41"/>
        <v>#DIV/0!</v>
      </c>
      <c r="AC45" s="15" t="e">
        <f t="shared" si="41"/>
        <v>#DIV/0!</v>
      </c>
      <c r="AD45" s="16">
        <f t="shared" si="7"/>
        <v>8.4506566160190649E-4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 t="e">
        <f>V45/J45</f>
        <v>#DIV/0!</v>
      </c>
      <c r="AY45" s="15" t="e">
        <f t="shared" si="53"/>
        <v>#DIV/0!</v>
      </c>
      <c r="AZ45" s="15" t="e">
        <f t="shared" si="10"/>
        <v>#DIV/0!</v>
      </c>
      <c r="BA45" s="15" t="e">
        <f>V45/J45</f>
        <v>#DIV/0!</v>
      </c>
      <c r="BB45" s="15" t="e">
        <f t="shared" si="51"/>
        <v>#DIV/0!</v>
      </c>
      <c r="BC45" s="15" t="e">
        <f t="shared" si="11"/>
        <v>#DIV/0!</v>
      </c>
    </row>
    <row r="46" spans="1:55" ht="15" x14ac:dyDescent="0.2">
      <c r="A46" s="13"/>
      <c r="B46" s="13"/>
      <c r="C46" s="43">
        <v>37</v>
      </c>
      <c r="D46" s="55">
        <v>1595.75</v>
      </c>
      <c r="E46" s="55">
        <v>34.752899999999997</v>
      </c>
      <c r="F46" s="55"/>
      <c r="G46" s="55"/>
      <c r="H46" s="55"/>
      <c r="I46" s="55"/>
      <c r="J46" s="55"/>
      <c r="K46" s="15">
        <v>0</v>
      </c>
      <c r="L46" s="15">
        <v>0</v>
      </c>
      <c r="M46" s="15">
        <v>0</v>
      </c>
      <c r="N46" s="16">
        <f t="shared" si="0"/>
        <v>0</v>
      </c>
      <c r="P46" s="62">
        <v>1598.7</v>
      </c>
      <c r="Q46" s="62">
        <v>34.749299999999998</v>
      </c>
      <c r="R46" s="62"/>
      <c r="S46" s="62"/>
      <c r="T46" s="62"/>
      <c r="U46" s="62"/>
      <c r="V46" s="62"/>
      <c r="W46" s="15">
        <v>0</v>
      </c>
      <c r="X46" s="15">
        <v>0</v>
      </c>
      <c r="Y46" s="15">
        <v>0</v>
      </c>
      <c r="Z46" s="16">
        <f t="shared" si="6"/>
        <v>0</v>
      </c>
      <c r="AA46" s="15" t="e">
        <f t="shared" si="1"/>
        <v>#DIV/0!</v>
      </c>
      <c r="AB46" s="15" t="e">
        <f t="shared" si="41"/>
        <v>#DIV/0!</v>
      </c>
      <c r="AC46" s="15" t="e">
        <f t="shared" si="41"/>
        <v>#DIV/0!</v>
      </c>
      <c r="AD46" s="16">
        <f t="shared" si="7"/>
        <v>1.8486605044650136E-3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 t="e">
        <f>V46/J46</f>
        <v>#DIV/0!</v>
      </c>
      <c r="AY46" s="15" t="e">
        <f t="shared" si="53"/>
        <v>#DIV/0!</v>
      </c>
      <c r="AZ46" s="15" t="e">
        <f t="shared" si="10"/>
        <v>#DIV/0!</v>
      </c>
      <c r="BA46" s="15" t="e">
        <f>V46/J46</f>
        <v>#DIV/0!</v>
      </c>
      <c r="BB46" s="15" t="e">
        <f t="shared" si="51"/>
        <v>#DIV/0!</v>
      </c>
      <c r="BC46" s="15" t="e">
        <f t="shared" si="11"/>
        <v>#DIV/0!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32.457500000000003</v>
      </c>
      <c r="F47" s="55"/>
      <c r="G47" s="55"/>
      <c r="H47" s="55"/>
      <c r="I47" s="55"/>
      <c r="J47" s="55"/>
      <c r="K47" s="19">
        <v>0</v>
      </c>
      <c r="L47" s="19">
        <v>0</v>
      </c>
      <c r="M47" s="19">
        <v>0</v>
      </c>
      <c r="N47" s="20">
        <f t="shared" si="0"/>
        <v>0</v>
      </c>
      <c r="P47" s="62">
        <v>843.35</v>
      </c>
      <c r="Q47" s="62">
        <v>32.454700000000003</v>
      </c>
      <c r="R47" s="62"/>
      <c r="S47" s="62"/>
      <c r="T47" s="62"/>
      <c r="U47" s="62"/>
      <c r="V47" s="62"/>
      <c r="W47" s="19">
        <v>0</v>
      </c>
      <c r="X47" s="19">
        <v>0</v>
      </c>
      <c r="Y47" s="19">
        <v>0</v>
      </c>
      <c r="Z47" s="20">
        <f t="shared" si="6"/>
        <v>0</v>
      </c>
      <c r="AA47" s="15" t="e">
        <f t="shared" si="1"/>
        <v>#DIV/0!</v>
      </c>
      <c r="AB47" s="15" t="e">
        <f t="shared" si="41"/>
        <v>#DIV/0!</v>
      </c>
      <c r="AC47" s="15" t="e">
        <f t="shared" si="41"/>
        <v>#DIV/0!</v>
      </c>
      <c r="AD47" s="20">
        <f t="shared" si="7"/>
        <v>4.0741615493622247E-3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 t="e">
        <f>V47/J47</f>
        <v>#DIV/0!</v>
      </c>
      <c r="AY47" s="15" t="e">
        <f t="shared" si="53"/>
        <v>#DIV/0!</v>
      </c>
      <c r="AZ47" s="15" t="e">
        <f t="shared" si="10"/>
        <v>#DIV/0!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43.5899</v>
      </c>
      <c r="F48" s="55"/>
      <c r="G48" s="55"/>
      <c r="H48" s="55"/>
      <c r="I48" s="55"/>
      <c r="J48" s="55"/>
      <c r="K48" s="10">
        <v>0</v>
      </c>
      <c r="L48" s="10">
        <v>0</v>
      </c>
      <c r="M48" s="10">
        <v>0</v>
      </c>
      <c r="N48" s="11">
        <f t="shared" si="0"/>
        <v>0</v>
      </c>
      <c r="P48" s="62">
        <v>9002.34</v>
      </c>
      <c r="Q48" s="62">
        <v>43.583799999999997</v>
      </c>
      <c r="R48" s="62"/>
      <c r="S48" s="62"/>
      <c r="T48" s="62"/>
      <c r="U48" s="62"/>
      <c r="V48" s="62"/>
      <c r="W48" s="10">
        <v>0</v>
      </c>
      <c r="X48" s="10">
        <v>0</v>
      </c>
      <c r="Y48" s="10">
        <v>0</v>
      </c>
      <c r="Z48" s="11">
        <f t="shared" si="6"/>
        <v>0</v>
      </c>
      <c r="AA48" s="15" t="e">
        <f t="shared" si="1"/>
        <v>#DIV/0!</v>
      </c>
      <c r="AB48" s="15" t="e">
        <f t="shared" si="41"/>
        <v>#DIV/0!</v>
      </c>
      <c r="AC48" s="15" t="e">
        <f t="shared" si="41"/>
        <v>#DIV/0!</v>
      </c>
      <c r="AD48" s="11">
        <f t="shared" si="7"/>
        <v>1.0785547366528125E-3</v>
      </c>
      <c r="AE48" s="12"/>
      <c r="AF48" s="25">
        <f t="shared" ref="AF48:AK48" si="54">bdRateExtend($D48:$D52,E48:E52,$P48:$P52,Q48:Q52)</f>
        <v>9.1269667626869833E-4</v>
      </c>
      <c r="AG48" s="30" t="e">
        <f t="shared" si="54"/>
        <v>#VALUE!</v>
      </c>
      <c r="AH48" s="31" t="e">
        <f t="shared" si="54"/>
        <v>#VALUE!</v>
      </c>
      <c r="AI48" s="25" t="e">
        <f t="shared" si="54"/>
        <v>#VALUE!</v>
      </c>
      <c r="AJ48" s="30" t="e">
        <f t="shared" si="54"/>
        <v>#VALUE!</v>
      </c>
      <c r="AK48" s="30" t="e">
        <f t="shared" si="54"/>
        <v>#VALUE!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7.9654298176201621E-4</v>
      </c>
      <c r="AS48" s="30" t="e">
        <f t="shared" si="55"/>
        <v>#VALUE!</v>
      </c>
      <c r="AT48" s="31" t="e">
        <f t="shared" si="55"/>
        <v>#VALUE!</v>
      </c>
      <c r="AU48" s="25" t="e">
        <f t="shared" si="55"/>
        <v>#VALUE!</v>
      </c>
      <c r="AV48" s="30" t="e">
        <f t="shared" si="55"/>
        <v>#VALUE!</v>
      </c>
      <c r="AW48" s="31" t="e">
        <f t="shared" si="55"/>
        <v>#VALUE!</v>
      </c>
      <c r="AX48" s="15"/>
      <c r="AY48" s="15"/>
      <c r="AZ48" s="15"/>
      <c r="BA48" s="15" t="e">
        <f>V48/J48</f>
        <v>#DIV/0!</v>
      </c>
      <c r="BB48" s="15" t="e">
        <f t="shared" ref="BB48:BB51" si="56">X48/L48</f>
        <v>#DIV/0!</v>
      </c>
      <c r="BC48" s="15" t="e">
        <f t="shared" si="11"/>
        <v>#DIV/0!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41.374899999999997</v>
      </c>
      <c r="F49" s="55"/>
      <c r="G49" s="55"/>
      <c r="H49" s="55"/>
      <c r="I49" s="55"/>
      <c r="J49" s="55"/>
      <c r="K49" s="15">
        <v>0</v>
      </c>
      <c r="L49" s="15">
        <v>0</v>
      </c>
      <c r="M49" s="15">
        <v>0</v>
      </c>
      <c r="N49" s="16">
        <f t="shared" si="0"/>
        <v>0</v>
      </c>
      <c r="P49" s="62">
        <v>4524.66</v>
      </c>
      <c r="Q49" s="62">
        <v>41.377299999999998</v>
      </c>
      <c r="R49" s="62"/>
      <c r="S49" s="62"/>
      <c r="T49" s="62"/>
      <c r="U49" s="62"/>
      <c r="V49" s="62"/>
      <c r="W49" s="15">
        <v>0</v>
      </c>
      <c r="X49" s="15">
        <v>0</v>
      </c>
      <c r="Y49" s="15">
        <v>0</v>
      </c>
      <c r="Z49" s="16">
        <f t="shared" si="6"/>
        <v>0</v>
      </c>
      <c r="AA49" s="15" t="e">
        <f t="shared" si="1"/>
        <v>#DIV/0!</v>
      </c>
      <c r="AB49" s="15" t="e">
        <f t="shared" si="41"/>
        <v>#DIV/0!</v>
      </c>
      <c r="AC49" s="15" t="e">
        <f t="shared" si="41"/>
        <v>#DIV/0!</v>
      </c>
      <c r="AD49" s="16">
        <f t="shared" si="7"/>
        <v>8.8925461881493031E-4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1.2082213652429008E-3</v>
      </c>
      <c r="AM49" s="21" t="e">
        <f>bdrate($D49:$D52,F49:F52,$P49:$P52,R49:R52)</f>
        <v>#VALUE!</v>
      </c>
      <c r="AN49" s="36" t="e">
        <f t="shared" ref="AN49" si="57">bdrate($D49:$D52,G49:G52,$P49:$P52,S49:S52)</f>
        <v>#VALUE!</v>
      </c>
      <c r="AO49" s="26" t="e">
        <f>bdrate($D49:$D52,H49:H52,$P49:$P52,T49:T52)</f>
        <v>#VALUE!</v>
      </c>
      <c r="AP49" s="21" t="e">
        <f>bdrate($D49:$D52,I49:I52,$P49:$P52,U49:U52)</f>
        <v>#VALUE!</v>
      </c>
      <c r="AQ49" s="36" t="e">
        <f>bdrate($D49:$D52,J49:J52,$P49:$P52,V49:V52)</f>
        <v>#VALUE!</v>
      </c>
      <c r="AR49" s="21"/>
      <c r="AS49" s="21"/>
      <c r="AT49" s="36"/>
      <c r="AU49" s="26"/>
      <c r="AV49" s="21"/>
      <c r="AW49" s="36"/>
      <c r="AX49" s="15" t="e">
        <f>V49/J49</f>
        <v>#DIV/0!</v>
      </c>
      <c r="AY49" s="15" t="e">
        <f t="shared" ref="AY49:AY52" si="58">X49/L49</f>
        <v>#DIV/0!</v>
      </c>
      <c r="AZ49" s="15" t="e">
        <f t="shared" si="10"/>
        <v>#DIV/0!</v>
      </c>
      <c r="BA49" s="15" t="e">
        <f>V49/J49</f>
        <v>#DIV/0!</v>
      </c>
      <c r="BB49" s="15" t="e">
        <f t="shared" si="56"/>
        <v>#DIV/0!</v>
      </c>
      <c r="BC49" s="15" t="e">
        <f t="shared" si="11"/>
        <v>#DIV/0!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39.305500000000002</v>
      </c>
      <c r="F50" s="55"/>
      <c r="G50" s="55"/>
      <c r="H50" s="55"/>
      <c r="I50" s="55"/>
      <c r="J50" s="55"/>
      <c r="K50" s="15">
        <v>0</v>
      </c>
      <c r="L50" s="15">
        <v>0</v>
      </c>
      <c r="M50" s="15">
        <v>0</v>
      </c>
      <c r="N50" s="16">
        <f t="shared" si="0"/>
        <v>0</v>
      </c>
      <c r="P50" s="62">
        <v>2369.52</v>
      </c>
      <c r="Q50" s="62">
        <v>39.300600000000003</v>
      </c>
      <c r="R50" s="62"/>
      <c r="S50" s="62"/>
      <c r="T50" s="62"/>
      <c r="U50" s="62"/>
      <c r="V50" s="62"/>
      <c r="W50" s="15">
        <v>0</v>
      </c>
      <c r="X50" s="15">
        <v>0</v>
      </c>
      <c r="Y50" s="15">
        <v>0</v>
      </c>
      <c r="Z50" s="16">
        <f t="shared" si="6"/>
        <v>0</v>
      </c>
      <c r="AA50" s="15" t="e">
        <f t="shared" si="1"/>
        <v>#DIV/0!</v>
      </c>
      <c r="AB50" s="15" t="e">
        <f t="shared" si="41"/>
        <v>#DIV/0!</v>
      </c>
      <c r="AC50" s="15" t="e">
        <f t="shared" si="41"/>
        <v>#DIV/0!</v>
      </c>
      <c r="AD50" s="16">
        <f t="shared" si="7"/>
        <v>3.7996808268109321E-4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 t="e">
        <f>V50/J50</f>
        <v>#DIV/0!</v>
      </c>
      <c r="AY50" s="15" t="e">
        <f t="shared" si="58"/>
        <v>#DIV/0!</v>
      </c>
      <c r="AZ50" s="15" t="e">
        <f t="shared" si="10"/>
        <v>#DIV/0!</v>
      </c>
      <c r="BA50" s="15" t="e">
        <f>V50/J50</f>
        <v>#DIV/0!</v>
      </c>
      <c r="BB50" s="15" t="e">
        <f t="shared" si="56"/>
        <v>#DIV/0!</v>
      </c>
      <c r="BC50" s="15" t="e">
        <f t="shared" si="11"/>
        <v>#DIV/0!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37.0869</v>
      </c>
      <c r="F51" s="55"/>
      <c r="G51" s="55"/>
      <c r="H51" s="55"/>
      <c r="I51" s="55"/>
      <c r="J51" s="55"/>
      <c r="K51" s="15">
        <v>0</v>
      </c>
      <c r="L51" s="15">
        <v>0</v>
      </c>
      <c r="M51" s="15">
        <v>0</v>
      </c>
      <c r="N51" s="16">
        <f t="shared" si="0"/>
        <v>0</v>
      </c>
      <c r="P51" s="62">
        <v>1218.06</v>
      </c>
      <c r="Q51" s="62">
        <v>37.058599999999998</v>
      </c>
      <c r="R51" s="62"/>
      <c r="S51" s="62"/>
      <c r="T51" s="62"/>
      <c r="U51" s="62"/>
      <c r="V51" s="62"/>
      <c r="W51" s="15">
        <v>0</v>
      </c>
      <c r="X51" s="15">
        <v>0</v>
      </c>
      <c r="Y51" s="15">
        <v>0</v>
      </c>
      <c r="Z51" s="16">
        <f t="shared" si="6"/>
        <v>0</v>
      </c>
      <c r="AA51" s="15" t="e">
        <f t="shared" si="1"/>
        <v>#DIV/0!</v>
      </c>
      <c r="AB51" s="15" t="e">
        <f t="shared" si="41"/>
        <v>#DIV/0!</v>
      </c>
      <c r="AC51" s="15" t="e">
        <f t="shared" si="41"/>
        <v>#DIV/0!</v>
      </c>
      <c r="AD51" s="16">
        <f t="shared" si="7"/>
        <v>8.5950090345264987E-3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 t="e">
        <f>V51/J51</f>
        <v>#DIV/0!</v>
      </c>
      <c r="AY51" s="15" t="e">
        <f t="shared" si="58"/>
        <v>#DIV/0!</v>
      </c>
      <c r="AZ51" s="15" t="e">
        <f t="shared" si="10"/>
        <v>#DIV/0!</v>
      </c>
      <c r="BA51" s="15" t="e">
        <f>V51/J51</f>
        <v>#DIV/0!</v>
      </c>
      <c r="BB51" s="15" t="e">
        <f t="shared" si="56"/>
        <v>#DIV/0!</v>
      </c>
      <c r="BC51" s="15" t="e">
        <f t="shared" si="11"/>
        <v>#DIV/0!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34.785899999999998</v>
      </c>
      <c r="F52" s="55"/>
      <c r="G52" s="55"/>
      <c r="H52" s="55"/>
      <c r="I52" s="55"/>
      <c r="J52" s="55"/>
      <c r="K52" s="19">
        <v>0</v>
      </c>
      <c r="L52" s="19">
        <v>0</v>
      </c>
      <c r="M52" s="19">
        <v>0</v>
      </c>
      <c r="N52" s="20">
        <f t="shared" si="0"/>
        <v>0</v>
      </c>
      <c r="P52" s="62">
        <v>602.82000000000005</v>
      </c>
      <c r="Q52" s="62">
        <v>34.799199999999999</v>
      </c>
      <c r="R52" s="62"/>
      <c r="S52" s="62"/>
      <c r="T52" s="62"/>
      <c r="U52" s="62"/>
      <c r="V52" s="62"/>
      <c r="W52" s="19">
        <v>0</v>
      </c>
      <c r="X52" s="19">
        <v>0</v>
      </c>
      <c r="Y52" s="19">
        <v>0</v>
      </c>
      <c r="Z52" s="20">
        <f t="shared" si="6"/>
        <v>0</v>
      </c>
      <c r="AA52" s="15" t="e">
        <f t="shared" si="1"/>
        <v>#DIV/0!</v>
      </c>
      <c r="AB52" s="15" t="e">
        <f t="shared" si="41"/>
        <v>#DIV/0!</v>
      </c>
      <c r="AC52" s="15" t="e">
        <f t="shared" si="41"/>
        <v>#DIV/0!</v>
      </c>
      <c r="AD52" s="20">
        <f t="shared" si="7"/>
        <v>8.5324232081911647E-3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 t="e">
        <f>V52/J52</f>
        <v>#DIV/0!</v>
      </c>
      <c r="AY52" s="15" t="e">
        <f t="shared" si="58"/>
        <v>#DIV/0!</v>
      </c>
      <c r="AZ52" s="15" t="e">
        <f t="shared" si="10"/>
        <v>#DIV/0!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49.249400000000001</v>
      </c>
      <c r="F53" s="55"/>
      <c r="G53" s="55"/>
      <c r="H53" s="55"/>
      <c r="I53" s="55"/>
      <c r="J53" s="55"/>
      <c r="K53" s="10">
        <v>0</v>
      </c>
      <c r="L53" s="10">
        <v>0</v>
      </c>
      <c r="M53" s="10">
        <v>0</v>
      </c>
      <c r="N53" s="11">
        <f t="shared" si="0"/>
        <v>0</v>
      </c>
      <c r="P53" s="62">
        <v>2985.66</v>
      </c>
      <c r="Q53" s="62">
        <v>49.260899999999999</v>
      </c>
      <c r="R53" s="62"/>
      <c r="S53" s="62"/>
      <c r="T53" s="62"/>
      <c r="U53" s="62"/>
      <c r="V53" s="62"/>
      <c r="W53" s="10">
        <v>0</v>
      </c>
      <c r="X53" s="10">
        <v>0</v>
      </c>
      <c r="Y53" s="10">
        <v>0</v>
      </c>
      <c r="Z53" s="11">
        <f t="shared" si="6"/>
        <v>0</v>
      </c>
      <c r="AA53" s="15" t="e">
        <f t="shared" si="1"/>
        <v>#DIV/0!</v>
      </c>
      <c r="AB53" s="15" t="e">
        <f t="shared" si="41"/>
        <v>#DIV/0!</v>
      </c>
      <c r="AC53" s="15" t="e">
        <f t="shared" si="41"/>
        <v>#DIV/0!</v>
      </c>
      <c r="AD53" s="11">
        <f t="shared" si="7"/>
        <v>1.791753905620769E-3</v>
      </c>
      <c r="AE53" s="12"/>
      <c r="AF53" s="25">
        <f t="shared" ref="AF53:AK53" si="59">bdRateExtend($D53:$D57,E53:E57,$P53:$P57,Q53:Q57)</f>
        <v>6.0420960115958877E-4</v>
      </c>
      <c r="AG53" s="30" t="e">
        <f t="shared" si="59"/>
        <v>#VALUE!</v>
      </c>
      <c r="AH53" s="31" t="e">
        <f t="shared" si="59"/>
        <v>#VALUE!</v>
      </c>
      <c r="AI53" s="25" t="e">
        <f t="shared" si="59"/>
        <v>#VALUE!</v>
      </c>
      <c r="AJ53" s="30" t="e">
        <f t="shared" si="59"/>
        <v>#VALUE!</v>
      </c>
      <c r="AK53" s="30" t="e">
        <f t="shared" si="59"/>
        <v>#VALUE!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-3.2469837284276881E-4</v>
      </c>
      <c r="AS53" s="30" t="e">
        <f t="shared" si="60"/>
        <v>#VALUE!</v>
      </c>
      <c r="AT53" s="31" t="e">
        <f t="shared" si="60"/>
        <v>#VALUE!</v>
      </c>
      <c r="AU53" s="25" t="e">
        <f t="shared" si="60"/>
        <v>#VALUE!</v>
      </c>
      <c r="AV53" s="30" t="e">
        <f t="shared" si="60"/>
        <v>#VALUE!</v>
      </c>
      <c r="AW53" s="31" t="e">
        <f t="shared" si="60"/>
        <v>#VALUE!</v>
      </c>
      <c r="AX53" s="15"/>
      <c r="AY53" s="15"/>
      <c r="AZ53" s="15"/>
      <c r="BA53" s="15" t="e">
        <f>V53/J53</f>
        <v>#DIV/0!</v>
      </c>
      <c r="BB53" s="15" t="e">
        <f t="shared" ref="BB53:BB56" si="61">X53/L53</f>
        <v>#DIV/0!</v>
      </c>
      <c r="BC53" s="15" t="e">
        <f t="shared" si="11"/>
        <v>#DIV/0!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46.882399999999997</v>
      </c>
      <c r="F54" s="55"/>
      <c r="G54" s="55"/>
      <c r="H54" s="55"/>
      <c r="I54" s="55"/>
      <c r="J54" s="55"/>
      <c r="K54" s="15">
        <v>0</v>
      </c>
      <c r="L54" s="15">
        <v>0</v>
      </c>
      <c r="M54" s="15">
        <v>0</v>
      </c>
      <c r="N54" s="16">
        <f t="shared" si="0"/>
        <v>0</v>
      </c>
      <c r="P54" s="62">
        <v>1762.08</v>
      </c>
      <c r="Q54" s="62">
        <v>46.870699999999999</v>
      </c>
      <c r="R54" s="62"/>
      <c r="S54" s="62"/>
      <c r="T54" s="62"/>
      <c r="U54" s="62"/>
      <c r="V54" s="62"/>
      <c r="W54" s="15">
        <v>0</v>
      </c>
      <c r="X54" s="15">
        <v>0</v>
      </c>
      <c r="Y54" s="15">
        <v>0</v>
      </c>
      <c r="Z54" s="16">
        <f t="shared" si="6"/>
        <v>0</v>
      </c>
      <c r="AA54" s="15" t="e">
        <f t="shared" si="1"/>
        <v>#DIV/0!</v>
      </c>
      <c r="AB54" s="15" t="e">
        <f t="shared" si="41"/>
        <v>#DIV/0!</v>
      </c>
      <c r="AC54" s="15" t="e">
        <f t="shared" si="41"/>
        <v>#DIV/0!</v>
      </c>
      <c r="AD54" s="16">
        <f t="shared" si="7"/>
        <v>7.1455306407158629E-4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2.8951939813492977E-4</v>
      </c>
      <c r="AM54" s="21" t="e">
        <f>bdrate($D54:$D57,F54:F57,$P54:$P57,R54:R57)</f>
        <v>#VALUE!</v>
      </c>
      <c r="AN54" s="36" t="e">
        <f t="shared" ref="AN54" si="62">bdrate($D54:$D57,G54:G57,$P54:$P57,S54:S57)</f>
        <v>#VALUE!</v>
      </c>
      <c r="AO54" s="26" t="e">
        <f>bdrate($D54:$D57,H54:H57,$P54:$P57,T54:T57)</f>
        <v>#VALUE!</v>
      </c>
      <c r="AP54" s="21" t="e">
        <f>bdrate($D54:$D57,I54:I57,$P54:$P57,U54:U57)</f>
        <v>#VALUE!</v>
      </c>
      <c r="AQ54" s="36" t="e">
        <f>bdrate($D54:$D57,J54:J57,$P54:$P57,V54:V57)</f>
        <v>#VALUE!</v>
      </c>
      <c r="AR54" s="21"/>
      <c r="AS54" s="21"/>
      <c r="AT54" s="36"/>
      <c r="AU54" s="26"/>
      <c r="AV54" s="21"/>
      <c r="AW54" s="36"/>
      <c r="AX54" s="15" t="e">
        <f>V54/J54</f>
        <v>#DIV/0!</v>
      </c>
      <c r="AY54" s="15" t="e">
        <f t="shared" ref="AY54:AY57" si="63">X54/L54</f>
        <v>#DIV/0!</v>
      </c>
      <c r="AZ54" s="15" t="e">
        <f t="shared" si="10"/>
        <v>#DIV/0!</v>
      </c>
      <c r="BA54" s="15" t="e">
        <f>V54/J54</f>
        <v>#DIV/0!</v>
      </c>
      <c r="BB54" s="15" t="e">
        <f t="shared" si="61"/>
        <v>#DIV/0!</v>
      </c>
      <c r="BC54" s="15" t="e">
        <f t="shared" si="11"/>
        <v>#DIV/0!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44.223300000000002</v>
      </c>
      <c r="F55" s="55"/>
      <c r="G55" s="55"/>
      <c r="H55" s="55"/>
      <c r="I55" s="55"/>
      <c r="J55" s="55"/>
      <c r="K55" s="15">
        <v>0</v>
      </c>
      <c r="L55" s="15">
        <v>0</v>
      </c>
      <c r="M55" s="15">
        <v>0</v>
      </c>
      <c r="N55" s="16">
        <f t="shared" si="0"/>
        <v>0</v>
      </c>
      <c r="P55" s="62">
        <v>1025.1600000000001</v>
      </c>
      <c r="Q55" s="62">
        <v>44.228099999999998</v>
      </c>
      <c r="R55" s="62"/>
      <c r="S55" s="62"/>
      <c r="T55" s="62"/>
      <c r="U55" s="62"/>
      <c r="V55" s="62"/>
      <c r="W55" s="15">
        <v>0</v>
      </c>
      <c r="X55" s="15">
        <v>0</v>
      </c>
      <c r="Y55" s="15">
        <v>0</v>
      </c>
      <c r="Z55" s="16">
        <f t="shared" si="6"/>
        <v>0</v>
      </c>
      <c r="AA55" s="15" t="e">
        <f t="shared" si="1"/>
        <v>#DIV/0!</v>
      </c>
      <c r="AB55" s="15" t="e">
        <f t="shared" si="41"/>
        <v>#DIV/0!</v>
      </c>
      <c r="AC55" s="15" t="e">
        <f t="shared" si="41"/>
        <v>#DIV/0!</v>
      </c>
      <c r="AD55" s="16">
        <f t="shared" si="7"/>
        <v>1.4610484483665476E-3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 t="e">
        <f>V55/J55</f>
        <v>#DIV/0!</v>
      </c>
      <c r="AY55" s="15" t="e">
        <f t="shared" si="63"/>
        <v>#DIV/0!</v>
      </c>
      <c r="AZ55" s="15" t="e">
        <f t="shared" si="10"/>
        <v>#DIV/0!</v>
      </c>
      <c r="BA55" s="15" t="e">
        <f>V55/J55</f>
        <v>#DIV/0!</v>
      </c>
      <c r="BB55" s="15" t="e">
        <f t="shared" si="61"/>
        <v>#DIV/0!</v>
      </c>
      <c r="BC55" s="15" t="e">
        <f t="shared" si="11"/>
        <v>#DIV/0!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41.500900000000001</v>
      </c>
      <c r="F56" s="55"/>
      <c r="G56" s="55"/>
      <c r="H56" s="55"/>
      <c r="I56" s="55"/>
      <c r="J56" s="55"/>
      <c r="K56" s="15">
        <v>0</v>
      </c>
      <c r="L56" s="15">
        <v>0</v>
      </c>
      <c r="M56" s="15">
        <v>0</v>
      </c>
      <c r="N56" s="16">
        <f t="shared" si="0"/>
        <v>0</v>
      </c>
      <c r="P56" s="62">
        <v>601.55999999999995</v>
      </c>
      <c r="Q56" s="62">
        <v>41.5246</v>
      </c>
      <c r="R56" s="62"/>
      <c r="S56" s="62"/>
      <c r="T56" s="62"/>
      <c r="U56" s="62"/>
      <c r="V56" s="62"/>
      <c r="W56" s="15">
        <v>0</v>
      </c>
      <c r="X56" s="15">
        <v>0</v>
      </c>
      <c r="Y56" s="15">
        <v>0</v>
      </c>
      <c r="Z56" s="16">
        <f t="shared" si="6"/>
        <v>0</v>
      </c>
      <c r="AA56" s="15" t="e">
        <f t="shared" si="1"/>
        <v>#DIV/0!</v>
      </c>
      <c r="AB56" s="15" t="e">
        <f t="shared" si="41"/>
        <v>#DIV/0!</v>
      </c>
      <c r="AC56" s="15" t="e">
        <f t="shared" si="41"/>
        <v>#DIV/0!</v>
      </c>
      <c r="AD56" s="16">
        <f t="shared" si="7"/>
        <v>5.4151624548734708E-3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 t="e">
        <f>V56/J56</f>
        <v>#DIV/0!</v>
      </c>
      <c r="AY56" s="15" t="e">
        <f t="shared" si="63"/>
        <v>#DIV/0!</v>
      </c>
      <c r="AZ56" s="15" t="e">
        <f t="shared" si="10"/>
        <v>#DIV/0!</v>
      </c>
      <c r="BA56" s="15" t="e">
        <f>V56/J56</f>
        <v>#DIV/0!</v>
      </c>
      <c r="BB56" s="15" t="e">
        <f t="shared" si="61"/>
        <v>#DIV/0!</v>
      </c>
      <c r="BC56" s="15" t="e">
        <f t="shared" si="11"/>
        <v>#DIV/0!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38.8127</v>
      </c>
      <c r="F57" s="55"/>
      <c r="G57" s="55"/>
      <c r="H57" s="55"/>
      <c r="I57" s="55"/>
      <c r="J57" s="55"/>
      <c r="K57" s="19">
        <v>0</v>
      </c>
      <c r="L57" s="19">
        <v>0</v>
      </c>
      <c r="M57" s="19">
        <v>0</v>
      </c>
      <c r="N57" s="20">
        <f t="shared" si="0"/>
        <v>0</v>
      </c>
      <c r="P57" s="62">
        <v>345.18</v>
      </c>
      <c r="Q57" s="62">
        <v>38.808599999999998</v>
      </c>
      <c r="R57" s="62"/>
      <c r="S57" s="62"/>
      <c r="T57" s="62"/>
      <c r="U57" s="62"/>
      <c r="V57" s="62"/>
      <c r="W57" s="19">
        <v>0</v>
      </c>
      <c r="X57" s="19">
        <v>0</v>
      </c>
      <c r="Y57" s="19">
        <v>0</v>
      </c>
      <c r="Z57" s="20">
        <f t="shared" si="6"/>
        <v>0</v>
      </c>
      <c r="AA57" s="15" t="e">
        <f t="shared" si="1"/>
        <v>#DIV/0!</v>
      </c>
      <c r="AB57" s="15" t="e">
        <f t="shared" si="41"/>
        <v>#DIV/0!</v>
      </c>
      <c r="AC57" s="15" t="e">
        <f t="shared" si="41"/>
        <v>#DIV/0!</v>
      </c>
      <c r="AD57" s="20">
        <f t="shared" si="7"/>
        <v>5.0663871418588661E-3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 t="e">
        <f>V57/J57</f>
        <v>#DIV/0!</v>
      </c>
      <c r="AY57" s="15" t="e">
        <f t="shared" si="63"/>
        <v>#DIV/0!</v>
      </c>
      <c r="AZ57" s="15" t="e">
        <f t="shared" si="10"/>
        <v>#DIV/0!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43.569899999999997</v>
      </c>
      <c r="F58" s="55"/>
      <c r="G58" s="55"/>
      <c r="H58" s="55"/>
      <c r="I58" s="55"/>
      <c r="J58" s="55"/>
      <c r="K58" s="10">
        <v>0</v>
      </c>
      <c r="L58" s="10">
        <v>0</v>
      </c>
      <c r="M58" s="10">
        <v>0</v>
      </c>
      <c r="N58" s="11">
        <f t="shared" si="0"/>
        <v>0</v>
      </c>
      <c r="P58" s="62">
        <v>2220.5500000000002</v>
      </c>
      <c r="Q58" s="62">
        <v>43.562100000000001</v>
      </c>
      <c r="R58" s="62"/>
      <c r="S58" s="62"/>
      <c r="T58" s="62"/>
      <c r="U58" s="62"/>
      <c r="V58" s="62"/>
      <c r="W58" s="10">
        <v>0</v>
      </c>
      <c r="X58" s="10">
        <v>0</v>
      </c>
      <c r="Y58" s="10">
        <v>0</v>
      </c>
      <c r="Z58" s="11">
        <f t="shared" si="6"/>
        <v>0</v>
      </c>
      <c r="AA58" s="10" t="e">
        <f t="shared" si="1"/>
        <v>#DIV/0!</v>
      </c>
      <c r="AB58" s="10" t="e">
        <f>X58/L58</f>
        <v>#DIV/0!</v>
      </c>
      <c r="AC58" s="10" t="e">
        <f>Y58/M58</f>
        <v>#DIV/0!</v>
      </c>
      <c r="AD58" s="11">
        <f t="shared" si="7"/>
        <v>2.1663093760578502E-3</v>
      </c>
      <c r="AE58" s="40"/>
      <c r="AF58" s="25">
        <f t="shared" ref="AF58:AK58" si="64">bdRateExtend($D58:$D62,E58:E62,$P58:$P62,Q58:Q62)</f>
        <v>2.12306288392905E-3</v>
      </c>
      <c r="AG58" s="30" t="e">
        <f t="shared" si="64"/>
        <v>#VALUE!</v>
      </c>
      <c r="AH58" s="31" t="e">
        <f t="shared" si="64"/>
        <v>#VALUE!</v>
      </c>
      <c r="AI58" s="25" t="e">
        <f t="shared" si="64"/>
        <v>#VALUE!</v>
      </c>
      <c r="AJ58" s="30" t="e">
        <f t="shared" si="64"/>
        <v>#VALUE!</v>
      </c>
      <c r="AK58" s="30" t="e">
        <f t="shared" si="64"/>
        <v>#VALUE!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6.1659852042428298E-4</v>
      </c>
      <c r="AS58" s="30" t="e">
        <f t="shared" si="65"/>
        <v>#VALUE!</v>
      </c>
      <c r="AT58" s="31" t="e">
        <f t="shared" si="65"/>
        <v>#VALUE!</v>
      </c>
      <c r="AU58" s="25" t="e">
        <f t="shared" si="65"/>
        <v>#VALUE!</v>
      </c>
      <c r="AV58" s="30" t="e">
        <f t="shared" si="65"/>
        <v>#VALUE!</v>
      </c>
      <c r="AW58" s="31" t="e">
        <f t="shared" si="65"/>
        <v>#VALUE!</v>
      </c>
      <c r="AX58" s="10"/>
      <c r="AY58" s="10"/>
      <c r="AZ58" s="10"/>
      <c r="BA58" s="10" t="e">
        <f>V58/J58</f>
        <v>#DIV/0!</v>
      </c>
      <c r="BB58" s="10" t="e">
        <f t="shared" ref="BB58:BB61" si="66">X58/L58</f>
        <v>#DIV/0!</v>
      </c>
      <c r="BC58" s="10" t="e">
        <f t="shared" si="11"/>
        <v>#DIV/0!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40.436999999999998</v>
      </c>
      <c r="F59" s="55"/>
      <c r="G59" s="55"/>
      <c r="H59" s="55"/>
      <c r="I59" s="55"/>
      <c r="J59" s="55"/>
      <c r="K59" s="15">
        <v>0</v>
      </c>
      <c r="L59" s="15">
        <v>0</v>
      </c>
      <c r="M59" s="15">
        <v>0</v>
      </c>
      <c r="N59" s="16">
        <f t="shared" si="0"/>
        <v>0</v>
      </c>
      <c r="P59" s="62">
        <v>1166.25</v>
      </c>
      <c r="Q59" s="62">
        <v>40.429499999999997</v>
      </c>
      <c r="R59" s="62"/>
      <c r="S59" s="62"/>
      <c r="T59" s="62"/>
      <c r="U59" s="62"/>
      <c r="V59" s="62"/>
      <c r="W59" s="15">
        <v>0</v>
      </c>
      <c r="X59" s="15">
        <v>0</v>
      </c>
      <c r="Y59" s="15">
        <v>0</v>
      </c>
      <c r="Z59" s="16">
        <f t="shared" si="6"/>
        <v>0</v>
      </c>
      <c r="AA59" s="15" t="e">
        <f t="shared" si="1"/>
        <v>#DIV/0!</v>
      </c>
      <c r="AB59" s="15" t="e">
        <f t="shared" ref="AB59:AC77" si="67">X59/L59</f>
        <v>#DIV/0!</v>
      </c>
      <c r="AC59" s="15" t="e">
        <f t="shared" si="67"/>
        <v>#DIV/0!</v>
      </c>
      <c r="AD59" s="16">
        <f t="shared" si="7"/>
        <v>4.7363031233998588E-3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3.414164088281435E-3</v>
      </c>
      <c r="AM59" s="21" t="e">
        <f>bdrate($D59:$D62,F59:F62,$P59:$P62,R59:R62)</f>
        <v>#VALUE!</v>
      </c>
      <c r="AN59" s="36" t="e">
        <f t="shared" ref="AN59" si="68">bdrate($D59:$D62,G59:G62,$P59:$P62,S59:S62)</f>
        <v>#VALUE!</v>
      </c>
      <c r="AO59" s="26" t="e">
        <f>bdrate($D59:$D62,H59:H62,$P59:$P62,T59:T62)</f>
        <v>#VALUE!</v>
      </c>
      <c r="AP59" s="21" t="e">
        <f>bdrate($D59:$D62,I59:I62,$P59:$P62,U59:U62)</f>
        <v>#VALUE!</v>
      </c>
      <c r="AQ59" s="36" t="e">
        <f>bdrate($D59:$D62,J59:J62,$P59:$P62,V59:V62)</f>
        <v>#VALUE!</v>
      </c>
      <c r="AR59" s="21"/>
      <c r="AS59" s="21"/>
      <c r="AT59" s="36"/>
      <c r="AU59" s="26"/>
      <c r="AV59" s="21"/>
      <c r="AW59" s="36"/>
      <c r="AX59" s="15" t="e">
        <f>V59/J59</f>
        <v>#DIV/0!</v>
      </c>
      <c r="AY59" s="15" t="e">
        <f t="shared" ref="AY59:AY62" si="69">X59/L59</f>
        <v>#DIV/0!</v>
      </c>
      <c r="AZ59" s="15" t="e">
        <f t="shared" si="10"/>
        <v>#DIV/0!</v>
      </c>
      <c r="BA59" s="15" t="e">
        <f>V59/J59</f>
        <v>#DIV/0!</v>
      </c>
      <c r="BB59" s="15" t="e">
        <f t="shared" si="66"/>
        <v>#DIV/0!</v>
      </c>
      <c r="BC59" s="15" t="e">
        <f t="shared" si="11"/>
        <v>#DIV/0!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37.616700000000002</v>
      </c>
      <c r="F60" s="55"/>
      <c r="G60" s="55"/>
      <c r="H60" s="55"/>
      <c r="I60" s="55"/>
      <c r="J60" s="55"/>
      <c r="K60" s="15">
        <v>0</v>
      </c>
      <c r="L60" s="15">
        <v>0</v>
      </c>
      <c r="M60" s="15">
        <v>0</v>
      </c>
      <c r="N60" s="16">
        <f t="shared" si="0"/>
        <v>0</v>
      </c>
      <c r="P60" s="62">
        <v>621.1</v>
      </c>
      <c r="Q60" s="62">
        <v>37.605800000000002</v>
      </c>
      <c r="R60" s="62"/>
      <c r="S60" s="62"/>
      <c r="T60" s="62"/>
      <c r="U60" s="62"/>
      <c r="V60" s="62"/>
      <c r="W60" s="15">
        <v>0</v>
      </c>
      <c r="X60" s="15">
        <v>0</v>
      </c>
      <c r="Y60" s="15">
        <v>0</v>
      </c>
      <c r="Z60" s="16">
        <f t="shared" si="6"/>
        <v>0</v>
      </c>
      <c r="AA60" s="15" t="e">
        <f t="shared" si="1"/>
        <v>#DIV/0!</v>
      </c>
      <c r="AB60" s="15" t="e">
        <f t="shared" si="67"/>
        <v>#DIV/0!</v>
      </c>
      <c r="AC60" s="15" t="e">
        <f t="shared" si="67"/>
        <v>#DIV/0!</v>
      </c>
      <c r="AD60" s="16">
        <f t="shared" si="7"/>
        <v>9.6509570532414784E-4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 t="e">
        <f>V60/J60</f>
        <v>#DIV/0!</v>
      </c>
      <c r="AY60" s="15" t="e">
        <f t="shared" si="69"/>
        <v>#DIV/0!</v>
      </c>
      <c r="AZ60" s="15" t="e">
        <f t="shared" si="10"/>
        <v>#DIV/0!</v>
      </c>
      <c r="BA60" s="15" t="e">
        <f>V60/J60</f>
        <v>#DIV/0!</v>
      </c>
      <c r="BB60" s="15" t="e">
        <f t="shared" si="66"/>
        <v>#DIV/0!</v>
      </c>
      <c r="BC60" s="15" t="e">
        <f t="shared" si="11"/>
        <v>#DIV/0!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35.140900000000002</v>
      </c>
      <c r="F61" s="55"/>
      <c r="G61" s="55"/>
      <c r="H61" s="55"/>
      <c r="I61" s="55"/>
      <c r="J61" s="55"/>
      <c r="K61" s="15">
        <v>0</v>
      </c>
      <c r="L61" s="15">
        <v>0</v>
      </c>
      <c r="M61" s="15">
        <v>0</v>
      </c>
      <c r="N61" s="16">
        <f t="shared" si="0"/>
        <v>0</v>
      </c>
      <c r="P61" s="62">
        <v>339.7</v>
      </c>
      <c r="Q61" s="62">
        <v>35.098300000000002</v>
      </c>
      <c r="R61" s="62"/>
      <c r="S61" s="62"/>
      <c r="T61" s="62"/>
      <c r="U61" s="62"/>
      <c r="V61" s="62"/>
      <c r="W61" s="15">
        <v>0</v>
      </c>
      <c r="X61" s="15">
        <v>0</v>
      </c>
      <c r="Y61" s="15">
        <v>0</v>
      </c>
      <c r="Z61" s="16">
        <f t="shared" si="6"/>
        <v>0</v>
      </c>
      <c r="AA61" s="15" t="e">
        <f t="shared" si="1"/>
        <v>#DIV/0!</v>
      </c>
      <c r="AB61" s="15" t="e">
        <f t="shared" si="67"/>
        <v>#DIV/0!</v>
      </c>
      <c r="AC61" s="15" t="e">
        <f t="shared" si="67"/>
        <v>#DIV/0!</v>
      </c>
      <c r="AD61" s="16">
        <f t="shared" si="7"/>
        <v>2.6423957721668644E-3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 t="e">
        <f>V61/J61</f>
        <v>#DIV/0!</v>
      </c>
      <c r="AY61" s="15" t="e">
        <f t="shared" si="69"/>
        <v>#DIV/0!</v>
      </c>
      <c r="AZ61" s="15" t="e">
        <f t="shared" si="10"/>
        <v>#DIV/0!</v>
      </c>
      <c r="BA61" s="15" t="e">
        <f>V61/J61</f>
        <v>#DIV/0!</v>
      </c>
      <c r="BB61" s="15" t="e">
        <f t="shared" si="66"/>
        <v>#DIV/0!</v>
      </c>
      <c r="BC61" s="15" t="e">
        <f t="shared" si="11"/>
        <v>#DIV/0!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32.677599999999998</v>
      </c>
      <c r="F62" s="55"/>
      <c r="G62" s="55"/>
      <c r="H62" s="55"/>
      <c r="I62" s="55"/>
      <c r="J62" s="55"/>
      <c r="K62" s="19">
        <v>0</v>
      </c>
      <c r="L62" s="19">
        <v>0</v>
      </c>
      <c r="M62" s="19">
        <v>0</v>
      </c>
      <c r="N62" s="20">
        <f t="shared" si="0"/>
        <v>0</v>
      </c>
      <c r="P62" s="62">
        <v>190.15</v>
      </c>
      <c r="Q62" s="62">
        <v>32.606400000000001</v>
      </c>
      <c r="R62" s="62"/>
      <c r="S62" s="62"/>
      <c r="T62" s="62"/>
      <c r="U62" s="62"/>
      <c r="V62" s="62"/>
      <c r="W62" s="19">
        <v>0</v>
      </c>
      <c r="X62" s="19">
        <v>0</v>
      </c>
      <c r="Y62" s="19">
        <v>0</v>
      </c>
      <c r="Z62" s="20">
        <f t="shared" si="6"/>
        <v>0</v>
      </c>
      <c r="AA62" s="15" t="e">
        <f t="shared" si="1"/>
        <v>#DIV/0!</v>
      </c>
      <c r="AB62" s="15" t="e">
        <f t="shared" si="67"/>
        <v>#DIV/0!</v>
      </c>
      <c r="AC62" s="15" t="e">
        <f t="shared" si="67"/>
        <v>#DIV/0!</v>
      </c>
      <c r="AD62" s="20">
        <f t="shared" si="7"/>
        <v>1.1180447217888745E-2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 t="e">
        <f>V62/J62</f>
        <v>#DIV/0!</v>
      </c>
      <c r="AY62" s="15" t="e">
        <f t="shared" si="69"/>
        <v>#DIV/0!</v>
      </c>
      <c r="AZ62" s="15" t="e">
        <f t="shared" si="10"/>
        <v>#DIV/0!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43.060299999999998</v>
      </c>
      <c r="F63" s="55"/>
      <c r="G63" s="55"/>
      <c r="H63" s="55"/>
      <c r="I63" s="55"/>
      <c r="J63" s="55"/>
      <c r="K63" s="10">
        <v>0</v>
      </c>
      <c r="L63" s="10">
        <v>0</v>
      </c>
      <c r="M63" s="10">
        <v>0</v>
      </c>
      <c r="N63" s="11">
        <f t="shared" si="0"/>
        <v>0</v>
      </c>
      <c r="P63" s="62">
        <v>3324.84</v>
      </c>
      <c r="Q63" s="62">
        <v>43.0533</v>
      </c>
      <c r="R63" s="62"/>
      <c r="S63" s="62"/>
      <c r="T63" s="62"/>
      <c r="U63" s="62"/>
      <c r="V63" s="62"/>
      <c r="W63" s="10">
        <v>0</v>
      </c>
      <c r="X63" s="10">
        <v>0</v>
      </c>
      <c r="Y63" s="10">
        <v>0</v>
      </c>
      <c r="Z63" s="11">
        <f t="shared" si="6"/>
        <v>0</v>
      </c>
      <c r="AA63" s="15" t="e">
        <f t="shared" si="1"/>
        <v>#DIV/0!</v>
      </c>
      <c r="AB63" s="15" t="e">
        <f t="shared" si="67"/>
        <v>#DIV/0!</v>
      </c>
      <c r="AC63" s="15" t="e">
        <f t="shared" si="67"/>
        <v>#DIV/0!</v>
      </c>
      <c r="AD63" s="11">
        <f t="shared" si="7"/>
        <v>2.7713792110566579E-3</v>
      </c>
      <c r="AE63" s="12"/>
      <c r="AF63" s="25">
        <f t="shared" ref="AF63:AK63" si="70">bdRateExtend($D63:$D67,E63:E67,$P63:$P67,Q63:Q67)</f>
        <v>-6.913513003752314E-4</v>
      </c>
      <c r="AG63" s="30" t="e">
        <f t="shared" si="70"/>
        <v>#VALUE!</v>
      </c>
      <c r="AH63" s="31" t="e">
        <f t="shared" si="70"/>
        <v>#VALUE!</v>
      </c>
      <c r="AI63" s="25" t="e">
        <f t="shared" si="70"/>
        <v>#VALUE!</v>
      </c>
      <c r="AJ63" s="30" t="e">
        <f t="shared" si="70"/>
        <v>#VALUE!</v>
      </c>
      <c r="AK63" s="30" t="e">
        <f t="shared" si="70"/>
        <v>#VALUE!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-1.1027305169175605E-3</v>
      </c>
      <c r="AS63" s="30" t="e">
        <f t="shared" si="71"/>
        <v>#VALUE!</v>
      </c>
      <c r="AT63" s="31" t="e">
        <f t="shared" si="71"/>
        <v>#VALUE!</v>
      </c>
      <c r="AU63" s="25" t="e">
        <f t="shared" si="71"/>
        <v>#VALUE!</v>
      </c>
      <c r="AV63" s="30" t="e">
        <f t="shared" si="71"/>
        <v>#VALUE!</v>
      </c>
      <c r="AW63" s="31" t="e">
        <f t="shared" si="71"/>
        <v>#VALUE!</v>
      </c>
      <c r="AX63" s="15"/>
      <c r="AY63" s="15"/>
      <c r="AZ63" s="15"/>
      <c r="BA63" s="15" t="e">
        <f>V63/J63</f>
        <v>#DIV/0!</v>
      </c>
      <c r="BB63" s="15" t="e">
        <f t="shared" ref="BB63:BB66" si="72">X63/L63</f>
        <v>#DIV/0!</v>
      </c>
      <c r="BC63" s="15" t="e">
        <f t="shared" si="11"/>
        <v>#DIV/0!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40.133899999999997</v>
      </c>
      <c r="F64" s="55"/>
      <c r="G64" s="55"/>
      <c r="H64" s="55"/>
      <c r="I64" s="55"/>
      <c r="J64" s="55"/>
      <c r="K64" s="15">
        <v>0</v>
      </c>
      <c r="L64" s="15">
        <v>0</v>
      </c>
      <c r="M64" s="15">
        <v>0</v>
      </c>
      <c r="N64" s="16">
        <f t="shared" si="0"/>
        <v>0</v>
      </c>
      <c r="P64" s="62">
        <v>2042.46</v>
      </c>
      <c r="Q64" s="62">
        <v>40.134999999999998</v>
      </c>
      <c r="R64" s="62"/>
      <c r="S64" s="62"/>
      <c r="T64" s="62"/>
      <c r="U64" s="62"/>
      <c r="V64" s="62"/>
      <c r="W64" s="15">
        <v>0</v>
      </c>
      <c r="X64" s="15">
        <v>0</v>
      </c>
      <c r="Y64" s="15">
        <v>0</v>
      </c>
      <c r="Z64" s="16">
        <f t="shared" si="6"/>
        <v>0</v>
      </c>
      <c r="AA64" s="15" t="e">
        <f t="shared" si="1"/>
        <v>#DIV/0!</v>
      </c>
      <c r="AB64" s="15" t="e">
        <f t="shared" si="67"/>
        <v>#DIV/0!</v>
      </c>
      <c r="AC64" s="15" t="e">
        <f t="shared" si="67"/>
        <v>#DIV/0!</v>
      </c>
      <c r="AD64" s="16">
        <f t="shared" si="7"/>
        <v>1.0292301358584448E-3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-1.1880043596319556E-3</v>
      </c>
      <c r="AM64" s="21" t="e">
        <f>bdrate($D64:$D67,F64:F67,$P64:$P67,R64:R67)</f>
        <v>#VALUE!</v>
      </c>
      <c r="AN64" s="36" t="e">
        <f t="shared" ref="AN64" si="73">bdrate($D64:$D67,G64:G67,$P64:$P67,S64:S67)</f>
        <v>#VALUE!</v>
      </c>
      <c r="AO64" s="26" t="e">
        <f>bdrate($D64:$D67,H64:H67,$P64:$P67,T64:T67)</f>
        <v>#VALUE!</v>
      </c>
      <c r="AP64" s="21" t="e">
        <f>bdrate($D64:$D67,I64:I67,$P64:$P67,U64:U67)</f>
        <v>#VALUE!</v>
      </c>
      <c r="AQ64" s="36" t="e">
        <f>bdrate($D64:$D67,J64:J67,$P64:$P67,V64:V67)</f>
        <v>#VALUE!</v>
      </c>
      <c r="AR64" s="21"/>
      <c r="AS64" s="21"/>
      <c r="AT64" s="36"/>
      <c r="AU64" s="26"/>
      <c r="AV64" s="21"/>
      <c r="AW64" s="36"/>
      <c r="AX64" s="15" t="e">
        <f>V64/J64</f>
        <v>#DIV/0!</v>
      </c>
      <c r="AY64" s="15" t="e">
        <f t="shared" ref="AY64:AY67" si="74">X64/L64</f>
        <v>#DIV/0!</v>
      </c>
      <c r="AZ64" s="15" t="e">
        <f t="shared" si="10"/>
        <v>#DIV/0!</v>
      </c>
      <c r="BA64" s="15" t="e">
        <f>V64/J64</f>
        <v>#DIV/0!</v>
      </c>
      <c r="BB64" s="15" t="e">
        <f t="shared" si="72"/>
        <v>#DIV/0!</v>
      </c>
      <c r="BC64" s="15" t="e">
        <f t="shared" si="11"/>
        <v>#DIV/0!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37.118400000000001</v>
      </c>
      <c r="F65" s="55"/>
      <c r="G65" s="55"/>
      <c r="H65" s="55"/>
      <c r="I65" s="55"/>
      <c r="J65" s="55"/>
      <c r="K65" s="15">
        <v>0</v>
      </c>
      <c r="L65" s="15">
        <v>0</v>
      </c>
      <c r="M65" s="15">
        <v>0</v>
      </c>
      <c r="N65" s="16">
        <f t="shared" si="0"/>
        <v>0</v>
      </c>
      <c r="P65" s="62">
        <v>1226.6400000000001</v>
      </c>
      <c r="Q65" s="62">
        <v>37.1404</v>
      </c>
      <c r="R65" s="62"/>
      <c r="S65" s="62"/>
      <c r="T65" s="62"/>
      <c r="U65" s="62"/>
      <c r="V65" s="62"/>
      <c r="W65" s="15">
        <v>0</v>
      </c>
      <c r="X65" s="15">
        <v>0</v>
      </c>
      <c r="Y65" s="15">
        <v>0</v>
      </c>
      <c r="Z65" s="16">
        <f t="shared" si="6"/>
        <v>0</v>
      </c>
      <c r="AA65" s="15" t="e">
        <f t="shared" si="1"/>
        <v>#DIV/0!</v>
      </c>
      <c r="AB65" s="15" t="e">
        <f t="shared" si="67"/>
        <v>#DIV/0!</v>
      </c>
      <c r="AC65" s="15" t="e">
        <f t="shared" si="67"/>
        <v>#DIV/0!</v>
      </c>
      <c r="AD65" s="16">
        <f t="shared" si="7"/>
        <v>4.4042084658689424E-4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 t="e">
        <f>V65/J65</f>
        <v>#DIV/0!</v>
      </c>
      <c r="AY65" s="15" t="e">
        <f t="shared" si="74"/>
        <v>#DIV/0!</v>
      </c>
      <c r="AZ65" s="15" t="e">
        <f t="shared" si="10"/>
        <v>#DIV/0!</v>
      </c>
      <c r="BA65" s="15" t="e">
        <f>V65/J65</f>
        <v>#DIV/0!</v>
      </c>
      <c r="BB65" s="15" t="e">
        <f t="shared" si="72"/>
        <v>#DIV/0!</v>
      </c>
      <c r="BC65" s="15" t="e">
        <f t="shared" si="11"/>
        <v>#DIV/0!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34.033700000000003</v>
      </c>
      <c r="F66" s="55"/>
      <c r="G66" s="55"/>
      <c r="H66" s="55"/>
      <c r="I66" s="55"/>
      <c r="J66" s="55"/>
      <c r="K66" s="15">
        <v>0</v>
      </c>
      <c r="L66" s="15">
        <v>0</v>
      </c>
      <c r="M66" s="15">
        <v>0</v>
      </c>
      <c r="N66" s="16">
        <f t="shared" si="0"/>
        <v>0</v>
      </c>
      <c r="P66" s="62">
        <v>693.42</v>
      </c>
      <c r="Q66" s="62">
        <v>34.0672</v>
      </c>
      <c r="R66" s="62"/>
      <c r="S66" s="62"/>
      <c r="T66" s="62"/>
      <c r="U66" s="62"/>
      <c r="V66" s="62"/>
      <c r="W66" s="15">
        <v>0</v>
      </c>
      <c r="X66" s="15">
        <v>0</v>
      </c>
      <c r="Y66" s="15">
        <v>0</v>
      </c>
      <c r="Z66" s="16">
        <f t="shared" si="6"/>
        <v>0</v>
      </c>
      <c r="AA66" s="15" t="e">
        <f t="shared" si="1"/>
        <v>#DIV/0!</v>
      </c>
      <c r="AB66" s="15" t="e">
        <f t="shared" si="67"/>
        <v>#DIV/0!</v>
      </c>
      <c r="AC66" s="15" t="e">
        <f t="shared" si="67"/>
        <v>#DIV/0!</v>
      </c>
      <c r="AD66" s="16">
        <f t="shared" si="7"/>
        <v>7.4093444909343166E-3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 t="e">
        <f>V66/J66</f>
        <v>#DIV/0!</v>
      </c>
      <c r="AY66" s="15" t="e">
        <f t="shared" si="74"/>
        <v>#DIV/0!</v>
      </c>
      <c r="AZ66" s="15" t="e">
        <f t="shared" si="10"/>
        <v>#DIV/0!</v>
      </c>
      <c r="BA66" s="15" t="e">
        <f>V66/J66</f>
        <v>#DIV/0!</v>
      </c>
      <c r="BB66" s="15" t="e">
        <f t="shared" si="72"/>
        <v>#DIV/0!</v>
      </c>
      <c r="BC66" s="15" t="e">
        <f t="shared" si="11"/>
        <v>#DIV/0!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31.117000000000001</v>
      </c>
      <c r="F67" s="55"/>
      <c r="G67" s="55"/>
      <c r="H67" s="55"/>
      <c r="I67" s="55"/>
      <c r="J67" s="55"/>
      <c r="K67" s="19">
        <v>0</v>
      </c>
      <c r="L67" s="19">
        <v>0</v>
      </c>
      <c r="M67" s="19">
        <v>0</v>
      </c>
      <c r="N67" s="20">
        <f t="shared" ref="N67:N130" si="75">K67/3600</f>
        <v>0</v>
      </c>
      <c r="P67" s="62">
        <v>365.1</v>
      </c>
      <c r="Q67" s="62">
        <v>31.071300000000001</v>
      </c>
      <c r="R67" s="62"/>
      <c r="S67" s="62"/>
      <c r="T67" s="62"/>
      <c r="U67" s="62"/>
      <c r="V67" s="62"/>
      <c r="W67" s="19">
        <v>0</v>
      </c>
      <c r="X67" s="19">
        <v>0</v>
      </c>
      <c r="Y67" s="19">
        <v>0</v>
      </c>
      <c r="Z67" s="20">
        <f t="shared" si="6"/>
        <v>0</v>
      </c>
      <c r="AA67" s="15" t="e">
        <f t="shared" ref="AA67:AA130" si="76">V67/J67</f>
        <v>#DIV/0!</v>
      </c>
      <c r="AB67" s="15" t="e">
        <f t="shared" si="67"/>
        <v>#DIV/0!</v>
      </c>
      <c r="AC67" s="15" t="e">
        <f t="shared" si="67"/>
        <v>#DIV/0!</v>
      </c>
      <c r="AD67" s="20">
        <f t="shared" si="7"/>
        <v>1.2335659795487751E-2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 t="e">
        <f>V67/J67</f>
        <v>#DIV/0!</v>
      </c>
      <c r="AY67" s="15" t="e">
        <f t="shared" si="74"/>
        <v>#DIV/0!</v>
      </c>
      <c r="AZ67" s="15" t="e">
        <f t="shared" si="10"/>
        <v>#DIV/0!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42.224499999999999</v>
      </c>
      <c r="F68" s="55"/>
      <c r="G68" s="55"/>
      <c r="H68" s="55"/>
      <c r="I68" s="55"/>
      <c r="J68" s="55"/>
      <c r="K68" s="10">
        <v>0</v>
      </c>
      <c r="L68" s="10">
        <v>0</v>
      </c>
      <c r="M68" s="10">
        <v>0</v>
      </c>
      <c r="N68" s="11">
        <f t="shared" si="75"/>
        <v>0</v>
      </c>
      <c r="P68" s="62">
        <v>6045.35</v>
      </c>
      <c r="Q68" s="62">
        <v>42.215699999999998</v>
      </c>
      <c r="R68" s="62"/>
      <c r="S68" s="62"/>
      <c r="T68" s="62"/>
      <c r="U68" s="62"/>
      <c r="V68" s="62"/>
      <c r="W68" s="10">
        <v>0</v>
      </c>
      <c r="X68" s="10">
        <v>0</v>
      </c>
      <c r="Y68" s="10">
        <v>0</v>
      </c>
      <c r="Z68" s="11">
        <f t="shared" ref="Z68:Z131" si="77">W68/3600</f>
        <v>0</v>
      </c>
      <c r="AA68" s="15" t="e">
        <f t="shared" si="76"/>
        <v>#DIV/0!</v>
      </c>
      <c r="AB68" s="15" t="e">
        <f t="shared" si="67"/>
        <v>#DIV/0!</v>
      </c>
      <c r="AC68" s="15" t="e">
        <f t="shared" si="67"/>
        <v>#DIV/0!</v>
      </c>
      <c r="AD68" s="11">
        <f t="shared" ref="AD68:AD131" si="78">ABS(P68-D68)/D68</f>
        <v>1.0245309053052223E-3</v>
      </c>
      <c r="AE68" s="12"/>
      <c r="AF68" s="25">
        <f t="shared" ref="AF68:AK68" si="79">bdRateExtend($D68:$D72,E68:E72,$P68:$P72,Q68:Q72)</f>
        <v>-6.6561862788139248E-4</v>
      </c>
      <c r="AG68" s="30" t="e">
        <f t="shared" si="79"/>
        <v>#VALUE!</v>
      </c>
      <c r="AH68" s="31" t="e">
        <f t="shared" si="79"/>
        <v>#VALUE!</v>
      </c>
      <c r="AI68" s="25" t="e">
        <f t="shared" si="79"/>
        <v>#VALUE!</v>
      </c>
      <c r="AJ68" s="30" t="e">
        <f t="shared" si="79"/>
        <v>#VALUE!</v>
      </c>
      <c r="AK68" s="30" t="e">
        <f t="shared" si="79"/>
        <v>#VALUE!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-8.7079838214831895E-4</v>
      </c>
      <c r="AS68" s="30" t="e">
        <f t="shared" si="80"/>
        <v>#VALUE!</v>
      </c>
      <c r="AT68" s="31" t="e">
        <f t="shared" si="80"/>
        <v>#VALUE!</v>
      </c>
      <c r="AU68" s="25" t="e">
        <f t="shared" si="80"/>
        <v>#VALUE!</v>
      </c>
      <c r="AV68" s="30" t="e">
        <f t="shared" si="80"/>
        <v>#VALUE!</v>
      </c>
      <c r="AW68" s="31" t="e">
        <f t="shared" si="80"/>
        <v>#VALUE!</v>
      </c>
      <c r="AX68" s="15"/>
      <c r="AY68" s="15"/>
      <c r="AZ68" s="15"/>
      <c r="BA68" s="15" t="e">
        <f>V68/J68</f>
        <v>#DIV/0!</v>
      </c>
      <c r="BB68" s="15" t="e">
        <f t="shared" ref="BB68:BB71" si="81">X68/L68</f>
        <v>#DIV/0!</v>
      </c>
      <c r="BC68" s="15" t="e">
        <f t="shared" ref="BC68:BC96" si="82">Z68/N68</f>
        <v>#DIV/0!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37.984299999999998</v>
      </c>
      <c r="F69" s="55"/>
      <c r="G69" s="55"/>
      <c r="H69" s="55"/>
      <c r="I69" s="55"/>
      <c r="J69" s="55"/>
      <c r="K69" s="15">
        <v>0</v>
      </c>
      <c r="L69" s="15">
        <v>0</v>
      </c>
      <c r="M69" s="15">
        <v>0</v>
      </c>
      <c r="N69" s="16">
        <f t="shared" si="75"/>
        <v>0</v>
      </c>
      <c r="P69" s="62">
        <v>3801.3</v>
      </c>
      <c r="Q69" s="62">
        <v>37.978000000000002</v>
      </c>
      <c r="R69" s="62"/>
      <c r="S69" s="62"/>
      <c r="T69" s="62"/>
      <c r="U69" s="62"/>
      <c r="V69" s="62"/>
      <c r="W69" s="15">
        <v>0</v>
      </c>
      <c r="X69" s="15">
        <v>0</v>
      </c>
      <c r="Y69" s="15">
        <v>0</v>
      </c>
      <c r="Z69" s="16">
        <f t="shared" si="77"/>
        <v>0</v>
      </c>
      <c r="AA69" s="15" t="e">
        <f t="shared" si="76"/>
        <v>#DIV/0!</v>
      </c>
      <c r="AB69" s="15" t="e">
        <f t="shared" si="67"/>
        <v>#DIV/0!</v>
      </c>
      <c r="AC69" s="15" t="e">
        <f t="shared" si="67"/>
        <v>#DIV/0!</v>
      </c>
      <c r="AD69" s="16">
        <f t="shared" si="78"/>
        <v>2.0477278097187595E-3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-5.6535606311114428E-4</v>
      </c>
      <c r="AM69" s="21" t="e">
        <f>bdrate($D69:$D72,F69:F72,$P69:$P72,R69:R72)</f>
        <v>#VALUE!</v>
      </c>
      <c r="AN69" s="36" t="e">
        <f t="shared" ref="AN69" si="83">bdrate($D69:$D72,G69:G72,$P69:$P72,S69:S72)</f>
        <v>#VALUE!</v>
      </c>
      <c r="AO69" s="26" t="e">
        <f>bdrate($D69:$D72,H69:H72,$P69:$P72,T69:T72)</f>
        <v>#VALUE!</v>
      </c>
      <c r="AP69" s="21" t="e">
        <f>bdrate($D69:$D72,I69:I72,$P69:$P72,U69:U72)</f>
        <v>#VALUE!</v>
      </c>
      <c r="AQ69" s="36" t="e">
        <f>bdrate($D69:$D72,J69:J72,$P69:$P72,V69:V72)</f>
        <v>#VALUE!</v>
      </c>
      <c r="AR69" s="21"/>
      <c r="AS69" s="21"/>
      <c r="AT69" s="36"/>
      <c r="AU69" s="26"/>
      <c r="AV69" s="21"/>
      <c r="AW69" s="36"/>
      <c r="AX69" s="15" t="e">
        <f>V69/J69</f>
        <v>#DIV/0!</v>
      </c>
      <c r="AY69" s="15" t="e">
        <f t="shared" ref="AY69:AY72" si="84">X69/L69</f>
        <v>#DIV/0!</v>
      </c>
      <c r="AZ69" s="15" t="e">
        <f t="shared" ref="AZ69:AZ97" si="85">Z69/N69</f>
        <v>#DIV/0!</v>
      </c>
      <c r="BA69" s="15" t="e">
        <f>V69/J69</f>
        <v>#DIV/0!</v>
      </c>
      <c r="BB69" s="15" t="e">
        <f t="shared" si="81"/>
        <v>#DIV/0!</v>
      </c>
      <c r="BC69" s="15" t="e">
        <f t="shared" si="82"/>
        <v>#DIV/0!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34.351399999999998</v>
      </c>
      <c r="F70" s="55"/>
      <c r="G70" s="55"/>
      <c r="H70" s="55"/>
      <c r="I70" s="55"/>
      <c r="J70" s="55"/>
      <c r="K70" s="15">
        <v>0</v>
      </c>
      <c r="L70" s="15">
        <v>0</v>
      </c>
      <c r="M70" s="15">
        <v>0</v>
      </c>
      <c r="N70" s="16">
        <f t="shared" si="75"/>
        <v>0</v>
      </c>
      <c r="P70" s="62">
        <v>2292.15</v>
      </c>
      <c r="Q70" s="62">
        <v>34.338999999999999</v>
      </c>
      <c r="R70" s="62"/>
      <c r="S70" s="62"/>
      <c r="T70" s="62"/>
      <c r="U70" s="62"/>
      <c r="V70" s="62"/>
      <c r="W70" s="15">
        <v>0</v>
      </c>
      <c r="X70" s="15">
        <v>0</v>
      </c>
      <c r="Y70" s="15">
        <v>0</v>
      </c>
      <c r="Z70" s="16">
        <f t="shared" si="77"/>
        <v>0</v>
      </c>
      <c r="AA70" s="15" t="e">
        <f t="shared" si="76"/>
        <v>#DIV/0!</v>
      </c>
      <c r="AB70" s="15" t="e">
        <f t="shared" si="67"/>
        <v>#DIV/0!</v>
      </c>
      <c r="AC70" s="15" t="e">
        <f t="shared" si="67"/>
        <v>#DIV/0!</v>
      </c>
      <c r="AD70" s="16">
        <f t="shared" si="78"/>
        <v>2.7626713073743351E-3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 t="e">
        <f>V70/J70</f>
        <v>#DIV/0!</v>
      </c>
      <c r="AY70" s="15" t="e">
        <f t="shared" si="84"/>
        <v>#DIV/0!</v>
      </c>
      <c r="AZ70" s="15" t="e">
        <f t="shared" si="85"/>
        <v>#DIV/0!</v>
      </c>
      <c r="BA70" s="15" t="e">
        <f>V70/J70</f>
        <v>#DIV/0!</v>
      </c>
      <c r="BB70" s="15" t="e">
        <f t="shared" si="81"/>
        <v>#DIV/0!</v>
      </c>
      <c r="BC70" s="15" t="e">
        <f t="shared" si="82"/>
        <v>#DIV/0!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30.9145</v>
      </c>
      <c r="F71" s="55"/>
      <c r="G71" s="55"/>
      <c r="H71" s="55"/>
      <c r="I71" s="55"/>
      <c r="J71" s="55"/>
      <c r="K71" s="15">
        <v>0</v>
      </c>
      <c r="L71" s="15">
        <v>0</v>
      </c>
      <c r="M71" s="15">
        <v>0</v>
      </c>
      <c r="N71" s="16">
        <f t="shared" si="75"/>
        <v>0</v>
      </c>
      <c r="P71" s="62">
        <v>1266.25</v>
      </c>
      <c r="Q71" s="62">
        <v>30.9267</v>
      </c>
      <c r="R71" s="62"/>
      <c r="S71" s="62"/>
      <c r="T71" s="62"/>
      <c r="U71" s="62"/>
      <c r="V71" s="62"/>
      <c r="W71" s="15">
        <v>0</v>
      </c>
      <c r="X71" s="15">
        <v>0</v>
      </c>
      <c r="Y71" s="15">
        <v>0</v>
      </c>
      <c r="Z71" s="16">
        <f t="shared" si="77"/>
        <v>0</v>
      </c>
      <c r="AA71" s="15" t="e">
        <f t="shared" si="76"/>
        <v>#DIV/0!</v>
      </c>
      <c r="AB71" s="15" t="e">
        <f t="shared" si="67"/>
        <v>#DIV/0!</v>
      </c>
      <c r="AC71" s="15" t="e">
        <f t="shared" si="67"/>
        <v>#DIV/0!</v>
      </c>
      <c r="AD71" s="16">
        <f t="shared" si="78"/>
        <v>1.8989595284251226E-3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 t="e">
        <f>V71/J71</f>
        <v>#DIV/0!</v>
      </c>
      <c r="AY71" s="15" t="e">
        <f t="shared" si="84"/>
        <v>#DIV/0!</v>
      </c>
      <c r="AZ71" s="15" t="e">
        <f t="shared" si="85"/>
        <v>#DIV/0!</v>
      </c>
      <c r="BA71" s="15" t="e">
        <f>V71/J71</f>
        <v>#DIV/0!</v>
      </c>
      <c r="BB71" s="15" t="e">
        <f t="shared" si="81"/>
        <v>#DIV/0!</v>
      </c>
      <c r="BC71" s="15" t="e">
        <f t="shared" si="82"/>
        <v>#DIV/0!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27.648499999999999</v>
      </c>
      <c r="F72" s="55"/>
      <c r="G72" s="55"/>
      <c r="H72" s="55"/>
      <c r="I72" s="55"/>
      <c r="J72" s="55"/>
      <c r="K72" s="19">
        <v>0</v>
      </c>
      <c r="L72" s="19">
        <v>0</v>
      </c>
      <c r="M72" s="19">
        <v>0</v>
      </c>
      <c r="N72" s="20">
        <f t="shared" si="75"/>
        <v>0</v>
      </c>
      <c r="P72" s="62">
        <v>602.15</v>
      </c>
      <c r="Q72" s="62">
        <v>27.681000000000001</v>
      </c>
      <c r="R72" s="62"/>
      <c r="S72" s="62"/>
      <c r="T72" s="62"/>
      <c r="U72" s="62"/>
      <c r="V72" s="62"/>
      <c r="W72" s="19">
        <v>0</v>
      </c>
      <c r="X72" s="19">
        <v>0</v>
      </c>
      <c r="Y72" s="19">
        <v>0</v>
      </c>
      <c r="Z72" s="20">
        <f t="shared" si="77"/>
        <v>0</v>
      </c>
      <c r="AA72" s="15" t="e">
        <f t="shared" si="76"/>
        <v>#DIV/0!</v>
      </c>
      <c r="AB72" s="15" t="e">
        <f t="shared" si="67"/>
        <v>#DIV/0!</v>
      </c>
      <c r="AC72" s="15" t="e">
        <f t="shared" si="67"/>
        <v>#DIV/0!</v>
      </c>
      <c r="AD72" s="20">
        <f t="shared" si="78"/>
        <v>9.5565428786988545E-3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 t="e">
        <f>V72/J72</f>
        <v>#DIV/0!</v>
      </c>
      <c r="AY72" s="15" t="e">
        <f t="shared" si="84"/>
        <v>#DIV/0!</v>
      </c>
      <c r="AZ72" s="15" t="e">
        <f t="shared" si="85"/>
        <v>#DIV/0!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43.463200000000001</v>
      </c>
      <c r="F73" s="55"/>
      <c r="G73" s="55"/>
      <c r="H73" s="55"/>
      <c r="I73" s="55"/>
      <c r="J73" s="55"/>
      <c r="K73" s="10">
        <v>0</v>
      </c>
      <c r="L73" s="10">
        <v>0</v>
      </c>
      <c r="M73" s="10">
        <v>0</v>
      </c>
      <c r="N73" s="11">
        <f t="shared" si="75"/>
        <v>0</v>
      </c>
      <c r="P73" s="62">
        <v>2101.11</v>
      </c>
      <c r="Q73" s="62">
        <v>43.4634</v>
      </c>
      <c r="R73" s="62"/>
      <c r="S73" s="62"/>
      <c r="T73" s="62"/>
      <c r="U73" s="62"/>
      <c r="V73" s="62"/>
      <c r="W73" s="10">
        <v>0</v>
      </c>
      <c r="X73" s="10">
        <v>0</v>
      </c>
      <c r="Y73" s="10">
        <v>0</v>
      </c>
      <c r="Z73" s="11">
        <f t="shared" si="77"/>
        <v>0</v>
      </c>
      <c r="AA73" s="15" t="e">
        <f t="shared" si="76"/>
        <v>#DIV/0!</v>
      </c>
      <c r="AB73" s="15" t="e">
        <f t="shared" si="67"/>
        <v>#DIV/0!</v>
      </c>
      <c r="AC73" s="15" t="e">
        <f t="shared" si="67"/>
        <v>#DIV/0!</v>
      </c>
      <c r="AD73" s="11">
        <f t="shared" si="78"/>
        <v>6.000428602044043E-4</v>
      </c>
      <c r="AE73" s="12"/>
      <c r="AF73" s="25">
        <f>bdRateExtend($D73:$D77,E73:E77,$P73:$P77,Q73:Q77)</f>
        <v>-8.643678099938823E-4</v>
      </c>
      <c r="AG73" s="30" t="e">
        <f t="shared" ref="AG73:AK73" si="86">bdRateExtend($D73:$D77,F73:F77,$P73:$P77,R73:R77)</f>
        <v>#VALUE!</v>
      </c>
      <c r="AH73" s="31" t="e">
        <f t="shared" si="86"/>
        <v>#VALUE!</v>
      </c>
      <c r="AI73" s="25" t="e">
        <f t="shared" si="86"/>
        <v>#VALUE!</v>
      </c>
      <c r="AJ73" s="30" t="e">
        <f t="shared" si="86"/>
        <v>#VALUE!</v>
      </c>
      <c r="AK73" s="30" t="e">
        <f t="shared" si="86"/>
        <v>#VALUE!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-5.8492753051908597E-4</v>
      </c>
      <c r="AS73" s="30" t="e">
        <f t="shared" si="87"/>
        <v>#VALUE!</v>
      </c>
      <c r="AT73" s="31" t="e">
        <f t="shared" si="87"/>
        <v>#VALUE!</v>
      </c>
      <c r="AU73" s="25" t="e">
        <f>bdrate($D73:$D76,H73:H76,$P73:$P76,T73:T76)</f>
        <v>#VALUE!</v>
      </c>
      <c r="AV73" s="30" t="e">
        <f>bdrate($D73:$D76,H73:H76,$P73:$P76,T73:T76)</f>
        <v>#VALUE!</v>
      </c>
      <c r="AW73" s="31" t="e">
        <f>bdrate($D73:$D76,I73:I76,$P73:$P76,U73:U76)</f>
        <v>#VALUE!</v>
      </c>
      <c r="AX73" s="15"/>
      <c r="AY73" s="15"/>
      <c r="AZ73" s="15"/>
      <c r="BA73" s="15" t="e">
        <f>V73/J73</f>
        <v>#DIV/0!</v>
      </c>
      <c r="BB73" s="15" t="e">
        <f t="shared" ref="BB73:BB76" si="88">X73/L73</f>
        <v>#DIV/0!</v>
      </c>
      <c r="BC73" s="15" t="e">
        <f t="shared" si="82"/>
        <v>#DIV/0!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39.798999999999999</v>
      </c>
      <c r="F74" s="55"/>
      <c r="G74" s="55"/>
      <c r="H74" s="55"/>
      <c r="I74" s="55"/>
      <c r="J74" s="55"/>
      <c r="K74" s="15">
        <v>0</v>
      </c>
      <c r="L74" s="15">
        <v>0</v>
      </c>
      <c r="M74" s="15">
        <v>0</v>
      </c>
      <c r="N74" s="16">
        <f t="shared" si="75"/>
        <v>0</v>
      </c>
      <c r="P74" s="62">
        <v>1260.75</v>
      </c>
      <c r="Q74" s="62">
        <v>39.7956</v>
      </c>
      <c r="R74" s="62"/>
      <c r="S74" s="62"/>
      <c r="T74" s="62"/>
      <c r="U74" s="62"/>
      <c r="V74" s="62"/>
      <c r="W74" s="15">
        <v>0</v>
      </c>
      <c r="X74" s="15">
        <v>0</v>
      </c>
      <c r="Y74" s="15">
        <v>0</v>
      </c>
      <c r="Z74" s="16">
        <f t="shared" si="77"/>
        <v>0</v>
      </c>
      <c r="AA74" s="15" t="e">
        <f t="shared" si="76"/>
        <v>#DIV/0!</v>
      </c>
      <c r="AB74" s="15" t="e">
        <f t="shared" si="67"/>
        <v>#DIV/0!</v>
      </c>
      <c r="AC74" s="15" t="e">
        <f t="shared" si="67"/>
        <v>#DIV/0!</v>
      </c>
      <c r="AD74" s="16">
        <f t="shared" si="78"/>
        <v>6.4206220869395469E-4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-1.3179515934722552E-3</v>
      </c>
      <c r="AM74" s="21" t="e">
        <f>bdrate($D74:$D77,F74:F77,$P74:$P77,R74:R77)</f>
        <v>#VALUE!</v>
      </c>
      <c r="AN74" s="36" t="e">
        <f t="shared" ref="AN74" si="89">bdrate($D74:$D77,G74:G77,$P74:$P77,S74:S77)</f>
        <v>#VALUE!</v>
      </c>
      <c r="AO74" s="26" t="e">
        <f>bdrate($D74:$D77,H74:H77,$P74:$P77,T74:T77)</f>
        <v>#VALUE!</v>
      </c>
      <c r="AP74" s="21" t="e">
        <f>bdrate($D74:$D77,I74:I77,$P74:$P77,U74:U77)</f>
        <v>#VALUE!</v>
      </c>
      <c r="AQ74" s="36" t="e">
        <f>bdrate($D74:$D77,J74:J77,$P74:$P77,V74:V77)</f>
        <v>#VALUE!</v>
      </c>
      <c r="AR74" s="21"/>
      <c r="AS74" s="21"/>
      <c r="AT74" s="36"/>
      <c r="AU74" s="26"/>
      <c r="AV74" s="21"/>
      <c r="AW74" s="36"/>
      <c r="AX74" s="15" t="e">
        <f>V74/J74</f>
        <v>#DIV/0!</v>
      </c>
      <c r="AY74" s="15" t="e">
        <f t="shared" ref="AY74:AY77" si="90">X74/L74</f>
        <v>#DIV/0!</v>
      </c>
      <c r="AZ74" s="15" t="e">
        <f t="shared" si="85"/>
        <v>#DIV/0!</v>
      </c>
      <c r="BA74" s="15" t="e">
        <f>V74/J74</f>
        <v>#DIV/0!</v>
      </c>
      <c r="BB74" s="15" t="e">
        <f t="shared" si="88"/>
        <v>#DIV/0!</v>
      </c>
      <c r="BC74" s="15" t="e">
        <f t="shared" si="82"/>
        <v>#DIV/0!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36.454599999999999</v>
      </c>
      <c r="F75" s="55"/>
      <c r="G75" s="55"/>
      <c r="H75" s="55"/>
      <c r="I75" s="55"/>
      <c r="J75" s="55"/>
      <c r="K75" s="15">
        <v>0</v>
      </c>
      <c r="L75" s="15">
        <v>0</v>
      </c>
      <c r="M75" s="15">
        <v>0</v>
      </c>
      <c r="N75" s="16">
        <f t="shared" si="75"/>
        <v>0</v>
      </c>
      <c r="P75" s="62">
        <v>733.89</v>
      </c>
      <c r="Q75" s="62">
        <v>36.4666</v>
      </c>
      <c r="R75" s="62"/>
      <c r="S75" s="62"/>
      <c r="T75" s="62"/>
      <c r="U75" s="62"/>
      <c r="V75" s="62"/>
      <c r="W75" s="15">
        <v>0</v>
      </c>
      <c r="X75" s="15">
        <v>0</v>
      </c>
      <c r="Y75" s="15">
        <v>0</v>
      </c>
      <c r="Z75" s="16">
        <f t="shared" si="77"/>
        <v>0</v>
      </c>
      <c r="AA75" s="15" t="e">
        <f t="shared" si="76"/>
        <v>#DIV/0!</v>
      </c>
      <c r="AB75" s="15" t="e">
        <f t="shared" si="67"/>
        <v>#DIV/0!</v>
      </c>
      <c r="AC75" s="15" t="e">
        <f t="shared" si="67"/>
        <v>#DIV/0!</v>
      </c>
      <c r="AD75" s="16">
        <f t="shared" si="78"/>
        <v>9.4108019639926464E-4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 t="e">
        <f>V75/J75</f>
        <v>#DIV/0!</v>
      </c>
      <c r="AY75" s="15" t="e">
        <f t="shared" si="90"/>
        <v>#DIV/0!</v>
      </c>
      <c r="AZ75" s="15" t="e">
        <f t="shared" si="85"/>
        <v>#DIV/0!</v>
      </c>
      <c r="BA75" s="15" t="e">
        <f>V75/J75</f>
        <v>#DIV/0!</v>
      </c>
      <c r="BB75" s="15" t="e">
        <f t="shared" si="88"/>
        <v>#DIV/0!</v>
      </c>
      <c r="BC75" s="15" t="e">
        <f t="shared" si="82"/>
        <v>#DIV/0!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33.2348</v>
      </c>
      <c r="F76" s="55"/>
      <c r="G76" s="55"/>
      <c r="H76" s="55"/>
      <c r="I76" s="55"/>
      <c r="J76" s="55"/>
      <c r="K76" s="15">
        <v>0</v>
      </c>
      <c r="L76" s="15">
        <v>0</v>
      </c>
      <c r="M76" s="15">
        <v>0</v>
      </c>
      <c r="N76" s="16">
        <f t="shared" si="75"/>
        <v>0</v>
      </c>
      <c r="P76" s="62">
        <v>381.45</v>
      </c>
      <c r="Q76" s="62">
        <v>33.193300000000001</v>
      </c>
      <c r="R76" s="62"/>
      <c r="S76" s="62"/>
      <c r="T76" s="62"/>
      <c r="U76" s="62"/>
      <c r="V76" s="62"/>
      <c r="W76" s="15">
        <v>0</v>
      </c>
      <c r="X76" s="15">
        <v>0</v>
      </c>
      <c r="Y76" s="15">
        <v>0</v>
      </c>
      <c r="Z76" s="16">
        <f t="shared" si="77"/>
        <v>0</v>
      </c>
      <c r="AA76" s="15" t="e">
        <f t="shared" si="76"/>
        <v>#DIV/0!</v>
      </c>
      <c r="AB76" s="15" t="e">
        <f t="shared" si="67"/>
        <v>#DIV/0!</v>
      </c>
      <c r="AC76" s="15" t="e">
        <f t="shared" si="67"/>
        <v>#DIV/0!</v>
      </c>
      <c r="AD76" s="16">
        <f t="shared" si="78"/>
        <v>1.0582834020698737E-2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 t="e">
        <f>V76/J76</f>
        <v>#DIV/0!</v>
      </c>
      <c r="AY76" s="15" t="e">
        <f t="shared" si="90"/>
        <v>#DIV/0!</v>
      </c>
      <c r="AZ76" s="15" t="e">
        <f t="shared" si="85"/>
        <v>#DIV/0!</v>
      </c>
      <c r="BA76" s="15" t="e">
        <f>V76/J76</f>
        <v>#DIV/0!</v>
      </c>
      <c r="BB76" s="15" t="e">
        <f t="shared" si="88"/>
        <v>#DIV/0!</v>
      </c>
      <c r="BC76" s="15" t="e">
        <f t="shared" si="82"/>
        <v>#DIV/0!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30.163699999999999</v>
      </c>
      <c r="F77" s="55"/>
      <c r="G77" s="55"/>
      <c r="H77" s="55"/>
      <c r="I77" s="55"/>
      <c r="J77" s="55"/>
      <c r="K77" s="19">
        <v>0</v>
      </c>
      <c r="L77" s="19">
        <v>0</v>
      </c>
      <c r="M77" s="19">
        <v>0</v>
      </c>
      <c r="N77" s="20">
        <f t="shared" si="75"/>
        <v>0</v>
      </c>
      <c r="P77" s="62">
        <v>168.27</v>
      </c>
      <c r="Q77" s="62">
        <v>30.2041</v>
      </c>
      <c r="R77" s="62"/>
      <c r="S77" s="62"/>
      <c r="T77" s="62"/>
      <c r="U77" s="62"/>
      <c r="V77" s="62"/>
      <c r="W77" s="19">
        <v>0</v>
      </c>
      <c r="X77" s="19">
        <v>0</v>
      </c>
      <c r="Y77" s="19">
        <v>0</v>
      </c>
      <c r="Z77" s="20">
        <f t="shared" si="77"/>
        <v>0</v>
      </c>
      <c r="AA77" s="19" t="e">
        <f t="shared" si="76"/>
        <v>#DIV/0!</v>
      </c>
      <c r="AB77" s="19" t="e">
        <f t="shared" si="67"/>
        <v>#DIV/0!</v>
      </c>
      <c r="AC77" s="19" t="e">
        <f t="shared" si="67"/>
        <v>#DIV/0!</v>
      </c>
      <c r="AD77" s="20">
        <f t="shared" si="78"/>
        <v>8.4501977705860997E-3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 t="e">
        <f>V77/J77</f>
        <v>#DIV/0!</v>
      </c>
      <c r="AY77" s="19" t="e">
        <f t="shared" si="90"/>
        <v>#DIV/0!</v>
      </c>
      <c r="AZ77" s="19" t="e">
        <f t="shared" si="85"/>
        <v>#DIV/0!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44.232199999999999</v>
      </c>
      <c r="F78" s="55"/>
      <c r="G78" s="55"/>
      <c r="H78" s="55"/>
      <c r="I78" s="55"/>
      <c r="J78" s="55"/>
      <c r="K78" s="10">
        <v>0</v>
      </c>
      <c r="L78" s="10">
        <v>0</v>
      </c>
      <c r="M78" s="10">
        <v>0</v>
      </c>
      <c r="N78" s="11">
        <f t="shared" si="75"/>
        <v>0</v>
      </c>
      <c r="P78" s="62">
        <v>619.95000000000005</v>
      </c>
      <c r="Q78" s="62">
        <v>44.208300000000001</v>
      </c>
      <c r="R78" s="62"/>
      <c r="S78" s="62"/>
      <c r="T78" s="62"/>
      <c r="U78" s="62"/>
      <c r="V78" s="62"/>
      <c r="W78" s="10">
        <v>0</v>
      </c>
      <c r="X78" s="10">
        <v>0</v>
      </c>
      <c r="Y78" s="10">
        <v>0</v>
      </c>
      <c r="Z78" s="11">
        <f t="shared" si="77"/>
        <v>0</v>
      </c>
      <c r="AA78" s="10" t="e">
        <f t="shared" si="76"/>
        <v>#DIV/0!</v>
      </c>
      <c r="AB78" s="10" t="e">
        <f>X78/L78</f>
        <v>#DIV/0!</v>
      </c>
      <c r="AC78" s="10" t="e">
        <f>Y78/M78</f>
        <v>#DIV/0!</v>
      </c>
      <c r="AD78" s="11">
        <f>ABS(P93-D78)/D78</f>
        <v>5.7432432432433234E-3</v>
      </c>
      <c r="AE78" s="40"/>
      <c r="AF78" s="25">
        <f>bdRateExtend($D78:$D82,E78:E82,P78:P82,Q78:Q82)</f>
        <v>-2.3182804534124246E-3</v>
      </c>
      <c r="AG78" s="30" t="e">
        <f>bdRateExtend($D78:$D82,F78:F82,$P93:$P97,R78:R82)</f>
        <v>#VALUE!</v>
      </c>
      <c r="AH78" s="31" t="e">
        <f>bdRateExtend($D78:$D82,G78:G82,$P93:$P97,S78:S82)</f>
        <v>#VALUE!</v>
      </c>
      <c r="AI78" s="25" t="e">
        <f>bdRateExtend($D78:$D82,H78:H82,$P93:$P97,T78:T82)</f>
        <v>#VALUE!</v>
      </c>
      <c r="AJ78" s="30" t="e">
        <f>bdRateExtend($D78:$D82,I78:I82,$P93:$P97,U78:U82)</f>
        <v>#VALUE!</v>
      </c>
      <c r="AK78" s="30" t="e">
        <f>bdRateExtend($D78:$D82,J78:J82,$P93:$P97,V78:V82)</f>
        <v>#VALUE!</v>
      </c>
      <c r="AL78" s="45"/>
      <c r="AM78" s="46"/>
      <c r="AN78" s="47"/>
      <c r="AO78" s="46"/>
      <c r="AP78" s="46"/>
      <c r="AQ78" s="47"/>
      <c r="AR78" s="30">
        <f>bdrate($D78:$D81,E78:E81,$P78:$P81,Q78:Q81)</f>
        <v>-1.4780591034417867E-3</v>
      </c>
      <c r="AS78" s="30" t="e">
        <f>bdrate($D78:$D81,F78:F81,$P93:$P96,R78:R81)</f>
        <v>#VALUE!</v>
      </c>
      <c r="AT78" s="31" t="e">
        <f>bdrate($D78:$D81,G78:G81,$P93:$P96,S78:S81)</f>
        <v>#VALUE!</v>
      </c>
      <c r="AU78" s="25" t="e">
        <f>bdrate($D78:$D81,H78:H81,$P93:$P96,T78:T81)</f>
        <v>#VALUE!</v>
      </c>
      <c r="AV78" s="30" t="e">
        <f>bdrate($D78:$D81,I78:I81,$P93:$P96,U78:U81)</f>
        <v>#VALUE!</v>
      </c>
      <c r="AW78" s="31" t="e">
        <f>bdrate($D78:$D81,J78:J81,$P93:$P96,V78:V81)</f>
        <v>#VALUE!</v>
      </c>
      <c r="AX78" s="10"/>
      <c r="AY78" s="10"/>
      <c r="AZ78" s="10"/>
      <c r="BA78" s="10" t="e">
        <f>V78/J78</f>
        <v>#DIV/0!</v>
      </c>
      <c r="BB78" s="10" t="e">
        <f t="shared" ref="BB78:BB81" si="91">X78/L78</f>
        <v>#DIV/0!</v>
      </c>
      <c r="BC78" s="10" t="e">
        <f t="shared" si="82"/>
        <v>#DIV/0!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40.735599999999998</v>
      </c>
      <c r="F79" s="55"/>
      <c r="G79" s="55"/>
      <c r="H79" s="55"/>
      <c r="I79" s="55"/>
      <c r="J79" s="55"/>
      <c r="K79" s="15">
        <v>0</v>
      </c>
      <c r="L79" s="15">
        <v>0</v>
      </c>
      <c r="M79" s="15">
        <v>0</v>
      </c>
      <c r="N79" s="16">
        <f t="shared" si="75"/>
        <v>0</v>
      </c>
      <c r="P79" s="62">
        <v>367.35</v>
      </c>
      <c r="Q79" s="62">
        <v>40.735599999999998</v>
      </c>
      <c r="R79" s="62"/>
      <c r="S79" s="62"/>
      <c r="T79" s="62"/>
      <c r="U79" s="62"/>
      <c r="V79" s="62"/>
      <c r="W79" s="15">
        <v>0</v>
      </c>
      <c r="X79" s="15">
        <v>0</v>
      </c>
      <c r="Y79" s="15">
        <v>0</v>
      </c>
      <c r="Z79" s="16">
        <f t="shared" si="77"/>
        <v>0</v>
      </c>
      <c r="AA79" s="15" t="e">
        <f t="shared" si="76"/>
        <v>#DIV/0!</v>
      </c>
      <c r="AB79" s="15" t="e">
        <f t="shared" ref="AB79:AC97" si="92">X79/L79</f>
        <v>#DIV/0!</v>
      </c>
      <c r="AC79" s="15" t="e">
        <f t="shared" si="92"/>
        <v>#DIV/0!</v>
      </c>
      <c r="AD79" s="16">
        <f>ABS(P94-D79)/D79</f>
        <v>4.4671294405879865E-2</v>
      </c>
      <c r="AE79" s="12"/>
      <c r="AF79" s="26"/>
      <c r="AG79" s="21"/>
      <c r="AH79" s="36"/>
      <c r="AI79" s="26"/>
      <c r="AJ79" s="21"/>
      <c r="AK79" s="21"/>
      <c r="AL79" s="26">
        <f>bdrate($D79:$D82,E79:E82,P79:P82,Q79:Q82)</f>
        <v>-3.5543554020032175E-3</v>
      </c>
      <c r="AM79" s="21" t="e">
        <f>bdrate($D79:$D82,F79:F82,$P94:$P97,R79:R82)</f>
        <v>#VALUE!</v>
      </c>
      <c r="AN79" s="36" t="e">
        <f>bdrate($D79:$D82,G79:G82,$P94:$P97,S79:S82)</f>
        <v>#VALUE!</v>
      </c>
      <c r="AO79" s="26" t="e">
        <f>bdrate($D79:$D82,H79:H82,$P94:$P97,T79:T82)</f>
        <v>#VALUE!</v>
      </c>
      <c r="AP79" s="21" t="e">
        <f>bdrate($D79:$D82,I79:I82,$P94:$P97,U79:U82)</f>
        <v>#VALUE!</v>
      </c>
      <c r="AQ79" s="36" t="e">
        <f>bdrate($D79:$D82,J79:J82,$P94:$P97,V79:V82)</f>
        <v>#VALUE!</v>
      </c>
      <c r="AR79" s="21"/>
      <c r="AS79" s="21"/>
      <c r="AT79" s="36"/>
      <c r="AU79" s="26"/>
      <c r="AV79" s="21"/>
      <c r="AW79" s="36"/>
      <c r="AX79" s="15" t="e">
        <f>V79/J79</f>
        <v>#DIV/0!</v>
      </c>
      <c r="AY79" s="15" t="e">
        <f t="shared" ref="AY79:AY82" si="93">X79/L79</f>
        <v>#DIV/0!</v>
      </c>
      <c r="AZ79" s="15" t="e">
        <f t="shared" si="85"/>
        <v>#DIV/0!</v>
      </c>
      <c r="BA79" s="15" t="e">
        <f>V79/J79</f>
        <v>#DIV/0!</v>
      </c>
      <c r="BB79" s="15" t="e">
        <f t="shared" si="91"/>
        <v>#DIV/0!</v>
      </c>
      <c r="BC79" s="15" t="e">
        <f t="shared" si="82"/>
        <v>#DIV/0!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37.418500000000002</v>
      </c>
      <c r="F80" s="55"/>
      <c r="G80" s="55"/>
      <c r="H80" s="55"/>
      <c r="I80" s="55"/>
      <c r="J80" s="55"/>
      <c r="K80" s="15">
        <v>0</v>
      </c>
      <c r="L80" s="15">
        <v>0</v>
      </c>
      <c r="M80" s="15">
        <v>0</v>
      </c>
      <c r="N80" s="16">
        <f t="shared" si="75"/>
        <v>0</v>
      </c>
      <c r="P80" s="62">
        <v>205.3</v>
      </c>
      <c r="Q80" s="62">
        <v>37.419199999999996</v>
      </c>
      <c r="R80" s="62"/>
      <c r="S80" s="62"/>
      <c r="T80" s="62"/>
      <c r="U80" s="62"/>
      <c r="V80" s="62"/>
      <c r="W80" s="15">
        <v>0</v>
      </c>
      <c r="X80" s="15">
        <v>0</v>
      </c>
      <c r="Y80" s="15">
        <v>0</v>
      </c>
      <c r="Z80" s="16">
        <f t="shared" si="77"/>
        <v>0</v>
      </c>
      <c r="AA80" s="15" t="e">
        <f t="shared" si="76"/>
        <v>#DIV/0!</v>
      </c>
      <c r="AB80" s="15" t="e">
        <f t="shared" si="92"/>
        <v>#DIV/0!</v>
      </c>
      <c r="AC80" s="15" t="e">
        <f t="shared" si="92"/>
        <v>#DIV/0!</v>
      </c>
      <c r="AD80" s="16">
        <f>ABS(P95-D80)/D80</f>
        <v>8.1747572815533992E-2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 t="e">
        <f>V80/J80</f>
        <v>#DIV/0!</v>
      </c>
      <c r="AY80" s="15" t="e">
        <f t="shared" si="93"/>
        <v>#DIV/0!</v>
      </c>
      <c r="AZ80" s="15" t="e">
        <f t="shared" si="85"/>
        <v>#DIV/0!</v>
      </c>
      <c r="BA80" s="15" t="e">
        <f>V80/J80</f>
        <v>#DIV/0!</v>
      </c>
      <c r="BB80" s="15" t="e">
        <f t="shared" si="91"/>
        <v>#DIV/0!</v>
      </c>
      <c r="BC80" s="15" t="e">
        <f t="shared" si="82"/>
        <v>#DIV/0!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34.485399999999998</v>
      </c>
      <c r="F81" s="55"/>
      <c r="G81" s="55"/>
      <c r="H81" s="55"/>
      <c r="I81" s="55"/>
      <c r="J81" s="55"/>
      <c r="K81" s="15">
        <v>0</v>
      </c>
      <c r="L81" s="15">
        <v>0</v>
      </c>
      <c r="M81" s="15">
        <v>0</v>
      </c>
      <c r="N81" s="16">
        <f t="shared" si="75"/>
        <v>0</v>
      </c>
      <c r="P81" s="62">
        <v>112.35</v>
      </c>
      <c r="Q81" s="62">
        <v>34.518599999999999</v>
      </c>
      <c r="R81" s="62"/>
      <c r="S81" s="62"/>
      <c r="T81" s="62"/>
      <c r="U81" s="62"/>
      <c r="V81" s="62"/>
      <c r="W81" s="15">
        <v>0</v>
      </c>
      <c r="X81" s="15">
        <v>0</v>
      </c>
      <c r="Y81" s="15">
        <v>0</v>
      </c>
      <c r="Z81" s="16">
        <f t="shared" si="77"/>
        <v>0</v>
      </c>
      <c r="AA81" s="15" t="e">
        <f t="shared" si="76"/>
        <v>#DIV/0!</v>
      </c>
      <c r="AB81" s="15" t="e">
        <f t="shared" si="92"/>
        <v>#DIV/0!</v>
      </c>
      <c r="AC81" s="15" t="e">
        <f t="shared" si="92"/>
        <v>#DIV/0!</v>
      </c>
      <c r="AD81" s="16">
        <f>ABS(P96-D81)/D81</f>
        <v>8.4666964684845775E-2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 t="e">
        <f>V81/J81</f>
        <v>#DIV/0!</v>
      </c>
      <c r="AY81" s="15" t="e">
        <f t="shared" si="93"/>
        <v>#DIV/0!</v>
      </c>
      <c r="AZ81" s="15" t="e">
        <f t="shared" si="85"/>
        <v>#DIV/0!</v>
      </c>
      <c r="BA81" s="15" t="e">
        <f>V81/J81</f>
        <v>#DIV/0!</v>
      </c>
      <c r="BB81" s="15" t="e">
        <f t="shared" si="91"/>
        <v>#DIV/0!</v>
      </c>
      <c r="BC81" s="15" t="e">
        <f t="shared" si="82"/>
        <v>#DIV/0!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31.7728</v>
      </c>
      <c r="F82" s="55"/>
      <c r="G82" s="55"/>
      <c r="H82" s="55"/>
      <c r="I82" s="55"/>
      <c r="J82" s="55"/>
      <c r="K82" s="19">
        <v>0</v>
      </c>
      <c r="L82" s="19">
        <v>0</v>
      </c>
      <c r="M82" s="19">
        <v>0</v>
      </c>
      <c r="N82" s="20">
        <f t="shared" si="75"/>
        <v>0</v>
      </c>
      <c r="P82" s="62">
        <v>60.55</v>
      </c>
      <c r="Q82" s="62">
        <v>31.737500000000001</v>
      </c>
      <c r="R82" s="62"/>
      <c r="S82" s="62"/>
      <c r="T82" s="62"/>
      <c r="U82" s="62"/>
      <c r="V82" s="62"/>
      <c r="W82" s="19">
        <v>0</v>
      </c>
      <c r="X82" s="19">
        <v>0</v>
      </c>
      <c r="Y82" s="19">
        <v>0</v>
      </c>
      <c r="Z82" s="20">
        <f t="shared" si="77"/>
        <v>0</v>
      </c>
      <c r="AA82" s="15" t="e">
        <f t="shared" si="76"/>
        <v>#DIV/0!</v>
      </c>
      <c r="AB82" s="15" t="e">
        <f t="shared" si="92"/>
        <v>#DIV/0!</v>
      </c>
      <c r="AC82" s="15" t="e">
        <f t="shared" si="92"/>
        <v>#DIV/0!</v>
      </c>
      <c r="AD82" s="20">
        <f>ABS(P97-D82)/D82</f>
        <v>8.0388978930307831E-2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 t="e">
        <f>V82/J82</f>
        <v>#DIV/0!</v>
      </c>
      <c r="AY82" s="15" t="e">
        <f t="shared" si="93"/>
        <v>#DIV/0!</v>
      </c>
      <c r="AZ82" s="15" t="e">
        <f t="shared" si="85"/>
        <v>#DIV/0!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42.3825</v>
      </c>
      <c r="F83" s="55"/>
      <c r="G83" s="55"/>
      <c r="H83" s="55"/>
      <c r="I83" s="55"/>
      <c r="J83" s="55"/>
      <c r="K83" s="10">
        <v>0</v>
      </c>
      <c r="L83" s="10">
        <v>0</v>
      </c>
      <c r="M83" s="10">
        <v>0</v>
      </c>
      <c r="N83" s="11">
        <f t="shared" si="75"/>
        <v>0</v>
      </c>
      <c r="P83" s="62">
        <v>1133.3499999999999</v>
      </c>
      <c r="Q83" s="62">
        <v>42.398400000000002</v>
      </c>
      <c r="R83" s="62"/>
      <c r="S83" s="62"/>
      <c r="T83" s="62"/>
      <c r="U83" s="62"/>
      <c r="V83" s="62"/>
      <c r="W83" s="10">
        <v>0</v>
      </c>
      <c r="X83" s="10">
        <v>0</v>
      </c>
      <c r="Y83" s="10">
        <v>0</v>
      </c>
      <c r="Z83" s="11">
        <f t="shared" si="77"/>
        <v>0</v>
      </c>
      <c r="AA83" s="15" t="e">
        <f t="shared" si="76"/>
        <v>#DIV/0!</v>
      </c>
      <c r="AB83" s="15" t="e">
        <f t="shared" si="92"/>
        <v>#DIV/0!</v>
      </c>
      <c r="AC83" s="15" t="e">
        <f t="shared" si="92"/>
        <v>#DIV/0!</v>
      </c>
      <c r="AD83" s="11">
        <f t="shared" si="78"/>
        <v>3.186545695950351E-3</v>
      </c>
      <c r="AE83" s="12"/>
      <c r="AF83" s="25">
        <f t="shared" ref="AF83:AK83" si="94">bdRateExtend($D83:$D87,E83:E87,$P83:$P87,Q83:Q87)</f>
        <v>1.9612089877076855E-3</v>
      </c>
      <c r="AG83" s="30" t="e">
        <f t="shared" si="94"/>
        <v>#VALUE!</v>
      </c>
      <c r="AH83" s="31" t="e">
        <f t="shared" si="94"/>
        <v>#VALUE!</v>
      </c>
      <c r="AI83" s="25" t="e">
        <f t="shared" si="94"/>
        <v>#VALUE!</v>
      </c>
      <c r="AJ83" s="30" t="e">
        <f t="shared" si="94"/>
        <v>#VALUE!</v>
      </c>
      <c r="AK83" s="30" t="e">
        <f t="shared" si="94"/>
        <v>#VALUE!</v>
      </c>
      <c r="AL83" s="26"/>
      <c r="AM83" s="21"/>
      <c r="AN83" s="36"/>
      <c r="AO83" s="21"/>
      <c r="AP83" s="21"/>
      <c r="AQ83" s="36"/>
      <c r="AR83" s="30">
        <f t="shared" ref="AR83:AW83" si="95">bdrate($D83:$D86,E83:E86,$P83:$P86,Q83:Q86)</f>
        <v>1.4964238524961537E-4</v>
      </c>
      <c r="AS83" s="30" t="e">
        <f t="shared" si="95"/>
        <v>#VALUE!</v>
      </c>
      <c r="AT83" s="31" t="e">
        <f t="shared" si="95"/>
        <v>#VALUE!</v>
      </c>
      <c r="AU83" s="25" t="e">
        <f t="shared" si="95"/>
        <v>#VALUE!</v>
      </c>
      <c r="AV83" s="30" t="e">
        <f t="shared" si="95"/>
        <v>#VALUE!</v>
      </c>
      <c r="AW83" s="31" t="e">
        <f t="shared" si="95"/>
        <v>#VALUE!</v>
      </c>
      <c r="AX83" s="15"/>
      <c r="AY83" s="15"/>
      <c r="AZ83" s="15"/>
      <c r="BA83" s="15" t="e">
        <f>V83/J83</f>
        <v>#DIV/0!</v>
      </c>
      <c r="BB83" s="15" t="e">
        <f t="shared" ref="BB83:BB86" si="96">X83/L83</f>
        <v>#DIV/0!</v>
      </c>
      <c r="BC83" s="15" t="e">
        <f t="shared" si="82"/>
        <v>#DIV/0!</v>
      </c>
    </row>
    <row r="84" spans="1:55" ht="15" x14ac:dyDescent="0.2">
      <c r="A84" s="13"/>
      <c r="C84" s="43">
        <v>27</v>
      </c>
      <c r="D84" s="55">
        <v>655.5</v>
      </c>
      <c r="E84" s="55">
        <v>38.493099999999998</v>
      </c>
      <c r="F84" s="55"/>
      <c r="G84" s="55"/>
      <c r="H84" s="55"/>
      <c r="I84" s="55"/>
      <c r="J84" s="55"/>
      <c r="K84" s="15">
        <v>0</v>
      </c>
      <c r="L84" s="15">
        <v>0</v>
      </c>
      <c r="M84" s="15">
        <v>0</v>
      </c>
      <c r="N84" s="16">
        <f t="shared" si="75"/>
        <v>0</v>
      </c>
      <c r="P84" s="62">
        <v>657.45</v>
      </c>
      <c r="Q84" s="62">
        <v>38.506900000000002</v>
      </c>
      <c r="R84" s="62"/>
      <c r="S84" s="62"/>
      <c r="T84" s="62"/>
      <c r="U84" s="62"/>
      <c r="V84" s="62"/>
      <c r="W84" s="15">
        <v>0</v>
      </c>
      <c r="X84" s="15">
        <v>0</v>
      </c>
      <c r="Y84" s="15">
        <v>0</v>
      </c>
      <c r="Z84" s="16">
        <f t="shared" si="77"/>
        <v>0</v>
      </c>
      <c r="AA84" s="15" t="e">
        <f t="shared" si="76"/>
        <v>#DIV/0!</v>
      </c>
      <c r="AB84" s="15" t="e">
        <f t="shared" si="92"/>
        <v>#DIV/0!</v>
      </c>
      <c r="AC84" s="15" t="e">
        <f t="shared" si="92"/>
        <v>#DIV/0!</v>
      </c>
      <c r="AD84" s="16">
        <f t="shared" si="78"/>
        <v>2.9748283752861105E-3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1.7195246889094573E-3</v>
      </c>
      <c r="AM84" s="21" t="e">
        <f>bdrate($D84:$D87,F84:F87,$P84:$P87,R84:R87)</f>
        <v>#VALUE!</v>
      </c>
      <c r="AN84" s="36" t="e">
        <f t="shared" ref="AN84" si="97">bdrate($D84:$D87,G84:G87,$P84:$P87,S84:S87)</f>
        <v>#VALUE!</v>
      </c>
      <c r="AO84" s="26" t="e">
        <f>bdrate($D84:$D87,H84:H87,$P84:$P87,T84:T87)</f>
        <v>#VALUE!</v>
      </c>
      <c r="AP84" s="21" t="e">
        <f>bdrate($D84:$D87,I84:I87,$P84:$P87,U84:U87)</f>
        <v>#VALUE!</v>
      </c>
      <c r="AQ84" s="36" t="e">
        <f>bdrate($D84:$D87,J84:J87,$P84:$P87,V84:V87)</f>
        <v>#VALUE!</v>
      </c>
      <c r="AR84" s="21"/>
      <c r="AS84" s="21"/>
      <c r="AT84" s="36"/>
      <c r="AU84" s="26"/>
      <c r="AV84" s="21"/>
      <c r="AW84" s="36"/>
      <c r="AX84" s="15" t="e">
        <f>V84/J84</f>
        <v>#DIV/0!</v>
      </c>
      <c r="AY84" s="15" t="e">
        <f t="shared" ref="AY84:AY87" si="98">X84/L84</f>
        <v>#DIV/0!</v>
      </c>
      <c r="AZ84" s="15" t="e">
        <f t="shared" si="85"/>
        <v>#DIV/0!</v>
      </c>
      <c r="BA84" s="15" t="e">
        <f>V84/J84</f>
        <v>#DIV/0!</v>
      </c>
      <c r="BB84" s="15" t="e">
        <f t="shared" si="96"/>
        <v>#DIV/0!</v>
      </c>
      <c r="BC84" s="15" t="e">
        <f t="shared" si="82"/>
        <v>#DIV/0!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35.081299999999999</v>
      </c>
      <c r="F85" s="55"/>
      <c r="G85" s="55"/>
      <c r="H85" s="55"/>
      <c r="I85" s="55"/>
      <c r="J85" s="55"/>
      <c r="K85" s="15">
        <v>0</v>
      </c>
      <c r="L85" s="15">
        <v>0</v>
      </c>
      <c r="M85" s="15">
        <v>0</v>
      </c>
      <c r="N85" s="16">
        <f t="shared" si="75"/>
        <v>0</v>
      </c>
      <c r="P85" s="62">
        <v>364.2</v>
      </c>
      <c r="Q85" s="62">
        <v>35.142000000000003</v>
      </c>
      <c r="R85" s="62"/>
      <c r="S85" s="62"/>
      <c r="T85" s="62"/>
      <c r="U85" s="62"/>
      <c r="V85" s="62"/>
      <c r="W85" s="15">
        <v>0</v>
      </c>
      <c r="X85" s="15">
        <v>0</v>
      </c>
      <c r="Y85" s="15">
        <v>0</v>
      </c>
      <c r="Z85" s="16">
        <f t="shared" si="77"/>
        <v>0</v>
      </c>
      <c r="AA85" s="15" t="e">
        <f t="shared" si="76"/>
        <v>#DIV/0!</v>
      </c>
      <c r="AB85" s="15" t="e">
        <f t="shared" si="92"/>
        <v>#DIV/0!</v>
      </c>
      <c r="AC85" s="15" t="e">
        <f t="shared" si="92"/>
        <v>#DIV/0!</v>
      </c>
      <c r="AD85" s="16">
        <f t="shared" si="78"/>
        <v>7.4688796680497608E-3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 t="e">
        <f>V85/J85</f>
        <v>#DIV/0!</v>
      </c>
      <c r="AY85" s="15" t="e">
        <f t="shared" si="98"/>
        <v>#DIV/0!</v>
      </c>
      <c r="AZ85" s="15" t="e">
        <f t="shared" si="85"/>
        <v>#DIV/0!</v>
      </c>
      <c r="BA85" s="15" t="e">
        <f>V85/J85</f>
        <v>#DIV/0!</v>
      </c>
      <c r="BB85" s="15" t="e">
        <f t="shared" si="96"/>
        <v>#DIV/0!</v>
      </c>
      <c r="BC85" s="15" t="e">
        <f t="shared" si="82"/>
        <v>#DIV/0!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32.142499999999998</v>
      </c>
      <c r="F86" s="55"/>
      <c r="G86" s="55"/>
      <c r="H86" s="55"/>
      <c r="I86" s="55"/>
      <c r="J86" s="55"/>
      <c r="K86" s="15">
        <v>0</v>
      </c>
      <c r="L86" s="15">
        <v>0</v>
      </c>
      <c r="M86" s="15">
        <v>0</v>
      </c>
      <c r="N86" s="16">
        <f t="shared" si="75"/>
        <v>0</v>
      </c>
      <c r="P86" s="62">
        <v>191.35</v>
      </c>
      <c r="Q86" s="62">
        <v>32.123600000000003</v>
      </c>
      <c r="R86" s="62"/>
      <c r="S86" s="62"/>
      <c r="T86" s="62"/>
      <c r="U86" s="62"/>
      <c r="V86" s="62"/>
      <c r="W86" s="15">
        <v>0</v>
      </c>
      <c r="X86" s="15">
        <v>0</v>
      </c>
      <c r="Y86" s="15">
        <v>0</v>
      </c>
      <c r="Z86" s="16">
        <f t="shared" si="77"/>
        <v>0</v>
      </c>
      <c r="AA86" s="15" t="e">
        <f t="shared" si="76"/>
        <v>#DIV/0!</v>
      </c>
      <c r="AB86" s="15" t="e">
        <f t="shared" si="92"/>
        <v>#DIV/0!</v>
      </c>
      <c r="AC86" s="15" t="e">
        <f t="shared" si="92"/>
        <v>#DIV/0!</v>
      </c>
      <c r="AD86" s="16">
        <f t="shared" si="78"/>
        <v>6.0462670872765811E-3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 t="e">
        <f>V86/J86</f>
        <v>#DIV/0!</v>
      </c>
      <c r="AY86" s="15" t="e">
        <f t="shared" si="98"/>
        <v>#DIV/0!</v>
      </c>
      <c r="AZ86" s="15" t="e">
        <f t="shared" si="85"/>
        <v>#DIV/0!</v>
      </c>
      <c r="BA86" s="15" t="e">
        <f>V86/J86</f>
        <v>#DIV/0!</v>
      </c>
      <c r="BB86" s="15" t="e">
        <f t="shared" si="96"/>
        <v>#DIV/0!</v>
      </c>
      <c r="BC86" s="15" t="e">
        <f t="shared" si="82"/>
        <v>#DIV/0!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29.471800000000002</v>
      </c>
      <c r="F87" s="55"/>
      <c r="G87" s="55"/>
      <c r="H87" s="55"/>
      <c r="I87" s="55"/>
      <c r="J87" s="55"/>
      <c r="K87" s="19">
        <v>0</v>
      </c>
      <c r="L87" s="19">
        <v>0</v>
      </c>
      <c r="M87" s="19">
        <v>0</v>
      </c>
      <c r="N87" s="20">
        <f t="shared" si="75"/>
        <v>0</v>
      </c>
      <c r="P87" s="62">
        <v>96</v>
      </c>
      <c r="Q87" s="62">
        <v>29.4939</v>
      </c>
      <c r="R87" s="62"/>
      <c r="S87" s="62"/>
      <c r="T87" s="62"/>
      <c r="U87" s="62"/>
      <c r="V87" s="62"/>
      <c r="W87" s="19">
        <v>0</v>
      </c>
      <c r="X87" s="19">
        <v>0</v>
      </c>
      <c r="Y87" s="19">
        <v>0</v>
      </c>
      <c r="Z87" s="20">
        <f t="shared" si="77"/>
        <v>0</v>
      </c>
      <c r="AA87" s="15" t="e">
        <f t="shared" si="76"/>
        <v>#DIV/0!</v>
      </c>
      <c r="AB87" s="15" t="e">
        <f t="shared" si="92"/>
        <v>#DIV/0!</v>
      </c>
      <c r="AC87" s="15" t="e">
        <f t="shared" si="92"/>
        <v>#DIV/0!</v>
      </c>
      <c r="AD87" s="20">
        <f t="shared" si="78"/>
        <v>5.235602094240838E-3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 t="e">
        <f>V87/J87</f>
        <v>#DIV/0!</v>
      </c>
      <c r="AY87" s="15" t="e">
        <f t="shared" si="98"/>
        <v>#DIV/0!</v>
      </c>
      <c r="AZ87" s="15" t="e">
        <f t="shared" si="85"/>
        <v>#DIV/0!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43.217700000000001</v>
      </c>
      <c r="F88" s="55"/>
      <c r="G88" s="55"/>
      <c r="H88" s="55"/>
      <c r="I88" s="55"/>
      <c r="J88" s="55"/>
      <c r="K88" s="10">
        <v>0</v>
      </c>
      <c r="L88" s="10">
        <v>0</v>
      </c>
      <c r="M88" s="10">
        <v>0</v>
      </c>
      <c r="N88" s="11">
        <f t="shared" si="75"/>
        <v>0</v>
      </c>
      <c r="P88" s="62">
        <v>1513.68</v>
      </c>
      <c r="Q88" s="62">
        <v>43.222499999999997</v>
      </c>
      <c r="R88" s="62"/>
      <c r="S88" s="62"/>
      <c r="T88" s="62"/>
      <c r="U88" s="62"/>
      <c r="V88" s="62"/>
      <c r="W88" s="10">
        <v>0</v>
      </c>
      <c r="X88" s="10">
        <v>0</v>
      </c>
      <c r="Y88" s="10">
        <v>0</v>
      </c>
      <c r="Z88" s="11">
        <f t="shared" si="77"/>
        <v>0</v>
      </c>
      <c r="AA88" s="15" t="e">
        <f t="shared" si="76"/>
        <v>#DIV/0!</v>
      </c>
      <c r="AB88" s="15" t="e">
        <f t="shared" si="92"/>
        <v>#DIV/0!</v>
      </c>
      <c r="AC88" s="15" t="e">
        <f t="shared" si="92"/>
        <v>#DIV/0!</v>
      </c>
      <c r="AD88" s="11">
        <f t="shared" si="78"/>
        <v>4.3583343238629007E-4</v>
      </c>
      <c r="AE88" s="12"/>
      <c r="AF88" s="25">
        <f t="shared" ref="AF88:AK88" si="99">bdRateExtend($D88:$D92,E88:E92,$P88:$P92,Q88:Q92)</f>
        <v>-2.317556818826394E-3</v>
      </c>
      <c r="AG88" s="30" t="e">
        <f t="shared" si="99"/>
        <v>#VALUE!</v>
      </c>
      <c r="AH88" s="31" t="e">
        <f t="shared" si="99"/>
        <v>#VALUE!</v>
      </c>
      <c r="AI88" s="25" t="e">
        <f t="shared" si="99"/>
        <v>#VALUE!</v>
      </c>
      <c r="AJ88" s="30" t="e">
        <f t="shared" si="99"/>
        <v>#VALUE!</v>
      </c>
      <c r="AK88" s="30" t="e">
        <f t="shared" si="99"/>
        <v>#VALUE!</v>
      </c>
      <c r="AL88" s="45"/>
      <c r="AM88" s="46"/>
      <c r="AN88" s="47"/>
      <c r="AO88" s="46"/>
      <c r="AP88" s="46"/>
      <c r="AQ88" s="47"/>
      <c r="AR88" s="30">
        <f>bdrate($D88:$D91,E88:E91,$P88:$P91,Q88:Q91)</f>
        <v>-1.177331146796412E-3</v>
      </c>
      <c r="AS88" s="30" t="e">
        <f t="shared" ref="AS88:AW88" si="100">bdrate($D88:$D91,F88:F91,$P88:$P91,R88:R91)</f>
        <v>#VALUE!</v>
      </c>
      <c r="AT88" s="31" t="e">
        <f t="shared" si="100"/>
        <v>#VALUE!</v>
      </c>
      <c r="AU88" s="25" t="e">
        <f t="shared" si="100"/>
        <v>#VALUE!</v>
      </c>
      <c r="AV88" s="30" t="e">
        <f t="shared" si="100"/>
        <v>#VALUE!</v>
      </c>
      <c r="AW88" s="31" t="e">
        <f t="shared" si="100"/>
        <v>#VALUE!</v>
      </c>
      <c r="AX88" s="15"/>
      <c r="AY88" s="15"/>
      <c r="AZ88" s="15"/>
      <c r="BA88" s="15" t="e">
        <f>V88/J88</f>
        <v>#DIV/0!</v>
      </c>
      <c r="BB88" s="15" t="e">
        <f t="shared" ref="BB88:BB91" si="101">X88/L88</f>
        <v>#DIV/0!</v>
      </c>
      <c r="BC88" s="15" t="e">
        <f t="shared" si="82"/>
        <v>#DIV/0!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39.125100000000003</v>
      </c>
      <c r="F89" s="55"/>
      <c r="G89" s="55"/>
      <c r="H89" s="55"/>
      <c r="I89" s="55"/>
      <c r="J89" s="55"/>
      <c r="K89" s="15">
        <v>0</v>
      </c>
      <c r="L89" s="15">
        <v>0</v>
      </c>
      <c r="M89" s="15">
        <v>0</v>
      </c>
      <c r="N89" s="16">
        <f t="shared" si="75"/>
        <v>0</v>
      </c>
      <c r="P89" s="62">
        <v>999.84</v>
      </c>
      <c r="Q89" s="62">
        <v>39.086500000000001</v>
      </c>
      <c r="R89" s="62"/>
      <c r="S89" s="62"/>
      <c r="T89" s="62"/>
      <c r="U89" s="62"/>
      <c r="V89" s="62"/>
      <c r="W89" s="15">
        <v>0</v>
      </c>
      <c r="X89" s="15">
        <v>0</v>
      </c>
      <c r="Y89" s="15">
        <v>0</v>
      </c>
      <c r="Z89" s="16">
        <f t="shared" si="77"/>
        <v>0</v>
      </c>
      <c r="AA89" s="15" t="e">
        <f t="shared" si="76"/>
        <v>#DIV/0!</v>
      </c>
      <c r="AB89" s="15" t="e">
        <f t="shared" si="92"/>
        <v>#DIV/0!</v>
      </c>
      <c r="AC89" s="15" t="e">
        <f t="shared" si="92"/>
        <v>#DIV/0!</v>
      </c>
      <c r="AD89" s="16">
        <f t="shared" si="78"/>
        <v>1.6774502755810667E-3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-4.2991136979723121E-3</v>
      </c>
      <c r="AM89" s="21" t="e">
        <f>bdrate($D89:$D92,F89:F92,$P89:$P92,R89:R92)</f>
        <v>#VALUE!</v>
      </c>
      <c r="AN89" s="36" t="e">
        <f t="shared" ref="AN89" si="102">bdrate($D89:$D92,G89:G92,$P89:$P92,S89:S92)</f>
        <v>#VALUE!</v>
      </c>
      <c r="AO89" s="26" t="e">
        <f>bdrate($D89:$D92,H89:H92,$P89:$P92,T89:T92)</f>
        <v>#VALUE!</v>
      </c>
      <c r="AP89" s="21" t="e">
        <f>bdrate($D89:$D92,I89:I92,$P89:$P92,U89:U92)</f>
        <v>#VALUE!</v>
      </c>
      <c r="AQ89" s="36" t="e">
        <f>bdrate($D89:$D92,J89:J92,$P89:$P92,V89:V92)</f>
        <v>#VALUE!</v>
      </c>
      <c r="AR89" s="21"/>
      <c r="AS89" s="21"/>
      <c r="AT89" s="36"/>
      <c r="AU89" s="26"/>
      <c r="AV89" s="21"/>
      <c r="AW89" s="36"/>
      <c r="AX89" s="15" t="e">
        <f>V89/J89</f>
        <v>#DIV/0!</v>
      </c>
      <c r="AY89" s="15" t="e">
        <f t="shared" ref="AY89:AY92" si="103">X89/L89</f>
        <v>#DIV/0!</v>
      </c>
      <c r="AZ89" s="15" t="e">
        <f t="shared" si="85"/>
        <v>#DIV/0!</v>
      </c>
      <c r="BA89" s="15" t="e">
        <f>V89/J89</f>
        <v>#DIV/0!</v>
      </c>
      <c r="BB89" s="15" t="e">
        <f t="shared" si="101"/>
        <v>#DIV/0!</v>
      </c>
      <c r="BC89" s="15" t="e">
        <f t="shared" si="82"/>
        <v>#DIV/0!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35.369999999999997</v>
      </c>
      <c r="F90" s="55"/>
      <c r="G90" s="55"/>
      <c r="H90" s="55"/>
      <c r="I90" s="55"/>
      <c r="J90" s="55"/>
      <c r="K90" s="15">
        <v>0</v>
      </c>
      <c r="L90" s="15">
        <v>0</v>
      </c>
      <c r="M90" s="15">
        <v>0</v>
      </c>
      <c r="N90" s="16">
        <f t="shared" si="75"/>
        <v>0</v>
      </c>
      <c r="P90" s="62">
        <v>624.12</v>
      </c>
      <c r="Q90" s="62">
        <v>35.3872</v>
      </c>
      <c r="R90" s="62"/>
      <c r="S90" s="62"/>
      <c r="T90" s="62"/>
      <c r="U90" s="62"/>
      <c r="V90" s="62"/>
      <c r="W90" s="15">
        <v>0</v>
      </c>
      <c r="X90" s="15">
        <v>0</v>
      </c>
      <c r="Y90" s="15">
        <v>0</v>
      </c>
      <c r="Z90" s="16">
        <f t="shared" si="77"/>
        <v>0</v>
      </c>
      <c r="AA90" s="15" t="e">
        <f t="shared" si="76"/>
        <v>#DIV/0!</v>
      </c>
      <c r="AB90" s="15" t="e">
        <f t="shared" si="92"/>
        <v>#DIV/0!</v>
      </c>
      <c r="AC90" s="15" t="e">
        <f t="shared" si="92"/>
        <v>#DIV/0!</v>
      </c>
      <c r="AD90" s="16">
        <f t="shared" si="78"/>
        <v>2.8757668711655716E-3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 t="e">
        <f>V90/J90</f>
        <v>#DIV/0!</v>
      </c>
      <c r="AY90" s="15" t="e">
        <f t="shared" si="103"/>
        <v>#DIV/0!</v>
      </c>
      <c r="AZ90" s="15" t="e">
        <f t="shared" si="85"/>
        <v>#DIV/0!</v>
      </c>
      <c r="BA90" s="15" t="e">
        <f>V90/J90</f>
        <v>#DIV/0!</v>
      </c>
      <c r="BB90" s="15" t="e">
        <f t="shared" si="101"/>
        <v>#DIV/0!</v>
      </c>
      <c r="BC90" s="15" t="e">
        <f t="shared" si="82"/>
        <v>#DIV/0!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32.049500000000002</v>
      </c>
      <c r="F91" s="55"/>
      <c r="G91" s="55"/>
      <c r="H91" s="55"/>
      <c r="I91" s="55"/>
      <c r="J91" s="55"/>
      <c r="K91" s="15">
        <v>0</v>
      </c>
      <c r="L91" s="15">
        <v>0</v>
      </c>
      <c r="M91" s="15">
        <v>0</v>
      </c>
      <c r="N91" s="16">
        <f t="shared" si="75"/>
        <v>0</v>
      </c>
      <c r="P91" s="62">
        <v>384.54</v>
      </c>
      <c r="Q91" s="62">
        <v>32.026200000000003</v>
      </c>
      <c r="R91" s="62"/>
      <c r="S91" s="62"/>
      <c r="T91" s="62"/>
      <c r="U91" s="62"/>
      <c r="V91" s="62"/>
      <c r="W91" s="15">
        <v>0</v>
      </c>
      <c r="X91" s="15">
        <v>0</v>
      </c>
      <c r="Y91" s="15">
        <v>0</v>
      </c>
      <c r="Z91" s="16">
        <f t="shared" si="77"/>
        <v>0</v>
      </c>
      <c r="AA91" s="15" t="e">
        <f t="shared" si="76"/>
        <v>#DIV/0!</v>
      </c>
      <c r="AB91" s="15" t="e">
        <f t="shared" si="92"/>
        <v>#DIV/0!</v>
      </c>
      <c r="AC91" s="15" t="e">
        <f t="shared" si="92"/>
        <v>#DIV/0!</v>
      </c>
      <c r="AD91" s="16">
        <f t="shared" si="78"/>
        <v>6.9724202045242968E-3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 t="e">
        <f>V91/J91</f>
        <v>#DIV/0!</v>
      </c>
      <c r="AY91" s="15" t="e">
        <f t="shared" si="103"/>
        <v>#DIV/0!</v>
      </c>
      <c r="AZ91" s="15" t="e">
        <f t="shared" si="85"/>
        <v>#DIV/0!</v>
      </c>
      <c r="BA91" s="15" t="e">
        <f>V91/J91</f>
        <v>#DIV/0!</v>
      </c>
      <c r="BB91" s="15" t="e">
        <f t="shared" si="101"/>
        <v>#DIV/0!</v>
      </c>
      <c r="BC91" s="15" t="e">
        <f t="shared" si="82"/>
        <v>#DIV/0!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28.561900000000001</v>
      </c>
      <c r="F92" s="55"/>
      <c r="G92" s="55"/>
      <c r="H92" s="55"/>
      <c r="I92" s="55"/>
      <c r="J92" s="55"/>
      <c r="K92" s="19">
        <v>0</v>
      </c>
      <c r="L92" s="19">
        <v>0</v>
      </c>
      <c r="M92" s="19">
        <v>0</v>
      </c>
      <c r="N92" s="20">
        <f t="shared" si="75"/>
        <v>0</v>
      </c>
      <c r="P92" s="62">
        <v>219.42</v>
      </c>
      <c r="Q92" s="62">
        <v>28.5898</v>
      </c>
      <c r="R92" s="62"/>
      <c r="S92" s="62"/>
      <c r="T92" s="62"/>
      <c r="U92" s="62"/>
      <c r="V92" s="62"/>
      <c r="W92" s="19">
        <v>0</v>
      </c>
      <c r="X92" s="19">
        <v>0</v>
      </c>
      <c r="Y92" s="19">
        <v>0</v>
      </c>
      <c r="Z92" s="20">
        <f t="shared" si="77"/>
        <v>0</v>
      </c>
      <c r="AA92" s="15" t="e">
        <f t="shared" si="76"/>
        <v>#DIV/0!</v>
      </c>
      <c r="AB92" s="15" t="e">
        <f t="shared" si="92"/>
        <v>#DIV/0!</v>
      </c>
      <c r="AC92" s="15" t="e">
        <f t="shared" si="92"/>
        <v>#DIV/0!</v>
      </c>
      <c r="AD92" s="20">
        <f t="shared" si="78"/>
        <v>7.0594623947868688E-3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 t="e">
        <f>V92/J92</f>
        <v>#DIV/0!</v>
      </c>
      <c r="AY92" s="15" t="e">
        <f t="shared" si="103"/>
        <v>#DIV/0!</v>
      </c>
      <c r="AZ92" s="15" t="e">
        <f t="shared" si="85"/>
        <v>#DIV/0!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43.572299999999998</v>
      </c>
      <c r="F93" s="55"/>
      <c r="G93" s="55"/>
      <c r="H93" s="55"/>
      <c r="I93" s="55"/>
      <c r="J93" s="55"/>
      <c r="K93" s="10">
        <v>0</v>
      </c>
      <c r="L93" s="10">
        <v>0</v>
      </c>
      <c r="M93" s="10">
        <v>0</v>
      </c>
      <c r="N93" s="11">
        <f t="shared" si="75"/>
        <v>0</v>
      </c>
      <c r="P93" s="62">
        <v>618.03</v>
      </c>
      <c r="Q93" s="62">
        <v>43.597200000000001</v>
      </c>
      <c r="R93" s="62"/>
      <c r="S93" s="62"/>
      <c r="T93" s="62"/>
      <c r="U93" s="62"/>
      <c r="V93" s="62"/>
      <c r="W93" s="10">
        <v>0</v>
      </c>
      <c r="X93" s="10">
        <v>0</v>
      </c>
      <c r="Y93" s="10">
        <v>0</v>
      </c>
      <c r="Z93" s="11">
        <f t="shared" si="77"/>
        <v>0</v>
      </c>
      <c r="AA93" s="15" t="e">
        <f t="shared" si="76"/>
        <v>#DIV/0!</v>
      </c>
      <c r="AB93" s="15" t="e">
        <f t="shared" si="92"/>
        <v>#DIV/0!</v>
      </c>
      <c r="AC93" s="15" t="e">
        <f t="shared" si="92"/>
        <v>#DIV/0!</v>
      </c>
      <c r="AD93" s="11" t="e">
        <f>ABS(#REF!-D93)/D93</f>
        <v>#REF!</v>
      </c>
      <c r="AE93" s="12"/>
      <c r="AF93" s="25">
        <f>bdRateExtend($D93:$D97,E93:E97,$P93:$P97,Q93:Q97)</f>
        <v>-1.6652333178275303E-3</v>
      </c>
      <c r="AG93" s="30" t="e">
        <f>bdRateExtend($D93:$D97,F93:F97,#REF!,R93:R97)</f>
        <v>#VALUE!</v>
      </c>
      <c r="AH93" s="31" t="e">
        <f>bdRateExtend($D93:$D97,G93:G97,#REF!,S93:S97)</f>
        <v>#VALUE!</v>
      </c>
      <c r="AI93" s="25" t="e">
        <f>bdRateExtend($D93:$D97,H93:H97,#REF!,T93:T97)</f>
        <v>#VALUE!</v>
      </c>
      <c r="AJ93" s="30" t="e">
        <f>bdRateExtend($D93:$D97,I93:I97,#REF!,U93:U97)</f>
        <v>#VALUE!</v>
      </c>
      <c r="AK93" s="30" t="e">
        <f>bdRateExtend($D93:$D97,J93:J97,#REF!,V93:V97)</f>
        <v>#VALUE!</v>
      </c>
      <c r="AL93" s="26"/>
      <c r="AM93" s="21"/>
      <c r="AN93" s="36"/>
      <c r="AO93" s="21"/>
      <c r="AP93" s="21"/>
      <c r="AQ93" s="36"/>
      <c r="AR93" s="30">
        <f t="shared" ref="AR93" si="104">bdrate($D93:$D96,E93:E96,$P93:$P96,Q93:Q96)</f>
        <v>-1.9055212610603611E-3</v>
      </c>
      <c r="AS93" s="30" t="e">
        <f>bdrate($D93:$D96,F93:F96,#REF!,R93:R96)</f>
        <v>#VALUE!</v>
      </c>
      <c r="AT93" s="31" t="e">
        <f>bdrate($D93:$D96,G93:G96,#REF!,S93:S96)</f>
        <v>#VALUE!</v>
      </c>
      <c r="AU93" s="25" t="e">
        <f>bdrate($D93:$D96,H93:H96,#REF!,T93:T96)</f>
        <v>#VALUE!</v>
      </c>
      <c r="AV93" s="30" t="e">
        <f>bdrate($D93:$D96,I93:I96,#REF!,U93:U96)</f>
        <v>#VALUE!</v>
      </c>
      <c r="AW93" s="31" t="e">
        <f>bdrate($D93:$D96,J93:J96,#REF!,V93:V96)</f>
        <v>#VALUE!</v>
      </c>
      <c r="AX93" s="15"/>
      <c r="AY93" s="15"/>
      <c r="AZ93" s="15"/>
      <c r="BA93" s="15" t="e">
        <f>V93/J93</f>
        <v>#DIV/0!</v>
      </c>
      <c r="BB93" s="15" t="e">
        <f t="shared" ref="BB93:BB96" si="105">X93/L93</f>
        <v>#DIV/0!</v>
      </c>
      <c r="BC93" s="15" t="e">
        <f t="shared" si="82"/>
        <v>#DIV/0!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39.499299999999998</v>
      </c>
      <c r="F94" s="55"/>
      <c r="G94" s="55"/>
      <c r="H94" s="55"/>
      <c r="I94" s="55"/>
      <c r="J94" s="55"/>
      <c r="K94" s="15">
        <v>0</v>
      </c>
      <c r="L94" s="15">
        <v>0</v>
      </c>
      <c r="M94" s="15">
        <v>0</v>
      </c>
      <c r="N94" s="16">
        <f t="shared" si="75"/>
        <v>0</v>
      </c>
      <c r="P94" s="62">
        <v>383.76</v>
      </c>
      <c r="Q94" s="62">
        <v>39.561100000000003</v>
      </c>
      <c r="R94" s="62"/>
      <c r="S94" s="62"/>
      <c r="T94" s="62"/>
      <c r="U94" s="62"/>
      <c r="V94" s="62"/>
      <c r="W94" s="15">
        <v>0</v>
      </c>
      <c r="X94" s="15">
        <v>0</v>
      </c>
      <c r="Y94" s="15">
        <v>0</v>
      </c>
      <c r="Z94" s="16">
        <f t="shared" si="77"/>
        <v>0</v>
      </c>
      <c r="AA94" s="15" t="e">
        <f t="shared" si="76"/>
        <v>#DIV/0!</v>
      </c>
      <c r="AB94" s="15" t="e">
        <f t="shared" si="92"/>
        <v>#DIV/0!</v>
      </c>
      <c r="AC94" s="15" t="e">
        <f t="shared" si="92"/>
        <v>#DIV/0!</v>
      </c>
      <c r="AD94" s="16" t="e">
        <f>ABS(#REF!-D94)/D94</f>
        <v>#REF!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-1.8646950484861868E-3</v>
      </c>
      <c r="AM94" s="21" t="e">
        <f>bdrate($D94:$D97,F94:F97,#REF!,R94:R97)</f>
        <v>#VALUE!</v>
      </c>
      <c r="AN94" s="36" t="e">
        <f>bdrate($D94:$D97,G94:G97,#REF!,S94:S97)</f>
        <v>#VALUE!</v>
      </c>
      <c r="AO94" s="26" t="e">
        <f>bdrate($D94:$D97,H94:H97,#REF!,T94:T97)</f>
        <v>#VALUE!</v>
      </c>
      <c r="AP94" s="21" t="e">
        <f>bdrate($D94:$D97,I94:I97,#REF!,U94:U97)</f>
        <v>#VALUE!</v>
      </c>
      <c r="AQ94" s="36" t="e">
        <f>bdrate($D94:$D97,J94:J97,#REF!,V94:V97)</f>
        <v>#VALUE!</v>
      </c>
      <c r="AR94" s="21"/>
      <c r="AS94" s="21"/>
      <c r="AT94" s="36"/>
      <c r="AU94" s="26"/>
      <c r="AV94" s="21"/>
      <c r="AW94" s="36"/>
      <c r="AX94" s="15" t="e">
        <f>V94/J94</f>
        <v>#DIV/0!</v>
      </c>
      <c r="AY94" s="15" t="e">
        <f t="shared" ref="AY94:AY97" si="106">X94/L94</f>
        <v>#DIV/0!</v>
      </c>
      <c r="AZ94" s="15" t="e">
        <f t="shared" si="85"/>
        <v>#DIV/0!</v>
      </c>
      <c r="BA94" s="15" t="e">
        <f>V94/J94</f>
        <v>#DIV/0!</v>
      </c>
      <c r="BB94" s="15" t="e">
        <f t="shared" si="105"/>
        <v>#DIV/0!</v>
      </c>
      <c r="BC94" s="15" t="e">
        <f t="shared" si="82"/>
        <v>#DIV/0!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35.868400000000001</v>
      </c>
      <c r="F95" s="55"/>
      <c r="G95" s="55"/>
      <c r="H95" s="55"/>
      <c r="I95" s="55"/>
      <c r="J95" s="55"/>
      <c r="K95" s="15">
        <v>0</v>
      </c>
      <c r="L95" s="15">
        <v>0</v>
      </c>
      <c r="M95" s="15">
        <v>0</v>
      </c>
      <c r="N95" s="16">
        <f t="shared" si="75"/>
        <v>0</v>
      </c>
      <c r="P95" s="62">
        <v>222.84</v>
      </c>
      <c r="Q95" s="62">
        <v>35.868099999999998</v>
      </c>
      <c r="R95" s="62"/>
      <c r="S95" s="62"/>
      <c r="T95" s="62"/>
      <c r="U95" s="62"/>
      <c r="V95" s="62"/>
      <c r="W95" s="15">
        <v>0</v>
      </c>
      <c r="X95" s="15">
        <v>0</v>
      </c>
      <c r="Y95" s="15">
        <v>0</v>
      </c>
      <c r="Z95" s="16">
        <f t="shared" si="77"/>
        <v>0</v>
      </c>
      <c r="AA95" s="15" t="e">
        <f t="shared" si="76"/>
        <v>#DIV/0!</v>
      </c>
      <c r="AB95" s="15" t="e">
        <f t="shared" si="92"/>
        <v>#DIV/0!</v>
      </c>
      <c r="AC95" s="15" t="e">
        <f t="shared" si="92"/>
        <v>#DIV/0!</v>
      </c>
      <c r="AD95" s="16" t="e">
        <f>ABS(#REF!-D95)/D95</f>
        <v>#REF!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 t="e">
        <f>V95/J95</f>
        <v>#DIV/0!</v>
      </c>
      <c r="AY95" s="15" t="e">
        <f t="shared" si="106"/>
        <v>#DIV/0!</v>
      </c>
      <c r="AZ95" s="15" t="e">
        <f t="shared" si="85"/>
        <v>#DIV/0!</v>
      </c>
      <c r="BA95" s="15" t="e">
        <f>V95/J95</f>
        <v>#DIV/0!</v>
      </c>
      <c r="BB95" s="15" t="e">
        <f t="shared" si="105"/>
        <v>#DIV/0!</v>
      </c>
      <c r="BC95" s="15" t="e">
        <f t="shared" si="82"/>
        <v>#DIV/0!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32.674900000000001</v>
      </c>
      <c r="F96" s="55"/>
      <c r="G96" s="55"/>
      <c r="H96" s="55"/>
      <c r="I96" s="55"/>
      <c r="J96" s="55"/>
      <c r="K96" s="15">
        <v>0</v>
      </c>
      <c r="L96" s="15">
        <v>0</v>
      </c>
      <c r="M96" s="15">
        <v>0</v>
      </c>
      <c r="N96" s="16">
        <f t="shared" si="75"/>
        <v>0</v>
      </c>
      <c r="P96" s="62">
        <v>121.32</v>
      </c>
      <c r="Q96" s="62">
        <v>32.694699999999997</v>
      </c>
      <c r="R96" s="62"/>
      <c r="S96" s="62"/>
      <c r="T96" s="62"/>
      <c r="U96" s="62"/>
      <c r="V96" s="62"/>
      <c r="W96" s="15">
        <v>0</v>
      </c>
      <c r="X96" s="15">
        <v>0</v>
      </c>
      <c r="Y96" s="15">
        <v>0</v>
      </c>
      <c r="Z96" s="16">
        <f t="shared" si="77"/>
        <v>0</v>
      </c>
      <c r="AA96" s="15" t="e">
        <f t="shared" si="76"/>
        <v>#DIV/0!</v>
      </c>
      <c r="AB96" s="15" t="e">
        <f t="shared" si="92"/>
        <v>#DIV/0!</v>
      </c>
      <c r="AC96" s="15" t="e">
        <f t="shared" si="92"/>
        <v>#DIV/0!</v>
      </c>
      <c r="AD96" s="16" t="e">
        <f>ABS(#REF!-D96)/D96</f>
        <v>#REF!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 t="e">
        <f>V96/J96</f>
        <v>#DIV/0!</v>
      </c>
      <c r="AY96" s="15" t="e">
        <f t="shared" si="106"/>
        <v>#DIV/0!</v>
      </c>
      <c r="AZ96" s="15" t="e">
        <f t="shared" si="85"/>
        <v>#DIV/0!</v>
      </c>
      <c r="BA96" s="15" t="e">
        <f>V96/J96</f>
        <v>#DIV/0!</v>
      </c>
      <c r="BB96" s="15" t="e">
        <f t="shared" si="105"/>
        <v>#DIV/0!</v>
      </c>
      <c r="BC96" s="15" t="e">
        <f t="shared" si="82"/>
        <v>#DIV/0!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29.976800000000001</v>
      </c>
      <c r="F97" s="55"/>
      <c r="G97" s="55"/>
      <c r="H97" s="55"/>
      <c r="I97" s="55"/>
      <c r="J97" s="55"/>
      <c r="K97" s="19">
        <v>0</v>
      </c>
      <c r="L97" s="19">
        <v>0</v>
      </c>
      <c r="M97" s="19">
        <v>0</v>
      </c>
      <c r="N97" s="20">
        <f t="shared" si="75"/>
        <v>0</v>
      </c>
      <c r="P97" s="62">
        <v>66.66</v>
      </c>
      <c r="Q97" s="62">
        <v>29.927199999999999</v>
      </c>
      <c r="R97" s="62"/>
      <c r="S97" s="62"/>
      <c r="T97" s="62"/>
      <c r="U97" s="62"/>
      <c r="V97" s="62"/>
      <c r="W97" s="19">
        <v>0</v>
      </c>
      <c r="X97" s="19">
        <v>0</v>
      </c>
      <c r="Y97" s="19">
        <v>0</v>
      </c>
      <c r="Z97" s="20">
        <f t="shared" si="77"/>
        <v>0</v>
      </c>
      <c r="AA97" s="19" t="e">
        <f t="shared" si="76"/>
        <v>#DIV/0!</v>
      </c>
      <c r="AB97" s="19" t="e">
        <f t="shared" si="92"/>
        <v>#DIV/0!</v>
      </c>
      <c r="AC97" s="19" t="e">
        <f t="shared" si="92"/>
        <v>#DIV/0!</v>
      </c>
      <c r="AD97" s="20" t="e">
        <f>ABS(#REF!-D97)/D97</f>
        <v>#REF!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 t="e">
        <f>V97/J97</f>
        <v>#DIV/0!</v>
      </c>
      <c r="AY97" s="19" t="e">
        <f t="shared" si="106"/>
        <v>#DIV/0!</v>
      </c>
      <c r="AZ97" s="19" t="e">
        <f t="shared" si="85"/>
        <v>#DIV/0!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45.5886</v>
      </c>
      <c r="F98" s="55"/>
      <c r="G98" s="55"/>
      <c r="H98" s="55"/>
      <c r="I98" s="55"/>
      <c r="J98" s="55"/>
      <c r="K98" s="10">
        <v>0</v>
      </c>
      <c r="L98" s="10">
        <v>0</v>
      </c>
      <c r="M98" s="10">
        <v>0</v>
      </c>
      <c r="N98" s="11">
        <f t="shared" si="75"/>
        <v>0</v>
      </c>
      <c r="P98" s="62">
        <v>3390</v>
      </c>
      <c r="Q98" s="62">
        <v>45.579000000000001</v>
      </c>
      <c r="R98" s="62"/>
      <c r="S98" s="62"/>
      <c r="T98" s="62"/>
      <c r="U98" s="62"/>
      <c r="V98" s="62"/>
      <c r="W98" s="10">
        <v>0</v>
      </c>
      <c r="X98" s="10">
        <v>0</v>
      </c>
      <c r="Y98" s="10">
        <v>0</v>
      </c>
      <c r="Z98" s="11">
        <f t="shared" si="77"/>
        <v>0</v>
      </c>
      <c r="AA98" s="10" t="e">
        <f t="shared" si="76"/>
        <v>#DIV/0!</v>
      </c>
      <c r="AB98" s="10" t="e">
        <f>X98/L98</f>
        <v>#DIV/0!</v>
      </c>
      <c r="AC98" s="10" t="e">
        <f>Y98/M98</f>
        <v>#DIV/0!</v>
      </c>
      <c r="AD98" s="11">
        <f t="shared" si="78"/>
        <v>1.1491204808627511E-3</v>
      </c>
      <c r="AE98" s="40"/>
      <c r="AF98" s="25">
        <f t="shared" ref="AF98:AK98" si="107">bdRateExtend($D98:$D102,E98:E102,$P98:$P102,Q98:Q102)</f>
        <v>5.8844291155168982E-4</v>
      </c>
      <c r="AG98" s="30" t="e">
        <f t="shared" si="107"/>
        <v>#VALUE!</v>
      </c>
      <c r="AH98" s="31" t="e">
        <f t="shared" si="107"/>
        <v>#VALUE!</v>
      </c>
      <c r="AI98" s="25" t="e">
        <f t="shared" si="107"/>
        <v>#VALUE!</v>
      </c>
      <c r="AJ98" s="30" t="e">
        <f t="shared" si="107"/>
        <v>#VALUE!</v>
      </c>
      <c r="AK98" s="30" t="e">
        <f t="shared" si="107"/>
        <v>#VALUE!</v>
      </c>
      <c r="AL98" s="45"/>
      <c r="AM98" s="46"/>
      <c r="AN98" s="47"/>
      <c r="AO98" s="46"/>
      <c r="AP98" s="46"/>
      <c r="AQ98" s="47"/>
      <c r="AR98" s="30">
        <f t="shared" ref="AR98:AW98" si="108">bdrate($D98:$D101,E98:E101,$P98:$P101,Q98:Q101)</f>
        <v>-1.2568708566274012E-4</v>
      </c>
      <c r="AS98" s="30" t="e">
        <f t="shared" si="108"/>
        <v>#VALUE!</v>
      </c>
      <c r="AT98" s="31" t="e">
        <f t="shared" si="108"/>
        <v>#VALUE!</v>
      </c>
      <c r="AU98" s="25" t="e">
        <f t="shared" si="108"/>
        <v>#VALUE!</v>
      </c>
      <c r="AV98" s="30" t="e">
        <f t="shared" si="108"/>
        <v>#VALUE!</v>
      </c>
      <c r="AW98" s="31" t="e">
        <f t="shared" si="108"/>
        <v>#VALUE!</v>
      </c>
      <c r="AX98" s="10"/>
      <c r="AY98" s="10"/>
      <c r="AZ98" s="10"/>
      <c r="BA98" s="10" t="e">
        <f>V98/J98</f>
        <v>#DIV/0!</v>
      </c>
      <c r="BB98" s="10" t="e">
        <f>X98/L98</f>
        <v>#DIV/0!</v>
      </c>
      <c r="BC98" s="10" t="e">
        <f t="shared" ref="BC98:BC101" si="109">Z98/N98</f>
        <v>#DIV/0!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43.236499999999999</v>
      </c>
      <c r="F99" s="55"/>
      <c r="G99" s="55"/>
      <c r="H99" s="55"/>
      <c r="I99" s="55"/>
      <c r="J99" s="55"/>
      <c r="K99" s="15">
        <v>0</v>
      </c>
      <c r="L99" s="15">
        <v>0</v>
      </c>
      <c r="M99" s="15">
        <v>0</v>
      </c>
      <c r="N99" s="16">
        <f t="shared" si="75"/>
        <v>0</v>
      </c>
      <c r="P99" s="62">
        <v>2068.3200000000002</v>
      </c>
      <c r="Q99" s="62">
        <v>43.218800000000002</v>
      </c>
      <c r="R99" s="62"/>
      <c r="S99" s="62"/>
      <c r="T99" s="62"/>
      <c r="U99" s="62"/>
      <c r="V99" s="62"/>
      <c r="W99" s="15">
        <v>0</v>
      </c>
      <c r="X99" s="15">
        <v>0</v>
      </c>
      <c r="Y99" s="15">
        <v>0</v>
      </c>
      <c r="Z99" s="16">
        <f t="shared" si="77"/>
        <v>0</v>
      </c>
      <c r="AA99" s="15" t="e">
        <f t="shared" si="76"/>
        <v>#DIV/0!</v>
      </c>
      <c r="AB99" s="15" t="e">
        <f t="shared" ref="AB99:AC112" si="110">X99/L99</f>
        <v>#DIV/0!</v>
      </c>
      <c r="AC99" s="15" t="e">
        <f t="shared" si="110"/>
        <v>#DIV/0!</v>
      </c>
      <c r="AD99" s="16">
        <f t="shared" si="78"/>
        <v>1.2747711206396418E-3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8.6555086969530848E-5</v>
      </c>
      <c r="AM99" s="21" t="e">
        <f>bdrate($D99:$D102,F99:F102,$P99:$P102,R99:R102)</f>
        <v>#VALUE!</v>
      </c>
      <c r="AN99" s="36" t="e">
        <f t="shared" ref="AN99" si="111">bdrate($D99:$D102,G99:G102,$P99:$P102,S99:S102)</f>
        <v>#VALUE!</v>
      </c>
      <c r="AO99" s="26" t="e">
        <f>bdrate($D99:$D102,H99:H102,$P99:$P102,T99:T102)</f>
        <v>#VALUE!</v>
      </c>
      <c r="AP99" s="21" t="e">
        <f>bdrate($D99:$D102,I99:I102,$P99:$P102,U99:U102)</f>
        <v>#VALUE!</v>
      </c>
      <c r="AQ99" s="36" t="e">
        <f>bdrate($D99:$D102,J99:J102,$P99:$P102,V99:V102)</f>
        <v>#VALUE!</v>
      </c>
      <c r="AR99" s="21"/>
      <c r="AS99" s="21"/>
      <c r="AT99" s="36"/>
      <c r="AU99" s="26"/>
      <c r="AV99" s="21"/>
      <c r="AW99" s="36"/>
      <c r="AX99" s="15" t="e">
        <f>V99/J99</f>
        <v>#DIV/0!</v>
      </c>
      <c r="AY99" s="15" t="e">
        <f>X99/L99</f>
        <v>#DIV/0!</v>
      </c>
      <c r="AZ99" s="15" t="e">
        <f t="shared" ref="AZ99:AZ102" si="112">Z99/N99</f>
        <v>#DIV/0!</v>
      </c>
      <c r="BA99" s="15" t="e">
        <f>V99/J99</f>
        <v>#DIV/0!</v>
      </c>
      <c r="BB99" s="15" t="e">
        <f>X99/L99</f>
        <v>#DIV/0!</v>
      </c>
      <c r="BC99" s="15" t="e">
        <f t="shared" si="109"/>
        <v>#DIV/0!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40.645299999999999</v>
      </c>
      <c r="F100" s="55"/>
      <c r="G100" s="55"/>
      <c r="H100" s="55"/>
      <c r="I100" s="55"/>
      <c r="J100" s="55"/>
      <c r="K100" s="15">
        <v>0</v>
      </c>
      <c r="L100" s="15">
        <v>0</v>
      </c>
      <c r="M100" s="15">
        <v>0</v>
      </c>
      <c r="N100" s="16">
        <f t="shared" si="75"/>
        <v>0</v>
      </c>
      <c r="P100" s="62">
        <v>1284.3599999999999</v>
      </c>
      <c r="Q100" s="62">
        <v>40.650599999999997</v>
      </c>
      <c r="R100" s="62"/>
      <c r="S100" s="62"/>
      <c r="T100" s="62"/>
      <c r="U100" s="62"/>
      <c r="V100" s="62"/>
      <c r="W100" s="15">
        <v>0</v>
      </c>
      <c r="X100" s="15">
        <v>0</v>
      </c>
      <c r="Y100" s="15">
        <v>0</v>
      </c>
      <c r="Z100" s="16">
        <f t="shared" si="77"/>
        <v>0</v>
      </c>
      <c r="AA100" s="15" t="e">
        <f t="shared" si="76"/>
        <v>#DIV/0!</v>
      </c>
      <c r="AB100" s="15" t="e">
        <f t="shared" si="110"/>
        <v>#DIV/0!</v>
      </c>
      <c r="AC100" s="15" t="e">
        <f t="shared" si="110"/>
        <v>#DIV/0!</v>
      </c>
      <c r="AD100" s="16">
        <f t="shared" si="78"/>
        <v>7.4689571468586531E-4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 t="e">
        <f>V100/J100</f>
        <v>#DIV/0!</v>
      </c>
      <c r="AY100" s="15" t="e">
        <f>X100/L100</f>
        <v>#DIV/0!</v>
      </c>
      <c r="AZ100" s="15" t="e">
        <f t="shared" si="112"/>
        <v>#DIV/0!</v>
      </c>
      <c r="BA100" s="15" t="e">
        <f>V100/J100</f>
        <v>#DIV/0!</v>
      </c>
      <c r="BB100" s="15" t="e">
        <f>X100/L100</f>
        <v>#DIV/0!</v>
      </c>
      <c r="BC100" s="15" t="e">
        <f t="shared" si="109"/>
        <v>#DIV/0!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37.745800000000003</v>
      </c>
      <c r="F101" s="55"/>
      <c r="G101" s="55"/>
      <c r="H101" s="55"/>
      <c r="I101" s="55"/>
      <c r="J101" s="55"/>
      <c r="K101" s="15">
        <v>0</v>
      </c>
      <c r="L101" s="15">
        <v>0</v>
      </c>
      <c r="M101" s="15">
        <v>0</v>
      </c>
      <c r="N101" s="16">
        <f t="shared" si="75"/>
        <v>0</v>
      </c>
      <c r="P101" s="62">
        <v>783.96</v>
      </c>
      <c r="Q101" s="62">
        <v>37.738199999999999</v>
      </c>
      <c r="R101" s="62"/>
      <c r="S101" s="62"/>
      <c r="T101" s="62"/>
      <c r="U101" s="62"/>
      <c r="V101" s="62"/>
      <c r="W101" s="15">
        <v>0</v>
      </c>
      <c r="X101" s="15">
        <v>0</v>
      </c>
      <c r="Y101" s="15">
        <v>0</v>
      </c>
      <c r="Z101" s="16">
        <f t="shared" si="77"/>
        <v>0</v>
      </c>
      <c r="AA101" s="15" t="e">
        <f t="shared" si="76"/>
        <v>#DIV/0!</v>
      </c>
      <c r="AB101" s="15" t="e">
        <f t="shared" si="110"/>
        <v>#DIV/0!</v>
      </c>
      <c r="AC101" s="15" t="e">
        <f t="shared" si="110"/>
        <v>#DIV/0!</v>
      </c>
      <c r="AD101" s="16">
        <f t="shared" si="78"/>
        <v>3.3562166285278239E-3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 t="e">
        <f>V101/J101</f>
        <v>#DIV/0!</v>
      </c>
      <c r="AY101" s="15" t="e">
        <f>X101/L101</f>
        <v>#DIV/0!</v>
      </c>
      <c r="AZ101" s="15" t="e">
        <f t="shared" si="112"/>
        <v>#DIV/0!</v>
      </c>
      <c r="BA101" s="15" t="e">
        <f>V101/J101</f>
        <v>#DIV/0!</v>
      </c>
      <c r="BB101" s="15" t="e">
        <f>X101/L101</f>
        <v>#DIV/0!</v>
      </c>
      <c r="BC101" s="15" t="e">
        <f t="shared" si="109"/>
        <v>#DIV/0!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34.682600000000001</v>
      </c>
      <c r="F102" s="55"/>
      <c r="G102" s="55"/>
      <c r="H102" s="55"/>
      <c r="I102" s="55"/>
      <c r="J102" s="55"/>
      <c r="K102" s="19">
        <v>0</v>
      </c>
      <c r="L102" s="19">
        <v>0</v>
      </c>
      <c r="M102" s="19">
        <v>0</v>
      </c>
      <c r="N102" s="20">
        <f t="shared" si="75"/>
        <v>0</v>
      </c>
      <c r="P102" s="62">
        <v>461.58</v>
      </c>
      <c r="Q102" s="62">
        <v>34.642099999999999</v>
      </c>
      <c r="R102" s="62"/>
      <c r="S102" s="62"/>
      <c r="T102" s="62"/>
      <c r="U102" s="62"/>
      <c r="V102" s="62"/>
      <c r="W102" s="19">
        <v>0</v>
      </c>
      <c r="X102" s="19">
        <v>0</v>
      </c>
      <c r="Y102" s="19">
        <v>0</v>
      </c>
      <c r="Z102" s="20">
        <f t="shared" si="77"/>
        <v>0</v>
      </c>
      <c r="AA102" s="15" t="e">
        <f t="shared" si="76"/>
        <v>#DIV/0!</v>
      </c>
      <c r="AB102" s="15" t="e">
        <f t="shared" si="110"/>
        <v>#DIV/0!</v>
      </c>
      <c r="AC102" s="15" t="e">
        <f t="shared" si="110"/>
        <v>#DIV/0!</v>
      </c>
      <c r="AD102" s="20">
        <f t="shared" si="78"/>
        <v>2.4758926244461523E-3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 t="e">
        <f>V102/J102</f>
        <v>#DIV/0!</v>
      </c>
      <c r="AY102" s="15" t="e">
        <f>X102/L102</f>
        <v>#DIV/0!</v>
      </c>
      <c r="AZ102" s="15" t="e">
        <f t="shared" si="112"/>
        <v>#DIV/0!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45.890799999999999</v>
      </c>
      <c r="F103" s="55"/>
      <c r="G103" s="55"/>
      <c r="H103" s="55"/>
      <c r="I103" s="55"/>
      <c r="J103" s="55"/>
      <c r="K103" s="10">
        <v>0</v>
      </c>
      <c r="L103" s="10">
        <v>0</v>
      </c>
      <c r="M103" s="10">
        <v>0</v>
      </c>
      <c r="N103" s="11">
        <f t="shared" si="75"/>
        <v>0</v>
      </c>
      <c r="P103" s="62">
        <v>2273.4</v>
      </c>
      <c r="Q103" s="62">
        <v>45.861899999999999</v>
      </c>
      <c r="R103" s="62"/>
      <c r="S103" s="62"/>
      <c r="T103" s="62"/>
      <c r="U103" s="62"/>
      <c r="V103" s="62"/>
      <c r="W103" s="10">
        <v>0</v>
      </c>
      <c r="X103" s="10">
        <v>0</v>
      </c>
      <c r="Y103" s="10">
        <v>0</v>
      </c>
      <c r="Z103" s="11">
        <f t="shared" si="77"/>
        <v>0</v>
      </c>
      <c r="AA103" s="15" t="e">
        <f t="shared" si="76"/>
        <v>#DIV/0!</v>
      </c>
      <c r="AB103" s="15" t="e">
        <f t="shared" si="110"/>
        <v>#DIV/0!</v>
      </c>
      <c r="AC103" s="15" t="e">
        <f t="shared" si="110"/>
        <v>#DIV/0!</v>
      </c>
      <c r="AD103" s="11">
        <f t="shared" si="78"/>
        <v>7.4916177703268439E-3</v>
      </c>
      <c r="AE103" s="12"/>
      <c r="AF103" s="25">
        <f t="shared" ref="AF103:AK103" si="113">bdRateExtend($D103:$D107,E103:E107,$P103:$P107,Q103:Q107)</f>
        <v>3.6975009662487679E-4</v>
      </c>
      <c r="AG103" s="30" t="e">
        <f t="shared" si="113"/>
        <v>#VALUE!</v>
      </c>
      <c r="AH103" s="31" t="e">
        <f t="shared" si="113"/>
        <v>#VALUE!</v>
      </c>
      <c r="AI103" s="25" t="e">
        <f t="shared" si="113"/>
        <v>#VALUE!</v>
      </c>
      <c r="AJ103" s="30" t="e">
        <f t="shared" si="113"/>
        <v>#VALUE!</v>
      </c>
      <c r="AK103" s="30" t="e">
        <f t="shared" si="113"/>
        <v>#VALUE!</v>
      </c>
      <c r="AL103" s="26"/>
      <c r="AM103" s="21"/>
      <c r="AN103" s="36"/>
      <c r="AO103" s="21"/>
      <c r="AP103" s="21"/>
      <c r="AQ103" s="36"/>
      <c r="AR103" s="30">
        <f t="shared" ref="AR103:AW103" si="114">bdrate($D103:$D106,E103:E106,$P103:$P106,Q103:Q106)</f>
        <v>5.051998022087556E-4</v>
      </c>
      <c r="AS103" s="30" t="e">
        <f t="shared" si="114"/>
        <v>#VALUE!</v>
      </c>
      <c r="AT103" s="31" t="e">
        <f t="shared" si="114"/>
        <v>#VALUE!</v>
      </c>
      <c r="AU103" s="25" t="e">
        <f t="shared" si="114"/>
        <v>#VALUE!</v>
      </c>
      <c r="AV103" s="30" t="e">
        <f t="shared" si="114"/>
        <v>#VALUE!</v>
      </c>
      <c r="AW103" s="31" t="e">
        <f t="shared" si="114"/>
        <v>#VALUE!</v>
      </c>
      <c r="AX103" s="15"/>
      <c r="AY103" s="15"/>
      <c r="AZ103" s="15"/>
      <c r="BA103" s="15" t="e">
        <f>V103/J103</f>
        <v>#DIV/0!</v>
      </c>
      <c r="BB103" s="15" t="e">
        <f>X103/L103</f>
        <v>#DIV/0!</v>
      </c>
      <c r="BC103" s="15" t="e">
        <f t="shared" ref="BC103:BC106" si="115">Z103/N103</f>
        <v>#DIV/0!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43.857799999999997</v>
      </c>
      <c r="F104" s="55"/>
      <c r="G104" s="55"/>
      <c r="H104" s="55"/>
      <c r="I104" s="55"/>
      <c r="J104" s="55"/>
      <c r="K104" s="15">
        <v>0</v>
      </c>
      <c r="L104" s="15">
        <v>0</v>
      </c>
      <c r="M104" s="15">
        <v>0</v>
      </c>
      <c r="N104" s="16">
        <f t="shared" si="75"/>
        <v>0</v>
      </c>
      <c r="P104" s="62">
        <v>1224.9000000000001</v>
      </c>
      <c r="Q104" s="62">
        <v>43.881999999999998</v>
      </c>
      <c r="R104" s="62"/>
      <c r="S104" s="62"/>
      <c r="T104" s="62"/>
      <c r="U104" s="62"/>
      <c r="V104" s="62"/>
      <c r="W104" s="15">
        <v>0</v>
      </c>
      <c r="X104" s="15">
        <v>0</v>
      </c>
      <c r="Y104" s="15">
        <v>0</v>
      </c>
      <c r="Z104" s="16">
        <f t="shared" si="77"/>
        <v>0</v>
      </c>
      <c r="AA104" s="15" t="e">
        <f t="shared" si="76"/>
        <v>#DIV/0!</v>
      </c>
      <c r="AB104" s="15" t="e">
        <f t="shared" si="110"/>
        <v>#DIV/0!</v>
      </c>
      <c r="AC104" s="15" t="e">
        <f t="shared" si="110"/>
        <v>#DIV/0!</v>
      </c>
      <c r="AD104" s="16">
        <f t="shared" si="78"/>
        <v>6.1606702809265642E-3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5.533691970440735E-4</v>
      </c>
      <c r="AM104" s="21" t="e">
        <f>bdrate($D104:$D107,F104:F107,$P104:$P107,R104:R107)</f>
        <v>#VALUE!</v>
      </c>
      <c r="AN104" s="36" t="e">
        <f t="shared" ref="AN104" si="116">bdrate($D104:$D107,G104:G107,$P104:$P107,S104:S107)</f>
        <v>#VALUE!</v>
      </c>
      <c r="AO104" s="26" t="e">
        <f>bdrate($D104:$D107,H104:H107,$P104:$P107,T104:T107)</f>
        <v>#VALUE!</v>
      </c>
      <c r="AP104" s="21" t="e">
        <f>bdrate($D104:$D107,I104:I107,$P104:$P107,U104:U107)</f>
        <v>#VALUE!</v>
      </c>
      <c r="AQ104" s="36" t="e">
        <f>bdrate($D104:$D107,J104:J107,$P104:$P107,V104:V107)</f>
        <v>#VALUE!</v>
      </c>
      <c r="AR104" s="21"/>
      <c r="AS104" s="21"/>
      <c r="AT104" s="36"/>
      <c r="AU104" s="26"/>
      <c r="AV104" s="21"/>
      <c r="AW104" s="36"/>
      <c r="AX104" s="15" t="e">
        <f>V104/J104</f>
        <v>#DIV/0!</v>
      </c>
      <c r="AY104" s="15" t="e">
        <f>X104/L104</f>
        <v>#DIV/0!</v>
      </c>
      <c r="AZ104" s="15" t="e">
        <f t="shared" ref="AZ104:AZ107" si="117">Z104/N104</f>
        <v>#DIV/0!</v>
      </c>
      <c r="BA104" s="15" t="e">
        <f>V104/J104</f>
        <v>#DIV/0!</v>
      </c>
      <c r="BB104" s="15" t="e">
        <f>X104/L104</f>
        <v>#DIV/0!</v>
      </c>
      <c r="BC104" s="15" t="e">
        <f t="shared" si="115"/>
        <v>#DIV/0!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41.746499999999997</v>
      </c>
      <c r="F105" s="55"/>
      <c r="G105" s="55"/>
      <c r="H105" s="55"/>
      <c r="I105" s="55"/>
      <c r="J105" s="55"/>
      <c r="K105" s="15">
        <v>0</v>
      </c>
      <c r="L105" s="15">
        <v>0</v>
      </c>
      <c r="M105" s="15">
        <v>0</v>
      </c>
      <c r="N105" s="16">
        <f t="shared" si="75"/>
        <v>0</v>
      </c>
      <c r="P105" s="62">
        <v>689.34</v>
      </c>
      <c r="Q105" s="62">
        <v>41.786000000000001</v>
      </c>
      <c r="R105" s="62"/>
      <c r="S105" s="62"/>
      <c r="T105" s="62"/>
      <c r="U105" s="62"/>
      <c r="V105" s="62"/>
      <c r="W105" s="15">
        <v>0</v>
      </c>
      <c r="X105" s="15">
        <v>0</v>
      </c>
      <c r="Y105" s="15">
        <v>0</v>
      </c>
      <c r="Z105" s="16">
        <f t="shared" si="77"/>
        <v>0</v>
      </c>
      <c r="AA105" s="15" t="e">
        <f t="shared" si="76"/>
        <v>#DIV/0!</v>
      </c>
      <c r="AB105" s="15" t="e">
        <f t="shared" si="110"/>
        <v>#DIV/0!</v>
      </c>
      <c r="AC105" s="15" t="e">
        <f t="shared" si="110"/>
        <v>#DIV/0!</v>
      </c>
      <c r="AD105" s="16">
        <f t="shared" si="78"/>
        <v>1.1444669425125552E-2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 t="e">
        <f>V105/J105</f>
        <v>#DIV/0!</v>
      </c>
      <c r="AY105" s="15" t="e">
        <f>X105/L105</f>
        <v>#DIV/0!</v>
      </c>
      <c r="AZ105" s="15" t="e">
        <f t="shared" si="117"/>
        <v>#DIV/0!</v>
      </c>
      <c r="BA105" s="15" t="e">
        <f>V105/J105</f>
        <v>#DIV/0!</v>
      </c>
      <c r="BB105" s="15" t="e">
        <f>X105/L105</f>
        <v>#DIV/0!</v>
      </c>
      <c r="BC105" s="15" t="e">
        <f t="shared" si="115"/>
        <v>#DIV/0!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39.450400000000002</v>
      </c>
      <c r="F106" s="55"/>
      <c r="G106" s="55"/>
      <c r="H106" s="55"/>
      <c r="I106" s="55"/>
      <c r="J106" s="55"/>
      <c r="K106" s="15">
        <v>0</v>
      </c>
      <c r="L106" s="15">
        <v>0</v>
      </c>
      <c r="M106" s="15">
        <v>0</v>
      </c>
      <c r="N106" s="16">
        <f t="shared" si="75"/>
        <v>0</v>
      </c>
      <c r="P106" s="62">
        <v>400.92</v>
      </c>
      <c r="Q106" s="62">
        <v>39.4754</v>
      </c>
      <c r="R106" s="62"/>
      <c r="S106" s="62"/>
      <c r="T106" s="62"/>
      <c r="U106" s="62"/>
      <c r="V106" s="62"/>
      <c r="W106" s="15">
        <v>0</v>
      </c>
      <c r="X106" s="15">
        <v>0</v>
      </c>
      <c r="Y106" s="15">
        <v>0</v>
      </c>
      <c r="Z106" s="16">
        <f t="shared" si="77"/>
        <v>0</v>
      </c>
      <c r="AA106" s="15" t="e">
        <f t="shared" si="76"/>
        <v>#DIV/0!</v>
      </c>
      <c r="AB106" s="15" t="e">
        <f t="shared" si="110"/>
        <v>#DIV/0!</v>
      </c>
      <c r="AC106" s="15" t="e">
        <f t="shared" si="110"/>
        <v>#DIV/0!</v>
      </c>
      <c r="AD106" s="16">
        <f t="shared" si="78"/>
        <v>6.0222824450467585E-3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 t="e">
        <f>V106/J106</f>
        <v>#DIV/0!</v>
      </c>
      <c r="AY106" s="15" t="e">
        <f>X106/L106</f>
        <v>#DIV/0!</v>
      </c>
      <c r="AZ106" s="15" t="e">
        <f t="shared" si="117"/>
        <v>#DIV/0!</v>
      </c>
      <c r="BA106" s="15" t="e">
        <f>V106/J106</f>
        <v>#DIV/0!</v>
      </c>
      <c r="BB106" s="15" t="e">
        <f>X106/L106</f>
        <v>#DIV/0!</v>
      </c>
      <c r="BC106" s="15" t="e">
        <f t="shared" si="115"/>
        <v>#DIV/0!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37.003999999999998</v>
      </c>
      <c r="F107" s="55"/>
      <c r="G107" s="55"/>
      <c r="H107" s="55"/>
      <c r="I107" s="55"/>
      <c r="J107" s="55"/>
      <c r="K107" s="19">
        <v>0</v>
      </c>
      <c r="L107" s="19">
        <v>0</v>
      </c>
      <c r="M107" s="19">
        <v>0</v>
      </c>
      <c r="N107" s="20">
        <f t="shared" si="75"/>
        <v>0</v>
      </c>
      <c r="P107" s="62">
        <v>231.3</v>
      </c>
      <c r="Q107" s="62">
        <v>36.927399999999999</v>
      </c>
      <c r="R107" s="62"/>
      <c r="S107" s="62"/>
      <c r="T107" s="62"/>
      <c r="U107" s="62"/>
      <c r="V107" s="62"/>
      <c r="W107" s="19">
        <v>0</v>
      </c>
      <c r="X107" s="19">
        <v>0</v>
      </c>
      <c r="Y107" s="19">
        <v>0</v>
      </c>
      <c r="Z107" s="20">
        <f t="shared" si="77"/>
        <v>0</v>
      </c>
      <c r="AA107" s="15" t="e">
        <f t="shared" si="76"/>
        <v>#DIV/0!</v>
      </c>
      <c r="AB107" s="15" t="e">
        <f t="shared" si="110"/>
        <v>#DIV/0!</v>
      </c>
      <c r="AC107" s="15" t="e">
        <f t="shared" si="110"/>
        <v>#DIV/0!</v>
      </c>
      <c r="AD107" s="20">
        <f t="shared" si="78"/>
        <v>1.5577119509703764E-2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 t="e">
        <f>V107/J107</f>
        <v>#DIV/0!</v>
      </c>
      <c r="AY107" s="15" t="e">
        <f>X107/L107</f>
        <v>#DIV/0!</v>
      </c>
      <c r="AZ107" s="15" t="e">
        <f t="shared" si="117"/>
        <v>#DIV/0!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46.177700000000002</v>
      </c>
      <c r="F108" s="55"/>
      <c r="G108" s="55"/>
      <c r="H108" s="55"/>
      <c r="I108" s="55"/>
      <c r="J108" s="55"/>
      <c r="K108" s="10">
        <v>0</v>
      </c>
      <c r="L108" s="10">
        <v>0</v>
      </c>
      <c r="M108" s="10">
        <v>0</v>
      </c>
      <c r="N108" s="11">
        <f t="shared" si="75"/>
        <v>0</v>
      </c>
      <c r="P108" s="62">
        <v>2498.94</v>
      </c>
      <c r="Q108" s="62">
        <v>46.182099999999998</v>
      </c>
      <c r="R108" s="62"/>
      <c r="S108" s="62"/>
      <c r="T108" s="62"/>
      <c r="U108" s="62"/>
      <c r="V108" s="62"/>
      <c r="W108" s="10">
        <v>0</v>
      </c>
      <c r="X108" s="10">
        <v>0</v>
      </c>
      <c r="Y108" s="10">
        <v>0</v>
      </c>
      <c r="Z108" s="11">
        <f t="shared" si="77"/>
        <v>0</v>
      </c>
      <c r="AA108" s="15" t="e">
        <f t="shared" si="76"/>
        <v>#DIV/0!</v>
      </c>
      <c r="AB108" s="15" t="e">
        <f t="shared" si="110"/>
        <v>#DIV/0!</v>
      </c>
      <c r="AC108" s="15" t="e">
        <f t="shared" si="110"/>
        <v>#DIV/0!</v>
      </c>
      <c r="AD108" s="11">
        <f t="shared" si="78"/>
        <v>1.1538184178265384E-3</v>
      </c>
      <c r="AE108" s="12"/>
      <c r="AF108" s="25">
        <f t="shared" ref="AF108:AK108" si="118">bdRateExtend($D108:$D112,E108:E112,$P108:$P112,Q108:Q112)</f>
        <v>-3.0703655688523179E-3</v>
      </c>
      <c r="AG108" s="30" t="e">
        <f t="shared" si="118"/>
        <v>#VALUE!</v>
      </c>
      <c r="AH108" s="31" t="e">
        <f t="shared" si="118"/>
        <v>#VALUE!</v>
      </c>
      <c r="AI108" s="25" t="e">
        <f t="shared" si="118"/>
        <v>#VALUE!</v>
      </c>
      <c r="AJ108" s="30" t="e">
        <f t="shared" si="118"/>
        <v>#VALUE!</v>
      </c>
      <c r="AK108" s="30" t="e">
        <f t="shared" si="118"/>
        <v>#VALUE!</v>
      </c>
      <c r="AL108" s="45"/>
      <c r="AM108" s="46"/>
      <c r="AN108" s="47"/>
      <c r="AO108" s="46"/>
      <c r="AP108" s="46"/>
      <c r="AQ108" s="47"/>
      <c r="AR108" s="30">
        <f t="shared" ref="AR108:AW108" si="119">bdrate($D108:$D111,E108:E111,$P108:$P111,Q108:Q111)</f>
        <v>-3.9823400196417058E-3</v>
      </c>
      <c r="AS108" s="30" t="e">
        <f t="shared" si="119"/>
        <v>#VALUE!</v>
      </c>
      <c r="AT108" s="31" t="e">
        <f t="shared" si="119"/>
        <v>#VALUE!</v>
      </c>
      <c r="AU108" s="25" t="e">
        <f t="shared" si="119"/>
        <v>#VALUE!</v>
      </c>
      <c r="AV108" s="30" t="e">
        <f t="shared" si="119"/>
        <v>#VALUE!</v>
      </c>
      <c r="AW108" s="31" t="e">
        <f t="shared" si="119"/>
        <v>#VALUE!</v>
      </c>
      <c r="AX108" s="15"/>
      <c r="AY108" s="15"/>
      <c r="AZ108" s="15"/>
      <c r="BA108" s="15" t="e">
        <f>V108/J108</f>
        <v>#DIV/0!</v>
      </c>
      <c r="BB108" s="15" t="e">
        <f>X108/L108</f>
        <v>#DIV/0!</v>
      </c>
      <c r="BC108" s="15" t="e">
        <f t="shared" ref="BC108:BC111" si="120">Z108/N108</f>
        <v>#DIV/0!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44.075000000000003</v>
      </c>
      <c r="F109" s="55"/>
      <c r="G109" s="55"/>
      <c r="H109" s="55"/>
      <c r="I109" s="55"/>
      <c r="J109" s="55"/>
      <c r="K109" s="15">
        <v>0</v>
      </c>
      <c r="L109" s="15">
        <v>0</v>
      </c>
      <c r="M109" s="15">
        <v>0</v>
      </c>
      <c r="N109" s="16">
        <f t="shared" si="75"/>
        <v>0</v>
      </c>
      <c r="P109" s="62">
        <v>1483.2</v>
      </c>
      <c r="Q109" s="62">
        <v>44.086300000000001</v>
      </c>
      <c r="R109" s="62"/>
      <c r="S109" s="62"/>
      <c r="T109" s="62"/>
      <c r="U109" s="62"/>
      <c r="V109" s="62"/>
      <c r="W109" s="15">
        <v>0</v>
      </c>
      <c r="X109" s="15">
        <v>0</v>
      </c>
      <c r="Y109" s="15">
        <v>0</v>
      </c>
      <c r="Z109" s="16">
        <f t="shared" si="77"/>
        <v>0</v>
      </c>
      <c r="AA109" s="15" t="e">
        <f t="shared" si="76"/>
        <v>#DIV/0!</v>
      </c>
      <c r="AB109" s="15" t="e">
        <f t="shared" si="110"/>
        <v>#DIV/0!</v>
      </c>
      <c r="AC109" s="15" t="e">
        <f t="shared" si="110"/>
        <v>#DIV/0!</v>
      </c>
      <c r="AD109" s="16">
        <f t="shared" si="78"/>
        <v>1.3367359338923442E-3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-4.0283206063154164E-3</v>
      </c>
      <c r="AM109" s="21" t="e">
        <f>bdrate($D109:$D112,F109:F112,$P109:$P112,R109:R112)</f>
        <v>#VALUE!</v>
      </c>
      <c r="AN109" s="36" t="e">
        <f t="shared" ref="AN109" si="121">bdrate($D109:$D112,G109:G112,$P109:$P112,S109:S112)</f>
        <v>#VALUE!</v>
      </c>
      <c r="AO109" s="26" t="e">
        <f>bdrate($D109:$D112,H109:H112,$P109:$P112,T109:T112)</f>
        <v>#VALUE!</v>
      </c>
      <c r="AP109" s="21" t="e">
        <f>bdrate($D109:$D112,I109:I112,$P109:$P112,U109:U112)</f>
        <v>#VALUE!</v>
      </c>
      <c r="AQ109" s="36" t="e">
        <f>bdrate($D109:$D112,J109:J112,$P109:$P112,V109:V112)</f>
        <v>#VALUE!</v>
      </c>
      <c r="AR109" s="21"/>
      <c r="AS109" s="21"/>
      <c r="AT109" s="36"/>
      <c r="AU109" s="26"/>
      <c r="AV109" s="21"/>
      <c r="AW109" s="36"/>
      <c r="AX109" s="15" t="e">
        <f>V109/J109</f>
        <v>#DIV/0!</v>
      </c>
      <c r="AY109" s="15" t="e">
        <f>X109/L109</f>
        <v>#DIV/0!</v>
      </c>
      <c r="AZ109" s="15" t="e">
        <f t="shared" ref="AZ109:AZ112" si="122">Z109/N109</f>
        <v>#DIV/0!</v>
      </c>
      <c r="BA109" s="15" t="e">
        <f>V109/J109</f>
        <v>#DIV/0!</v>
      </c>
      <c r="BB109" s="15" t="e">
        <f>X109/L109</f>
        <v>#DIV/0!</v>
      </c>
      <c r="BC109" s="15" t="e">
        <f t="shared" si="120"/>
        <v>#DIV/0!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41.679099999999998</v>
      </c>
      <c r="F110" s="55"/>
      <c r="G110" s="55"/>
      <c r="H110" s="55"/>
      <c r="I110" s="55"/>
      <c r="J110" s="55"/>
      <c r="K110" s="15">
        <v>0</v>
      </c>
      <c r="L110" s="15">
        <v>0</v>
      </c>
      <c r="M110" s="15">
        <v>0</v>
      </c>
      <c r="N110" s="16">
        <f t="shared" si="75"/>
        <v>0</v>
      </c>
      <c r="P110" s="62">
        <v>890.82</v>
      </c>
      <c r="Q110" s="62">
        <v>41.707599999999999</v>
      </c>
      <c r="R110" s="62"/>
      <c r="S110" s="62"/>
      <c r="T110" s="62"/>
      <c r="U110" s="62"/>
      <c r="V110" s="62"/>
      <c r="W110" s="15">
        <v>0</v>
      </c>
      <c r="X110" s="15">
        <v>0</v>
      </c>
      <c r="Y110" s="15">
        <v>0</v>
      </c>
      <c r="Z110" s="16">
        <f t="shared" si="77"/>
        <v>0</v>
      </c>
      <c r="AA110" s="15" t="e">
        <f t="shared" si="76"/>
        <v>#DIV/0!</v>
      </c>
      <c r="AB110" s="15" t="e">
        <f t="shared" si="110"/>
        <v>#DIV/0!</v>
      </c>
      <c r="AC110" s="15" t="e">
        <f t="shared" si="110"/>
        <v>#DIV/0!</v>
      </c>
      <c r="AD110" s="16">
        <f t="shared" si="78"/>
        <v>1.9494487765527198E-3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 t="e">
        <f>V110/J110</f>
        <v>#DIV/0!</v>
      </c>
      <c r="AY110" s="15" t="e">
        <f>X110/L110</f>
        <v>#DIV/0!</v>
      </c>
      <c r="AZ110" s="15" t="e">
        <f t="shared" si="122"/>
        <v>#DIV/0!</v>
      </c>
      <c r="BA110" s="15" t="e">
        <f>V110/J110</f>
        <v>#DIV/0!</v>
      </c>
      <c r="BB110" s="15" t="e">
        <f>X110/L110</f>
        <v>#DIV/0!</v>
      </c>
      <c r="BC110" s="15" t="e">
        <f t="shared" si="120"/>
        <v>#DIV/0!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39.117800000000003</v>
      </c>
      <c r="F111" s="55"/>
      <c r="G111" s="55"/>
      <c r="H111" s="55"/>
      <c r="I111" s="55"/>
      <c r="J111" s="55"/>
      <c r="K111" s="15">
        <v>0</v>
      </c>
      <c r="L111" s="15">
        <v>0</v>
      </c>
      <c r="M111" s="15">
        <v>0</v>
      </c>
      <c r="N111" s="16">
        <f t="shared" si="75"/>
        <v>0</v>
      </c>
      <c r="P111" s="62">
        <v>544.38</v>
      </c>
      <c r="Q111" s="62">
        <v>39.134099999999997</v>
      </c>
      <c r="R111" s="62"/>
      <c r="S111" s="62"/>
      <c r="T111" s="62"/>
      <c r="U111" s="62"/>
      <c r="V111" s="62"/>
      <c r="W111" s="15">
        <v>0</v>
      </c>
      <c r="X111" s="15">
        <v>0</v>
      </c>
      <c r="Y111" s="15">
        <v>0</v>
      </c>
      <c r="Z111" s="16">
        <f t="shared" si="77"/>
        <v>0</v>
      </c>
      <c r="AA111" s="15" t="e">
        <f t="shared" si="76"/>
        <v>#DIV/0!</v>
      </c>
      <c r="AB111" s="15" t="e">
        <f t="shared" si="110"/>
        <v>#DIV/0!</v>
      </c>
      <c r="AC111" s="15" t="e">
        <f t="shared" si="110"/>
        <v>#DIV/0!</v>
      </c>
      <c r="AD111" s="16">
        <f t="shared" si="78"/>
        <v>0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 t="e">
        <f>V111/J111</f>
        <v>#DIV/0!</v>
      </c>
      <c r="AY111" s="15" t="e">
        <f>X111/L111</f>
        <v>#DIV/0!</v>
      </c>
      <c r="AZ111" s="15" t="e">
        <f t="shared" si="122"/>
        <v>#DIV/0!</v>
      </c>
      <c r="BA111" s="15" t="e">
        <f>V111/J111</f>
        <v>#DIV/0!</v>
      </c>
      <c r="BB111" s="15" t="e">
        <f>X111/L111</f>
        <v>#DIV/0!</v>
      </c>
      <c r="BC111" s="15" t="e">
        <f t="shared" si="120"/>
        <v>#DIV/0!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36.384799999999998</v>
      </c>
      <c r="F112" s="55"/>
      <c r="G112" s="55"/>
      <c r="H112" s="55"/>
      <c r="I112" s="55"/>
      <c r="J112" s="55"/>
      <c r="K112" s="19">
        <v>0</v>
      </c>
      <c r="L112" s="19">
        <v>0</v>
      </c>
      <c r="M112" s="19">
        <v>0</v>
      </c>
      <c r="N112" s="20">
        <f t="shared" si="75"/>
        <v>0</v>
      </c>
      <c r="P112" s="62">
        <v>327</v>
      </c>
      <c r="Q112" s="62">
        <v>36.325499999999998</v>
      </c>
      <c r="R112" s="62"/>
      <c r="S112" s="62"/>
      <c r="T112" s="62"/>
      <c r="U112" s="62"/>
      <c r="V112" s="62"/>
      <c r="W112" s="19">
        <v>0</v>
      </c>
      <c r="X112" s="19">
        <v>0</v>
      </c>
      <c r="Y112" s="19">
        <v>0</v>
      </c>
      <c r="Z112" s="20">
        <f t="shared" si="77"/>
        <v>0</v>
      </c>
      <c r="AA112" s="15" t="e">
        <f t="shared" si="76"/>
        <v>#DIV/0!</v>
      </c>
      <c r="AB112" s="15" t="e">
        <f t="shared" si="110"/>
        <v>#DIV/0!</v>
      </c>
      <c r="AC112" s="15" t="e">
        <f t="shared" si="110"/>
        <v>#DIV/0!</v>
      </c>
      <c r="AD112" s="20">
        <f t="shared" si="78"/>
        <v>1.0170722847802438E-2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 t="e">
        <f>V112/J112</f>
        <v>#DIV/0!</v>
      </c>
      <c r="AY112" s="19" t="e">
        <f>X112/L112</f>
        <v>#DIV/0!</v>
      </c>
      <c r="AZ112" s="19" t="e">
        <f t="shared" si="122"/>
        <v>#DIV/0!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45.447299999999998</v>
      </c>
      <c r="F113" s="55"/>
      <c r="G113" s="55"/>
      <c r="H113" s="55"/>
      <c r="I113" s="55"/>
      <c r="J113" s="55"/>
      <c r="K113" s="10">
        <v>0</v>
      </c>
      <c r="L113" s="10">
        <v>0</v>
      </c>
      <c r="M113" s="10">
        <v>0</v>
      </c>
      <c r="N113" s="11">
        <f t="shared" si="75"/>
        <v>0</v>
      </c>
      <c r="P113" s="62">
        <v>12900.12</v>
      </c>
      <c r="Q113" s="62">
        <v>45.4482</v>
      </c>
      <c r="R113" s="62"/>
      <c r="S113" s="62"/>
      <c r="T113" s="62"/>
      <c r="U113" s="62"/>
      <c r="V113" s="62"/>
      <c r="W113" s="10">
        <v>0</v>
      </c>
      <c r="X113" s="10">
        <v>0</v>
      </c>
      <c r="Y113" s="10">
        <v>0</v>
      </c>
      <c r="Z113" s="11">
        <f t="shared" si="77"/>
        <v>0</v>
      </c>
      <c r="AA113" s="10" t="e">
        <f t="shared" si="76"/>
        <v>#DIV/0!</v>
      </c>
      <c r="AB113" s="10" t="e">
        <f>X113/L113</f>
        <v>#DIV/0!</v>
      </c>
      <c r="AC113" s="10" t="e">
        <f>Y113/M113</f>
        <v>#DIV/0!</v>
      </c>
      <c r="AD113" s="11">
        <f t="shared" si="78"/>
        <v>2.2330359053572847E-4</v>
      </c>
      <c r="AE113" s="40"/>
      <c r="AF113" s="25">
        <f>bdRateExtend($D113:$D117,E113:E117,$P113:$P117,Q113:Q117)</f>
        <v>1.7066663939058202E-4</v>
      </c>
      <c r="AG113" s="30" t="e">
        <f t="shared" ref="AG113:AK113" si="123">bdRateExtend($D113:$D117,F113:F117,$P113:$P117,R113:R117)</f>
        <v>#VALUE!</v>
      </c>
      <c r="AH113" s="31" t="e">
        <f t="shared" si="123"/>
        <v>#VALUE!</v>
      </c>
      <c r="AI113" s="25" t="e">
        <f t="shared" si="123"/>
        <v>#VALUE!</v>
      </c>
      <c r="AJ113" s="30" t="e">
        <f t="shared" si="123"/>
        <v>#VALUE!</v>
      </c>
      <c r="AK113" s="30" t="e">
        <f t="shared" si="123"/>
        <v>#VALUE!</v>
      </c>
      <c r="AL113" s="26"/>
      <c r="AM113" s="21"/>
      <c r="AN113" s="36"/>
      <c r="AO113" s="21"/>
      <c r="AP113" s="21"/>
      <c r="AQ113" s="36"/>
      <c r="AR113" s="30">
        <f t="shared" ref="AR113:AW113" si="124">bdrate($D113:$D116,E113:E116,$P113:$P116,Q113:Q116)</f>
        <v>1.0356437588949774E-3</v>
      </c>
      <c r="AS113" s="30" t="e">
        <f t="shared" si="124"/>
        <v>#VALUE!</v>
      </c>
      <c r="AT113" s="31" t="e">
        <f t="shared" si="124"/>
        <v>#VALUE!</v>
      </c>
      <c r="AU113" s="25" t="e">
        <f t="shared" si="124"/>
        <v>#VALUE!</v>
      </c>
      <c r="AV113" s="30" t="e">
        <f t="shared" si="124"/>
        <v>#VALUE!</v>
      </c>
      <c r="AW113" s="31" t="e">
        <f t="shared" si="124"/>
        <v>#VALUE!</v>
      </c>
      <c r="AX113" s="10"/>
      <c r="AY113" s="10"/>
      <c r="AZ113" s="10"/>
      <c r="BA113" s="10" t="e">
        <f>V113/J113</f>
        <v>#DIV/0!</v>
      </c>
      <c r="BB113" s="10" t="e">
        <f t="shared" ref="BB113:BB116" si="125">X113/L113</f>
        <v>#DIV/0!</v>
      </c>
      <c r="BC113" s="10" t="e">
        <f t="shared" ref="BC113:BC151" si="126">Z113/N113</f>
        <v>#DIV/0!</v>
      </c>
    </row>
    <row r="114" spans="1:55" ht="15" x14ac:dyDescent="0.2">
      <c r="A114" s="13"/>
      <c r="C114" s="43">
        <v>27</v>
      </c>
      <c r="D114" s="55">
        <v>7534.32</v>
      </c>
      <c r="E114" s="55">
        <v>41.993699999999997</v>
      </c>
      <c r="F114" s="55"/>
      <c r="G114" s="55"/>
      <c r="H114" s="55"/>
      <c r="I114" s="55"/>
      <c r="J114" s="55"/>
      <c r="K114" s="15">
        <v>0</v>
      </c>
      <c r="L114" s="15">
        <v>0</v>
      </c>
      <c r="M114" s="15">
        <v>0</v>
      </c>
      <c r="N114" s="16">
        <f t="shared" si="75"/>
        <v>0</v>
      </c>
      <c r="P114" s="62">
        <v>7544.64</v>
      </c>
      <c r="Q114" s="62">
        <v>41.9908</v>
      </c>
      <c r="R114" s="62"/>
      <c r="S114" s="62"/>
      <c r="T114" s="62"/>
      <c r="U114" s="62"/>
      <c r="V114" s="62"/>
      <c r="W114" s="15">
        <v>0</v>
      </c>
      <c r="X114" s="15">
        <v>0</v>
      </c>
      <c r="Y114" s="15">
        <v>0</v>
      </c>
      <c r="Z114" s="16">
        <f t="shared" si="77"/>
        <v>0</v>
      </c>
      <c r="AA114" s="15" t="e">
        <f t="shared" si="76"/>
        <v>#DIV/0!</v>
      </c>
      <c r="AB114" s="15" t="e">
        <f t="shared" ref="AB114:AC132" si="127">X114/L114</f>
        <v>#DIV/0!</v>
      </c>
      <c r="AC114" s="15" t="e">
        <f t="shared" si="127"/>
        <v>#DIV/0!</v>
      </c>
      <c r="AD114" s="16">
        <f t="shared" si="78"/>
        <v>1.3697321058835593E-3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-1.9147336917324509E-4</v>
      </c>
      <c r="AM114" s="21" t="e">
        <f>bdrate($D114:$D117,F114:F117,$P114:$P117,R114:R117)</f>
        <v>#VALUE!</v>
      </c>
      <c r="AN114" s="36" t="e">
        <f t="shared" ref="AN114" si="128">bdrate($D114:$D117,G114:G117,$P114:$P117,S114:S117)</f>
        <v>#VALUE!</v>
      </c>
      <c r="AO114" s="26" t="e">
        <f>bdrate($D114:$D117,H114:H117,$P114:$P117,T114:T117)</f>
        <v>#VALUE!</v>
      </c>
      <c r="AP114" s="21" t="e">
        <f>bdrate($D114:$D117,I114:I117,$P114:$P117,U114:U117)</f>
        <v>#VALUE!</v>
      </c>
      <c r="AQ114" s="36" t="e">
        <f>bdrate($D114:$D117,J114:J117,$P114:$P117,V114:V117)</f>
        <v>#VALUE!</v>
      </c>
      <c r="AR114" s="21"/>
      <c r="AS114" s="21"/>
      <c r="AT114" s="36"/>
      <c r="AU114" s="26"/>
      <c r="AV114" s="21"/>
      <c r="AW114" s="36"/>
      <c r="AX114" s="15" t="e">
        <f>V114/J114</f>
        <v>#DIV/0!</v>
      </c>
      <c r="AY114" s="15" t="e">
        <f t="shared" ref="AY114:AY117" si="129">X114/L114</f>
        <v>#DIV/0!</v>
      </c>
      <c r="AZ114" s="15" t="e">
        <f t="shared" ref="AZ114:AZ152" si="130">Z114/N114</f>
        <v>#DIV/0!</v>
      </c>
      <c r="BA114" s="15" t="e">
        <f>V114/J114</f>
        <v>#DIV/0!</v>
      </c>
      <c r="BB114" s="15" t="e">
        <f t="shared" si="125"/>
        <v>#DIV/0!</v>
      </c>
      <c r="BC114" s="15" t="e">
        <f t="shared" si="126"/>
        <v>#DIV/0!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38.840699999999998</v>
      </c>
      <c r="F115" s="55"/>
      <c r="G115" s="55"/>
      <c r="H115" s="55"/>
      <c r="I115" s="55"/>
      <c r="J115" s="55"/>
      <c r="K115" s="15">
        <v>0</v>
      </c>
      <c r="L115" s="15">
        <v>0</v>
      </c>
      <c r="M115" s="15">
        <v>0</v>
      </c>
      <c r="N115" s="16">
        <f t="shared" si="75"/>
        <v>0</v>
      </c>
      <c r="P115" s="62">
        <v>4295.58</v>
      </c>
      <c r="Q115" s="62">
        <v>38.835700000000003</v>
      </c>
      <c r="R115" s="62"/>
      <c r="S115" s="62"/>
      <c r="T115" s="62"/>
      <c r="U115" s="62"/>
      <c r="V115" s="62"/>
      <c r="W115" s="15">
        <v>0</v>
      </c>
      <c r="X115" s="15">
        <v>0</v>
      </c>
      <c r="Y115" s="15">
        <v>0</v>
      </c>
      <c r="Z115" s="16">
        <f t="shared" si="77"/>
        <v>0</v>
      </c>
      <c r="AA115" s="15" t="e">
        <f t="shared" si="76"/>
        <v>#DIV/0!</v>
      </c>
      <c r="AB115" s="15" t="e">
        <f t="shared" si="127"/>
        <v>#DIV/0!</v>
      </c>
      <c r="AC115" s="15" t="e">
        <f t="shared" si="127"/>
        <v>#DIV/0!</v>
      </c>
      <c r="AD115" s="16">
        <f t="shared" si="78"/>
        <v>5.1707753367997435E-4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 t="e">
        <f>V115/J115</f>
        <v>#DIV/0!</v>
      </c>
      <c r="AY115" s="15" t="e">
        <f t="shared" si="129"/>
        <v>#DIV/0!</v>
      </c>
      <c r="AZ115" s="15" t="e">
        <f t="shared" si="130"/>
        <v>#DIV/0!</v>
      </c>
      <c r="BA115" s="15" t="e">
        <f>V115/J115</f>
        <v>#DIV/0!</v>
      </c>
      <c r="BB115" s="15" t="e">
        <f t="shared" si="125"/>
        <v>#DIV/0!</v>
      </c>
      <c r="BC115" s="15" t="e">
        <f t="shared" si="126"/>
        <v>#DIV/0!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36.020099999999999</v>
      </c>
      <c r="F116" s="55"/>
      <c r="G116" s="55"/>
      <c r="H116" s="55"/>
      <c r="I116" s="55"/>
      <c r="J116" s="55"/>
      <c r="K116" s="15">
        <v>0</v>
      </c>
      <c r="L116" s="15">
        <v>0</v>
      </c>
      <c r="M116" s="15">
        <v>0</v>
      </c>
      <c r="N116" s="16">
        <f t="shared" si="75"/>
        <v>0</v>
      </c>
      <c r="P116" s="62">
        <v>2453.46</v>
      </c>
      <c r="Q116" s="62">
        <v>36.039200000000001</v>
      </c>
      <c r="R116" s="62"/>
      <c r="S116" s="62"/>
      <c r="T116" s="62"/>
      <c r="U116" s="62"/>
      <c r="V116" s="62"/>
      <c r="W116" s="15">
        <v>0</v>
      </c>
      <c r="X116" s="15">
        <v>0</v>
      </c>
      <c r="Y116" s="15">
        <v>0</v>
      </c>
      <c r="Z116" s="16">
        <f t="shared" si="77"/>
        <v>0</v>
      </c>
      <c r="AA116" s="15" t="e">
        <f t="shared" si="76"/>
        <v>#DIV/0!</v>
      </c>
      <c r="AB116" s="15" t="e">
        <f t="shared" si="127"/>
        <v>#DIV/0!</v>
      </c>
      <c r="AC116" s="15" t="e">
        <f t="shared" si="127"/>
        <v>#DIV/0!</v>
      </c>
      <c r="AD116" s="16">
        <f t="shared" si="78"/>
        <v>1.837514700117601E-3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 t="e">
        <f>V116/J116</f>
        <v>#DIV/0!</v>
      </c>
      <c r="AY116" s="15" t="e">
        <f t="shared" si="129"/>
        <v>#DIV/0!</v>
      </c>
      <c r="AZ116" s="15" t="e">
        <f t="shared" si="130"/>
        <v>#DIV/0!</v>
      </c>
      <c r="BA116" s="15" t="e">
        <f>V116/J116</f>
        <v>#DIV/0!</v>
      </c>
      <c r="BB116" s="15" t="e">
        <f t="shared" si="125"/>
        <v>#DIV/0!</v>
      </c>
      <c r="BC116" s="15" t="e">
        <f t="shared" si="126"/>
        <v>#DIV/0!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33.252800000000001</v>
      </c>
      <c r="F117" s="55"/>
      <c r="G117" s="55"/>
      <c r="H117" s="55"/>
      <c r="I117" s="55"/>
      <c r="J117" s="55"/>
      <c r="K117" s="19">
        <v>0</v>
      </c>
      <c r="L117" s="19">
        <v>0</v>
      </c>
      <c r="M117" s="19">
        <v>0</v>
      </c>
      <c r="N117" s="20">
        <f t="shared" si="75"/>
        <v>0</v>
      </c>
      <c r="P117" s="62">
        <v>1357.26</v>
      </c>
      <c r="Q117" s="62">
        <v>33.253500000000003</v>
      </c>
      <c r="R117" s="62"/>
      <c r="S117" s="62"/>
      <c r="T117" s="62"/>
      <c r="U117" s="62"/>
      <c r="V117" s="62"/>
      <c r="W117" s="19">
        <v>0</v>
      </c>
      <c r="X117" s="19">
        <v>0</v>
      </c>
      <c r="Y117" s="19">
        <v>0</v>
      </c>
      <c r="Z117" s="20">
        <f t="shared" si="77"/>
        <v>0</v>
      </c>
      <c r="AA117" s="15" t="e">
        <f t="shared" si="76"/>
        <v>#DIV/0!</v>
      </c>
      <c r="AB117" s="15" t="e">
        <f t="shared" si="127"/>
        <v>#DIV/0!</v>
      </c>
      <c r="AC117" s="15" t="e">
        <f t="shared" si="127"/>
        <v>#DIV/0!</v>
      </c>
      <c r="AD117" s="20">
        <f t="shared" si="78"/>
        <v>2.2054607207445637E-3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 t="e">
        <f>V117/J117</f>
        <v>#DIV/0!</v>
      </c>
      <c r="AY117" s="15" t="e">
        <f t="shared" si="129"/>
        <v>#DIV/0!</v>
      </c>
      <c r="AZ117" s="15" t="e">
        <f t="shared" si="130"/>
        <v>#DIV/0!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43.294400000000003</v>
      </c>
      <c r="F118" s="55"/>
      <c r="G118" s="55"/>
      <c r="H118" s="55"/>
      <c r="I118" s="55"/>
      <c r="J118" s="55"/>
      <c r="K118" s="10">
        <v>0</v>
      </c>
      <c r="L118" s="10">
        <v>0</v>
      </c>
      <c r="M118" s="10">
        <v>0</v>
      </c>
      <c r="N118" s="11">
        <f t="shared" si="75"/>
        <v>0</v>
      </c>
      <c r="P118" s="62">
        <v>2038.15</v>
      </c>
      <c r="Q118" s="62">
        <v>43.33</v>
      </c>
      <c r="R118" s="62"/>
      <c r="S118" s="62"/>
      <c r="T118" s="62"/>
      <c r="U118" s="62"/>
      <c r="V118" s="62"/>
      <c r="W118" s="10">
        <v>0</v>
      </c>
      <c r="X118" s="10">
        <v>0</v>
      </c>
      <c r="Y118" s="10">
        <v>0</v>
      </c>
      <c r="Z118" s="11">
        <f t="shared" si="77"/>
        <v>0</v>
      </c>
      <c r="AA118" s="15" t="e">
        <f t="shared" si="76"/>
        <v>#DIV/0!</v>
      </c>
      <c r="AB118" s="15" t="e">
        <f t="shared" si="127"/>
        <v>#DIV/0!</v>
      </c>
      <c r="AC118" s="15" t="e">
        <f t="shared" si="127"/>
        <v>#DIV/0!</v>
      </c>
      <c r="AD118" s="11">
        <f t="shared" si="78"/>
        <v>6.3198953267337415E-3</v>
      </c>
      <c r="AE118" s="12"/>
      <c r="AF118" s="25">
        <f t="shared" ref="AF118:AK118" si="131">bdRateExtend($D118:$D122,E118:E122,$P118:$P122,Q118:Q122)</f>
        <v>1.6131614598708932E-3</v>
      </c>
      <c r="AG118" s="30" t="e">
        <f t="shared" si="131"/>
        <v>#VALUE!</v>
      </c>
      <c r="AH118" s="31" t="e">
        <f t="shared" si="131"/>
        <v>#VALUE!</v>
      </c>
      <c r="AI118" s="25" t="e">
        <f t="shared" si="131"/>
        <v>#VALUE!</v>
      </c>
      <c r="AJ118" s="30" t="e">
        <f t="shared" si="131"/>
        <v>#VALUE!</v>
      </c>
      <c r="AK118" s="30" t="e">
        <f t="shared" si="131"/>
        <v>#VALUE!</v>
      </c>
      <c r="AL118" s="45"/>
      <c r="AM118" s="46"/>
      <c r="AN118" s="47"/>
      <c r="AO118" s="46"/>
      <c r="AP118" s="46"/>
      <c r="AQ118" s="47"/>
      <c r="AR118" s="30">
        <f t="shared" ref="AR118:AW118" si="132">bdrate($D118:$D121,E118:E121,$P118:$P121,Q118:Q121)</f>
        <v>2.9732368150194866E-3</v>
      </c>
      <c r="AS118" s="30" t="e">
        <f t="shared" si="132"/>
        <v>#VALUE!</v>
      </c>
      <c r="AT118" s="31" t="e">
        <f t="shared" si="132"/>
        <v>#VALUE!</v>
      </c>
      <c r="AU118" s="25" t="e">
        <f t="shared" si="132"/>
        <v>#VALUE!</v>
      </c>
      <c r="AV118" s="30" t="e">
        <f t="shared" si="132"/>
        <v>#VALUE!</v>
      </c>
      <c r="AW118" s="31" t="e">
        <f t="shared" si="132"/>
        <v>#VALUE!</v>
      </c>
      <c r="AX118" s="15"/>
      <c r="AY118" s="15"/>
      <c r="AZ118" s="15"/>
      <c r="BA118" s="15" t="e">
        <f>V118/J118</f>
        <v>#DIV/0!</v>
      </c>
      <c r="BB118" s="15" t="e">
        <f t="shared" ref="BB118:BB121" si="133">X118/L118</f>
        <v>#DIV/0!</v>
      </c>
      <c r="BC118" s="15" t="e">
        <f t="shared" si="126"/>
        <v>#DIV/0!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40.146999999999998</v>
      </c>
      <c r="F119" s="55"/>
      <c r="G119" s="55"/>
      <c r="H119" s="55"/>
      <c r="I119" s="55"/>
      <c r="J119" s="55"/>
      <c r="K119" s="15">
        <v>0</v>
      </c>
      <c r="L119" s="15">
        <v>0</v>
      </c>
      <c r="M119" s="15">
        <v>0</v>
      </c>
      <c r="N119" s="16">
        <f t="shared" si="75"/>
        <v>0</v>
      </c>
      <c r="P119" s="62">
        <v>1103.9000000000001</v>
      </c>
      <c r="Q119" s="62">
        <v>40.1173</v>
      </c>
      <c r="R119" s="62"/>
      <c r="S119" s="62"/>
      <c r="T119" s="62"/>
      <c r="U119" s="62"/>
      <c r="V119" s="62"/>
      <c r="W119" s="15">
        <v>0</v>
      </c>
      <c r="X119" s="15">
        <v>0</v>
      </c>
      <c r="Y119" s="15">
        <v>0</v>
      </c>
      <c r="Z119" s="16">
        <f t="shared" si="77"/>
        <v>0</v>
      </c>
      <c r="AA119" s="15" t="e">
        <f t="shared" si="76"/>
        <v>#DIV/0!</v>
      </c>
      <c r="AB119" s="15" t="e">
        <f t="shared" si="127"/>
        <v>#DIV/0!</v>
      </c>
      <c r="AC119" s="15" t="e">
        <f t="shared" si="127"/>
        <v>#DIV/0!</v>
      </c>
      <c r="AD119" s="16">
        <f t="shared" si="78"/>
        <v>2.6652211230065669E-3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1.5020135236121224E-3</v>
      </c>
      <c r="AM119" s="21" t="e">
        <f>bdrate($D119:$D122,F119:F122,$P119:$P122,R119:R122)</f>
        <v>#VALUE!</v>
      </c>
      <c r="AN119" s="36" t="e">
        <f t="shared" ref="AN119" si="134">bdrate($D119:$D122,G119:G122,$P119:$P122,S119:S122)</f>
        <v>#VALUE!</v>
      </c>
      <c r="AO119" s="26" t="e">
        <f>bdrate($D119:$D122,H119:H122,$P119:$P122,T119:T122)</f>
        <v>#VALUE!</v>
      </c>
      <c r="AP119" s="21" t="e">
        <f>bdrate($D119:$D122,I119:I122,$P119:$P122,U119:U122)</f>
        <v>#VALUE!</v>
      </c>
      <c r="AQ119" s="36" t="e">
        <f>bdrate($D119:$D122,J119:J122,$P119:$P122,V119:V122)</f>
        <v>#VALUE!</v>
      </c>
      <c r="AR119" s="21"/>
      <c r="AS119" s="21"/>
      <c r="AT119" s="36"/>
      <c r="AU119" s="26"/>
      <c r="AV119" s="21"/>
      <c r="AW119" s="36"/>
      <c r="AX119" s="15" t="e">
        <f>V119/J119</f>
        <v>#DIV/0!</v>
      </c>
      <c r="AY119" s="15" t="e">
        <f t="shared" ref="AY119:AY122" si="135">X119/L119</f>
        <v>#DIV/0!</v>
      </c>
      <c r="AZ119" s="15" t="e">
        <f t="shared" si="130"/>
        <v>#DIV/0!</v>
      </c>
      <c r="BA119" s="15" t="e">
        <f>V119/J119</f>
        <v>#DIV/0!</v>
      </c>
      <c r="BB119" s="15" t="e">
        <f t="shared" si="133"/>
        <v>#DIV/0!</v>
      </c>
      <c r="BC119" s="15" t="e">
        <f t="shared" si="126"/>
        <v>#DIV/0!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37.295400000000001</v>
      </c>
      <c r="F120" s="55"/>
      <c r="G120" s="55"/>
      <c r="H120" s="55"/>
      <c r="I120" s="55"/>
      <c r="J120" s="55"/>
      <c r="K120" s="15">
        <v>0</v>
      </c>
      <c r="L120" s="15">
        <v>0</v>
      </c>
      <c r="M120" s="15">
        <v>0</v>
      </c>
      <c r="N120" s="16">
        <f t="shared" si="75"/>
        <v>0</v>
      </c>
      <c r="P120" s="62">
        <v>609.45000000000005</v>
      </c>
      <c r="Q120" s="62">
        <v>37.2821</v>
      </c>
      <c r="R120" s="62"/>
      <c r="S120" s="62"/>
      <c r="T120" s="62"/>
      <c r="U120" s="62"/>
      <c r="V120" s="62"/>
      <c r="W120" s="15">
        <v>0</v>
      </c>
      <c r="X120" s="15">
        <v>0</v>
      </c>
      <c r="Y120" s="15">
        <v>0</v>
      </c>
      <c r="Z120" s="16">
        <f t="shared" si="77"/>
        <v>0</v>
      </c>
      <c r="AA120" s="15" t="e">
        <f t="shared" si="76"/>
        <v>#DIV/0!</v>
      </c>
      <c r="AB120" s="15" t="e">
        <f t="shared" si="127"/>
        <v>#DIV/0!</v>
      </c>
      <c r="AC120" s="15" t="e">
        <f t="shared" si="127"/>
        <v>#DIV/0!</v>
      </c>
      <c r="AD120" s="16">
        <f t="shared" si="78"/>
        <v>8.2108547499794727E-4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 t="e">
        <f>V120/J120</f>
        <v>#DIV/0!</v>
      </c>
      <c r="AY120" s="15" t="e">
        <f t="shared" si="135"/>
        <v>#DIV/0!</v>
      </c>
      <c r="AZ120" s="15" t="e">
        <f t="shared" si="130"/>
        <v>#DIV/0!</v>
      </c>
      <c r="BA120" s="15" t="e">
        <f>V120/J120</f>
        <v>#DIV/0!</v>
      </c>
      <c r="BB120" s="15" t="e">
        <f t="shared" si="133"/>
        <v>#DIV/0!</v>
      </c>
      <c r="BC120" s="15" t="e">
        <f t="shared" si="126"/>
        <v>#DIV/0!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34.793700000000001</v>
      </c>
      <c r="F121" s="55"/>
      <c r="G121" s="55"/>
      <c r="H121" s="55"/>
      <c r="I121" s="55"/>
      <c r="J121" s="55"/>
      <c r="K121" s="15">
        <v>0</v>
      </c>
      <c r="L121" s="15">
        <v>0</v>
      </c>
      <c r="M121" s="15">
        <v>0</v>
      </c>
      <c r="N121" s="16">
        <f t="shared" si="75"/>
        <v>0</v>
      </c>
      <c r="P121" s="62">
        <v>351</v>
      </c>
      <c r="Q121" s="62">
        <v>34.7592</v>
      </c>
      <c r="R121" s="62"/>
      <c r="S121" s="62"/>
      <c r="T121" s="62"/>
      <c r="U121" s="62"/>
      <c r="V121" s="62"/>
      <c r="W121" s="15">
        <v>0</v>
      </c>
      <c r="X121" s="15">
        <v>0</v>
      </c>
      <c r="Y121" s="15">
        <v>0</v>
      </c>
      <c r="Z121" s="16">
        <f t="shared" si="77"/>
        <v>0</v>
      </c>
      <c r="AA121" s="15" t="e">
        <f t="shared" si="76"/>
        <v>#DIV/0!</v>
      </c>
      <c r="AB121" s="15" t="e">
        <f t="shared" si="127"/>
        <v>#DIV/0!</v>
      </c>
      <c r="AC121" s="15" t="e">
        <f t="shared" si="127"/>
        <v>#DIV/0!</v>
      </c>
      <c r="AD121" s="16">
        <f t="shared" si="78"/>
        <v>4.1140587317349655E-3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 t="e">
        <f>V121/J121</f>
        <v>#DIV/0!</v>
      </c>
      <c r="AY121" s="15" t="e">
        <f t="shared" si="135"/>
        <v>#DIV/0!</v>
      </c>
      <c r="AZ121" s="15" t="e">
        <f t="shared" si="130"/>
        <v>#DIV/0!</v>
      </c>
      <c r="BA121" s="15" t="e">
        <f>V121/J121</f>
        <v>#DIV/0!</v>
      </c>
      <c r="BB121" s="15" t="e">
        <f t="shared" si="133"/>
        <v>#DIV/0!</v>
      </c>
      <c r="BC121" s="15" t="e">
        <f t="shared" si="126"/>
        <v>#DIV/0!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32.0398</v>
      </c>
      <c r="F122" s="55"/>
      <c r="G122" s="55"/>
      <c r="H122" s="55"/>
      <c r="I122" s="55"/>
      <c r="J122" s="55"/>
      <c r="K122" s="19">
        <v>0</v>
      </c>
      <c r="L122" s="19">
        <v>0</v>
      </c>
      <c r="M122" s="19">
        <v>0</v>
      </c>
      <c r="N122" s="20">
        <f t="shared" si="75"/>
        <v>0</v>
      </c>
      <c r="P122" s="62">
        <v>196.35</v>
      </c>
      <c r="Q122" s="62">
        <v>32.008099999999999</v>
      </c>
      <c r="R122" s="62"/>
      <c r="S122" s="62"/>
      <c r="T122" s="62"/>
      <c r="U122" s="62"/>
      <c r="V122" s="62"/>
      <c r="W122" s="19">
        <v>0</v>
      </c>
      <c r="X122" s="19">
        <v>0</v>
      </c>
      <c r="Y122" s="19">
        <v>0</v>
      </c>
      <c r="Z122" s="20">
        <f t="shared" si="77"/>
        <v>0</v>
      </c>
      <c r="AA122" s="15" t="e">
        <f t="shared" si="76"/>
        <v>#DIV/0!</v>
      </c>
      <c r="AB122" s="15" t="e">
        <f t="shared" si="127"/>
        <v>#DIV/0!</v>
      </c>
      <c r="AC122" s="15" t="e">
        <f t="shared" si="127"/>
        <v>#DIV/0!</v>
      </c>
      <c r="AD122" s="20">
        <f t="shared" si="78"/>
        <v>1.825000000000003E-2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 t="e">
        <f>V122/J122</f>
        <v>#DIV/0!</v>
      </c>
      <c r="AY122" s="15" t="e">
        <f t="shared" si="135"/>
        <v>#DIV/0!</v>
      </c>
      <c r="AZ122" s="15" t="e">
        <f t="shared" si="130"/>
        <v>#DIV/0!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47.649299999999997</v>
      </c>
      <c r="F123" s="55"/>
      <c r="G123" s="55"/>
      <c r="H123" s="55"/>
      <c r="I123" s="55"/>
      <c r="J123" s="55"/>
      <c r="K123" s="10">
        <v>0</v>
      </c>
      <c r="L123" s="10">
        <v>0</v>
      </c>
      <c r="M123" s="10">
        <v>0</v>
      </c>
      <c r="N123" s="11">
        <f t="shared" si="75"/>
        <v>0</v>
      </c>
      <c r="P123" s="62">
        <v>3157.53</v>
      </c>
      <c r="Q123" s="62">
        <v>47.661799999999999</v>
      </c>
      <c r="R123" s="62"/>
      <c r="S123" s="62"/>
      <c r="T123" s="62"/>
      <c r="U123" s="62"/>
      <c r="V123" s="62"/>
      <c r="W123" s="10">
        <v>0</v>
      </c>
      <c r="X123" s="10">
        <v>0</v>
      </c>
      <c r="Y123" s="10">
        <v>0</v>
      </c>
      <c r="Z123" s="11">
        <f t="shared" si="77"/>
        <v>0</v>
      </c>
      <c r="AA123" s="15" t="e">
        <f t="shared" si="76"/>
        <v>#DIV/0!</v>
      </c>
      <c r="AB123" s="15" t="e">
        <f t="shared" si="127"/>
        <v>#DIV/0!</v>
      </c>
      <c r="AC123" s="15" t="e">
        <f t="shared" si="127"/>
        <v>#DIV/0!</v>
      </c>
      <c r="AD123" s="11">
        <f t="shared" si="78"/>
        <v>1.8587536866860933E-3</v>
      </c>
      <c r="AE123" s="12"/>
      <c r="AF123" s="25">
        <f t="shared" ref="AF123:AK123" si="136">bdRateExtend($D123:$D127,E123:E127,$P123:$P127,Q123:Q127)</f>
        <v>-1.3362958538590819E-3</v>
      </c>
      <c r="AG123" s="30" t="e">
        <f t="shared" si="136"/>
        <v>#VALUE!</v>
      </c>
      <c r="AH123" s="31" t="e">
        <f t="shared" si="136"/>
        <v>#VALUE!</v>
      </c>
      <c r="AI123" s="25" t="e">
        <f t="shared" si="136"/>
        <v>#VALUE!</v>
      </c>
      <c r="AJ123" s="30" t="e">
        <f t="shared" si="136"/>
        <v>#VALUE!</v>
      </c>
      <c r="AK123" s="30" t="e">
        <f t="shared" si="136"/>
        <v>#VALUE!</v>
      </c>
      <c r="AL123" s="26"/>
      <c r="AM123" s="21"/>
      <c r="AN123" s="36"/>
      <c r="AO123" s="21"/>
      <c r="AP123" s="21"/>
      <c r="AQ123" s="36"/>
      <c r="AR123" s="30">
        <f t="shared" ref="AR123:AW123" si="137">bdrate($D123:$D126,E123:E126,$P123:$P126,Q123:Q126)</f>
        <v>-9.9861641882503793E-4</v>
      </c>
      <c r="AS123" s="30" t="e">
        <f t="shared" si="137"/>
        <v>#VALUE!</v>
      </c>
      <c r="AT123" s="31" t="e">
        <f t="shared" si="137"/>
        <v>#VALUE!</v>
      </c>
      <c r="AU123" s="25" t="e">
        <f t="shared" si="137"/>
        <v>#VALUE!</v>
      </c>
      <c r="AV123" s="30" t="e">
        <f t="shared" si="137"/>
        <v>#VALUE!</v>
      </c>
      <c r="AW123" s="31" t="e">
        <f t="shared" si="137"/>
        <v>#VALUE!</v>
      </c>
      <c r="AX123" s="15"/>
      <c r="AY123" s="15"/>
      <c r="AZ123" s="15"/>
      <c r="BA123" s="15" t="e">
        <f>V123/J123</f>
        <v>#DIV/0!</v>
      </c>
      <c r="BB123" s="15" t="e">
        <f t="shared" ref="BB123:BB126" si="138">X123/L123</f>
        <v>#DIV/0!</v>
      </c>
      <c r="BC123" s="15" t="e">
        <f t="shared" si="126"/>
        <v>#DIV/0!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43.750599999999999</v>
      </c>
      <c r="F124" s="55"/>
      <c r="G124" s="55"/>
      <c r="H124" s="55"/>
      <c r="I124" s="55"/>
      <c r="J124" s="55"/>
      <c r="K124" s="15">
        <v>0</v>
      </c>
      <c r="L124" s="15">
        <v>0</v>
      </c>
      <c r="M124" s="15">
        <v>0</v>
      </c>
      <c r="N124" s="16">
        <f t="shared" si="75"/>
        <v>0</v>
      </c>
      <c r="P124" s="62">
        <v>2317.65</v>
      </c>
      <c r="Q124" s="62">
        <v>43.773200000000003</v>
      </c>
      <c r="R124" s="62"/>
      <c r="S124" s="62"/>
      <c r="T124" s="62"/>
      <c r="U124" s="62"/>
      <c r="V124" s="62"/>
      <c r="W124" s="15">
        <v>0</v>
      </c>
      <c r="X124" s="15">
        <v>0</v>
      </c>
      <c r="Y124" s="15">
        <v>0</v>
      </c>
      <c r="Z124" s="16">
        <f t="shared" si="77"/>
        <v>0</v>
      </c>
      <c r="AA124" s="15" t="e">
        <f t="shared" si="76"/>
        <v>#DIV/0!</v>
      </c>
      <c r="AB124" s="15" t="e">
        <f t="shared" si="127"/>
        <v>#DIV/0!</v>
      </c>
      <c r="AC124" s="15" t="e">
        <f t="shared" si="127"/>
        <v>#DIV/0!</v>
      </c>
      <c r="AD124" s="16">
        <f t="shared" si="78"/>
        <v>4.1404117121897875E-4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-7.4712501310925106E-4</v>
      </c>
      <c r="AM124" s="21" t="e">
        <f>bdrate($D124:$D127,F124:F127,$P124:$P127,R124:R127)</f>
        <v>#VALUE!</v>
      </c>
      <c r="AN124" s="36" t="e">
        <f t="shared" ref="AN124" si="139">bdrate($D124:$D127,G124:G127,$P124:$P127,S124:S127)</f>
        <v>#VALUE!</v>
      </c>
      <c r="AO124" s="26" t="e">
        <f>bdrate($D124:$D127,H124:H127,$P124:$P127,T124:T127)</f>
        <v>#VALUE!</v>
      </c>
      <c r="AP124" s="21" t="e">
        <f>bdrate($D124:$D127,I124:I127,$P124:$P127,U124:U127)</f>
        <v>#VALUE!</v>
      </c>
      <c r="AQ124" s="36" t="e">
        <f>bdrate($D124:$D127,J124:J127,$P124:$P127,V124:V127)</f>
        <v>#VALUE!</v>
      </c>
      <c r="AR124" s="21"/>
      <c r="AS124" s="21"/>
      <c r="AT124" s="36"/>
      <c r="AU124" s="26"/>
      <c r="AV124" s="21"/>
      <c r="AW124" s="36"/>
      <c r="AX124" s="15" t="e">
        <f>V124/J124</f>
        <v>#DIV/0!</v>
      </c>
      <c r="AY124" s="15" t="e">
        <f t="shared" ref="AY124:AY127" si="140">X124/L124</f>
        <v>#DIV/0!</v>
      </c>
      <c r="AZ124" s="15" t="e">
        <f t="shared" si="130"/>
        <v>#DIV/0!</v>
      </c>
      <c r="BA124" s="15" t="e">
        <f>V124/J124</f>
        <v>#DIV/0!</v>
      </c>
      <c r="BB124" s="15" t="e">
        <f t="shared" si="138"/>
        <v>#DIV/0!</v>
      </c>
      <c r="BC124" s="15" t="e">
        <f t="shared" si="126"/>
        <v>#DIV/0!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40.601100000000002</v>
      </c>
      <c r="F125" s="55"/>
      <c r="G125" s="55"/>
      <c r="H125" s="55"/>
      <c r="I125" s="55"/>
      <c r="J125" s="55"/>
      <c r="K125" s="15">
        <v>0</v>
      </c>
      <c r="L125" s="15">
        <v>0</v>
      </c>
      <c r="M125" s="15">
        <v>0</v>
      </c>
      <c r="N125" s="16">
        <f t="shared" si="75"/>
        <v>0</v>
      </c>
      <c r="P125" s="62">
        <v>1744.14</v>
      </c>
      <c r="Q125" s="62">
        <v>40.625799999999998</v>
      </c>
      <c r="R125" s="62"/>
      <c r="S125" s="62"/>
      <c r="T125" s="62"/>
      <c r="U125" s="62"/>
      <c r="V125" s="62"/>
      <c r="W125" s="15">
        <v>0</v>
      </c>
      <c r="X125" s="15">
        <v>0</v>
      </c>
      <c r="Y125" s="15">
        <v>0</v>
      </c>
      <c r="Z125" s="16">
        <f t="shared" si="77"/>
        <v>0</v>
      </c>
      <c r="AA125" s="15" t="e">
        <f t="shared" si="76"/>
        <v>#DIV/0!</v>
      </c>
      <c r="AB125" s="15" t="e">
        <f t="shared" si="127"/>
        <v>#DIV/0!</v>
      </c>
      <c r="AC125" s="15" t="e">
        <f t="shared" si="127"/>
        <v>#DIV/0!</v>
      </c>
      <c r="AD125" s="16">
        <f t="shared" si="78"/>
        <v>3.1230049864555123E-3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 t="e">
        <f>V125/J125</f>
        <v>#DIV/0!</v>
      </c>
      <c r="AY125" s="15" t="e">
        <f t="shared" si="140"/>
        <v>#DIV/0!</v>
      </c>
      <c r="AZ125" s="15" t="e">
        <f t="shared" si="130"/>
        <v>#DIV/0!</v>
      </c>
      <c r="BA125" s="15" t="e">
        <f>V125/J125</f>
        <v>#DIV/0!</v>
      </c>
      <c r="BB125" s="15" t="e">
        <f t="shared" si="138"/>
        <v>#DIV/0!</v>
      </c>
      <c r="BC125" s="15" t="e">
        <f t="shared" si="126"/>
        <v>#DIV/0!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36.205800000000004</v>
      </c>
      <c r="F126" s="55"/>
      <c r="G126" s="55"/>
      <c r="H126" s="55"/>
      <c r="I126" s="55"/>
      <c r="J126" s="55"/>
      <c r="K126" s="15">
        <v>0</v>
      </c>
      <c r="L126" s="15">
        <v>0</v>
      </c>
      <c r="M126" s="15">
        <v>0</v>
      </c>
      <c r="N126" s="16">
        <f t="shared" si="75"/>
        <v>0</v>
      </c>
      <c r="P126" s="62">
        <v>1308.45</v>
      </c>
      <c r="Q126" s="62">
        <v>36.229999999999997</v>
      </c>
      <c r="R126" s="62"/>
      <c r="S126" s="62"/>
      <c r="T126" s="62"/>
      <c r="U126" s="62"/>
      <c r="V126" s="62"/>
      <c r="W126" s="15">
        <v>0</v>
      </c>
      <c r="X126" s="15">
        <v>0</v>
      </c>
      <c r="Y126" s="15">
        <v>0</v>
      </c>
      <c r="Z126" s="16">
        <f t="shared" si="77"/>
        <v>0</v>
      </c>
      <c r="AA126" s="15" t="e">
        <f t="shared" si="76"/>
        <v>#DIV/0!</v>
      </c>
      <c r="AB126" s="15" t="e">
        <f t="shared" si="127"/>
        <v>#DIV/0!</v>
      </c>
      <c r="AC126" s="15" t="e">
        <f t="shared" si="127"/>
        <v>#DIV/0!</v>
      </c>
      <c r="AD126" s="16">
        <f t="shared" si="78"/>
        <v>5.2706356844955807E-4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 t="e">
        <f>V126/J126</f>
        <v>#DIV/0!</v>
      </c>
      <c r="AY126" s="15" t="e">
        <f t="shared" si="140"/>
        <v>#DIV/0!</v>
      </c>
      <c r="AZ126" s="15" t="e">
        <f t="shared" si="130"/>
        <v>#DIV/0!</v>
      </c>
      <c r="BA126" s="15" t="e">
        <f>V126/J126</f>
        <v>#DIV/0!</v>
      </c>
      <c r="BB126" s="15" t="e">
        <f t="shared" si="138"/>
        <v>#DIV/0!</v>
      </c>
      <c r="BC126" s="15" t="e">
        <f t="shared" si="126"/>
        <v>#DIV/0!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31.9192</v>
      </c>
      <c r="F127" s="55"/>
      <c r="G127" s="55"/>
      <c r="H127" s="55"/>
      <c r="I127" s="55"/>
      <c r="J127" s="55"/>
      <c r="K127" s="19">
        <v>0</v>
      </c>
      <c r="L127" s="19">
        <v>0</v>
      </c>
      <c r="M127" s="19">
        <v>0</v>
      </c>
      <c r="N127" s="20">
        <f t="shared" si="75"/>
        <v>0</v>
      </c>
      <c r="P127" s="62">
        <v>954.24</v>
      </c>
      <c r="Q127" s="62">
        <v>31.9359</v>
      </c>
      <c r="R127" s="62"/>
      <c r="S127" s="62"/>
      <c r="T127" s="62"/>
      <c r="U127" s="62"/>
      <c r="V127" s="62"/>
      <c r="W127" s="19">
        <v>0</v>
      </c>
      <c r="X127" s="19">
        <v>0</v>
      </c>
      <c r="Y127" s="19">
        <v>0</v>
      </c>
      <c r="Z127" s="20">
        <f t="shared" si="77"/>
        <v>0</v>
      </c>
      <c r="AA127" s="15" t="e">
        <f t="shared" si="76"/>
        <v>#DIV/0!</v>
      </c>
      <c r="AB127" s="15" t="e">
        <f t="shared" si="127"/>
        <v>#DIV/0!</v>
      </c>
      <c r="AC127" s="15" t="e">
        <f t="shared" si="127"/>
        <v>#DIV/0!</v>
      </c>
      <c r="AD127" s="20">
        <f t="shared" si="78"/>
        <v>1.3852159677622991E-3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 t="e">
        <f>V127/J127</f>
        <v>#DIV/0!</v>
      </c>
      <c r="AY127" s="15" t="e">
        <f t="shared" si="140"/>
        <v>#DIV/0!</v>
      </c>
      <c r="AZ127" s="15" t="e">
        <f t="shared" si="130"/>
        <v>#DIV/0!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49.002800000000001</v>
      </c>
      <c r="F128" s="55"/>
      <c r="G128" s="55"/>
      <c r="H128" s="55"/>
      <c r="I128" s="55"/>
      <c r="J128" s="55"/>
      <c r="K128" s="10">
        <v>0</v>
      </c>
      <c r="L128" s="10">
        <v>0</v>
      </c>
      <c r="M128" s="10">
        <v>0</v>
      </c>
      <c r="N128" s="11">
        <f t="shared" si="75"/>
        <v>0</v>
      </c>
      <c r="P128" s="62">
        <v>833.44</v>
      </c>
      <c r="Q128" s="62">
        <v>49.000100000000003</v>
      </c>
      <c r="R128" s="62"/>
      <c r="S128" s="62"/>
      <c r="T128" s="62"/>
      <c r="U128" s="62"/>
      <c r="V128" s="62"/>
      <c r="W128" s="10">
        <v>0</v>
      </c>
      <c r="X128" s="10">
        <v>0</v>
      </c>
      <c r="Y128" s="10">
        <v>0</v>
      </c>
      <c r="Z128" s="11">
        <f t="shared" si="77"/>
        <v>0</v>
      </c>
      <c r="AA128" s="15" t="e">
        <f t="shared" si="76"/>
        <v>#DIV/0!</v>
      </c>
      <c r="AB128" s="15" t="e">
        <f t="shared" si="127"/>
        <v>#DIV/0!</v>
      </c>
      <c r="AC128" s="15" t="e">
        <f t="shared" si="127"/>
        <v>#DIV/0!</v>
      </c>
      <c r="AD128" s="11">
        <f t="shared" si="78"/>
        <v>3.1052162819248017E-3</v>
      </c>
      <c r="AE128" s="12"/>
      <c r="AF128" s="25">
        <f t="shared" ref="AF128:AK128" si="141">bdRateExtend($D128:$D132,E128:E132,$P128:$P132,Q128:Q132)</f>
        <v>3.2556865816713021E-4</v>
      </c>
      <c r="AG128" s="30" t="e">
        <f t="shared" si="141"/>
        <v>#VALUE!</v>
      </c>
      <c r="AH128" s="31" t="e">
        <f t="shared" si="141"/>
        <v>#VALUE!</v>
      </c>
      <c r="AI128" s="25" t="e">
        <f t="shared" si="141"/>
        <v>#VALUE!</v>
      </c>
      <c r="AJ128" s="30" t="e">
        <f t="shared" si="141"/>
        <v>#VALUE!</v>
      </c>
      <c r="AK128" s="30" t="e">
        <f t="shared" si="141"/>
        <v>#VALUE!</v>
      </c>
      <c r="AL128" s="45"/>
      <c r="AM128" s="46"/>
      <c r="AN128" s="47"/>
      <c r="AO128" s="46"/>
      <c r="AP128" s="46"/>
      <c r="AQ128" s="47"/>
      <c r="AR128" s="30">
        <f t="shared" ref="AR128:AW128" si="142">bdrate($D128:$D131,E128:E131,$P128:$P131,Q128:Q131)</f>
        <v>1.2166970723321846E-3</v>
      </c>
      <c r="AS128" s="30" t="e">
        <f t="shared" si="142"/>
        <v>#VALUE!</v>
      </c>
      <c r="AT128" s="31" t="e">
        <f t="shared" si="142"/>
        <v>#VALUE!</v>
      </c>
      <c r="AU128" s="25" t="e">
        <f t="shared" si="142"/>
        <v>#VALUE!</v>
      </c>
      <c r="AV128" s="30" t="e">
        <f t="shared" si="142"/>
        <v>#VALUE!</v>
      </c>
      <c r="AW128" s="31" t="e">
        <f t="shared" si="142"/>
        <v>#VALUE!</v>
      </c>
      <c r="AX128" s="15"/>
      <c r="AY128" s="15"/>
      <c r="AZ128" s="15"/>
      <c r="BA128" s="15" t="e">
        <f>V128/J128</f>
        <v>#DIV/0!</v>
      </c>
      <c r="BB128" s="15" t="e">
        <f t="shared" ref="BB128:BB131" si="143">X128/L128</f>
        <v>#DIV/0!</v>
      </c>
      <c r="BC128" s="15" t="e">
        <f t="shared" si="126"/>
        <v>#DIV/0!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45.736600000000003</v>
      </c>
      <c r="F129" s="55"/>
      <c r="G129" s="55"/>
      <c r="H129" s="55"/>
      <c r="I129" s="55"/>
      <c r="J129" s="55"/>
      <c r="K129" s="15">
        <v>0</v>
      </c>
      <c r="L129" s="15">
        <v>0</v>
      </c>
      <c r="M129" s="15">
        <v>0</v>
      </c>
      <c r="N129" s="16">
        <f t="shared" si="75"/>
        <v>0</v>
      </c>
      <c r="P129" s="62">
        <v>587.02</v>
      </c>
      <c r="Q129" s="62">
        <v>45.7194</v>
      </c>
      <c r="R129" s="62"/>
      <c r="S129" s="62"/>
      <c r="T129" s="62"/>
      <c r="U129" s="62"/>
      <c r="V129" s="62"/>
      <c r="W129" s="15">
        <v>0</v>
      </c>
      <c r="X129" s="15">
        <v>0</v>
      </c>
      <c r="Y129" s="15">
        <v>0</v>
      </c>
      <c r="Z129" s="16">
        <f t="shared" si="77"/>
        <v>0</v>
      </c>
      <c r="AA129" s="15" t="e">
        <f t="shared" si="76"/>
        <v>#DIV/0!</v>
      </c>
      <c r="AB129" s="15" t="e">
        <f t="shared" si="127"/>
        <v>#DIV/0!</v>
      </c>
      <c r="AC129" s="15" t="e">
        <f t="shared" si="127"/>
        <v>#DIV/0!</v>
      </c>
      <c r="AD129" s="16">
        <f t="shared" si="78"/>
        <v>2.2436006390863274E-3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3.7307827815880046E-4</v>
      </c>
      <c r="AM129" s="21" t="e">
        <f>bdrate($D129:$D132,F129:F132,$P129:$P132,R129:R132)</f>
        <v>#VALUE!</v>
      </c>
      <c r="AN129" s="36" t="e">
        <f t="shared" ref="AN129" si="144">bdrate($D129:$D132,G129:G132,$P129:$P132,S129:S132)</f>
        <v>#VALUE!</v>
      </c>
      <c r="AO129" s="26" t="e">
        <f>bdrate($D129:$D132,H129:H132,$P129:$P132,T129:T132)</f>
        <v>#VALUE!</v>
      </c>
      <c r="AP129" s="21" t="e">
        <f>bdrate($D129:$D132,I129:I132,$P129:$P132,U129:U132)</f>
        <v>#VALUE!</v>
      </c>
      <c r="AQ129" s="36" t="e">
        <f>bdrate($D129:$D132,J129:J132,$P129:$P132,V129:V132)</f>
        <v>#VALUE!</v>
      </c>
      <c r="AR129" s="21"/>
      <c r="AS129" s="21"/>
      <c r="AT129" s="36"/>
      <c r="AU129" s="26"/>
      <c r="AV129" s="21"/>
      <c r="AW129" s="36"/>
      <c r="AX129" s="15" t="e">
        <f>V129/J129</f>
        <v>#DIV/0!</v>
      </c>
      <c r="AY129" s="15" t="e">
        <f t="shared" ref="AY129:AY132" si="145">X129/L129</f>
        <v>#DIV/0!</v>
      </c>
      <c r="AZ129" s="15" t="e">
        <f t="shared" si="130"/>
        <v>#DIV/0!</v>
      </c>
      <c r="BA129" s="15" t="e">
        <f>V129/J129</f>
        <v>#DIV/0!</v>
      </c>
      <c r="BB129" s="15" t="e">
        <f t="shared" si="143"/>
        <v>#DIV/0!</v>
      </c>
      <c r="BC129" s="15" t="e">
        <f t="shared" si="126"/>
        <v>#DIV/0!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42.479399999999998</v>
      </c>
      <c r="F130" s="55"/>
      <c r="G130" s="55"/>
      <c r="H130" s="55"/>
      <c r="I130" s="55"/>
      <c r="J130" s="55"/>
      <c r="K130" s="15">
        <v>0</v>
      </c>
      <c r="L130" s="15">
        <v>0</v>
      </c>
      <c r="M130" s="15">
        <v>0</v>
      </c>
      <c r="N130" s="16">
        <f t="shared" si="75"/>
        <v>0</v>
      </c>
      <c r="P130" s="62">
        <v>434.4</v>
      </c>
      <c r="Q130" s="62">
        <v>42.4861</v>
      </c>
      <c r="R130" s="62"/>
      <c r="S130" s="62"/>
      <c r="T130" s="62"/>
      <c r="U130" s="62"/>
      <c r="V130" s="62"/>
      <c r="W130" s="15">
        <v>0</v>
      </c>
      <c r="X130" s="15">
        <v>0</v>
      </c>
      <c r="Y130" s="15">
        <v>0</v>
      </c>
      <c r="Z130" s="16">
        <f t="shared" si="77"/>
        <v>0</v>
      </c>
      <c r="AA130" s="15" t="e">
        <f t="shared" si="76"/>
        <v>#DIV/0!</v>
      </c>
      <c r="AB130" s="15" t="e">
        <f t="shared" si="127"/>
        <v>#DIV/0!</v>
      </c>
      <c r="AC130" s="15" t="e">
        <f t="shared" si="127"/>
        <v>#DIV/0!</v>
      </c>
      <c r="AD130" s="16">
        <f t="shared" si="78"/>
        <v>3.7896293557629782E-3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 t="e">
        <f>V130/J130</f>
        <v>#DIV/0!</v>
      </c>
      <c r="AY130" s="15" t="e">
        <f t="shared" si="145"/>
        <v>#DIV/0!</v>
      </c>
      <c r="AZ130" s="15" t="e">
        <f t="shared" si="130"/>
        <v>#DIV/0!</v>
      </c>
      <c r="BA130" s="15" t="e">
        <f>V130/J130</f>
        <v>#DIV/0!</v>
      </c>
      <c r="BB130" s="15" t="e">
        <f t="shared" si="143"/>
        <v>#DIV/0!</v>
      </c>
      <c r="BC130" s="15" t="e">
        <f t="shared" si="126"/>
        <v>#DIV/0!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38.731299999999997</v>
      </c>
      <c r="F131" s="55"/>
      <c r="G131" s="55"/>
      <c r="H131" s="55"/>
      <c r="I131" s="55"/>
      <c r="J131" s="55"/>
      <c r="K131" s="15">
        <v>0</v>
      </c>
      <c r="L131" s="15">
        <v>0</v>
      </c>
      <c r="M131" s="15">
        <v>0</v>
      </c>
      <c r="N131" s="16">
        <f t="shared" ref="N131:N152" si="146">K131/3600</f>
        <v>0</v>
      </c>
      <c r="P131" s="62">
        <v>317.27999999999997</v>
      </c>
      <c r="Q131" s="62">
        <v>38.707500000000003</v>
      </c>
      <c r="R131" s="62"/>
      <c r="S131" s="62"/>
      <c r="T131" s="62"/>
      <c r="U131" s="62"/>
      <c r="V131" s="62"/>
      <c r="W131" s="15">
        <v>0</v>
      </c>
      <c r="X131" s="15">
        <v>0</v>
      </c>
      <c r="Y131" s="15">
        <v>0</v>
      </c>
      <c r="Z131" s="16">
        <f t="shared" si="77"/>
        <v>0</v>
      </c>
      <c r="AA131" s="15" t="e">
        <f t="shared" ref="AA131:AA152" si="147">V131/J131</f>
        <v>#DIV/0!</v>
      </c>
      <c r="AB131" s="15" t="e">
        <f t="shared" si="127"/>
        <v>#DIV/0!</v>
      </c>
      <c r="AC131" s="15" t="e">
        <f t="shared" si="127"/>
        <v>#DIV/0!</v>
      </c>
      <c r="AD131" s="16">
        <f t="shared" si="78"/>
        <v>3.7053319098160112E-3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 t="e">
        <f>V131/J131</f>
        <v>#DIV/0!</v>
      </c>
      <c r="AY131" s="15" t="e">
        <f t="shared" si="145"/>
        <v>#DIV/0!</v>
      </c>
      <c r="AZ131" s="15" t="e">
        <f t="shared" si="130"/>
        <v>#DIV/0!</v>
      </c>
      <c r="BA131" s="15" t="e">
        <f>V131/J131</f>
        <v>#DIV/0!</v>
      </c>
      <c r="BB131" s="15" t="e">
        <f t="shared" si="143"/>
        <v>#DIV/0!</v>
      </c>
      <c r="BC131" s="15" t="e">
        <f t="shared" si="126"/>
        <v>#DIV/0!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35.075600000000001</v>
      </c>
      <c r="F132" s="55"/>
      <c r="G132" s="55"/>
      <c r="H132" s="55"/>
      <c r="I132" s="55"/>
      <c r="J132" s="55"/>
      <c r="K132" s="19">
        <v>0</v>
      </c>
      <c r="L132" s="19">
        <v>0</v>
      </c>
      <c r="M132" s="19">
        <v>0</v>
      </c>
      <c r="N132" s="20">
        <f t="shared" si="146"/>
        <v>0</v>
      </c>
      <c r="P132" s="62">
        <v>228.22</v>
      </c>
      <c r="Q132" s="62">
        <v>35.0809</v>
      </c>
      <c r="R132" s="62"/>
      <c r="S132" s="62"/>
      <c r="T132" s="62"/>
      <c r="U132" s="62"/>
      <c r="V132" s="62"/>
      <c r="W132" s="19">
        <v>0</v>
      </c>
      <c r="X132" s="19">
        <v>0</v>
      </c>
      <c r="Y132" s="19">
        <v>0</v>
      </c>
      <c r="Z132" s="20">
        <f t="shared" ref="Z132:Z152" si="148">W132/3600</f>
        <v>0</v>
      </c>
      <c r="AA132" s="19" t="e">
        <f t="shared" si="147"/>
        <v>#DIV/0!</v>
      </c>
      <c r="AB132" s="19" t="e">
        <f t="shared" si="127"/>
        <v>#DIV/0!</v>
      </c>
      <c r="AC132" s="19" t="e">
        <f t="shared" si="127"/>
        <v>#DIV/0!</v>
      </c>
      <c r="AD132" s="20">
        <f t="shared" ref="AD132:AD152" si="149">ABS(P132-D132)/D132</f>
        <v>0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 t="e">
        <f>V132/J132</f>
        <v>#DIV/0!</v>
      </c>
      <c r="AY132" s="19" t="e">
        <f t="shared" si="145"/>
        <v>#DIV/0!</v>
      </c>
      <c r="AZ132" s="19" t="e">
        <f t="shared" si="130"/>
        <v>#DIV/0!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1">
        <f t="shared" si="146"/>
        <v>0</v>
      </c>
      <c r="P133" s="9">
        <v>0</v>
      </c>
      <c r="Q133" s="10">
        <v>0</v>
      </c>
      <c r="R133" s="10">
        <v>0</v>
      </c>
      <c r="S133" s="10">
        <v>0</v>
      </c>
      <c r="T133" s="10">
        <v>0</v>
      </c>
      <c r="U133" s="51">
        <v>0</v>
      </c>
      <c r="V133" s="10">
        <v>0</v>
      </c>
      <c r="W133" s="10">
        <v>0</v>
      </c>
      <c r="X133" s="10">
        <v>0</v>
      </c>
      <c r="Y133" s="10">
        <v>0</v>
      </c>
      <c r="Z133" s="11">
        <f t="shared" si="148"/>
        <v>0</v>
      </c>
      <c r="AA133" s="10" t="e">
        <f t="shared" si="147"/>
        <v>#DIV/0!</v>
      </c>
      <c r="AB133" s="10" t="e">
        <f>X133/L133</f>
        <v>#DIV/0!</v>
      </c>
      <c r="AC133" s="10" t="e">
        <f>Y133/M133</f>
        <v>#DIV/0!</v>
      </c>
      <c r="AD133" s="11" t="e">
        <f t="shared" si="149"/>
        <v>#DIV/0!</v>
      </c>
      <c r="AE133" s="40"/>
      <c r="AF133" s="25" t="e">
        <f t="shared" ref="AF133:AH133" si="150">bdRateExtend($D133:$D137,E133:E137,$P133:$P137,Q133:Q137)</f>
        <v>#VALUE!</v>
      </c>
      <c r="AG133" s="30" t="e">
        <f t="shared" si="150"/>
        <v>#VALUE!</v>
      </c>
      <c r="AH133" s="31" t="e">
        <f t="shared" si="150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1">bdrate($D133:$D136,F133:F136,$P133:$P136,R133:R136)</f>
        <v>#VALUE!</v>
      </c>
      <c r="AT133" s="31" t="e">
        <f t="shared" si="151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#DIV/0!</v>
      </c>
      <c r="BB133" s="10" t="e">
        <f t="shared" ref="BB133:BB136" si="152">X133/L133</f>
        <v>#DIV/0!</v>
      </c>
      <c r="BC133" s="10" t="e">
        <f t="shared" si="126"/>
        <v>#DIV/0!</v>
      </c>
    </row>
    <row r="134" spans="1:55" ht="12.75" hidden="1" thickBot="1" x14ac:dyDescent="0.25">
      <c r="A134" s="13"/>
      <c r="B134" s="13"/>
      <c r="C134" s="43">
        <v>27</v>
      </c>
      <c r="D134" s="14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6">
        <f t="shared" si="146"/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52">
        <v>0</v>
      </c>
      <c r="V134" s="15">
        <v>0</v>
      </c>
      <c r="W134" s="15">
        <v>0</v>
      </c>
      <c r="X134" s="15">
        <v>0</v>
      </c>
      <c r="Y134" s="15">
        <v>0</v>
      </c>
      <c r="Z134" s="16">
        <f t="shared" si="148"/>
        <v>0</v>
      </c>
      <c r="AA134" s="15" t="e">
        <f t="shared" si="147"/>
        <v>#DIV/0!</v>
      </c>
      <c r="AB134" s="15" t="e">
        <f t="shared" ref="AB134:AC152" si="153">X134/L134</f>
        <v>#DIV/0!</v>
      </c>
      <c r="AC134" s="15" t="e">
        <f t="shared" si="153"/>
        <v>#DIV/0!</v>
      </c>
      <c r="AD134" s="16" t="e">
        <f t="shared" si="149"/>
        <v>#DIV/0!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4">bdrate($D134:$D137,E134:E137,$P134:$P137,Q134:Q137)</f>
        <v>#VALUE!</v>
      </c>
      <c r="AM134" s="21" t="e">
        <f t="shared" si="154"/>
        <v>#VALUE!</v>
      </c>
      <c r="AN134" s="36" t="e">
        <f t="shared" si="154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#DIV/0!</v>
      </c>
      <c r="AY134" s="15" t="e">
        <f t="shared" ref="AY134:AY137" si="155">X134/L134</f>
        <v>#DIV/0!</v>
      </c>
      <c r="AZ134" s="15" t="e">
        <f t="shared" si="130"/>
        <v>#DIV/0!</v>
      </c>
      <c r="BA134" s="15" t="e">
        <f>V134/J134</f>
        <v>#DIV/0!</v>
      </c>
      <c r="BB134" s="15" t="e">
        <f t="shared" si="152"/>
        <v>#DIV/0!</v>
      </c>
      <c r="BC134" s="15" t="e">
        <f t="shared" si="126"/>
        <v>#DIV/0!</v>
      </c>
    </row>
    <row r="135" spans="1:55" ht="12.75" hidden="1" thickBot="1" x14ac:dyDescent="0.25">
      <c r="A135" s="13"/>
      <c r="B135" s="13"/>
      <c r="C135" s="43">
        <v>32</v>
      </c>
      <c r="D135" s="14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6">
        <f t="shared" si="146"/>
        <v>0</v>
      </c>
      <c r="P135" s="14">
        <v>0</v>
      </c>
      <c r="Q135" s="15">
        <v>0</v>
      </c>
      <c r="R135" s="15">
        <v>0</v>
      </c>
      <c r="S135" s="15">
        <v>0</v>
      </c>
      <c r="T135" s="15">
        <v>0</v>
      </c>
      <c r="U135" s="52">
        <v>0</v>
      </c>
      <c r="V135" s="15">
        <v>0</v>
      </c>
      <c r="W135" s="15">
        <v>0</v>
      </c>
      <c r="X135" s="15">
        <v>0</v>
      </c>
      <c r="Y135" s="15">
        <v>0</v>
      </c>
      <c r="Z135" s="16">
        <f t="shared" si="148"/>
        <v>0</v>
      </c>
      <c r="AA135" s="15" t="e">
        <f t="shared" si="147"/>
        <v>#DIV/0!</v>
      </c>
      <c r="AB135" s="15" t="e">
        <f t="shared" si="153"/>
        <v>#DIV/0!</v>
      </c>
      <c r="AC135" s="15" t="e">
        <f t="shared" si="153"/>
        <v>#DIV/0!</v>
      </c>
      <c r="AD135" s="16" t="e">
        <f t="shared" si="149"/>
        <v>#DIV/0!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#DIV/0!</v>
      </c>
      <c r="AY135" s="15" t="e">
        <f t="shared" si="155"/>
        <v>#DIV/0!</v>
      </c>
      <c r="AZ135" s="15" t="e">
        <f t="shared" si="130"/>
        <v>#DIV/0!</v>
      </c>
      <c r="BA135" s="15" t="e">
        <f>V135/J135</f>
        <v>#DIV/0!</v>
      </c>
      <c r="BB135" s="15" t="e">
        <f t="shared" si="152"/>
        <v>#DIV/0!</v>
      </c>
      <c r="BC135" s="15" t="e">
        <f t="shared" si="126"/>
        <v>#DIV/0!</v>
      </c>
    </row>
    <row r="136" spans="1:55" ht="12.75" hidden="1" thickBot="1" x14ac:dyDescent="0.25">
      <c r="A136" s="13"/>
      <c r="B136" s="13"/>
      <c r="C136" s="43">
        <v>37</v>
      </c>
      <c r="D136" s="14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6">
        <f t="shared" si="146"/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52">
        <v>0</v>
      </c>
      <c r="V136" s="15">
        <v>0</v>
      </c>
      <c r="W136" s="15">
        <v>0</v>
      </c>
      <c r="X136" s="15">
        <v>0</v>
      </c>
      <c r="Y136" s="15">
        <v>0</v>
      </c>
      <c r="Z136" s="16">
        <f t="shared" si="148"/>
        <v>0</v>
      </c>
      <c r="AA136" s="15" t="e">
        <f t="shared" si="147"/>
        <v>#DIV/0!</v>
      </c>
      <c r="AB136" s="15" t="e">
        <f t="shared" si="153"/>
        <v>#DIV/0!</v>
      </c>
      <c r="AC136" s="15" t="e">
        <f t="shared" si="153"/>
        <v>#DIV/0!</v>
      </c>
      <c r="AD136" s="16" t="e">
        <f t="shared" si="149"/>
        <v>#DIV/0!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#DIV/0!</v>
      </c>
      <c r="AY136" s="15" t="e">
        <f t="shared" si="155"/>
        <v>#DIV/0!</v>
      </c>
      <c r="AZ136" s="15" t="e">
        <f t="shared" si="130"/>
        <v>#DIV/0!</v>
      </c>
      <c r="BA136" s="15" t="e">
        <f>V136/J136</f>
        <v>#DIV/0!</v>
      </c>
      <c r="BB136" s="15" t="e">
        <f t="shared" si="152"/>
        <v>#DIV/0!</v>
      </c>
      <c r="BC136" s="15" t="e">
        <f t="shared" si="126"/>
        <v>#DIV/0!</v>
      </c>
    </row>
    <row r="137" spans="1:55" ht="12.75" hidden="1" thickBot="1" x14ac:dyDescent="0.25">
      <c r="A137" s="13"/>
      <c r="B137" s="17"/>
      <c r="C137" s="44">
        <v>42</v>
      </c>
      <c r="D137" s="18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20">
        <f t="shared" si="146"/>
        <v>0</v>
      </c>
      <c r="P137" s="18">
        <v>0</v>
      </c>
      <c r="Q137" s="19">
        <v>0</v>
      </c>
      <c r="R137" s="19">
        <v>0</v>
      </c>
      <c r="S137" s="19">
        <v>0</v>
      </c>
      <c r="T137" s="19">
        <v>0</v>
      </c>
      <c r="U137" s="53">
        <v>0</v>
      </c>
      <c r="V137" s="19">
        <v>0</v>
      </c>
      <c r="W137" s="19">
        <v>0</v>
      </c>
      <c r="X137" s="19">
        <v>0</v>
      </c>
      <c r="Y137" s="19">
        <v>0</v>
      </c>
      <c r="Z137" s="20">
        <f t="shared" si="148"/>
        <v>0</v>
      </c>
      <c r="AA137" s="15" t="e">
        <f t="shared" si="147"/>
        <v>#DIV/0!</v>
      </c>
      <c r="AB137" s="15" t="e">
        <f t="shared" si="153"/>
        <v>#DIV/0!</v>
      </c>
      <c r="AC137" s="15" t="e">
        <f t="shared" si="153"/>
        <v>#DIV/0!</v>
      </c>
      <c r="AD137" s="20" t="e">
        <f t="shared" si="149"/>
        <v>#DIV/0!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#DIV/0!</v>
      </c>
      <c r="AY137" s="15" t="e">
        <f t="shared" si="155"/>
        <v>#DIV/0!</v>
      </c>
      <c r="AZ137" s="15" t="e">
        <f t="shared" si="130"/>
        <v>#DIV/0!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1">
        <f t="shared" si="146"/>
        <v>0</v>
      </c>
      <c r="P138" s="9">
        <v>0</v>
      </c>
      <c r="Q138" s="10">
        <v>0</v>
      </c>
      <c r="R138" s="10">
        <v>0</v>
      </c>
      <c r="S138" s="10">
        <v>0</v>
      </c>
      <c r="T138" s="10">
        <v>0</v>
      </c>
      <c r="U138" s="51">
        <v>0</v>
      </c>
      <c r="V138" s="10">
        <v>0</v>
      </c>
      <c r="W138" s="10">
        <v>0</v>
      </c>
      <c r="X138" s="10">
        <v>0</v>
      </c>
      <c r="Y138" s="10">
        <v>0</v>
      </c>
      <c r="Z138" s="11">
        <f t="shared" si="148"/>
        <v>0</v>
      </c>
      <c r="AA138" s="15" t="e">
        <f t="shared" si="147"/>
        <v>#DIV/0!</v>
      </c>
      <c r="AB138" s="15" t="e">
        <f t="shared" si="153"/>
        <v>#DIV/0!</v>
      </c>
      <c r="AC138" s="15" t="e">
        <f t="shared" si="153"/>
        <v>#DIV/0!</v>
      </c>
      <c r="AD138" s="11" t="e">
        <f t="shared" si="149"/>
        <v>#DIV/0!</v>
      </c>
      <c r="AE138" s="12"/>
      <c r="AF138" s="25" t="e">
        <f t="shared" ref="AF138:AH138" si="156">bdRateExtend($D138:$D142,E138:E142,$P138:$P142,Q138:Q142)</f>
        <v>#VALUE!</v>
      </c>
      <c r="AG138" s="30" t="e">
        <f t="shared" si="156"/>
        <v>#VALUE!</v>
      </c>
      <c r="AH138" s="31" t="e">
        <f t="shared" si="156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57">bdrate($D138:$D141,E138:E141,$P138:$P141,Q138:Q141)</f>
        <v>#VALUE!</v>
      </c>
      <c r="AS138" s="30" t="e">
        <f t="shared" si="157"/>
        <v>#VALUE!</v>
      </c>
      <c r="AT138" s="31" t="e">
        <f t="shared" si="157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#DIV/0!</v>
      </c>
      <c r="BB138" s="15" t="e">
        <f t="shared" ref="BB138:BB141" si="158">X138/L138</f>
        <v>#DIV/0!</v>
      </c>
      <c r="BC138" s="15" t="e">
        <f t="shared" si="126"/>
        <v>#DIV/0!</v>
      </c>
    </row>
    <row r="139" spans="1:55" ht="12.75" hidden="1" thickBot="1" x14ac:dyDescent="0.25">
      <c r="A139" s="13"/>
      <c r="B139" s="13"/>
      <c r="C139" s="43">
        <v>27</v>
      </c>
      <c r="D139" s="14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6">
        <f t="shared" si="146"/>
        <v>0</v>
      </c>
      <c r="P139" s="14">
        <v>0</v>
      </c>
      <c r="Q139" s="15">
        <v>0</v>
      </c>
      <c r="R139" s="15">
        <v>0</v>
      </c>
      <c r="S139" s="15">
        <v>0</v>
      </c>
      <c r="T139" s="15">
        <v>0</v>
      </c>
      <c r="U139" s="52">
        <v>0</v>
      </c>
      <c r="V139" s="15">
        <v>0</v>
      </c>
      <c r="W139" s="15">
        <v>0</v>
      </c>
      <c r="X139" s="15">
        <v>0</v>
      </c>
      <c r="Y139" s="15">
        <v>0</v>
      </c>
      <c r="Z139" s="16">
        <f t="shared" si="148"/>
        <v>0</v>
      </c>
      <c r="AA139" s="15" t="e">
        <f t="shared" si="147"/>
        <v>#DIV/0!</v>
      </c>
      <c r="AB139" s="15" t="e">
        <f t="shared" si="153"/>
        <v>#DIV/0!</v>
      </c>
      <c r="AC139" s="15" t="e">
        <f t="shared" si="153"/>
        <v>#DIV/0!</v>
      </c>
      <c r="AD139" s="16" t="e">
        <f t="shared" si="149"/>
        <v>#DIV/0!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59">bdrate($D139:$D142,E139:E142,$P139:$P142,Q139:Q142)</f>
        <v>#VALUE!</v>
      </c>
      <c r="AM139" s="21" t="e">
        <f t="shared" si="159"/>
        <v>#VALUE!</v>
      </c>
      <c r="AN139" s="36" t="e">
        <f t="shared" si="159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#DIV/0!</v>
      </c>
      <c r="AY139" s="15" t="e">
        <f t="shared" ref="AY139:AY142" si="160">X139/L139</f>
        <v>#DIV/0!</v>
      </c>
      <c r="AZ139" s="15" t="e">
        <f t="shared" si="130"/>
        <v>#DIV/0!</v>
      </c>
      <c r="BA139" s="15" t="e">
        <f>V139/J139</f>
        <v>#DIV/0!</v>
      </c>
      <c r="BB139" s="15" t="e">
        <f t="shared" si="158"/>
        <v>#DIV/0!</v>
      </c>
      <c r="BC139" s="15" t="e">
        <f t="shared" si="126"/>
        <v>#DIV/0!</v>
      </c>
    </row>
    <row r="140" spans="1:55" ht="12.75" hidden="1" thickBot="1" x14ac:dyDescent="0.25">
      <c r="A140" s="13"/>
      <c r="B140" s="13"/>
      <c r="C140" s="43">
        <v>32</v>
      </c>
      <c r="D140" s="14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6">
        <f t="shared" si="146"/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52">
        <v>0</v>
      </c>
      <c r="V140" s="15">
        <v>0</v>
      </c>
      <c r="W140" s="15">
        <v>0</v>
      </c>
      <c r="X140" s="15">
        <v>0</v>
      </c>
      <c r="Y140" s="15">
        <v>0</v>
      </c>
      <c r="Z140" s="16">
        <f t="shared" si="148"/>
        <v>0</v>
      </c>
      <c r="AA140" s="15" t="e">
        <f t="shared" si="147"/>
        <v>#DIV/0!</v>
      </c>
      <c r="AB140" s="15" t="e">
        <f t="shared" si="153"/>
        <v>#DIV/0!</v>
      </c>
      <c r="AC140" s="15" t="e">
        <f t="shared" si="153"/>
        <v>#DIV/0!</v>
      </c>
      <c r="AD140" s="16" t="e">
        <f t="shared" si="149"/>
        <v>#DIV/0!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#DIV/0!</v>
      </c>
      <c r="AY140" s="15" t="e">
        <f t="shared" si="160"/>
        <v>#DIV/0!</v>
      </c>
      <c r="AZ140" s="15" t="e">
        <f t="shared" si="130"/>
        <v>#DIV/0!</v>
      </c>
      <c r="BA140" s="15" t="e">
        <f>V140/J140</f>
        <v>#DIV/0!</v>
      </c>
      <c r="BB140" s="15" t="e">
        <f t="shared" si="158"/>
        <v>#DIV/0!</v>
      </c>
      <c r="BC140" s="15" t="e">
        <f t="shared" si="126"/>
        <v>#DIV/0!</v>
      </c>
    </row>
    <row r="141" spans="1:55" ht="12.75" hidden="1" thickBot="1" x14ac:dyDescent="0.25">
      <c r="A141" s="13"/>
      <c r="B141" s="13"/>
      <c r="C141" s="43">
        <v>37</v>
      </c>
      <c r="D141" s="14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6">
        <f t="shared" si="146"/>
        <v>0</v>
      </c>
      <c r="P141" s="14">
        <v>0</v>
      </c>
      <c r="Q141" s="15">
        <v>0</v>
      </c>
      <c r="R141" s="15">
        <v>0</v>
      </c>
      <c r="S141" s="15">
        <v>0</v>
      </c>
      <c r="T141" s="15">
        <v>0</v>
      </c>
      <c r="U141" s="52">
        <v>0</v>
      </c>
      <c r="V141" s="15">
        <v>0</v>
      </c>
      <c r="W141" s="15">
        <v>0</v>
      </c>
      <c r="X141" s="15">
        <v>0</v>
      </c>
      <c r="Y141" s="15">
        <v>0</v>
      </c>
      <c r="Z141" s="16">
        <f t="shared" si="148"/>
        <v>0</v>
      </c>
      <c r="AA141" s="15" t="e">
        <f t="shared" si="147"/>
        <v>#DIV/0!</v>
      </c>
      <c r="AB141" s="15" t="e">
        <f t="shared" si="153"/>
        <v>#DIV/0!</v>
      </c>
      <c r="AC141" s="15" t="e">
        <f t="shared" si="153"/>
        <v>#DIV/0!</v>
      </c>
      <c r="AD141" s="16" t="e">
        <f t="shared" si="149"/>
        <v>#DIV/0!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#DIV/0!</v>
      </c>
      <c r="AY141" s="15" t="e">
        <f t="shared" si="160"/>
        <v>#DIV/0!</v>
      </c>
      <c r="AZ141" s="15" t="e">
        <f t="shared" si="130"/>
        <v>#DIV/0!</v>
      </c>
      <c r="BA141" s="15" t="e">
        <f>V141/J141</f>
        <v>#DIV/0!</v>
      </c>
      <c r="BB141" s="15" t="e">
        <f t="shared" si="158"/>
        <v>#DIV/0!</v>
      </c>
      <c r="BC141" s="15" t="e">
        <f t="shared" si="126"/>
        <v>#DIV/0!</v>
      </c>
    </row>
    <row r="142" spans="1:55" ht="12.75" hidden="1" thickBot="1" x14ac:dyDescent="0.25">
      <c r="A142" s="13"/>
      <c r="B142" s="17"/>
      <c r="C142" s="44">
        <v>42</v>
      </c>
      <c r="D142" s="18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20">
        <f t="shared" si="146"/>
        <v>0</v>
      </c>
      <c r="P142" s="18">
        <v>0</v>
      </c>
      <c r="Q142" s="19">
        <v>0</v>
      </c>
      <c r="R142" s="19">
        <v>0</v>
      </c>
      <c r="S142" s="19">
        <v>0</v>
      </c>
      <c r="T142" s="19">
        <v>0</v>
      </c>
      <c r="U142" s="53">
        <v>0</v>
      </c>
      <c r="V142" s="19">
        <v>0</v>
      </c>
      <c r="W142" s="19">
        <v>0</v>
      </c>
      <c r="X142" s="19">
        <v>0</v>
      </c>
      <c r="Y142" s="19">
        <v>0</v>
      </c>
      <c r="Z142" s="20">
        <f t="shared" si="148"/>
        <v>0</v>
      </c>
      <c r="AA142" s="15" t="e">
        <f t="shared" si="147"/>
        <v>#DIV/0!</v>
      </c>
      <c r="AB142" s="15" t="e">
        <f t="shared" si="153"/>
        <v>#DIV/0!</v>
      </c>
      <c r="AC142" s="15" t="e">
        <f t="shared" si="153"/>
        <v>#DIV/0!</v>
      </c>
      <c r="AD142" s="20" t="e">
        <f t="shared" si="149"/>
        <v>#DIV/0!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#DIV/0!</v>
      </c>
      <c r="AY142" s="15" t="e">
        <f t="shared" si="160"/>
        <v>#DIV/0!</v>
      </c>
      <c r="AZ142" s="15" t="e">
        <f t="shared" si="130"/>
        <v>#DIV/0!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>
        <v>0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  <c r="M143" s="10">
        <v>0</v>
      </c>
      <c r="N143" s="11">
        <f t="shared" si="146"/>
        <v>0</v>
      </c>
      <c r="P143" s="9">
        <v>0</v>
      </c>
      <c r="Q143" s="10">
        <v>0</v>
      </c>
      <c r="R143" s="10">
        <v>0</v>
      </c>
      <c r="S143" s="10">
        <v>0</v>
      </c>
      <c r="T143" s="10">
        <v>0</v>
      </c>
      <c r="U143" s="51">
        <v>0</v>
      </c>
      <c r="V143" s="10">
        <v>0</v>
      </c>
      <c r="W143" s="10">
        <v>0</v>
      </c>
      <c r="X143" s="10">
        <v>0</v>
      </c>
      <c r="Y143" s="10">
        <v>0</v>
      </c>
      <c r="Z143" s="11">
        <f t="shared" si="148"/>
        <v>0</v>
      </c>
      <c r="AA143" s="15" t="e">
        <f t="shared" si="147"/>
        <v>#DIV/0!</v>
      </c>
      <c r="AB143" s="15" t="e">
        <f t="shared" si="153"/>
        <v>#DIV/0!</v>
      </c>
      <c r="AC143" s="15" t="e">
        <f t="shared" si="153"/>
        <v>#DIV/0!</v>
      </c>
      <c r="AD143" s="11" t="e">
        <f t="shared" si="149"/>
        <v>#DIV/0!</v>
      </c>
      <c r="AE143" s="12"/>
      <c r="AF143" s="25" t="e">
        <f t="shared" ref="AF143:AH143" si="161">bdRateExtend($D143:$D147,E143:E147,$P143:$P147,Q143:Q147)</f>
        <v>#VALUE!</v>
      </c>
      <c r="AG143" s="30" t="e">
        <f t="shared" si="161"/>
        <v>#VALUE!</v>
      </c>
      <c r="AH143" s="31" t="e">
        <f t="shared" si="161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2">bdrate($D143:$D146,E143:E146,$P143:$P146,Q143:Q146)</f>
        <v>#VALUE!</v>
      </c>
      <c r="AS143" s="30" t="e">
        <f t="shared" si="162"/>
        <v>#VALUE!</v>
      </c>
      <c r="AT143" s="31" t="e">
        <f t="shared" si="162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#DIV/0!</v>
      </c>
      <c r="BB143" s="15" t="e">
        <f t="shared" ref="BB143:BB146" si="163">X143/L143</f>
        <v>#DIV/0!</v>
      </c>
      <c r="BC143" s="15" t="e">
        <f t="shared" si="126"/>
        <v>#DIV/0!</v>
      </c>
    </row>
    <row r="144" spans="1:55" ht="12.75" hidden="1" thickBot="1" x14ac:dyDescent="0.25">
      <c r="A144" s="13"/>
      <c r="B144" s="13"/>
      <c r="C144" s="43">
        <v>27</v>
      </c>
      <c r="D144" s="14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6">
        <f t="shared" si="146"/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52">
        <v>0</v>
      </c>
      <c r="V144" s="15">
        <v>0</v>
      </c>
      <c r="W144" s="15">
        <v>0</v>
      </c>
      <c r="X144" s="15">
        <v>0</v>
      </c>
      <c r="Y144" s="15">
        <v>0</v>
      </c>
      <c r="Z144" s="16">
        <f t="shared" si="148"/>
        <v>0</v>
      </c>
      <c r="AA144" s="15" t="e">
        <f t="shared" si="147"/>
        <v>#DIV/0!</v>
      </c>
      <c r="AB144" s="15" t="e">
        <f t="shared" si="153"/>
        <v>#DIV/0!</v>
      </c>
      <c r="AC144" s="15" t="e">
        <f t="shared" si="153"/>
        <v>#DIV/0!</v>
      </c>
      <c r="AD144" s="16" t="e">
        <f t="shared" si="149"/>
        <v>#DIV/0!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4">bdrate($D144:$D147,E144:E147,$P144:$P147,Q144:Q147)</f>
        <v>#VALUE!</v>
      </c>
      <c r="AM144" s="21" t="e">
        <f t="shared" si="164"/>
        <v>#VALUE!</v>
      </c>
      <c r="AN144" s="36" t="e">
        <f t="shared" si="164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#DIV/0!</v>
      </c>
      <c r="AY144" s="15" t="e">
        <f t="shared" ref="AY144:AY147" si="165">X144/L144</f>
        <v>#DIV/0!</v>
      </c>
      <c r="AZ144" s="15" t="e">
        <f t="shared" si="130"/>
        <v>#DIV/0!</v>
      </c>
      <c r="BA144" s="15" t="e">
        <f>V144/J144</f>
        <v>#DIV/0!</v>
      </c>
      <c r="BB144" s="15" t="e">
        <f t="shared" si="163"/>
        <v>#DIV/0!</v>
      </c>
      <c r="BC144" s="15" t="e">
        <f t="shared" si="126"/>
        <v>#DIV/0!</v>
      </c>
    </row>
    <row r="145" spans="1:55" ht="12.75" hidden="1" thickBot="1" x14ac:dyDescent="0.25">
      <c r="A145" s="13"/>
      <c r="B145" s="13"/>
      <c r="C145" s="43">
        <v>32</v>
      </c>
      <c r="D145" s="14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6">
        <f t="shared" si="146"/>
        <v>0</v>
      </c>
      <c r="P145" s="14">
        <v>0</v>
      </c>
      <c r="Q145" s="15">
        <v>0</v>
      </c>
      <c r="R145" s="15">
        <v>0</v>
      </c>
      <c r="S145" s="15">
        <v>0</v>
      </c>
      <c r="T145" s="15">
        <v>0</v>
      </c>
      <c r="U145" s="52">
        <v>0</v>
      </c>
      <c r="V145" s="15">
        <v>0</v>
      </c>
      <c r="W145" s="15">
        <v>0</v>
      </c>
      <c r="X145" s="15">
        <v>0</v>
      </c>
      <c r="Y145" s="15">
        <v>0</v>
      </c>
      <c r="Z145" s="16">
        <f t="shared" si="148"/>
        <v>0</v>
      </c>
      <c r="AA145" s="15" t="e">
        <f t="shared" si="147"/>
        <v>#DIV/0!</v>
      </c>
      <c r="AB145" s="15" t="e">
        <f t="shared" si="153"/>
        <v>#DIV/0!</v>
      </c>
      <c r="AC145" s="15" t="e">
        <f t="shared" si="153"/>
        <v>#DIV/0!</v>
      </c>
      <c r="AD145" s="16" t="e">
        <f t="shared" si="149"/>
        <v>#DIV/0!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#DIV/0!</v>
      </c>
      <c r="AY145" s="15" t="e">
        <f t="shared" si="165"/>
        <v>#DIV/0!</v>
      </c>
      <c r="AZ145" s="15" t="e">
        <f t="shared" si="130"/>
        <v>#DIV/0!</v>
      </c>
      <c r="BA145" s="15" t="e">
        <f>V145/J145</f>
        <v>#DIV/0!</v>
      </c>
      <c r="BB145" s="15" t="e">
        <f t="shared" si="163"/>
        <v>#DIV/0!</v>
      </c>
      <c r="BC145" s="15" t="e">
        <f t="shared" si="126"/>
        <v>#DIV/0!</v>
      </c>
    </row>
    <row r="146" spans="1:55" ht="12.75" hidden="1" thickBot="1" x14ac:dyDescent="0.25">
      <c r="A146" s="13"/>
      <c r="B146" s="13"/>
      <c r="C146" s="43">
        <v>37</v>
      </c>
      <c r="D146" s="14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6">
        <f t="shared" si="146"/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52">
        <v>0</v>
      </c>
      <c r="V146" s="15">
        <v>0</v>
      </c>
      <c r="W146" s="15">
        <v>0</v>
      </c>
      <c r="X146" s="15">
        <v>0</v>
      </c>
      <c r="Y146" s="15">
        <v>0</v>
      </c>
      <c r="Z146" s="16">
        <f t="shared" si="148"/>
        <v>0</v>
      </c>
      <c r="AA146" s="15" t="e">
        <f t="shared" si="147"/>
        <v>#DIV/0!</v>
      </c>
      <c r="AB146" s="15" t="e">
        <f t="shared" si="153"/>
        <v>#DIV/0!</v>
      </c>
      <c r="AC146" s="15" t="e">
        <f t="shared" si="153"/>
        <v>#DIV/0!</v>
      </c>
      <c r="AD146" s="16" t="e">
        <f t="shared" si="149"/>
        <v>#DIV/0!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#DIV/0!</v>
      </c>
      <c r="AY146" s="15" t="e">
        <f t="shared" si="165"/>
        <v>#DIV/0!</v>
      </c>
      <c r="AZ146" s="15" t="e">
        <f t="shared" si="130"/>
        <v>#DIV/0!</v>
      </c>
      <c r="BA146" s="15" t="e">
        <f>V146/J146</f>
        <v>#DIV/0!</v>
      </c>
      <c r="BB146" s="15" t="e">
        <f t="shared" si="163"/>
        <v>#DIV/0!</v>
      </c>
      <c r="BC146" s="15" t="e">
        <f t="shared" si="126"/>
        <v>#DIV/0!</v>
      </c>
    </row>
    <row r="147" spans="1:55" ht="12.75" hidden="1" thickBot="1" x14ac:dyDescent="0.25">
      <c r="A147" s="13"/>
      <c r="B147" s="17"/>
      <c r="C147" s="44">
        <v>42</v>
      </c>
      <c r="D147" s="18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20">
        <f t="shared" si="146"/>
        <v>0</v>
      </c>
      <c r="P147" s="18">
        <v>0</v>
      </c>
      <c r="Q147" s="19">
        <v>0</v>
      </c>
      <c r="R147" s="19">
        <v>0</v>
      </c>
      <c r="S147" s="19">
        <v>0</v>
      </c>
      <c r="T147" s="19">
        <v>0</v>
      </c>
      <c r="U147" s="53">
        <v>0</v>
      </c>
      <c r="V147" s="19">
        <v>0</v>
      </c>
      <c r="W147" s="19">
        <v>0</v>
      </c>
      <c r="X147" s="19">
        <v>0</v>
      </c>
      <c r="Y147" s="19">
        <v>0</v>
      </c>
      <c r="Z147" s="20">
        <f t="shared" si="148"/>
        <v>0</v>
      </c>
      <c r="AA147" s="15" t="e">
        <f t="shared" si="147"/>
        <v>#DIV/0!</v>
      </c>
      <c r="AB147" s="15" t="e">
        <f t="shared" si="153"/>
        <v>#DIV/0!</v>
      </c>
      <c r="AC147" s="15" t="e">
        <f t="shared" si="153"/>
        <v>#DIV/0!</v>
      </c>
      <c r="AD147" s="20" t="e">
        <f t="shared" si="149"/>
        <v>#DIV/0!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#DIV/0!</v>
      </c>
      <c r="AY147" s="15" t="e">
        <f t="shared" si="165"/>
        <v>#DIV/0!</v>
      </c>
      <c r="AZ147" s="15" t="e">
        <f t="shared" si="130"/>
        <v>#DIV/0!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  <c r="M148" s="10">
        <v>0</v>
      </c>
      <c r="N148" s="11">
        <f t="shared" si="146"/>
        <v>0</v>
      </c>
      <c r="P148" s="9">
        <v>0</v>
      </c>
      <c r="Q148" s="10">
        <v>0</v>
      </c>
      <c r="R148" s="10">
        <v>0</v>
      </c>
      <c r="S148" s="10">
        <v>0</v>
      </c>
      <c r="T148" s="10">
        <v>0</v>
      </c>
      <c r="U148" s="51">
        <v>0</v>
      </c>
      <c r="V148" s="10">
        <v>0</v>
      </c>
      <c r="W148" s="10">
        <v>0</v>
      </c>
      <c r="X148" s="10">
        <v>0</v>
      </c>
      <c r="Y148" s="10">
        <v>0</v>
      </c>
      <c r="Z148" s="11">
        <f t="shared" si="148"/>
        <v>0</v>
      </c>
      <c r="AA148" s="15" t="e">
        <f t="shared" si="147"/>
        <v>#DIV/0!</v>
      </c>
      <c r="AB148" s="15" t="e">
        <f t="shared" si="153"/>
        <v>#DIV/0!</v>
      </c>
      <c r="AC148" s="15" t="e">
        <f t="shared" si="153"/>
        <v>#DIV/0!</v>
      </c>
      <c r="AD148" s="11" t="e">
        <f t="shared" si="149"/>
        <v>#DIV/0!</v>
      </c>
      <c r="AE148" s="12"/>
      <c r="AF148" s="25" t="e">
        <f t="shared" ref="AF148:AH148" si="166">bdRateExtend($D148:$D152,E148:E152,$P148:$P152,Q148:Q152)</f>
        <v>#VALUE!</v>
      </c>
      <c r="AG148" s="30" t="e">
        <f t="shared" si="166"/>
        <v>#VALUE!</v>
      </c>
      <c r="AH148" s="31" t="e">
        <f t="shared" si="166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67">bdrate($D148:$D151,E148:E151,$P148:$P151,Q148:Q151)</f>
        <v>#VALUE!</v>
      </c>
      <c r="AS148" s="30" t="e">
        <f t="shared" si="167"/>
        <v>#VALUE!</v>
      </c>
      <c r="AT148" s="31" t="e">
        <f t="shared" si="167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#DIV/0!</v>
      </c>
      <c r="BB148" s="15" t="e">
        <f t="shared" ref="BB148:BB151" si="168">X148/L148</f>
        <v>#DIV/0!</v>
      </c>
      <c r="BC148" s="15" t="e">
        <f t="shared" si="126"/>
        <v>#DIV/0!</v>
      </c>
    </row>
    <row r="149" spans="1:55" ht="12.75" hidden="1" thickBot="1" x14ac:dyDescent="0.25">
      <c r="A149" s="13"/>
      <c r="B149" s="13"/>
      <c r="C149" s="43">
        <v>27</v>
      </c>
      <c r="D149" s="14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6">
        <f t="shared" si="146"/>
        <v>0</v>
      </c>
      <c r="P149" s="14">
        <v>0</v>
      </c>
      <c r="Q149" s="15">
        <v>0</v>
      </c>
      <c r="R149" s="15">
        <v>0</v>
      </c>
      <c r="S149" s="15">
        <v>0</v>
      </c>
      <c r="T149" s="15">
        <v>0</v>
      </c>
      <c r="U149" s="52">
        <v>0</v>
      </c>
      <c r="V149" s="15">
        <v>0</v>
      </c>
      <c r="W149" s="15">
        <v>0</v>
      </c>
      <c r="X149" s="15">
        <v>0</v>
      </c>
      <c r="Y149" s="15">
        <v>0</v>
      </c>
      <c r="Z149" s="16">
        <f t="shared" si="148"/>
        <v>0</v>
      </c>
      <c r="AA149" s="15" t="e">
        <f t="shared" si="147"/>
        <v>#DIV/0!</v>
      </c>
      <c r="AB149" s="15" t="e">
        <f t="shared" si="153"/>
        <v>#DIV/0!</v>
      </c>
      <c r="AC149" s="15" t="e">
        <f t="shared" si="153"/>
        <v>#DIV/0!</v>
      </c>
      <c r="AD149" s="16" t="e">
        <f t="shared" si="149"/>
        <v>#DIV/0!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69">bdrate($D149:$D152,E149:E152,$P149:$P152,Q149:Q152)</f>
        <v>#VALUE!</v>
      </c>
      <c r="AM149" s="21" t="e">
        <f t="shared" si="169"/>
        <v>#VALUE!</v>
      </c>
      <c r="AN149" s="36" t="e">
        <f t="shared" si="169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#DIV/0!</v>
      </c>
      <c r="AY149" s="15" t="e">
        <f t="shared" ref="AY149:AY152" si="170">X149/L149</f>
        <v>#DIV/0!</v>
      </c>
      <c r="AZ149" s="15" t="e">
        <f t="shared" si="130"/>
        <v>#DIV/0!</v>
      </c>
      <c r="BA149" s="15" t="e">
        <f>V149/J149</f>
        <v>#DIV/0!</v>
      </c>
      <c r="BB149" s="15" t="e">
        <f t="shared" si="168"/>
        <v>#DIV/0!</v>
      </c>
      <c r="BC149" s="15" t="e">
        <f t="shared" si="126"/>
        <v>#DIV/0!</v>
      </c>
    </row>
    <row r="150" spans="1:55" ht="12.75" hidden="1" thickBot="1" x14ac:dyDescent="0.25">
      <c r="A150" s="13"/>
      <c r="B150" s="13"/>
      <c r="C150" s="43">
        <v>32</v>
      </c>
      <c r="D150" s="14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6">
        <f t="shared" si="146"/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52">
        <v>0</v>
      </c>
      <c r="V150" s="15">
        <v>0</v>
      </c>
      <c r="W150" s="15">
        <v>0</v>
      </c>
      <c r="X150" s="15">
        <v>0</v>
      </c>
      <c r="Y150" s="15">
        <v>0</v>
      </c>
      <c r="Z150" s="16">
        <f t="shared" si="148"/>
        <v>0</v>
      </c>
      <c r="AA150" s="15" t="e">
        <f t="shared" si="147"/>
        <v>#DIV/0!</v>
      </c>
      <c r="AB150" s="15" t="e">
        <f t="shared" si="153"/>
        <v>#DIV/0!</v>
      </c>
      <c r="AC150" s="15" t="e">
        <f t="shared" si="153"/>
        <v>#DIV/0!</v>
      </c>
      <c r="AD150" s="16" t="e">
        <f t="shared" si="149"/>
        <v>#DIV/0!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#DIV/0!</v>
      </c>
      <c r="AY150" s="15" t="e">
        <f t="shared" si="170"/>
        <v>#DIV/0!</v>
      </c>
      <c r="AZ150" s="15" t="e">
        <f t="shared" si="130"/>
        <v>#DIV/0!</v>
      </c>
      <c r="BA150" s="15" t="e">
        <f>V150/J150</f>
        <v>#DIV/0!</v>
      </c>
      <c r="BB150" s="15" t="e">
        <f t="shared" si="168"/>
        <v>#DIV/0!</v>
      </c>
      <c r="BC150" s="15" t="e">
        <f t="shared" si="126"/>
        <v>#DIV/0!</v>
      </c>
    </row>
    <row r="151" spans="1:55" ht="12.75" hidden="1" thickBot="1" x14ac:dyDescent="0.25">
      <c r="A151" s="13"/>
      <c r="B151" s="13"/>
      <c r="C151" s="43">
        <v>37</v>
      </c>
      <c r="D151" s="14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6">
        <f t="shared" si="146"/>
        <v>0</v>
      </c>
      <c r="P151" s="14">
        <v>0</v>
      </c>
      <c r="Q151" s="15">
        <v>0</v>
      </c>
      <c r="R151" s="15">
        <v>0</v>
      </c>
      <c r="S151" s="15">
        <v>0</v>
      </c>
      <c r="T151" s="15">
        <v>0</v>
      </c>
      <c r="U151" s="52">
        <v>0</v>
      </c>
      <c r="V151" s="15">
        <v>0</v>
      </c>
      <c r="W151" s="15">
        <v>0</v>
      </c>
      <c r="X151" s="15">
        <v>0</v>
      </c>
      <c r="Y151" s="15">
        <v>0</v>
      </c>
      <c r="Z151" s="16">
        <f t="shared" si="148"/>
        <v>0</v>
      </c>
      <c r="AA151" s="15" t="e">
        <f t="shared" si="147"/>
        <v>#DIV/0!</v>
      </c>
      <c r="AB151" s="15" t="e">
        <f t="shared" si="153"/>
        <v>#DIV/0!</v>
      </c>
      <c r="AC151" s="15" t="e">
        <f t="shared" si="153"/>
        <v>#DIV/0!</v>
      </c>
      <c r="AD151" s="16" t="e">
        <f t="shared" si="149"/>
        <v>#DIV/0!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#DIV/0!</v>
      </c>
      <c r="AY151" s="15" t="e">
        <f t="shared" si="170"/>
        <v>#DIV/0!</v>
      </c>
      <c r="AZ151" s="15" t="e">
        <f t="shared" si="130"/>
        <v>#DIV/0!</v>
      </c>
      <c r="BA151" s="15" t="e">
        <f>V151/J151</f>
        <v>#DIV/0!</v>
      </c>
      <c r="BB151" s="15" t="e">
        <f t="shared" si="168"/>
        <v>#DIV/0!</v>
      </c>
      <c r="BC151" s="15" t="e">
        <f t="shared" si="126"/>
        <v>#DIV/0!</v>
      </c>
    </row>
    <row r="152" spans="1:55" ht="12.75" hidden="1" thickBot="1" x14ac:dyDescent="0.25">
      <c r="A152" s="17"/>
      <c r="B152" s="17"/>
      <c r="C152" s="44">
        <v>42</v>
      </c>
      <c r="D152" s="18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20">
        <f t="shared" si="146"/>
        <v>0</v>
      </c>
      <c r="P152" s="18">
        <v>0</v>
      </c>
      <c r="Q152" s="19">
        <v>0</v>
      </c>
      <c r="R152" s="19">
        <v>0</v>
      </c>
      <c r="S152" s="19">
        <v>0</v>
      </c>
      <c r="T152" s="19">
        <v>0</v>
      </c>
      <c r="U152" s="53">
        <v>0</v>
      </c>
      <c r="V152" s="19">
        <v>0</v>
      </c>
      <c r="W152" s="19">
        <v>0</v>
      </c>
      <c r="X152" s="19">
        <v>0</v>
      </c>
      <c r="Y152" s="19">
        <v>0</v>
      </c>
      <c r="Z152" s="20">
        <f t="shared" si="148"/>
        <v>0</v>
      </c>
      <c r="AA152" s="19" t="e">
        <f t="shared" si="147"/>
        <v>#DIV/0!</v>
      </c>
      <c r="AB152" s="19" t="e">
        <f t="shared" si="153"/>
        <v>#DIV/0!</v>
      </c>
      <c r="AC152" s="19" t="e">
        <f t="shared" si="153"/>
        <v>#DIV/0!</v>
      </c>
      <c r="AD152" s="20" t="e">
        <f t="shared" si="149"/>
        <v>#DIV/0!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#DIV/0!</v>
      </c>
      <c r="AY152" s="19" t="e">
        <f t="shared" si="170"/>
        <v>#DIV/0!</v>
      </c>
      <c r="AZ152" s="19" t="e">
        <f t="shared" si="130"/>
        <v>#DIV/0!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#NUM!</v>
      </c>
      <c r="M153" s="12" t="e">
        <f>GEOMEAN(M3:M17)</f>
        <v>#NUM!</v>
      </c>
      <c r="N153" s="12" t="e">
        <f>GEOMEAN(N3:N17)</f>
        <v>#NUM!</v>
      </c>
      <c r="X153" s="12" t="e">
        <f t="shared" ref="X153:AC153" si="171">GEOMEAN(X3:X17)</f>
        <v>#NUM!</v>
      </c>
      <c r="Y153" s="12" t="e">
        <f t="shared" si="171"/>
        <v>#NUM!</v>
      </c>
      <c r="Z153" s="12" t="e">
        <f t="shared" si="171"/>
        <v>#NUM!</v>
      </c>
      <c r="AA153" s="12" t="e">
        <f t="shared" si="171"/>
        <v>#DIV/0!</v>
      </c>
      <c r="AB153" s="12" t="e">
        <f t="shared" si="171"/>
        <v>#DIV/0!</v>
      </c>
      <c r="AC153" s="12" t="e">
        <f t="shared" si="171"/>
        <v>#DIV/0!</v>
      </c>
      <c r="AD153" s="12">
        <f t="shared" ref="AD153" si="172">AVERAGE(AD3:AD17)</f>
        <v>2.2017155471048279E-3</v>
      </c>
      <c r="AF153" s="25">
        <f t="shared" ref="AF153:AW153" si="173">AVERAGE(AF3:AF17)</f>
        <v>9.2486390934073037E-4</v>
      </c>
      <c r="AG153" s="30" t="e">
        <f t="shared" si="173"/>
        <v>#VALUE!</v>
      </c>
      <c r="AH153" s="30" t="e">
        <f t="shared" si="173"/>
        <v>#VALUE!</v>
      </c>
      <c r="AI153" s="25" t="e">
        <f t="shared" si="173"/>
        <v>#VALUE!</v>
      </c>
      <c r="AJ153" s="30" t="e">
        <f t="shared" si="173"/>
        <v>#VALUE!</v>
      </c>
      <c r="AK153" s="30" t="e">
        <f t="shared" si="173"/>
        <v>#VALUE!</v>
      </c>
      <c r="AL153" s="25">
        <f t="shared" ref="AL153:AQ153" si="174">AVERAGE(AL4:AL18)</f>
        <v>1.2795962005638373E-3</v>
      </c>
      <c r="AM153" s="30" t="e">
        <f t="shared" si="174"/>
        <v>#VALUE!</v>
      </c>
      <c r="AN153" s="30" t="e">
        <f t="shared" si="174"/>
        <v>#VALUE!</v>
      </c>
      <c r="AO153" s="25" t="e">
        <f t="shared" si="174"/>
        <v>#VALUE!</v>
      </c>
      <c r="AP153" s="30" t="e">
        <f t="shared" si="174"/>
        <v>#VALUE!</v>
      </c>
      <c r="AQ153" s="30" t="e">
        <f t="shared" si="174"/>
        <v>#VALUE!</v>
      </c>
      <c r="AR153" s="25">
        <f t="shared" ref="AR153:AT153" si="175">AVERAGE(AR3:AR17)</f>
        <v>-2.7634318325531204E-5</v>
      </c>
      <c r="AS153" s="30" t="e">
        <f t="shared" si="175"/>
        <v>#VALUE!</v>
      </c>
      <c r="AT153" s="31" t="e">
        <f t="shared" si="175"/>
        <v>#VALUE!</v>
      </c>
      <c r="AU153" s="25" t="e">
        <f t="shared" si="173"/>
        <v>#VALUE!</v>
      </c>
      <c r="AV153" s="30" t="e">
        <f t="shared" si="173"/>
        <v>#VALUE!</v>
      </c>
      <c r="AW153" s="31" t="e">
        <f t="shared" si="173"/>
        <v>#VALUE!</v>
      </c>
      <c r="AX153" s="12" t="e">
        <f t="shared" ref="AX153:BC153" si="176">GEOMEAN(AX3:AX17)</f>
        <v>#DIV/0!</v>
      </c>
      <c r="AY153" s="12" t="e">
        <f t="shared" si="176"/>
        <v>#DIV/0!</v>
      </c>
      <c r="AZ153" s="12" t="e">
        <f t="shared" si="176"/>
        <v>#DIV/0!</v>
      </c>
      <c r="BA153" s="12" t="e">
        <f t="shared" si="176"/>
        <v>#DIV/0!</v>
      </c>
      <c r="BB153" s="12" t="e">
        <f t="shared" si="176"/>
        <v>#DIV/0!</v>
      </c>
      <c r="BC153" s="12" t="e">
        <f t="shared" si="176"/>
        <v>#DIV/0!</v>
      </c>
    </row>
    <row r="154" spans="1:55" x14ac:dyDescent="0.2">
      <c r="B154" s="1" t="s">
        <v>41</v>
      </c>
      <c r="L154" s="12" t="e">
        <f>GEOMEAN(L18:L32)</f>
        <v>#NUM!</v>
      </c>
      <c r="M154" s="12" t="e">
        <f>GEOMEAN(M18:M32)</f>
        <v>#NUM!</v>
      </c>
      <c r="N154" s="12" t="e">
        <f>GEOMEAN(N18:N32)</f>
        <v>#NUM!</v>
      </c>
      <c r="X154" s="12" t="e">
        <f t="shared" ref="X154:AC154" si="177">GEOMEAN(X18:X32)</f>
        <v>#NUM!</v>
      </c>
      <c r="Y154" s="12" t="e">
        <f t="shared" si="177"/>
        <v>#NUM!</v>
      </c>
      <c r="Z154" s="12" t="e">
        <f t="shared" si="177"/>
        <v>#NUM!</v>
      </c>
      <c r="AA154" s="12" t="e">
        <f t="shared" si="177"/>
        <v>#DIV/0!</v>
      </c>
      <c r="AB154" s="12" t="e">
        <f t="shared" si="177"/>
        <v>#DIV/0!</v>
      </c>
      <c r="AC154" s="12" t="e">
        <f t="shared" si="177"/>
        <v>#DIV/0!</v>
      </c>
      <c r="AD154" s="12">
        <f t="shared" ref="AD154" si="178">AVERAGE(AD18:AD32)</f>
        <v>1.9504519625168774E-3</v>
      </c>
      <c r="AF154" s="28">
        <f t="shared" ref="AF154:AK154" si="179">AVERAGE(AF18:AF32)</f>
        <v>2.8387908098589004E-4</v>
      </c>
      <c r="AG154" s="32" t="e">
        <f t="shared" si="179"/>
        <v>#VALUE!</v>
      </c>
      <c r="AH154" s="32" t="e">
        <f t="shared" si="179"/>
        <v>#VALUE!</v>
      </c>
      <c r="AI154" s="28" t="e">
        <f t="shared" si="179"/>
        <v>#VALUE!</v>
      </c>
      <c r="AJ154" s="32" t="e">
        <f t="shared" si="179"/>
        <v>#VALUE!</v>
      </c>
      <c r="AK154" s="32" t="e">
        <f t="shared" si="179"/>
        <v>#VALUE!</v>
      </c>
      <c r="AL154" s="28">
        <f t="shared" ref="AL154:AQ154" si="180">AVERAGE(AL19:AL33)</f>
        <v>3.771212065356207E-4</v>
      </c>
      <c r="AM154" s="32" t="e">
        <f t="shared" si="180"/>
        <v>#VALUE!</v>
      </c>
      <c r="AN154" s="32" t="e">
        <f t="shared" si="180"/>
        <v>#VALUE!</v>
      </c>
      <c r="AO154" s="28" t="e">
        <f t="shared" si="180"/>
        <v>#VALUE!</v>
      </c>
      <c r="AP154" s="32" t="e">
        <f t="shared" si="180"/>
        <v>#VALUE!</v>
      </c>
      <c r="AQ154" s="32" t="e">
        <f t="shared" si="180"/>
        <v>#VALUE!</v>
      </c>
      <c r="AR154" s="28">
        <f t="shared" ref="AR154:AW154" si="181">AVERAGE(AR18:AR32)</f>
        <v>2.1371771756129032E-4</v>
      </c>
      <c r="AS154" s="32" t="e">
        <f t="shared" si="181"/>
        <v>#VALUE!</v>
      </c>
      <c r="AT154" s="33" t="e">
        <f t="shared" si="181"/>
        <v>#VALUE!</v>
      </c>
      <c r="AU154" s="28" t="e">
        <f t="shared" si="181"/>
        <v>#VALUE!</v>
      </c>
      <c r="AV154" s="32" t="e">
        <f t="shared" si="181"/>
        <v>#VALUE!</v>
      </c>
      <c r="AW154" s="33" t="e">
        <f t="shared" si="181"/>
        <v>#VALUE!</v>
      </c>
      <c r="AX154" s="12" t="e">
        <f t="shared" ref="AX154:BC154" si="182">GEOMEAN(AX18:AX32)</f>
        <v>#DIV/0!</v>
      </c>
      <c r="AY154" s="12" t="e">
        <f t="shared" si="182"/>
        <v>#DIV/0!</v>
      </c>
      <c r="AZ154" s="12" t="e">
        <f t="shared" si="182"/>
        <v>#DIV/0!</v>
      </c>
      <c r="BA154" s="12" t="e">
        <f t="shared" si="182"/>
        <v>#DIV/0!</v>
      </c>
      <c r="BB154" s="12" t="e">
        <f t="shared" si="182"/>
        <v>#DIV/0!</v>
      </c>
      <c r="BC154" s="12" t="e">
        <f t="shared" si="182"/>
        <v>#DIV/0!</v>
      </c>
    </row>
    <row r="155" spans="1:55" x14ac:dyDescent="0.2">
      <c r="B155" s="1" t="s">
        <v>1</v>
      </c>
      <c r="L155" s="12" t="e">
        <f>GEOMEAN(L33:L57)</f>
        <v>#NUM!</v>
      </c>
      <c r="M155" s="12" t="e">
        <f>GEOMEAN(M33:M57)</f>
        <v>#NUM!</v>
      </c>
      <c r="N155" s="12" t="e">
        <f>GEOMEAN(N33:N57)</f>
        <v>#NUM!</v>
      </c>
      <c r="X155" s="12" t="e">
        <f>GEOMEAN(X33:X57)</f>
        <v>#NUM!</v>
      </c>
      <c r="Y155" s="12" t="e">
        <f>GEOMEAN(Y33:Y57)</f>
        <v>#NUM!</v>
      </c>
      <c r="Z155" s="12" t="e">
        <f>GEOMEAN(Z33:Z57)</f>
        <v>#NUM!</v>
      </c>
      <c r="AA155" s="12" t="e">
        <f t="shared" ref="AA155:AC155" si="183">GEOMEAN(AA33:AA57)</f>
        <v>#DIV/0!</v>
      </c>
      <c r="AB155" s="12" t="e">
        <f t="shared" si="183"/>
        <v>#DIV/0!</v>
      </c>
      <c r="AC155" s="12" t="e">
        <f t="shared" si="183"/>
        <v>#DIV/0!</v>
      </c>
      <c r="AD155" s="12">
        <f>AVERAGE(AD33:AD57)</f>
        <v>2.7233025029260211E-3</v>
      </c>
      <c r="AF155" s="28">
        <f>AVERAGE(AF33:AF57)</f>
        <v>4.5806909312264834E-4</v>
      </c>
      <c r="AG155" s="32" t="e">
        <f t="shared" ref="AG155:AH155" si="184">AVERAGE(AG33:AG57)</f>
        <v>#VALUE!</v>
      </c>
      <c r="AH155" s="32" t="e">
        <f t="shared" si="184"/>
        <v>#VALUE!</v>
      </c>
      <c r="AI155" s="28" t="e">
        <f>AVERAGE(AI33:AI57)</f>
        <v>#VALUE!</v>
      </c>
      <c r="AJ155" s="32" t="e">
        <f t="shared" ref="AJ155:AK155" si="185">AVERAGE(AJ33:AJ57)</f>
        <v>#VALUE!</v>
      </c>
      <c r="AK155" s="32" t="e">
        <f t="shared" si="185"/>
        <v>#VALUE!</v>
      </c>
      <c r="AL155" s="28">
        <f t="shared" ref="AL155:AQ155" si="186">AVERAGE(AL34:AL58)</f>
        <v>5.7211505442860138E-4</v>
      </c>
      <c r="AM155" s="32" t="e">
        <f t="shared" si="186"/>
        <v>#VALUE!</v>
      </c>
      <c r="AN155" s="32" t="e">
        <f t="shared" si="186"/>
        <v>#VALUE!</v>
      </c>
      <c r="AO155" s="28" t="e">
        <f t="shared" si="186"/>
        <v>#VALUE!</v>
      </c>
      <c r="AP155" s="32" t="e">
        <f t="shared" si="186"/>
        <v>#VALUE!</v>
      </c>
      <c r="AQ155" s="32" t="e">
        <f t="shared" si="186"/>
        <v>#VALUE!</v>
      </c>
      <c r="AR155" s="28">
        <f t="shared" ref="AR155:AW155" si="187">AVERAGE(AR33:AR57)</f>
        <v>1.990502599566346E-4</v>
      </c>
      <c r="AS155" s="32" t="e">
        <f t="shared" si="187"/>
        <v>#VALUE!</v>
      </c>
      <c r="AT155" s="33" t="e">
        <f t="shared" si="187"/>
        <v>#VALUE!</v>
      </c>
      <c r="AU155" s="28" t="e">
        <f t="shared" si="187"/>
        <v>#VALUE!</v>
      </c>
      <c r="AV155" s="32" t="e">
        <f t="shared" si="187"/>
        <v>#VALUE!</v>
      </c>
      <c r="AW155" s="33" t="e">
        <f t="shared" si="187"/>
        <v>#VALUE!</v>
      </c>
      <c r="AX155" s="12" t="e">
        <f t="shared" ref="AX155:BC155" si="188">GEOMEAN(AX33:AX57)</f>
        <v>#DIV/0!</v>
      </c>
      <c r="AY155" s="12" t="e">
        <f t="shared" si="188"/>
        <v>#DIV/0!</v>
      </c>
      <c r="AZ155" s="12" t="e">
        <f t="shared" si="188"/>
        <v>#DIV/0!</v>
      </c>
      <c r="BA155" s="12" t="e">
        <f t="shared" si="188"/>
        <v>#DIV/0!</v>
      </c>
      <c r="BB155" s="12" t="e">
        <f t="shared" si="188"/>
        <v>#DIV/0!</v>
      </c>
      <c r="BC155" s="12" t="e">
        <f t="shared" si="188"/>
        <v>#DIV/0!</v>
      </c>
    </row>
    <row r="156" spans="1:55" x14ac:dyDescent="0.2">
      <c r="B156" s="1" t="s">
        <v>5</v>
      </c>
      <c r="L156" s="12" t="e">
        <f>GEOMEAN(L58:L77)</f>
        <v>#NUM!</v>
      </c>
      <c r="M156" s="12" t="e">
        <f>GEOMEAN(M58:M77)</f>
        <v>#NUM!</v>
      </c>
      <c r="N156" s="12" t="e">
        <f>GEOMEAN(N58:N77)</f>
        <v>#NUM!</v>
      </c>
      <c r="X156" s="12" t="e">
        <f>GEOMEAN(X58:X77)</f>
        <v>#NUM!</v>
      </c>
      <c r="Y156" s="12" t="e">
        <f>GEOMEAN(Y58:Y77)</f>
        <v>#NUM!</v>
      </c>
      <c r="Z156" s="12" t="e">
        <f>GEOMEAN(Z58:Z77)</f>
        <v>#NUM!</v>
      </c>
      <c r="AA156" s="12" t="e">
        <f t="shared" ref="AA156:AC156" si="189">GEOMEAN(AA58:AA77)</f>
        <v>#DIV/0!</v>
      </c>
      <c r="AB156" s="12" t="e">
        <f t="shared" si="189"/>
        <v>#DIV/0!</v>
      </c>
      <c r="AC156" s="12" t="e">
        <f t="shared" si="189"/>
        <v>#DIV/0!</v>
      </c>
      <c r="AD156" s="12">
        <f>AVERAGE(AD58:AD77)</f>
        <v>4.2091617580433133E-3</v>
      </c>
      <c r="AF156" s="28">
        <f>AVERAGE(AF58:AF77)</f>
        <v>-2.4568713580364054E-5</v>
      </c>
      <c r="AG156" s="32" t="e">
        <f t="shared" ref="AG156:AH156" si="190">AVERAGE(AG58:AG77)</f>
        <v>#VALUE!</v>
      </c>
      <c r="AH156" s="32" t="e">
        <f t="shared" si="190"/>
        <v>#VALUE!</v>
      </c>
      <c r="AI156" s="28" t="e">
        <f>AVERAGE(AI58:AI77)</f>
        <v>#VALUE!</v>
      </c>
      <c r="AJ156" s="32" t="e">
        <f t="shared" ref="AJ156:AK156" si="191">AVERAGE(AJ58:AJ77)</f>
        <v>#VALUE!</v>
      </c>
      <c r="AK156" s="32" t="e">
        <f t="shared" si="191"/>
        <v>#VALUE!</v>
      </c>
      <c r="AL156" s="28">
        <f t="shared" ref="AL156:AQ156" si="192">AVERAGE(AL59:AL78)</f>
        <v>8.5713018016519982E-5</v>
      </c>
      <c r="AM156" s="32" t="e">
        <f t="shared" si="192"/>
        <v>#VALUE!</v>
      </c>
      <c r="AN156" s="32" t="e">
        <f t="shared" si="192"/>
        <v>#VALUE!</v>
      </c>
      <c r="AO156" s="28" t="e">
        <f t="shared" si="192"/>
        <v>#VALUE!</v>
      </c>
      <c r="AP156" s="32" t="e">
        <f t="shared" si="192"/>
        <v>#VALUE!</v>
      </c>
      <c r="AQ156" s="32" t="e">
        <f t="shared" si="192"/>
        <v>#VALUE!</v>
      </c>
      <c r="AR156" s="28">
        <f t="shared" ref="AR156:AW156" si="193">AVERAGE(AR58:AR77)</f>
        <v>-4.8546447729017062E-4</v>
      </c>
      <c r="AS156" s="32" t="e">
        <f t="shared" si="193"/>
        <v>#VALUE!</v>
      </c>
      <c r="AT156" s="33" t="e">
        <f t="shared" si="193"/>
        <v>#VALUE!</v>
      </c>
      <c r="AU156" s="28" t="e">
        <f t="shared" si="193"/>
        <v>#VALUE!</v>
      </c>
      <c r="AV156" s="32" t="e">
        <f t="shared" si="193"/>
        <v>#VALUE!</v>
      </c>
      <c r="AW156" s="33" t="e">
        <f t="shared" si="193"/>
        <v>#VALUE!</v>
      </c>
      <c r="AX156" s="12" t="e">
        <f t="shared" ref="AX156:BC156" si="194">GEOMEAN(AX58:AX77)</f>
        <v>#DIV/0!</v>
      </c>
      <c r="AY156" s="12" t="e">
        <f t="shared" si="194"/>
        <v>#DIV/0!</v>
      </c>
      <c r="AZ156" s="12" t="e">
        <f t="shared" si="194"/>
        <v>#DIV/0!</v>
      </c>
      <c r="BA156" s="12" t="e">
        <f t="shared" si="194"/>
        <v>#DIV/0!</v>
      </c>
      <c r="BB156" s="12" t="e">
        <f t="shared" si="194"/>
        <v>#DIV/0!</v>
      </c>
      <c r="BC156" s="12" t="e">
        <f t="shared" si="194"/>
        <v>#DIV/0!</v>
      </c>
    </row>
    <row r="157" spans="1:55" x14ac:dyDescent="0.2">
      <c r="B157" s="1" t="s">
        <v>6</v>
      </c>
      <c r="L157" s="12" t="e">
        <f>GEOMEAN(L78:L97)</f>
        <v>#NUM!</v>
      </c>
      <c r="M157" s="12" t="e">
        <f>GEOMEAN(M78:M97)</f>
        <v>#NUM!</v>
      </c>
      <c r="N157" s="12" t="e">
        <f>GEOMEAN(N78:N97)</f>
        <v>#NUM!</v>
      </c>
      <c r="X157" s="12" t="e">
        <f>GEOMEAN(X78:X97)</f>
        <v>#NUM!</v>
      </c>
      <c r="Y157" s="12" t="e">
        <f>GEOMEAN(Y78:Y97)</f>
        <v>#NUM!</v>
      </c>
      <c r="Z157" s="12" t="e">
        <f>GEOMEAN(Z78:Z97)</f>
        <v>#NUM!</v>
      </c>
      <c r="AA157" s="12" t="e">
        <f t="shared" ref="AA157:AC157" si="195">GEOMEAN(AA78:AA97)</f>
        <v>#DIV/0!</v>
      </c>
      <c r="AB157" s="12" t="e">
        <f t="shared" si="195"/>
        <v>#DIV/0!</v>
      </c>
      <c r="AC157" s="12" t="e">
        <f t="shared" si="195"/>
        <v>#DIV/0!</v>
      </c>
      <c r="AD157" s="12" t="e">
        <f>AVERAGE(AD78:AD97)</f>
        <v>#REF!</v>
      </c>
      <c r="AF157" s="28">
        <f>AVERAGE(AF78:AF97)</f>
        <v>-1.0849654005896658E-3</v>
      </c>
      <c r="AG157" s="32" t="e">
        <f t="shared" ref="AG157:AH157" si="196">AVERAGE(AG78:AG97)</f>
        <v>#VALUE!</v>
      </c>
      <c r="AH157" s="32" t="e">
        <f t="shared" si="196"/>
        <v>#VALUE!</v>
      </c>
      <c r="AI157" s="28" t="e">
        <f>AVERAGE(AI78:AI97)</f>
        <v>#VALUE!</v>
      </c>
      <c r="AJ157" s="32" t="e">
        <f t="shared" ref="AJ157:AK157" si="197">AVERAGE(AJ78:AJ97)</f>
        <v>#VALUE!</v>
      </c>
      <c r="AK157" s="32" t="e">
        <f t="shared" si="197"/>
        <v>#VALUE!</v>
      </c>
      <c r="AL157" s="28">
        <f t="shared" ref="AL157:AQ157" si="198">AVERAGE(AL79:AL98)</f>
        <v>-1.9996598648880648E-3</v>
      </c>
      <c r="AM157" s="32" t="e">
        <f t="shared" si="198"/>
        <v>#VALUE!</v>
      </c>
      <c r="AN157" s="32" t="e">
        <f t="shared" si="198"/>
        <v>#VALUE!</v>
      </c>
      <c r="AO157" s="28" t="e">
        <f t="shared" si="198"/>
        <v>#VALUE!</v>
      </c>
      <c r="AP157" s="32" t="e">
        <f t="shared" si="198"/>
        <v>#VALUE!</v>
      </c>
      <c r="AQ157" s="32" t="e">
        <f t="shared" si="198"/>
        <v>#VALUE!</v>
      </c>
      <c r="AR157" s="28">
        <f t="shared" ref="AR157:AW157" si="199">AVERAGE(AR78:AR97)</f>
        <v>-1.1028172815122361E-3</v>
      </c>
      <c r="AS157" s="32" t="e">
        <f t="shared" si="199"/>
        <v>#VALUE!</v>
      </c>
      <c r="AT157" s="33" t="e">
        <f t="shared" si="199"/>
        <v>#VALUE!</v>
      </c>
      <c r="AU157" s="28" t="e">
        <f t="shared" si="199"/>
        <v>#VALUE!</v>
      </c>
      <c r="AV157" s="32" t="e">
        <f t="shared" si="199"/>
        <v>#VALUE!</v>
      </c>
      <c r="AW157" s="33" t="e">
        <f t="shared" si="199"/>
        <v>#VALUE!</v>
      </c>
      <c r="AX157" s="12" t="e">
        <f t="shared" ref="AX157:BC157" si="200">GEOMEAN(AX78:AX97)</f>
        <v>#DIV/0!</v>
      </c>
      <c r="AY157" s="12" t="e">
        <f t="shared" si="200"/>
        <v>#DIV/0!</v>
      </c>
      <c r="AZ157" s="12" t="e">
        <f t="shared" si="200"/>
        <v>#DIV/0!</v>
      </c>
      <c r="BA157" s="12" t="e">
        <f t="shared" si="200"/>
        <v>#DIV/0!</v>
      </c>
      <c r="BB157" s="12" t="e">
        <f t="shared" si="200"/>
        <v>#DIV/0!</v>
      </c>
      <c r="BC157" s="12" t="e">
        <f t="shared" si="200"/>
        <v>#DIV/0!</v>
      </c>
    </row>
    <row r="158" spans="1:55" x14ac:dyDescent="0.2">
      <c r="B158" s="1" t="s">
        <v>7</v>
      </c>
      <c r="L158" s="12" t="e">
        <f>GEOMEAN(L98:L112)</f>
        <v>#NUM!</v>
      </c>
      <c r="M158" s="12" t="e">
        <f>GEOMEAN(M98:M112)</f>
        <v>#NUM!</v>
      </c>
      <c r="N158" s="12" t="e">
        <f>GEOMEAN(N98:N112)</f>
        <v>#NUM!</v>
      </c>
      <c r="X158" s="12" t="e">
        <f>GEOMEAN(X98:X112)</f>
        <v>#NUM!</v>
      </c>
      <c r="Y158" s="12" t="e">
        <f>GEOMEAN(Y98:Y112)</f>
        <v>#NUM!</v>
      </c>
      <c r="Z158" s="12" t="e">
        <f>GEOMEAN(Z98:Z112)</f>
        <v>#NUM!</v>
      </c>
      <c r="AA158" s="12" t="e">
        <f t="shared" ref="AA158:AC158" si="201">GEOMEAN(AA98:AA112)</f>
        <v>#DIV/0!</v>
      </c>
      <c r="AB158" s="12" t="e">
        <f t="shared" si="201"/>
        <v>#DIV/0!</v>
      </c>
      <c r="AC158" s="12" t="e">
        <f t="shared" si="201"/>
        <v>#DIV/0!</v>
      </c>
      <c r="AD158" s="12">
        <f>AVERAGE(AD98:AD109)</f>
        <v>4.8491508626675502E-3</v>
      </c>
      <c r="AF158" s="28">
        <f>AVERAGE(AF98:AF109)</f>
        <v>-7.0405752022525048E-4</v>
      </c>
      <c r="AG158" s="32" t="e">
        <f t="shared" ref="AG158:AH158" si="202">AVERAGE(AG98:AG109)</f>
        <v>#VALUE!</v>
      </c>
      <c r="AH158" s="32" t="e">
        <f t="shared" si="202"/>
        <v>#VALUE!</v>
      </c>
      <c r="AI158" s="28" t="e">
        <f>AVERAGE(AI98:AI109)</f>
        <v>#VALUE!</v>
      </c>
      <c r="AJ158" s="32" t="e">
        <f t="shared" ref="AJ158:AK158" si="203">AVERAGE(AJ98:AJ109)</f>
        <v>#VALUE!</v>
      </c>
      <c r="AK158" s="32" t="e">
        <f t="shared" si="203"/>
        <v>#VALUE!</v>
      </c>
      <c r="AL158" s="28">
        <f t="shared" ref="AL158:AQ158" si="204">AVERAGE(AL99:AL110)</f>
        <v>-1.1294654407672706E-3</v>
      </c>
      <c r="AM158" s="32" t="e">
        <f t="shared" si="204"/>
        <v>#VALUE!</v>
      </c>
      <c r="AN158" s="32" t="e">
        <f t="shared" si="204"/>
        <v>#VALUE!</v>
      </c>
      <c r="AO158" s="28" t="e">
        <f t="shared" si="204"/>
        <v>#VALUE!</v>
      </c>
      <c r="AP158" s="32" t="e">
        <f t="shared" si="204"/>
        <v>#VALUE!</v>
      </c>
      <c r="AQ158" s="32" t="e">
        <f t="shared" si="204"/>
        <v>#VALUE!</v>
      </c>
      <c r="AR158" s="28">
        <f t="shared" ref="AR158:AW158" si="205">AVERAGE(AR98:AR109)</f>
        <v>-1.2009424343652302E-3</v>
      </c>
      <c r="AS158" s="32" t="e">
        <f t="shared" si="205"/>
        <v>#VALUE!</v>
      </c>
      <c r="AT158" s="33" t="e">
        <f t="shared" si="205"/>
        <v>#VALUE!</v>
      </c>
      <c r="AU158" s="28" t="e">
        <f t="shared" si="205"/>
        <v>#VALUE!</v>
      </c>
      <c r="AV158" s="32" t="e">
        <f t="shared" si="205"/>
        <v>#VALUE!</v>
      </c>
      <c r="AW158" s="33" t="e">
        <f t="shared" si="205"/>
        <v>#VALUE!</v>
      </c>
      <c r="AX158" s="12" t="e">
        <f t="shared" ref="AX158:BC158" si="206">GEOMEAN(AX98:AX112)</f>
        <v>#DIV/0!</v>
      </c>
      <c r="AY158" s="12" t="e">
        <f t="shared" si="206"/>
        <v>#DIV/0!</v>
      </c>
      <c r="AZ158" s="12" t="e">
        <f t="shared" si="206"/>
        <v>#DIV/0!</v>
      </c>
      <c r="BA158" s="12" t="e">
        <f t="shared" si="206"/>
        <v>#DIV/0!</v>
      </c>
      <c r="BB158" s="12" t="e">
        <f t="shared" si="206"/>
        <v>#DIV/0!</v>
      </c>
      <c r="BC158" s="12" t="e">
        <f t="shared" si="206"/>
        <v>#DIV/0!</v>
      </c>
    </row>
    <row r="159" spans="1:55" ht="12.75" thickBot="1" x14ac:dyDescent="0.25">
      <c r="B159" s="1" t="s">
        <v>18</v>
      </c>
      <c r="L159" s="12" t="e">
        <f>GEOMEAN(L113:L132)</f>
        <v>#NUM!</v>
      </c>
      <c r="M159" s="12" t="e">
        <f>GEOMEAN(M113:M132)</f>
        <v>#NUM!</v>
      </c>
      <c r="N159" s="12" t="e">
        <f>GEOMEAN(N113:N132)</f>
        <v>#NUM!</v>
      </c>
      <c r="X159" s="12" t="e">
        <f>GEOMEAN(X113:X132)</f>
        <v>#NUM!</v>
      </c>
      <c r="Y159" s="12" t="e">
        <f>GEOMEAN(Y113:Y132)</f>
        <v>#NUM!</v>
      </c>
      <c r="Z159" s="12" t="e">
        <f>GEOMEAN(Z113:Z132)</f>
        <v>#NUM!</v>
      </c>
      <c r="AA159" s="12" t="e">
        <f t="shared" ref="AA159:AC160" si="207">GEOMEAN(AA113:AA132)</f>
        <v>#DIV/0!</v>
      </c>
      <c r="AB159" s="12" t="e">
        <f>GEOMEAN(AB113:AB132)</f>
        <v>#DIV/0!</v>
      </c>
      <c r="AC159" s="12" t="e">
        <f>GEOMEAN(AC113:AC132)</f>
        <v>#DIV/0!</v>
      </c>
      <c r="AD159" s="12">
        <f>AVERAGE(AD113:AD132)</f>
        <v>2.9237603437298624E-3</v>
      </c>
      <c r="AF159" s="28">
        <f>AVERAGE(AF113:AF132)</f>
        <v>1.9327522589238089E-4</v>
      </c>
      <c r="AG159" s="32" t="e">
        <f t="shared" ref="AG159:AH159" si="208">AVERAGE(AG113:AG132)</f>
        <v>#VALUE!</v>
      </c>
      <c r="AH159" s="32" t="e">
        <f t="shared" si="208"/>
        <v>#VALUE!</v>
      </c>
      <c r="AI159" s="28" t="e">
        <f>AVERAGE(AI113:AI132)</f>
        <v>#VALUE!</v>
      </c>
      <c r="AJ159" s="32" t="e">
        <f t="shared" ref="AJ159:AK159" si="209">AVERAGE(AJ113:AJ132)</f>
        <v>#VALUE!</v>
      </c>
      <c r="AK159" s="32" t="e">
        <f t="shared" si="209"/>
        <v>#VALUE!</v>
      </c>
      <c r="AL159" s="28">
        <f t="shared" ref="AL159:AQ159" si="210">AVERAGE(AL114:AL132)</f>
        <v>2.3412335487210667E-4</v>
      </c>
      <c r="AM159" s="32" t="e">
        <f t="shared" si="210"/>
        <v>#VALUE!</v>
      </c>
      <c r="AN159" s="32" t="e">
        <f t="shared" si="210"/>
        <v>#VALUE!</v>
      </c>
      <c r="AO159" s="28" t="e">
        <f t="shared" si="210"/>
        <v>#VALUE!</v>
      </c>
      <c r="AP159" s="32" t="e">
        <f t="shared" si="210"/>
        <v>#VALUE!</v>
      </c>
      <c r="AQ159" s="32" t="e">
        <f t="shared" si="210"/>
        <v>#VALUE!</v>
      </c>
      <c r="AR159" s="28">
        <f t="shared" ref="AR159:AW159" si="211">AVERAGE(AR113:AR132)</f>
        <v>1.0567403068554027E-3</v>
      </c>
      <c r="AS159" s="32" t="e">
        <f t="shared" si="211"/>
        <v>#VALUE!</v>
      </c>
      <c r="AT159" s="33" t="e">
        <f t="shared" si="211"/>
        <v>#VALUE!</v>
      </c>
      <c r="AU159" s="28" t="e">
        <f t="shared" si="211"/>
        <v>#VALUE!</v>
      </c>
      <c r="AV159" s="32" t="e">
        <f t="shared" si="211"/>
        <v>#VALUE!</v>
      </c>
      <c r="AW159" s="33" t="e">
        <f t="shared" si="211"/>
        <v>#VALUE!</v>
      </c>
      <c r="AX159" s="12" t="e">
        <f t="shared" ref="AX159" si="212">GEOMEAN(AX113:AX132)</f>
        <v>#DIV/0!</v>
      </c>
      <c r="AY159" s="12" t="e">
        <f>GEOMEAN(AY113:AY132)</f>
        <v>#DIV/0!</v>
      </c>
      <c r="AZ159" s="12" t="e">
        <f>GEOMEAN(AZ113:AZ132)</f>
        <v>#DIV/0!</v>
      </c>
      <c r="BA159" s="12" t="e">
        <f t="shared" ref="BA159" si="213">GEOMEAN(BA113:BA132)</f>
        <v>#DIV/0!</v>
      </c>
      <c r="BB159" s="12" t="e">
        <f>GEOMEAN(BB113:BB132)</f>
        <v>#DIV/0!</v>
      </c>
      <c r="BC159" s="12" t="e">
        <f>GEOMEAN(BC113:BC132)</f>
        <v>#DIV/0!</v>
      </c>
    </row>
    <row r="160" spans="1:55" ht="12.75" hidden="1" thickBot="1" x14ac:dyDescent="0.25">
      <c r="B160" s="1" t="s">
        <v>69</v>
      </c>
      <c r="L160" s="12" t="e">
        <f>GEOMEAN(L133:L152)</f>
        <v>#NUM!</v>
      </c>
      <c r="M160" s="12" t="e">
        <f>GEOMEAN(M133:M152)</f>
        <v>#NUM!</v>
      </c>
      <c r="N160" s="12" t="e">
        <f>GEOMEAN(N133:N152)</f>
        <v>#NUM!</v>
      </c>
      <c r="X160" s="12" t="e">
        <f>GEOMEAN(X133:X152)</f>
        <v>#NUM!</v>
      </c>
      <c r="Y160" s="12" t="e">
        <f>GEOMEAN(Y133:Y152)</f>
        <v>#NUM!</v>
      </c>
      <c r="Z160" s="12" t="e">
        <f>GEOMEAN(Z133:Z152)</f>
        <v>#NUM!</v>
      </c>
      <c r="AA160" s="12" t="e">
        <f>GEOMEAN(AA133:AA152)</f>
        <v>#DIV/0!</v>
      </c>
      <c r="AB160" s="12" t="e">
        <f t="shared" si="207"/>
        <v>#DIV/0!</v>
      </c>
      <c r="AC160" s="12" t="e">
        <f t="shared" si="207"/>
        <v>#DIV/0!</v>
      </c>
      <c r="AD160" s="12" t="e">
        <f>AVERAGE(AD133:AD152)</f>
        <v>#DIV/0!</v>
      </c>
      <c r="AF160" s="28" t="e">
        <f t="shared" ref="AF160:AW160" si="214">AVERAGE(AF133:AF152)</f>
        <v>#VALUE!</v>
      </c>
      <c r="AG160" s="32" t="e">
        <f t="shared" si="214"/>
        <v>#VALUE!</v>
      </c>
      <c r="AH160" s="32" t="e">
        <f t="shared" si="214"/>
        <v>#VALUE!</v>
      </c>
      <c r="AI160" s="28" t="e">
        <f t="shared" si="214"/>
        <v>#VALUE!</v>
      </c>
      <c r="AJ160" s="32" t="e">
        <f t="shared" si="214"/>
        <v>#VALUE!</v>
      </c>
      <c r="AK160" s="32" t="e">
        <f t="shared" si="214"/>
        <v>#VALUE!</v>
      </c>
      <c r="AL160" s="28" t="e">
        <f t="shared" si="214"/>
        <v>#VALUE!</v>
      </c>
      <c r="AM160" s="32" t="e">
        <f t="shared" si="214"/>
        <v>#VALUE!</v>
      </c>
      <c r="AN160" s="32" t="e">
        <f t="shared" si="214"/>
        <v>#VALUE!</v>
      </c>
      <c r="AO160" s="28" t="e">
        <f t="shared" si="214"/>
        <v>#VALUE!</v>
      </c>
      <c r="AP160" s="32" t="e">
        <f t="shared" si="214"/>
        <v>#VALUE!</v>
      </c>
      <c r="AQ160" s="32" t="e">
        <f t="shared" si="214"/>
        <v>#VALUE!</v>
      </c>
      <c r="AR160" s="28" t="e">
        <f t="shared" si="214"/>
        <v>#VALUE!</v>
      </c>
      <c r="AS160" s="32" t="e">
        <f t="shared" si="214"/>
        <v>#VALUE!</v>
      </c>
      <c r="AT160" s="32" t="e">
        <f t="shared" si="214"/>
        <v>#VALUE!</v>
      </c>
      <c r="AU160" s="28" t="e">
        <f t="shared" si="214"/>
        <v>#VALUE!</v>
      </c>
      <c r="AV160" s="32" t="e">
        <f t="shared" si="214"/>
        <v>#VALUE!</v>
      </c>
      <c r="AW160" s="32" t="e">
        <f t="shared" si="214"/>
        <v>#VALUE!</v>
      </c>
      <c r="AX160" s="12" t="e">
        <f>GEOMEAN(AX133:AX152)</f>
        <v>#DIV/0!</v>
      </c>
      <c r="AY160" s="12" t="e">
        <f t="shared" ref="AY160:AZ160" si="215">GEOMEAN(AY114:AY133)</f>
        <v>#DIV/0!</v>
      </c>
      <c r="AZ160" s="12" t="e">
        <f t="shared" si="215"/>
        <v>#DIV/0!</v>
      </c>
      <c r="BA160" s="12" t="e">
        <f>GEOMEAN(BA133:BA152)</f>
        <v>#DIV/0!</v>
      </c>
      <c r="BB160" s="12" t="e">
        <f>GEOMEAN(BB114:BB133)</f>
        <v>#DIV/0!</v>
      </c>
      <c r="BC160" s="12" t="e">
        <f t="shared" ref="BC160" si="216">GEOMEAN(BC114:BC133)</f>
        <v>#DIV/0!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#NUM!</v>
      </c>
      <c r="M161" s="42" t="e">
        <f>GEOMEAN(M3:M77, M98:M112)</f>
        <v>#NUM!</v>
      </c>
      <c r="N161" s="42" t="e">
        <f>GEOMEAN(N3:N77,N98:N112)</f>
        <v>#NUM!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#NUM!</v>
      </c>
      <c r="Y161" s="42" t="e">
        <f>GEOMEAN(Y3:Y77,Y98:Y112)</f>
        <v>#NUM!</v>
      </c>
      <c r="Z161" s="42" t="e">
        <f>GEOMEAN(Z3:Z77,Z98:Z112)</f>
        <v>#NUM!</v>
      </c>
      <c r="AA161" s="42" t="e">
        <f>GEOMEAN(AA3:AA77,AA98:AA112)</f>
        <v>#DIV/0!</v>
      </c>
      <c r="AB161" s="42" t="e">
        <f>GEOMEAN(AB3:AB77,AB98:AB112)</f>
        <v>#DIV/0!</v>
      </c>
      <c r="AC161" s="42" t="e">
        <f>GEOMEAN(AC3:AC77,AC133:AC152)</f>
        <v>#DIV/0!</v>
      </c>
      <c r="AD161" s="42">
        <f t="shared" ref="AD161" si="217">AVERAGE(AD3:AD77,AD98:AD112)</f>
        <v>3.165092137274535E-3</v>
      </c>
      <c r="AE161" s="4"/>
      <c r="AF161" s="29">
        <f>AVERAGE(AF3:AF132)</f>
        <v>5.3602431848752085E-6</v>
      </c>
      <c r="AG161" s="29" t="e">
        <f t="shared" ref="AG161:AW161" si="218">AVERAGE(AG3:AG132)</f>
        <v>#VALUE!</v>
      </c>
      <c r="AH161" s="29" t="e">
        <f t="shared" si="218"/>
        <v>#VALUE!</v>
      </c>
      <c r="AI161" s="29" t="e">
        <f t="shared" si="218"/>
        <v>#VALUE!</v>
      </c>
      <c r="AJ161" s="29" t="e">
        <f t="shared" si="218"/>
        <v>#VALUE!</v>
      </c>
      <c r="AK161" s="29" t="e">
        <f t="shared" si="218"/>
        <v>#VALUE!</v>
      </c>
      <c r="AL161" s="29">
        <f t="shared" si="218"/>
        <v>-8.7575492186853232E-5</v>
      </c>
      <c r="AM161" s="29" t="e">
        <f t="shared" si="218"/>
        <v>#VALUE!</v>
      </c>
      <c r="AN161" s="29" t="e">
        <f t="shared" si="218"/>
        <v>#VALUE!</v>
      </c>
      <c r="AO161" s="29" t="e">
        <f t="shared" si="218"/>
        <v>#VALUE!</v>
      </c>
      <c r="AP161" s="29" t="e">
        <f t="shared" si="218"/>
        <v>#VALUE!</v>
      </c>
      <c r="AQ161" s="29" t="e">
        <f t="shared" si="218"/>
        <v>#VALUE!</v>
      </c>
      <c r="AR161" s="29">
        <f t="shared" si="218"/>
        <v>-1.60595831284356E-4</v>
      </c>
      <c r="AS161" s="29" t="e">
        <f t="shared" si="218"/>
        <v>#VALUE!</v>
      </c>
      <c r="AT161" s="29" t="e">
        <f t="shared" si="218"/>
        <v>#VALUE!</v>
      </c>
      <c r="AU161" s="29" t="e">
        <f t="shared" si="218"/>
        <v>#VALUE!</v>
      </c>
      <c r="AV161" s="29" t="e">
        <f t="shared" si="218"/>
        <v>#VALUE!</v>
      </c>
      <c r="AW161" s="29" t="e">
        <f t="shared" si="218"/>
        <v>#VALUE!</v>
      </c>
      <c r="AX161" s="42" t="e">
        <f>GEOMEAN(AX3:AX77,AX98:AX112)</f>
        <v>#DIV/0!</v>
      </c>
      <c r="AY161" s="42" t="e">
        <f>GEOMEAN(AY3:AY77,AY133:AY152)</f>
        <v>#DIV/0!</v>
      </c>
      <c r="AZ161" s="42" t="e">
        <f>GEOMEAN(AZ3:AZ77,AZ133:AZ152)</f>
        <v>#DIV/0!</v>
      </c>
      <c r="BA161" s="42" t="e">
        <f>GEOMEAN(BA3:BA77,BA98:BA112)</f>
        <v>#DIV/0!</v>
      </c>
      <c r="BB161" s="42" t="e">
        <f>GEOMEAN(BB3:BB77,BB98:BB112)</f>
        <v>#DIV/0!</v>
      </c>
      <c r="BC161" s="42" t="e">
        <f>GEOMEAN(BC3:BC77,BC98:BC112)</f>
        <v>#DIV/0!</v>
      </c>
    </row>
    <row r="162" spans="1:55" hidden="1" x14ac:dyDescent="0.2">
      <c r="B162" s="1" t="s">
        <v>9</v>
      </c>
      <c r="L162" s="22" t="e">
        <f>GEOMEAN(L3:L132)</f>
        <v>#NUM!</v>
      </c>
      <c r="M162" s="22" t="e">
        <f>GEOMEAN(M3:M132)</f>
        <v>#NUM!</v>
      </c>
      <c r="N162" s="22" t="e">
        <f>GEOMEAN(N3:N132)</f>
        <v>#NUM!</v>
      </c>
      <c r="X162" s="22" t="e">
        <f>GEOMEAN(X3:X132)</f>
        <v>#NUM!</v>
      </c>
      <c r="Y162" s="22" t="e">
        <f>GEOMEAN(Y3:Y132)</f>
        <v>#NUM!</v>
      </c>
      <c r="Z162" s="22" t="e">
        <f>GEOMEAN(Z3:Z132)</f>
        <v>#NUM!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#NUM!</v>
      </c>
      <c r="Y163" s="23" t="e">
        <f>Y162/M162</f>
        <v>#NUM!</v>
      </c>
      <c r="Z163" s="23" t="e">
        <f>Z162/N162</f>
        <v>#NUM!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>
        <f>SUM(L$3:L$17)</f>
        <v>0</v>
      </c>
      <c r="M167" s="12">
        <f>SUM(M$3:M$17)</f>
        <v>0</v>
      </c>
      <c r="N167" s="12">
        <f>SUM(N$3:N$17)</f>
        <v>0</v>
      </c>
      <c r="X167" s="12">
        <f>SUM(X$3:X$17)</f>
        <v>0</v>
      </c>
      <c r="Y167" s="12">
        <f>SUM(Y$3:Y$17)</f>
        <v>0</v>
      </c>
      <c r="Z167" s="12">
        <f>SUM(Z$3:Z$17)</f>
        <v>0</v>
      </c>
      <c r="AA167" s="12" t="e">
        <f t="shared" ref="AA167:AA174" si="219">Z167/L167</f>
        <v>#DIV/0!</v>
      </c>
      <c r="AB167" s="12" t="e">
        <f t="shared" ref="AB167:AC174" si="220">X167/K167</f>
        <v>#DIV/0!</v>
      </c>
      <c r="AC167" s="12" t="e">
        <f t="shared" si="220"/>
        <v>#DIV/0!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>
        <f>SUM(L$18:L$32)</f>
        <v>0</v>
      </c>
      <c r="M168" s="12">
        <f>SUM(M$18:M$32)</f>
        <v>0</v>
      </c>
      <c r="N168" s="12">
        <f>SUM(N$18:N$32)</f>
        <v>0</v>
      </c>
      <c r="X168" s="12">
        <f>SUM(X$18:X$32)</f>
        <v>0</v>
      </c>
      <c r="Y168" s="12">
        <f>SUM(Y$18:Y$32)</f>
        <v>0</v>
      </c>
      <c r="Z168" s="12">
        <f>SUM(Z$18:Z$32)</f>
        <v>0</v>
      </c>
      <c r="AA168" s="12" t="e">
        <f t="shared" si="219"/>
        <v>#DIV/0!</v>
      </c>
      <c r="AB168" s="12" t="e">
        <f t="shared" si="220"/>
        <v>#DIV/0!</v>
      </c>
      <c r="AC168" s="12" t="e">
        <f t="shared" si="220"/>
        <v>#DIV/0!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>
        <f>SUM(L$33:L$57)</f>
        <v>0</v>
      </c>
      <c r="M169" s="12">
        <f>SUM(M$33:M$57)</f>
        <v>0</v>
      </c>
      <c r="N169" s="12">
        <f>SUM(N$33:N$57)</f>
        <v>0</v>
      </c>
      <c r="X169" s="12">
        <f>SUM(X$33:X$57)</f>
        <v>0</v>
      </c>
      <c r="Y169" s="12">
        <f>SUM(Y$33:Y$57)</f>
        <v>0</v>
      </c>
      <c r="Z169" s="12">
        <f>SUM(Z$33:Z$57)</f>
        <v>0</v>
      </c>
      <c r="AA169" s="12" t="e">
        <f t="shared" si="219"/>
        <v>#DIV/0!</v>
      </c>
      <c r="AB169" s="12" t="e">
        <f t="shared" si="220"/>
        <v>#DIV/0!</v>
      </c>
      <c r="AC169" s="12" t="e">
        <f t="shared" si="220"/>
        <v>#DIV/0!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>
        <f>SUM(L$58:L$77)</f>
        <v>0</v>
      </c>
      <c r="M170" s="12">
        <f>SUM(M$58:M$77)</f>
        <v>0</v>
      </c>
      <c r="N170" s="12">
        <f>SUM(N$58:N$77)</f>
        <v>0</v>
      </c>
      <c r="X170" s="12">
        <f>SUM(X$58:X$77)</f>
        <v>0</v>
      </c>
      <c r="Y170" s="12">
        <f>SUM(Y$58:Y$77)</f>
        <v>0</v>
      </c>
      <c r="Z170" s="12">
        <f>SUM(Z$58:Z$77)</f>
        <v>0</v>
      </c>
      <c r="AA170" s="12" t="e">
        <f t="shared" si="219"/>
        <v>#DIV/0!</v>
      </c>
      <c r="AB170" s="12" t="e">
        <f t="shared" si="220"/>
        <v>#DIV/0!</v>
      </c>
      <c r="AC170" s="12" t="e">
        <f t="shared" si="220"/>
        <v>#DIV/0!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>
        <f>SUM(L$78:L$97)</f>
        <v>0</v>
      </c>
      <c r="M171" s="12">
        <f>SUM(M$78:M$97)</f>
        <v>0</v>
      </c>
      <c r="N171" s="12">
        <f>SUM(N$78:N$97)</f>
        <v>0</v>
      </c>
      <c r="X171" s="12">
        <f>SUM(X$78:X$97)</f>
        <v>0</v>
      </c>
      <c r="Y171" s="12">
        <f>SUM(Y$78:Y$97)</f>
        <v>0</v>
      </c>
      <c r="Z171" s="12">
        <f>SUM(Z$78:Z$97)</f>
        <v>0</v>
      </c>
      <c r="AA171" s="12" t="e">
        <f t="shared" si="219"/>
        <v>#DIV/0!</v>
      </c>
      <c r="AB171" s="12" t="e">
        <f t="shared" si="220"/>
        <v>#DIV/0!</v>
      </c>
      <c r="AC171" s="12" t="e">
        <f t="shared" si="220"/>
        <v>#DIV/0!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>
        <f>SUM(L$98:L$112)</f>
        <v>0</v>
      </c>
      <c r="M172" s="12">
        <f>SUM(M$98:M$112)</f>
        <v>0</v>
      </c>
      <c r="N172" s="12">
        <f>SUM(N$98:N$112)</f>
        <v>0</v>
      </c>
      <c r="X172" s="12">
        <f>SUM(X$98:X$112)</f>
        <v>0</v>
      </c>
      <c r="Y172" s="12">
        <f>SUM(Y$98:Y$112)</f>
        <v>0</v>
      </c>
      <c r="Z172" s="12">
        <f>SUM(Z$98:Z$112)</f>
        <v>0</v>
      </c>
      <c r="AA172" s="12" t="e">
        <f t="shared" si="219"/>
        <v>#DIV/0!</v>
      </c>
      <c r="AB172" s="12" t="e">
        <f t="shared" si="220"/>
        <v>#DIV/0!</v>
      </c>
      <c r="AC172" s="12" t="e">
        <f t="shared" si="220"/>
        <v>#DIV/0!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>
        <f>SUM(L$113:L$132)</f>
        <v>0</v>
      </c>
      <c r="M173" s="12">
        <f>SUM(M$113:M$132)</f>
        <v>0</v>
      </c>
      <c r="N173" s="12">
        <f>SUM(N$113:N$132)</f>
        <v>0</v>
      </c>
      <c r="X173" s="12">
        <f>SUM(X$113:X$132)</f>
        <v>0</v>
      </c>
      <c r="Y173" s="12">
        <f>SUM(Y$113:Y$132)</f>
        <v>0</v>
      </c>
      <c r="Z173" s="12">
        <f>SUM(Z$113:Z$132)</f>
        <v>0</v>
      </c>
      <c r="AA173" s="12" t="e">
        <f t="shared" si="219"/>
        <v>#DIV/0!</v>
      </c>
      <c r="AB173" s="12" t="e">
        <f t="shared" si="220"/>
        <v>#DIV/0!</v>
      </c>
      <c r="AC173" s="12" t="e">
        <f t="shared" si="220"/>
        <v>#DIV/0!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>
        <f>SUM(L167:L173)</f>
        <v>0</v>
      </c>
      <c r="M174" s="12">
        <f>SUM(M167:M173)</f>
        <v>0</v>
      </c>
      <c r="N174" s="12">
        <f>SUM(N167:N173)</f>
        <v>0</v>
      </c>
      <c r="X174" s="12">
        <f>SUM(X167:X173)</f>
        <v>0</v>
      </c>
      <c r="Y174" s="12">
        <f>SUM(Y167:Y173)</f>
        <v>0</v>
      </c>
      <c r="Z174" s="12">
        <f>SUM(Z167:Z173)</f>
        <v>0</v>
      </c>
      <c r="AA174" s="12" t="e">
        <f t="shared" si="219"/>
        <v>#DIV/0!</v>
      </c>
      <c r="AB174" s="12" t="e">
        <f t="shared" si="220"/>
        <v>#DIV/0!</v>
      </c>
      <c r="AC174" s="12" t="e">
        <f t="shared" si="220"/>
        <v>#DIV/0!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>
        <f>MAX(L$3:L$17)</f>
        <v>0</v>
      </c>
      <c r="M177" s="12">
        <f>MAX(M$3:M$17)</f>
        <v>0</v>
      </c>
      <c r="N177" s="12">
        <f>MAX(N$3:N$17)</f>
        <v>0</v>
      </c>
      <c r="X177" s="12">
        <f>MAX(X$3:X$17)</f>
        <v>0</v>
      </c>
      <c r="Y177" s="12">
        <f>MAX(Y$3:Y$17)</f>
        <v>0</v>
      </c>
      <c r="Z177" s="12">
        <f>MAX(Z$3:Z$17)</f>
        <v>0</v>
      </c>
      <c r="AA177" s="12" t="e">
        <f t="shared" ref="AA177:AA184" si="221">Z177/L177</f>
        <v>#DIV/0!</v>
      </c>
      <c r="AB177" s="12" t="e">
        <f t="shared" ref="AB177:AC184" si="222">X177/K177</f>
        <v>#DIV/0!</v>
      </c>
      <c r="AC177" s="12" t="e">
        <f t="shared" si="222"/>
        <v>#DIV/0!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>
        <f>MAX(L$18:L$32)</f>
        <v>0</v>
      </c>
      <c r="M178" s="12">
        <f>MAX(M$18:M$32)</f>
        <v>0</v>
      </c>
      <c r="N178" s="12">
        <f>MAX(N$18:N$32)</f>
        <v>0</v>
      </c>
      <c r="X178" s="12">
        <f>MAX(X$18:X$32)</f>
        <v>0</v>
      </c>
      <c r="Y178" s="12">
        <f>MAX(Y$18:Y$32)</f>
        <v>0</v>
      </c>
      <c r="Z178" s="12">
        <f>MAX(Z$18:Z$32)</f>
        <v>0</v>
      </c>
      <c r="AA178" s="12" t="e">
        <f t="shared" si="221"/>
        <v>#DIV/0!</v>
      </c>
      <c r="AB178" s="12" t="e">
        <f t="shared" si="222"/>
        <v>#DIV/0!</v>
      </c>
      <c r="AC178" s="12" t="e">
        <f t="shared" si="222"/>
        <v>#DIV/0!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>
        <f>MAX(L$33:L$57)</f>
        <v>0</v>
      </c>
      <c r="M179" s="12">
        <f>MAX(M$33:M$57)</f>
        <v>0</v>
      </c>
      <c r="N179" s="12">
        <f>MAX(N$33:N$57)</f>
        <v>0</v>
      </c>
      <c r="X179" s="12">
        <f>MAX(X$33:X$57)</f>
        <v>0</v>
      </c>
      <c r="Y179" s="12">
        <f>MAX(Y$33:Y$57)</f>
        <v>0</v>
      </c>
      <c r="Z179" s="12">
        <f>MAX(Z$33:Z$57)</f>
        <v>0</v>
      </c>
      <c r="AA179" s="12" t="e">
        <f t="shared" si="221"/>
        <v>#DIV/0!</v>
      </c>
      <c r="AB179" s="12" t="e">
        <f t="shared" si="222"/>
        <v>#DIV/0!</v>
      </c>
      <c r="AC179" s="12" t="e">
        <f t="shared" si="222"/>
        <v>#DIV/0!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>
        <f>MAX(L$58:L$77)</f>
        <v>0</v>
      </c>
      <c r="M180" s="12">
        <f>MAX(M$58:M$77)</f>
        <v>0</v>
      </c>
      <c r="N180" s="12">
        <f>MAX(N$58:N$77)</f>
        <v>0</v>
      </c>
      <c r="X180" s="12">
        <f>MAX(X$58:X$77)</f>
        <v>0</v>
      </c>
      <c r="Y180" s="12">
        <f>MAX(Y$58:Y$77)</f>
        <v>0</v>
      </c>
      <c r="Z180" s="12">
        <f>MAX(Z$58:Z$77)</f>
        <v>0</v>
      </c>
      <c r="AA180" s="12" t="e">
        <f t="shared" si="221"/>
        <v>#DIV/0!</v>
      </c>
      <c r="AB180" s="12" t="e">
        <f t="shared" si="222"/>
        <v>#DIV/0!</v>
      </c>
      <c r="AC180" s="12" t="e">
        <f t="shared" si="222"/>
        <v>#DIV/0!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>
        <f>MAX(L$78:L$97)</f>
        <v>0</v>
      </c>
      <c r="M181" s="12">
        <f>MAX(M$78:M$97)</f>
        <v>0</v>
      </c>
      <c r="N181" s="12">
        <f>MAX(N$78:N$97)</f>
        <v>0</v>
      </c>
      <c r="X181" s="12">
        <f>MAX(X$78:X$97)</f>
        <v>0</v>
      </c>
      <c r="Y181" s="12">
        <f>MAX(Y$78:Y$97)</f>
        <v>0</v>
      </c>
      <c r="Z181" s="12">
        <f>MAX(Z$78:Z$97)</f>
        <v>0</v>
      </c>
      <c r="AA181" s="12" t="e">
        <f t="shared" si="221"/>
        <v>#DIV/0!</v>
      </c>
      <c r="AB181" s="12" t="e">
        <f t="shared" si="222"/>
        <v>#DIV/0!</v>
      </c>
      <c r="AC181" s="12" t="e">
        <f t="shared" si="222"/>
        <v>#DIV/0!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>
        <f>MAX(L$98:L$112)</f>
        <v>0</v>
      </c>
      <c r="M182" s="12">
        <f>MAX(M$98:M$112)</f>
        <v>0</v>
      </c>
      <c r="N182" s="12">
        <f>MAX(N$98:N$112)</f>
        <v>0</v>
      </c>
      <c r="X182" s="12">
        <f>MAX(X$98:X$112)</f>
        <v>0</v>
      </c>
      <c r="Y182" s="12">
        <f>MAX(Y$98:Y$112)</f>
        <v>0</v>
      </c>
      <c r="Z182" s="12">
        <f>MAX(Z$98:Z$112)</f>
        <v>0</v>
      </c>
      <c r="AA182" s="12" t="e">
        <f t="shared" si="221"/>
        <v>#DIV/0!</v>
      </c>
      <c r="AB182" s="12" t="e">
        <f t="shared" si="222"/>
        <v>#DIV/0!</v>
      </c>
      <c r="AC182" s="12" t="e">
        <f t="shared" si="222"/>
        <v>#DIV/0!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>
        <f>MAX(L$113:L$132)</f>
        <v>0</v>
      </c>
      <c r="M183" s="12">
        <f>MAX(M$113:M$132)</f>
        <v>0</v>
      </c>
      <c r="N183" s="12">
        <f>MAX(N$113:N$132)</f>
        <v>0</v>
      </c>
      <c r="X183" s="12">
        <f>MAX(X$113:X$132)</f>
        <v>0</v>
      </c>
      <c r="Y183" s="12">
        <f>MAX(Y$113:Y$132)</f>
        <v>0</v>
      </c>
      <c r="Z183" s="12">
        <f>MAX(Z$113:Z$132)</f>
        <v>0</v>
      </c>
      <c r="AA183" s="12" t="e">
        <f t="shared" si="221"/>
        <v>#DIV/0!</v>
      </c>
      <c r="AB183" s="12" t="e">
        <f t="shared" si="222"/>
        <v>#DIV/0!</v>
      </c>
      <c r="AC183" s="12" t="e">
        <f t="shared" si="222"/>
        <v>#DIV/0!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>
        <f>MAX(L177:L183)</f>
        <v>0</v>
      </c>
      <c r="M184" s="12">
        <f>MAX(M177:M183)</f>
        <v>0</v>
      </c>
      <c r="N184" s="12">
        <f>MAX(N177:N183)</f>
        <v>0</v>
      </c>
      <c r="X184" s="12">
        <f>MAX(X177:X183)</f>
        <v>0</v>
      </c>
      <c r="Y184" s="12">
        <f>MAX(Y177:Y183)</f>
        <v>0</v>
      </c>
      <c r="Z184" s="12">
        <f>MAX(Z177:Z183)</f>
        <v>0</v>
      </c>
      <c r="AA184" s="12" t="e">
        <f t="shared" si="221"/>
        <v>#DIV/0!</v>
      </c>
      <c r="AB184" s="12" t="e">
        <f t="shared" si="222"/>
        <v>#DIV/0!</v>
      </c>
      <c r="AC184" s="12" t="e">
        <f t="shared" si="222"/>
        <v>#DIV/0!</v>
      </c>
      <c r="AD184" s="12"/>
      <c r="AX184" s="12"/>
      <c r="AY184" s="12"/>
      <c r="AZ184" s="12"/>
      <c r="BA184" s="12"/>
      <c r="BB184" s="12"/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2937" priority="1468" operator="greaterThan">
      <formula>0.03</formula>
    </cfRule>
    <cfRule type="cellIs" dxfId="2936" priority="1469" stopIfTrue="1" operator="lessThan">
      <formula>-0.03</formula>
    </cfRule>
  </conditionalFormatting>
  <conditionalFormatting sqref="AU7:AV7">
    <cfRule type="cellIs" dxfId="2935" priority="1466" operator="greaterThan">
      <formula>0.03</formula>
    </cfRule>
    <cfRule type="cellIs" dxfId="2934" priority="1467" stopIfTrue="1" operator="lessThan">
      <formula>-0.03</formula>
    </cfRule>
  </conditionalFormatting>
  <conditionalFormatting sqref="AO156:AQ156 AU156:AW156">
    <cfRule type="cellIs" dxfId="2933" priority="1458" operator="greaterThan">
      <formula>0.03</formula>
    </cfRule>
    <cfRule type="cellIs" dxfId="2932" priority="1459" stopIfTrue="1" operator="lessThan">
      <formula>-0.03</formula>
    </cfRule>
  </conditionalFormatting>
  <conditionalFormatting sqref="AO159:AQ159 AU159:AW159">
    <cfRule type="cellIs" dxfId="2931" priority="1456" operator="greaterThan">
      <formula>0.03</formula>
    </cfRule>
    <cfRule type="cellIs" dxfId="2930" priority="1457" stopIfTrue="1" operator="lessThan">
      <formula>-0.03</formula>
    </cfRule>
  </conditionalFormatting>
  <conditionalFormatting sqref="AO161:AQ161 AU161:AW161">
    <cfRule type="cellIs" dxfId="2929" priority="1464" operator="greaterThan">
      <formula>0.03</formula>
    </cfRule>
    <cfRule type="cellIs" dxfId="2928" priority="1465" stopIfTrue="1" operator="lessThan">
      <formula>-0.03</formula>
    </cfRule>
  </conditionalFormatting>
  <conditionalFormatting sqref="AO153:AQ153 AO155:AQ155 AU155:AW155 AU153:AW153">
    <cfRule type="cellIs" dxfId="2927" priority="1460" operator="greaterThan">
      <formula>0.03</formula>
    </cfRule>
    <cfRule type="cellIs" dxfId="2926" priority="1461" stopIfTrue="1" operator="lessThan">
      <formula>-0.03</formula>
    </cfRule>
  </conditionalFormatting>
  <conditionalFormatting sqref="AO157:AQ158 AU157:AW158">
    <cfRule type="cellIs" dxfId="2925" priority="1462" operator="greaterThan">
      <formula>0.03</formula>
    </cfRule>
    <cfRule type="cellIs" dxfId="2924" priority="1463" stopIfTrue="1" operator="lessThan">
      <formula>-0.03</formula>
    </cfRule>
  </conditionalFormatting>
  <conditionalFormatting sqref="AO154:AQ154 AU154:AW154">
    <cfRule type="cellIs" dxfId="2923" priority="1454" operator="greaterThan">
      <formula>0.03</formula>
    </cfRule>
    <cfRule type="cellIs" dxfId="2922" priority="1455" stopIfTrue="1" operator="lessThan">
      <formula>-0.03</formula>
    </cfRule>
  </conditionalFormatting>
  <conditionalFormatting sqref="AO7:AQ7">
    <cfRule type="cellIs" dxfId="2921" priority="1452" operator="greaterThan">
      <formula>0.03</formula>
    </cfRule>
    <cfRule type="cellIs" dxfId="2920" priority="1453" stopIfTrue="1" operator="lessThan">
      <formula>-0.03</formula>
    </cfRule>
  </conditionalFormatting>
  <conditionalFormatting sqref="AI7:AK7 AI3:AK5">
    <cfRule type="cellIs" dxfId="2919" priority="1450" operator="greaterThan">
      <formula>0.03</formula>
    </cfRule>
    <cfRule type="cellIs" dxfId="2918" priority="1451" stopIfTrue="1" operator="lessThan">
      <formula>-0.03</formula>
    </cfRule>
  </conditionalFormatting>
  <conditionalFormatting sqref="AI156:AK156">
    <cfRule type="cellIs" dxfId="2917" priority="1442" operator="greaterThan">
      <formula>0.03</formula>
    </cfRule>
    <cfRule type="cellIs" dxfId="2916" priority="1443" stopIfTrue="1" operator="lessThan">
      <formula>-0.03</formula>
    </cfRule>
  </conditionalFormatting>
  <conditionalFormatting sqref="AI159:AK159">
    <cfRule type="cellIs" dxfId="2915" priority="1440" operator="greaterThan">
      <formula>0.03</formula>
    </cfRule>
    <cfRule type="cellIs" dxfId="2914" priority="1441" stopIfTrue="1" operator="lessThan">
      <formula>-0.03</formula>
    </cfRule>
  </conditionalFormatting>
  <conditionalFormatting sqref="AI161:AK161">
    <cfRule type="cellIs" dxfId="2913" priority="1448" operator="greaterThan">
      <formula>0.03</formula>
    </cfRule>
    <cfRule type="cellIs" dxfId="2912" priority="1449" stopIfTrue="1" operator="lessThan">
      <formula>-0.03</formula>
    </cfRule>
  </conditionalFormatting>
  <conditionalFormatting sqref="AI153:AK153 AI155:AK155">
    <cfRule type="cellIs" dxfId="2911" priority="1444" operator="greaterThan">
      <formula>0.03</formula>
    </cfRule>
    <cfRule type="cellIs" dxfId="2910" priority="1445" stopIfTrue="1" operator="lessThan">
      <formula>-0.03</formula>
    </cfRule>
  </conditionalFormatting>
  <conditionalFormatting sqref="AI157:AK158">
    <cfRule type="cellIs" dxfId="2909" priority="1446" operator="greaterThan">
      <formula>0.03</formula>
    </cfRule>
    <cfRule type="cellIs" dxfId="2908" priority="1447" stopIfTrue="1" operator="lessThan">
      <formula>-0.03</formula>
    </cfRule>
  </conditionalFormatting>
  <conditionalFormatting sqref="AI154:AK154">
    <cfRule type="cellIs" dxfId="2907" priority="1438" operator="greaterThan">
      <formula>0.03</formula>
    </cfRule>
    <cfRule type="cellIs" dxfId="2906" priority="1439" stopIfTrue="1" operator="lessThan">
      <formula>-0.03</formula>
    </cfRule>
  </conditionalFormatting>
  <conditionalFormatting sqref="AI6:AK6">
    <cfRule type="cellIs" dxfId="2905" priority="1436" operator="greaterThan">
      <formula>0.03</formula>
    </cfRule>
    <cfRule type="cellIs" dxfId="2904" priority="1437" stopIfTrue="1" operator="lessThan">
      <formula>-0.03</formula>
    </cfRule>
  </conditionalFormatting>
  <conditionalFormatting sqref="AU3:AW3">
    <cfRule type="cellIs" dxfId="2903" priority="1434" operator="greaterThan">
      <formula>0.03</formula>
    </cfRule>
    <cfRule type="cellIs" dxfId="2902" priority="1435" stopIfTrue="1" operator="lessThan">
      <formula>-0.03</formula>
    </cfRule>
  </conditionalFormatting>
  <conditionalFormatting sqref="AO13:AQ13 AO10:AQ11">
    <cfRule type="cellIs" dxfId="2901" priority="1432" operator="greaterThan">
      <formula>0.03</formula>
    </cfRule>
    <cfRule type="cellIs" dxfId="2900" priority="1433" stopIfTrue="1" operator="lessThan">
      <formula>-0.03</formula>
    </cfRule>
  </conditionalFormatting>
  <conditionalFormatting sqref="AU12:AV12">
    <cfRule type="cellIs" dxfId="2899" priority="1430" operator="greaterThan">
      <formula>0.03</formula>
    </cfRule>
    <cfRule type="cellIs" dxfId="2898" priority="1431" stopIfTrue="1" operator="lessThan">
      <formula>-0.03</formula>
    </cfRule>
  </conditionalFormatting>
  <conditionalFormatting sqref="AO12:AQ12">
    <cfRule type="cellIs" dxfId="2897" priority="1428" operator="greaterThan">
      <formula>0.03</formula>
    </cfRule>
    <cfRule type="cellIs" dxfId="2896" priority="1429" stopIfTrue="1" operator="lessThan">
      <formula>-0.03</formula>
    </cfRule>
  </conditionalFormatting>
  <conditionalFormatting sqref="AI12:AK12 AI8:AK10">
    <cfRule type="cellIs" dxfId="2895" priority="1426" operator="greaterThan">
      <formula>0.03</formula>
    </cfRule>
    <cfRule type="cellIs" dxfId="2894" priority="1427" stopIfTrue="1" operator="lessThan">
      <formula>-0.03</formula>
    </cfRule>
  </conditionalFormatting>
  <conditionalFormatting sqref="AI11:AK11">
    <cfRule type="cellIs" dxfId="2893" priority="1424" operator="greaterThan">
      <formula>0.03</formula>
    </cfRule>
    <cfRule type="cellIs" dxfId="2892" priority="1425" stopIfTrue="1" operator="lessThan">
      <formula>-0.03</formula>
    </cfRule>
  </conditionalFormatting>
  <conditionalFormatting sqref="AU8:AW8">
    <cfRule type="cellIs" dxfId="2891" priority="1422" operator="greaterThan">
      <formula>0.03</formula>
    </cfRule>
    <cfRule type="cellIs" dxfId="2890" priority="1423" stopIfTrue="1" operator="lessThan">
      <formula>-0.03</formula>
    </cfRule>
  </conditionalFormatting>
  <conditionalFormatting sqref="AO18:AQ18 AO15:AQ16">
    <cfRule type="cellIs" dxfId="2889" priority="1420" operator="greaterThan">
      <formula>0.03</formula>
    </cfRule>
    <cfRule type="cellIs" dxfId="2888" priority="1421" stopIfTrue="1" operator="lessThan">
      <formula>-0.03</formula>
    </cfRule>
  </conditionalFormatting>
  <conditionalFormatting sqref="AU17:AV17">
    <cfRule type="cellIs" dxfId="2887" priority="1418" operator="greaterThan">
      <formula>0.03</formula>
    </cfRule>
    <cfRule type="cellIs" dxfId="2886" priority="1419" stopIfTrue="1" operator="lessThan">
      <formula>-0.03</formula>
    </cfRule>
  </conditionalFormatting>
  <conditionalFormatting sqref="AO17:AQ17">
    <cfRule type="cellIs" dxfId="2885" priority="1416" operator="greaterThan">
      <formula>0.03</formula>
    </cfRule>
    <cfRule type="cellIs" dxfId="2884" priority="1417" stopIfTrue="1" operator="lessThan">
      <formula>-0.03</formula>
    </cfRule>
  </conditionalFormatting>
  <conditionalFormatting sqref="AI17:AK17 AI13:AK15">
    <cfRule type="cellIs" dxfId="2883" priority="1414" operator="greaterThan">
      <formula>0.03</formula>
    </cfRule>
    <cfRule type="cellIs" dxfId="2882" priority="1415" stopIfTrue="1" operator="lessThan">
      <formula>-0.03</formula>
    </cfRule>
  </conditionalFormatting>
  <conditionalFormatting sqref="AI16:AK16">
    <cfRule type="cellIs" dxfId="2881" priority="1412" operator="greaterThan">
      <formula>0.03</formula>
    </cfRule>
    <cfRule type="cellIs" dxfId="2880" priority="1413" stopIfTrue="1" operator="lessThan">
      <formula>-0.03</formula>
    </cfRule>
  </conditionalFormatting>
  <conditionalFormatting sqref="AU13:AW13">
    <cfRule type="cellIs" dxfId="2879" priority="1410" operator="greaterThan">
      <formula>0.03</formula>
    </cfRule>
    <cfRule type="cellIs" dxfId="2878" priority="1411" stopIfTrue="1" operator="lessThan">
      <formula>-0.03</formula>
    </cfRule>
  </conditionalFormatting>
  <conditionalFormatting sqref="AO23:AQ23 AO20:AQ21">
    <cfRule type="cellIs" dxfId="2877" priority="1408" operator="greaterThan">
      <formula>0.03</formula>
    </cfRule>
    <cfRule type="cellIs" dxfId="2876" priority="1409" stopIfTrue="1" operator="lessThan">
      <formula>-0.03</formula>
    </cfRule>
  </conditionalFormatting>
  <conditionalFormatting sqref="AU22:AV22">
    <cfRule type="cellIs" dxfId="2875" priority="1406" operator="greaterThan">
      <formula>0.03</formula>
    </cfRule>
    <cfRule type="cellIs" dxfId="2874" priority="1407" stopIfTrue="1" operator="lessThan">
      <formula>-0.03</formula>
    </cfRule>
  </conditionalFormatting>
  <conditionalFormatting sqref="AO22:AQ22">
    <cfRule type="cellIs" dxfId="2873" priority="1404" operator="greaterThan">
      <formula>0.03</formula>
    </cfRule>
    <cfRule type="cellIs" dxfId="2872" priority="1405" stopIfTrue="1" operator="lessThan">
      <formula>-0.03</formula>
    </cfRule>
  </conditionalFormatting>
  <conditionalFormatting sqref="AI22:AK22 AI18:AK20">
    <cfRule type="cellIs" dxfId="2871" priority="1402" operator="greaterThan">
      <formula>0.03</formula>
    </cfRule>
    <cfRule type="cellIs" dxfId="2870" priority="1403" stopIfTrue="1" operator="lessThan">
      <formula>-0.03</formula>
    </cfRule>
  </conditionalFormatting>
  <conditionalFormatting sqref="AI21:AK21">
    <cfRule type="cellIs" dxfId="2869" priority="1400" operator="greaterThan">
      <formula>0.03</formula>
    </cfRule>
    <cfRule type="cellIs" dxfId="2868" priority="1401" stopIfTrue="1" operator="lessThan">
      <formula>-0.03</formula>
    </cfRule>
  </conditionalFormatting>
  <conditionalFormatting sqref="AU18:AW18">
    <cfRule type="cellIs" dxfId="2867" priority="1398" operator="greaterThan">
      <formula>0.03</formula>
    </cfRule>
    <cfRule type="cellIs" dxfId="2866" priority="1399" stopIfTrue="1" operator="lessThan">
      <formula>-0.03</formula>
    </cfRule>
  </conditionalFormatting>
  <conditionalFormatting sqref="AO28:AQ28 AO25:AQ26">
    <cfRule type="cellIs" dxfId="2865" priority="1396" operator="greaterThan">
      <formula>0.03</formula>
    </cfRule>
    <cfRule type="cellIs" dxfId="2864" priority="1397" stopIfTrue="1" operator="lessThan">
      <formula>-0.03</formula>
    </cfRule>
  </conditionalFormatting>
  <conditionalFormatting sqref="AU27:AV27">
    <cfRule type="cellIs" dxfId="2863" priority="1394" operator="greaterThan">
      <formula>0.03</formula>
    </cfRule>
    <cfRule type="cellIs" dxfId="2862" priority="1395" stopIfTrue="1" operator="lessThan">
      <formula>-0.03</formula>
    </cfRule>
  </conditionalFormatting>
  <conditionalFormatting sqref="AO27:AQ27">
    <cfRule type="cellIs" dxfId="2861" priority="1392" operator="greaterThan">
      <formula>0.03</formula>
    </cfRule>
    <cfRule type="cellIs" dxfId="2860" priority="1393" stopIfTrue="1" operator="lessThan">
      <formula>-0.03</formula>
    </cfRule>
  </conditionalFormatting>
  <conditionalFormatting sqref="AI27:AK27 AI23:AK25">
    <cfRule type="cellIs" dxfId="2859" priority="1390" operator="greaterThan">
      <formula>0.03</formula>
    </cfRule>
    <cfRule type="cellIs" dxfId="2858" priority="1391" stopIfTrue="1" operator="lessThan">
      <formula>-0.03</formula>
    </cfRule>
  </conditionalFormatting>
  <conditionalFormatting sqref="AI26:AK26">
    <cfRule type="cellIs" dxfId="2857" priority="1388" operator="greaterThan">
      <formula>0.03</formula>
    </cfRule>
    <cfRule type="cellIs" dxfId="2856" priority="1389" stopIfTrue="1" operator="lessThan">
      <formula>-0.03</formula>
    </cfRule>
  </conditionalFormatting>
  <conditionalFormatting sqref="AU23:AW23">
    <cfRule type="cellIs" dxfId="2855" priority="1386" operator="greaterThan">
      <formula>0.03</formula>
    </cfRule>
    <cfRule type="cellIs" dxfId="2854" priority="1387" stopIfTrue="1" operator="lessThan">
      <formula>-0.03</formula>
    </cfRule>
  </conditionalFormatting>
  <conditionalFormatting sqref="AO33:AQ33 AO30:AQ31">
    <cfRule type="cellIs" dxfId="2853" priority="1384" operator="greaterThan">
      <formula>0.03</formula>
    </cfRule>
    <cfRule type="cellIs" dxfId="2852" priority="1385" stopIfTrue="1" operator="lessThan">
      <formula>-0.03</formula>
    </cfRule>
  </conditionalFormatting>
  <conditionalFormatting sqref="AU32:AV32">
    <cfRule type="cellIs" dxfId="2851" priority="1382" operator="greaterThan">
      <formula>0.03</formula>
    </cfRule>
    <cfRule type="cellIs" dxfId="2850" priority="1383" stopIfTrue="1" operator="lessThan">
      <formula>-0.03</formula>
    </cfRule>
  </conditionalFormatting>
  <conditionalFormatting sqref="AO32:AQ32">
    <cfRule type="cellIs" dxfId="2849" priority="1380" operator="greaterThan">
      <formula>0.03</formula>
    </cfRule>
    <cfRule type="cellIs" dxfId="2848" priority="1381" stopIfTrue="1" operator="lessThan">
      <formula>-0.03</formula>
    </cfRule>
  </conditionalFormatting>
  <conditionalFormatting sqref="AI32:AK32 AI28:AK30">
    <cfRule type="cellIs" dxfId="2847" priority="1378" operator="greaterThan">
      <formula>0.03</formula>
    </cfRule>
    <cfRule type="cellIs" dxfId="2846" priority="1379" stopIfTrue="1" operator="lessThan">
      <formula>-0.03</formula>
    </cfRule>
  </conditionalFormatting>
  <conditionalFormatting sqref="AI31:AK31">
    <cfRule type="cellIs" dxfId="2845" priority="1376" operator="greaterThan">
      <formula>0.03</formula>
    </cfRule>
    <cfRule type="cellIs" dxfId="2844" priority="1377" stopIfTrue="1" operator="lessThan">
      <formula>-0.03</formula>
    </cfRule>
  </conditionalFormatting>
  <conditionalFormatting sqref="AU28:AW28">
    <cfRule type="cellIs" dxfId="2843" priority="1374" operator="greaterThan">
      <formula>0.03</formula>
    </cfRule>
    <cfRule type="cellIs" dxfId="2842" priority="1375" stopIfTrue="1" operator="lessThan">
      <formula>-0.03</formula>
    </cfRule>
  </conditionalFormatting>
  <conditionalFormatting sqref="AO38:AQ38 AO35:AQ36">
    <cfRule type="cellIs" dxfId="2841" priority="1372" operator="greaterThan">
      <formula>0.03</formula>
    </cfRule>
    <cfRule type="cellIs" dxfId="2840" priority="1373" stopIfTrue="1" operator="lessThan">
      <formula>-0.03</formula>
    </cfRule>
  </conditionalFormatting>
  <conditionalFormatting sqref="AU37:AV37">
    <cfRule type="cellIs" dxfId="2839" priority="1370" operator="greaterThan">
      <formula>0.03</formula>
    </cfRule>
    <cfRule type="cellIs" dxfId="2838" priority="1371" stopIfTrue="1" operator="lessThan">
      <formula>-0.03</formula>
    </cfRule>
  </conditionalFormatting>
  <conditionalFormatting sqref="AO37:AQ37">
    <cfRule type="cellIs" dxfId="2837" priority="1368" operator="greaterThan">
      <formula>0.03</formula>
    </cfRule>
    <cfRule type="cellIs" dxfId="2836" priority="1369" stopIfTrue="1" operator="lessThan">
      <formula>-0.03</formula>
    </cfRule>
  </conditionalFormatting>
  <conditionalFormatting sqref="AI37:AK37 AI33:AK35">
    <cfRule type="cellIs" dxfId="2835" priority="1366" operator="greaterThan">
      <formula>0.03</formula>
    </cfRule>
    <cfRule type="cellIs" dxfId="2834" priority="1367" stopIfTrue="1" operator="lessThan">
      <formula>-0.03</formula>
    </cfRule>
  </conditionalFormatting>
  <conditionalFormatting sqref="AI36:AK36">
    <cfRule type="cellIs" dxfId="2833" priority="1364" operator="greaterThan">
      <formula>0.03</formula>
    </cfRule>
    <cfRule type="cellIs" dxfId="2832" priority="1365" stopIfTrue="1" operator="lessThan">
      <formula>-0.03</formula>
    </cfRule>
  </conditionalFormatting>
  <conditionalFormatting sqref="AU33:AW33">
    <cfRule type="cellIs" dxfId="2831" priority="1362" operator="greaterThan">
      <formula>0.03</formula>
    </cfRule>
    <cfRule type="cellIs" dxfId="2830" priority="1363" stopIfTrue="1" operator="lessThan">
      <formula>-0.03</formula>
    </cfRule>
  </conditionalFormatting>
  <conditionalFormatting sqref="AO43:AQ43 AO40:AQ41">
    <cfRule type="cellIs" dxfId="2829" priority="1360" operator="greaterThan">
      <formula>0.03</formula>
    </cfRule>
    <cfRule type="cellIs" dxfId="2828" priority="1361" stopIfTrue="1" operator="lessThan">
      <formula>-0.03</formula>
    </cfRule>
  </conditionalFormatting>
  <conditionalFormatting sqref="AU42:AV42">
    <cfRule type="cellIs" dxfId="2827" priority="1358" operator="greaterThan">
      <formula>0.03</formula>
    </cfRule>
    <cfRule type="cellIs" dxfId="2826" priority="1359" stopIfTrue="1" operator="lessThan">
      <formula>-0.03</formula>
    </cfRule>
  </conditionalFormatting>
  <conditionalFormatting sqref="AO42:AQ42">
    <cfRule type="cellIs" dxfId="2825" priority="1356" operator="greaterThan">
      <formula>0.03</formula>
    </cfRule>
    <cfRule type="cellIs" dxfId="2824" priority="1357" stopIfTrue="1" operator="lessThan">
      <formula>-0.03</formula>
    </cfRule>
  </conditionalFormatting>
  <conditionalFormatting sqref="AI42:AK42 AI38:AK40">
    <cfRule type="cellIs" dxfId="2823" priority="1354" operator="greaterThan">
      <formula>0.03</formula>
    </cfRule>
    <cfRule type="cellIs" dxfId="2822" priority="1355" stopIfTrue="1" operator="lessThan">
      <formula>-0.03</formula>
    </cfRule>
  </conditionalFormatting>
  <conditionalFormatting sqref="AI41:AK41">
    <cfRule type="cellIs" dxfId="2821" priority="1352" operator="greaterThan">
      <formula>0.03</formula>
    </cfRule>
    <cfRule type="cellIs" dxfId="2820" priority="1353" stopIfTrue="1" operator="lessThan">
      <formula>-0.03</formula>
    </cfRule>
  </conditionalFormatting>
  <conditionalFormatting sqref="AU38:AW38">
    <cfRule type="cellIs" dxfId="2819" priority="1350" operator="greaterThan">
      <formula>0.03</formula>
    </cfRule>
    <cfRule type="cellIs" dxfId="2818" priority="1351" stopIfTrue="1" operator="lessThan">
      <formula>-0.03</formula>
    </cfRule>
  </conditionalFormatting>
  <conditionalFormatting sqref="AO48:AQ48 AO45:AQ46">
    <cfRule type="cellIs" dxfId="2817" priority="1348" operator="greaterThan">
      <formula>0.03</formula>
    </cfRule>
    <cfRule type="cellIs" dxfId="2816" priority="1349" stopIfTrue="1" operator="lessThan">
      <formula>-0.03</formula>
    </cfRule>
  </conditionalFormatting>
  <conditionalFormatting sqref="AU47:AV47">
    <cfRule type="cellIs" dxfId="2815" priority="1346" operator="greaterThan">
      <formula>0.03</formula>
    </cfRule>
    <cfRule type="cellIs" dxfId="2814" priority="1347" stopIfTrue="1" operator="lessThan">
      <formula>-0.03</formula>
    </cfRule>
  </conditionalFormatting>
  <conditionalFormatting sqref="AO47:AQ47">
    <cfRule type="cellIs" dxfId="2813" priority="1344" operator="greaterThan">
      <formula>0.03</formula>
    </cfRule>
    <cfRule type="cellIs" dxfId="2812" priority="1345" stopIfTrue="1" operator="lessThan">
      <formula>-0.03</formula>
    </cfRule>
  </conditionalFormatting>
  <conditionalFormatting sqref="AI47:AK47 AI43:AK45">
    <cfRule type="cellIs" dxfId="2811" priority="1342" operator="greaterThan">
      <formula>0.03</formula>
    </cfRule>
    <cfRule type="cellIs" dxfId="2810" priority="1343" stopIfTrue="1" operator="lessThan">
      <formula>-0.03</formula>
    </cfRule>
  </conditionalFormatting>
  <conditionalFormatting sqref="AI46:AK46">
    <cfRule type="cellIs" dxfId="2809" priority="1340" operator="greaterThan">
      <formula>0.03</formula>
    </cfRule>
    <cfRule type="cellIs" dxfId="2808" priority="1341" stopIfTrue="1" operator="lessThan">
      <formula>-0.03</formula>
    </cfRule>
  </conditionalFormatting>
  <conditionalFormatting sqref="AU43:AW43">
    <cfRule type="cellIs" dxfId="2807" priority="1338" operator="greaterThan">
      <formula>0.03</formula>
    </cfRule>
    <cfRule type="cellIs" dxfId="2806" priority="1339" stopIfTrue="1" operator="lessThan">
      <formula>-0.03</formula>
    </cfRule>
  </conditionalFormatting>
  <conditionalFormatting sqref="AO53:AQ53 AO50:AQ51">
    <cfRule type="cellIs" dxfId="2805" priority="1336" operator="greaterThan">
      <formula>0.03</formula>
    </cfRule>
    <cfRule type="cellIs" dxfId="2804" priority="1337" stopIfTrue="1" operator="lessThan">
      <formula>-0.03</formula>
    </cfRule>
  </conditionalFormatting>
  <conditionalFormatting sqref="AU52:AV52">
    <cfRule type="cellIs" dxfId="2803" priority="1334" operator="greaterThan">
      <formula>0.03</formula>
    </cfRule>
    <cfRule type="cellIs" dxfId="2802" priority="1335" stopIfTrue="1" operator="lessThan">
      <formula>-0.03</formula>
    </cfRule>
  </conditionalFormatting>
  <conditionalFormatting sqref="AO52:AQ52">
    <cfRule type="cellIs" dxfId="2801" priority="1332" operator="greaterThan">
      <formula>0.03</formula>
    </cfRule>
    <cfRule type="cellIs" dxfId="2800" priority="1333" stopIfTrue="1" operator="lessThan">
      <formula>-0.03</formula>
    </cfRule>
  </conditionalFormatting>
  <conditionalFormatting sqref="AI52:AK52 AI48:AK50">
    <cfRule type="cellIs" dxfId="2799" priority="1330" operator="greaterThan">
      <formula>0.03</formula>
    </cfRule>
    <cfRule type="cellIs" dxfId="2798" priority="1331" stopIfTrue="1" operator="lessThan">
      <formula>-0.03</formula>
    </cfRule>
  </conditionalFormatting>
  <conditionalFormatting sqref="AI51:AK51">
    <cfRule type="cellIs" dxfId="2797" priority="1328" operator="greaterThan">
      <formula>0.03</formula>
    </cfRule>
    <cfRule type="cellIs" dxfId="2796" priority="1329" stopIfTrue="1" operator="lessThan">
      <formula>-0.03</formula>
    </cfRule>
  </conditionalFormatting>
  <conditionalFormatting sqref="AU48:AW48">
    <cfRule type="cellIs" dxfId="2795" priority="1326" operator="greaterThan">
      <formula>0.03</formula>
    </cfRule>
    <cfRule type="cellIs" dxfId="2794" priority="1327" stopIfTrue="1" operator="lessThan">
      <formula>-0.03</formula>
    </cfRule>
  </conditionalFormatting>
  <conditionalFormatting sqref="AO58:AQ58 AO55:AQ56">
    <cfRule type="cellIs" dxfId="2793" priority="1324" operator="greaterThan">
      <formula>0.03</formula>
    </cfRule>
    <cfRule type="cellIs" dxfId="2792" priority="1325" stopIfTrue="1" operator="lessThan">
      <formula>-0.03</formula>
    </cfRule>
  </conditionalFormatting>
  <conditionalFormatting sqref="AU57:AV57">
    <cfRule type="cellIs" dxfId="2791" priority="1322" operator="greaterThan">
      <formula>0.03</formula>
    </cfRule>
    <cfRule type="cellIs" dxfId="2790" priority="1323" stopIfTrue="1" operator="lessThan">
      <formula>-0.03</formula>
    </cfRule>
  </conditionalFormatting>
  <conditionalFormatting sqref="AO57:AQ57">
    <cfRule type="cellIs" dxfId="2789" priority="1320" operator="greaterThan">
      <formula>0.03</formula>
    </cfRule>
    <cfRule type="cellIs" dxfId="2788" priority="1321" stopIfTrue="1" operator="lessThan">
      <formula>-0.03</formula>
    </cfRule>
  </conditionalFormatting>
  <conditionalFormatting sqref="AI57:AK57 AI53:AK55">
    <cfRule type="cellIs" dxfId="2787" priority="1318" operator="greaterThan">
      <formula>0.03</formula>
    </cfRule>
    <cfRule type="cellIs" dxfId="2786" priority="1319" stopIfTrue="1" operator="lessThan">
      <formula>-0.03</formula>
    </cfRule>
  </conditionalFormatting>
  <conditionalFormatting sqref="AI56:AK56">
    <cfRule type="cellIs" dxfId="2785" priority="1316" operator="greaterThan">
      <formula>0.03</formula>
    </cfRule>
    <cfRule type="cellIs" dxfId="2784" priority="1317" stopIfTrue="1" operator="lessThan">
      <formula>-0.03</formula>
    </cfRule>
  </conditionalFormatting>
  <conditionalFormatting sqref="AU53:AW53">
    <cfRule type="cellIs" dxfId="2783" priority="1314" operator="greaterThan">
      <formula>0.03</formula>
    </cfRule>
    <cfRule type="cellIs" dxfId="2782" priority="1315" stopIfTrue="1" operator="lessThan">
      <formula>-0.03</formula>
    </cfRule>
  </conditionalFormatting>
  <conditionalFormatting sqref="AO63:AQ63 AO60:AQ61">
    <cfRule type="cellIs" dxfId="2781" priority="1312" operator="greaterThan">
      <formula>0.03</formula>
    </cfRule>
    <cfRule type="cellIs" dxfId="2780" priority="1313" stopIfTrue="1" operator="lessThan">
      <formula>-0.03</formula>
    </cfRule>
  </conditionalFormatting>
  <conditionalFormatting sqref="AU62:AV62">
    <cfRule type="cellIs" dxfId="2779" priority="1310" operator="greaterThan">
      <formula>0.03</formula>
    </cfRule>
    <cfRule type="cellIs" dxfId="2778" priority="1311" stopIfTrue="1" operator="lessThan">
      <formula>-0.03</formula>
    </cfRule>
  </conditionalFormatting>
  <conditionalFormatting sqref="AO62:AQ62">
    <cfRule type="cellIs" dxfId="2777" priority="1308" operator="greaterThan">
      <formula>0.03</formula>
    </cfRule>
    <cfRule type="cellIs" dxfId="2776" priority="1309" stopIfTrue="1" operator="lessThan">
      <formula>-0.03</formula>
    </cfRule>
  </conditionalFormatting>
  <conditionalFormatting sqref="AI62:AK62 AI58:AK60">
    <cfRule type="cellIs" dxfId="2775" priority="1306" operator="greaterThan">
      <formula>0.03</formula>
    </cfRule>
    <cfRule type="cellIs" dxfId="2774" priority="1307" stopIfTrue="1" operator="lessThan">
      <formula>-0.03</formula>
    </cfRule>
  </conditionalFormatting>
  <conditionalFormatting sqref="AI61:AK61">
    <cfRule type="cellIs" dxfId="2773" priority="1304" operator="greaterThan">
      <formula>0.03</formula>
    </cfRule>
    <cfRule type="cellIs" dxfId="2772" priority="1305" stopIfTrue="1" operator="lessThan">
      <formula>-0.03</formula>
    </cfRule>
  </conditionalFormatting>
  <conditionalFormatting sqref="AU58:AW58">
    <cfRule type="cellIs" dxfId="2771" priority="1302" operator="greaterThan">
      <formula>0.03</formula>
    </cfRule>
    <cfRule type="cellIs" dxfId="2770" priority="1303" stopIfTrue="1" operator="lessThan">
      <formula>-0.03</formula>
    </cfRule>
  </conditionalFormatting>
  <conditionalFormatting sqref="AO68:AQ68 AO65:AQ66">
    <cfRule type="cellIs" dxfId="2769" priority="1300" operator="greaterThan">
      <formula>0.03</formula>
    </cfRule>
    <cfRule type="cellIs" dxfId="2768" priority="1301" stopIfTrue="1" operator="lessThan">
      <formula>-0.03</formula>
    </cfRule>
  </conditionalFormatting>
  <conditionalFormatting sqref="AU67:AV67">
    <cfRule type="cellIs" dxfId="2767" priority="1298" operator="greaterThan">
      <formula>0.03</formula>
    </cfRule>
    <cfRule type="cellIs" dxfId="2766" priority="1299" stopIfTrue="1" operator="lessThan">
      <formula>-0.03</formula>
    </cfRule>
  </conditionalFormatting>
  <conditionalFormatting sqref="AO67:AQ67">
    <cfRule type="cellIs" dxfId="2765" priority="1296" operator="greaterThan">
      <formula>0.03</formula>
    </cfRule>
    <cfRule type="cellIs" dxfId="2764" priority="1297" stopIfTrue="1" operator="lessThan">
      <formula>-0.03</formula>
    </cfRule>
  </conditionalFormatting>
  <conditionalFormatting sqref="AI67:AK67 AI63:AK65">
    <cfRule type="cellIs" dxfId="2763" priority="1294" operator="greaterThan">
      <formula>0.03</formula>
    </cfRule>
    <cfRule type="cellIs" dxfId="2762" priority="1295" stopIfTrue="1" operator="lessThan">
      <formula>-0.03</formula>
    </cfRule>
  </conditionalFormatting>
  <conditionalFormatting sqref="AI66:AK66">
    <cfRule type="cellIs" dxfId="2761" priority="1292" operator="greaterThan">
      <formula>0.03</formula>
    </cfRule>
    <cfRule type="cellIs" dxfId="2760" priority="1293" stopIfTrue="1" operator="lessThan">
      <formula>-0.03</formula>
    </cfRule>
  </conditionalFormatting>
  <conditionalFormatting sqref="AU63:AW63">
    <cfRule type="cellIs" dxfId="2759" priority="1290" operator="greaterThan">
      <formula>0.03</formula>
    </cfRule>
    <cfRule type="cellIs" dxfId="2758" priority="1291" stopIfTrue="1" operator="lessThan">
      <formula>-0.03</formula>
    </cfRule>
  </conditionalFormatting>
  <conditionalFormatting sqref="AO73:AQ73 AO70:AQ71">
    <cfRule type="cellIs" dxfId="2757" priority="1288" operator="greaterThan">
      <formula>0.03</formula>
    </cfRule>
    <cfRule type="cellIs" dxfId="2756" priority="1289" stopIfTrue="1" operator="lessThan">
      <formula>-0.03</formula>
    </cfRule>
  </conditionalFormatting>
  <conditionalFormatting sqref="AU72:AV72">
    <cfRule type="cellIs" dxfId="2755" priority="1286" operator="greaterThan">
      <formula>0.03</formula>
    </cfRule>
    <cfRule type="cellIs" dxfId="2754" priority="1287" stopIfTrue="1" operator="lessThan">
      <formula>-0.03</formula>
    </cfRule>
  </conditionalFormatting>
  <conditionalFormatting sqref="AO72:AQ72">
    <cfRule type="cellIs" dxfId="2753" priority="1284" operator="greaterThan">
      <formula>0.03</formula>
    </cfRule>
    <cfRule type="cellIs" dxfId="2752" priority="1285" stopIfTrue="1" operator="lessThan">
      <formula>-0.03</formula>
    </cfRule>
  </conditionalFormatting>
  <conditionalFormatting sqref="AI72:AK72 AI68:AK70">
    <cfRule type="cellIs" dxfId="2751" priority="1282" operator="greaterThan">
      <formula>0.03</formula>
    </cfRule>
    <cfRule type="cellIs" dxfId="2750" priority="1283" stopIfTrue="1" operator="lessThan">
      <formula>-0.03</formula>
    </cfRule>
  </conditionalFormatting>
  <conditionalFormatting sqref="AI71:AK71">
    <cfRule type="cellIs" dxfId="2749" priority="1280" operator="greaterThan">
      <formula>0.03</formula>
    </cfRule>
    <cfRule type="cellIs" dxfId="2748" priority="1281" stopIfTrue="1" operator="lessThan">
      <formula>-0.03</formula>
    </cfRule>
  </conditionalFormatting>
  <conditionalFormatting sqref="AU68:AW68">
    <cfRule type="cellIs" dxfId="2747" priority="1278" operator="greaterThan">
      <formula>0.03</formula>
    </cfRule>
    <cfRule type="cellIs" dxfId="2746" priority="1279" stopIfTrue="1" operator="lessThan">
      <formula>-0.03</formula>
    </cfRule>
  </conditionalFormatting>
  <conditionalFormatting sqref="AO78:AQ78 AO75:AQ76">
    <cfRule type="cellIs" dxfId="2745" priority="1276" operator="greaterThan">
      <formula>0.03</formula>
    </cfRule>
    <cfRule type="cellIs" dxfId="2744" priority="1277" stopIfTrue="1" operator="lessThan">
      <formula>-0.03</formula>
    </cfRule>
  </conditionalFormatting>
  <conditionalFormatting sqref="AU77:AV77">
    <cfRule type="cellIs" dxfId="2743" priority="1274" operator="greaterThan">
      <formula>0.03</formula>
    </cfRule>
    <cfRule type="cellIs" dxfId="2742" priority="1275" stopIfTrue="1" operator="lessThan">
      <formula>-0.03</formula>
    </cfRule>
  </conditionalFormatting>
  <conditionalFormatting sqref="AO77:AQ77">
    <cfRule type="cellIs" dxfId="2741" priority="1272" operator="greaterThan">
      <formula>0.03</formula>
    </cfRule>
    <cfRule type="cellIs" dxfId="2740" priority="1273" stopIfTrue="1" operator="lessThan">
      <formula>-0.03</formula>
    </cfRule>
  </conditionalFormatting>
  <conditionalFormatting sqref="AI77:AK77 AI73:AK75">
    <cfRule type="cellIs" dxfId="2739" priority="1270" operator="greaterThan">
      <formula>0.03</formula>
    </cfRule>
    <cfRule type="cellIs" dxfId="2738" priority="1271" stopIfTrue="1" operator="lessThan">
      <formula>-0.03</formula>
    </cfRule>
  </conditionalFormatting>
  <conditionalFormatting sqref="AI76:AK76">
    <cfRule type="cellIs" dxfId="2737" priority="1268" operator="greaterThan">
      <formula>0.03</formula>
    </cfRule>
    <cfRule type="cellIs" dxfId="2736" priority="1269" stopIfTrue="1" operator="lessThan">
      <formula>-0.03</formula>
    </cfRule>
  </conditionalFormatting>
  <conditionalFormatting sqref="AU73:AW73">
    <cfRule type="cellIs" dxfId="2735" priority="1266" operator="greaterThan">
      <formula>0.03</formula>
    </cfRule>
    <cfRule type="cellIs" dxfId="2734" priority="1267" stopIfTrue="1" operator="lessThan">
      <formula>-0.03</formula>
    </cfRule>
  </conditionalFormatting>
  <conditionalFormatting sqref="AO83:AQ83 AO80:AQ81">
    <cfRule type="cellIs" dxfId="2733" priority="1264" operator="greaterThan">
      <formula>0.03</formula>
    </cfRule>
    <cfRule type="cellIs" dxfId="2732" priority="1265" stopIfTrue="1" operator="lessThan">
      <formula>-0.03</formula>
    </cfRule>
  </conditionalFormatting>
  <conditionalFormatting sqref="AU82:AV82">
    <cfRule type="cellIs" dxfId="2731" priority="1262" operator="greaterThan">
      <formula>0.03</formula>
    </cfRule>
    <cfRule type="cellIs" dxfId="2730" priority="1263" stopIfTrue="1" operator="lessThan">
      <formula>-0.03</formula>
    </cfRule>
  </conditionalFormatting>
  <conditionalFormatting sqref="AO82:AQ82">
    <cfRule type="cellIs" dxfId="2729" priority="1260" operator="greaterThan">
      <formula>0.03</formula>
    </cfRule>
    <cfRule type="cellIs" dxfId="2728" priority="1261" stopIfTrue="1" operator="lessThan">
      <formula>-0.03</formula>
    </cfRule>
  </conditionalFormatting>
  <conditionalFormatting sqref="AI82:AK82 AI78:AK80">
    <cfRule type="cellIs" dxfId="2727" priority="1258" operator="greaterThan">
      <formula>0.03</formula>
    </cfRule>
    <cfRule type="cellIs" dxfId="2726" priority="1259" stopIfTrue="1" operator="lessThan">
      <formula>-0.03</formula>
    </cfRule>
  </conditionalFormatting>
  <conditionalFormatting sqref="AI81:AK81">
    <cfRule type="cellIs" dxfId="2725" priority="1256" operator="greaterThan">
      <formula>0.03</formula>
    </cfRule>
    <cfRule type="cellIs" dxfId="2724" priority="1257" stopIfTrue="1" operator="lessThan">
      <formula>-0.03</formula>
    </cfRule>
  </conditionalFormatting>
  <conditionalFormatting sqref="AU78:AW78">
    <cfRule type="cellIs" dxfId="2723" priority="1254" operator="greaterThan">
      <formula>0.03</formula>
    </cfRule>
    <cfRule type="cellIs" dxfId="2722" priority="1255" stopIfTrue="1" operator="lessThan">
      <formula>-0.03</formula>
    </cfRule>
  </conditionalFormatting>
  <conditionalFormatting sqref="AO88:AQ88 AO85:AQ86">
    <cfRule type="cellIs" dxfId="2721" priority="1252" operator="greaterThan">
      <formula>0.03</formula>
    </cfRule>
    <cfRule type="cellIs" dxfId="2720" priority="1253" stopIfTrue="1" operator="lessThan">
      <formula>-0.03</formula>
    </cfRule>
  </conditionalFormatting>
  <conditionalFormatting sqref="AU87:AV87">
    <cfRule type="cellIs" dxfId="2719" priority="1250" operator="greaterThan">
      <formula>0.03</formula>
    </cfRule>
    <cfRule type="cellIs" dxfId="2718" priority="1251" stopIfTrue="1" operator="lessThan">
      <formula>-0.03</formula>
    </cfRule>
  </conditionalFormatting>
  <conditionalFormatting sqref="AO87:AQ87">
    <cfRule type="cellIs" dxfId="2717" priority="1248" operator="greaterThan">
      <formula>0.03</formula>
    </cfRule>
    <cfRule type="cellIs" dxfId="2716" priority="1249" stopIfTrue="1" operator="lessThan">
      <formula>-0.03</formula>
    </cfRule>
  </conditionalFormatting>
  <conditionalFormatting sqref="AI87:AK87 AI83:AK85">
    <cfRule type="cellIs" dxfId="2715" priority="1246" operator="greaterThan">
      <formula>0.03</formula>
    </cfRule>
    <cfRule type="cellIs" dxfId="2714" priority="1247" stopIfTrue="1" operator="lessThan">
      <formula>-0.03</formula>
    </cfRule>
  </conditionalFormatting>
  <conditionalFormatting sqref="AI86:AK86">
    <cfRule type="cellIs" dxfId="2713" priority="1244" operator="greaterThan">
      <formula>0.03</formula>
    </cfRule>
    <cfRule type="cellIs" dxfId="2712" priority="1245" stopIfTrue="1" operator="lessThan">
      <formula>-0.03</formula>
    </cfRule>
  </conditionalFormatting>
  <conditionalFormatting sqref="AU83:AW83">
    <cfRule type="cellIs" dxfId="2711" priority="1242" operator="greaterThan">
      <formula>0.03</formula>
    </cfRule>
    <cfRule type="cellIs" dxfId="2710" priority="1243" stopIfTrue="1" operator="lessThan">
      <formula>-0.03</formula>
    </cfRule>
  </conditionalFormatting>
  <conditionalFormatting sqref="AO93:AQ93 AO90:AQ91">
    <cfRule type="cellIs" dxfId="2709" priority="1240" operator="greaterThan">
      <formula>0.03</formula>
    </cfRule>
    <cfRule type="cellIs" dxfId="2708" priority="1241" stopIfTrue="1" operator="lessThan">
      <formula>-0.03</formula>
    </cfRule>
  </conditionalFormatting>
  <conditionalFormatting sqref="AU92:AV92">
    <cfRule type="cellIs" dxfId="2707" priority="1238" operator="greaterThan">
      <formula>0.03</formula>
    </cfRule>
    <cfRule type="cellIs" dxfId="2706" priority="1239" stopIfTrue="1" operator="lessThan">
      <formula>-0.03</formula>
    </cfRule>
  </conditionalFormatting>
  <conditionalFormatting sqref="AO92:AQ92">
    <cfRule type="cellIs" dxfId="2705" priority="1236" operator="greaterThan">
      <formula>0.03</formula>
    </cfRule>
    <cfRule type="cellIs" dxfId="2704" priority="1237" stopIfTrue="1" operator="lessThan">
      <formula>-0.03</formula>
    </cfRule>
  </conditionalFormatting>
  <conditionalFormatting sqref="AI92:AK92 AI88:AK90">
    <cfRule type="cellIs" dxfId="2703" priority="1234" operator="greaterThan">
      <formula>0.03</formula>
    </cfRule>
    <cfRule type="cellIs" dxfId="2702" priority="1235" stopIfTrue="1" operator="lessThan">
      <formula>-0.03</formula>
    </cfRule>
  </conditionalFormatting>
  <conditionalFormatting sqref="AI91:AK91">
    <cfRule type="cellIs" dxfId="2701" priority="1232" operator="greaterThan">
      <formula>0.03</formula>
    </cfRule>
    <cfRule type="cellIs" dxfId="2700" priority="1233" stopIfTrue="1" operator="lessThan">
      <formula>-0.03</formula>
    </cfRule>
  </conditionalFormatting>
  <conditionalFormatting sqref="AU88:AW88">
    <cfRule type="cellIs" dxfId="2699" priority="1230" operator="greaterThan">
      <formula>0.03</formula>
    </cfRule>
    <cfRule type="cellIs" dxfId="2698" priority="1231" stopIfTrue="1" operator="lessThan">
      <formula>-0.03</formula>
    </cfRule>
  </conditionalFormatting>
  <conditionalFormatting sqref="AO98:AQ98 AO95:AQ96">
    <cfRule type="cellIs" dxfId="2697" priority="1228" operator="greaterThan">
      <formula>0.03</formula>
    </cfRule>
    <cfRule type="cellIs" dxfId="2696" priority="1229" stopIfTrue="1" operator="lessThan">
      <formula>-0.03</formula>
    </cfRule>
  </conditionalFormatting>
  <conditionalFormatting sqref="AU97:AV97">
    <cfRule type="cellIs" dxfId="2695" priority="1226" operator="greaterThan">
      <formula>0.03</formula>
    </cfRule>
    <cfRule type="cellIs" dxfId="2694" priority="1227" stopIfTrue="1" operator="lessThan">
      <formula>-0.03</formula>
    </cfRule>
  </conditionalFormatting>
  <conditionalFormatting sqref="AO97:AQ97">
    <cfRule type="cellIs" dxfId="2693" priority="1224" operator="greaterThan">
      <formula>0.03</formula>
    </cfRule>
    <cfRule type="cellIs" dxfId="2692" priority="1225" stopIfTrue="1" operator="lessThan">
      <formula>-0.03</formula>
    </cfRule>
  </conditionalFormatting>
  <conditionalFormatting sqref="AI97:AK97 AI93:AK95">
    <cfRule type="cellIs" dxfId="2691" priority="1222" operator="greaterThan">
      <formula>0.03</formula>
    </cfRule>
    <cfRule type="cellIs" dxfId="2690" priority="1223" stopIfTrue="1" operator="lessThan">
      <formula>-0.03</formula>
    </cfRule>
  </conditionalFormatting>
  <conditionalFormatting sqref="AI96:AK96">
    <cfRule type="cellIs" dxfId="2689" priority="1220" operator="greaterThan">
      <formula>0.03</formula>
    </cfRule>
    <cfRule type="cellIs" dxfId="2688" priority="1221" stopIfTrue="1" operator="lessThan">
      <formula>-0.03</formula>
    </cfRule>
  </conditionalFormatting>
  <conditionalFormatting sqref="AU93:AW93">
    <cfRule type="cellIs" dxfId="2687" priority="1218" operator="greaterThan">
      <formula>0.03</formula>
    </cfRule>
    <cfRule type="cellIs" dxfId="2686" priority="1219" stopIfTrue="1" operator="lessThan">
      <formula>-0.03</formula>
    </cfRule>
  </conditionalFormatting>
  <conditionalFormatting sqref="AO103:AQ103 AO100:AQ101">
    <cfRule type="cellIs" dxfId="2685" priority="1216" operator="greaterThan">
      <formula>0.03</formula>
    </cfRule>
    <cfRule type="cellIs" dxfId="2684" priority="1217" stopIfTrue="1" operator="lessThan">
      <formula>-0.03</formula>
    </cfRule>
  </conditionalFormatting>
  <conditionalFormatting sqref="AU102:AV102">
    <cfRule type="cellIs" dxfId="2683" priority="1214" operator="greaterThan">
      <formula>0.03</formula>
    </cfRule>
    <cfRule type="cellIs" dxfId="2682" priority="1215" stopIfTrue="1" operator="lessThan">
      <formula>-0.03</formula>
    </cfRule>
  </conditionalFormatting>
  <conditionalFormatting sqref="AO102:AQ102">
    <cfRule type="cellIs" dxfId="2681" priority="1212" operator="greaterThan">
      <formula>0.03</formula>
    </cfRule>
    <cfRule type="cellIs" dxfId="2680" priority="1213" stopIfTrue="1" operator="lessThan">
      <formula>-0.03</formula>
    </cfRule>
  </conditionalFormatting>
  <conditionalFormatting sqref="AI102:AK102 AI98:AK100">
    <cfRule type="cellIs" dxfId="2679" priority="1210" operator="greaterThan">
      <formula>0.03</formula>
    </cfRule>
    <cfRule type="cellIs" dxfId="2678" priority="1211" stopIfTrue="1" operator="lessThan">
      <formula>-0.03</formula>
    </cfRule>
  </conditionalFormatting>
  <conditionalFormatting sqref="AI101:AK101">
    <cfRule type="cellIs" dxfId="2677" priority="1208" operator="greaterThan">
      <formula>0.03</formula>
    </cfRule>
    <cfRule type="cellIs" dxfId="2676" priority="1209" stopIfTrue="1" operator="lessThan">
      <formula>-0.03</formula>
    </cfRule>
  </conditionalFormatting>
  <conditionalFormatting sqref="AU98:AW98">
    <cfRule type="cellIs" dxfId="2675" priority="1206" operator="greaterThan">
      <formula>0.03</formula>
    </cfRule>
    <cfRule type="cellIs" dxfId="2674" priority="1207" stopIfTrue="1" operator="lessThan">
      <formula>-0.03</formula>
    </cfRule>
  </conditionalFormatting>
  <conditionalFormatting sqref="AO108:AQ108 AO105:AQ106">
    <cfRule type="cellIs" dxfId="2673" priority="1204" operator="greaterThan">
      <formula>0.03</formula>
    </cfRule>
    <cfRule type="cellIs" dxfId="2672" priority="1205" stopIfTrue="1" operator="lessThan">
      <formula>-0.03</formula>
    </cfRule>
  </conditionalFormatting>
  <conditionalFormatting sqref="AU107:AV107">
    <cfRule type="cellIs" dxfId="2671" priority="1202" operator="greaterThan">
      <formula>0.03</formula>
    </cfRule>
    <cfRule type="cellIs" dxfId="2670" priority="1203" stopIfTrue="1" operator="lessThan">
      <formula>-0.03</formula>
    </cfRule>
  </conditionalFormatting>
  <conditionalFormatting sqref="AO107:AQ107">
    <cfRule type="cellIs" dxfId="2669" priority="1200" operator="greaterThan">
      <formula>0.03</formula>
    </cfRule>
    <cfRule type="cellIs" dxfId="2668" priority="1201" stopIfTrue="1" operator="lessThan">
      <formula>-0.03</formula>
    </cfRule>
  </conditionalFormatting>
  <conditionalFormatting sqref="AI107:AK107 AI103:AK105">
    <cfRule type="cellIs" dxfId="2667" priority="1198" operator="greaterThan">
      <formula>0.03</formula>
    </cfRule>
    <cfRule type="cellIs" dxfId="2666" priority="1199" stopIfTrue="1" operator="lessThan">
      <formula>-0.03</formula>
    </cfRule>
  </conditionalFormatting>
  <conditionalFormatting sqref="AI106:AK106">
    <cfRule type="cellIs" dxfId="2665" priority="1196" operator="greaterThan">
      <formula>0.03</formula>
    </cfRule>
    <cfRule type="cellIs" dxfId="2664" priority="1197" stopIfTrue="1" operator="lessThan">
      <formula>-0.03</formula>
    </cfRule>
  </conditionalFormatting>
  <conditionalFormatting sqref="AU103:AW103">
    <cfRule type="cellIs" dxfId="2663" priority="1194" operator="greaterThan">
      <formula>0.03</formula>
    </cfRule>
    <cfRule type="cellIs" dxfId="2662" priority="1195" stopIfTrue="1" operator="lessThan">
      <formula>-0.03</formula>
    </cfRule>
  </conditionalFormatting>
  <conditionalFormatting sqref="AO113:AQ113 AO110:AQ111">
    <cfRule type="cellIs" dxfId="2661" priority="1192" operator="greaterThan">
      <formula>0.03</formula>
    </cfRule>
    <cfRule type="cellIs" dxfId="2660" priority="1193" stopIfTrue="1" operator="lessThan">
      <formula>-0.03</formula>
    </cfRule>
  </conditionalFormatting>
  <conditionalFormatting sqref="AU112:AV112">
    <cfRule type="cellIs" dxfId="2659" priority="1190" operator="greaterThan">
      <formula>0.03</formula>
    </cfRule>
    <cfRule type="cellIs" dxfId="2658" priority="1191" stopIfTrue="1" operator="lessThan">
      <formula>-0.03</formula>
    </cfRule>
  </conditionalFormatting>
  <conditionalFormatting sqref="AO112:AQ112">
    <cfRule type="cellIs" dxfId="2657" priority="1188" operator="greaterThan">
      <formula>0.03</formula>
    </cfRule>
    <cfRule type="cellIs" dxfId="2656" priority="1189" stopIfTrue="1" operator="lessThan">
      <formula>-0.03</formula>
    </cfRule>
  </conditionalFormatting>
  <conditionalFormatting sqref="AI112:AK112 AI108:AK110">
    <cfRule type="cellIs" dxfId="2655" priority="1186" operator="greaterThan">
      <formula>0.03</formula>
    </cfRule>
    <cfRule type="cellIs" dxfId="2654" priority="1187" stopIfTrue="1" operator="lessThan">
      <formula>-0.03</formula>
    </cfRule>
  </conditionalFormatting>
  <conditionalFormatting sqref="AI111:AK111">
    <cfRule type="cellIs" dxfId="2653" priority="1184" operator="greaterThan">
      <formula>0.03</formula>
    </cfRule>
    <cfRule type="cellIs" dxfId="2652" priority="1185" stopIfTrue="1" operator="lessThan">
      <formula>-0.03</formula>
    </cfRule>
  </conditionalFormatting>
  <conditionalFormatting sqref="AU108:AW108">
    <cfRule type="cellIs" dxfId="2651" priority="1182" operator="greaterThan">
      <formula>0.03</formula>
    </cfRule>
    <cfRule type="cellIs" dxfId="2650" priority="1183" stopIfTrue="1" operator="lessThan">
      <formula>-0.03</formula>
    </cfRule>
  </conditionalFormatting>
  <conditionalFormatting sqref="AO118:AQ118 AO115:AQ116">
    <cfRule type="cellIs" dxfId="2649" priority="1180" operator="greaterThan">
      <formula>0.03</formula>
    </cfRule>
    <cfRule type="cellIs" dxfId="2648" priority="1181" stopIfTrue="1" operator="lessThan">
      <formula>-0.03</formula>
    </cfRule>
  </conditionalFormatting>
  <conditionalFormatting sqref="AU117:AV117">
    <cfRule type="cellIs" dxfId="2647" priority="1178" operator="greaterThan">
      <formula>0.03</formula>
    </cfRule>
    <cfRule type="cellIs" dxfId="2646" priority="1179" stopIfTrue="1" operator="lessThan">
      <formula>-0.03</formula>
    </cfRule>
  </conditionalFormatting>
  <conditionalFormatting sqref="AO117:AQ117">
    <cfRule type="cellIs" dxfId="2645" priority="1176" operator="greaterThan">
      <formula>0.03</formula>
    </cfRule>
    <cfRule type="cellIs" dxfId="2644" priority="1177" stopIfTrue="1" operator="lessThan">
      <formula>-0.03</formula>
    </cfRule>
  </conditionalFormatting>
  <conditionalFormatting sqref="AI117:AK117 AI113:AK115">
    <cfRule type="cellIs" dxfId="2643" priority="1174" operator="greaterThan">
      <formula>0.03</formula>
    </cfRule>
    <cfRule type="cellIs" dxfId="2642" priority="1175" stopIfTrue="1" operator="lessThan">
      <formula>-0.03</formula>
    </cfRule>
  </conditionalFormatting>
  <conditionalFormatting sqref="AI116:AK116">
    <cfRule type="cellIs" dxfId="2641" priority="1172" operator="greaterThan">
      <formula>0.03</formula>
    </cfRule>
    <cfRule type="cellIs" dxfId="2640" priority="1173" stopIfTrue="1" operator="lessThan">
      <formula>-0.03</formula>
    </cfRule>
  </conditionalFormatting>
  <conditionalFormatting sqref="AU113:AW113">
    <cfRule type="cellIs" dxfId="2639" priority="1170" operator="greaterThan">
      <formula>0.03</formula>
    </cfRule>
    <cfRule type="cellIs" dxfId="2638" priority="1171" stopIfTrue="1" operator="lessThan">
      <formula>-0.03</formula>
    </cfRule>
  </conditionalFormatting>
  <conditionalFormatting sqref="AO123:AQ123 AO120:AQ121">
    <cfRule type="cellIs" dxfId="2637" priority="1168" operator="greaterThan">
      <formula>0.03</formula>
    </cfRule>
    <cfRule type="cellIs" dxfId="2636" priority="1169" stopIfTrue="1" operator="lessThan">
      <formula>-0.03</formula>
    </cfRule>
  </conditionalFormatting>
  <conditionalFormatting sqref="AU122:AV122">
    <cfRule type="cellIs" dxfId="2635" priority="1166" operator="greaterThan">
      <formula>0.03</formula>
    </cfRule>
    <cfRule type="cellIs" dxfId="2634" priority="1167" stopIfTrue="1" operator="lessThan">
      <formula>-0.03</formula>
    </cfRule>
  </conditionalFormatting>
  <conditionalFormatting sqref="AO122:AQ122">
    <cfRule type="cellIs" dxfId="2633" priority="1164" operator="greaterThan">
      <formula>0.03</formula>
    </cfRule>
    <cfRule type="cellIs" dxfId="2632" priority="1165" stopIfTrue="1" operator="lessThan">
      <formula>-0.03</formula>
    </cfRule>
  </conditionalFormatting>
  <conditionalFormatting sqref="AI122:AK122 AI118:AK120">
    <cfRule type="cellIs" dxfId="2631" priority="1162" operator="greaterThan">
      <formula>0.03</formula>
    </cfRule>
    <cfRule type="cellIs" dxfId="2630" priority="1163" stopIfTrue="1" operator="lessThan">
      <formula>-0.03</formula>
    </cfRule>
  </conditionalFormatting>
  <conditionalFormatting sqref="AI121:AK121">
    <cfRule type="cellIs" dxfId="2629" priority="1160" operator="greaterThan">
      <formula>0.03</formula>
    </cfRule>
    <cfRule type="cellIs" dxfId="2628" priority="1161" stopIfTrue="1" operator="lessThan">
      <formula>-0.03</formula>
    </cfRule>
  </conditionalFormatting>
  <conditionalFormatting sqref="AU118:AW118">
    <cfRule type="cellIs" dxfId="2627" priority="1158" operator="greaterThan">
      <formula>0.03</formula>
    </cfRule>
    <cfRule type="cellIs" dxfId="2626" priority="1159" stopIfTrue="1" operator="lessThan">
      <formula>-0.03</formula>
    </cfRule>
  </conditionalFormatting>
  <conditionalFormatting sqref="AO128:AQ128 AO125:AQ126">
    <cfRule type="cellIs" dxfId="2625" priority="1156" operator="greaterThan">
      <formula>0.03</formula>
    </cfRule>
    <cfRule type="cellIs" dxfId="2624" priority="1157" stopIfTrue="1" operator="lessThan">
      <formula>-0.03</formula>
    </cfRule>
  </conditionalFormatting>
  <conditionalFormatting sqref="AU127:AV127">
    <cfRule type="cellIs" dxfId="2623" priority="1154" operator="greaterThan">
      <formula>0.03</formula>
    </cfRule>
    <cfRule type="cellIs" dxfId="2622" priority="1155" stopIfTrue="1" operator="lessThan">
      <formula>-0.03</formula>
    </cfRule>
  </conditionalFormatting>
  <conditionalFormatting sqref="AO127:AQ127">
    <cfRule type="cellIs" dxfId="2621" priority="1152" operator="greaterThan">
      <formula>0.03</formula>
    </cfRule>
    <cfRule type="cellIs" dxfId="2620" priority="1153" stopIfTrue="1" operator="lessThan">
      <formula>-0.03</formula>
    </cfRule>
  </conditionalFormatting>
  <conditionalFormatting sqref="AI127:AK127 AI123:AK125">
    <cfRule type="cellIs" dxfId="2619" priority="1150" operator="greaterThan">
      <formula>0.03</formula>
    </cfRule>
    <cfRule type="cellIs" dxfId="2618" priority="1151" stopIfTrue="1" operator="lessThan">
      <formula>-0.03</formula>
    </cfRule>
  </conditionalFormatting>
  <conditionalFormatting sqref="AI126:AK126">
    <cfRule type="cellIs" dxfId="2617" priority="1148" operator="greaterThan">
      <formula>0.03</formula>
    </cfRule>
    <cfRule type="cellIs" dxfId="2616" priority="1149" stopIfTrue="1" operator="lessThan">
      <formula>-0.03</formula>
    </cfRule>
  </conditionalFormatting>
  <conditionalFormatting sqref="AU123:AW123">
    <cfRule type="cellIs" dxfId="2615" priority="1146" operator="greaterThan">
      <formula>0.03</formula>
    </cfRule>
    <cfRule type="cellIs" dxfId="2614" priority="1147" stopIfTrue="1" operator="lessThan">
      <formula>-0.03</formula>
    </cfRule>
  </conditionalFormatting>
  <conditionalFormatting sqref="AO130:AQ132">
    <cfRule type="cellIs" dxfId="2613" priority="1144" operator="greaterThan">
      <formula>0.03</formula>
    </cfRule>
    <cfRule type="cellIs" dxfId="2612" priority="1145" stopIfTrue="1" operator="lessThan">
      <formula>-0.03</formula>
    </cfRule>
  </conditionalFormatting>
  <conditionalFormatting sqref="AU132:AV132">
    <cfRule type="cellIs" dxfId="2611" priority="1142" operator="greaterThan">
      <formula>0.03</formula>
    </cfRule>
    <cfRule type="cellIs" dxfId="2610" priority="1143" stopIfTrue="1" operator="lessThan">
      <formula>-0.03</formula>
    </cfRule>
  </conditionalFormatting>
  <conditionalFormatting sqref="AI132:AK132 AI128:AK130">
    <cfRule type="cellIs" dxfId="2609" priority="1140" operator="greaterThan">
      <formula>0.03</formula>
    </cfRule>
    <cfRule type="cellIs" dxfId="2608" priority="1141" stopIfTrue="1" operator="lessThan">
      <formula>-0.03</formula>
    </cfRule>
  </conditionalFormatting>
  <conditionalFormatting sqref="AI131:AK131">
    <cfRule type="cellIs" dxfId="2607" priority="1138" operator="greaterThan">
      <formula>0.03</formula>
    </cfRule>
    <cfRule type="cellIs" dxfId="2606" priority="1139" stopIfTrue="1" operator="lessThan">
      <formula>-0.03</formula>
    </cfRule>
  </conditionalFormatting>
  <conditionalFormatting sqref="AU128:AW128">
    <cfRule type="cellIs" dxfId="2605" priority="1136" operator="greaterThan">
      <formula>0.03</formula>
    </cfRule>
    <cfRule type="cellIs" dxfId="2604" priority="1137" stopIfTrue="1" operator="lessThan">
      <formula>-0.03</formula>
    </cfRule>
  </conditionalFormatting>
  <conditionalFormatting sqref="AF7:AH7 AF3:AH5">
    <cfRule type="cellIs" dxfId="2603" priority="1134" operator="greaterThan">
      <formula>0.03</formula>
    </cfRule>
    <cfRule type="cellIs" dxfId="2602" priority="1135" stopIfTrue="1" operator="lessThan">
      <formula>-0.03</formula>
    </cfRule>
  </conditionalFormatting>
  <conditionalFormatting sqref="AF156:AH156">
    <cfRule type="cellIs" dxfId="2601" priority="1126" operator="greaterThan">
      <formula>0.03</formula>
    </cfRule>
    <cfRule type="cellIs" dxfId="2600" priority="1127" stopIfTrue="1" operator="lessThan">
      <formula>-0.03</formula>
    </cfRule>
  </conditionalFormatting>
  <conditionalFormatting sqref="AF159:AH159">
    <cfRule type="cellIs" dxfId="2599" priority="1124" operator="greaterThan">
      <formula>0.03</formula>
    </cfRule>
    <cfRule type="cellIs" dxfId="2598" priority="1125" stopIfTrue="1" operator="lessThan">
      <formula>-0.03</formula>
    </cfRule>
  </conditionalFormatting>
  <conditionalFormatting sqref="AF161:AW161">
    <cfRule type="cellIs" dxfId="2597" priority="1132" operator="greaterThan">
      <formula>0.03</formula>
    </cfRule>
    <cfRule type="cellIs" dxfId="2596" priority="1133" stopIfTrue="1" operator="lessThan">
      <formula>-0.03</formula>
    </cfRule>
  </conditionalFormatting>
  <conditionalFormatting sqref="AF153:AH153 AF155:AH155">
    <cfRule type="cellIs" dxfId="2595" priority="1128" operator="greaterThan">
      <formula>0.03</formula>
    </cfRule>
    <cfRule type="cellIs" dxfId="2594" priority="1129" stopIfTrue="1" operator="lessThan">
      <formula>-0.03</formula>
    </cfRule>
  </conditionalFormatting>
  <conditionalFormatting sqref="AF157:AH158">
    <cfRule type="cellIs" dxfId="2593" priority="1130" operator="greaterThan">
      <formula>0.03</formula>
    </cfRule>
    <cfRule type="cellIs" dxfId="2592" priority="1131" stopIfTrue="1" operator="lessThan">
      <formula>-0.03</formula>
    </cfRule>
  </conditionalFormatting>
  <conditionalFormatting sqref="AF154:AH154">
    <cfRule type="cellIs" dxfId="2591" priority="1122" operator="greaterThan">
      <formula>0.03</formula>
    </cfRule>
    <cfRule type="cellIs" dxfId="2590" priority="1123" stopIfTrue="1" operator="lessThan">
      <formula>-0.03</formula>
    </cfRule>
  </conditionalFormatting>
  <conditionalFormatting sqref="AF6:AH6">
    <cfRule type="cellIs" dxfId="2589" priority="1120" operator="greaterThan">
      <formula>0.03</formula>
    </cfRule>
    <cfRule type="cellIs" dxfId="2588" priority="1121" stopIfTrue="1" operator="lessThan">
      <formula>-0.03</formula>
    </cfRule>
  </conditionalFormatting>
  <conditionalFormatting sqref="AF12:AH12 AF8:AH10">
    <cfRule type="cellIs" dxfId="2587" priority="1118" operator="greaterThan">
      <formula>0.03</formula>
    </cfRule>
    <cfRule type="cellIs" dxfId="2586" priority="1119" stopIfTrue="1" operator="lessThan">
      <formula>-0.03</formula>
    </cfRule>
  </conditionalFormatting>
  <conditionalFormatting sqref="AF11:AH11">
    <cfRule type="cellIs" dxfId="2585" priority="1116" operator="greaterThan">
      <formula>0.03</formula>
    </cfRule>
    <cfRule type="cellIs" dxfId="2584" priority="1117" stopIfTrue="1" operator="lessThan">
      <formula>-0.03</formula>
    </cfRule>
  </conditionalFormatting>
  <conditionalFormatting sqref="AF17:AH17 AF13:AH15">
    <cfRule type="cellIs" dxfId="2583" priority="1114" operator="greaterThan">
      <formula>0.03</formula>
    </cfRule>
    <cfRule type="cellIs" dxfId="2582" priority="1115" stopIfTrue="1" operator="lessThan">
      <formula>-0.03</formula>
    </cfRule>
  </conditionalFormatting>
  <conditionalFormatting sqref="AF16:AH16">
    <cfRule type="cellIs" dxfId="2581" priority="1112" operator="greaterThan">
      <formula>0.03</formula>
    </cfRule>
    <cfRule type="cellIs" dxfId="2580" priority="1113" stopIfTrue="1" operator="lessThan">
      <formula>-0.03</formula>
    </cfRule>
  </conditionalFormatting>
  <conditionalFormatting sqref="AF22:AH22 AF18:AH20">
    <cfRule type="cellIs" dxfId="2579" priority="1110" operator="greaterThan">
      <formula>0.03</formula>
    </cfRule>
    <cfRule type="cellIs" dxfId="2578" priority="1111" stopIfTrue="1" operator="lessThan">
      <formula>-0.03</formula>
    </cfRule>
  </conditionalFormatting>
  <conditionalFormatting sqref="AF21:AH21">
    <cfRule type="cellIs" dxfId="2577" priority="1108" operator="greaterThan">
      <formula>0.03</formula>
    </cfRule>
    <cfRule type="cellIs" dxfId="2576" priority="1109" stopIfTrue="1" operator="lessThan">
      <formula>-0.03</formula>
    </cfRule>
  </conditionalFormatting>
  <conditionalFormatting sqref="AF27:AH27 AF23:AH25">
    <cfRule type="cellIs" dxfId="2575" priority="1106" operator="greaterThan">
      <formula>0.03</formula>
    </cfRule>
    <cfRule type="cellIs" dxfId="2574" priority="1107" stopIfTrue="1" operator="lessThan">
      <formula>-0.03</formula>
    </cfRule>
  </conditionalFormatting>
  <conditionalFormatting sqref="AF26:AH26">
    <cfRule type="cellIs" dxfId="2573" priority="1104" operator="greaterThan">
      <formula>0.03</formula>
    </cfRule>
    <cfRule type="cellIs" dxfId="2572" priority="1105" stopIfTrue="1" operator="lessThan">
      <formula>-0.03</formula>
    </cfRule>
  </conditionalFormatting>
  <conditionalFormatting sqref="AF32:AH32 AF28:AH30">
    <cfRule type="cellIs" dxfId="2571" priority="1102" operator="greaterThan">
      <formula>0.03</formula>
    </cfRule>
    <cfRule type="cellIs" dxfId="2570" priority="1103" stopIfTrue="1" operator="lessThan">
      <formula>-0.03</formula>
    </cfRule>
  </conditionalFormatting>
  <conditionalFormatting sqref="AF31:AH31">
    <cfRule type="cellIs" dxfId="2569" priority="1100" operator="greaterThan">
      <formula>0.03</formula>
    </cfRule>
    <cfRule type="cellIs" dxfId="2568" priority="1101" stopIfTrue="1" operator="lessThan">
      <formula>-0.03</formula>
    </cfRule>
  </conditionalFormatting>
  <conditionalFormatting sqref="AF37:AH37 AF33:AH35">
    <cfRule type="cellIs" dxfId="2567" priority="1098" operator="greaterThan">
      <formula>0.03</formula>
    </cfRule>
    <cfRule type="cellIs" dxfId="2566" priority="1099" stopIfTrue="1" operator="lessThan">
      <formula>-0.03</formula>
    </cfRule>
  </conditionalFormatting>
  <conditionalFormatting sqref="AF36:AH36">
    <cfRule type="cellIs" dxfId="2565" priority="1096" operator="greaterThan">
      <formula>0.03</formula>
    </cfRule>
    <cfRule type="cellIs" dxfId="2564" priority="1097" stopIfTrue="1" operator="lessThan">
      <formula>-0.03</formula>
    </cfRule>
  </conditionalFormatting>
  <conditionalFormatting sqref="AF42:AH42 AF38:AH40">
    <cfRule type="cellIs" dxfId="2563" priority="1094" operator="greaterThan">
      <formula>0.03</formula>
    </cfRule>
    <cfRule type="cellIs" dxfId="2562" priority="1095" stopIfTrue="1" operator="lessThan">
      <formula>-0.03</formula>
    </cfRule>
  </conditionalFormatting>
  <conditionalFormatting sqref="AF41:AH41">
    <cfRule type="cellIs" dxfId="2561" priority="1092" operator="greaterThan">
      <formula>0.03</formula>
    </cfRule>
    <cfRule type="cellIs" dxfId="2560" priority="1093" stopIfTrue="1" operator="lessThan">
      <formula>-0.03</formula>
    </cfRule>
  </conditionalFormatting>
  <conditionalFormatting sqref="AF47:AH47 AF43:AH45">
    <cfRule type="cellIs" dxfId="2559" priority="1090" operator="greaterThan">
      <formula>0.03</formula>
    </cfRule>
    <cfRule type="cellIs" dxfId="2558" priority="1091" stopIfTrue="1" operator="lessThan">
      <formula>-0.03</formula>
    </cfRule>
  </conditionalFormatting>
  <conditionalFormatting sqref="AF46:AH46">
    <cfRule type="cellIs" dxfId="2557" priority="1088" operator="greaterThan">
      <formula>0.03</formula>
    </cfRule>
    <cfRule type="cellIs" dxfId="2556" priority="1089" stopIfTrue="1" operator="lessThan">
      <formula>-0.03</formula>
    </cfRule>
  </conditionalFormatting>
  <conditionalFormatting sqref="AF52:AH52 AF48:AH50">
    <cfRule type="cellIs" dxfId="2555" priority="1086" operator="greaterThan">
      <formula>0.03</formula>
    </cfRule>
    <cfRule type="cellIs" dxfId="2554" priority="1087" stopIfTrue="1" operator="lessThan">
      <formula>-0.03</formula>
    </cfRule>
  </conditionalFormatting>
  <conditionalFormatting sqref="AF51:AH51">
    <cfRule type="cellIs" dxfId="2553" priority="1084" operator="greaterThan">
      <formula>0.03</formula>
    </cfRule>
    <cfRule type="cellIs" dxfId="2552" priority="1085" stopIfTrue="1" operator="lessThan">
      <formula>-0.03</formula>
    </cfRule>
  </conditionalFormatting>
  <conditionalFormatting sqref="AF57:AH57 AF53:AH55">
    <cfRule type="cellIs" dxfId="2551" priority="1082" operator="greaterThan">
      <formula>0.03</formula>
    </cfRule>
    <cfRule type="cellIs" dxfId="2550" priority="1083" stopIfTrue="1" operator="lessThan">
      <formula>-0.03</formula>
    </cfRule>
  </conditionalFormatting>
  <conditionalFormatting sqref="AF56:AH56">
    <cfRule type="cellIs" dxfId="2549" priority="1080" operator="greaterThan">
      <formula>0.03</formula>
    </cfRule>
    <cfRule type="cellIs" dxfId="2548" priority="1081" stopIfTrue="1" operator="lessThan">
      <formula>-0.03</formula>
    </cfRule>
  </conditionalFormatting>
  <conditionalFormatting sqref="AF62:AH62 AF58:AH60">
    <cfRule type="cellIs" dxfId="2547" priority="1078" operator="greaterThan">
      <formula>0.03</formula>
    </cfRule>
    <cfRule type="cellIs" dxfId="2546" priority="1079" stopIfTrue="1" operator="lessThan">
      <formula>-0.03</formula>
    </cfRule>
  </conditionalFormatting>
  <conditionalFormatting sqref="AF61:AH61">
    <cfRule type="cellIs" dxfId="2545" priority="1076" operator="greaterThan">
      <formula>0.03</formula>
    </cfRule>
    <cfRule type="cellIs" dxfId="2544" priority="1077" stopIfTrue="1" operator="lessThan">
      <formula>-0.03</formula>
    </cfRule>
  </conditionalFormatting>
  <conditionalFormatting sqref="AF67:AH67 AF63:AH65">
    <cfRule type="cellIs" dxfId="2543" priority="1074" operator="greaterThan">
      <formula>0.03</formula>
    </cfRule>
    <cfRule type="cellIs" dxfId="2542" priority="1075" stopIfTrue="1" operator="lessThan">
      <formula>-0.03</formula>
    </cfRule>
  </conditionalFormatting>
  <conditionalFormatting sqref="AF66:AH66">
    <cfRule type="cellIs" dxfId="2541" priority="1072" operator="greaterThan">
      <formula>0.03</formula>
    </cfRule>
    <cfRule type="cellIs" dxfId="2540" priority="1073" stopIfTrue="1" operator="lessThan">
      <formula>-0.03</formula>
    </cfRule>
  </conditionalFormatting>
  <conditionalFormatting sqref="AF72:AH72 AF68:AH70">
    <cfRule type="cellIs" dxfId="2539" priority="1070" operator="greaterThan">
      <formula>0.03</formula>
    </cfRule>
    <cfRule type="cellIs" dxfId="2538" priority="1071" stopIfTrue="1" operator="lessThan">
      <formula>-0.03</formula>
    </cfRule>
  </conditionalFormatting>
  <conditionalFormatting sqref="AF71:AH71">
    <cfRule type="cellIs" dxfId="2537" priority="1068" operator="greaterThan">
      <formula>0.03</formula>
    </cfRule>
    <cfRule type="cellIs" dxfId="2536" priority="1069" stopIfTrue="1" operator="lessThan">
      <formula>-0.03</formula>
    </cfRule>
  </conditionalFormatting>
  <conditionalFormatting sqref="AF77:AH77 AF73:AH75">
    <cfRule type="cellIs" dxfId="2535" priority="1066" operator="greaterThan">
      <formula>0.03</formula>
    </cfRule>
    <cfRule type="cellIs" dxfId="2534" priority="1067" stopIfTrue="1" operator="lessThan">
      <formula>-0.03</formula>
    </cfRule>
  </conditionalFormatting>
  <conditionalFormatting sqref="AF76:AH76">
    <cfRule type="cellIs" dxfId="2533" priority="1064" operator="greaterThan">
      <formula>0.03</formula>
    </cfRule>
    <cfRule type="cellIs" dxfId="2532" priority="1065" stopIfTrue="1" operator="lessThan">
      <formula>-0.03</formula>
    </cfRule>
  </conditionalFormatting>
  <conditionalFormatting sqref="AF82:AH82 AF78:AH80">
    <cfRule type="cellIs" dxfId="2531" priority="1062" operator="greaterThan">
      <formula>0.03</formula>
    </cfRule>
    <cfRule type="cellIs" dxfId="2530" priority="1063" stopIfTrue="1" operator="lessThan">
      <formula>-0.03</formula>
    </cfRule>
  </conditionalFormatting>
  <conditionalFormatting sqref="AF81:AH81">
    <cfRule type="cellIs" dxfId="2529" priority="1060" operator="greaterThan">
      <formula>0.03</formula>
    </cfRule>
    <cfRule type="cellIs" dxfId="2528" priority="1061" stopIfTrue="1" operator="lessThan">
      <formula>-0.03</formula>
    </cfRule>
  </conditionalFormatting>
  <conditionalFormatting sqref="AF87:AH87 AF83:AH85">
    <cfRule type="cellIs" dxfId="2527" priority="1058" operator="greaterThan">
      <formula>0.03</formula>
    </cfRule>
    <cfRule type="cellIs" dxfId="2526" priority="1059" stopIfTrue="1" operator="lessThan">
      <formula>-0.03</formula>
    </cfRule>
  </conditionalFormatting>
  <conditionalFormatting sqref="AF86:AH86">
    <cfRule type="cellIs" dxfId="2525" priority="1056" operator="greaterThan">
      <formula>0.03</formula>
    </cfRule>
    <cfRule type="cellIs" dxfId="2524" priority="1057" stopIfTrue="1" operator="lessThan">
      <formula>-0.03</formula>
    </cfRule>
  </conditionalFormatting>
  <conditionalFormatting sqref="AF92:AH92 AF88:AH90">
    <cfRule type="cellIs" dxfId="2523" priority="1054" operator="greaterThan">
      <formula>0.03</formula>
    </cfRule>
    <cfRule type="cellIs" dxfId="2522" priority="1055" stopIfTrue="1" operator="lessThan">
      <formula>-0.03</formula>
    </cfRule>
  </conditionalFormatting>
  <conditionalFormatting sqref="AF91:AH91">
    <cfRule type="cellIs" dxfId="2521" priority="1052" operator="greaterThan">
      <formula>0.03</formula>
    </cfRule>
    <cfRule type="cellIs" dxfId="2520" priority="1053" stopIfTrue="1" operator="lessThan">
      <formula>-0.03</formula>
    </cfRule>
  </conditionalFormatting>
  <conditionalFormatting sqref="AF97:AH97 AF93:AH95">
    <cfRule type="cellIs" dxfId="2519" priority="1050" operator="greaterThan">
      <formula>0.03</formula>
    </cfRule>
    <cfRule type="cellIs" dxfId="2518" priority="1051" stopIfTrue="1" operator="lessThan">
      <formula>-0.03</formula>
    </cfRule>
  </conditionalFormatting>
  <conditionalFormatting sqref="AF96:AH96">
    <cfRule type="cellIs" dxfId="2517" priority="1048" operator="greaterThan">
      <formula>0.03</formula>
    </cfRule>
    <cfRule type="cellIs" dxfId="2516" priority="1049" stopIfTrue="1" operator="lessThan">
      <formula>-0.03</formula>
    </cfRule>
  </conditionalFormatting>
  <conditionalFormatting sqref="AF102:AH102 AF98:AH100">
    <cfRule type="cellIs" dxfId="2515" priority="1046" operator="greaterThan">
      <formula>0.03</formula>
    </cfRule>
    <cfRule type="cellIs" dxfId="2514" priority="1047" stopIfTrue="1" operator="lessThan">
      <formula>-0.03</formula>
    </cfRule>
  </conditionalFormatting>
  <conditionalFormatting sqref="AF101:AH101">
    <cfRule type="cellIs" dxfId="2513" priority="1044" operator="greaterThan">
      <formula>0.03</formula>
    </cfRule>
    <cfRule type="cellIs" dxfId="2512" priority="1045" stopIfTrue="1" operator="lessThan">
      <formula>-0.03</formula>
    </cfRule>
  </conditionalFormatting>
  <conditionalFormatting sqref="AF107:AH107 AF103:AH105">
    <cfRule type="cellIs" dxfId="2511" priority="1042" operator="greaterThan">
      <formula>0.03</formula>
    </cfRule>
    <cfRule type="cellIs" dxfId="2510" priority="1043" stopIfTrue="1" operator="lessThan">
      <formula>-0.03</formula>
    </cfRule>
  </conditionalFormatting>
  <conditionalFormatting sqref="AF106:AH106">
    <cfRule type="cellIs" dxfId="2509" priority="1040" operator="greaterThan">
      <formula>0.03</formula>
    </cfRule>
    <cfRule type="cellIs" dxfId="2508" priority="1041" stopIfTrue="1" operator="lessThan">
      <formula>-0.03</formula>
    </cfRule>
  </conditionalFormatting>
  <conditionalFormatting sqref="AF112:AH112 AF108:AH110">
    <cfRule type="cellIs" dxfId="2507" priority="1038" operator="greaterThan">
      <formula>0.03</formula>
    </cfRule>
    <cfRule type="cellIs" dxfId="2506" priority="1039" stopIfTrue="1" operator="lessThan">
      <formula>-0.03</formula>
    </cfRule>
  </conditionalFormatting>
  <conditionalFormatting sqref="AF111:AH111">
    <cfRule type="cellIs" dxfId="2505" priority="1036" operator="greaterThan">
      <formula>0.03</formula>
    </cfRule>
    <cfRule type="cellIs" dxfId="2504" priority="1037" stopIfTrue="1" operator="lessThan">
      <formula>-0.03</formula>
    </cfRule>
  </conditionalFormatting>
  <conditionalFormatting sqref="AF117:AH117 AF113:AH115">
    <cfRule type="cellIs" dxfId="2503" priority="1034" operator="greaterThan">
      <formula>0.03</formula>
    </cfRule>
    <cfRule type="cellIs" dxfId="2502" priority="1035" stopIfTrue="1" operator="lessThan">
      <formula>-0.03</formula>
    </cfRule>
  </conditionalFormatting>
  <conditionalFormatting sqref="AF116:AH116">
    <cfRule type="cellIs" dxfId="2501" priority="1032" operator="greaterThan">
      <formula>0.03</formula>
    </cfRule>
    <cfRule type="cellIs" dxfId="2500" priority="1033" stopIfTrue="1" operator="lessThan">
      <formula>-0.03</formula>
    </cfRule>
  </conditionalFormatting>
  <conditionalFormatting sqref="AF122:AH122 AF118:AH120">
    <cfRule type="cellIs" dxfId="2499" priority="1030" operator="greaterThan">
      <formula>0.03</formula>
    </cfRule>
    <cfRule type="cellIs" dxfId="2498" priority="1031" stopIfTrue="1" operator="lessThan">
      <formula>-0.03</formula>
    </cfRule>
  </conditionalFormatting>
  <conditionalFormatting sqref="AF121:AH121">
    <cfRule type="cellIs" dxfId="2497" priority="1028" operator="greaterThan">
      <formula>0.03</formula>
    </cfRule>
    <cfRule type="cellIs" dxfId="2496" priority="1029" stopIfTrue="1" operator="lessThan">
      <formula>-0.03</formula>
    </cfRule>
  </conditionalFormatting>
  <conditionalFormatting sqref="AF127:AH127 AF123:AH125">
    <cfRule type="cellIs" dxfId="2495" priority="1026" operator="greaterThan">
      <formula>0.03</formula>
    </cfRule>
    <cfRule type="cellIs" dxfId="2494" priority="1027" stopIfTrue="1" operator="lessThan">
      <formula>-0.03</formula>
    </cfRule>
  </conditionalFormatting>
  <conditionalFormatting sqref="AF126:AH126">
    <cfRule type="cellIs" dxfId="2493" priority="1024" operator="greaterThan">
      <formula>0.03</formula>
    </cfRule>
    <cfRule type="cellIs" dxfId="2492" priority="1025" stopIfTrue="1" operator="lessThan">
      <formula>-0.03</formula>
    </cfRule>
  </conditionalFormatting>
  <conditionalFormatting sqref="AF132:AH132 AF128:AH130">
    <cfRule type="cellIs" dxfId="2491" priority="1022" operator="greaterThan">
      <formula>0.03</formula>
    </cfRule>
    <cfRule type="cellIs" dxfId="2490" priority="1023" stopIfTrue="1" operator="lessThan">
      <formula>-0.03</formula>
    </cfRule>
  </conditionalFormatting>
  <conditionalFormatting sqref="AF131:AH131">
    <cfRule type="cellIs" dxfId="2489" priority="1020" operator="greaterThan">
      <formula>0.03</formula>
    </cfRule>
    <cfRule type="cellIs" dxfId="2488" priority="1021" stopIfTrue="1" operator="lessThan">
      <formula>-0.03</formula>
    </cfRule>
  </conditionalFormatting>
  <conditionalFormatting sqref="AL8:AN8 AL5:AN6">
    <cfRule type="cellIs" dxfId="2487" priority="1018" operator="greaterThan">
      <formula>0.03</formula>
    </cfRule>
    <cfRule type="cellIs" dxfId="2486" priority="1019" stopIfTrue="1" operator="lessThan">
      <formula>-0.03</formula>
    </cfRule>
  </conditionalFormatting>
  <conditionalFormatting sqref="AL156:AN156">
    <cfRule type="cellIs" dxfId="2485" priority="1010" operator="greaterThan">
      <formula>0.03</formula>
    </cfRule>
    <cfRule type="cellIs" dxfId="2484" priority="1011" stopIfTrue="1" operator="lessThan">
      <formula>-0.03</formula>
    </cfRule>
  </conditionalFormatting>
  <conditionalFormatting sqref="AL159:AN159">
    <cfRule type="cellIs" dxfId="2483" priority="1008" operator="greaterThan">
      <formula>0.03</formula>
    </cfRule>
    <cfRule type="cellIs" dxfId="2482" priority="1009" stopIfTrue="1" operator="lessThan">
      <formula>-0.03</formula>
    </cfRule>
  </conditionalFormatting>
  <conditionalFormatting sqref="AL161:AN161">
    <cfRule type="cellIs" dxfId="2481" priority="1016" operator="greaterThan">
      <formula>0.03</formula>
    </cfRule>
    <cfRule type="cellIs" dxfId="2480" priority="1017" stopIfTrue="1" operator="lessThan">
      <formula>-0.03</formula>
    </cfRule>
  </conditionalFormatting>
  <conditionalFormatting sqref="AL153:AN153 AL155:AN155">
    <cfRule type="cellIs" dxfId="2479" priority="1012" operator="greaterThan">
      <formula>0.03</formula>
    </cfRule>
    <cfRule type="cellIs" dxfId="2478" priority="1013" stopIfTrue="1" operator="lessThan">
      <formula>-0.03</formula>
    </cfRule>
  </conditionalFormatting>
  <conditionalFormatting sqref="AL157:AN158">
    <cfRule type="cellIs" dxfId="2477" priority="1014" operator="greaterThan">
      <formula>0.03</formula>
    </cfRule>
    <cfRule type="cellIs" dxfId="2476" priority="1015" stopIfTrue="1" operator="lessThan">
      <formula>-0.03</formula>
    </cfRule>
  </conditionalFormatting>
  <conditionalFormatting sqref="AL154:AN154">
    <cfRule type="cellIs" dxfId="2475" priority="1006" operator="greaterThan">
      <formula>0.03</formula>
    </cfRule>
    <cfRule type="cellIs" dxfId="2474" priority="1007" stopIfTrue="1" operator="lessThan">
      <formula>-0.03</formula>
    </cfRule>
  </conditionalFormatting>
  <conditionalFormatting sqref="AL7:AN7">
    <cfRule type="cellIs" dxfId="2473" priority="1004" operator="greaterThan">
      <formula>0.03</formula>
    </cfRule>
    <cfRule type="cellIs" dxfId="2472" priority="1005" stopIfTrue="1" operator="lessThan">
      <formula>-0.03</formula>
    </cfRule>
  </conditionalFormatting>
  <conditionalFormatting sqref="AL13:AN13 AL10:AN11">
    <cfRule type="cellIs" dxfId="2471" priority="1002" operator="greaterThan">
      <formula>0.03</formula>
    </cfRule>
    <cfRule type="cellIs" dxfId="2470" priority="1003" stopIfTrue="1" operator="lessThan">
      <formula>-0.03</formula>
    </cfRule>
  </conditionalFormatting>
  <conditionalFormatting sqref="AL12:AN12">
    <cfRule type="cellIs" dxfId="2469" priority="1000" operator="greaterThan">
      <formula>0.03</formula>
    </cfRule>
    <cfRule type="cellIs" dxfId="2468" priority="1001" stopIfTrue="1" operator="lessThan">
      <formula>-0.03</formula>
    </cfRule>
  </conditionalFormatting>
  <conditionalFormatting sqref="AL18:AN18 AL15:AN16">
    <cfRule type="cellIs" dxfId="2467" priority="998" operator="greaterThan">
      <formula>0.03</formula>
    </cfRule>
    <cfRule type="cellIs" dxfId="2466" priority="999" stopIfTrue="1" operator="lessThan">
      <formula>-0.03</formula>
    </cfRule>
  </conditionalFormatting>
  <conditionalFormatting sqref="AL17:AN17">
    <cfRule type="cellIs" dxfId="2465" priority="996" operator="greaterThan">
      <formula>0.03</formula>
    </cfRule>
    <cfRule type="cellIs" dxfId="2464" priority="997" stopIfTrue="1" operator="lessThan">
      <formula>-0.03</formula>
    </cfRule>
  </conditionalFormatting>
  <conditionalFormatting sqref="AL23:AN23 AL20:AN21">
    <cfRule type="cellIs" dxfId="2463" priority="994" operator="greaterThan">
      <formula>0.03</formula>
    </cfRule>
    <cfRule type="cellIs" dxfId="2462" priority="995" stopIfTrue="1" operator="lessThan">
      <formula>-0.03</formula>
    </cfRule>
  </conditionalFormatting>
  <conditionalFormatting sqref="AL22:AN22">
    <cfRule type="cellIs" dxfId="2461" priority="992" operator="greaterThan">
      <formula>0.03</formula>
    </cfRule>
    <cfRule type="cellIs" dxfId="2460" priority="993" stopIfTrue="1" operator="lessThan">
      <formula>-0.03</formula>
    </cfRule>
  </conditionalFormatting>
  <conditionalFormatting sqref="AL28:AN28 AL25:AN26">
    <cfRule type="cellIs" dxfId="2459" priority="990" operator="greaterThan">
      <formula>0.03</formula>
    </cfRule>
    <cfRule type="cellIs" dxfId="2458" priority="991" stopIfTrue="1" operator="lessThan">
      <formula>-0.03</formula>
    </cfRule>
  </conditionalFormatting>
  <conditionalFormatting sqref="AL27:AN27">
    <cfRule type="cellIs" dxfId="2457" priority="988" operator="greaterThan">
      <formula>0.03</formula>
    </cfRule>
    <cfRule type="cellIs" dxfId="2456" priority="989" stopIfTrue="1" operator="lessThan">
      <formula>-0.03</formula>
    </cfRule>
  </conditionalFormatting>
  <conditionalFormatting sqref="AL33:AN33 AL30:AN31">
    <cfRule type="cellIs" dxfId="2455" priority="986" operator="greaterThan">
      <formula>0.03</formula>
    </cfRule>
    <cfRule type="cellIs" dxfId="2454" priority="987" stopIfTrue="1" operator="lessThan">
      <formula>-0.03</formula>
    </cfRule>
  </conditionalFormatting>
  <conditionalFormatting sqref="AL32:AN32">
    <cfRule type="cellIs" dxfId="2453" priority="984" operator="greaterThan">
      <formula>0.03</formula>
    </cfRule>
    <cfRule type="cellIs" dxfId="2452" priority="985" stopIfTrue="1" operator="lessThan">
      <formula>-0.03</formula>
    </cfRule>
  </conditionalFormatting>
  <conditionalFormatting sqref="AL38:AN38 AL35:AN36">
    <cfRule type="cellIs" dxfId="2451" priority="982" operator="greaterThan">
      <formula>0.03</formula>
    </cfRule>
    <cfRule type="cellIs" dxfId="2450" priority="983" stopIfTrue="1" operator="lessThan">
      <formula>-0.03</formula>
    </cfRule>
  </conditionalFormatting>
  <conditionalFormatting sqref="AL37:AN37">
    <cfRule type="cellIs" dxfId="2449" priority="980" operator="greaterThan">
      <formula>0.03</formula>
    </cfRule>
    <cfRule type="cellIs" dxfId="2448" priority="981" stopIfTrue="1" operator="lessThan">
      <formula>-0.03</formula>
    </cfRule>
  </conditionalFormatting>
  <conditionalFormatting sqref="AL43:AN43 AL40:AN41">
    <cfRule type="cellIs" dxfId="2447" priority="978" operator="greaterThan">
      <formula>0.03</formula>
    </cfRule>
    <cfRule type="cellIs" dxfId="2446" priority="979" stopIfTrue="1" operator="lessThan">
      <formula>-0.03</formula>
    </cfRule>
  </conditionalFormatting>
  <conditionalFormatting sqref="AL42:AN42">
    <cfRule type="cellIs" dxfId="2445" priority="976" operator="greaterThan">
      <formula>0.03</formula>
    </cfRule>
    <cfRule type="cellIs" dxfId="2444" priority="977" stopIfTrue="1" operator="lessThan">
      <formula>-0.03</formula>
    </cfRule>
  </conditionalFormatting>
  <conditionalFormatting sqref="AL48:AN48 AL45:AN46">
    <cfRule type="cellIs" dxfId="2443" priority="974" operator="greaterThan">
      <formula>0.03</formula>
    </cfRule>
    <cfRule type="cellIs" dxfId="2442" priority="975" stopIfTrue="1" operator="lessThan">
      <formula>-0.03</formula>
    </cfRule>
  </conditionalFormatting>
  <conditionalFormatting sqref="AL47:AN47">
    <cfRule type="cellIs" dxfId="2441" priority="972" operator="greaterThan">
      <formula>0.03</formula>
    </cfRule>
    <cfRule type="cellIs" dxfId="2440" priority="973" stopIfTrue="1" operator="lessThan">
      <formula>-0.03</formula>
    </cfRule>
  </conditionalFormatting>
  <conditionalFormatting sqref="AL53:AN53 AL50:AN51">
    <cfRule type="cellIs" dxfId="2439" priority="970" operator="greaterThan">
      <formula>0.03</formula>
    </cfRule>
    <cfRule type="cellIs" dxfId="2438" priority="971" stopIfTrue="1" operator="lessThan">
      <formula>-0.03</formula>
    </cfRule>
  </conditionalFormatting>
  <conditionalFormatting sqref="AL52:AN52">
    <cfRule type="cellIs" dxfId="2437" priority="968" operator="greaterThan">
      <formula>0.03</formula>
    </cfRule>
    <cfRule type="cellIs" dxfId="2436" priority="969" stopIfTrue="1" operator="lessThan">
      <formula>-0.03</formula>
    </cfRule>
  </conditionalFormatting>
  <conditionalFormatting sqref="AL58:AN58 AL55:AN56">
    <cfRule type="cellIs" dxfId="2435" priority="966" operator="greaterThan">
      <formula>0.03</formula>
    </cfRule>
    <cfRule type="cellIs" dxfId="2434" priority="967" stopIfTrue="1" operator="lessThan">
      <formula>-0.03</formula>
    </cfRule>
  </conditionalFormatting>
  <conditionalFormatting sqref="AL57:AN57">
    <cfRule type="cellIs" dxfId="2433" priority="964" operator="greaterThan">
      <formula>0.03</formula>
    </cfRule>
    <cfRule type="cellIs" dxfId="2432" priority="965" stopIfTrue="1" operator="lessThan">
      <formula>-0.03</formula>
    </cfRule>
  </conditionalFormatting>
  <conditionalFormatting sqref="AL63:AN63 AL60:AN61">
    <cfRule type="cellIs" dxfId="2431" priority="962" operator="greaterThan">
      <formula>0.03</formula>
    </cfRule>
    <cfRule type="cellIs" dxfId="2430" priority="963" stopIfTrue="1" operator="lessThan">
      <formula>-0.03</formula>
    </cfRule>
  </conditionalFormatting>
  <conditionalFormatting sqref="AL62:AN62">
    <cfRule type="cellIs" dxfId="2429" priority="960" operator="greaterThan">
      <formula>0.03</formula>
    </cfRule>
    <cfRule type="cellIs" dxfId="2428" priority="961" stopIfTrue="1" operator="lessThan">
      <formula>-0.03</formula>
    </cfRule>
  </conditionalFormatting>
  <conditionalFormatting sqref="AL68:AN68 AL65:AN66">
    <cfRule type="cellIs" dxfId="2427" priority="958" operator="greaterThan">
      <formula>0.03</formula>
    </cfRule>
    <cfRule type="cellIs" dxfId="2426" priority="959" stopIfTrue="1" operator="lessThan">
      <formula>-0.03</formula>
    </cfRule>
  </conditionalFormatting>
  <conditionalFormatting sqref="AL67:AN67">
    <cfRule type="cellIs" dxfId="2425" priority="956" operator="greaterThan">
      <formula>0.03</formula>
    </cfRule>
    <cfRule type="cellIs" dxfId="2424" priority="957" stopIfTrue="1" operator="lessThan">
      <formula>-0.03</formula>
    </cfRule>
  </conditionalFormatting>
  <conditionalFormatting sqref="AL73:AN73 AL70:AN71">
    <cfRule type="cellIs" dxfId="2423" priority="954" operator="greaterThan">
      <formula>0.03</formula>
    </cfRule>
    <cfRule type="cellIs" dxfId="2422" priority="955" stopIfTrue="1" operator="lessThan">
      <formula>-0.03</formula>
    </cfRule>
  </conditionalFormatting>
  <conditionalFormatting sqref="AL72:AN72">
    <cfRule type="cellIs" dxfId="2421" priority="952" operator="greaterThan">
      <formula>0.03</formula>
    </cfRule>
    <cfRule type="cellIs" dxfId="2420" priority="953" stopIfTrue="1" operator="lessThan">
      <formula>-0.03</formula>
    </cfRule>
  </conditionalFormatting>
  <conditionalFormatting sqref="AL78:AN78 AL75:AN76">
    <cfRule type="cellIs" dxfId="2419" priority="950" operator="greaterThan">
      <formula>0.03</formula>
    </cfRule>
    <cfRule type="cellIs" dxfId="2418" priority="951" stopIfTrue="1" operator="lessThan">
      <formula>-0.03</formula>
    </cfRule>
  </conditionalFormatting>
  <conditionalFormatting sqref="AL77:AN77">
    <cfRule type="cellIs" dxfId="2417" priority="948" operator="greaterThan">
      <formula>0.03</formula>
    </cfRule>
    <cfRule type="cellIs" dxfId="2416" priority="949" stopIfTrue="1" operator="lessThan">
      <formula>-0.03</formula>
    </cfRule>
  </conditionalFormatting>
  <conditionalFormatting sqref="AL83:AN83 AL80:AN81">
    <cfRule type="cellIs" dxfId="2415" priority="946" operator="greaterThan">
      <formula>0.03</formula>
    </cfRule>
    <cfRule type="cellIs" dxfId="2414" priority="947" stopIfTrue="1" operator="lessThan">
      <formula>-0.03</formula>
    </cfRule>
  </conditionalFormatting>
  <conditionalFormatting sqref="AL82:AN82">
    <cfRule type="cellIs" dxfId="2413" priority="944" operator="greaterThan">
      <formula>0.03</formula>
    </cfRule>
    <cfRule type="cellIs" dxfId="2412" priority="945" stopIfTrue="1" operator="lessThan">
      <formula>-0.03</formula>
    </cfRule>
  </conditionalFormatting>
  <conditionalFormatting sqref="AL88:AN88 AL85:AN86">
    <cfRule type="cellIs" dxfId="2411" priority="942" operator="greaterThan">
      <formula>0.03</formula>
    </cfRule>
    <cfRule type="cellIs" dxfId="2410" priority="943" stopIfTrue="1" operator="lessThan">
      <formula>-0.03</formula>
    </cfRule>
  </conditionalFormatting>
  <conditionalFormatting sqref="AL87:AN87">
    <cfRule type="cellIs" dxfId="2409" priority="940" operator="greaterThan">
      <formula>0.03</formula>
    </cfRule>
    <cfRule type="cellIs" dxfId="2408" priority="941" stopIfTrue="1" operator="lessThan">
      <formula>-0.03</formula>
    </cfRule>
  </conditionalFormatting>
  <conditionalFormatting sqref="AL93:AN93 AL90:AN91">
    <cfRule type="cellIs" dxfId="2407" priority="938" operator="greaterThan">
      <formula>0.03</formula>
    </cfRule>
    <cfRule type="cellIs" dxfId="2406" priority="939" stopIfTrue="1" operator="lessThan">
      <formula>-0.03</formula>
    </cfRule>
  </conditionalFormatting>
  <conditionalFormatting sqref="AL92:AN92">
    <cfRule type="cellIs" dxfId="2405" priority="936" operator="greaterThan">
      <formula>0.03</formula>
    </cfRule>
    <cfRule type="cellIs" dxfId="2404" priority="937" stopIfTrue="1" operator="lessThan">
      <formula>-0.03</formula>
    </cfRule>
  </conditionalFormatting>
  <conditionalFormatting sqref="AL98:AN98 AL95:AN96">
    <cfRule type="cellIs" dxfId="2403" priority="934" operator="greaterThan">
      <formula>0.03</formula>
    </cfRule>
    <cfRule type="cellIs" dxfId="2402" priority="935" stopIfTrue="1" operator="lessThan">
      <formula>-0.03</formula>
    </cfRule>
  </conditionalFormatting>
  <conditionalFormatting sqref="AL97:AN97">
    <cfRule type="cellIs" dxfId="2401" priority="932" operator="greaterThan">
      <formula>0.03</formula>
    </cfRule>
    <cfRule type="cellIs" dxfId="2400" priority="933" stopIfTrue="1" operator="lessThan">
      <formula>-0.03</formula>
    </cfRule>
  </conditionalFormatting>
  <conditionalFormatting sqref="AL103:AN103 AL100:AN101">
    <cfRule type="cellIs" dxfId="2399" priority="930" operator="greaterThan">
      <formula>0.03</formula>
    </cfRule>
    <cfRule type="cellIs" dxfId="2398" priority="931" stopIfTrue="1" operator="lessThan">
      <formula>-0.03</formula>
    </cfRule>
  </conditionalFormatting>
  <conditionalFormatting sqref="AL102:AN102">
    <cfRule type="cellIs" dxfId="2397" priority="928" operator="greaterThan">
      <formula>0.03</formula>
    </cfRule>
    <cfRule type="cellIs" dxfId="2396" priority="929" stopIfTrue="1" operator="lessThan">
      <formula>-0.03</formula>
    </cfRule>
  </conditionalFormatting>
  <conditionalFormatting sqref="AL108:AN108 AL105:AN106">
    <cfRule type="cellIs" dxfId="2395" priority="926" operator="greaterThan">
      <formula>0.03</formula>
    </cfRule>
    <cfRule type="cellIs" dxfId="2394" priority="927" stopIfTrue="1" operator="lessThan">
      <formula>-0.03</formula>
    </cfRule>
  </conditionalFormatting>
  <conditionalFormatting sqref="AL107:AN107">
    <cfRule type="cellIs" dxfId="2393" priority="924" operator="greaterThan">
      <formula>0.03</formula>
    </cfRule>
    <cfRule type="cellIs" dxfId="2392" priority="925" stopIfTrue="1" operator="lessThan">
      <formula>-0.03</formula>
    </cfRule>
  </conditionalFormatting>
  <conditionalFormatting sqref="AL113:AN113 AL110:AN111">
    <cfRule type="cellIs" dxfId="2391" priority="922" operator="greaterThan">
      <formula>0.03</formula>
    </cfRule>
    <cfRule type="cellIs" dxfId="2390" priority="923" stopIfTrue="1" operator="lessThan">
      <formula>-0.03</formula>
    </cfRule>
  </conditionalFormatting>
  <conditionalFormatting sqref="AL112:AN112">
    <cfRule type="cellIs" dxfId="2389" priority="920" operator="greaterThan">
      <formula>0.03</formula>
    </cfRule>
    <cfRule type="cellIs" dxfId="2388" priority="921" stopIfTrue="1" operator="lessThan">
      <formula>-0.03</formula>
    </cfRule>
  </conditionalFormatting>
  <conditionalFormatting sqref="AL118:AN118 AL115:AN116">
    <cfRule type="cellIs" dxfId="2387" priority="918" operator="greaterThan">
      <formula>0.03</formula>
    </cfRule>
    <cfRule type="cellIs" dxfId="2386" priority="919" stopIfTrue="1" operator="lessThan">
      <formula>-0.03</formula>
    </cfRule>
  </conditionalFormatting>
  <conditionalFormatting sqref="AL117:AN117">
    <cfRule type="cellIs" dxfId="2385" priority="916" operator="greaterThan">
      <formula>0.03</formula>
    </cfRule>
    <cfRule type="cellIs" dxfId="2384" priority="917" stopIfTrue="1" operator="lessThan">
      <formula>-0.03</formula>
    </cfRule>
  </conditionalFormatting>
  <conditionalFormatting sqref="AL123:AN123 AL120:AN121">
    <cfRule type="cellIs" dxfId="2383" priority="914" operator="greaterThan">
      <formula>0.03</formula>
    </cfRule>
    <cfRule type="cellIs" dxfId="2382" priority="915" stopIfTrue="1" operator="lessThan">
      <formula>-0.03</formula>
    </cfRule>
  </conditionalFormatting>
  <conditionalFormatting sqref="AL122:AN122">
    <cfRule type="cellIs" dxfId="2381" priority="912" operator="greaterThan">
      <formula>0.03</formula>
    </cfRule>
    <cfRule type="cellIs" dxfId="2380" priority="913" stopIfTrue="1" operator="lessThan">
      <formula>-0.03</formula>
    </cfRule>
  </conditionalFormatting>
  <conditionalFormatting sqref="AL128:AN128 AL125:AN126">
    <cfRule type="cellIs" dxfId="2379" priority="910" operator="greaterThan">
      <formula>0.03</formula>
    </cfRule>
    <cfRule type="cellIs" dxfId="2378" priority="911" stopIfTrue="1" operator="lessThan">
      <formula>-0.03</formula>
    </cfRule>
  </conditionalFormatting>
  <conditionalFormatting sqref="AL127:AN127">
    <cfRule type="cellIs" dxfId="2377" priority="908" operator="greaterThan">
      <formula>0.03</formula>
    </cfRule>
    <cfRule type="cellIs" dxfId="2376" priority="909" stopIfTrue="1" operator="lessThan">
      <formula>-0.03</formula>
    </cfRule>
  </conditionalFormatting>
  <conditionalFormatting sqref="AL130:AN132">
    <cfRule type="cellIs" dxfId="2375" priority="906" operator="greaterThan">
      <formula>0.03</formula>
    </cfRule>
    <cfRule type="cellIs" dxfId="2374" priority="907" stopIfTrue="1" operator="lessThan">
      <formula>-0.03</formula>
    </cfRule>
  </conditionalFormatting>
  <conditionalFormatting sqref="AR7:AS7">
    <cfRule type="cellIs" dxfId="2373" priority="904" operator="greaterThan">
      <formula>0.03</formula>
    </cfRule>
    <cfRule type="cellIs" dxfId="2372" priority="905" stopIfTrue="1" operator="lessThan">
      <formula>-0.03</formula>
    </cfRule>
  </conditionalFormatting>
  <conditionalFormatting sqref="AR156:AT156">
    <cfRule type="cellIs" dxfId="2371" priority="896" operator="greaterThan">
      <formula>0.03</formula>
    </cfRule>
    <cfRule type="cellIs" dxfId="2370" priority="897" stopIfTrue="1" operator="lessThan">
      <formula>-0.03</formula>
    </cfRule>
  </conditionalFormatting>
  <conditionalFormatting sqref="AR159:AT159">
    <cfRule type="cellIs" dxfId="2369" priority="894" operator="greaterThan">
      <formula>0.03</formula>
    </cfRule>
    <cfRule type="cellIs" dxfId="2368" priority="895" stopIfTrue="1" operator="lessThan">
      <formula>-0.03</formula>
    </cfRule>
  </conditionalFormatting>
  <conditionalFormatting sqref="AR161:AT161">
    <cfRule type="cellIs" dxfId="2367" priority="902" operator="greaterThan">
      <formula>0.03</formula>
    </cfRule>
    <cfRule type="cellIs" dxfId="2366" priority="903" stopIfTrue="1" operator="lessThan">
      <formula>-0.03</formula>
    </cfRule>
  </conditionalFormatting>
  <conditionalFormatting sqref="AR155:AT155 AR153:AT153">
    <cfRule type="cellIs" dxfId="2365" priority="898" operator="greaterThan">
      <formula>0.03</formula>
    </cfRule>
    <cfRule type="cellIs" dxfId="2364" priority="899" stopIfTrue="1" operator="lessThan">
      <formula>-0.03</formula>
    </cfRule>
  </conditionalFormatting>
  <conditionalFormatting sqref="AR157:AT158">
    <cfRule type="cellIs" dxfId="2363" priority="900" operator="greaterThan">
      <formula>0.03</formula>
    </cfRule>
    <cfRule type="cellIs" dxfId="2362" priority="901" stopIfTrue="1" operator="lessThan">
      <formula>-0.03</formula>
    </cfRule>
  </conditionalFormatting>
  <conditionalFormatting sqref="AR154:AT154">
    <cfRule type="cellIs" dxfId="2361" priority="892" operator="greaterThan">
      <formula>0.03</formula>
    </cfRule>
    <cfRule type="cellIs" dxfId="2360" priority="893" stopIfTrue="1" operator="lessThan">
      <formula>-0.03</formula>
    </cfRule>
  </conditionalFormatting>
  <conditionalFormatting sqref="AR3:AT3">
    <cfRule type="cellIs" dxfId="2359" priority="890" operator="greaterThan">
      <formula>0.03</formula>
    </cfRule>
    <cfRule type="cellIs" dxfId="2358" priority="891" stopIfTrue="1" operator="lessThan">
      <formula>-0.03</formula>
    </cfRule>
  </conditionalFormatting>
  <conditionalFormatting sqref="AR12:AS12">
    <cfRule type="cellIs" dxfId="2357" priority="888" operator="greaterThan">
      <formula>0.03</formula>
    </cfRule>
    <cfRule type="cellIs" dxfId="2356" priority="889" stopIfTrue="1" operator="lessThan">
      <formula>-0.03</formula>
    </cfRule>
  </conditionalFormatting>
  <conditionalFormatting sqref="AR8:AT8">
    <cfRule type="cellIs" dxfId="2355" priority="886" operator="greaterThan">
      <formula>0.03</formula>
    </cfRule>
    <cfRule type="cellIs" dxfId="2354" priority="887" stopIfTrue="1" operator="lessThan">
      <formula>-0.03</formula>
    </cfRule>
  </conditionalFormatting>
  <conditionalFormatting sqref="AR17:AS17">
    <cfRule type="cellIs" dxfId="2353" priority="884" operator="greaterThan">
      <formula>0.03</formula>
    </cfRule>
    <cfRule type="cellIs" dxfId="2352" priority="885" stopIfTrue="1" operator="lessThan">
      <formula>-0.03</formula>
    </cfRule>
  </conditionalFormatting>
  <conditionalFormatting sqref="AR13:AT13">
    <cfRule type="cellIs" dxfId="2351" priority="882" operator="greaterThan">
      <formula>0.03</formula>
    </cfRule>
    <cfRule type="cellIs" dxfId="2350" priority="883" stopIfTrue="1" operator="lessThan">
      <formula>-0.03</formula>
    </cfRule>
  </conditionalFormatting>
  <conditionalFormatting sqref="AR22:AS22">
    <cfRule type="cellIs" dxfId="2349" priority="880" operator="greaterThan">
      <formula>0.03</formula>
    </cfRule>
    <cfRule type="cellIs" dxfId="2348" priority="881" stopIfTrue="1" operator="lessThan">
      <formula>-0.03</formula>
    </cfRule>
  </conditionalFormatting>
  <conditionalFormatting sqref="AR18:AT18">
    <cfRule type="cellIs" dxfId="2347" priority="878" operator="greaterThan">
      <formula>0.03</formula>
    </cfRule>
    <cfRule type="cellIs" dxfId="2346" priority="879" stopIfTrue="1" operator="lessThan">
      <formula>-0.03</formula>
    </cfRule>
  </conditionalFormatting>
  <conditionalFormatting sqref="AR27:AS27">
    <cfRule type="cellIs" dxfId="2345" priority="876" operator="greaterThan">
      <formula>0.03</formula>
    </cfRule>
    <cfRule type="cellIs" dxfId="2344" priority="877" stopIfTrue="1" operator="lessThan">
      <formula>-0.03</formula>
    </cfRule>
  </conditionalFormatting>
  <conditionalFormatting sqref="AR23:AT23">
    <cfRule type="cellIs" dxfId="2343" priority="874" operator="greaterThan">
      <formula>0.03</formula>
    </cfRule>
    <cfRule type="cellIs" dxfId="2342" priority="875" stopIfTrue="1" operator="lessThan">
      <formula>-0.03</formula>
    </cfRule>
  </conditionalFormatting>
  <conditionalFormatting sqref="AR32:AS32">
    <cfRule type="cellIs" dxfId="2341" priority="872" operator="greaterThan">
      <formula>0.03</formula>
    </cfRule>
    <cfRule type="cellIs" dxfId="2340" priority="873" stopIfTrue="1" operator="lessThan">
      <formula>-0.03</formula>
    </cfRule>
  </conditionalFormatting>
  <conditionalFormatting sqref="AR28:AT28">
    <cfRule type="cellIs" dxfId="2339" priority="870" operator="greaterThan">
      <formula>0.03</formula>
    </cfRule>
    <cfRule type="cellIs" dxfId="2338" priority="871" stopIfTrue="1" operator="lessThan">
      <formula>-0.03</formula>
    </cfRule>
  </conditionalFormatting>
  <conditionalFormatting sqref="AR37:AS37">
    <cfRule type="cellIs" dxfId="2337" priority="868" operator="greaterThan">
      <formula>0.03</formula>
    </cfRule>
    <cfRule type="cellIs" dxfId="2336" priority="869" stopIfTrue="1" operator="lessThan">
      <formula>-0.03</formula>
    </cfRule>
  </conditionalFormatting>
  <conditionalFormatting sqref="AR33:AT33">
    <cfRule type="cellIs" dxfId="2335" priority="866" operator="greaterThan">
      <formula>0.03</formula>
    </cfRule>
    <cfRule type="cellIs" dxfId="2334" priority="867" stopIfTrue="1" operator="lessThan">
      <formula>-0.03</formula>
    </cfRule>
  </conditionalFormatting>
  <conditionalFormatting sqref="AR42:AS42">
    <cfRule type="cellIs" dxfId="2333" priority="864" operator="greaterThan">
      <formula>0.03</formula>
    </cfRule>
    <cfRule type="cellIs" dxfId="2332" priority="865" stopIfTrue="1" operator="lessThan">
      <formula>-0.03</formula>
    </cfRule>
  </conditionalFormatting>
  <conditionalFormatting sqref="AR38:AT38">
    <cfRule type="cellIs" dxfId="2331" priority="862" operator="greaterThan">
      <formula>0.03</formula>
    </cfRule>
    <cfRule type="cellIs" dxfId="2330" priority="863" stopIfTrue="1" operator="lessThan">
      <formula>-0.03</formula>
    </cfRule>
  </conditionalFormatting>
  <conditionalFormatting sqref="AR47:AS47">
    <cfRule type="cellIs" dxfId="2329" priority="860" operator="greaterThan">
      <formula>0.03</formula>
    </cfRule>
    <cfRule type="cellIs" dxfId="2328" priority="861" stopIfTrue="1" operator="lessThan">
      <formula>-0.03</formula>
    </cfRule>
  </conditionalFormatting>
  <conditionalFormatting sqref="AR43:AT43">
    <cfRule type="cellIs" dxfId="2327" priority="858" operator="greaterThan">
      <formula>0.03</formula>
    </cfRule>
    <cfRule type="cellIs" dxfId="2326" priority="859" stopIfTrue="1" operator="lessThan">
      <formula>-0.03</formula>
    </cfRule>
  </conditionalFormatting>
  <conditionalFormatting sqref="AR52:AS52">
    <cfRule type="cellIs" dxfId="2325" priority="856" operator="greaterThan">
      <formula>0.03</formula>
    </cfRule>
    <cfRule type="cellIs" dxfId="2324" priority="857" stopIfTrue="1" operator="lessThan">
      <formula>-0.03</formula>
    </cfRule>
  </conditionalFormatting>
  <conditionalFormatting sqref="AR48:AT48">
    <cfRule type="cellIs" dxfId="2323" priority="854" operator="greaterThan">
      <formula>0.03</formula>
    </cfRule>
    <cfRule type="cellIs" dxfId="2322" priority="855" stopIfTrue="1" operator="lessThan">
      <formula>-0.03</formula>
    </cfRule>
  </conditionalFormatting>
  <conditionalFormatting sqref="AR57:AS57">
    <cfRule type="cellIs" dxfId="2321" priority="852" operator="greaterThan">
      <formula>0.03</formula>
    </cfRule>
    <cfRule type="cellIs" dxfId="2320" priority="853" stopIfTrue="1" operator="lessThan">
      <formula>-0.03</formula>
    </cfRule>
  </conditionalFormatting>
  <conditionalFormatting sqref="AR53:AT53">
    <cfRule type="cellIs" dxfId="2319" priority="850" operator="greaterThan">
      <formula>0.03</formula>
    </cfRule>
    <cfRule type="cellIs" dxfId="2318" priority="851" stopIfTrue="1" operator="lessThan">
      <formula>-0.03</formula>
    </cfRule>
  </conditionalFormatting>
  <conditionalFormatting sqref="AR62:AS62">
    <cfRule type="cellIs" dxfId="2317" priority="848" operator="greaterThan">
      <formula>0.03</formula>
    </cfRule>
    <cfRule type="cellIs" dxfId="2316" priority="849" stopIfTrue="1" operator="lessThan">
      <formula>-0.03</formula>
    </cfRule>
  </conditionalFormatting>
  <conditionalFormatting sqref="AR58:AT58">
    <cfRule type="cellIs" dxfId="2315" priority="846" operator="greaterThan">
      <formula>0.03</formula>
    </cfRule>
    <cfRule type="cellIs" dxfId="2314" priority="847" stopIfTrue="1" operator="lessThan">
      <formula>-0.03</formula>
    </cfRule>
  </conditionalFormatting>
  <conditionalFormatting sqref="AR67:AS67">
    <cfRule type="cellIs" dxfId="2313" priority="844" operator="greaterThan">
      <formula>0.03</formula>
    </cfRule>
    <cfRule type="cellIs" dxfId="2312" priority="845" stopIfTrue="1" operator="lessThan">
      <formula>-0.03</formula>
    </cfRule>
  </conditionalFormatting>
  <conditionalFormatting sqref="AR63:AT63">
    <cfRule type="cellIs" dxfId="2311" priority="842" operator="greaterThan">
      <formula>0.03</formula>
    </cfRule>
    <cfRule type="cellIs" dxfId="2310" priority="843" stopIfTrue="1" operator="lessThan">
      <formula>-0.03</formula>
    </cfRule>
  </conditionalFormatting>
  <conditionalFormatting sqref="AR72:AS72">
    <cfRule type="cellIs" dxfId="2309" priority="840" operator="greaterThan">
      <formula>0.03</formula>
    </cfRule>
    <cfRule type="cellIs" dxfId="2308" priority="841" stopIfTrue="1" operator="lessThan">
      <formula>-0.03</formula>
    </cfRule>
  </conditionalFormatting>
  <conditionalFormatting sqref="AR68:AT68">
    <cfRule type="cellIs" dxfId="2307" priority="838" operator="greaterThan">
      <formula>0.03</formula>
    </cfRule>
    <cfRule type="cellIs" dxfId="2306" priority="839" stopIfTrue="1" operator="lessThan">
      <formula>-0.03</formula>
    </cfRule>
  </conditionalFormatting>
  <conditionalFormatting sqref="AR77:AS77">
    <cfRule type="cellIs" dxfId="2305" priority="836" operator="greaterThan">
      <formula>0.03</formula>
    </cfRule>
    <cfRule type="cellIs" dxfId="2304" priority="837" stopIfTrue="1" operator="lessThan">
      <formula>-0.03</formula>
    </cfRule>
  </conditionalFormatting>
  <conditionalFormatting sqref="AR73:AT73">
    <cfRule type="cellIs" dxfId="2303" priority="834" operator="greaterThan">
      <formula>0.03</formula>
    </cfRule>
    <cfRule type="cellIs" dxfId="2302" priority="835" stopIfTrue="1" operator="lessThan">
      <formula>-0.03</formula>
    </cfRule>
  </conditionalFormatting>
  <conditionalFormatting sqref="AR82:AS82">
    <cfRule type="cellIs" dxfId="2301" priority="832" operator="greaterThan">
      <formula>0.03</formula>
    </cfRule>
    <cfRule type="cellIs" dxfId="2300" priority="833" stopIfTrue="1" operator="lessThan">
      <formula>-0.03</formula>
    </cfRule>
  </conditionalFormatting>
  <conditionalFormatting sqref="AR78:AT78">
    <cfRule type="cellIs" dxfId="2299" priority="830" operator="greaterThan">
      <formula>0.03</formula>
    </cfRule>
    <cfRule type="cellIs" dxfId="2298" priority="831" stopIfTrue="1" operator="lessThan">
      <formula>-0.03</formula>
    </cfRule>
  </conditionalFormatting>
  <conditionalFormatting sqref="AR87:AS87">
    <cfRule type="cellIs" dxfId="2297" priority="828" operator="greaterThan">
      <formula>0.03</formula>
    </cfRule>
    <cfRule type="cellIs" dxfId="2296" priority="829" stopIfTrue="1" operator="lessThan">
      <formula>-0.03</formula>
    </cfRule>
  </conditionalFormatting>
  <conditionalFormatting sqref="AR83:AT83">
    <cfRule type="cellIs" dxfId="2295" priority="826" operator="greaterThan">
      <formula>0.03</formula>
    </cfRule>
    <cfRule type="cellIs" dxfId="2294" priority="827" stopIfTrue="1" operator="lessThan">
      <formula>-0.03</formula>
    </cfRule>
  </conditionalFormatting>
  <conditionalFormatting sqref="AR92:AS92">
    <cfRule type="cellIs" dxfId="2293" priority="824" operator="greaterThan">
      <formula>0.03</formula>
    </cfRule>
    <cfRule type="cellIs" dxfId="2292" priority="825" stopIfTrue="1" operator="lessThan">
      <formula>-0.03</formula>
    </cfRule>
  </conditionalFormatting>
  <conditionalFormatting sqref="AR88:AT88">
    <cfRule type="cellIs" dxfId="2291" priority="822" operator="greaterThan">
      <formula>0.03</formula>
    </cfRule>
    <cfRule type="cellIs" dxfId="2290" priority="823" stopIfTrue="1" operator="lessThan">
      <formula>-0.03</formula>
    </cfRule>
  </conditionalFormatting>
  <conditionalFormatting sqref="AR97:AS97">
    <cfRule type="cellIs" dxfId="2289" priority="820" operator="greaterThan">
      <formula>0.03</formula>
    </cfRule>
    <cfRule type="cellIs" dxfId="2288" priority="821" stopIfTrue="1" operator="lessThan">
      <formula>-0.03</formula>
    </cfRule>
  </conditionalFormatting>
  <conditionalFormatting sqref="AR93:AT93">
    <cfRule type="cellIs" dxfId="2287" priority="818" operator="greaterThan">
      <formula>0.03</formula>
    </cfRule>
    <cfRule type="cellIs" dxfId="2286" priority="819" stopIfTrue="1" operator="lessThan">
      <formula>-0.03</formula>
    </cfRule>
  </conditionalFormatting>
  <conditionalFormatting sqref="AR102:AS102">
    <cfRule type="cellIs" dxfId="2285" priority="816" operator="greaterThan">
      <formula>0.03</formula>
    </cfRule>
    <cfRule type="cellIs" dxfId="2284" priority="817" stopIfTrue="1" operator="lessThan">
      <formula>-0.03</formula>
    </cfRule>
  </conditionalFormatting>
  <conditionalFormatting sqref="AR98:AT98">
    <cfRule type="cellIs" dxfId="2283" priority="814" operator="greaterThan">
      <formula>0.03</formula>
    </cfRule>
    <cfRule type="cellIs" dxfId="2282" priority="815" stopIfTrue="1" operator="lessThan">
      <formula>-0.03</formula>
    </cfRule>
  </conditionalFormatting>
  <conditionalFormatting sqref="AR107:AS107">
    <cfRule type="cellIs" dxfId="2281" priority="812" operator="greaterThan">
      <formula>0.03</formula>
    </cfRule>
    <cfRule type="cellIs" dxfId="2280" priority="813" stopIfTrue="1" operator="lessThan">
      <formula>-0.03</formula>
    </cfRule>
  </conditionalFormatting>
  <conditionalFormatting sqref="AR103:AT103">
    <cfRule type="cellIs" dxfId="2279" priority="810" operator="greaterThan">
      <formula>0.03</formula>
    </cfRule>
    <cfRule type="cellIs" dxfId="2278" priority="811" stopIfTrue="1" operator="lessThan">
      <formula>-0.03</formula>
    </cfRule>
  </conditionalFormatting>
  <conditionalFormatting sqref="AR112:AS112">
    <cfRule type="cellIs" dxfId="2277" priority="808" operator="greaterThan">
      <formula>0.03</formula>
    </cfRule>
    <cfRule type="cellIs" dxfId="2276" priority="809" stopIfTrue="1" operator="lessThan">
      <formula>-0.03</formula>
    </cfRule>
  </conditionalFormatting>
  <conditionalFormatting sqref="AR108:AT108">
    <cfRule type="cellIs" dxfId="2275" priority="806" operator="greaterThan">
      <formula>0.03</formula>
    </cfRule>
    <cfRule type="cellIs" dxfId="2274" priority="807" stopIfTrue="1" operator="lessThan">
      <formula>-0.03</formula>
    </cfRule>
  </conditionalFormatting>
  <conditionalFormatting sqref="AR117:AS117">
    <cfRule type="cellIs" dxfId="2273" priority="804" operator="greaterThan">
      <formula>0.03</formula>
    </cfRule>
    <cfRule type="cellIs" dxfId="2272" priority="805" stopIfTrue="1" operator="lessThan">
      <formula>-0.03</formula>
    </cfRule>
  </conditionalFormatting>
  <conditionalFormatting sqref="AR113:AT113">
    <cfRule type="cellIs" dxfId="2271" priority="802" operator="greaterThan">
      <formula>0.03</formula>
    </cfRule>
    <cfRule type="cellIs" dxfId="2270" priority="803" stopIfTrue="1" operator="lessThan">
      <formula>-0.03</formula>
    </cfRule>
  </conditionalFormatting>
  <conditionalFormatting sqref="AR122:AS122">
    <cfRule type="cellIs" dxfId="2269" priority="800" operator="greaterThan">
      <formula>0.03</formula>
    </cfRule>
    <cfRule type="cellIs" dxfId="2268" priority="801" stopIfTrue="1" operator="lessThan">
      <formula>-0.03</formula>
    </cfRule>
  </conditionalFormatting>
  <conditionalFormatting sqref="AR118:AT118">
    <cfRule type="cellIs" dxfId="2267" priority="798" operator="greaterThan">
      <formula>0.03</formula>
    </cfRule>
    <cfRule type="cellIs" dxfId="2266" priority="799" stopIfTrue="1" operator="lessThan">
      <formula>-0.03</formula>
    </cfRule>
  </conditionalFormatting>
  <conditionalFormatting sqref="AR127:AS127">
    <cfRule type="cellIs" dxfId="2265" priority="796" operator="greaterThan">
      <formula>0.03</formula>
    </cfRule>
    <cfRule type="cellIs" dxfId="2264" priority="797" stopIfTrue="1" operator="lessThan">
      <formula>-0.03</formula>
    </cfRule>
  </conditionalFormatting>
  <conditionalFormatting sqref="AR123:AT123">
    <cfRule type="cellIs" dxfId="2263" priority="794" operator="greaterThan">
      <formula>0.03</formula>
    </cfRule>
    <cfRule type="cellIs" dxfId="2262" priority="795" stopIfTrue="1" operator="lessThan">
      <formula>-0.03</formula>
    </cfRule>
  </conditionalFormatting>
  <conditionalFormatting sqref="AR132:AS132">
    <cfRule type="cellIs" dxfId="2261" priority="792" operator="greaterThan">
      <formula>0.03</formula>
    </cfRule>
    <cfRule type="cellIs" dxfId="2260" priority="793" stopIfTrue="1" operator="lessThan">
      <formula>-0.03</formula>
    </cfRule>
  </conditionalFormatting>
  <conditionalFormatting sqref="AR128:AT128">
    <cfRule type="cellIs" dxfId="2259" priority="790" operator="greaterThan">
      <formula>0.03</formula>
    </cfRule>
    <cfRule type="cellIs" dxfId="2258" priority="791" stopIfTrue="1" operator="lessThan">
      <formula>-0.03</formula>
    </cfRule>
  </conditionalFormatting>
  <conditionalFormatting sqref="AO133:AQ133">
    <cfRule type="cellIs" dxfId="2257" priority="788" operator="greaterThan">
      <formula>0.03</formula>
    </cfRule>
    <cfRule type="cellIs" dxfId="2256" priority="789" stopIfTrue="1" operator="lessThan">
      <formula>-0.03</formula>
    </cfRule>
  </conditionalFormatting>
  <conditionalFormatting sqref="AO137:AQ137">
    <cfRule type="cellIs" dxfId="2255" priority="782" operator="greaterThan">
      <formula>0.03</formula>
    </cfRule>
    <cfRule type="cellIs" dxfId="2254" priority="783" stopIfTrue="1" operator="lessThan">
      <formula>-0.03</formula>
    </cfRule>
  </conditionalFormatting>
  <conditionalFormatting sqref="AI137:AK137 AI133:AK135">
    <cfRule type="cellIs" dxfId="2253" priority="780" operator="greaterThan">
      <formula>0.03</formula>
    </cfRule>
    <cfRule type="cellIs" dxfId="2252" priority="781" stopIfTrue="1" operator="lessThan">
      <formula>-0.03</formula>
    </cfRule>
  </conditionalFormatting>
  <conditionalFormatting sqref="AU137:AV137">
    <cfRule type="cellIs" dxfId="2251" priority="784" operator="greaterThan">
      <formula>0.03</formula>
    </cfRule>
    <cfRule type="cellIs" dxfId="2250" priority="785" stopIfTrue="1" operator="lessThan">
      <formula>-0.03</formula>
    </cfRule>
  </conditionalFormatting>
  <conditionalFormatting sqref="AO138:AQ138 AO135:AQ136">
    <cfRule type="cellIs" dxfId="2249" priority="786" operator="greaterThan">
      <formula>0.03</formula>
    </cfRule>
    <cfRule type="cellIs" dxfId="2248" priority="787" stopIfTrue="1" operator="lessThan">
      <formula>-0.03</formula>
    </cfRule>
  </conditionalFormatting>
  <conditionalFormatting sqref="AI136:AK136">
    <cfRule type="cellIs" dxfId="2247" priority="778" operator="greaterThan">
      <formula>0.03</formula>
    </cfRule>
    <cfRule type="cellIs" dxfId="2246" priority="779" stopIfTrue="1" operator="lessThan">
      <formula>-0.03</formula>
    </cfRule>
  </conditionalFormatting>
  <conditionalFormatting sqref="AU133:AW133">
    <cfRule type="cellIs" dxfId="2245" priority="776" operator="greaterThan">
      <formula>0.03</formula>
    </cfRule>
    <cfRule type="cellIs" dxfId="2244" priority="777" stopIfTrue="1" operator="lessThan">
      <formula>-0.03</formula>
    </cfRule>
  </conditionalFormatting>
  <conditionalFormatting sqref="AO143:AQ143 AO140:AQ141">
    <cfRule type="cellIs" dxfId="2243" priority="774" operator="greaterThan">
      <formula>0.03</formula>
    </cfRule>
    <cfRule type="cellIs" dxfId="2242" priority="775" stopIfTrue="1" operator="lessThan">
      <formula>-0.03</formula>
    </cfRule>
  </conditionalFormatting>
  <conditionalFormatting sqref="AU142:AV142">
    <cfRule type="cellIs" dxfId="2241" priority="772" operator="greaterThan">
      <formula>0.03</formula>
    </cfRule>
    <cfRule type="cellIs" dxfId="2240" priority="773" stopIfTrue="1" operator="lessThan">
      <formula>-0.03</formula>
    </cfRule>
  </conditionalFormatting>
  <conditionalFormatting sqref="AO142:AQ142">
    <cfRule type="cellIs" dxfId="2239" priority="770" operator="greaterThan">
      <formula>0.03</formula>
    </cfRule>
    <cfRule type="cellIs" dxfId="2238" priority="771" stopIfTrue="1" operator="lessThan">
      <formula>-0.03</formula>
    </cfRule>
  </conditionalFormatting>
  <conditionalFormatting sqref="AI142:AK142 AI138:AK140">
    <cfRule type="cellIs" dxfId="2237" priority="768" operator="greaterThan">
      <formula>0.03</formula>
    </cfRule>
    <cfRule type="cellIs" dxfId="2236" priority="769" stopIfTrue="1" operator="lessThan">
      <formula>-0.03</formula>
    </cfRule>
  </conditionalFormatting>
  <conditionalFormatting sqref="AI141:AK141">
    <cfRule type="cellIs" dxfId="2235" priority="766" operator="greaterThan">
      <formula>0.03</formula>
    </cfRule>
    <cfRule type="cellIs" dxfId="2234" priority="767" stopIfTrue="1" operator="lessThan">
      <formula>-0.03</formula>
    </cfRule>
  </conditionalFormatting>
  <conditionalFormatting sqref="AU138:AW138">
    <cfRule type="cellIs" dxfId="2233" priority="764" operator="greaterThan">
      <formula>0.03</formula>
    </cfRule>
    <cfRule type="cellIs" dxfId="2232" priority="765" stopIfTrue="1" operator="lessThan">
      <formula>-0.03</formula>
    </cfRule>
  </conditionalFormatting>
  <conditionalFormatting sqref="AO148:AQ148 AO145:AQ146">
    <cfRule type="cellIs" dxfId="2231" priority="762" operator="greaterThan">
      <formula>0.03</formula>
    </cfRule>
    <cfRule type="cellIs" dxfId="2230" priority="763" stopIfTrue="1" operator="lessThan">
      <formula>-0.03</formula>
    </cfRule>
  </conditionalFormatting>
  <conditionalFormatting sqref="AU147:AV147">
    <cfRule type="cellIs" dxfId="2229" priority="760" operator="greaterThan">
      <formula>0.03</formula>
    </cfRule>
    <cfRule type="cellIs" dxfId="2228" priority="761" stopIfTrue="1" operator="lessThan">
      <formula>-0.03</formula>
    </cfRule>
  </conditionalFormatting>
  <conditionalFormatting sqref="AO147:AQ147">
    <cfRule type="cellIs" dxfId="2227" priority="758" operator="greaterThan">
      <formula>0.03</formula>
    </cfRule>
    <cfRule type="cellIs" dxfId="2226" priority="759" stopIfTrue="1" operator="lessThan">
      <formula>-0.03</formula>
    </cfRule>
  </conditionalFormatting>
  <conditionalFormatting sqref="AI147:AK147 AI143:AK145">
    <cfRule type="cellIs" dxfId="2225" priority="756" operator="greaterThan">
      <formula>0.03</formula>
    </cfRule>
    <cfRule type="cellIs" dxfId="2224" priority="757" stopIfTrue="1" operator="lessThan">
      <formula>-0.03</formula>
    </cfRule>
  </conditionalFormatting>
  <conditionalFormatting sqref="AI146:AK146">
    <cfRule type="cellIs" dxfId="2223" priority="754" operator="greaterThan">
      <formula>0.03</formula>
    </cfRule>
    <cfRule type="cellIs" dxfId="2222" priority="755" stopIfTrue="1" operator="lessThan">
      <formula>-0.03</formula>
    </cfRule>
  </conditionalFormatting>
  <conditionalFormatting sqref="AU143:AW143">
    <cfRule type="cellIs" dxfId="2221" priority="752" operator="greaterThan">
      <formula>0.03</formula>
    </cfRule>
    <cfRule type="cellIs" dxfId="2220" priority="753" stopIfTrue="1" operator="lessThan">
      <formula>-0.03</formula>
    </cfRule>
  </conditionalFormatting>
  <conditionalFormatting sqref="AO150:AQ152">
    <cfRule type="cellIs" dxfId="2219" priority="750" operator="greaterThan">
      <formula>0.03</formula>
    </cfRule>
    <cfRule type="cellIs" dxfId="2218" priority="751" stopIfTrue="1" operator="lessThan">
      <formula>-0.03</formula>
    </cfRule>
  </conditionalFormatting>
  <conditionalFormatting sqref="AU152:AV152">
    <cfRule type="cellIs" dxfId="2217" priority="748" operator="greaterThan">
      <formula>0.03</formula>
    </cfRule>
    <cfRule type="cellIs" dxfId="2216" priority="749" stopIfTrue="1" operator="lessThan">
      <formula>-0.03</formula>
    </cfRule>
  </conditionalFormatting>
  <conditionalFormatting sqref="AI152:AK152 AI148:AK150">
    <cfRule type="cellIs" dxfId="2215" priority="746" operator="greaterThan">
      <formula>0.03</formula>
    </cfRule>
    <cfRule type="cellIs" dxfId="2214" priority="747" stopIfTrue="1" operator="lessThan">
      <formula>-0.03</formula>
    </cfRule>
  </conditionalFormatting>
  <conditionalFormatting sqref="AI151:AK151">
    <cfRule type="cellIs" dxfId="2213" priority="744" operator="greaterThan">
      <formula>0.03</formula>
    </cfRule>
    <cfRule type="cellIs" dxfId="2212" priority="745" stopIfTrue="1" operator="lessThan">
      <formula>-0.03</formula>
    </cfRule>
  </conditionalFormatting>
  <conditionalFormatting sqref="AU148:AW148">
    <cfRule type="cellIs" dxfId="2211" priority="742" operator="greaterThan">
      <formula>0.03</formula>
    </cfRule>
    <cfRule type="cellIs" dxfId="2210" priority="743" stopIfTrue="1" operator="lessThan">
      <formula>-0.03</formula>
    </cfRule>
  </conditionalFormatting>
  <conditionalFormatting sqref="AF137:AH137 AF133:AH135">
    <cfRule type="cellIs" dxfId="2209" priority="740" operator="greaterThan">
      <formula>0.03</formula>
    </cfRule>
    <cfRule type="cellIs" dxfId="2208" priority="741" stopIfTrue="1" operator="lessThan">
      <formula>-0.03</formula>
    </cfRule>
  </conditionalFormatting>
  <conditionalFormatting sqref="AF136:AH136">
    <cfRule type="cellIs" dxfId="2207" priority="738" operator="greaterThan">
      <formula>0.03</formula>
    </cfRule>
    <cfRule type="cellIs" dxfId="2206" priority="739" stopIfTrue="1" operator="lessThan">
      <formula>-0.03</formula>
    </cfRule>
  </conditionalFormatting>
  <conditionalFormatting sqref="AF142:AH142 AF138:AH140">
    <cfRule type="cellIs" dxfId="2205" priority="736" operator="greaterThan">
      <formula>0.03</formula>
    </cfRule>
    <cfRule type="cellIs" dxfId="2204" priority="737" stopIfTrue="1" operator="lessThan">
      <formula>-0.03</formula>
    </cfRule>
  </conditionalFormatting>
  <conditionalFormatting sqref="AF141:AH141">
    <cfRule type="cellIs" dxfId="2203" priority="734" operator="greaterThan">
      <formula>0.03</formula>
    </cfRule>
    <cfRule type="cellIs" dxfId="2202" priority="735" stopIfTrue="1" operator="lessThan">
      <formula>-0.03</formula>
    </cfRule>
  </conditionalFormatting>
  <conditionalFormatting sqref="AF147:AH147 AF143:AH145">
    <cfRule type="cellIs" dxfId="2201" priority="732" operator="greaterThan">
      <formula>0.03</formula>
    </cfRule>
    <cfRule type="cellIs" dxfId="2200" priority="733" stopIfTrue="1" operator="lessThan">
      <formula>-0.03</formula>
    </cfRule>
  </conditionalFormatting>
  <conditionalFormatting sqref="AF146:AH146">
    <cfRule type="cellIs" dxfId="2199" priority="730" operator="greaterThan">
      <formula>0.03</formula>
    </cfRule>
    <cfRule type="cellIs" dxfId="2198" priority="731" stopIfTrue="1" operator="lessThan">
      <formula>-0.03</formula>
    </cfRule>
  </conditionalFormatting>
  <conditionalFormatting sqref="AF152:AH152 AF148:AH150">
    <cfRule type="cellIs" dxfId="2197" priority="728" operator="greaterThan">
      <formula>0.03</formula>
    </cfRule>
    <cfRule type="cellIs" dxfId="2196" priority="729" stopIfTrue="1" operator="lessThan">
      <formula>-0.03</formula>
    </cfRule>
  </conditionalFormatting>
  <conditionalFormatting sqref="AF151:AH151">
    <cfRule type="cellIs" dxfId="2195" priority="726" operator="greaterThan">
      <formula>0.03</formula>
    </cfRule>
    <cfRule type="cellIs" dxfId="2194" priority="727" stopIfTrue="1" operator="lessThan">
      <formula>-0.03</formula>
    </cfRule>
  </conditionalFormatting>
  <conditionalFormatting sqref="AL133:AN133">
    <cfRule type="cellIs" dxfId="2193" priority="724" operator="greaterThan">
      <formula>0.03</formula>
    </cfRule>
    <cfRule type="cellIs" dxfId="2192" priority="725" stopIfTrue="1" operator="lessThan">
      <formula>-0.03</formula>
    </cfRule>
  </conditionalFormatting>
  <conditionalFormatting sqref="AL138:AN138 AL135:AN136">
    <cfRule type="cellIs" dxfId="2191" priority="722" operator="greaterThan">
      <formula>0.03</formula>
    </cfRule>
    <cfRule type="cellIs" dxfId="2190" priority="723" stopIfTrue="1" operator="lessThan">
      <formula>-0.03</formula>
    </cfRule>
  </conditionalFormatting>
  <conditionalFormatting sqref="AL137:AN137">
    <cfRule type="cellIs" dxfId="2189" priority="720" operator="greaterThan">
      <formula>0.03</formula>
    </cfRule>
    <cfRule type="cellIs" dxfId="2188" priority="721" stopIfTrue="1" operator="lessThan">
      <formula>-0.03</formula>
    </cfRule>
  </conditionalFormatting>
  <conditionalFormatting sqref="AL143:AN143 AL140:AN141">
    <cfRule type="cellIs" dxfId="2187" priority="718" operator="greaterThan">
      <formula>0.03</formula>
    </cfRule>
    <cfRule type="cellIs" dxfId="2186" priority="719" stopIfTrue="1" operator="lessThan">
      <formula>-0.03</formula>
    </cfRule>
  </conditionalFormatting>
  <conditionalFormatting sqref="AL142:AN142">
    <cfRule type="cellIs" dxfId="2185" priority="716" operator="greaterThan">
      <formula>0.03</formula>
    </cfRule>
    <cfRule type="cellIs" dxfId="2184" priority="717" stopIfTrue="1" operator="lessThan">
      <formula>-0.03</formula>
    </cfRule>
  </conditionalFormatting>
  <conditionalFormatting sqref="AL148:AN148 AL145:AN146">
    <cfRule type="cellIs" dxfId="2183" priority="714" operator="greaterThan">
      <formula>0.03</formula>
    </cfRule>
    <cfRule type="cellIs" dxfId="2182" priority="715" stopIfTrue="1" operator="lessThan">
      <formula>-0.03</formula>
    </cfRule>
  </conditionalFormatting>
  <conditionalFormatting sqref="AL147:AN147">
    <cfRule type="cellIs" dxfId="2181" priority="712" operator="greaterThan">
      <formula>0.03</formula>
    </cfRule>
    <cfRule type="cellIs" dxfId="2180" priority="713" stopIfTrue="1" operator="lessThan">
      <formula>-0.03</formula>
    </cfRule>
  </conditionalFormatting>
  <conditionalFormatting sqref="AL150:AN152">
    <cfRule type="cellIs" dxfId="2179" priority="710" operator="greaterThan">
      <formula>0.03</formula>
    </cfRule>
    <cfRule type="cellIs" dxfId="2178" priority="711" stopIfTrue="1" operator="lessThan">
      <formula>-0.03</formula>
    </cfRule>
  </conditionalFormatting>
  <conditionalFormatting sqref="AR137:AS137">
    <cfRule type="cellIs" dxfId="2177" priority="708" operator="greaterThan">
      <formula>0.03</formula>
    </cfRule>
    <cfRule type="cellIs" dxfId="2176" priority="709" stopIfTrue="1" operator="lessThan">
      <formula>-0.03</formula>
    </cfRule>
  </conditionalFormatting>
  <conditionalFormatting sqref="AR133:AT133">
    <cfRule type="cellIs" dxfId="2175" priority="706" operator="greaterThan">
      <formula>0.03</formula>
    </cfRule>
    <cfRule type="cellIs" dxfId="2174" priority="707" stopIfTrue="1" operator="lessThan">
      <formula>-0.03</formula>
    </cfRule>
  </conditionalFormatting>
  <conditionalFormatting sqref="AR142:AS142">
    <cfRule type="cellIs" dxfId="2173" priority="704" operator="greaterThan">
      <formula>0.03</formula>
    </cfRule>
    <cfRule type="cellIs" dxfId="2172" priority="705" stopIfTrue="1" operator="lessThan">
      <formula>-0.03</formula>
    </cfRule>
  </conditionalFormatting>
  <conditionalFormatting sqref="AR138:AT138">
    <cfRule type="cellIs" dxfId="2171" priority="702" operator="greaterThan">
      <formula>0.03</formula>
    </cfRule>
    <cfRule type="cellIs" dxfId="2170" priority="703" stopIfTrue="1" operator="lessThan">
      <formula>-0.03</formula>
    </cfRule>
  </conditionalFormatting>
  <conditionalFormatting sqref="AR147:AS147">
    <cfRule type="cellIs" dxfId="2169" priority="700" operator="greaterThan">
      <formula>0.03</formula>
    </cfRule>
    <cfRule type="cellIs" dxfId="2168" priority="701" stopIfTrue="1" operator="lessThan">
      <formula>-0.03</formula>
    </cfRule>
  </conditionalFormatting>
  <conditionalFormatting sqref="AR143:AT143">
    <cfRule type="cellIs" dxfId="2167" priority="698" operator="greaterThan">
      <formula>0.03</formula>
    </cfRule>
    <cfRule type="cellIs" dxfId="2166" priority="699" stopIfTrue="1" operator="lessThan">
      <formula>-0.03</formula>
    </cfRule>
  </conditionalFormatting>
  <conditionalFormatting sqref="AR152:AS152">
    <cfRule type="cellIs" dxfId="2165" priority="696" operator="greaterThan">
      <formula>0.03</formula>
    </cfRule>
    <cfRule type="cellIs" dxfId="2164" priority="697" stopIfTrue="1" operator="lessThan">
      <formula>-0.03</formula>
    </cfRule>
  </conditionalFormatting>
  <conditionalFormatting sqref="AR148:AT148">
    <cfRule type="cellIs" dxfId="2163" priority="694" operator="greaterThan">
      <formula>0.03</formula>
    </cfRule>
    <cfRule type="cellIs" dxfId="2162" priority="695" stopIfTrue="1" operator="lessThan">
      <formula>-0.03</formula>
    </cfRule>
  </conditionalFormatting>
  <conditionalFormatting sqref="AO19:AQ19">
    <cfRule type="cellIs" dxfId="2161" priority="574" operator="greaterThan">
      <formula>0.03</formula>
    </cfRule>
    <cfRule type="cellIs" dxfId="2160" priority="575" stopIfTrue="1" operator="lessThan">
      <formula>-0.03</formula>
    </cfRule>
  </conditionalFormatting>
  <conditionalFormatting sqref="AF160:AH160">
    <cfRule type="cellIs" dxfId="2159" priority="692" operator="greaterThan">
      <formula>0.03</formula>
    </cfRule>
    <cfRule type="cellIs" dxfId="2158" priority="693" stopIfTrue="1" operator="lessThan">
      <formula>-0.03</formula>
    </cfRule>
  </conditionalFormatting>
  <conditionalFormatting sqref="AI160:AK160">
    <cfRule type="cellIs" dxfId="2157" priority="690" operator="greaterThan">
      <formula>0.03</formula>
    </cfRule>
    <cfRule type="cellIs" dxfId="2156" priority="691" stopIfTrue="1" operator="lessThan">
      <formula>-0.03</formula>
    </cfRule>
  </conditionalFormatting>
  <conditionalFormatting sqref="AL160:AN160">
    <cfRule type="cellIs" dxfId="2155" priority="688" operator="greaterThan">
      <formula>0.03</formula>
    </cfRule>
    <cfRule type="cellIs" dxfId="2154" priority="689" stopIfTrue="1" operator="lessThan">
      <formula>-0.03</formula>
    </cfRule>
  </conditionalFormatting>
  <conditionalFormatting sqref="AO160:AQ160">
    <cfRule type="cellIs" dxfId="2153" priority="686" operator="greaterThan">
      <formula>0.03</formula>
    </cfRule>
    <cfRule type="cellIs" dxfId="2152" priority="687" stopIfTrue="1" operator="lessThan">
      <formula>-0.03</formula>
    </cfRule>
  </conditionalFormatting>
  <conditionalFormatting sqref="AR160:AT160">
    <cfRule type="cellIs" dxfId="2151" priority="684" operator="greaterThan">
      <formula>0.03</formula>
    </cfRule>
    <cfRule type="cellIs" dxfId="2150" priority="685" stopIfTrue="1" operator="lessThan">
      <formula>-0.03</formula>
    </cfRule>
  </conditionalFormatting>
  <conditionalFormatting sqref="AO4:AQ4">
    <cfRule type="cellIs" dxfId="2149" priority="562" operator="greaterThan">
      <formula>0.03</formula>
    </cfRule>
    <cfRule type="cellIs" dxfId="2148" priority="563" stopIfTrue="1" operator="lessThan">
      <formula>-0.03</formula>
    </cfRule>
  </conditionalFormatting>
  <conditionalFormatting sqref="AU160:AW160">
    <cfRule type="cellIs" dxfId="2147" priority="682" operator="greaterThan">
      <formula>0.03</formula>
    </cfRule>
    <cfRule type="cellIs" dxfId="2146" priority="683" stopIfTrue="1" operator="lessThan">
      <formula>-0.03</formula>
    </cfRule>
  </conditionalFormatting>
  <conditionalFormatting sqref="AL29:AN29">
    <cfRule type="cellIs" dxfId="2145" priority="584" operator="greaterThan">
      <formula>0.03</formula>
    </cfRule>
    <cfRule type="cellIs" dxfId="2144" priority="585" stopIfTrue="1" operator="lessThan">
      <formula>-0.03</formula>
    </cfRule>
  </conditionalFormatting>
  <conditionalFormatting sqref="AO59:AQ59">
    <cfRule type="cellIs" dxfId="2143" priority="606" operator="greaterThan">
      <formula>0.03</formula>
    </cfRule>
    <cfRule type="cellIs" dxfId="2142" priority="607" stopIfTrue="1" operator="lessThan">
      <formula>-0.03</formula>
    </cfRule>
  </conditionalFormatting>
  <conditionalFormatting sqref="AO49:AQ49">
    <cfRule type="cellIs" dxfId="2141" priority="598" operator="greaterThan">
      <formula>0.03</formula>
    </cfRule>
    <cfRule type="cellIs" dxfId="2140" priority="599" stopIfTrue="1" operator="lessThan">
      <formula>-0.03</formula>
    </cfRule>
  </conditionalFormatting>
  <conditionalFormatting sqref="AO39:AQ39">
    <cfRule type="cellIs" dxfId="2139" priority="590" operator="greaterThan">
      <formula>0.03</formula>
    </cfRule>
    <cfRule type="cellIs" dxfId="2138" priority="591" stopIfTrue="1" operator="lessThan">
      <formula>-0.03</formula>
    </cfRule>
  </conditionalFormatting>
  <conditionalFormatting sqref="AL49:AN49">
    <cfRule type="cellIs" dxfId="2137" priority="600" operator="greaterThan">
      <formula>0.03</formula>
    </cfRule>
    <cfRule type="cellIs" dxfId="2136" priority="601" stopIfTrue="1" operator="lessThan">
      <formula>-0.03</formula>
    </cfRule>
  </conditionalFormatting>
  <conditionalFormatting sqref="AL134:AN134">
    <cfRule type="cellIs" dxfId="2135" priority="680" operator="greaterThan">
      <formula>0.03</formula>
    </cfRule>
    <cfRule type="cellIs" dxfId="2134" priority="681" stopIfTrue="1" operator="lessThan">
      <formula>-0.03</formula>
    </cfRule>
  </conditionalFormatting>
  <conditionalFormatting sqref="AO134:AQ134">
    <cfRule type="cellIs" dxfId="2133" priority="678" operator="greaterThan">
      <formula>0.03</formula>
    </cfRule>
    <cfRule type="cellIs" dxfId="2132" priority="679" stopIfTrue="1" operator="lessThan">
      <formula>-0.03</formula>
    </cfRule>
  </conditionalFormatting>
  <conditionalFormatting sqref="AL24:AN24">
    <cfRule type="cellIs" dxfId="2131" priority="580" operator="greaterThan">
      <formula>0.03</formula>
    </cfRule>
    <cfRule type="cellIs" dxfId="2130" priority="581" stopIfTrue="1" operator="lessThan">
      <formula>-0.03</formula>
    </cfRule>
  </conditionalFormatting>
  <conditionalFormatting sqref="AO24:AQ24">
    <cfRule type="cellIs" dxfId="2129" priority="578" operator="greaterThan">
      <formula>0.03</formula>
    </cfRule>
    <cfRule type="cellIs" dxfId="2128" priority="579" stopIfTrue="1" operator="lessThan">
      <formula>-0.03</formula>
    </cfRule>
  </conditionalFormatting>
  <conditionalFormatting sqref="AL14:AN14">
    <cfRule type="cellIs" dxfId="2127" priority="572" operator="greaterThan">
      <formula>0.03</formula>
    </cfRule>
    <cfRule type="cellIs" dxfId="2126" priority="573" stopIfTrue="1" operator="lessThan">
      <formula>-0.03</formula>
    </cfRule>
  </conditionalFormatting>
  <conditionalFormatting sqref="AO14:AQ14">
    <cfRule type="cellIs" dxfId="2125" priority="570" operator="greaterThan">
      <formula>0.03</formula>
    </cfRule>
    <cfRule type="cellIs" dxfId="2124" priority="571" stopIfTrue="1" operator="lessThan">
      <formula>-0.03</formula>
    </cfRule>
  </conditionalFormatting>
  <conditionalFormatting sqref="AL149:AN149">
    <cfRule type="cellIs" dxfId="2123" priority="676" operator="greaterThan">
      <formula>0.03</formula>
    </cfRule>
    <cfRule type="cellIs" dxfId="2122" priority="677" stopIfTrue="1" operator="lessThan">
      <formula>-0.03</formula>
    </cfRule>
  </conditionalFormatting>
  <conditionalFormatting sqref="AO149:AQ149">
    <cfRule type="cellIs" dxfId="2121" priority="674" operator="greaterThan">
      <formula>0.03</formula>
    </cfRule>
    <cfRule type="cellIs" dxfId="2120" priority="675" stopIfTrue="1" operator="lessThan">
      <formula>-0.03</formula>
    </cfRule>
  </conditionalFormatting>
  <conditionalFormatting sqref="AL144:AN144">
    <cfRule type="cellIs" dxfId="2119" priority="672" operator="greaterThan">
      <formula>0.03</formula>
    </cfRule>
    <cfRule type="cellIs" dxfId="2118" priority="673" stopIfTrue="1" operator="lessThan">
      <formula>-0.03</formula>
    </cfRule>
  </conditionalFormatting>
  <conditionalFormatting sqref="AO144:AQ144">
    <cfRule type="cellIs" dxfId="2117" priority="670" operator="greaterThan">
      <formula>0.03</formula>
    </cfRule>
    <cfRule type="cellIs" dxfId="2116" priority="671" stopIfTrue="1" operator="lessThan">
      <formula>-0.03</formula>
    </cfRule>
  </conditionalFormatting>
  <conditionalFormatting sqref="AL139:AN139">
    <cfRule type="cellIs" dxfId="2115" priority="668" operator="greaterThan">
      <formula>0.03</formula>
    </cfRule>
    <cfRule type="cellIs" dxfId="2114" priority="669" stopIfTrue="1" operator="lessThan">
      <formula>-0.03</formula>
    </cfRule>
  </conditionalFormatting>
  <conditionalFormatting sqref="AO139:AQ139">
    <cfRule type="cellIs" dxfId="2113" priority="666" operator="greaterThan">
      <formula>0.03</formula>
    </cfRule>
    <cfRule type="cellIs" dxfId="2112" priority="667" stopIfTrue="1" operator="lessThan">
      <formula>-0.03</formula>
    </cfRule>
  </conditionalFormatting>
  <conditionalFormatting sqref="AL129:AN129">
    <cfRule type="cellIs" dxfId="2111" priority="664" operator="greaterThan">
      <formula>0.03</formula>
    </cfRule>
    <cfRule type="cellIs" dxfId="2110" priority="665" stopIfTrue="1" operator="lessThan">
      <formula>-0.03</formula>
    </cfRule>
  </conditionalFormatting>
  <conditionalFormatting sqref="AO129:AQ129">
    <cfRule type="cellIs" dxfId="2109" priority="662" operator="greaterThan">
      <formula>0.03</formula>
    </cfRule>
    <cfRule type="cellIs" dxfId="2108" priority="663" stopIfTrue="1" operator="lessThan">
      <formula>-0.03</formula>
    </cfRule>
  </conditionalFormatting>
  <conditionalFormatting sqref="AL124:AN124">
    <cfRule type="cellIs" dxfId="2107" priority="660" operator="greaterThan">
      <formula>0.03</formula>
    </cfRule>
    <cfRule type="cellIs" dxfId="2106" priority="661" stopIfTrue="1" operator="lessThan">
      <formula>-0.03</formula>
    </cfRule>
  </conditionalFormatting>
  <conditionalFormatting sqref="AO124:AQ124">
    <cfRule type="cellIs" dxfId="2105" priority="658" operator="greaterThan">
      <formula>0.03</formula>
    </cfRule>
    <cfRule type="cellIs" dxfId="2104" priority="659" stopIfTrue="1" operator="lessThan">
      <formula>-0.03</formula>
    </cfRule>
  </conditionalFormatting>
  <conditionalFormatting sqref="AL119:AN119">
    <cfRule type="cellIs" dxfId="2103" priority="656" operator="greaterThan">
      <formula>0.03</formula>
    </cfRule>
    <cfRule type="cellIs" dxfId="2102" priority="657" stopIfTrue="1" operator="lessThan">
      <formula>-0.03</formula>
    </cfRule>
  </conditionalFormatting>
  <conditionalFormatting sqref="AO119:AQ119">
    <cfRule type="cellIs" dxfId="2101" priority="654" operator="greaterThan">
      <formula>0.03</formula>
    </cfRule>
    <cfRule type="cellIs" dxfId="2100" priority="655" stopIfTrue="1" operator="lessThan">
      <formula>-0.03</formula>
    </cfRule>
  </conditionalFormatting>
  <conditionalFormatting sqref="AL114:AN114">
    <cfRule type="cellIs" dxfId="2099" priority="652" operator="greaterThan">
      <formula>0.03</formula>
    </cfRule>
    <cfRule type="cellIs" dxfId="2098" priority="653" stopIfTrue="1" operator="lessThan">
      <formula>-0.03</formula>
    </cfRule>
  </conditionalFormatting>
  <conditionalFormatting sqref="AO114:AQ114">
    <cfRule type="cellIs" dxfId="2097" priority="650" operator="greaterThan">
      <formula>0.03</formula>
    </cfRule>
    <cfRule type="cellIs" dxfId="2096" priority="651" stopIfTrue="1" operator="lessThan">
      <formula>-0.03</formula>
    </cfRule>
  </conditionalFormatting>
  <conditionalFormatting sqref="AL109:AN109">
    <cfRule type="cellIs" dxfId="2095" priority="648" operator="greaterThan">
      <formula>0.03</formula>
    </cfRule>
    <cfRule type="cellIs" dxfId="2094" priority="649" stopIfTrue="1" operator="lessThan">
      <formula>-0.03</formula>
    </cfRule>
  </conditionalFormatting>
  <conditionalFormatting sqref="AO109:AQ109">
    <cfRule type="cellIs" dxfId="2093" priority="646" operator="greaterThan">
      <formula>0.03</formula>
    </cfRule>
    <cfRule type="cellIs" dxfId="2092" priority="647" stopIfTrue="1" operator="lessThan">
      <formula>-0.03</formula>
    </cfRule>
  </conditionalFormatting>
  <conditionalFormatting sqref="AL104:AN104">
    <cfRule type="cellIs" dxfId="2091" priority="644" operator="greaterThan">
      <formula>0.03</formula>
    </cfRule>
    <cfRule type="cellIs" dxfId="2090" priority="645" stopIfTrue="1" operator="lessThan">
      <formula>-0.03</formula>
    </cfRule>
  </conditionalFormatting>
  <conditionalFormatting sqref="AO104:AQ104">
    <cfRule type="cellIs" dxfId="2089" priority="642" operator="greaterThan">
      <formula>0.03</formula>
    </cfRule>
    <cfRule type="cellIs" dxfId="2088" priority="643" stopIfTrue="1" operator="lessThan">
      <formula>-0.03</formula>
    </cfRule>
  </conditionalFormatting>
  <conditionalFormatting sqref="AL99:AN99">
    <cfRule type="cellIs" dxfId="2087" priority="640" operator="greaterThan">
      <formula>0.03</formula>
    </cfRule>
    <cfRule type="cellIs" dxfId="2086" priority="641" stopIfTrue="1" operator="lessThan">
      <formula>-0.03</formula>
    </cfRule>
  </conditionalFormatting>
  <conditionalFormatting sqref="AO99:AQ99">
    <cfRule type="cellIs" dxfId="2085" priority="638" operator="greaterThan">
      <formula>0.03</formula>
    </cfRule>
    <cfRule type="cellIs" dxfId="2084" priority="639" stopIfTrue="1" operator="lessThan">
      <formula>-0.03</formula>
    </cfRule>
  </conditionalFormatting>
  <conditionalFormatting sqref="AL94:AN94">
    <cfRule type="cellIs" dxfId="2083" priority="636" operator="greaterThan">
      <formula>0.03</formula>
    </cfRule>
    <cfRule type="cellIs" dxfId="2082" priority="637" stopIfTrue="1" operator="lessThan">
      <formula>-0.03</formula>
    </cfRule>
  </conditionalFormatting>
  <conditionalFormatting sqref="AO94:AQ94">
    <cfRule type="cellIs" dxfId="2081" priority="634" operator="greaterThan">
      <formula>0.03</formula>
    </cfRule>
    <cfRule type="cellIs" dxfId="2080" priority="635" stopIfTrue="1" operator="lessThan">
      <formula>-0.03</formula>
    </cfRule>
  </conditionalFormatting>
  <conditionalFormatting sqref="AL89:AN89">
    <cfRule type="cellIs" dxfId="2079" priority="632" operator="greaterThan">
      <formula>0.03</formula>
    </cfRule>
    <cfRule type="cellIs" dxfId="2078" priority="633" stopIfTrue="1" operator="lessThan">
      <formula>-0.03</formula>
    </cfRule>
  </conditionalFormatting>
  <conditionalFormatting sqref="AO89:AQ89">
    <cfRule type="cellIs" dxfId="2077" priority="630" operator="greaterThan">
      <formula>0.03</formula>
    </cfRule>
    <cfRule type="cellIs" dxfId="2076" priority="631" stopIfTrue="1" operator="lessThan">
      <formula>-0.03</formula>
    </cfRule>
  </conditionalFormatting>
  <conditionalFormatting sqref="AL84:AN84">
    <cfRule type="cellIs" dxfId="2075" priority="628" operator="greaterThan">
      <formula>0.03</formula>
    </cfRule>
    <cfRule type="cellIs" dxfId="2074" priority="629" stopIfTrue="1" operator="lessThan">
      <formula>-0.03</formula>
    </cfRule>
  </conditionalFormatting>
  <conditionalFormatting sqref="AO84:AQ84">
    <cfRule type="cellIs" dxfId="2073" priority="626" operator="greaterThan">
      <formula>0.03</formula>
    </cfRule>
    <cfRule type="cellIs" dxfId="2072" priority="627" stopIfTrue="1" operator="lessThan">
      <formula>-0.03</formula>
    </cfRule>
  </conditionalFormatting>
  <conditionalFormatting sqref="AL79:AN79">
    <cfRule type="cellIs" dxfId="2071" priority="624" operator="greaterThan">
      <formula>0.03</formula>
    </cfRule>
    <cfRule type="cellIs" dxfId="2070" priority="625" stopIfTrue="1" operator="lessThan">
      <formula>-0.03</formula>
    </cfRule>
  </conditionalFormatting>
  <conditionalFormatting sqref="AO79:AQ79">
    <cfRule type="cellIs" dxfId="2069" priority="622" operator="greaterThan">
      <formula>0.03</formula>
    </cfRule>
    <cfRule type="cellIs" dxfId="2068" priority="623" stopIfTrue="1" operator="lessThan">
      <formula>-0.03</formula>
    </cfRule>
  </conditionalFormatting>
  <conditionalFormatting sqref="AL74:AN74">
    <cfRule type="cellIs" dxfId="2067" priority="620" operator="greaterThan">
      <formula>0.03</formula>
    </cfRule>
    <cfRule type="cellIs" dxfId="2066" priority="621" stopIfTrue="1" operator="lessThan">
      <formula>-0.03</formula>
    </cfRule>
  </conditionalFormatting>
  <conditionalFormatting sqref="AO74:AQ74">
    <cfRule type="cellIs" dxfId="2065" priority="618" operator="greaterThan">
      <formula>0.03</formula>
    </cfRule>
    <cfRule type="cellIs" dxfId="2064" priority="619" stopIfTrue="1" operator="lessThan">
      <formula>-0.03</formula>
    </cfRule>
  </conditionalFormatting>
  <conditionalFormatting sqref="AL69:AN69">
    <cfRule type="cellIs" dxfId="2063" priority="616" operator="greaterThan">
      <formula>0.03</formula>
    </cfRule>
    <cfRule type="cellIs" dxfId="2062" priority="617" stopIfTrue="1" operator="lessThan">
      <formula>-0.03</formula>
    </cfRule>
  </conditionalFormatting>
  <conditionalFormatting sqref="AO69:AQ69">
    <cfRule type="cellIs" dxfId="2061" priority="614" operator="greaterThan">
      <formula>0.03</formula>
    </cfRule>
    <cfRule type="cellIs" dxfId="2060" priority="615" stopIfTrue="1" operator="lessThan">
      <formula>-0.03</formula>
    </cfRule>
  </conditionalFormatting>
  <conditionalFormatting sqref="AL64:AN64">
    <cfRule type="cellIs" dxfId="2059" priority="612" operator="greaterThan">
      <formula>0.03</formula>
    </cfRule>
    <cfRule type="cellIs" dxfId="2058" priority="613" stopIfTrue="1" operator="lessThan">
      <formula>-0.03</formula>
    </cfRule>
  </conditionalFormatting>
  <conditionalFormatting sqref="AO64:AQ64">
    <cfRule type="cellIs" dxfId="2057" priority="610" operator="greaterThan">
      <formula>0.03</formula>
    </cfRule>
    <cfRule type="cellIs" dxfId="2056" priority="611" stopIfTrue="1" operator="lessThan">
      <formula>-0.03</formula>
    </cfRule>
  </conditionalFormatting>
  <conditionalFormatting sqref="AL59:AN59">
    <cfRule type="cellIs" dxfId="2055" priority="608" operator="greaterThan">
      <formula>0.03</formula>
    </cfRule>
    <cfRule type="cellIs" dxfId="2054" priority="609" stopIfTrue="1" operator="lessThan">
      <formula>-0.03</formula>
    </cfRule>
  </conditionalFormatting>
  <conditionalFormatting sqref="AL54:AN54">
    <cfRule type="cellIs" dxfId="2053" priority="604" operator="greaterThan">
      <formula>0.03</formula>
    </cfRule>
    <cfRule type="cellIs" dxfId="2052" priority="605" stopIfTrue="1" operator="lessThan">
      <formula>-0.03</formula>
    </cfRule>
  </conditionalFormatting>
  <conditionalFormatting sqref="AO54:AQ54">
    <cfRule type="cellIs" dxfId="2051" priority="602" operator="greaterThan">
      <formula>0.03</formula>
    </cfRule>
    <cfRule type="cellIs" dxfId="2050" priority="603" stopIfTrue="1" operator="lessThan">
      <formula>-0.03</formula>
    </cfRule>
  </conditionalFormatting>
  <conditionalFormatting sqref="AL44:AN44">
    <cfRule type="cellIs" dxfId="2049" priority="596" operator="greaterThan">
      <formula>0.03</formula>
    </cfRule>
    <cfRule type="cellIs" dxfId="2048" priority="597" stopIfTrue="1" operator="lessThan">
      <formula>-0.03</formula>
    </cfRule>
  </conditionalFormatting>
  <conditionalFormatting sqref="AO44:AQ44">
    <cfRule type="cellIs" dxfId="2047" priority="594" operator="greaterThan">
      <formula>0.03</formula>
    </cfRule>
    <cfRule type="cellIs" dxfId="2046" priority="595" stopIfTrue="1" operator="lessThan">
      <formula>-0.03</formula>
    </cfRule>
  </conditionalFormatting>
  <conditionalFormatting sqref="AL39:AN39">
    <cfRule type="cellIs" dxfId="2045" priority="592" operator="greaterThan">
      <formula>0.03</formula>
    </cfRule>
    <cfRule type="cellIs" dxfId="2044" priority="593" stopIfTrue="1" operator="lessThan">
      <formula>-0.03</formula>
    </cfRule>
  </conditionalFormatting>
  <conditionalFormatting sqref="AL34:AN34">
    <cfRule type="cellIs" dxfId="2043" priority="588" operator="greaterThan">
      <formula>0.03</formula>
    </cfRule>
    <cfRule type="cellIs" dxfId="2042" priority="589" stopIfTrue="1" operator="lessThan">
      <formula>-0.03</formula>
    </cfRule>
  </conditionalFormatting>
  <conditionalFormatting sqref="AO34:AQ34">
    <cfRule type="cellIs" dxfId="2041" priority="586" operator="greaterThan">
      <formula>0.03</formula>
    </cfRule>
    <cfRule type="cellIs" dxfId="2040" priority="587" stopIfTrue="1" operator="lessThan">
      <formula>-0.03</formula>
    </cfRule>
  </conditionalFormatting>
  <conditionalFormatting sqref="AO29:AQ29">
    <cfRule type="cellIs" dxfId="2039" priority="582" operator="greaterThan">
      <formula>0.03</formula>
    </cfRule>
    <cfRule type="cellIs" dxfId="2038" priority="583" stopIfTrue="1" operator="lessThan">
      <formula>-0.03</formula>
    </cfRule>
  </conditionalFormatting>
  <conditionalFormatting sqref="AL19:AN19">
    <cfRule type="cellIs" dxfId="2037" priority="576" operator="greaterThan">
      <formula>0.03</formula>
    </cfRule>
    <cfRule type="cellIs" dxfId="2036" priority="577" stopIfTrue="1" operator="lessThan">
      <formula>-0.03</formula>
    </cfRule>
  </conditionalFormatting>
  <conditionalFormatting sqref="AL9:AN9">
    <cfRule type="cellIs" dxfId="2035" priority="568" operator="greaterThan">
      <formula>0.03</formula>
    </cfRule>
    <cfRule type="cellIs" dxfId="2034" priority="569" stopIfTrue="1" operator="lessThan">
      <formula>-0.03</formula>
    </cfRule>
  </conditionalFormatting>
  <conditionalFormatting sqref="AO9:AQ9">
    <cfRule type="cellIs" dxfId="2033" priority="566" operator="greaterThan">
      <formula>0.03</formula>
    </cfRule>
    <cfRule type="cellIs" dxfId="2032" priority="567" stopIfTrue="1" operator="lessThan">
      <formula>-0.03</formula>
    </cfRule>
  </conditionalFormatting>
  <conditionalFormatting sqref="AL4:AN4">
    <cfRule type="cellIs" dxfId="2031" priority="564" operator="greaterThan">
      <formula>0.03</formula>
    </cfRule>
    <cfRule type="cellIs" dxfId="2030" priority="565" stopIfTrue="1" operator="lessThan">
      <formula>-0.03</formula>
    </cfRule>
  </conditionalFormatting>
  <conditionalFormatting sqref="AF3:AW1048576">
    <cfRule type="cellIs" dxfId="2029" priority="559" operator="greaterThan">
      <formula>0</formula>
    </cfRule>
    <cfRule type="cellIs" dxfId="2028" priority="560" operator="lessThan">
      <formula>0</formula>
    </cfRule>
    <cfRule type="cellIs" dxfId="2027" priority="561" operator="lessThan">
      <formula>0</formula>
    </cfRule>
  </conditionalFormatting>
  <conditionalFormatting sqref="AI8">
    <cfRule type="cellIs" dxfId="2026" priority="557" operator="greaterThan">
      <formula>0.03</formula>
    </cfRule>
    <cfRule type="cellIs" dxfId="2025" priority="558" stopIfTrue="1" operator="lessThan">
      <formula>-0.03</formula>
    </cfRule>
  </conditionalFormatting>
  <conditionalFormatting sqref="AI13">
    <cfRule type="cellIs" dxfId="2024" priority="555" operator="greaterThan">
      <formula>0.03</formula>
    </cfRule>
    <cfRule type="cellIs" dxfId="2023" priority="556" stopIfTrue="1" operator="lessThan">
      <formula>-0.03</formula>
    </cfRule>
  </conditionalFormatting>
  <conditionalFormatting sqref="AI13">
    <cfRule type="cellIs" dxfId="2022" priority="553" operator="greaterThan">
      <formula>0.03</formula>
    </cfRule>
    <cfRule type="cellIs" dxfId="2021" priority="554" stopIfTrue="1" operator="lessThan">
      <formula>-0.03</formula>
    </cfRule>
  </conditionalFormatting>
  <conditionalFormatting sqref="AI18">
    <cfRule type="cellIs" dxfId="2020" priority="551" operator="greaterThan">
      <formula>0.03</formula>
    </cfRule>
    <cfRule type="cellIs" dxfId="2019" priority="552" stopIfTrue="1" operator="lessThan">
      <formula>-0.03</formula>
    </cfRule>
  </conditionalFormatting>
  <conditionalFormatting sqref="AI18">
    <cfRule type="cellIs" dxfId="2018" priority="549" operator="greaterThan">
      <formula>0.03</formula>
    </cfRule>
    <cfRule type="cellIs" dxfId="2017" priority="550" stopIfTrue="1" operator="lessThan">
      <formula>-0.03</formula>
    </cfRule>
  </conditionalFormatting>
  <conditionalFormatting sqref="AI23">
    <cfRule type="cellIs" dxfId="2016" priority="547" operator="greaterThan">
      <formula>0.03</formula>
    </cfRule>
    <cfRule type="cellIs" dxfId="2015" priority="548" stopIfTrue="1" operator="lessThan">
      <formula>-0.03</formula>
    </cfRule>
  </conditionalFormatting>
  <conditionalFormatting sqref="AI23">
    <cfRule type="cellIs" dxfId="2014" priority="545" operator="greaterThan">
      <formula>0.03</formula>
    </cfRule>
    <cfRule type="cellIs" dxfId="2013" priority="546" stopIfTrue="1" operator="lessThan">
      <formula>-0.03</formula>
    </cfRule>
  </conditionalFormatting>
  <conditionalFormatting sqref="AI28">
    <cfRule type="cellIs" dxfId="2012" priority="543" operator="greaterThan">
      <formula>0.03</formula>
    </cfRule>
    <cfRule type="cellIs" dxfId="2011" priority="544" stopIfTrue="1" operator="lessThan">
      <formula>-0.03</formula>
    </cfRule>
  </conditionalFormatting>
  <conditionalFormatting sqref="AI28">
    <cfRule type="cellIs" dxfId="2010" priority="541" operator="greaterThan">
      <formula>0.03</formula>
    </cfRule>
    <cfRule type="cellIs" dxfId="2009" priority="542" stopIfTrue="1" operator="lessThan">
      <formula>-0.03</formula>
    </cfRule>
  </conditionalFormatting>
  <conditionalFormatting sqref="AI33">
    <cfRule type="cellIs" dxfId="2008" priority="539" operator="greaterThan">
      <formula>0.03</formula>
    </cfRule>
    <cfRule type="cellIs" dxfId="2007" priority="540" stopIfTrue="1" operator="lessThan">
      <formula>-0.03</formula>
    </cfRule>
  </conditionalFormatting>
  <conditionalFormatting sqref="AI33">
    <cfRule type="cellIs" dxfId="2006" priority="537" operator="greaterThan">
      <formula>0.03</formula>
    </cfRule>
    <cfRule type="cellIs" dxfId="2005" priority="538" stopIfTrue="1" operator="lessThan">
      <formula>-0.03</formula>
    </cfRule>
  </conditionalFormatting>
  <conditionalFormatting sqref="AI38">
    <cfRule type="cellIs" dxfId="2004" priority="535" operator="greaterThan">
      <formula>0.03</formula>
    </cfRule>
    <cfRule type="cellIs" dxfId="2003" priority="536" stopIfTrue="1" operator="lessThan">
      <formula>-0.03</formula>
    </cfRule>
  </conditionalFormatting>
  <conditionalFormatting sqref="AI38">
    <cfRule type="cellIs" dxfId="2002" priority="533" operator="greaterThan">
      <formula>0.03</formula>
    </cfRule>
    <cfRule type="cellIs" dxfId="2001" priority="534" stopIfTrue="1" operator="lessThan">
      <formula>-0.03</formula>
    </cfRule>
  </conditionalFormatting>
  <conditionalFormatting sqref="AI43">
    <cfRule type="cellIs" dxfId="2000" priority="531" operator="greaterThan">
      <formula>0.03</formula>
    </cfRule>
    <cfRule type="cellIs" dxfId="1999" priority="532" stopIfTrue="1" operator="lessThan">
      <formula>-0.03</formula>
    </cfRule>
  </conditionalFormatting>
  <conditionalFormatting sqref="AI43">
    <cfRule type="cellIs" dxfId="1998" priority="529" operator="greaterThan">
      <formula>0.03</formula>
    </cfRule>
    <cfRule type="cellIs" dxfId="1997" priority="530" stopIfTrue="1" operator="lessThan">
      <formula>-0.03</formula>
    </cfRule>
  </conditionalFormatting>
  <conditionalFormatting sqref="AI48">
    <cfRule type="cellIs" dxfId="1996" priority="527" operator="greaterThan">
      <formula>0.03</formula>
    </cfRule>
    <cfRule type="cellIs" dxfId="1995" priority="528" stopIfTrue="1" operator="lessThan">
      <formula>-0.03</formula>
    </cfRule>
  </conditionalFormatting>
  <conditionalFormatting sqref="AI48">
    <cfRule type="cellIs" dxfId="1994" priority="525" operator="greaterThan">
      <formula>0.03</formula>
    </cfRule>
    <cfRule type="cellIs" dxfId="1993" priority="526" stopIfTrue="1" operator="lessThan">
      <formula>-0.03</formula>
    </cfRule>
  </conditionalFormatting>
  <conditionalFormatting sqref="AI53">
    <cfRule type="cellIs" dxfId="1992" priority="523" operator="greaterThan">
      <formula>0.03</formula>
    </cfRule>
    <cfRule type="cellIs" dxfId="1991" priority="524" stopIfTrue="1" operator="lessThan">
      <formula>-0.03</formula>
    </cfRule>
  </conditionalFormatting>
  <conditionalFormatting sqref="AI53">
    <cfRule type="cellIs" dxfId="1990" priority="521" operator="greaterThan">
      <formula>0.03</formula>
    </cfRule>
    <cfRule type="cellIs" dxfId="1989" priority="522" stopIfTrue="1" operator="lessThan">
      <formula>-0.03</formula>
    </cfRule>
  </conditionalFormatting>
  <conditionalFormatting sqref="AI58">
    <cfRule type="cellIs" dxfId="1988" priority="519" operator="greaterThan">
      <formula>0.03</formula>
    </cfRule>
    <cfRule type="cellIs" dxfId="1987" priority="520" stopIfTrue="1" operator="lessThan">
      <formula>-0.03</formula>
    </cfRule>
  </conditionalFormatting>
  <conditionalFormatting sqref="AI58">
    <cfRule type="cellIs" dxfId="1986" priority="517" operator="greaterThan">
      <formula>0.03</formula>
    </cfRule>
    <cfRule type="cellIs" dxfId="1985" priority="518" stopIfTrue="1" operator="lessThan">
      <formula>-0.03</formula>
    </cfRule>
  </conditionalFormatting>
  <conditionalFormatting sqref="AI63">
    <cfRule type="cellIs" dxfId="1984" priority="515" operator="greaterThan">
      <formula>0.03</formula>
    </cfRule>
    <cfRule type="cellIs" dxfId="1983" priority="516" stopIfTrue="1" operator="lessThan">
      <formula>-0.03</formula>
    </cfRule>
  </conditionalFormatting>
  <conditionalFormatting sqref="AI63">
    <cfRule type="cellIs" dxfId="1982" priority="513" operator="greaterThan">
      <formula>0.03</formula>
    </cfRule>
    <cfRule type="cellIs" dxfId="1981" priority="514" stopIfTrue="1" operator="lessThan">
      <formula>-0.03</formula>
    </cfRule>
  </conditionalFormatting>
  <conditionalFormatting sqref="AI68">
    <cfRule type="cellIs" dxfId="1980" priority="511" operator="greaterThan">
      <formula>0.03</formula>
    </cfRule>
    <cfRule type="cellIs" dxfId="1979" priority="512" stopIfTrue="1" operator="lessThan">
      <formula>-0.03</formula>
    </cfRule>
  </conditionalFormatting>
  <conditionalFormatting sqref="AI68">
    <cfRule type="cellIs" dxfId="1978" priority="509" operator="greaterThan">
      <formula>0.03</formula>
    </cfRule>
    <cfRule type="cellIs" dxfId="1977" priority="510" stopIfTrue="1" operator="lessThan">
      <formula>-0.03</formula>
    </cfRule>
  </conditionalFormatting>
  <conditionalFormatting sqref="AI73">
    <cfRule type="cellIs" dxfId="1976" priority="507" operator="greaterThan">
      <formula>0.03</formula>
    </cfRule>
    <cfRule type="cellIs" dxfId="1975" priority="508" stopIfTrue="1" operator="lessThan">
      <formula>-0.03</formula>
    </cfRule>
  </conditionalFormatting>
  <conditionalFormatting sqref="AI73">
    <cfRule type="cellIs" dxfId="1974" priority="505" operator="greaterThan">
      <formula>0.03</formula>
    </cfRule>
    <cfRule type="cellIs" dxfId="1973" priority="506" stopIfTrue="1" operator="lessThan">
      <formula>-0.03</formula>
    </cfRule>
  </conditionalFormatting>
  <conditionalFormatting sqref="AI78">
    <cfRule type="cellIs" dxfId="1972" priority="503" operator="greaterThan">
      <formula>0.03</formula>
    </cfRule>
    <cfRule type="cellIs" dxfId="1971" priority="504" stopIfTrue="1" operator="lessThan">
      <formula>-0.03</formula>
    </cfRule>
  </conditionalFormatting>
  <conditionalFormatting sqref="AI78">
    <cfRule type="cellIs" dxfId="1970" priority="501" operator="greaterThan">
      <formula>0.03</formula>
    </cfRule>
    <cfRule type="cellIs" dxfId="1969" priority="502" stopIfTrue="1" operator="lessThan">
      <formula>-0.03</formula>
    </cfRule>
  </conditionalFormatting>
  <conditionalFormatting sqref="AI83">
    <cfRule type="cellIs" dxfId="1968" priority="499" operator="greaterThan">
      <formula>0.03</formula>
    </cfRule>
    <cfRule type="cellIs" dxfId="1967" priority="500" stopIfTrue="1" operator="lessThan">
      <formula>-0.03</formula>
    </cfRule>
  </conditionalFormatting>
  <conditionalFormatting sqref="AI83">
    <cfRule type="cellIs" dxfId="1966" priority="497" operator="greaterThan">
      <formula>0.03</formula>
    </cfRule>
    <cfRule type="cellIs" dxfId="1965" priority="498" stopIfTrue="1" operator="lessThan">
      <formula>-0.03</formula>
    </cfRule>
  </conditionalFormatting>
  <conditionalFormatting sqref="AI88">
    <cfRule type="cellIs" dxfId="1964" priority="495" operator="greaterThan">
      <formula>0.03</formula>
    </cfRule>
    <cfRule type="cellIs" dxfId="1963" priority="496" stopIfTrue="1" operator="lessThan">
      <formula>-0.03</formula>
    </cfRule>
  </conditionalFormatting>
  <conditionalFormatting sqref="AI88">
    <cfRule type="cellIs" dxfId="1962" priority="493" operator="greaterThan">
      <formula>0.03</formula>
    </cfRule>
    <cfRule type="cellIs" dxfId="1961" priority="494" stopIfTrue="1" operator="lessThan">
      <formula>-0.03</formula>
    </cfRule>
  </conditionalFormatting>
  <conditionalFormatting sqref="AI93">
    <cfRule type="cellIs" dxfId="1960" priority="491" operator="greaterThan">
      <formula>0.03</formula>
    </cfRule>
    <cfRule type="cellIs" dxfId="1959" priority="492" stopIfTrue="1" operator="lessThan">
      <formula>-0.03</formula>
    </cfRule>
  </conditionalFormatting>
  <conditionalFormatting sqref="AI93">
    <cfRule type="cellIs" dxfId="1958" priority="489" operator="greaterThan">
      <formula>0.03</formula>
    </cfRule>
    <cfRule type="cellIs" dxfId="1957" priority="490" stopIfTrue="1" operator="lessThan">
      <formula>-0.03</formula>
    </cfRule>
  </conditionalFormatting>
  <conditionalFormatting sqref="AI98">
    <cfRule type="cellIs" dxfId="1956" priority="487" operator="greaterThan">
      <formula>0.03</formula>
    </cfRule>
    <cfRule type="cellIs" dxfId="1955" priority="488" stopIfTrue="1" operator="lessThan">
      <formula>-0.03</formula>
    </cfRule>
  </conditionalFormatting>
  <conditionalFormatting sqref="AI98">
    <cfRule type="cellIs" dxfId="1954" priority="485" operator="greaterThan">
      <formula>0.03</formula>
    </cfRule>
    <cfRule type="cellIs" dxfId="1953" priority="486" stopIfTrue="1" operator="lessThan">
      <formula>-0.03</formula>
    </cfRule>
  </conditionalFormatting>
  <conditionalFormatting sqref="AI103">
    <cfRule type="cellIs" dxfId="1952" priority="483" operator="greaterThan">
      <formula>0.03</formula>
    </cfRule>
    <cfRule type="cellIs" dxfId="1951" priority="484" stopIfTrue="1" operator="lessThan">
      <formula>-0.03</formula>
    </cfRule>
  </conditionalFormatting>
  <conditionalFormatting sqref="AI103">
    <cfRule type="cellIs" dxfId="1950" priority="481" operator="greaterThan">
      <formula>0.03</formula>
    </cfRule>
    <cfRule type="cellIs" dxfId="1949" priority="482" stopIfTrue="1" operator="lessThan">
      <formula>-0.03</formula>
    </cfRule>
  </conditionalFormatting>
  <conditionalFormatting sqref="AI108">
    <cfRule type="cellIs" dxfId="1948" priority="479" operator="greaterThan">
      <formula>0.03</formula>
    </cfRule>
    <cfRule type="cellIs" dxfId="1947" priority="480" stopIfTrue="1" operator="lessThan">
      <formula>-0.03</formula>
    </cfRule>
  </conditionalFormatting>
  <conditionalFormatting sqref="AI108">
    <cfRule type="cellIs" dxfId="1946" priority="477" operator="greaterThan">
      <formula>0.03</formula>
    </cfRule>
    <cfRule type="cellIs" dxfId="1945" priority="478" stopIfTrue="1" operator="lessThan">
      <formula>-0.03</formula>
    </cfRule>
  </conditionalFormatting>
  <conditionalFormatting sqref="AI113">
    <cfRule type="cellIs" dxfId="1944" priority="475" operator="greaterThan">
      <formula>0.03</formula>
    </cfRule>
    <cfRule type="cellIs" dxfId="1943" priority="476" stopIfTrue="1" operator="lessThan">
      <formula>-0.03</formula>
    </cfRule>
  </conditionalFormatting>
  <conditionalFormatting sqref="AI113">
    <cfRule type="cellIs" dxfId="1942" priority="473" operator="greaterThan">
      <formula>0.03</formula>
    </cfRule>
    <cfRule type="cellIs" dxfId="1941" priority="474" stopIfTrue="1" operator="lessThan">
      <formula>-0.03</formula>
    </cfRule>
  </conditionalFormatting>
  <conditionalFormatting sqref="AI118">
    <cfRule type="cellIs" dxfId="1940" priority="471" operator="greaterThan">
      <formula>0.03</formula>
    </cfRule>
    <cfRule type="cellIs" dxfId="1939" priority="472" stopIfTrue="1" operator="lessThan">
      <formula>-0.03</formula>
    </cfRule>
  </conditionalFormatting>
  <conditionalFormatting sqref="AI118">
    <cfRule type="cellIs" dxfId="1938" priority="469" operator="greaterThan">
      <formula>0.03</formula>
    </cfRule>
    <cfRule type="cellIs" dxfId="1937" priority="470" stopIfTrue="1" operator="lessThan">
      <formula>-0.03</formula>
    </cfRule>
  </conditionalFormatting>
  <conditionalFormatting sqref="AI123">
    <cfRule type="cellIs" dxfId="1936" priority="467" operator="greaterThan">
      <formula>0.03</formula>
    </cfRule>
    <cfRule type="cellIs" dxfId="1935" priority="468" stopIfTrue="1" operator="lessThan">
      <formula>-0.03</formula>
    </cfRule>
  </conditionalFormatting>
  <conditionalFormatting sqref="AI123">
    <cfRule type="cellIs" dxfId="1934" priority="465" operator="greaterThan">
      <formula>0.03</formula>
    </cfRule>
    <cfRule type="cellIs" dxfId="1933" priority="466" stopIfTrue="1" operator="lessThan">
      <formula>-0.03</formula>
    </cfRule>
  </conditionalFormatting>
  <conditionalFormatting sqref="AI128">
    <cfRule type="cellIs" dxfId="1932" priority="463" operator="greaterThan">
      <formula>0.03</formula>
    </cfRule>
    <cfRule type="cellIs" dxfId="1931" priority="464" stopIfTrue="1" operator="lessThan">
      <formula>-0.03</formula>
    </cfRule>
  </conditionalFormatting>
  <conditionalFormatting sqref="AI128">
    <cfRule type="cellIs" dxfId="1930" priority="461" operator="greaterThan">
      <formula>0.03</formula>
    </cfRule>
    <cfRule type="cellIs" dxfId="1929" priority="462" stopIfTrue="1" operator="lessThan">
      <formula>-0.03</formula>
    </cfRule>
  </conditionalFormatting>
  <conditionalFormatting sqref="AO9">
    <cfRule type="cellIs" dxfId="1928" priority="459" operator="greaterThan">
      <formula>0.03</formula>
    </cfRule>
    <cfRule type="cellIs" dxfId="1927" priority="460" stopIfTrue="1" operator="lessThan">
      <formula>-0.03</formula>
    </cfRule>
  </conditionalFormatting>
  <conditionalFormatting sqref="AO14">
    <cfRule type="cellIs" dxfId="1926" priority="457" operator="greaterThan">
      <formula>0.03</formula>
    </cfRule>
    <cfRule type="cellIs" dxfId="1925" priority="458" stopIfTrue="1" operator="lessThan">
      <formula>-0.03</formula>
    </cfRule>
  </conditionalFormatting>
  <conditionalFormatting sqref="AO19">
    <cfRule type="cellIs" dxfId="1924" priority="455" operator="greaterThan">
      <formula>0.03</formula>
    </cfRule>
    <cfRule type="cellIs" dxfId="1923" priority="456" stopIfTrue="1" operator="lessThan">
      <formula>-0.03</formula>
    </cfRule>
  </conditionalFormatting>
  <conditionalFormatting sqref="AO24">
    <cfRule type="cellIs" dxfId="1922" priority="453" operator="greaterThan">
      <formula>0.03</formula>
    </cfRule>
    <cfRule type="cellIs" dxfId="1921" priority="454" stopIfTrue="1" operator="lessThan">
      <formula>-0.03</formula>
    </cfRule>
  </conditionalFormatting>
  <conditionalFormatting sqref="AO29">
    <cfRule type="cellIs" dxfId="1920" priority="451" operator="greaterThan">
      <formula>0.03</formula>
    </cfRule>
    <cfRule type="cellIs" dxfId="1919" priority="452" stopIfTrue="1" operator="lessThan">
      <formula>-0.03</formula>
    </cfRule>
  </conditionalFormatting>
  <conditionalFormatting sqref="AO34">
    <cfRule type="cellIs" dxfId="1918" priority="449" operator="greaterThan">
      <formula>0.03</formula>
    </cfRule>
    <cfRule type="cellIs" dxfId="1917" priority="450" stopIfTrue="1" operator="lessThan">
      <formula>-0.03</formula>
    </cfRule>
  </conditionalFormatting>
  <conditionalFormatting sqref="AO39">
    <cfRule type="cellIs" dxfId="1916" priority="447" operator="greaterThan">
      <formula>0.03</formula>
    </cfRule>
    <cfRule type="cellIs" dxfId="1915" priority="448" stopIfTrue="1" operator="lessThan">
      <formula>-0.03</formula>
    </cfRule>
  </conditionalFormatting>
  <conditionalFormatting sqref="AO44">
    <cfRule type="cellIs" dxfId="1914" priority="445" operator="greaterThan">
      <formula>0.03</formula>
    </cfRule>
    <cfRule type="cellIs" dxfId="1913" priority="446" stopIfTrue="1" operator="lessThan">
      <formula>-0.03</formula>
    </cfRule>
  </conditionalFormatting>
  <conditionalFormatting sqref="AO49">
    <cfRule type="cellIs" dxfId="1912" priority="443" operator="greaterThan">
      <formula>0.03</formula>
    </cfRule>
    <cfRule type="cellIs" dxfId="1911" priority="444" stopIfTrue="1" operator="lessThan">
      <formula>-0.03</formula>
    </cfRule>
  </conditionalFormatting>
  <conditionalFormatting sqref="AO54">
    <cfRule type="cellIs" dxfId="1910" priority="441" operator="greaterThan">
      <formula>0.03</formula>
    </cfRule>
    <cfRule type="cellIs" dxfId="1909" priority="442" stopIfTrue="1" operator="lessThan">
      <formula>-0.03</formula>
    </cfRule>
  </conditionalFormatting>
  <conditionalFormatting sqref="AO59">
    <cfRule type="cellIs" dxfId="1908" priority="439" operator="greaterThan">
      <formula>0.03</formula>
    </cfRule>
    <cfRule type="cellIs" dxfId="1907" priority="440" stopIfTrue="1" operator="lessThan">
      <formula>-0.03</formula>
    </cfRule>
  </conditionalFormatting>
  <conditionalFormatting sqref="AO64">
    <cfRule type="cellIs" dxfId="1906" priority="437" operator="greaterThan">
      <formula>0.03</formula>
    </cfRule>
    <cfRule type="cellIs" dxfId="1905" priority="438" stopIfTrue="1" operator="lessThan">
      <formula>-0.03</formula>
    </cfRule>
  </conditionalFormatting>
  <conditionalFormatting sqref="AO69">
    <cfRule type="cellIs" dxfId="1904" priority="435" operator="greaterThan">
      <formula>0.03</formula>
    </cfRule>
    <cfRule type="cellIs" dxfId="1903" priority="436" stopIfTrue="1" operator="lessThan">
      <formula>-0.03</formula>
    </cfRule>
  </conditionalFormatting>
  <conditionalFormatting sqref="AO74">
    <cfRule type="cellIs" dxfId="1902" priority="433" operator="greaterThan">
      <formula>0.03</formula>
    </cfRule>
    <cfRule type="cellIs" dxfId="1901" priority="434" stopIfTrue="1" operator="lessThan">
      <formula>-0.03</formula>
    </cfRule>
  </conditionalFormatting>
  <conditionalFormatting sqref="AO79">
    <cfRule type="cellIs" dxfId="1900" priority="431" operator="greaterThan">
      <formula>0.03</formula>
    </cfRule>
    <cfRule type="cellIs" dxfId="1899" priority="432" stopIfTrue="1" operator="lessThan">
      <formula>-0.03</formula>
    </cfRule>
  </conditionalFormatting>
  <conditionalFormatting sqref="AO84">
    <cfRule type="cellIs" dxfId="1898" priority="429" operator="greaterThan">
      <formula>0.03</formula>
    </cfRule>
    <cfRule type="cellIs" dxfId="1897" priority="430" stopIfTrue="1" operator="lessThan">
      <formula>-0.03</formula>
    </cfRule>
  </conditionalFormatting>
  <conditionalFormatting sqref="AO89">
    <cfRule type="cellIs" dxfId="1896" priority="427" operator="greaterThan">
      <formula>0.03</formula>
    </cfRule>
    <cfRule type="cellIs" dxfId="1895" priority="428" stopIfTrue="1" operator="lessThan">
      <formula>-0.03</formula>
    </cfRule>
  </conditionalFormatting>
  <conditionalFormatting sqref="AO94">
    <cfRule type="cellIs" dxfId="1894" priority="425" operator="greaterThan">
      <formula>0.03</formula>
    </cfRule>
    <cfRule type="cellIs" dxfId="1893" priority="426" stopIfTrue="1" operator="lessThan">
      <formula>-0.03</formula>
    </cfRule>
  </conditionalFormatting>
  <conditionalFormatting sqref="AO99">
    <cfRule type="cellIs" dxfId="1892" priority="423" operator="greaterThan">
      <formula>0.03</formula>
    </cfRule>
    <cfRule type="cellIs" dxfId="1891" priority="424" stopIfTrue="1" operator="lessThan">
      <formula>-0.03</formula>
    </cfRule>
  </conditionalFormatting>
  <conditionalFormatting sqref="AO104">
    <cfRule type="cellIs" dxfId="1890" priority="421" operator="greaterThan">
      <formula>0.03</formula>
    </cfRule>
    <cfRule type="cellIs" dxfId="1889" priority="422" stopIfTrue="1" operator="lessThan">
      <formula>-0.03</formula>
    </cfRule>
  </conditionalFormatting>
  <conditionalFormatting sqref="AO109">
    <cfRule type="cellIs" dxfId="1888" priority="419" operator="greaterThan">
      <formula>0.03</formula>
    </cfRule>
    <cfRule type="cellIs" dxfId="1887" priority="420" stopIfTrue="1" operator="lessThan">
      <formula>-0.03</formula>
    </cfRule>
  </conditionalFormatting>
  <conditionalFormatting sqref="AO114">
    <cfRule type="cellIs" dxfId="1886" priority="417" operator="greaterThan">
      <formula>0.03</formula>
    </cfRule>
    <cfRule type="cellIs" dxfId="1885" priority="418" stopIfTrue="1" operator="lessThan">
      <formula>-0.03</formula>
    </cfRule>
  </conditionalFormatting>
  <conditionalFormatting sqref="AO119">
    <cfRule type="cellIs" dxfId="1884" priority="415" operator="greaterThan">
      <formula>0.03</formula>
    </cfRule>
    <cfRule type="cellIs" dxfId="1883" priority="416" stopIfTrue="1" operator="lessThan">
      <formula>-0.03</formula>
    </cfRule>
  </conditionalFormatting>
  <conditionalFormatting sqref="AO124">
    <cfRule type="cellIs" dxfId="1882" priority="413" operator="greaterThan">
      <formula>0.03</formula>
    </cfRule>
    <cfRule type="cellIs" dxfId="1881" priority="414" stopIfTrue="1" operator="lessThan">
      <formula>-0.03</formula>
    </cfRule>
  </conditionalFormatting>
  <conditionalFormatting sqref="AO129">
    <cfRule type="cellIs" dxfId="1880" priority="411" operator="greaterThan">
      <formula>0.03</formula>
    </cfRule>
    <cfRule type="cellIs" dxfId="1879" priority="412" stopIfTrue="1" operator="lessThan">
      <formula>-0.03</formula>
    </cfRule>
  </conditionalFormatting>
  <conditionalFormatting sqref="AU8">
    <cfRule type="cellIs" dxfId="1878" priority="409" operator="greaterThan">
      <formula>0.03</formula>
    </cfRule>
    <cfRule type="cellIs" dxfId="1877" priority="410" stopIfTrue="1" operator="lessThan">
      <formula>-0.03</formula>
    </cfRule>
  </conditionalFormatting>
  <conditionalFormatting sqref="AU13">
    <cfRule type="cellIs" dxfId="1876" priority="407" operator="greaterThan">
      <formula>0.03</formula>
    </cfRule>
    <cfRule type="cellIs" dxfId="1875" priority="408" stopIfTrue="1" operator="lessThan">
      <formula>-0.03</formula>
    </cfRule>
  </conditionalFormatting>
  <conditionalFormatting sqref="AU18">
    <cfRule type="cellIs" dxfId="1874" priority="405" operator="greaterThan">
      <formula>0.03</formula>
    </cfRule>
    <cfRule type="cellIs" dxfId="1873" priority="406" stopIfTrue="1" operator="lessThan">
      <formula>-0.03</formula>
    </cfRule>
  </conditionalFormatting>
  <conditionalFormatting sqref="AU23">
    <cfRule type="cellIs" dxfId="1872" priority="403" operator="greaterThan">
      <formula>0.03</formula>
    </cfRule>
    <cfRule type="cellIs" dxfId="1871" priority="404" stopIfTrue="1" operator="lessThan">
      <formula>-0.03</formula>
    </cfRule>
  </conditionalFormatting>
  <conditionalFormatting sqref="AU28">
    <cfRule type="cellIs" dxfId="1870" priority="401" operator="greaterThan">
      <formula>0.03</formula>
    </cfRule>
    <cfRule type="cellIs" dxfId="1869" priority="402" stopIfTrue="1" operator="lessThan">
      <formula>-0.03</formula>
    </cfRule>
  </conditionalFormatting>
  <conditionalFormatting sqref="AU33">
    <cfRule type="cellIs" dxfId="1868" priority="399" operator="greaterThan">
      <formula>0.03</formula>
    </cfRule>
    <cfRule type="cellIs" dxfId="1867" priority="400" stopIfTrue="1" operator="lessThan">
      <formula>-0.03</formula>
    </cfRule>
  </conditionalFormatting>
  <conditionalFormatting sqref="AU38">
    <cfRule type="cellIs" dxfId="1866" priority="397" operator="greaterThan">
      <formula>0.03</formula>
    </cfRule>
    <cfRule type="cellIs" dxfId="1865" priority="398" stopIfTrue="1" operator="lessThan">
      <formula>-0.03</formula>
    </cfRule>
  </conditionalFormatting>
  <conditionalFormatting sqref="AU43">
    <cfRule type="cellIs" dxfId="1864" priority="395" operator="greaterThan">
      <formula>0.03</formula>
    </cfRule>
    <cfRule type="cellIs" dxfId="1863" priority="396" stopIfTrue="1" operator="lessThan">
      <formula>-0.03</formula>
    </cfRule>
  </conditionalFormatting>
  <conditionalFormatting sqref="AU48">
    <cfRule type="cellIs" dxfId="1862" priority="393" operator="greaterThan">
      <formula>0.03</formula>
    </cfRule>
    <cfRule type="cellIs" dxfId="1861" priority="394" stopIfTrue="1" operator="lessThan">
      <formula>-0.03</formula>
    </cfRule>
  </conditionalFormatting>
  <conditionalFormatting sqref="AU53">
    <cfRule type="cellIs" dxfId="1860" priority="391" operator="greaterThan">
      <formula>0.03</formula>
    </cfRule>
    <cfRule type="cellIs" dxfId="1859" priority="392" stopIfTrue="1" operator="lessThan">
      <formula>-0.03</formula>
    </cfRule>
  </conditionalFormatting>
  <conditionalFormatting sqref="AU58">
    <cfRule type="cellIs" dxfId="1858" priority="389" operator="greaterThan">
      <formula>0.03</formula>
    </cfRule>
    <cfRule type="cellIs" dxfId="1857" priority="390" stopIfTrue="1" operator="lessThan">
      <formula>-0.03</formula>
    </cfRule>
  </conditionalFormatting>
  <conditionalFormatting sqref="AU63">
    <cfRule type="cellIs" dxfId="1856" priority="387" operator="greaterThan">
      <formula>0.03</formula>
    </cfRule>
    <cfRule type="cellIs" dxfId="1855" priority="388" stopIfTrue="1" operator="lessThan">
      <formula>-0.03</formula>
    </cfRule>
  </conditionalFormatting>
  <conditionalFormatting sqref="AU68">
    <cfRule type="cellIs" dxfId="1854" priority="385" operator="greaterThan">
      <formula>0.03</formula>
    </cfRule>
    <cfRule type="cellIs" dxfId="1853" priority="386" stopIfTrue="1" operator="lessThan">
      <formula>-0.03</formula>
    </cfRule>
  </conditionalFormatting>
  <conditionalFormatting sqref="AU73">
    <cfRule type="cellIs" dxfId="1852" priority="383" operator="greaterThan">
      <formula>0.03</formula>
    </cfRule>
    <cfRule type="cellIs" dxfId="1851" priority="384" stopIfTrue="1" operator="lessThan">
      <formula>-0.03</formula>
    </cfRule>
  </conditionalFormatting>
  <conditionalFormatting sqref="AU78">
    <cfRule type="cellIs" dxfId="1850" priority="381" operator="greaterThan">
      <formula>0.03</formula>
    </cfRule>
    <cfRule type="cellIs" dxfId="1849" priority="382" stopIfTrue="1" operator="lessThan">
      <formula>-0.03</formula>
    </cfRule>
  </conditionalFormatting>
  <conditionalFormatting sqref="AU83">
    <cfRule type="cellIs" dxfId="1848" priority="379" operator="greaterThan">
      <formula>0.03</formula>
    </cfRule>
    <cfRule type="cellIs" dxfId="1847" priority="380" stopIfTrue="1" operator="lessThan">
      <formula>-0.03</formula>
    </cfRule>
  </conditionalFormatting>
  <conditionalFormatting sqref="AU88">
    <cfRule type="cellIs" dxfId="1846" priority="377" operator="greaterThan">
      <formula>0.03</formula>
    </cfRule>
    <cfRule type="cellIs" dxfId="1845" priority="378" stopIfTrue="1" operator="lessThan">
      <formula>-0.03</formula>
    </cfRule>
  </conditionalFormatting>
  <conditionalFormatting sqref="AU93">
    <cfRule type="cellIs" dxfId="1844" priority="375" operator="greaterThan">
      <formula>0.03</formula>
    </cfRule>
    <cfRule type="cellIs" dxfId="1843" priority="376" stopIfTrue="1" operator="lessThan">
      <formula>-0.03</formula>
    </cfRule>
  </conditionalFormatting>
  <conditionalFormatting sqref="AU98">
    <cfRule type="cellIs" dxfId="1842" priority="373" operator="greaterThan">
      <formula>0.03</formula>
    </cfRule>
    <cfRule type="cellIs" dxfId="1841" priority="374" stopIfTrue="1" operator="lessThan">
      <formula>-0.03</formula>
    </cfRule>
  </conditionalFormatting>
  <conditionalFormatting sqref="AU103">
    <cfRule type="cellIs" dxfId="1840" priority="371" operator="greaterThan">
      <formula>0.03</formula>
    </cfRule>
    <cfRule type="cellIs" dxfId="1839" priority="372" stopIfTrue="1" operator="lessThan">
      <formula>-0.03</formula>
    </cfRule>
  </conditionalFormatting>
  <conditionalFormatting sqref="AU108">
    <cfRule type="cellIs" dxfId="1838" priority="369" operator="greaterThan">
      <formula>0.03</formula>
    </cfRule>
    <cfRule type="cellIs" dxfId="1837" priority="370" stopIfTrue="1" operator="lessThan">
      <formula>-0.03</formula>
    </cfRule>
  </conditionalFormatting>
  <conditionalFormatting sqref="AU113">
    <cfRule type="cellIs" dxfId="1836" priority="367" operator="greaterThan">
      <formula>0.03</formula>
    </cfRule>
    <cfRule type="cellIs" dxfId="1835" priority="368" stopIfTrue="1" operator="lessThan">
      <formula>-0.03</formula>
    </cfRule>
  </conditionalFormatting>
  <conditionalFormatting sqref="AU118">
    <cfRule type="cellIs" dxfId="1834" priority="365" operator="greaterThan">
      <formula>0.03</formula>
    </cfRule>
    <cfRule type="cellIs" dxfId="1833" priority="366" stopIfTrue="1" operator="lessThan">
      <formula>-0.03</formula>
    </cfRule>
  </conditionalFormatting>
  <conditionalFormatting sqref="AU123">
    <cfRule type="cellIs" dxfId="1832" priority="363" operator="greaterThan">
      <formula>0.03</formula>
    </cfRule>
    <cfRule type="cellIs" dxfId="1831" priority="364" stopIfTrue="1" operator="lessThan">
      <formula>-0.03</formula>
    </cfRule>
  </conditionalFormatting>
  <conditionalFormatting sqref="AU128">
    <cfRule type="cellIs" dxfId="1830" priority="361" operator="greaterThan">
      <formula>0.03</formula>
    </cfRule>
    <cfRule type="cellIs" dxfId="1829" priority="362" stopIfTrue="1" operator="lessThan">
      <formula>-0.03</formula>
    </cfRule>
  </conditionalFormatting>
  <conditionalFormatting sqref="AG73">
    <cfRule type="cellIs" dxfId="1828" priority="359" operator="equal">
      <formula>0</formula>
    </cfRule>
    <cfRule type="cellIs" dxfId="1827" priority="360" operator="equal">
      <formula>0</formula>
    </cfRule>
  </conditionalFormatting>
  <conditionalFormatting sqref="AP9">
    <cfRule type="cellIs" dxfId="1826" priority="357" operator="greaterThan">
      <formula>0.03</formula>
    </cfRule>
    <cfRule type="cellIs" dxfId="1825" priority="358" stopIfTrue="1" operator="lessThan">
      <formula>-0.03</formula>
    </cfRule>
  </conditionalFormatting>
  <conditionalFormatting sqref="AP14">
    <cfRule type="cellIs" dxfId="1824" priority="355" operator="greaterThan">
      <formula>0.03</formula>
    </cfRule>
    <cfRule type="cellIs" dxfId="1823" priority="356" stopIfTrue="1" operator="lessThan">
      <formula>-0.03</formula>
    </cfRule>
  </conditionalFormatting>
  <conditionalFormatting sqref="AP19">
    <cfRule type="cellIs" dxfId="1822" priority="353" operator="greaterThan">
      <formula>0.03</formula>
    </cfRule>
    <cfRule type="cellIs" dxfId="1821" priority="354" stopIfTrue="1" operator="lessThan">
      <formula>-0.03</formula>
    </cfRule>
  </conditionalFormatting>
  <conditionalFormatting sqref="AP24">
    <cfRule type="cellIs" dxfId="1820" priority="351" operator="greaterThan">
      <formula>0.03</formula>
    </cfRule>
    <cfRule type="cellIs" dxfId="1819" priority="352" stopIfTrue="1" operator="lessThan">
      <formula>-0.03</formula>
    </cfRule>
  </conditionalFormatting>
  <conditionalFormatting sqref="AP29">
    <cfRule type="cellIs" dxfId="1818" priority="349" operator="greaterThan">
      <formula>0.03</formula>
    </cfRule>
    <cfRule type="cellIs" dxfId="1817" priority="350" stopIfTrue="1" operator="lessThan">
      <formula>-0.03</formula>
    </cfRule>
  </conditionalFormatting>
  <conditionalFormatting sqref="AP34">
    <cfRule type="cellIs" dxfId="1816" priority="347" operator="greaterThan">
      <formula>0.03</formula>
    </cfRule>
    <cfRule type="cellIs" dxfId="1815" priority="348" stopIfTrue="1" operator="lessThan">
      <formula>-0.03</formula>
    </cfRule>
  </conditionalFormatting>
  <conditionalFormatting sqref="AP39">
    <cfRule type="cellIs" dxfId="1814" priority="345" operator="greaterThan">
      <formula>0.03</formula>
    </cfRule>
    <cfRule type="cellIs" dxfId="1813" priority="346" stopIfTrue="1" operator="lessThan">
      <formula>-0.03</formula>
    </cfRule>
  </conditionalFormatting>
  <conditionalFormatting sqref="AP44">
    <cfRule type="cellIs" dxfId="1812" priority="343" operator="greaterThan">
      <formula>0.03</formula>
    </cfRule>
    <cfRule type="cellIs" dxfId="1811" priority="344" stopIfTrue="1" operator="lessThan">
      <formula>-0.03</formula>
    </cfRule>
  </conditionalFormatting>
  <conditionalFormatting sqref="AP49">
    <cfRule type="cellIs" dxfId="1810" priority="341" operator="greaterThan">
      <formula>0.03</formula>
    </cfRule>
    <cfRule type="cellIs" dxfId="1809" priority="342" stopIfTrue="1" operator="lessThan">
      <formula>-0.03</formula>
    </cfRule>
  </conditionalFormatting>
  <conditionalFormatting sqref="AP54">
    <cfRule type="cellIs" dxfId="1808" priority="339" operator="greaterThan">
      <formula>0.03</formula>
    </cfRule>
    <cfRule type="cellIs" dxfId="1807" priority="340" stopIfTrue="1" operator="lessThan">
      <formula>-0.03</formula>
    </cfRule>
  </conditionalFormatting>
  <conditionalFormatting sqref="AP59">
    <cfRule type="cellIs" dxfId="1806" priority="337" operator="greaterThan">
      <formula>0.03</formula>
    </cfRule>
    <cfRule type="cellIs" dxfId="1805" priority="338" stopIfTrue="1" operator="lessThan">
      <formula>-0.03</formula>
    </cfRule>
  </conditionalFormatting>
  <conditionalFormatting sqref="AP64">
    <cfRule type="cellIs" dxfId="1804" priority="335" operator="greaterThan">
      <formula>0.03</formula>
    </cfRule>
    <cfRule type="cellIs" dxfId="1803" priority="336" stopIfTrue="1" operator="lessThan">
      <formula>-0.03</formula>
    </cfRule>
  </conditionalFormatting>
  <conditionalFormatting sqref="AP69">
    <cfRule type="cellIs" dxfId="1802" priority="333" operator="greaterThan">
      <formula>0.03</formula>
    </cfRule>
    <cfRule type="cellIs" dxfId="1801" priority="334" stopIfTrue="1" operator="lessThan">
      <formula>-0.03</formula>
    </cfRule>
  </conditionalFormatting>
  <conditionalFormatting sqref="AP74">
    <cfRule type="cellIs" dxfId="1800" priority="331" operator="greaterThan">
      <formula>0.03</formula>
    </cfRule>
    <cfRule type="cellIs" dxfId="1799" priority="332" stopIfTrue="1" operator="lessThan">
      <formula>-0.03</formula>
    </cfRule>
  </conditionalFormatting>
  <conditionalFormatting sqref="AP79">
    <cfRule type="cellIs" dxfId="1798" priority="329" operator="greaterThan">
      <formula>0.03</formula>
    </cfRule>
    <cfRule type="cellIs" dxfId="1797" priority="330" stopIfTrue="1" operator="lessThan">
      <formula>-0.03</formula>
    </cfRule>
  </conditionalFormatting>
  <conditionalFormatting sqref="AP84">
    <cfRule type="cellIs" dxfId="1796" priority="327" operator="greaterThan">
      <formula>0.03</formula>
    </cfRule>
    <cfRule type="cellIs" dxfId="1795" priority="328" stopIfTrue="1" operator="lessThan">
      <formula>-0.03</formula>
    </cfRule>
  </conditionalFormatting>
  <conditionalFormatting sqref="AP89">
    <cfRule type="cellIs" dxfId="1794" priority="325" operator="greaterThan">
      <formula>0.03</formula>
    </cfRule>
    <cfRule type="cellIs" dxfId="1793" priority="326" stopIfTrue="1" operator="lessThan">
      <formula>-0.03</formula>
    </cfRule>
  </conditionalFormatting>
  <conditionalFormatting sqref="AP94">
    <cfRule type="cellIs" dxfId="1792" priority="323" operator="greaterThan">
      <formula>0.03</formula>
    </cfRule>
    <cfRule type="cellIs" dxfId="1791" priority="324" stopIfTrue="1" operator="lessThan">
      <formula>-0.03</formula>
    </cfRule>
  </conditionalFormatting>
  <conditionalFormatting sqref="AP99">
    <cfRule type="cellIs" dxfId="1790" priority="321" operator="greaterThan">
      <formula>0.03</formula>
    </cfRule>
    <cfRule type="cellIs" dxfId="1789" priority="322" stopIfTrue="1" operator="lessThan">
      <formula>-0.03</formula>
    </cfRule>
  </conditionalFormatting>
  <conditionalFormatting sqref="AP104">
    <cfRule type="cellIs" dxfId="1788" priority="319" operator="greaterThan">
      <formula>0.03</formula>
    </cfRule>
    <cfRule type="cellIs" dxfId="1787" priority="320" stopIfTrue="1" operator="lessThan">
      <formula>-0.03</formula>
    </cfRule>
  </conditionalFormatting>
  <conditionalFormatting sqref="AP109">
    <cfRule type="cellIs" dxfId="1786" priority="317" operator="greaterThan">
      <formula>0.03</formula>
    </cfRule>
    <cfRule type="cellIs" dxfId="1785" priority="318" stopIfTrue="1" operator="lessThan">
      <formula>-0.03</formula>
    </cfRule>
  </conditionalFormatting>
  <conditionalFormatting sqref="AP114">
    <cfRule type="cellIs" dxfId="1784" priority="315" operator="greaterThan">
      <formula>0.03</formula>
    </cfRule>
    <cfRule type="cellIs" dxfId="1783" priority="316" stopIfTrue="1" operator="lessThan">
      <formula>-0.03</formula>
    </cfRule>
  </conditionalFormatting>
  <conditionalFormatting sqref="AP119">
    <cfRule type="cellIs" dxfId="1782" priority="313" operator="greaterThan">
      <formula>0.03</formula>
    </cfRule>
    <cfRule type="cellIs" dxfId="1781" priority="314" stopIfTrue="1" operator="lessThan">
      <formula>-0.03</formula>
    </cfRule>
  </conditionalFormatting>
  <conditionalFormatting sqref="AP124">
    <cfRule type="cellIs" dxfId="1780" priority="311" operator="greaterThan">
      <formula>0.03</formula>
    </cfRule>
    <cfRule type="cellIs" dxfId="1779" priority="312" stopIfTrue="1" operator="lessThan">
      <formula>-0.03</formula>
    </cfRule>
  </conditionalFormatting>
  <conditionalFormatting sqref="AP129">
    <cfRule type="cellIs" dxfId="1778" priority="309" operator="greaterThan">
      <formula>0.03</formula>
    </cfRule>
    <cfRule type="cellIs" dxfId="1777" priority="310" stopIfTrue="1" operator="lessThan">
      <formula>-0.03</formula>
    </cfRule>
  </conditionalFormatting>
  <conditionalFormatting sqref="AI8:AK8">
    <cfRule type="cellIs" dxfId="1776" priority="307" operator="greaterThan">
      <formula>0.03</formula>
    </cfRule>
    <cfRule type="cellIs" dxfId="1775" priority="308" stopIfTrue="1" operator="lessThan">
      <formula>-0.03</formula>
    </cfRule>
  </conditionalFormatting>
  <conditionalFormatting sqref="AF8:AH8">
    <cfRule type="cellIs" dxfId="1774" priority="305" operator="greaterThan">
      <formula>0.03</formula>
    </cfRule>
    <cfRule type="cellIs" dxfId="1773" priority="306" stopIfTrue="1" operator="lessThan">
      <formula>-0.03</formula>
    </cfRule>
  </conditionalFormatting>
  <conditionalFormatting sqref="AI13:AK13">
    <cfRule type="cellIs" dxfId="1772" priority="303" operator="greaterThan">
      <formula>0.03</formula>
    </cfRule>
    <cfRule type="cellIs" dxfId="1771" priority="304" stopIfTrue="1" operator="lessThan">
      <formula>-0.03</formula>
    </cfRule>
  </conditionalFormatting>
  <conditionalFormatting sqref="AF13:AH13">
    <cfRule type="cellIs" dxfId="1770" priority="301" operator="greaterThan">
      <formula>0.03</formula>
    </cfRule>
    <cfRule type="cellIs" dxfId="1769" priority="302" stopIfTrue="1" operator="lessThan">
      <formula>-0.03</formula>
    </cfRule>
  </conditionalFormatting>
  <conditionalFormatting sqref="AI18:AK18">
    <cfRule type="cellIs" dxfId="1768" priority="299" operator="greaterThan">
      <formula>0.03</formula>
    </cfRule>
    <cfRule type="cellIs" dxfId="1767" priority="300" stopIfTrue="1" operator="lessThan">
      <formula>-0.03</formula>
    </cfRule>
  </conditionalFormatting>
  <conditionalFormatting sqref="AF18:AH18">
    <cfRule type="cellIs" dxfId="1766" priority="297" operator="greaterThan">
      <formula>0.03</formula>
    </cfRule>
    <cfRule type="cellIs" dxfId="1765" priority="298" stopIfTrue="1" operator="lessThan">
      <formula>-0.03</formula>
    </cfRule>
  </conditionalFormatting>
  <conditionalFormatting sqref="AI23:AK23">
    <cfRule type="cellIs" dxfId="1764" priority="295" operator="greaterThan">
      <formula>0.03</formula>
    </cfRule>
    <cfRule type="cellIs" dxfId="1763" priority="296" stopIfTrue="1" operator="lessThan">
      <formula>-0.03</formula>
    </cfRule>
  </conditionalFormatting>
  <conditionalFormatting sqref="AF23:AH23">
    <cfRule type="cellIs" dxfId="1762" priority="293" operator="greaterThan">
      <formula>0.03</formula>
    </cfRule>
    <cfRule type="cellIs" dxfId="1761" priority="294" stopIfTrue="1" operator="lessThan">
      <formula>-0.03</formula>
    </cfRule>
  </conditionalFormatting>
  <conditionalFormatting sqref="AI28:AK28">
    <cfRule type="cellIs" dxfId="1760" priority="291" operator="greaterThan">
      <formula>0.03</formula>
    </cfRule>
    <cfRule type="cellIs" dxfId="1759" priority="292" stopIfTrue="1" operator="lessThan">
      <formula>-0.03</formula>
    </cfRule>
  </conditionalFormatting>
  <conditionalFormatting sqref="AF28:AH28">
    <cfRule type="cellIs" dxfId="1758" priority="289" operator="greaterThan">
      <formula>0.03</formula>
    </cfRule>
    <cfRule type="cellIs" dxfId="1757" priority="290" stopIfTrue="1" operator="lessThan">
      <formula>-0.03</formula>
    </cfRule>
  </conditionalFormatting>
  <conditionalFormatting sqref="AI33:AK33">
    <cfRule type="cellIs" dxfId="1756" priority="287" operator="greaterThan">
      <formula>0.03</formula>
    </cfRule>
    <cfRule type="cellIs" dxfId="1755" priority="288" stopIfTrue="1" operator="lessThan">
      <formula>-0.03</formula>
    </cfRule>
  </conditionalFormatting>
  <conditionalFormatting sqref="AF33:AH33">
    <cfRule type="cellIs" dxfId="1754" priority="285" operator="greaterThan">
      <formula>0.03</formula>
    </cfRule>
    <cfRule type="cellIs" dxfId="1753" priority="286" stopIfTrue="1" operator="lessThan">
      <formula>-0.03</formula>
    </cfRule>
  </conditionalFormatting>
  <conditionalFormatting sqref="AI38:AK38">
    <cfRule type="cellIs" dxfId="1752" priority="283" operator="greaterThan">
      <formula>0.03</formula>
    </cfRule>
    <cfRule type="cellIs" dxfId="1751" priority="284" stopIfTrue="1" operator="lessThan">
      <formula>-0.03</formula>
    </cfRule>
  </conditionalFormatting>
  <conditionalFormatting sqref="AF38:AH38">
    <cfRule type="cellIs" dxfId="1750" priority="281" operator="greaterThan">
      <formula>0.03</formula>
    </cfRule>
    <cfRule type="cellIs" dxfId="1749" priority="282" stopIfTrue="1" operator="lessThan">
      <formula>-0.03</formula>
    </cfRule>
  </conditionalFormatting>
  <conditionalFormatting sqref="AI43:AK43">
    <cfRule type="cellIs" dxfId="1748" priority="279" operator="greaterThan">
      <formula>0.03</formula>
    </cfRule>
    <cfRule type="cellIs" dxfId="1747" priority="280" stopIfTrue="1" operator="lessThan">
      <formula>-0.03</formula>
    </cfRule>
  </conditionalFormatting>
  <conditionalFormatting sqref="AF43:AH43">
    <cfRule type="cellIs" dxfId="1746" priority="277" operator="greaterThan">
      <formula>0.03</formula>
    </cfRule>
    <cfRule type="cellIs" dxfId="1745" priority="278" stopIfTrue="1" operator="lessThan">
      <formula>-0.03</formula>
    </cfRule>
  </conditionalFormatting>
  <conditionalFormatting sqref="AI48:AK48">
    <cfRule type="cellIs" dxfId="1744" priority="275" operator="greaterThan">
      <formula>0.03</formula>
    </cfRule>
    <cfRule type="cellIs" dxfId="1743" priority="276" stopIfTrue="1" operator="lessThan">
      <formula>-0.03</formula>
    </cfRule>
  </conditionalFormatting>
  <conditionalFormatting sqref="AF48:AH48">
    <cfRule type="cellIs" dxfId="1742" priority="273" operator="greaterThan">
      <formula>0.03</formula>
    </cfRule>
    <cfRule type="cellIs" dxfId="1741" priority="274" stopIfTrue="1" operator="lessThan">
      <formula>-0.03</formula>
    </cfRule>
  </conditionalFormatting>
  <conditionalFormatting sqref="AI53:AK53">
    <cfRule type="cellIs" dxfId="1740" priority="271" operator="greaterThan">
      <formula>0.03</formula>
    </cfRule>
    <cfRule type="cellIs" dxfId="1739" priority="272" stopIfTrue="1" operator="lessThan">
      <formula>-0.03</formula>
    </cfRule>
  </conditionalFormatting>
  <conditionalFormatting sqref="AF53:AH53">
    <cfRule type="cellIs" dxfId="1738" priority="269" operator="greaterThan">
      <formula>0.03</formula>
    </cfRule>
    <cfRule type="cellIs" dxfId="1737" priority="270" stopIfTrue="1" operator="lessThan">
      <formula>-0.03</formula>
    </cfRule>
  </conditionalFormatting>
  <conditionalFormatting sqref="AI58:AK58">
    <cfRule type="cellIs" dxfId="1736" priority="267" operator="greaterThan">
      <formula>0.03</formula>
    </cfRule>
    <cfRule type="cellIs" dxfId="1735" priority="268" stopIfTrue="1" operator="lessThan">
      <formula>-0.03</formula>
    </cfRule>
  </conditionalFormatting>
  <conditionalFormatting sqref="AF58:AH58">
    <cfRule type="cellIs" dxfId="1734" priority="265" operator="greaterThan">
      <formula>0.03</formula>
    </cfRule>
    <cfRule type="cellIs" dxfId="1733" priority="266" stopIfTrue="1" operator="lessThan">
      <formula>-0.03</formula>
    </cfRule>
  </conditionalFormatting>
  <conditionalFormatting sqref="AI63:AK63">
    <cfRule type="cellIs" dxfId="1732" priority="263" operator="greaterThan">
      <formula>0.03</formula>
    </cfRule>
    <cfRule type="cellIs" dxfId="1731" priority="264" stopIfTrue="1" operator="lessThan">
      <formula>-0.03</formula>
    </cfRule>
  </conditionalFormatting>
  <conditionalFormatting sqref="AF63:AH63">
    <cfRule type="cellIs" dxfId="1730" priority="261" operator="greaterThan">
      <formula>0.03</formula>
    </cfRule>
    <cfRule type="cellIs" dxfId="1729" priority="262" stopIfTrue="1" operator="lessThan">
      <formula>-0.03</formula>
    </cfRule>
  </conditionalFormatting>
  <conditionalFormatting sqref="AI68:AK68">
    <cfRule type="cellIs" dxfId="1728" priority="259" operator="greaterThan">
      <formula>0.03</formula>
    </cfRule>
    <cfRule type="cellIs" dxfId="1727" priority="260" stopIfTrue="1" operator="lessThan">
      <formula>-0.03</formula>
    </cfRule>
  </conditionalFormatting>
  <conditionalFormatting sqref="AF68:AH68">
    <cfRule type="cellIs" dxfId="1726" priority="257" operator="greaterThan">
      <formula>0.03</formula>
    </cfRule>
    <cfRule type="cellIs" dxfId="1725" priority="258" stopIfTrue="1" operator="lessThan">
      <formula>-0.03</formula>
    </cfRule>
  </conditionalFormatting>
  <conditionalFormatting sqref="AI73:AK73">
    <cfRule type="cellIs" dxfId="1724" priority="255" operator="greaterThan">
      <formula>0.03</formula>
    </cfRule>
    <cfRule type="cellIs" dxfId="1723" priority="256" stopIfTrue="1" operator="lessThan">
      <formula>-0.03</formula>
    </cfRule>
  </conditionalFormatting>
  <conditionalFormatting sqref="AF73:AH73">
    <cfRule type="cellIs" dxfId="1722" priority="253" operator="greaterThan">
      <formula>0.03</formula>
    </cfRule>
    <cfRule type="cellIs" dxfId="1721" priority="254" stopIfTrue="1" operator="lessThan">
      <formula>-0.03</formula>
    </cfRule>
  </conditionalFormatting>
  <conditionalFormatting sqref="AI78:AK78">
    <cfRule type="cellIs" dxfId="1720" priority="251" operator="greaterThan">
      <formula>0.03</formula>
    </cfRule>
    <cfRule type="cellIs" dxfId="1719" priority="252" stopIfTrue="1" operator="lessThan">
      <formula>-0.03</formula>
    </cfRule>
  </conditionalFormatting>
  <conditionalFormatting sqref="AF78:AH78">
    <cfRule type="cellIs" dxfId="1718" priority="249" operator="greaterThan">
      <formula>0.03</formula>
    </cfRule>
    <cfRule type="cellIs" dxfId="1717" priority="250" stopIfTrue="1" operator="lessThan">
      <formula>-0.03</formula>
    </cfRule>
  </conditionalFormatting>
  <conditionalFormatting sqref="AI83:AK83">
    <cfRule type="cellIs" dxfId="1716" priority="247" operator="greaterThan">
      <formula>0.03</formula>
    </cfRule>
    <cfRule type="cellIs" dxfId="1715" priority="248" stopIfTrue="1" operator="lessThan">
      <formula>-0.03</formula>
    </cfRule>
  </conditionalFormatting>
  <conditionalFormatting sqref="AF83:AH83">
    <cfRule type="cellIs" dxfId="1714" priority="245" operator="greaterThan">
      <formula>0.03</formula>
    </cfRule>
    <cfRule type="cellIs" dxfId="1713" priority="246" stopIfTrue="1" operator="lessThan">
      <formula>-0.03</formula>
    </cfRule>
  </conditionalFormatting>
  <conditionalFormatting sqref="AI88:AK88">
    <cfRule type="cellIs" dxfId="1712" priority="243" operator="greaterThan">
      <formula>0.03</formula>
    </cfRule>
    <cfRule type="cellIs" dxfId="1711" priority="244" stopIfTrue="1" operator="lessThan">
      <formula>-0.03</formula>
    </cfRule>
  </conditionalFormatting>
  <conditionalFormatting sqref="AF88:AH88">
    <cfRule type="cellIs" dxfId="1710" priority="241" operator="greaterThan">
      <formula>0.03</formula>
    </cfRule>
    <cfRule type="cellIs" dxfId="1709" priority="242" stopIfTrue="1" operator="lessThan">
      <formula>-0.03</formula>
    </cfRule>
  </conditionalFormatting>
  <conditionalFormatting sqref="AI93:AK93">
    <cfRule type="cellIs" dxfId="1708" priority="239" operator="greaterThan">
      <formula>0.03</formula>
    </cfRule>
    <cfRule type="cellIs" dxfId="1707" priority="240" stopIfTrue="1" operator="lessThan">
      <formula>-0.03</formula>
    </cfRule>
  </conditionalFormatting>
  <conditionalFormatting sqref="AF93:AH93">
    <cfRule type="cellIs" dxfId="1706" priority="237" operator="greaterThan">
      <formula>0.03</formula>
    </cfRule>
    <cfRule type="cellIs" dxfId="1705" priority="238" stopIfTrue="1" operator="lessThan">
      <formula>-0.03</formula>
    </cfRule>
  </conditionalFormatting>
  <conditionalFormatting sqref="AI98:AK98">
    <cfRule type="cellIs" dxfId="1704" priority="235" operator="greaterThan">
      <formula>0.03</formula>
    </cfRule>
    <cfRule type="cellIs" dxfId="1703" priority="236" stopIfTrue="1" operator="lessThan">
      <formula>-0.03</formula>
    </cfRule>
  </conditionalFormatting>
  <conditionalFormatting sqref="AF98:AH98">
    <cfRule type="cellIs" dxfId="1702" priority="233" operator="greaterThan">
      <formula>0.03</formula>
    </cfRule>
    <cfRule type="cellIs" dxfId="1701" priority="234" stopIfTrue="1" operator="lessThan">
      <formula>-0.03</formula>
    </cfRule>
  </conditionalFormatting>
  <conditionalFormatting sqref="AI103:AK103">
    <cfRule type="cellIs" dxfId="1700" priority="231" operator="greaterThan">
      <formula>0.03</formula>
    </cfRule>
    <cfRule type="cellIs" dxfId="1699" priority="232" stopIfTrue="1" operator="lessThan">
      <formula>-0.03</formula>
    </cfRule>
  </conditionalFormatting>
  <conditionalFormatting sqref="AF103:AH103">
    <cfRule type="cellIs" dxfId="1698" priority="229" operator="greaterThan">
      <formula>0.03</formula>
    </cfRule>
    <cfRule type="cellIs" dxfId="1697" priority="230" stopIfTrue="1" operator="lessThan">
      <formula>-0.03</formula>
    </cfRule>
  </conditionalFormatting>
  <conditionalFormatting sqref="AI108:AK108">
    <cfRule type="cellIs" dxfId="1696" priority="227" operator="greaterThan">
      <formula>0.03</formula>
    </cfRule>
    <cfRule type="cellIs" dxfId="1695" priority="228" stopIfTrue="1" operator="lessThan">
      <formula>-0.03</formula>
    </cfRule>
  </conditionalFormatting>
  <conditionalFormatting sqref="AF108:AH108">
    <cfRule type="cellIs" dxfId="1694" priority="225" operator="greaterThan">
      <formula>0.03</formula>
    </cfRule>
    <cfRule type="cellIs" dxfId="1693" priority="226" stopIfTrue="1" operator="lessThan">
      <formula>-0.03</formula>
    </cfRule>
  </conditionalFormatting>
  <conditionalFormatting sqref="AI113:AK113">
    <cfRule type="cellIs" dxfId="1692" priority="223" operator="greaterThan">
      <formula>0.03</formula>
    </cfRule>
    <cfRule type="cellIs" dxfId="1691" priority="224" stopIfTrue="1" operator="lessThan">
      <formula>-0.03</formula>
    </cfRule>
  </conditionalFormatting>
  <conditionalFormatting sqref="AF113:AH113">
    <cfRule type="cellIs" dxfId="1690" priority="221" operator="greaterThan">
      <formula>0.03</formula>
    </cfRule>
    <cfRule type="cellIs" dxfId="1689" priority="222" stopIfTrue="1" operator="lessThan">
      <formula>-0.03</formula>
    </cfRule>
  </conditionalFormatting>
  <conditionalFormatting sqref="AI118:AK118">
    <cfRule type="cellIs" dxfId="1688" priority="219" operator="greaterThan">
      <formula>0.03</formula>
    </cfRule>
    <cfRule type="cellIs" dxfId="1687" priority="220" stopIfTrue="1" operator="lessThan">
      <formula>-0.03</formula>
    </cfRule>
  </conditionalFormatting>
  <conditionalFormatting sqref="AF118:AH118">
    <cfRule type="cellIs" dxfId="1686" priority="217" operator="greaterThan">
      <formula>0.03</formula>
    </cfRule>
    <cfRule type="cellIs" dxfId="1685" priority="218" stopIfTrue="1" operator="lessThan">
      <formula>-0.03</formula>
    </cfRule>
  </conditionalFormatting>
  <conditionalFormatting sqref="AI123:AK123">
    <cfRule type="cellIs" dxfId="1684" priority="215" operator="greaterThan">
      <formula>0.03</formula>
    </cfRule>
    <cfRule type="cellIs" dxfId="1683" priority="216" stopIfTrue="1" operator="lessThan">
      <formula>-0.03</formula>
    </cfRule>
  </conditionalFormatting>
  <conditionalFormatting sqref="AF123:AH123">
    <cfRule type="cellIs" dxfId="1682" priority="213" operator="greaterThan">
      <formula>0.03</formula>
    </cfRule>
    <cfRule type="cellIs" dxfId="1681" priority="214" stopIfTrue="1" operator="lessThan">
      <formula>-0.03</formula>
    </cfRule>
  </conditionalFormatting>
  <conditionalFormatting sqref="AI128:AK128">
    <cfRule type="cellIs" dxfId="1680" priority="211" operator="greaterThan">
      <formula>0.03</formula>
    </cfRule>
    <cfRule type="cellIs" dxfId="1679" priority="212" stopIfTrue="1" operator="lessThan">
      <formula>-0.03</formula>
    </cfRule>
  </conditionalFormatting>
  <conditionalFormatting sqref="AF128:AH128">
    <cfRule type="cellIs" dxfId="1678" priority="209" operator="greaterThan">
      <formula>0.03</formula>
    </cfRule>
    <cfRule type="cellIs" dxfId="1677" priority="210" stopIfTrue="1" operator="lessThan">
      <formula>-0.03</formula>
    </cfRule>
  </conditionalFormatting>
  <conditionalFormatting sqref="AO9:AQ9">
    <cfRule type="cellIs" dxfId="1676" priority="205" operator="greaterThan">
      <formula>0.03</formula>
    </cfRule>
    <cfRule type="cellIs" dxfId="1675" priority="206" stopIfTrue="1" operator="lessThan">
      <formula>-0.03</formula>
    </cfRule>
  </conditionalFormatting>
  <conditionalFormatting sqref="AL9:AN9">
    <cfRule type="cellIs" dxfId="1674" priority="207" operator="greaterThan">
      <formula>0.03</formula>
    </cfRule>
    <cfRule type="cellIs" dxfId="1673" priority="208" stopIfTrue="1" operator="lessThan">
      <formula>-0.03</formula>
    </cfRule>
  </conditionalFormatting>
  <conditionalFormatting sqref="AO14:AQ14">
    <cfRule type="cellIs" dxfId="1672" priority="201" operator="greaterThan">
      <formula>0.03</formula>
    </cfRule>
    <cfRule type="cellIs" dxfId="1671" priority="202" stopIfTrue="1" operator="lessThan">
      <formula>-0.03</formula>
    </cfRule>
  </conditionalFormatting>
  <conditionalFormatting sqref="AL14:AN14">
    <cfRule type="cellIs" dxfId="1670" priority="203" operator="greaterThan">
      <formula>0.03</formula>
    </cfRule>
    <cfRule type="cellIs" dxfId="1669" priority="204" stopIfTrue="1" operator="lessThan">
      <formula>-0.03</formula>
    </cfRule>
  </conditionalFormatting>
  <conditionalFormatting sqref="AO19:AQ19">
    <cfRule type="cellIs" dxfId="1668" priority="197" operator="greaterThan">
      <formula>0.03</formula>
    </cfRule>
    <cfRule type="cellIs" dxfId="1667" priority="198" stopIfTrue="1" operator="lessThan">
      <formula>-0.03</formula>
    </cfRule>
  </conditionalFormatting>
  <conditionalFormatting sqref="AL19:AN19">
    <cfRule type="cellIs" dxfId="1666" priority="199" operator="greaterThan">
      <formula>0.03</formula>
    </cfRule>
    <cfRule type="cellIs" dxfId="1665" priority="200" stopIfTrue="1" operator="lessThan">
      <formula>-0.03</formula>
    </cfRule>
  </conditionalFormatting>
  <conditionalFormatting sqref="AO24:AQ24">
    <cfRule type="cellIs" dxfId="1664" priority="193" operator="greaterThan">
      <formula>0.03</formula>
    </cfRule>
    <cfRule type="cellIs" dxfId="1663" priority="194" stopIfTrue="1" operator="lessThan">
      <formula>-0.03</formula>
    </cfRule>
  </conditionalFormatting>
  <conditionalFormatting sqref="AL24:AN24">
    <cfRule type="cellIs" dxfId="1662" priority="195" operator="greaterThan">
      <formula>0.03</formula>
    </cfRule>
    <cfRule type="cellIs" dxfId="1661" priority="196" stopIfTrue="1" operator="lessThan">
      <formula>-0.03</formula>
    </cfRule>
  </conditionalFormatting>
  <conditionalFormatting sqref="AO29:AQ29">
    <cfRule type="cellIs" dxfId="1660" priority="189" operator="greaterThan">
      <formula>0.03</formula>
    </cfRule>
    <cfRule type="cellIs" dxfId="1659" priority="190" stopIfTrue="1" operator="lessThan">
      <formula>-0.03</formula>
    </cfRule>
  </conditionalFormatting>
  <conditionalFormatting sqref="AL29:AN29">
    <cfRule type="cellIs" dxfId="1658" priority="191" operator="greaterThan">
      <formula>0.03</formula>
    </cfRule>
    <cfRule type="cellIs" dxfId="1657" priority="192" stopIfTrue="1" operator="lessThan">
      <formula>-0.03</formula>
    </cfRule>
  </conditionalFormatting>
  <conditionalFormatting sqref="AO34:AQ34">
    <cfRule type="cellIs" dxfId="1656" priority="185" operator="greaterThan">
      <formula>0.03</formula>
    </cfRule>
    <cfRule type="cellIs" dxfId="1655" priority="186" stopIfTrue="1" operator="lessThan">
      <formula>-0.03</formula>
    </cfRule>
  </conditionalFormatting>
  <conditionalFormatting sqref="AL34:AN34">
    <cfRule type="cellIs" dxfId="1654" priority="187" operator="greaterThan">
      <formula>0.03</formula>
    </cfRule>
    <cfRule type="cellIs" dxfId="1653" priority="188" stopIfTrue="1" operator="lessThan">
      <formula>-0.03</formula>
    </cfRule>
  </conditionalFormatting>
  <conditionalFormatting sqref="AO39:AQ39">
    <cfRule type="cellIs" dxfId="1652" priority="181" operator="greaterThan">
      <formula>0.03</formula>
    </cfRule>
    <cfRule type="cellIs" dxfId="1651" priority="182" stopIfTrue="1" operator="lessThan">
      <formula>-0.03</formula>
    </cfRule>
  </conditionalFormatting>
  <conditionalFormatting sqref="AL39:AN39">
    <cfRule type="cellIs" dxfId="1650" priority="183" operator="greaterThan">
      <formula>0.03</formula>
    </cfRule>
    <cfRule type="cellIs" dxfId="1649" priority="184" stopIfTrue="1" operator="lessThan">
      <formula>-0.03</formula>
    </cfRule>
  </conditionalFormatting>
  <conditionalFormatting sqref="AO44:AQ44">
    <cfRule type="cellIs" dxfId="1648" priority="177" operator="greaterThan">
      <formula>0.03</formula>
    </cfRule>
    <cfRule type="cellIs" dxfId="1647" priority="178" stopIfTrue="1" operator="lessThan">
      <formula>-0.03</formula>
    </cfRule>
  </conditionalFormatting>
  <conditionalFormatting sqref="AL44:AN44">
    <cfRule type="cellIs" dxfId="1646" priority="179" operator="greaterThan">
      <formula>0.03</formula>
    </cfRule>
    <cfRule type="cellIs" dxfId="1645" priority="180" stopIfTrue="1" operator="lessThan">
      <formula>-0.03</formula>
    </cfRule>
  </conditionalFormatting>
  <conditionalFormatting sqref="AO49:AQ49">
    <cfRule type="cellIs" dxfId="1644" priority="173" operator="greaterThan">
      <formula>0.03</formula>
    </cfRule>
    <cfRule type="cellIs" dxfId="1643" priority="174" stopIfTrue="1" operator="lessThan">
      <formula>-0.03</formula>
    </cfRule>
  </conditionalFormatting>
  <conditionalFormatting sqref="AL49:AN49">
    <cfRule type="cellIs" dxfId="1642" priority="175" operator="greaterThan">
      <formula>0.03</formula>
    </cfRule>
    <cfRule type="cellIs" dxfId="1641" priority="176" stopIfTrue="1" operator="lessThan">
      <formula>-0.03</formula>
    </cfRule>
  </conditionalFormatting>
  <conditionalFormatting sqref="AO54:AQ54">
    <cfRule type="cellIs" dxfId="1640" priority="169" operator="greaterThan">
      <formula>0.03</formula>
    </cfRule>
    <cfRule type="cellIs" dxfId="1639" priority="170" stopIfTrue="1" operator="lessThan">
      <formula>-0.03</formula>
    </cfRule>
  </conditionalFormatting>
  <conditionalFormatting sqref="AL54:AN54">
    <cfRule type="cellIs" dxfId="1638" priority="171" operator="greaterThan">
      <formula>0.03</formula>
    </cfRule>
    <cfRule type="cellIs" dxfId="1637" priority="172" stopIfTrue="1" operator="lessThan">
      <formula>-0.03</formula>
    </cfRule>
  </conditionalFormatting>
  <conditionalFormatting sqref="AO59:AQ59">
    <cfRule type="cellIs" dxfId="1636" priority="165" operator="greaterThan">
      <formula>0.03</formula>
    </cfRule>
    <cfRule type="cellIs" dxfId="1635" priority="166" stopIfTrue="1" operator="lessThan">
      <formula>-0.03</formula>
    </cfRule>
  </conditionalFormatting>
  <conditionalFormatting sqref="AL59:AN59">
    <cfRule type="cellIs" dxfId="1634" priority="167" operator="greaterThan">
      <formula>0.03</formula>
    </cfRule>
    <cfRule type="cellIs" dxfId="1633" priority="168" stopIfTrue="1" operator="lessThan">
      <formula>-0.03</formula>
    </cfRule>
  </conditionalFormatting>
  <conditionalFormatting sqref="AO64:AQ64">
    <cfRule type="cellIs" dxfId="1632" priority="161" operator="greaterThan">
      <formula>0.03</formula>
    </cfRule>
    <cfRule type="cellIs" dxfId="1631" priority="162" stopIfTrue="1" operator="lessThan">
      <formula>-0.03</formula>
    </cfRule>
  </conditionalFormatting>
  <conditionalFormatting sqref="AL64:AN64">
    <cfRule type="cellIs" dxfId="1630" priority="163" operator="greaterThan">
      <formula>0.03</formula>
    </cfRule>
    <cfRule type="cellIs" dxfId="1629" priority="164" stopIfTrue="1" operator="lessThan">
      <formula>-0.03</formula>
    </cfRule>
  </conditionalFormatting>
  <conditionalFormatting sqref="AO69:AQ69">
    <cfRule type="cellIs" dxfId="1628" priority="157" operator="greaterThan">
      <formula>0.03</formula>
    </cfRule>
    <cfRule type="cellIs" dxfId="1627" priority="158" stopIfTrue="1" operator="lessThan">
      <formula>-0.03</formula>
    </cfRule>
  </conditionalFormatting>
  <conditionalFormatting sqref="AL69:AN69">
    <cfRule type="cellIs" dxfId="1626" priority="159" operator="greaterThan">
      <formula>0.03</formula>
    </cfRule>
    <cfRule type="cellIs" dxfId="1625" priority="160" stopIfTrue="1" operator="lessThan">
      <formula>-0.03</formula>
    </cfRule>
  </conditionalFormatting>
  <conditionalFormatting sqref="AO74:AQ74">
    <cfRule type="cellIs" dxfId="1624" priority="153" operator="greaterThan">
      <formula>0.03</formula>
    </cfRule>
    <cfRule type="cellIs" dxfId="1623" priority="154" stopIfTrue="1" operator="lessThan">
      <formula>-0.03</formula>
    </cfRule>
  </conditionalFormatting>
  <conditionalFormatting sqref="AL74:AN74">
    <cfRule type="cellIs" dxfId="1622" priority="155" operator="greaterThan">
      <formula>0.03</formula>
    </cfRule>
    <cfRule type="cellIs" dxfId="1621" priority="156" stopIfTrue="1" operator="lessThan">
      <formula>-0.03</formula>
    </cfRule>
  </conditionalFormatting>
  <conditionalFormatting sqref="AO79:AQ79">
    <cfRule type="cellIs" dxfId="1620" priority="149" operator="greaterThan">
      <formula>0.03</formula>
    </cfRule>
    <cfRule type="cellIs" dxfId="1619" priority="150" stopIfTrue="1" operator="lessThan">
      <formula>-0.03</formula>
    </cfRule>
  </conditionalFormatting>
  <conditionalFormatting sqref="AL79:AN79">
    <cfRule type="cellIs" dxfId="1618" priority="151" operator="greaterThan">
      <formula>0.03</formula>
    </cfRule>
    <cfRule type="cellIs" dxfId="1617" priority="152" stopIfTrue="1" operator="lessThan">
      <formula>-0.03</formula>
    </cfRule>
  </conditionalFormatting>
  <conditionalFormatting sqref="AO84:AQ84">
    <cfRule type="cellIs" dxfId="1616" priority="145" operator="greaterThan">
      <formula>0.03</formula>
    </cfRule>
    <cfRule type="cellIs" dxfId="1615" priority="146" stopIfTrue="1" operator="lessThan">
      <formula>-0.03</formula>
    </cfRule>
  </conditionalFormatting>
  <conditionalFormatting sqref="AL84:AN84">
    <cfRule type="cellIs" dxfId="1614" priority="147" operator="greaterThan">
      <formula>0.03</formula>
    </cfRule>
    <cfRule type="cellIs" dxfId="1613" priority="148" stopIfTrue="1" operator="lessThan">
      <formula>-0.03</formula>
    </cfRule>
  </conditionalFormatting>
  <conditionalFormatting sqref="AO89:AQ89">
    <cfRule type="cellIs" dxfId="1612" priority="141" operator="greaterThan">
      <formula>0.03</formula>
    </cfRule>
    <cfRule type="cellIs" dxfId="1611" priority="142" stopIfTrue="1" operator="lessThan">
      <formula>-0.03</formula>
    </cfRule>
  </conditionalFormatting>
  <conditionalFormatting sqref="AL89:AN89">
    <cfRule type="cellIs" dxfId="1610" priority="143" operator="greaterThan">
      <formula>0.03</formula>
    </cfRule>
    <cfRule type="cellIs" dxfId="1609" priority="144" stopIfTrue="1" operator="lessThan">
      <formula>-0.03</formula>
    </cfRule>
  </conditionalFormatting>
  <conditionalFormatting sqref="AO94:AQ94">
    <cfRule type="cellIs" dxfId="1608" priority="137" operator="greaterThan">
      <formula>0.03</formula>
    </cfRule>
    <cfRule type="cellIs" dxfId="1607" priority="138" stopIfTrue="1" operator="lessThan">
      <formula>-0.03</formula>
    </cfRule>
  </conditionalFormatting>
  <conditionalFormatting sqref="AL94:AN94">
    <cfRule type="cellIs" dxfId="1606" priority="139" operator="greaterThan">
      <formula>0.03</formula>
    </cfRule>
    <cfRule type="cellIs" dxfId="1605" priority="140" stopIfTrue="1" operator="lessThan">
      <formula>-0.03</formula>
    </cfRule>
  </conditionalFormatting>
  <conditionalFormatting sqref="AO99:AQ99">
    <cfRule type="cellIs" dxfId="1604" priority="133" operator="greaterThan">
      <formula>0.03</formula>
    </cfRule>
    <cfRule type="cellIs" dxfId="1603" priority="134" stopIfTrue="1" operator="lessThan">
      <formula>-0.03</formula>
    </cfRule>
  </conditionalFormatting>
  <conditionalFormatting sqref="AL99:AN99">
    <cfRule type="cellIs" dxfId="1602" priority="135" operator="greaterThan">
      <formula>0.03</formula>
    </cfRule>
    <cfRule type="cellIs" dxfId="1601" priority="136" stopIfTrue="1" operator="lessThan">
      <formula>-0.03</formula>
    </cfRule>
  </conditionalFormatting>
  <conditionalFormatting sqref="AO104:AQ104">
    <cfRule type="cellIs" dxfId="1600" priority="129" operator="greaterThan">
      <formula>0.03</formula>
    </cfRule>
    <cfRule type="cellIs" dxfId="1599" priority="130" stopIfTrue="1" operator="lessThan">
      <formula>-0.03</formula>
    </cfRule>
  </conditionalFormatting>
  <conditionalFormatting sqref="AL104:AN104">
    <cfRule type="cellIs" dxfId="1598" priority="131" operator="greaterThan">
      <formula>0.03</formula>
    </cfRule>
    <cfRule type="cellIs" dxfId="1597" priority="132" stopIfTrue="1" operator="lessThan">
      <formula>-0.03</formula>
    </cfRule>
  </conditionalFormatting>
  <conditionalFormatting sqref="AO109:AQ109">
    <cfRule type="cellIs" dxfId="1596" priority="125" operator="greaterThan">
      <formula>0.03</formula>
    </cfRule>
    <cfRule type="cellIs" dxfId="1595" priority="126" stopIfTrue="1" operator="lessThan">
      <formula>-0.03</formula>
    </cfRule>
  </conditionalFormatting>
  <conditionalFormatting sqref="AL109:AN109">
    <cfRule type="cellIs" dxfId="1594" priority="127" operator="greaterThan">
      <formula>0.03</formula>
    </cfRule>
    <cfRule type="cellIs" dxfId="1593" priority="128" stopIfTrue="1" operator="lessThan">
      <formula>-0.03</formula>
    </cfRule>
  </conditionalFormatting>
  <conditionalFormatting sqref="AO114:AQ114">
    <cfRule type="cellIs" dxfId="1592" priority="121" operator="greaterThan">
      <formula>0.03</formula>
    </cfRule>
    <cfRule type="cellIs" dxfId="1591" priority="122" stopIfTrue="1" operator="lessThan">
      <formula>-0.03</formula>
    </cfRule>
  </conditionalFormatting>
  <conditionalFormatting sqref="AL114:AN114">
    <cfRule type="cellIs" dxfId="1590" priority="123" operator="greaterThan">
      <formula>0.03</formula>
    </cfRule>
    <cfRule type="cellIs" dxfId="1589" priority="124" stopIfTrue="1" operator="lessThan">
      <formula>-0.03</formula>
    </cfRule>
  </conditionalFormatting>
  <conditionalFormatting sqref="AO119:AQ119">
    <cfRule type="cellIs" dxfId="1588" priority="117" operator="greaterThan">
      <formula>0.03</formula>
    </cfRule>
    <cfRule type="cellIs" dxfId="1587" priority="118" stopIfTrue="1" operator="lessThan">
      <formula>-0.03</formula>
    </cfRule>
  </conditionalFormatting>
  <conditionalFormatting sqref="AL119:AN119">
    <cfRule type="cellIs" dxfId="1586" priority="119" operator="greaterThan">
      <formula>0.03</formula>
    </cfRule>
    <cfRule type="cellIs" dxfId="1585" priority="120" stopIfTrue="1" operator="lessThan">
      <formula>-0.03</formula>
    </cfRule>
  </conditionalFormatting>
  <conditionalFormatting sqref="AO124:AQ124">
    <cfRule type="cellIs" dxfId="1584" priority="113" operator="greaterThan">
      <formula>0.03</formula>
    </cfRule>
    <cfRule type="cellIs" dxfId="1583" priority="114" stopIfTrue="1" operator="lessThan">
      <formula>-0.03</formula>
    </cfRule>
  </conditionalFormatting>
  <conditionalFormatting sqref="AL124:AN124">
    <cfRule type="cellIs" dxfId="1582" priority="115" operator="greaterThan">
      <formula>0.03</formula>
    </cfRule>
    <cfRule type="cellIs" dxfId="1581" priority="116" stopIfTrue="1" operator="lessThan">
      <formula>-0.03</formula>
    </cfRule>
  </conditionalFormatting>
  <conditionalFormatting sqref="AO129:AQ129">
    <cfRule type="cellIs" dxfId="1580" priority="109" operator="greaterThan">
      <formula>0.03</formula>
    </cfRule>
    <cfRule type="cellIs" dxfId="1579" priority="110" stopIfTrue="1" operator="lessThan">
      <formula>-0.03</formula>
    </cfRule>
  </conditionalFormatting>
  <conditionalFormatting sqref="AL129:AN129">
    <cfRule type="cellIs" dxfId="1578" priority="111" operator="greaterThan">
      <formula>0.03</formula>
    </cfRule>
    <cfRule type="cellIs" dxfId="1577" priority="112" stopIfTrue="1" operator="lessThan">
      <formula>-0.03</formula>
    </cfRule>
  </conditionalFormatting>
  <conditionalFormatting sqref="AU8:AW8">
    <cfRule type="cellIs" dxfId="1576" priority="107" operator="greaterThan">
      <formula>0.03</formula>
    </cfRule>
    <cfRule type="cellIs" dxfId="1575" priority="108" stopIfTrue="1" operator="lessThan">
      <formula>-0.03</formula>
    </cfRule>
  </conditionalFormatting>
  <conditionalFormatting sqref="AR8:AT8">
    <cfRule type="cellIs" dxfId="1574" priority="105" operator="greaterThan">
      <formula>0.03</formula>
    </cfRule>
    <cfRule type="cellIs" dxfId="1573" priority="106" stopIfTrue="1" operator="lessThan">
      <formula>-0.03</formula>
    </cfRule>
  </conditionalFormatting>
  <conditionalFormatting sqref="AU13:AW13">
    <cfRule type="cellIs" dxfId="1572" priority="103" operator="greaterThan">
      <formula>0.03</formula>
    </cfRule>
    <cfRule type="cellIs" dxfId="1571" priority="104" stopIfTrue="1" operator="lessThan">
      <formula>-0.03</formula>
    </cfRule>
  </conditionalFormatting>
  <conditionalFormatting sqref="AR13:AT13">
    <cfRule type="cellIs" dxfId="1570" priority="101" operator="greaterThan">
      <formula>0.03</formula>
    </cfRule>
    <cfRule type="cellIs" dxfId="1569" priority="102" stopIfTrue="1" operator="lessThan">
      <formula>-0.03</formula>
    </cfRule>
  </conditionalFormatting>
  <conditionalFormatting sqref="AU18:AW18">
    <cfRule type="cellIs" dxfId="1568" priority="99" operator="greaterThan">
      <formula>0.03</formula>
    </cfRule>
    <cfRule type="cellIs" dxfId="1567" priority="100" stopIfTrue="1" operator="lessThan">
      <formula>-0.03</formula>
    </cfRule>
  </conditionalFormatting>
  <conditionalFormatting sqref="AR18:AT18">
    <cfRule type="cellIs" dxfId="1566" priority="97" operator="greaterThan">
      <formula>0.03</formula>
    </cfRule>
    <cfRule type="cellIs" dxfId="1565" priority="98" stopIfTrue="1" operator="lessThan">
      <formula>-0.03</formula>
    </cfRule>
  </conditionalFormatting>
  <conditionalFormatting sqref="AU23:AW23">
    <cfRule type="cellIs" dxfId="1564" priority="95" operator="greaterThan">
      <formula>0.03</formula>
    </cfRule>
    <cfRule type="cellIs" dxfId="1563" priority="96" stopIfTrue="1" operator="lessThan">
      <formula>-0.03</formula>
    </cfRule>
  </conditionalFormatting>
  <conditionalFormatting sqref="AR23:AT23">
    <cfRule type="cellIs" dxfId="1562" priority="93" operator="greaterThan">
      <formula>0.03</formula>
    </cfRule>
    <cfRule type="cellIs" dxfId="1561" priority="94" stopIfTrue="1" operator="lessThan">
      <formula>-0.03</formula>
    </cfRule>
  </conditionalFormatting>
  <conditionalFormatting sqref="AU28:AW28">
    <cfRule type="cellIs" dxfId="1560" priority="91" operator="greaterThan">
      <formula>0.03</formula>
    </cfRule>
    <cfRule type="cellIs" dxfId="1559" priority="92" stopIfTrue="1" operator="lessThan">
      <formula>-0.03</formula>
    </cfRule>
  </conditionalFormatting>
  <conditionalFormatting sqref="AR28:AT28">
    <cfRule type="cellIs" dxfId="1558" priority="89" operator="greaterThan">
      <formula>0.03</formula>
    </cfRule>
    <cfRule type="cellIs" dxfId="1557" priority="90" stopIfTrue="1" operator="lessThan">
      <formula>-0.03</formula>
    </cfRule>
  </conditionalFormatting>
  <conditionalFormatting sqref="AU33:AW33">
    <cfRule type="cellIs" dxfId="1556" priority="87" operator="greaterThan">
      <formula>0.03</formula>
    </cfRule>
    <cfRule type="cellIs" dxfId="1555" priority="88" stopIfTrue="1" operator="lessThan">
      <formula>-0.03</formula>
    </cfRule>
  </conditionalFormatting>
  <conditionalFormatting sqref="AR33:AT33">
    <cfRule type="cellIs" dxfId="1554" priority="85" operator="greaterThan">
      <formula>0.03</formula>
    </cfRule>
    <cfRule type="cellIs" dxfId="1553" priority="86" stopIfTrue="1" operator="lessThan">
      <formula>-0.03</formula>
    </cfRule>
  </conditionalFormatting>
  <conditionalFormatting sqref="AU38:AW38">
    <cfRule type="cellIs" dxfId="1552" priority="83" operator="greaterThan">
      <formula>0.03</formula>
    </cfRule>
    <cfRule type="cellIs" dxfId="1551" priority="84" stopIfTrue="1" operator="lessThan">
      <formula>-0.03</formula>
    </cfRule>
  </conditionalFormatting>
  <conditionalFormatting sqref="AR38:AT38">
    <cfRule type="cellIs" dxfId="1550" priority="81" operator="greaterThan">
      <formula>0.03</formula>
    </cfRule>
    <cfRule type="cellIs" dxfId="1549" priority="82" stopIfTrue="1" operator="lessThan">
      <formula>-0.03</formula>
    </cfRule>
  </conditionalFormatting>
  <conditionalFormatting sqref="AU43:AW43">
    <cfRule type="cellIs" dxfId="1548" priority="79" operator="greaterThan">
      <formula>0.03</formula>
    </cfRule>
    <cfRule type="cellIs" dxfId="1547" priority="80" stopIfTrue="1" operator="lessThan">
      <formula>-0.03</formula>
    </cfRule>
  </conditionalFormatting>
  <conditionalFormatting sqref="AR43:AT43">
    <cfRule type="cellIs" dxfId="1546" priority="77" operator="greaterThan">
      <formula>0.03</formula>
    </cfRule>
    <cfRule type="cellIs" dxfId="1545" priority="78" stopIfTrue="1" operator="lessThan">
      <formula>-0.03</formula>
    </cfRule>
  </conditionalFormatting>
  <conditionalFormatting sqref="AU48:AW48">
    <cfRule type="cellIs" dxfId="1544" priority="75" operator="greaterThan">
      <formula>0.03</formula>
    </cfRule>
    <cfRule type="cellIs" dxfId="1543" priority="76" stopIfTrue="1" operator="lessThan">
      <formula>-0.03</formula>
    </cfRule>
  </conditionalFormatting>
  <conditionalFormatting sqref="AR48:AT48">
    <cfRule type="cellIs" dxfId="1542" priority="73" operator="greaterThan">
      <formula>0.03</formula>
    </cfRule>
    <cfRule type="cellIs" dxfId="1541" priority="74" stopIfTrue="1" operator="lessThan">
      <formula>-0.03</formula>
    </cfRule>
  </conditionalFormatting>
  <conditionalFormatting sqref="AU53:AW53">
    <cfRule type="cellIs" dxfId="1540" priority="71" operator="greaterThan">
      <formula>0.03</formula>
    </cfRule>
    <cfRule type="cellIs" dxfId="1539" priority="72" stopIfTrue="1" operator="lessThan">
      <formula>-0.03</formula>
    </cfRule>
  </conditionalFormatting>
  <conditionalFormatting sqref="AR53:AT53">
    <cfRule type="cellIs" dxfId="1538" priority="69" operator="greaterThan">
      <formula>0.03</formula>
    </cfRule>
    <cfRule type="cellIs" dxfId="1537" priority="70" stopIfTrue="1" operator="lessThan">
      <formula>-0.03</formula>
    </cfRule>
  </conditionalFormatting>
  <conditionalFormatting sqref="AU58:AW58">
    <cfRule type="cellIs" dxfId="1536" priority="67" operator="greaterThan">
      <formula>0.03</formula>
    </cfRule>
    <cfRule type="cellIs" dxfId="1535" priority="68" stopIfTrue="1" operator="lessThan">
      <formula>-0.03</formula>
    </cfRule>
  </conditionalFormatting>
  <conditionalFormatting sqref="AR58:AT58">
    <cfRule type="cellIs" dxfId="1534" priority="65" operator="greaterThan">
      <formula>0.03</formula>
    </cfRule>
    <cfRule type="cellIs" dxfId="1533" priority="66" stopIfTrue="1" operator="lessThan">
      <formula>-0.03</formula>
    </cfRule>
  </conditionalFormatting>
  <conditionalFormatting sqref="AU63:AW63">
    <cfRule type="cellIs" dxfId="1532" priority="63" operator="greaterThan">
      <formula>0.03</formula>
    </cfRule>
    <cfRule type="cellIs" dxfId="1531" priority="64" stopIfTrue="1" operator="lessThan">
      <formula>-0.03</formula>
    </cfRule>
  </conditionalFormatting>
  <conditionalFormatting sqref="AR63:AT63">
    <cfRule type="cellIs" dxfId="1530" priority="61" operator="greaterThan">
      <formula>0.03</formula>
    </cfRule>
    <cfRule type="cellIs" dxfId="1529" priority="62" stopIfTrue="1" operator="lessThan">
      <formula>-0.03</formula>
    </cfRule>
  </conditionalFormatting>
  <conditionalFormatting sqref="AU68:AW68">
    <cfRule type="cellIs" dxfId="1528" priority="59" operator="greaterThan">
      <formula>0.03</formula>
    </cfRule>
    <cfRule type="cellIs" dxfId="1527" priority="60" stopIfTrue="1" operator="lessThan">
      <formula>-0.03</formula>
    </cfRule>
  </conditionalFormatting>
  <conditionalFormatting sqref="AR68:AT68">
    <cfRule type="cellIs" dxfId="1526" priority="57" operator="greaterThan">
      <formula>0.03</formula>
    </cfRule>
    <cfRule type="cellIs" dxfId="1525" priority="58" stopIfTrue="1" operator="lessThan">
      <formula>-0.03</formula>
    </cfRule>
  </conditionalFormatting>
  <conditionalFormatting sqref="AU78:AW78">
    <cfRule type="cellIs" dxfId="1524" priority="55" operator="greaterThan">
      <formula>0.03</formula>
    </cfRule>
    <cfRule type="cellIs" dxfId="1523" priority="56" stopIfTrue="1" operator="lessThan">
      <formula>-0.03</formula>
    </cfRule>
  </conditionalFormatting>
  <conditionalFormatting sqref="AR78:AT78">
    <cfRule type="cellIs" dxfId="1522" priority="53" operator="greaterThan">
      <formula>0.03</formula>
    </cfRule>
    <cfRule type="cellIs" dxfId="1521" priority="54" stopIfTrue="1" operator="lessThan">
      <formula>-0.03</formula>
    </cfRule>
  </conditionalFormatting>
  <conditionalFormatting sqref="AU83:AW83">
    <cfRule type="cellIs" dxfId="1520" priority="51" operator="greaterThan">
      <formula>0.03</formula>
    </cfRule>
    <cfRule type="cellIs" dxfId="1519" priority="52" stopIfTrue="1" operator="lessThan">
      <formula>-0.03</formula>
    </cfRule>
  </conditionalFormatting>
  <conditionalFormatting sqref="AR83:AT83">
    <cfRule type="cellIs" dxfId="1518" priority="49" operator="greaterThan">
      <formula>0.03</formula>
    </cfRule>
    <cfRule type="cellIs" dxfId="1517" priority="50" stopIfTrue="1" operator="lessThan">
      <formula>-0.03</formula>
    </cfRule>
  </conditionalFormatting>
  <conditionalFormatting sqref="AU88:AW88">
    <cfRule type="cellIs" dxfId="1516" priority="47" operator="greaterThan">
      <formula>0.03</formula>
    </cfRule>
    <cfRule type="cellIs" dxfId="1515" priority="48" stopIfTrue="1" operator="lessThan">
      <formula>-0.03</formula>
    </cfRule>
  </conditionalFormatting>
  <conditionalFormatting sqref="AR88:AT88">
    <cfRule type="cellIs" dxfId="1514" priority="45" operator="greaterThan">
      <formula>0.03</formula>
    </cfRule>
    <cfRule type="cellIs" dxfId="1513" priority="46" stopIfTrue="1" operator="lessThan">
      <formula>-0.03</formula>
    </cfRule>
  </conditionalFormatting>
  <conditionalFormatting sqref="AU93:AW93">
    <cfRule type="cellIs" dxfId="1512" priority="43" operator="greaterThan">
      <formula>0.03</formula>
    </cfRule>
    <cfRule type="cellIs" dxfId="1511" priority="44" stopIfTrue="1" operator="lessThan">
      <formula>-0.03</formula>
    </cfRule>
  </conditionalFormatting>
  <conditionalFormatting sqref="AR93:AT93">
    <cfRule type="cellIs" dxfId="1510" priority="41" operator="greaterThan">
      <formula>0.03</formula>
    </cfRule>
    <cfRule type="cellIs" dxfId="1509" priority="42" stopIfTrue="1" operator="lessThan">
      <formula>-0.03</formula>
    </cfRule>
  </conditionalFormatting>
  <conditionalFormatting sqref="AU98:AW98">
    <cfRule type="cellIs" dxfId="1508" priority="39" operator="greaterThan">
      <formula>0.03</formula>
    </cfRule>
    <cfRule type="cellIs" dxfId="1507" priority="40" stopIfTrue="1" operator="lessThan">
      <formula>-0.03</formula>
    </cfRule>
  </conditionalFormatting>
  <conditionalFormatting sqref="AR98:AT98">
    <cfRule type="cellIs" dxfId="1506" priority="37" operator="greaterThan">
      <formula>0.03</formula>
    </cfRule>
    <cfRule type="cellIs" dxfId="1505" priority="38" stopIfTrue="1" operator="lessThan">
      <formula>-0.03</formula>
    </cfRule>
  </conditionalFormatting>
  <conditionalFormatting sqref="AU103:AW103">
    <cfRule type="cellIs" dxfId="1504" priority="35" operator="greaterThan">
      <formula>0.03</formula>
    </cfRule>
    <cfRule type="cellIs" dxfId="1503" priority="36" stopIfTrue="1" operator="lessThan">
      <formula>-0.03</formula>
    </cfRule>
  </conditionalFormatting>
  <conditionalFormatting sqref="AR103:AT103">
    <cfRule type="cellIs" dxfId="1502" priority="33" operator="greaterThan">
      <formula>0.03</formula>
    </cfRule>
    <cfRule type="cellIs" dxfId="1501" priority="34" stopIfTrue="1" operator="lessThan">
      <formula>-0.03</formula>
    </cfRule>
  </conditionalFormatting>
  <conditionalFormatting sqref="AU108:AW108">
    <cfRule type="cellIs" dxfId="1500" priority="31" operator="greaterThan">
      <formula>0.03</formula>
    </cfRule>
    <cfRule type="cellIs" dxfId="1499" priority="32" stopIfTrue="1" operator="lessThan">
      <formula>-0.03</formula>
    </cfRule>
  </conditionalFormatting>
  <conditionalFormatting sqref="AR108:AT108">
    <cfRule type="cellIs" dxfId="1498" priority="29" operator="greaterThan">
      <formula>0.03</formula>
    </cfRule>
    <cfRule type="cellIs" dxfId="1497" priority="30" stopIfTrue="1" operator="lessThan">
      <formula>-0.03</formula>
    </cfRule>
  </conditionalFormatting>
  <conditionalFormatting sqref="AU113:AW113">
    <cfRule type="cellIs" dxfId="1496" priority="27" operator="greaterThan">
      <formula>0.03</formula>
    </cfRule>
    <cfRule type="cellIs" dxfId="1495" priority="28" stopIfTrue="1" operator="lessThan">
      <formula>-0.03</formula>
    </cfRule>
  </conditionalFormatting>
  <conditionalFormatting sqref="AR113:AT113">
    <cfRule type="cellIs" dxfId="1494" priority="25" operator="greaterThan">
      <formula>0.03</formula>
    </cfRule>
    <cfRule type="cellIs" dxfId="1493" priority="26" stopIfTrue="1" operator="lessThan">
      <formula>-0.03</formula>
    </cfRule>
  </conditionalFormatting>
  <conditionalFormatting sqref="AU118:AW118">
    <cfRule type="cellIs" dxfId="1492" priority="23" operator="greaterThan">
      <formula>0.03</formula>
    </cfRule>
    <cfRule type="cellIs" dxfId="1491" priority="24" stopIfTrue="1" operator="lessThan">
      <formula>-0.03</formula>
    </cfRule>
  </conditionalFormatting>
  <conditionalFormatting sqref="AR118:AT118">
    <cfRule type="cellIs" dxfId="1490" priority="21" operator="greaterThan">
      <formula>0.03</formula>
    </cfRule>
    <cfRule type="cellIs" dxfId="1489" priority="22" stopIfTrue="1" operator="lessThan">
      <formula>-0.03</formula>
    </cfRule>
  </conditionalFormatting>
  <conditionalFormatting sqref="AU123:AW123">
    <cfRule type="cellIs" dxfId="1488" priority="19" operator="greaterThan">
      <formula>0.03</formula>
    </cfRule>
    <cfRule type="cellIs" dxfId="1487" priority="20" stopIfTrue="1" operator="lessThan">
      <formula>-0.03</formula>
    </cfRule>
  </conditionalFormatting>
  <conditionalFormatting sqref="AR123:AT123">
    <cfRule type="cellIs" dxfId="1486" priority="17" operator="greaterThan">
      <formula>0.03</formula>
    </cfRule>
    <cfRule type="cellIs" dxfId="1485" priority="18" stopIfTrue="1" operator="lessThan">
      <formula>-0.03</formula>
    </cfRule>
  </conditionalFormatting>
  <conditionalFormatting sqref="AU128:AW128">
    <cfRule type="cellIs" dxfId="1484" priority="15" operator="greaterThan">
      <formula>0.03</formula>
    </cfRule>
    <cfRule type="cellIs" dxfId="1483" priority="16" stopIfTrue="1" operator="lessThan">
      <formula>-0.03</formula>
    </cfRule>
  </conditionalFormatting>
  <conditionalFormatting sqref="AR128:AT128">
    <cfRule type="cellIs" dxfId="1482" priority="13" operator="greaterThan">
      <formula>0.03</formula>
    </cfRule>
    <cfRule type="cellIs" dxfId="1481" priority="14" stopIfTrue="1" operator="lessThan">
      <formula>-0.03</formula>
    </cfRule>
  </conditionalFormatting>
  <conditionalFormatting sqref="AF93">
    <cfRule type="cellIs" dxfId="1480" priority="11" operator="greaterThan">
      <formula>0.03</formula>
    </cfRule>
    <cfRule type="cellIs" dxfId="1479" priority="12" stopIfTrue="1" operator="lessThan">
      <formula>-0.03</formula>
    </cfRule>
  </conditionalFormatting>
  <conditionalFormatting sqref="AF93">
    <cfRule type="cellIs" dxfId="1478" priority="9" operator="greaterThan">
      <formula>0.03</formula>
    </cfRule>
    <cfRule type="cellIs" dxfId="1477" priority="10" stopIfTrue="1" operator="lessThan">
      <formula>-0.03</formula>
    </cfRule>
  </conditionalFormatting>
  <conditionalFormatting sqref="AL94">
    <cfRule type="cellIs" dxfId="1476" priority="7" operator="greaterThan">
      <formula>0.03</formula>
    </cfRule>
    <cfRule type="cellIs" dxfId="1475" priority="8" stopIfTrue="1" operator="lessThan">
      <formula>-0.03</formula>
    </cfRule>
  </conditionalFormatting>
  <conditionalFormatting sqref="AL94">
    <cfRule type="cellIs" dxfId="1474" priority="5" operator="greaterThan">
      <formula>0.03</formula>
    </cfRule>
    <cfRule type="cellIs" dxfId="1473" priority="6" stopIfTrue="1" operator="lessThan">
      <formula>-0.03</formula>
    </cfRule>
  </conditionalFormatting>
  <conditionalFormatting sqref="AR93">
    <cfRule type="cellIs" dxfId="1472" priority="3" operator="greaterThan">
      <formula>0.03</formula>
    </cfRule>
    <cfRule type="cellIs" dxfId="1471" priority="4" stopIfTrue="1" operator="lessThan">
      <formula>-0.03</formula>
    </cfRule>
  </conditionalFormatting>
  <conditionalFormatting sqref="AR93">
    <cfRule type="cellIs" dxfId="1470" priority="1" operator="greaterThan">
      <formula>0.03</formula>
    </cfRule>
    <cfRule type="cellIs" dxfId="1469" priority="2" stopIfTrue="1" operator="lessThan">
      <formula>-0.03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F3DDC-5DA8-4C2B-B632-21F77EBC66EB}">
  <dimension ref="A1:BC184"/>
  <sheetViews>
    <sheetView topLeftCell="L112" workbookViewId="0">
      <selection activeCell="AU2" sqref="AU1:BD1048576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34" width="8.75" style="1" customWidth="1"/>
    <col min="35" max="37" width="8.75" style="1" hidden="1" customWidth="1"/>
    <col min="38" max="40" width="8.75" style="1" customWidth="1"/>
    <col min="41" max="43" width="8.75" style="1" hidden="1" customWidth="1"/>
    <col min="44" max="46" width="8.75" style="1" customWidth="1"/>
    <col min="47" max="49" width="8.75" style="1" hidden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56" width="0" style="1" hidden="1" customWidth="1"/>
    <col min="57" max="16384" width="10.75" style="1"/>
  </cols>
  <sheetData>
    <row r="1" spans="1:55" ht="12.75" thickBot="1" x14ac:dyDescent="0.25">
      <c r="D1" s="67" t="s">
        <v>12</v>
      </c>
      <c r="E1" s="68"/>
      <c r="F1" s="68"/>
      <c r="G1" s="68"/>
      <c r="H1" s="68"/>
      <c r="I1" s="68"/>
      <c r="J1" s="68"/>
      <c r="K1" s="68"/>
      <c r="L1" s="68"/>
      <c r="M1" s="68"/>
      <c r="N1" s="69"/>
      <c r="P1" s="67" t="s">
        <v>13</v>
      </c>
      <c r="Q1" s="68"/>
      <c r="R1" s="68"/>
      <c r="S1" s="68"/>
      <c r="T1" s="68"/>
      <c r="U1" s="68"/>
      <c r="V1" s="68"/>
      <c r="W1" s="68"/>
      <c r="X1" s="68"/>
      <c r="Y1" s="68"/>
      <c r="Z1" s="69"/>
      <c r="AA1" s="24"/>
      <c r="AB1" s="24" t="s">
        <v>74</v>
      </c>
      <c r="AC1" s="24" t="s">
        <v>75</v>
      </c>
      <c r="AD1" s="24"/>
      <c r="AE1" s="2"/>
      <c r="AF1" s="67" t="s">
        <v>62</v>
      </c>
      <c r="AG1" s="68"/>
      <c r="AH1" s="69"/>
      <c r="AI1" s="67" t="s">
        <v>61</v>
      </c>
      <c r="AJ1" s="68"/>
      <c r="AK1" s="69"/>
      <c r="AL1" s="67" t="s">
        <v>59</v>
      </c>
      <c r="AM1" s="68"/>
      <c r="AN1" s="69"/>
      <c r="AO1" s="67" t="s">
        <v>60</v>
      </c>
      <c r="AP1" s="68"/>
      <c r="AQ1" s="69"/>
      <c r="AR1" s="67" t="s">
        <v>76</v>
      </c>
      <c r="AS1" s="68"/>
      <c r="AT1" s="69"/>
      <c r="AU1" s="67" t="s">
        <v>76</v>
      </c>
      <c r="AV1" s="68"/>
      <c r="AW1" s="69"/>
      <c r="AX1" s="65" t="s">
        <v>71</v>
      </c>
      <c r="AY1" s="66"/>
      <c r="AZ1" s="24"/>
      <c r="BA1" s="66" t="s">
        <v>70</v>
      </c>
      <c r="BB1" s="6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44.472700000000003</v>
      </c>
      <c r="F3" s="55"/>
      <c r="G3" s="55"/>
      <c r="H3" s="55"/>
      <c r="I3" s="55"/>
      <c r="J3" s="55"/>
      <c r="K3" s="10">
        <v>0</v>
      </c>
      <c r="L3" s="10">
        <v>0</v>
      </c>
      <c r="M3" s="10">
        <v>0</v>
      </c>
      <c r="N3" s="11">
        <f t="shared" ref="N3:N66" si="0">K3/3600</f>
        <v>0</v>
      </c>
      <c r="P3" s="74">
        <v>20722.77</v>
      </c>
      <c r="Q3" s="74">
        <v>44.475200000000001</v>
      </c>
      <c r="R3" s="74"/>
      <c r="S3" s="74"/>
      <c r="T3" s="74"/>
      <c r="U3" s="74"/>
      <c r="V3" s="74"/>
      <c r="W3" s="10">
        <v>0</v>
      </c>
      <c r="X3" s="10">
        <v>0</v>
      </c>
      <c r="Y3" s="10">
        <v>0</v>
      </c>
      <c r="Z3" s="11">
        <f>W3/3600</f>
        <v>0</v>
      </c>
      <c r="AA3" s="10" t="e">
        <f t="shared" ref="AA3:AA66" si="1">V3/J3</f>
        <v>#DIV/0!</v>
      </c>
      <c r="AB3" s="10" t="e">
        <f t="shared" ref="AB3:AC18" si="2">X3/L3</f>
        <v>#DIV/0!</v>
      </c>
      <c r="AC3" s="10" t="e">
        <f t="shared" si="2"/>
        <v>#DIV/0!</v>
      </c>
      <c r="AD3" s="11">
        <f>ABS(P3-D3)/D3</f>
        <v>6.0806379457966012E-5</v>
      </c>
      <c r="AE3" s="40"/>
      <c r="AF3" s="25">
        <f t="shared" ref="AF3:AK3" si="3">bdRateExtend($D3:$D7,E3:E7,$P3:$P7,Q3:Q7)</f>
        <v>6.1055938087473116E-4</v>
      </c>
      <c r="AG3" s="30" t="e">
        <f t="shared" si="3"/>
        <v>#VALUE!</v>
      </c>
      <c r="AH3" s="31" t="e">
        <f t="shared" si="3"/>
        <v>#VALUE!</v>
      </c>
      <c r="AI3" s="25" t="e">
        <f t="shared" si="3"/>
        <v>#VALUE!</v>
      </c>
      <c r="AJ3" s="30" t="e">
        <f t="shared" si="3"/>
        <v>#VALUE!</v>
      </c>
      <c r="AK3" s="30" t="e">
        <f t="shared" si="3"/>
        <v>#VALUE!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2.7403346233234593E-4</v>
      </c>
      <c r="AS3" s="30" t="e">
        <f t="shared" si="4"/>
        <v>#VALUE!</v>
      </c>
      <c r="AT3" s="31" t="e">
        <f t="shared" si="4"/>
        <v>#VALUE!</v>
      </c>
      <c r="AU3" s="25" t="e">
        <f t="shared" si="4"/>
        <v>#VALUE!</v>
      </c>
      <c r="AV3" s="30" t="e">
        <f t="shared" si="4"/>
        <v>#VALUE!</v>
      </c>
      <c r="AW3" s="31" t="e">
        <f t="shared" si="4"/>
        <v>#VALUE!</v>
      </c>
      <c r="AX3" s="10"/>
      <c r="AY3" s="10"/>
      <c r="AZ3" s="10"/>
      <c r="BA3" s="10" t="e">
        <f>V3/J3</f>
        <v>#DIV/0!</v>
      </c>
      <c r="BB3" s="10" t="e">
        <f t="shared" ref="BB3:BB6" si="5">X3/L3</f>
        <v>#DIV/0!</v>
      </c>
      <c r="BC3" s="10" t="e">
        <f>Z3/N3</f>
        <v>#DIV/0!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40.903599999999997</v>
      </c>
      <c r="F4" s="55"/>
      <c r="G4" s="55"/>
      <c r="H4" s="55"/>
      <c r="I4" s="55"/>
      <c r="J4" s="55"/>
      <c r="K4" s="15">
        <v>0</v>
      </c>
      <c r="L4" s="15">
        <v>0</v>
      </c>
      <c r="M4" s="15">
        <v>0</v>
      </c>
      <c r="N4" s="16">
        <f t="shared" si="0"/>
        <v>0</v>
      </c>
      <c r="P4" s="74">
        <v>8913.39</v>
      </c>
      <c r="Q4" s="74">
        <v>40.903500000000001</v>
      </c>
      <c r="R4" s="74"/>
      <c r="S4" s="74"/>
      <c r="T4" s="74"/>
      <c r="U4" s="74"/>
      <c r="V4" s="74"/>
      <c r="W4" s="15">
        <v>0</v>
      </c>
      <c r="X4" s="15">
        <v>0</v>
      </c>
      <c r="Y4" s="15">
        <v>0</v>
      </c>
      <c r="Z4" s="16">
        <f t="shared" ref="Z4:Z67" si="6">W4/3600</f>
        <v>0</v>
      </c>
      <c r="AA4" s="15" t="e">
        <f t="shared" si="1"/>
        <v>#DIV/0!</v>
      </c>
      <c r="AB4" s="15" t="e">
        <f t="shared" si="2"/>
        <v>#DIV/0!</v>
      </c>
      <c r="AC4" s="15" t="e">
        <f t="shared" si="2"/>
        <v>#DIV/0!</v>
      </c>
      <c r="AD4" s="16">
        <f t="shared" ref="AD4:AD67" si="7">ABS(P4-D4)/D4</f>
        <v>4.7122339691491475E-5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1.094743113294383E-3</v>
      </c>
      <c r="AM4" s="21" t="e">
        <f>bdrate($D4:$D7,F4:F7,$P4:$P7,R4:R7)</f>
        <v>#VALUE!</v>
      </c>
      <c r="AN4" s="36" t="e">
        <f t="shared" ref="AN4" si="8">bdrate($D4:$D7,G4:G7,$P4:$P7,S4:S7)</f>
        <v>#VALUE!</v>
      </c>
      <c r="AO4" s="26" t="e">
        <f>bdrate($D4:$D7,H4:H7,$P4:$P7,T4:T7)</f>
        <v>#VALUE!</v>
      </c>
      <c r="AP4" s="21" t="e">
        <f>bdrate($D4:$D7,I4:I7,$P4:$P7,U4:U7)</f>
        <v>#VALUE!</v>
      </c>
      <c r="AQ4" s="36" t="e">
        <f>bdrate($D4:$D7,J4:J7,$P4:$P7,V4:V7)</f>
        <v>#VALUE!</v>
      </c>
      <c r="AR4" s="21"/>
      <c r="AS4" s="21"/>
      <c r="AT4" s="36"/>
      <c r="AU4" s="26"/>
      <c r="AV4" s="21"/>
      <c r="AW4" s="36"/>
      <c r="AX4" s="15" t="e">
        <f>V4/J4</f>
        <v>#DIV/0!</v>
      </c>
      <c r="AY4" s="15" t="e">
        <f t="shared" ref="AY4:AY7" si="9">X4/L4</f>
        <v>#DIV/0!</v>
      </c>
      <c r="AZ4" s="15" t="e">
        <f t="shared" ref="AZ4:AZ67" si="10">Z4/N4</f>
        <v>#DIV/0!</v>
      </c>
      <c r="BA4" s="15" t="e">
        <f>V4/J4</f>
        <v>#DIV/0!</v>
      </c>
      <c r="BB4" s="15" t="e">
        <f t="shared" si="5"/>
        <v>#DIV/0!</v>
      </c>
      <c r="BC4" s="15" t="e">
        <f t="shared" ref="BC4:BC66" si="11">Z4/N4</f>
        <v>#DIV/0!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38.310699999999997</v>
      </c>
      <c r="F5" s="55"/>
      <c r="G5" s="55"/>
      <c r="H5" s="55"/>
      <c r="I5" s="55"/>
      <c r="J5" s="55"/>
      <c r="K5" s="15">
        <v>0</v>
      </c>
      <c r="L5" s="15">
        <v>0</v>
      </c>
      <c r="M5" s="15">
        <v>0</v>
      </c>
      <c r="N5" s="16">
        <f t="shared" si="0"/>
        <v>0</v>
      </c>
      <c r="P5" s="74">
        <v>3204.48</v>
      </c>
      <c r="Q5" s="74">
        <v>38.308300000000003</v>
      </c>
      <c r="R5" s="74"/>
      <c r="S5" s="74"/>
      <c r="T5" s="74"/>
      <c r="U5" s="74"/>
      <c r="V5" s="74"/>
      <c r="W5" s="15">
        <v>0</v>
      </c>
      <c r="X5" s="15">
        <v>0</v>
      </c>
      <c r="Y5" s="15">
        <v>0</v>
      </c>
      <c r="Z5" s="16">
        <f t="shared" si="6"/>
        <v>0</v>
      </c>
      <c r="AA5" s="15" t="e">
        <f t="shared" si="1"/>
        <v>#DIV/0!</v>
      </c>
      <c r="AB5" s="15" t="e">
        <f t="shared" si="2"/>
        <v>#DIV/0!</v>
      </c>
      <c r="AC5" s="15" t="e">
        <f t="shared" si="2"/>
        <v>#DIV/0!</v>
      </c>
      <c r="AD5" s="16">
        <f t="shared" si="7"/>
        <v>1.4976785981728888E-4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 t="e">
        <f>V5/J5</f>
        <v>#DIV/0!</v>
      </c>
      <c r="AY5" s="15" t="e">
        <f t="shared" si="9"/>
        <v>#DIV/0!</v>
      </c>
      <c r="AZ5" s="15" t="e">
        <f t="shared" si="10"/>
        <v>#DIV/0!</v>
      </c>
      <c r="BA5" s="15" t="e">
        <f>V5/J5</f>
        <v>#DIV/0!</v>
      </c>
      <c r="BB5" s="15" t="e">
        <f t="shared" si="5"/>
        <v>#DIV/0!</v>
      </c>
      <c r="BC5" s="15" t="e">
        <f t="shared" si="11"/>
        <v>#DIV/0!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36.691600000000001</v>
      </c>
      <c r="F6" s="55"/>
      <c r="G6" s="55"/>
      <c r="H6" s="55"/>
      <c r="I6" s="55"/>
      <c r="J6" s="55"/>
      <c r="K6" s="15">
        <v>0</v>
      </c>
      <c r="L6" s="15">
        <v>0</v>
      </c>
      <c r="M6" s="15">
        <v>0</v>
      </c>
      <c r="N6" s="16">
        <f t="shared" si="0"/>
        <v>0</v>
      </c>
      <c r="P6" s="74">
        <v>1677.57</v>
      </c>
      <c r="Q6" s="74">
        <v>36.702199999999998</v>
      </c>
      <c r="R6" s="74"/>
      <c r="S6" s="74"/>
      <c r="T6" s="74"/>
      <c r="U6" s="74"/>
      <c r="V6" s="74"/>
      <c r="W6" s="15">
        <v>0</v>
      </c>
      <c r="X6" s="15">
        <v>0</v>
      </c>
      <c r="Y6" s="15">
        <v>0</v>
      </c>
      <c r="Z6" s="16">
        <f t="shared" si="6"/>
        <v>0</v>
      </c>
      <c r="AA6" s="15" t="e">
        <f t="shared" si="1"/>
        <v>#DIV/0!</v>
      </c>
      <c r="AB6" s="15" t="e">
        <f t="shared" si="2"/>
        <v>#DIV/0!</v>
      </c>
      <c r="AC6" s="15" t="e">
        <f t="shared" si="2"/>
        <v>#DIV/0!</v>
      </c>
      <c r="AD6" s="16">
        <f t="shared" si="7"/>
        <v>5.5023106108283053E-3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 t="e">
        <f>V6/J6</f>
        <v>#DIV/0!</v>
      </c>
      <c r="AY6" s="15" t="e">
        <f t="shared" si="9"/>
        <v>#DIV/0!</v>
      </c>
      <c r="AZ6" s="15" t="e">
        <f t="shared" si="10"/>
        <v>#DIV/0!</v>
      </c>
      <c r="BA6" s="15" t="e">
        <f>V6/J6</f>
        <v>#DIV/0!</v>
      </c>
      <c r="BB6" s="15" t="e">
        <f t="shared" si="5"/>
        <v>#DIV/0!</v>
      </c>
      <c r="BC6" s="15" t="e">
        <f t="shared" si="11"/>
        <v>#DIV/0!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35.027700000000003</v>
      </c>
      <c r="F7" s="55"/>
      <c r="G7" s="55"/>
      <c r="H7" s="55"/>
      <c r="I7" s="55"/>
      <c r="J7" s="55"/>
      <c r="K7" s="19">
        <v>0</v>
      </c>
      <c r="L7" s="19">
        <v>0</v>
      </c>
      <c r="M7" s="19">
        <v>0</v>
      </c>
      <c r="N7" s="20">
        <f t="shared" si="0"/>
        <v>0</v>
      </c>
      <c r="P7" s="74">
        <v>896.82</v>
      </c>
      <c r="Q7" s="74">
        <v>35.027299999999997</v>
      </c>
      <c r="R7" s="74"/>
      <c r="S7" s="74"/>
      <c r="T7" s="74"/>
      <c r="U7" s="74"/>
      <c r="V7" s="74"/>
      <c r="W7" s="19">
        <v>0</v>
      </c>
      <c r="X7" s="19">
        <v>0</v>
      </c>
      <c r="Y7" s="19">
        <v>0</v>
      </c>
      <c r="Z7" s="20">
        <f t="shared" si="6"/>
        <v>0</v>
      </c>
      <c r="AA7" s="15" t="e">
        <f t="shared" si="1"/>
        <v>#DIV/0!</v>
      </c>
      <c r="AB7" s="15" t="e">
        <f t="shared" si="2"/>
        <v>#DIV/0!</v>
      </c>
      <c r="AC7" s="15" t="e">
        <f t="shared" si="2"/>
        <v>#DIV/0!</v>
      </c>
      <c r="AD7" s="20">
        <f t="shared" si="7"/>
        <v>3.0533838875281215E-3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 t="e">
        <f>V7/J7</f>
        <v>#DIV/0!</v>
      </c>
      <c r="AY7" s="15" t="e">
        <f t="shared" si="9"/>
        <v>#DIV/0!</v>
      </c>
      <c r="AZ7" s="15" t="e">
        <f t="shared" si="10"/>
        <v>#DIV/0!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47.523699999999998</v>
      </c>
      <c r="F8" s="55"/>
      <c r="G8" s="55"/>
      <c r="H8" s="55"/>
      <c r="I8" s="55"/>
      <c r="J8" s="55"/>
      <c r="K8" s="10">
        <v>0</v>
      </c>
      <c r="L8" s="10">
        <v>0</v>
      </c>
      <c r="M8" s="10">
        <v>0</v>
      </c>
      <c r="N8" s="11">
        <f t="shared" si="0"/>
        <v>0</v>
      </c>
      <c r="P8" s="74">
        <v>6091.92</v>
      </c>
      <c r="Q8" s="74">
        <v>47.527500000000003</v>
      </c>
      <c r="R8" s="74"/>
      <c r="S8" s="74"/>
      <c r="T8" s="74"/>
      <c r="U8" s="74"/>
      <c r="V8" s="74"/>
      <c r="W8" s="10">
        <v>0</v>
      </c>
      <c r="X8" s="10">
        <v>0</v>
      </c>
      <c r="Y8" s="10">
        <v>0</v>
      </c>
      <c r="Z8" s="11">
        <f t="shared" si="6"/>
        <v>0</v>
      </c>
      <c r="AA8" s="15" t="e">
        <f t="shared" si="1"/>
        <v>#DIV/0!</v>
      </c>
      <c r="AB8" s="15" t="e">
        <f t="shared" si="2"/>
        <v>#DIV/0!</v>
      </c>
      <c r="AC8" s="15" t="e">
        <f t="shared" si="2"/>
        <v>#DIV/0!</v>
      </c>
      <c r="AD8" s="11">
        <f t="shared" si="7"/>
        <v>2.4386631781605876E-3</v>
      </c>
      <c r="AE8" s="12"/>
      <c r="AF8" s="25">
        <f t="shared" ref="AF8:AK8" si="12">bdRateExtend($D8:$D12,E8:E12,$P8:$P12,Q8:Q12)</f>
        <v>7.8393850785052344E-4</v>
      </c>
      <c r="AG8" s="30" t="e">
        <f t="shared" si="12"/>
        <v>#VALUE!</v>
      </c>
      <c r="AH8" s="31" t="e">
        <f t="shared" si="12"/>
        <v>#VALUE!</v>
      </c>
      <c r="AI8" s="25" t="e">
        <f t="shared" si="12"/>
        <v>#VALUE!</v>
      </c>
      <c r="AJ8" s="30" t="e">
        <f t="shared" si="12"/>
        <v>#VALUE!</v>
      </c>
      <c r="AK8" s="30" t="e">
        <f t="shared" si="12"/>
        <v>#VALUE!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-8.6634697302745423E-6</v>
      </c>
      <c r="AS8" s="30" t="e">
        <f t="shared" si="13"/>
        <v>#VALUE!</v>
      </c>
      <c r="AT8" s="31" t="e">
        <f t="shared" si="13"/>
        <v>#VALUE!</v>
      </c>
      <c r="AU8" s="25" t="e">
        <f t="shared" si="13"/>
        <v>#VALUE!</v>
      </c>
      <c r="AV8" s="30" t="e">
        <f t="shared" si="13"/>
        <v>#VALUE!</v>
      </c>
      <c r="AW8" s="31" t="e">
        <f t="shared" si="13"/>
        <v>#VALUE!</v>
      </c>
      <c r="AX8" s="15"/>
      <c r="AY8" s="15"/>
      <c r="AZ8" s="15"/>
      <c r="BA8" s="15" t="e">
        <f>V8/J8</f>
        <v>#DIV/0!</v>
      </c>
      <c r="BB8" s="15" t="e">
        <f t="shared" ref="BB8:BB11" si="14">X8/L8</f>
        <v>#DIV/0!</v>
      </c>
      <c r="BC8" s="15" t="e">
        <f t="shared" si="11"/>
        <v>#DIV/0!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46.576799999999999</v>
      </c>
      <c r="F9" s="55"/>
      <c r="G9" s="55"/>
      <c r="H9" s="55"/>
      <c r="I9" s="55"/>
      <c r="J9" s="55"/>
      <c r="K9" s="15">
        <v>0</v>
      </c>
      <c r="L9" s="15">
        <v>0</v>
      </c>
      <c r="M9" s="15">
        <v>0</v>
      </c>
      <c r="N9" s="16">
        <f t="shared" si="0"/>
        <v>0</v>
      </c>
      <c r="P9" s="74">
        <v>2773.26</v>
      </c>
      <c r="Q9" s="74">
        <v>46.578000000000003</v>
      </c>
      <c r="R9" s="74"/>
      <c r="S9" s="74"/>
      <c r="T9" s="74"/>
      <c r="U9" s="74"/>
      <c r="V9" s="74"/>
      <c r="W9" s="15">
        <v>0</v>
      </c>
      <c r="X9" s="15">
        <v>0</v>
      </c>
      <c r="Y9" s="15">
        <v>0</v>
      </c>
      <c r="Z9" s="16">
        <f t="shared" si="6"/>
        <v>0</v>
      </c>
      <c r="AA9" s="15" t="e">
        <f t="shared" si="1"/>
        <v>#DIV/0!</v>
      </c>
      <c r="AB9" s="15" t="e">
        <f t="shared" si="2"/>
        <v>#DIV/0!</v>
      </c>
      <c r="AC9" s="15" t="e">
        <f t="shared" si="2"/>
        <v>#DIV/0!</v>
      </c>
      <c r="AD9" s="16">
        <f t="shared" si="7"/>
        <v>2.1899392888119402E-3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7.664046356643528E-4</v>
      </c>
      <c r="AM9" s="21" t="e">
        <f>bdrate($D9:$D12,F9:F12,$P9:$P12,R9:R12)</f>
        <v>#VALUE!</v>
      </c>
      <c r="AN9" s="36" t="e">
        <f t="shared" ref="AN9" si="15">bdrate($D9:$D12,G9:G12,$P9:$P12,S9:S12)</f>
        <v>#VALUE!</v>
      </c>
      <c r="AO9" s="26" t="e">
        <f>bdrate($D9:$D12,H9:H12,$P9:$P12,T9:T12)</f>
        <v>#VALUE!</v>
      </c>
      <c r="AP9" s="21" t="e">
        <f>bdrate($D9:$D12,I9:I12,$P9:$P12,U9:U12)</f>
        <v>#VALUE!</v>
      </c>
      <c r="AQ9" s="36" t="e">
        <f>bdrate($D9:$D12,J9:J12,$P9:$P12,V9:V12)</f>
        <v>#VALUE!</v>
      </c>
      <c r="AR9" s="21"/>
      <c r="AS9" s="21"/>
      <c r="AT9" s="36"/>
      <c r="AU9" s="26"/>
      <c r="AV9" s="21"/>
      <c r="AW9" s="36"/>
      <c r="AX9" s="15" t="e">
        <f>V9/J9</f>
        <v>#DIV/0!</v>
      </c>
      <c r="AY9" s="15" t="e">
        <f t="shared" ref="AY9:AY12" si="16">X9/L9</f>
        <v>#DIV/0!</v>
      </c>
      <c r="AZ9" s="15" t="e">
        <f t="shared" si="10"/>
        <v>#DIV/0!</v>
      </c>
      <c r="BA9" s="15" t="e">
        <f>V9/J9</f>
        <v>#DIV/0!</v>
      </c>
      <c r="BB9" s="15" t="e">
        <f t="shared" si="14"/>
        <v>#DIV/0!</v>
      </c>
      <c r="BC9" s="15" t="e">
        <f t="shared" si="11"/>
        <v>#DIV/0!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45.583799999999997</v>
      </c>
      <c r="F10" s="55"/>
      <c r="G10" s="55"/>
      <c r="H10" s="55"/>
      <c r="I10" s="55"/>
      <c r="J10" s="55"/>
      <c r="K10" s="15">
        <v>0</v>
      </c>
      <c r="L10" s="15">
        <v>0</v>
      </c>
      <c r="M10" s="15">
        <v>0</v>
      </c>
      <c r="N10" s="16">
        <f t="shared" si="0"/>
        <v>0</v>
      </c>
      <c r="P10" s="74">
        <v>1744.2</v>
      </c>
      <c r="Q10" s="74">
        <v>45.5854</v>
      </c>
      <c r="R10" s="74"/>
      <c r="S10" s="74"/>
      <c r="T10" s="74"/>
      <c r="U10" s="74"/>
      <c r="V10" s="74"/>
      <c r="W10" s="15">
        <v>0</v>
      </c>
      <c r="X10" s="15">
        <v>0</v>
      </c>
      <c r="Y10" s="15">
        <v>0</v>
      </c>
      <c r="Z10" s="16">
        <f t="shared" si="6"/>
        <v>0</v>
      </c>
      <c r="AA10" s="15" t="e">
        <f t="shared" si="1"/>
        <v>#DIV/0!</v>
      </c>
      <c r="AB10" s="15" t="e">
        <f t="shared" si="2"/>
        <v>#DIV/0!</v>
      </c>
      <c r="AC10" s="15" t="e">
        <f t="shared" si="2"/>
        <v>#DIV/0!</v>
      </c>
      <c r="AD10" s="16">
        <f t="shared" si="7"/>
        <v>7.9056817791214483E-4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 t="e">
        <f>V10/J10</f>
        <v>#DIV/0!</v>
      </c>
      <c r="AY10" s="15" t="e">
        <f t="shared" si="16"/>
        <v>#DIV/0!</v>
      </c>
      <c r="AZ10" s="15" t="e">
        <f t="shared" si="10"/>
        <v>#DIV/0!</v>
      </c>
      <c r="BA10" s="15" t="e">
        <f>V10/J10</f>
        <v>#DIV/0!</v>
      </c>
      <c r="BB10" s="15" t="e">
        <f t="shared" si="14"/>
        <v>#DIV/0!</v>
      </c>
      <c r="BC10" s="15" t="e">
        <f t="shared" si="11"/>
        <v>#DIV/0!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44.218200000000003</v>
      </c>
      <c r="F11" s="55"/>
      <c r="G11" s="55"/>
      <c r="H11" s="55"/>
      <c r="I11" s="55"/>
      <c r="J11" s="55"/>
      <c r="K11" s="15">
        <v>0</v>
      </c>
      <c r="L11" s="15">
        <v>0</v>
      </c>
      <c r="M11" s="15">
        <v>0</v>
      </c>
      <c r="N11" s="16">
        <f t="shared" si="0"/>
        <v>0</v>
      </c>
      <c r="P11" s="74">
        <v>1133.52</v>
      </c>
      <c r="Q11" s="74">
        <v>44.210299999999997</v>
      </c>
      <c r="R11" s="74"/>
      <c r="S11" s="74"/>
      <c r="T11" s="74"/>
      <c r="U11" s="74"/>
      <c r="V11" s="74"/>
      <c r="W11" s="15">
        <v>0</v>
      </c>
      <c r="X11" s="15">
        <v>0</v>
      </c>
      <c r="Y11" s="15">
        <v>0</v>
      </c>
      <c r="Z11" s="16">
        <f t="shared" si="6"/>
        <v>0</v>
      </c>
      <c r="AA11" s="15" t="e">
        <f t="shared" si="1"/>
        <v>#DIV/0!</v>
      </c>
      <c r="AB11" s="15" t="e">
        <f t="shared" si="2"/>
        <v>#DIV/0!</v>
      </c>
      <c r="AC11" s="15" t="e">
        <f t="shared" si="2"/>
        <v>#DIV/0!</v>
      </c>
      <c r="AD11" s="16">
        <f t="shared" si="7"/>
        <v>5.2935260176755622E-5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 t="e">
        <f>V11/J11</f>
        <v>#DIV/0!</v>
      </c>
      <c r="AY11" s="15" t="e">
        <f t="shared" si="16"/>
        <v>#DIV/0!</v>
      </c>
      <c r="AZ11" s="15" t="e">
        <f t="shared" si="10"/>
        <v>#DIV/0!</v>
      </c>
      <c r="BA11" s="15" t="e">
        <f>V11/J11</f>
        <v>#DIV/0!</v>
      </c>
      <c r="BB11" s="15" t="e">
        <f t="shared" si="14"/>
        <v>#DIV/0!</v>
      </c>
      <c r="BC11" s="15" t="e">
        <f t="shared" si="11"/>
        <v>#DIV/0!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42.343699999999998</v>
      </c>
      <c r="F12" s="55"/>
      <c r="G12" s="55"/>
      <c r="H12" s="55"/>
      <c r="I12" s="55"/>
      <c r="J12" s="55"/>
      <c r="K12" s="19">
        <v>0</v>
      </c>
      <c r="L12" s="19">
        <v>0</v>
      </c>
      <c r="M12" s="19">
        <v>0</v>
      </c>
      <c r="N12" s="20">
        <f t="shared" si="0"/>
        <v>0</v>
      </c>
      <c r="P12" s="74">
        <v>746.04</v>
      </c>
      <c r="Q12" s="74">
        <v>42.340600000000002</v>
      </c>
      <c r="R12" s="74"/>
      <c r="S12" s="74"/>
      <c r="T12" s="74"/>
      <c r="U12" s="74"/>
      <c r="V12" s="74"/>
      <c r="W12" s="19">
        <v>0</v>
      </c>
      <c r="X12" s="19">
        <v>0</v>
      </c>
      <c r="Y12" s="19">
        <v>0</v>
      </c>
      <c r="Z12" s="20">
        <f t="shared" si="6"/>
        <v>0</v>
      </c>
      <c r="AA12" s="15" t="e">
        <f t="shared" si="1"/>
        <v>#DIV/0!</v>
      </c>
      <c r="AB12" s="15" t="e">
        <f t="shared" si="2"/>
        <v>#DIV/0!</v>
      </c>
      <c r="AC12" s="15" t="e">
        <f t="shared" si="2"/>
        <v>#DIV/0!</v>
      </c>
      <c r="AD12" s="20">
        <f t="shared" si="7"/>
        <v>5.6265573506962562E-4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 t="e">
        <f>V12/J12</f>
        <v>#DIV/0!</v>
      </c>
      <c r="AY12" s="15" t="e">
        <f t="shared" si="16"/>
        <v>#DIV/0!</v>
      </c>
      <c r="AZ12" s="15" t="e">
        <f t="shared" si="10"/>
        <v>#DIV/0!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43.499000000000002</v>
      </c>
      <c r="F13" s="55"/>
      <c r="G13" s="55"/>
      <c r="H13" s="55"/>
      <c r="I13" s="55"/>
      <c r="J13" s="55"/>
      <c r="K13" s="10">
        <v>0</v>
      </c>
      <c r="L13" s="10">
        <v>0</v>
      </c>
      <c r="M13" s="10">
        <v>0</v>
      </c>
      <c r="N13" s="11">
        <f t="shared" si="0"/>
        <v>0</v>
      </c>
      <c r="P13" s="74">
        <v>18406.5</v>
      </c>
      <c r="Q13" s="74">
        <v>43.491999999999997</v>
      </c>
      <c r="R13" s="74"/>
      <c r="S13" s="74"/>
      <c r="T13" s="74"/>
      <c r="U13" s="74"/>
      <c r="V13" s="74"/>
      <c r="W13" s="10">
        <v>0</v>
      </c>
      <c r="X13" s="10">
        <v>0</v>
      </c>
      <c r="Y13" s="10">
        <v>0</v>
      </c>
      <c r="Z13" s="11">
        <f t="shared" si="6"/>
        <v>0</v>
      </c>
      <c r="AA13" s="15" t="e">
        <f t="shared" si="1"/>
        <v>#DIV/0!</v>
      </c>
      <c r="AB13" s="15" t="e">
        <f t="shared" si="2"/>
        <v>#DIV/0!</v>
      </c>
      <c r="AC13" s="15" t="e">
        <f t="shared" si="2"/>
        <v>#DIV/0!</v>
      </c>
      <c r="AD13" s="11">
        <f t="shared" si="7"/>
        <v>3.8608408775051709E-3</v>
      </c>
      <c r="AE13" s="12"/>
      <c r="AF13" s="25">
        <f t="shared" ref="AF13:AK13" si="17">bdRateExtend($D13:$D17,E13:E17,$P13:$P17,Q13:Q17)</f>
        <v>1.2310775324004819E-3</v>
      </c>
      <c r="AG13" s="30" t="e">
        <f t="shared" si="17"/>
        <v>#VALUE!</v>
      </c>
      <c r="AH13" s="31" t="e">
        <f t="shared" si="17"/>
        <v>#VALUE!</v>
      </c>
      <c r="AI13" s="25" t="e">
        <f t="shared" si="17"/>
        <v>#VALUE!</v>
      </c>
      <c r="AJ13" s="30" t="e">
        <f t="shared" si="17"/>
        <v>#VALUE!</v>
      </c>
      <c r="AK13" s="30" t="e">
        <f t="shared" si="17"/>
        <v>#VALUE!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9.1906479088610382E-4</v>
      </c>
      <c r="AS13" s="30" t="e">
        <f t="shared" si="18"/>
        <v>#VALUE!</v>
      </c>
      <c r="AT13" s="31" t="e">
        <f t="shared" si="18"/>
        <v>#VALUE!</v>
      </c>
      <c r="AU13" s="25" t="e">
        <f t="shared" si="18"/>
        <v>#VALUE!</v>
      </c>
      <c r="AV13" s="30" t="e">
        <f t="shared" si="18"/>
        <v>#VALUE!</v>
      </c>
      <c r="AW13" s="31" t="e">
        <f t="shared" si="18"/>
        <v>#VALUE!</v>
      </c>
      <c r="AX13" s="15"/>
      <c r="AY13" s="15"/>
      <c r="AZ13" s="15"/>
      <c r="BA13" s="15" t="e">
        <f>V13/J13</f>
        <v>#DIV/0!</v>
      </c>
      <c r="BB13" s="15" t="e">
        <f t="shared" ref="BB13:BB16" si="19">X13/L13</f>
        <v>#DIV/0!</v>
      </c>
      <c r="BC13" s="15" t="e">
        <f t="shared" si="11"/>
        <v>#DIV/0!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41.684800000000003</v>
      </c>
      <c r="F14" s="55"/>
      <c r="G14" s="55"/>
      <c r="H14" s="55"/>
      <c r="I14" s="55"/>
      <c r="J14" s="55"/>
      <c r="K14" s="15">
        <v>0</v>
      </c>
      <c r="L14" s="15">
        <v>0</v>
      </c>
      <c r="M14" s="15">
        <v>0</v>
      </c>
      <c r="N14" s="16">
        <f t="shared" si="0"/>
        <v>0</v>
      </c>
      <c r="P14" s="74">
        <v>4407.12</v>
      </c>
      <c r="Q14" s="74">
        <v>41.688600000000001</v>
      </c>
      <c r="R14" s="74"/>
      <c r="S14" s="74"/>
      <c r="T14" s="74"/>
      <c r="U14" s="74"/>
      <c r="V14" s="74"/>
      <c r="W14" s="15">
        <v>0</v>
      </c>
      <c r="X14" s="15">
        <v>0</v>
      </c>
      <c r="Y14" s="15">
        <v>0</v>
      </c>
      <c r="Z14" s="16">
        <f t="shared" si="6"/>
        <v>0</v>
      </c>
      <c r="AA14" s="15" t="e">
        <f t="shared" si="1"/>
        <v>#DIV/0!</v>
      </c>
      <c r="AB14" s="15" t="e">
        <f t="shared" si="2"/>
        <v>#DIV/0!</v>
      </c>
      <c r="AC14" s="15" t="e">
        <f t="shared" si="2"/>
        <v>#DIV/0!</v>
      </c>
      <c r="AD14" s="16">
        <f t="shared" si="7"/>
        <v>2.9219803926923515E-3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1.1503195266096E-3</v>
      </c>
      <c r="AM14" s="21" t="e">
        <f>bdrate($D14:$D17,F14:F17,$P14:$P17,R14:R17)</f>
        <v>#VALUE!</v>
      </c>
      <c r="AN14" s="36" t="e">
        <f t="shared" ref="AN14" si="20">bdrate($D14:$D17,G14:G17,$P14:$P17,S14:S17)</f>
        <v>#VALUE!</v>
      </c>
      <c r="AO14" s="26" t="e">
        <f>bdrate($D14:$D17,H14:H17,$P14:$P17,T14:T17)</f>
        <v>#VALUE!</v>
      </c>
      <c r="AP14" s="21" t="e">
        <f>bdrate($D14:$D17,I14:I17,$P14:$P17,U14:U17)</f>
        <v>#VALUE!</v>
      </c>
      <c r="AQ14" s="36" t="e">
        <f>bdrate($D14:$D17,J14:J17,$P14:$P17,V14:V17)</f>
        <v>#VALUE!</v>
      </c>
      <c r="AR14" s="21"/>
      <c r="AS14" s="21"/>
      <c r="AT14" s="36"/>
      <c r="AU14" s="26"/>
      <c r="AV14" s="21"/>
      <c r="AW14" s="36"/>
      <c r="AX14" s="15" t="e">
        <f>V14/J14</f>
        <v>#DIV/0!</v>
      </c>
      <c r="AY14" s="15" t="e">
        <f t="shared" ref="AY14:AY17" si="21">X14/L14</f>
        <v>#DIV/0!</v>
      </c>
      <c r="AZ14" s="15" t="e">
        <f t="shared" si="10"/>
        <v>#DIV/0!</v>
      </c>
      <c r="BA14" s="15" t="e">
        <f>V14/J14</f>
        <v>#DIV/0!</v>
      </c>
      <c r="BB14" s="15" t="e">
        <f t="shared" si="19"/>
        <v>#DIV/0!</v>
      </c>
      <c r="BC14" s="15" t="e">
        <f t="shared" si="11"/>
        <v>#DIV/0!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40.764499999999998</v>
      </c>
      <c r="F15" s="55"/>
      <c r="G15" s="55"/>
      <c r="H15" s="55"/>
      <c r="I15" s="55"/>
      <c r="J15" s="55"/>
      <c r="K15" s="15">
        <v>0</v>
      </c>
      <c r="L15" s="15">
        <v>0</v>
      </c>
      <c r="M15" s="15">
        <v>0</v>
      </c>
      <c r="N15" s="16">
        <f t="shared" si="0"/>
        <v>0</v>
      </c>
      <c r="P15" s="74">
        <v>2474.94</v>
      </c>
      <c r="Q15" s="74">
        <v>40.772399999999998</v>
      </c>
      <c r="R15" s="74"/>
      <c r="S15" s="74"/>
      <c r="T15" s="74"/>
      <c r="U15" s="74"/>
      <c r="V15" s="74"/>
      <c r="W15" s="15">
        <v>0</v>
      </c>
      <c r="X15" s="15">
        <v>0</v>
      </c>
      <c r="Y15" s="15">
        <v>0</v>
      </c>
      <c r="Z15" s="16">
        <f t="shared" si="6"/>
        <v>0</v>
      </c>
      <c r="AA15" s="15" t="e">
        <f t="shared" si="1"/>
        <v>#DIV/0!</v>
      </c>
      <c r="AB15" s="15" t="e">
        <f t="shared" si="2"/>
        <v>#DIV/0!</v>
      </c>
      <c r="AC15" s="15" t="e">
        <f t="shared" si="2"/>
        <v>#DIV/0!</v>
      </c>
      <c r="AD15" s="16">
        <f t="shared" si="7"/>
        <v>3.820695025795805E-3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 t="e">
        <f>V15/J15</f>
        <v>#DIV/0!</v>
      </c>
      <c r="AY15" s="15" t="e">
        <f t="shared" si="21"/>
        <v>#DIV/0!</v>
      </c>
      <c r="AZ15" s="15" t="e">
        <f t="shared" si="10"/>
        <v>#DIV/0!</v>
      </c>
      <c r="BA15" s="15" t="e">
        <f>V15/J15</f>
        <v>#DIV/0!</v>
      </c>
      <c r="BB15" s="15" t="e">
        <f t="shared" si="19"/>
        <v>#DIV/0!</v>
      </c>
      <c r="BC15" s="15" t="e">
        <f t="shared" si="11"/>
        <v>#DIV/0!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39.523200000000003</v>
      </c>
      <c r="F16" s="55"/>
      <c r="G16" s="55"/>
      <c r="H16" s="55"/>
      <c r="I16" s="55"/>
      <c r="J16" s="55"/>
      <c r="K16" s="15">
        <v>0</v>
      </c>
      <c r="L16" s="15">
        <v>0</v>
      </c>
      <c r="M16" s="15">
        <v>0</v>
      </c>
      <c r="N16" s="16">
        <f t="shared" si="0"/>
        <v>0</v>
      </c>
      <c r="P16" s="74">
        <v>1444.26</v>
      </c>
      <c r="Q16" s="74">
        <v>39.517499999999998</v>
      </c>
      <c r="R16" s="74"/>
      <c r="S16" s="74"/>
      <c r="T16" s="74"/>
      <c r="U16" s="74"/>
      <c r="V16" s="74"/>
      <c r="W16" s="15">
        <v>0</v>
      </c>
      <c r="X16" s="15">
        <v>0</v>
      </c>
      <c r="Y16" s="15">
        <v>0</v>
      </c>
      <c r="Z16" s="16">
        <f t="shared" si="6"/>
        <v>0</v>
      </c>
      <c r="AA16" s="15" t="e">
        <f t="shared" si="1"/>
        <v>#DIV/0!</v>
      </c>
      <c r="AB16" s="15" t="e">
        <f t="shared" si="2"/>
        <v>#DIV/0!</v>
      </c>
      <c r="AC16" s="15" t="e">
        <f t="shared" si="2"/>
        <v>#DIV/0!</v>
      </c>
      <c r="AD16" s="16">
        <f t="shared" si="7"/>
        <v>1.7062005826051023E-3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 t="e">
        <f>V16/J16</f>
        <v>#DIV/0!</v>
      </c>
      <c r="AY16" s="15" t="e">
        <f t="shared" si="21"/>
        <v>#DIV/0!</v>
      </c>
      <c r="AZ16" s="15" t="e">
        <f t="shared" si="10"/>
        <v>#DIV/0!</v>
      </c>
      <c r="BA16" s="15" t="e">
        <f>V16/J16</f>
        <v>#DIV/0!</v>
      </c>
      <c r="BB16" s="15" t="e">
        <f t="shared" si="19"/>
        <v>#DIV/0!</v>
      </c>
      <c r="BC16" s="15" t="e">
        <f t="shared" si="11"/>
        <v>#DIV/0!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37.832000000000001</v>
      </c>
      <c r="F17" s="55"/>
      <c r="G17" s="55"/>
      <c r="H17" s="55"/>
      <c r="I17" s="55"/>
      <c r="J17" s="55"/>
      <c r="K17" s="19">
        <v>0</v>
      </c>
      <c r="L17" s="19">
        <v>0</v>
      </c>
      <c r="M17" s="19">
        <v>0</v>
      </c>
      <c r="N17" s="20">
        <f t="shared" si="0"/>
        <v>0</v>
      </c>
      <c r="P17" s="74">
        <v>863.34</v>
      </c>
      <c r="Q17" s="74">
        <v>37.848999999999997</v>
      </c>
      <c r="R17" s="74"/>
      <c r="S17" s="74"/>
      <c r="T17" s="74"/>
      <c r="U17" s="74"/>
      <c r="V17" s="74"/>
      <c r="W17" s="19">
        <v>0</v>
      </c>
      <c r="X17" s="19">
        <v>0</v>
      </c>
      <c r="Y17" s="19">
        <v>0</v>
      </c>
      <c r="Z17" s="20">
        <f t="shared" si="6"/>
        <v>0</v>
      </c>
      <c r="AA17" s="15" t="e">
        <f t="shared" si="1"/>
        <v>#DIV/0!</v>
      </c>
      <c r="AB17" s="15" t="e">
        <f t="shared" si="2"/>
        <v>#DIV/0!</v>
      </c>
      <c r="AC17" s="15" t="e">
        <f t="shared" si="2"/>
        <v>#DIV/0!</v>
      </c>
      <c r="AD17" s="20">
        <f t="shared" si="7"/>
        <v>1.0435508557116752E-3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 t="e">
        <f>V17/J17</f>
        <v>#DIV/0!</v>
      </c>
      <c r="AY17" s="15" t="e">
        <f t="shared" si="21"/>
        <v>#DIV/0!</v>
      </c>
      <c r="AZ17" s="15" t="e">
        <f t="shared" si="10"/>
        <v>#DIV/0!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43.014600000000002</v>
      </c>
      <c r="F18" s="55"/>
      <c r="G18" s="55"/>
      <c r="H18" s="55"/>
      <c r="I18" s="55"/>
      <c r="J18" s="55"/>
      <c r="K18" s="10">
        <v>0</v>
      </c>
      <c r="L18" s="10">
        <v>0</v>
      </c>
      <c r="M18" s="10">
        <v>0</v>
      </c>
      <c r="N18" s="11">
        <f t="shared" si="0"/>
        <v>0</v>
      </c>
      <c r="P18" s="74">
        <v>34427.58</v>
      </c>
      <c r="Q18" s="74">
        <v>43.014499999999998</v>
      </c>
      <c r="R18" s="74"/>
      <c r="S18" s="74"/>
      <c r="T18" s="74"/>
      <c r="U18" s="74"/>
      <c r="V18" s="74"/>
      <c r="W18" s="10">
        <v>0</v>
      </c>
      <c r="X18" s="10">
        <v>0</v>
      </c>
      <c r="Y18" s="10">
        <v>0</v>
      </c>
      <c r="Z18" s="11">
        <f t="shared" si="6"/>
        <v>0</v>
      </c>
      <c r="AA18" s="10" t="e">
        <f t="shared" si="1"/>
        <v>#DIV/0!</v>
      </c>
      <c r="AB18" s="10" t="e">
        <f t="shared" si="2"/>
        <v>#DIV/0!</v>
      </c>
      <c r="AC18" s="10" t="e">
        <f t="shared" si="2"/>
        <v>#DIV/0!</v>
      </c>
      <c r="AD18" s="11">
        <f t="shared" si="7"/>
        <v>4.4635306876454297E-4</v>
      </c>
      <c r="AE18" s="40"/>
      <c r="AF18" s="25">
        <f t="shared" ref="AF18:AK18" si="22">bdRateExtend($D18:$D22,E18:E22,$P18:$P22,Q18:Q22)</f>
        <v>1.0554853727495761E-3</v>
      </c>
      <c r="AG18" s="30" t="e">
        <f t="shared" si="22"/>
        <v>#VALUE!</v>
      </c>
      <c r="AH18" s="31" t="e">
        <f t="shared" si="22"/>
        <v>#VALUE!</v>
      </c>
      <c r="AI18" s="25" t="e">
        <f t="shared" si="22"/>
        <v>#VALUE!</v>
      </c>
      <c r="AJ18" s="30" t="e">
        <f t="shared" si="22"/>
        <v>#VALUE!</v>
      </c>
      <c r="AK18" s="30" t="e">
        <f t="shared" si="22"/>
        <v>#VALUE!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3.8577411203299938E-4</v>
      </c>
      <c r="AS18" s="30" t="e">
        <f t="shared" si="23"/>
        <v>#VALUE!</v>
      </c>
      <c r="AT18" s="31" t="e">
        <f t="shared" si="23"/>
        <v>#VALUE!</v>
      </c>
      <c r="AU18" s="25" t="e">
        <f t="shared" si="23"/>
        <v>#VALUE!</v>
      </c>
      <c r="AV18" s="30" t="e">
        <f t="shared" si="23"/>
        <v>#VALUE!</v>
      </c>
      <c r="AW18" s="31" t="e">
        <f t="shared" si="23"/>
        <v>#VALUE!</v>
      </c>
      <c r="AX18" s="10"/>
      <c r="AY18" s="10"/>
      <c r="AZ18" s="10"/>
      <c r="BA18" s="10" t="e">
        <f>V18/J18</f>
        <v>#DIV/0!</v>
      </c>
      <c r="BB18" s="10" t="e">
        <f t="shared" ref="BB18:BB21" si="24">X18/L18</f>
        <v>#DIV/0!</v>
      </c>
      <c r="BC18" s="10" t="e">
        <f t="shared" si="11"/>
        <v>#DIV/0!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40.496499999999997</v>
      </c>
      <c r="F19" s="55"/>
      <c r="G19" s="55"/>
      <c r="H19" s="55"/>
      <c r="I19" s="55"/>
      <c r="J19" s="55"/>
      <c r="K19" s="15">
        <v>0</v>
      </c>
      <c r="L19" s="15">
        <v>0</v>
      </c>
      <c r="M19" s="15">
        <v>0</v>
      </c>
      <c r="N19" s="16">
        <f t="shared" si="0"/>
        <v>0</v>
      </c>
      <c r="P19" s="74">
        <v>9913.98</v>
      </c>
      <c r="Q19" s="74">
        <v>40.495100000000001</v>
      </c>
      <c r="R19" s="74"/>
      <c r="S19" s="74"/>
      <c r="T19" s="74"/>
      <c r="U19" s="74"/>
      <c r="V19" s="74"/>
      <c r="W19" s="15">
        <v>0</v>
      </c>
      <c r="X19" s="15">
        <v>0</v>
      </c>
      <c r="Y19" s="15">
        <v>0</v>
      </c>
      <c r="Z19" s="16">
        <f t="shared" si="6"/>
        <v>0</v>
      </c>
      <c r="AA19" s="15" t="e">
        <f t="shared" si="1"/>
        <v>#DIV/0!</v>
      </c>
      <c r="AB19" s="15" t="e">
        <f t="shared" ref="AB19:AC32" si="25">X19/L19</f>
        <v>#DIV/0!</v>
      </c>
      <c r="AC19" s="15" t="e">
        <f t="shared" si="25"/>
        <v>#DIV/0!</v>
      </c>
      <c r="AD19" s="16">
        <f t="shared" si="7"/>
        <v>1.4443531231870192E-3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1.8860966450275907E-3</v>
      </c>
      <c r="AM19" s="21" t="e">
        <f>bdrate($D19:$D22,F19:F22,$P19:$P22,R19:R22)</f>
        <v>#VALUE!</v>
      </c>
      <c r="AN19" s="36" t="e">
        <f t="shared" ref="AN19" si="26">bdrate($D19:$D22,G19:G22,$P19:$P22,S19:S22)</f>
        <v>#VALUE!</v>
      </c>
      <c r="AO19" s="26" t="e">
        <f>bdrate($D19:$D22,H19:H22,$P19:$P22,T19:T22)</f>
        <v>#VALUE!</v>
      </c>
      <c r="AP19" s="21" t="e">
        <f>bdrate($D19:$D22,I19:I22,$P19:$P22,U19:U22)</f>
        <v>#VALUE!</v>
      </c>
      <c r="AQ19" s="36" t="e">
        <f>bdrate($D19:$D22,J19:J22,$P19:$P22,V19:V22)</f>
        <v>#VALUE!</v>
      </c>
      <c r="AR19" s="21"/>
      <c r="AS19" s="21"/>
      <c r="AT19" s="36"/>
      <c r="AU19" s="26"/>
      <c r="AV19" s="21"/>
      <c r="AW19" s="36"/>
      <c r="AX19" s="15" t="e">
        <f>V19/J19</f>
        <v>#DIV/0!</v>
      </c>
      <c r="AY19" s="15" t="e">
        <f t="shared" ref="AY19:AY22" si="27">X19/L19</f>
        <v>#DIV/0!</v>
      </c>
      <c r="AZ19" s="15" t="e">
        <f t="shared" si="10"/>
        <v>#DIV/0!</v>
      </c>
      <c r="BA19" s="15" t="e">
        <f>V19/J19</f>
        <v>#DIV/0!</v>
      </c>
      <c r="BB19" s="15" t="e">
        <f t="shared" si="24"/>
        <v>#DIV/0!</v>
      </c>
      <c r="BC19" s="15" t="e">
        <f t="shared" si="11"/>
        <v>#DIV/0!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39.125500000000002</v>
      </c>
      <c r="F20" s="55"/>
      <c r="G20" s="55"/>
      <c r="H20" s="55"/>
      <c r="I20" s="55"/>
      <c r="J20" s="55"/>
      <c r="K20" s="15">
        <v>0</v>
      </c>
      <c r="L20" s="15">
        <v>0</v>
      </c>
      <c r="M20" s="15">
        <v>0</v>
      </c>
      <c r="N20" s="16">
        <f t="shared" si="0"/>
        <v>0</v>
      </c>
      <c r="P20" s="74">
        <v>5714.82</v>
      </c>
      <c r="Q20" s="74">
        <v>39.131900000000002</v>
      </c>
      <c r="R20" s="74"/>
      <c r="S20" s="74"/>
      <c r="T20" s="74"/>
      <c r="U20" s="74"/>
      <c r="V20" s="74"/>
      <c r="W20" s="15">
        <v>0</v>
      </c>
      <c r="X20" s="15">
        <v>0</v>
      </c>
      <c r="Y20" s="15">
        <v>0</v>
      </c>
      <c r="Z20" s="16">
        <f t="shared" si="6"/>
        <v>0</v>
      </c>
      <c r="AA20" s="15" t="e">
        <f t="shared" si="1"/>
        <v>#DIV/0!</v>
      </c>
      <c r="AB20" s="15" t="e">
        <f t="shared" si="25"/>
        <v>#DIV/0!</v>
      </c>
      <c r="AC20" s="15" t="e">
        <f t="shared" si="25"/>
        <v>#DIV/0!</v>
      </c>
      <c r="AD20" s="16">
        <f t="shared" si="7"/>
        <v>3.2547557353219932E-3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 t="e">
        <f>V20/J20</f>
        <v>#DIV/0!</v>
      </c>
      <c r="AY20" s="15" t="e">
        <f t="shared" si="27"/>
        <v>#DIV/0!</v>
      </c>
      <c r="AZ20" s="15" t="e">
        <f t="shared" si="10"/>
        <v>#DIV/0!</v>
      </c>
      <c r="BA20" s="15" t="e">
        <f>V20/J20</f>
        <v>#DIV/0!</v>
      </c>
      <c r="BB20" s="15" t="e">
        <f t="shared" si="24"/>
        <v>#DIV/0!</v>
      </c>
      <c r="BC20" s="15" t="e">
        <f t="shared" si="11"/>
        <v>#DIV/0!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37.358199999999997</v>
      </c>
      <c r="F21" s="55"/>
      <c r="G21" s="55"/>
      <c r="H21" s="55"/>
      <c r="I21" s="55"/>
      <c r="J21" s="55"/>
      <c r="K21" s="15">
        <v>0</v>
      </c>
      <c r="L21" s="15">
        <v>0</v>
      </c>
      <c r="M21" s="15">
        <v>0</v>
      </c>
      <c r="N21" s="16">
        <f t="shared" si="0"/>
        <v>0</v>
      </c>
      <c r="P21" s="74">
        <v>3370.14</v>
      </c>
      <c r="Q21" s="74">
        <v>37.353099999999998</v>
      </c>
      <c r="R21" s="74"/>
      <c r="S21" s="74"/>
      <c r="T21" s="74"/>
      <c r="U21" s="74"/>
      <c r="V21" s="74"/>
      <c r="W21" s="15">
        <v>0</v>
      </c>
      <c r="X21" s="15">
        <v>0</v>
      </c>
      <c r="Y21" s="15">
        <v>0</v>
      </c>
      <c r="Z21" s="16">
        <f t="shared" si="6"/>
        <v>0</v>
      </c>
      <c r="AA21" s="15" t="e">
        <f t="shared" si="1"/>
        <v>#DIV/0!</v>
      </c>
      <c r="AB21" s="15" t="e">
        <f t="shared" si="25"/>
        <v>#DIV/0!</v>
      </c>
      <c r="AC21" s="15" t="e">
        <f t="shared" si="25"/>
        <v>#DIV/0!</v>
      </c>
      <c r="AD21" s="16">
        <f t="shared" si="7"/>
        <v>2.0337168852019418E-3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 t="e">
        <f>V21/J21</f>
        <v>#DIV/0!</v>
      </c>
      <c r="AY21" s="15" t="e">
        <f t="shared" si="27"/>
        <v>#DIV/0!</v>
      </c>
      <c r="AZ21" s="15" t="e">
        <f t="shared" si="10"/>
        <v>#DIV/0!</v>
      </c>
      <c r="BA21" s="15" t="e">
        <f>V21/J21</f>
        <v>#DIV/0!</v>
      </c>
      <c r="BB21" s="15" t="e">
        <f t="shared" si="24"/>
        <v>#DIV/0!</v>
      </c>
      <c r="BC21" s="15" t="e">
        <f t="shared" si="11"/>
        <v>#DIV/0!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35.204599999999999</v>
      </c>
      <c r="F22" s="55"/>
      <c r="G22" s="55"/>
      <c r="H22" s="55"/>
      <c r="I22" s="55"/>
      <c r="J22" s="55"/>
      <c r="K22" s="19">
        <v>0</v>
      </c>
      <c r="L22" s="19">
        <v>0</v>
      </c>
      <c r="M22" s="19">
        <v>0</v>
      </c>
      <c r="N22" s="20">
        <f t="shared" si="0"/>
        <v>0</v>
      </c>
      <c r="P22" s="74">
        <v>1952.52</v>
      </c>
      <c r="Q22" s="74">
        <v>35.2044</v>
      </c>
      <c r="R22" s="74"/>
      <c r="S22" s="74"/>
      <c r="T22" s="74"/>
      <c r="U22" s="74"/>
      <c r="V22" s="74"/>
      <c r="W22" s="19">
        <v>0</v>
      </c>
      <c r="X22" s="19">
        <v>0</v>
      </c>
      <c r="Y22" s="19">
        <v>0</v>
      </c>
      <c r="Z22" s="20">
        <f t="shared" si="6"/>
        <v>0</v>
      </c>
      <c r="AA22" s="15" t="e">
        <f t="shared" si="1"/>
        <v>#DIV/0!</v>
      </c>
      <c r="AB22" s="15" t="e">
        <f t="shared" si="25"/>
        <v>#DIV/0!</v>
      </c>
      <c r="AC22" s="15" t="e">
        <f t="shared" si="25"/>
        <v>#DIV/0!</v>
      </c>
      <c r="AD22" s="20">
        <f t="shared" si="7"/>
        <v>7.3805277077313824E-4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 t="e">
        <f>V22/J22</f>
        <v>#DIV/0!</v>
      </c>
      <c r="AY22" s="15" t="e">
        <f t="shared" si="27"/>
        <v>#DIV/0!</v>
      </c>
      <c r="AZ22" s="15" t="e">
        <f t="shared" si="10"/>
        <v>#DIV/0!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42.5867</v>
      </c>
      <c r="F23" s="55"/>
      <c r="G23" s="55"/>
      <c r="H23" s="55"/>
      <c r="I23" s="55"/>
      <c r="J23" s="55"/>
      <c r="K23" s="10">
        <v>0</v>
      </c>
      <c r="L23" s="10">
        <v>0</v>
      </c>
      <c r="M23" s="10">
        <v>0</v>
      </c>
      <c r="N23" s="11">
        <f t="shared" si="0"/>
        <v>0</v>
      </c>
      <c r="P23" s="74">
        <v>60127.86</v>
      </c>
      <c r="Q23" s="74">
        <v>42.589199999999998</v>
      </c>
      <c r="R23" s="74"/>
      <c r="S23" s="74"/>
      <c r="T23" s="74"/>
      <c r="U23" s="74"/>
      <c r="V23" s="74"/>
      <c r="W23" s="10">
        <v>0</v>
      </c>
      <c r="X23" s="10">
        <v>0</v>
      </c>
      <c r="Y23" s="10">
        <v>0</v>
      </c>
      <c r="Z23" s="11">
        <f t="shared" si="6"/>
        <v>0</v>
      </c>
      <c r="AA23" s="15" t="e">
        <f t="shared" si="1"/>
        <v>#DIV/0!</v>
      </c>
      <c r="AB23" s="15" t="e">
        <f t="shared" si="25"/>
        <v>#DIV/0!</v>
      </c>
      <c r="AC23" s="15" t="e">
        <f t="shared" si="25"/>
        <v>#DIV/0!</v>
      </c>
      <c r="AD23" s="11">
        <f t="shared" si="7"/>
        <v>1.0328669449613918E-3</v>
      </c>
      <c r="AE23" s="12"/>
      <c r="AF23" s="25">
        <f t="shared" ref="AF23:AK23" si="28">bdRateExtend($D23:$D27,E23:E27,$P23:$P27,Q23:Q27)</f>
        <v>9.2235136241591853E-4</v>
      </c>
      <c r="AG23" s="30" t="e">
        <f t="shared" si="28"/>
        <v>#VALUE!</v>
      </c>
      <c r="AH23" s="31" t="e">
        <f t="shared" si="28"/>
        <v>#VALUE!</v>
      </c>
      <c r="AI23" s="25" t="e">
        <f t="shared" si="28"/>
        <v>#VALUE!</v>
      </c>
      <c r="AJ23" s="30" t="e">
        <f t="shared" si="28"/>
        <v>#VALUE!</v>
      </c>
      <c r="AK23" s="30" t="e">
        <f t="shared" si="28"/>
        <v>#VALUE!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8.5328207558310609E-4</v>
      </c>
      <c r="AS23" s="30" t="e">
        <f t="shared" si="29"/>
        <v>#VALUE!</v>
      </c>
      <c r="AT23" s="31" t="e">
        <f t="shared" si="29"/>
        <v>#VALUE!</v>
      </c>
      <c r="AU23" s="25" t="e">
        <f t="shared" si="29"/>
        <v>#VALUE!</v>
      </c>
      <c r="AV23" s="30" t="e">
        <f t="shared" si="29"/>
        <v>#VALUE!</v>
      </c>
      <c r="AW23" s="31" t="e">
        <f t="shared" si="29"/>
        <v>#VALUE!</v>
      </c>
      <c r="AX23" s="15"/>
      <c r="AY23" s="15"/>
      <c r="AZ23" s="15"/>
      <c r="BA23" s="15" t="e">
        <f>V23/J23</f>
        <v>#DIV/0!</v>
      </c>
      <c r="BB23" s="15" t="e">
        <f t="shared" ref="BB23:BB26" si="30">X23/L23</f>
        <v>#DIV/0!</v>
      </c>
      <c r="BC23" s="15" t="e">
        <f t="shared" si="11"/>
        <v>#DIV/0!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38.825299999999999</v>
      </c>
      <c r="F24" s="55"/>
      <c r="G24" s="55"/>
      <c r="H24" s="55"/>
      <c r="I24" s="55"/>
      <c r="J24" s="55"/>
      <c r="K24" s="15">
        <v>0</v>
      </c>
      <c r="L24" s="15">
        <v>0</v>
      </c>
      <c r="M24" s="15">
        <v>0</v>
      </c>
      <c r="N24" s="16">
        <f t="shared" si="0"/>
        <v>0</v>
      </c>
      <c r="P24" s="74">
        <v>9980.4</v>
      </c>
      <c r="Q24" s="74">
        <v>38.821300000000001</v>
      </c>
      <c r="R24" s="74"/>
      <c r="S24" s="74"/>
      <c r="T24" s="74"/>
      <c r="U24" s="74"/>
      <c r="V24" s="74"/>
      <c r="W24" s="15">
        <v>0</v>
      </c>
      <c r="X24" s="15">
        <v>0</v>
      </c>
      <c r="Y24" s="15">
        <v>0</v>
      </c>
      <c r="Z24" s="16">
        <f t="shared" si="6"/>
        <v>0</v>
      </c>
      <c r="AA24" s="15" t="e">
        <f t="shared" si="1"/>
        <v>#DIV/0!</v>
      </c>
      <c r="AB24" s="15" t="e">
        <f t="shared" si="25"/>
        <v>#DIV/0!</v>
      </c>
      <c r="AC24" s="15" t="e">
        <f t="shared" si="25"/>
        <v>#DIV/0!</v>
      </c>
      <c r="AD24" s="16">
        <f t="shared" si="7"/>
        <v>9.0095501231305189E-4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1.4127517387760857E-3</v>
      </c>
      <c r="AM24" s="21" t="e">
        <f>bdrate($D24:$D27,F24:F27,$P24:$P27,R24:R27)</f>
        <v>#VALUE!</v>
      </c>
      <c r="AN24" s="36" t="e">
        <f t="shared" ref="AN24" si="31">bdrate($D24:$D27,G24:G27,$P24:$P27,S24:S27)</f>
        <v>#VALUE!</v>
      </c>
      <c r="AO24" s="26" t="e">
        <f>bdrate($D24:$D27,H24:H27,$P24:$P27,T24:T27)</f>
        <v>#VALUE!</v>
      </c>
      <c r="AP24" s="21" t="e">
        <f>bdrate($D24:$D27,I24:I27,$P24:$P27,U24:U27)</f>
        <v>#VALUE!</v>
      </c>
      <c r="AQ24" s="36" t="e">
        <f>bdrate($D24:$D27,J24:J27,$P24:$P27,V24:V27)</f>
        <v>#VALUE!</v>
      </c>
      <c r="AR24" s="21"/>
      <c r="AS24" s="21"/>
      <c r="AT24" s="36"/>
      <c r="AU24" s="26"/>
      <c r="AV24" s="21"/>
      <c r="AW24" s="36"/>
      <c r="AX24" s="15" t="e">
        <f>V24/J24</f>
        <v>#DIV/0!</v>
      </c>
      <c r="AY24" s="15" t="e">
        <f t="shared" ref="AY24:AY27" si="32">X24/L24</f>
        <v>#DIV/0!</v>
      </c>
      <c r="AZ24" s="15" t="e">
        <f t="shared" si="10"/>
        <v>#DIV/0!</v>
      </c>
      <c r="BA24" s="15" t="e">
        <f>V24/J24</f>
        <v>#DIV/0!</v>
      </c>
      <c r="BB24" s="15" t="e">
        <f t="shared" si="30"/>
        <v>#DIV/0!</v>
      </c>
      <c r="BC24" s="15" t="e">
        <f t="shared" si="11"/>
        <v>#DIV/0!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37.817100000000003</v>
      </c>
      <c r="F25" s="55"/>
      <c r="G25" s="55"/>
      <c r="H25" s="55"/>
      <c r="I25" s="55"/>
      <c r="J25" s="55"/>
      <c r="K25" s="15">
        <v>0</v>
      </c>
      <c r="L25" s="15">
        <v>0</v>
      </c>
      <c r="M25" s="15">
        <v>0</v>
      </c>
      <c r="N25" s="16">
        <f t="shared" si="0"/>
        <v>0</v>
      </c>
      <c r="P25" s="74">
        <v>5389.92</v>
      </c>
      <c r="Q25" s="74">
        <v>37.813899999999997</v>
      </c>
      <c r="R25" s="74"/>
      <c r="S25" s="74"/>
      <c r="T25" s="74"/>
      <c r="U25" s="74"/>
      <c r="V25" s="74"/>
      <c r="W25" s="15">
        <v>0</v>
      </c>
      <c r="X25" s="15">
        <v>0</v>
      </c>
      <c r="Y25" s="15">
        <v>0</v>
      </c>
      <c r="Z25" s="16">
        <f t="shared" si="6"/>
        <v>0</v>
      </c>
      <c r="AA25" s="15" t="e">
        <f t="shared" si="1"/>
        <v>#DIV/0!</v>
      </c>
      <c r="AB25" s="15" t="e">
        <f t="shared" si="25"/>
        <v>#DIV/0!</v>
      </c>
      <c r="AC25" s="15" t="e">
        <f t="shared" si="25"/>
        <v>#DIV/0!</v>
      </c>
      <c r="AD25" s="16">
        <f t="shared" si="7"/>
        <v>5.0118614053256002E-4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 t="e">
        <f>V25/J25</f>
        <v>#DIV/0!</v>
      </c>
      <c r="AY25" s="15" t="e">
        <f t="shared" si="32"/>
        <v>#DIV/0!</v>
      </c>
      <c r="AZ25" s="15" t="e">
        <f t="shared" si="10"/>
        <v>#DIV/0!</v>
      </c>
      <c r="BA25" s="15" t="e">
        <f>V25/J25</f>
        <v>#DIV/0!</v>
      </c>
      <c r="BB25" s="15" t="e">
        <f t="shared" si="30"/>
        <v>#DIV/0!</v>
      </c>
      <c r="BC25" s="15" t="e">
        <f t="shared" si="11"/>
        <v>#DIV/0!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36.379399999999997</v>
      </c>
      <c r="F26" s="55"/>
      <c r="G26" s="55"/>
      <c r="H26" s="55"/>
      <c r="I26" s="55"/>
      <c r="J26" s="55"/>
      <c r="K26" s="15">
        <v>0</v>
      </c>
      <c r="L26" s="15">
        <v>0</v>
      </c>
      <c r="M26" s="15">
        <v>0</v>
      </c>
      <c r="N26" s="16">
        <f t="shared" si="0"/>
        <v>0</v>
      </c>
      <c r="P26" s="74">
        <v>3000.24</v>
      </c>
      <c r="Q26" s="74">
        <v>36.377400000000002</v>
      </c>
      <c r="R26" s="74"/>
      <c r="S26" s="74"/>
      <c r="T26" s="74"/>
      <c r="U26" s="74"/>
      <c r="V26" s="74"/>
      <c r="W26" s="15">
        <v>0</v>
      </c>
      <c r="X26" s="15">
        <v>0</v>
      </c>
      <c r="Y26" s="15">
        <v>0</v>
      </c>
      <c r="Z26" s="16">
        <f t="shared" si="6"/>
        <v>0</v>
      </c>
      <c r="AA26" s="15" t="e">
        <f t="shared" si="1"/>
        <v>#DIV/0!</v>
      </c>
      <c r="AB26" s="15" t="e">
        <f t="shared" si="25"/>
        <v>#DIV/0!</v>
      </c>
      <c r="AC26" s="15" t="e">
        <f t="shared" si="25"/>
        <v>#DIV/0!</v>
      </c>
      <c r="AD26" s="16">
        <f t="shared" si="7"/>
        <v>8.7915601023028805E-4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 t="e">
        <f>V26/J26</f>
        <v>#DIV/0!</v>
      </c>
      <c r="AY26" s="15" t="e">
        <f t="shared" si="32"/>
        <v>#DIV/0!</v>
      </c>
      <c r="AZ26" s="15" t="e">
        <f t="shared" si="10"/>
        <v>#DIV/0!</v>
      </c>
      <c r="BA26" s="15" t="e">
        <f>V26/J26</f>
        <v>#DIV/0!</v>
      </c>
      <c r="BB26" s="15" t="e">
        <f t="shared" si="30"/>
        <v>#DIV/0!</v>
      </c>
      <c r="BC26" s="15" t="e">
        <f t="shared" si="11"/>
        <v>#DIV/0!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34.579099999999997</v>
      </c>
      <c r="F27" s="55"/>
      <c r="G27" s="55"/>
      <c r="H27" s="55"/>
      <c r="I27" s="55"/>
      <c r="J27" s="55"/>
      <c r="K27" s="19">
        <v>0</v>
      </c>
      <c r="L27" s="19">
        <v>0</v>
      </c>
      <c r="M27" s="19">
        <v>0</v>
      </c>
      <c r="N27" s="20">
        <f t="shared" si="0"/>
        <v>0</v>
      </c>
      <c r="P27" s="74">
        <v>1613.88</v>
      </c>
      <c r="Q27" s="74">
        <v>34.577100000000002</v>
      </c>
      <c r="R27" s="74"/>
      <c r="S27" s="74"/>
      <c r="T27" s="74"/>
      <c r="U27" s="74"/>
      <c r="V27" s="74"/>
      <c r="W27" s="19">
        <v>0</v>
      </c>
      <c r="X27" s="19">
        <v>0</v>
      </c>
      <c r="Y27" s="19">
        <v>0</v>
      </c>
      <c r="Z27" s="20">
        <f t="shared" si="6"/>
        <v>0</v>
      </c>
      <c r="AA27" s="15" t="e">
        <f t="shared" si="1"/>
        <v>#DIV/0!</v>
      </c>
      <c r="AB27" s="15" t="e">
        <f t="shared" si="25"/>
        <v>#DIV/0!</v>
      </c>
      <c r="AC27" s="15" t="e">
        <f t="shared" si="25"/>
        <v>#DIV/0!</v>
      </c>
      <c r="AD27" s="20">
        <f t="shared" si="7"/>
        <v>3.6567164179105156E-3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 t="e">
        <f>V27/J27</f>
        <v>#DIV/0!</v>
      </c>
      <c r="AY27" s="15" t="e">
        <f t="shared" si="32"/>
        <v>#DIV/0!</v>
      </c>
      <c r="AZ27" s="15" t="e">
        <f t="shared" si="10"/>
        <v>#DIV/0!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44.1111</v>
      </c>
      <c r="F28" s="55"/>
      <c r="G28" s="55"/>
      <c r="H28" s="55"/>
      <c r="I28" s="55"/>
      <c r="J28" s="55"/>
      <c r="K28" s="10">
        <v>0</v>
      </c>
      <c r="L28" s="10">
        <v>0</v>
      </c>
      <c r="M28" s="10">
        <v>0</v>
      </c>
      <c r="N28" s="11">
        <f t="shared" si="0"/>
        <v>0</v>
      </c>
      <c r="P28" s="74">
        <v>48066.1</v>
      </c>
      <c r="Q28" s="74">
        <v>44.114199999999997</v>
      </c>
      <c r="R28" s="74"/>
      <c r="S28" s="74"/>
      <c r="T28" s="74"/>
      <c r="U28" s="74"/>
      <c r="V28" s="74"/>
      <c r="W28" s="10">
        <v>0</v>
      </c>
      <c r="X28" s="10">
        <v>0</v>
      </c>
      <c r="Y28" s="10">
        <v>0</v>
      </c>
      <c r="Z28" s="11">
        <f t="shared" si="6"/>
        <v>0</v>
      </c>
      <c r="AA28" s="15" t="e">
        <f t="shared" si="1"/>
        <v>#DIV/0!</v>
      </c>
      <c r="AB28" s="15" t="e">
        <f t="shared" si="25"/>
        <v>#DIV/0!</v>
      </c>
      <c r="AC28" s="15" t="e">
        <f t="shared" si="25"/>
        <v>#DIV/0!</v>
      </c>
      <c r="AD28" s="11">
        <f t="shared" si="7"/>
        <v>3.0592240808794519E-4</v>
      </c>
      <c r="AE28" s="12"/>
      <c r="AF28" s="25">
        <f t="shared" ref="AF28:AK28" si="33">bdRateExtend($D28:$D32,E28:E32,$P28:$P32,Q28:Q32)</f>
        <v>4.397475230457637E-4</v>
      </c>
      <c r="AG28" s="30" t="e">
        <f t="shared" si="33"/>
        <v>#VALUE!</v>
      </c>
      <c r="AH28" s="31" t="e">
        <f t="shared" si="33"/>
        <v>#VALUE!</v>
      </c>
      <c r="AI28" s="25" t="e">
        <f t="shared" si="33"/>
        <v>#VALUE!</v>
      </c>
      <c r="AJ28" s="30" t="e">
        <f t="shared" si="33"/>
        <v>#VALUE!</v>
      </c>
      <c r="AK28" s="30" t="e">
        <f t="shared" si="33"/>
        <v>#VALUE!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2.2532316059664659E-4</v>
      </c>
      <c r="AS28" s="30" t="e">
        <f t="shared" si="34"/>
        <v>#VALUE!</v>
      </c>
      <c r="AT28" s="31" t="e">
        <f t="shared" si="34"/>
        <v>#VALUE!</v>
      </c>
      <c r="AU28" s="25" t="e">
        <f t="shared" si="34"/>
        <v>#VALUE!</v>
      </c>
      <c r="AV28" s="30" t="e">
        <f t="shared" si="34"/>
        <v>#VALUE!</v>
      </c>
      <c r="AW28" s="31" t="e">
        <f t="shared" si="34"/>
        <v>#VALUE!</v>
      </c>
      <c r="AX28" s="15"/>
      <c r="AY28" s="15"/>
      <c r="AZ28" s="15"/>
      <c r="BA28" s="15" t="e">
        <f>V28/J28</f>
        <v>#DIV/0!</v>
      </c>
      <c r="BB28" s="15" t="e">
        <f t="shared" ref="BB28:BB31" si="35">X28/L28</f>
        <v>#DIV/0!</v>
      </c>
      <c r="BC28" s="15" t="e">
        <f t="shared" si="11"/>
        <v>#DIV/0!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40.295900000000003</v>
      </c>
      <c r="F29" s="55"/>
      <c r="G29" s="55"/>
      <c r="H29" s="55"/>
      <c r="I29" s="55"/>
      <c r="J29" s="55"/>
      <c r="K29" s="15">
        <v>0</v>
      </c>
      <c r="L29" s="15">
        <v>0</v>
      </c>
      <c r="M29" s="15">
        <v>0</v>
      </c>
      <c r="N29" s="16">
        <f t="shared" si="0"/>
        <v>0</v>
      </c>
      <c r="P29" s="74">
        <v>26145.9</v>
      </c>
      <c r="Q29" s="74">
        <v>40.2896</v>
      </c>
      <c r="R29" s="74"/>
      <c r="S29" s="74"/>
      <c r="T29" s="74"/>
      <c r="U29" s="74"/>
      <c r="V29" s="74"/>
      <c r="W29" s="15">
        <v>0</v>
      </c>
      <c r="X29" s="15">
        <v>0</v>
      </c>
      <c r="Y29" s="15">
        <v>0</v>
      </c>
      <c r="Z29" s="16">
        <f t="shared" si="6"/>
        <v>0</v>
      </c>
      <c r="AA29" s="15" t="e">
        <f t="shared" si="1"/>
        <v>#DIV/0!</v>
      </c>
      <c r="AB29" s="15" t="e">
        <f t="shared" si="25"/>
        <v>#DIV/0!</v>
      </c>
      <c r="AC29" s="15" t="e">
        <f t="shared" si="25"/>
        <v>#DIV/0!</v>
      </c>
      <c r="AD29" s="16">
        <f t="shared" si="7"/>
        <v>3.4028170737294175E-4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2.8759493095709132E-4</v>
      </c>
      <c r="AM29" s="21" t="e">
        <f>bdrate($D29:$D32,F29:F32,$P29:$P32,R29:R32)</f>
        <v>#VALUE!</v>
      </c>
      <c r="AN29" s="36" t="e">
        <f t="shared" ref="AN29" si="36">bdrate($D29:$D32,G29:G32,$P29:$P32,S29:S32)</f>
        <v>#VALUE!</v>
      </c>
      <c r="AO29" s="26" t="e">
        <f>bdrate($D29:$D32,H29:H32,$P29:$P32,T29:T32)</f>
        <v>#VALUE!</v>
      </c>
      <c r="AP29" s="21" t="e">
        <f>bdrate($D29:$D32,I29:I32,$P29:$P32,U29:U32)</f>
        <v>#VALUE!</v>
      </c>
      <c r="AQ29" s="36" t="e">
        <f>bdrate($D29:$D32,J29:J32,$P29:$P32,V29:V32)</f>
        <v>#VALUE!</v>
      </c>
      <c r="AR29" s="21"/>
      <c r="AS29" s="21"/>
      <c r="AT29" s="36"/>
      <c r="AU29" s="26"/>
      <c r="AV29" s="21"/>
      <c r="AW29" s="36"/>
      <c r="AX29" s="15" t="e">
        <f>V29/J29</f>
        <v>#DIV/0!</v>
      </c>
      <c r="AY29" s="15" t="e">
        <f t="shared" ref="AY29:AY32" si="37">X29/L29</f>
        <v>#DIV/0!</v>
      </c>
      <c r="AZ29" s="15" t="e">
        <f t="shared" si="10"/>
        <v>#DIV/0!</v>
      </c>
      <c r="BA29" s="15" t="e">
        <f>V29/J29</f>
        <v>#DIV/0!</v>
      </c>
      <c r="BB29" s="15" t="e">
        <f t="shared" si="35"/>
        <v>#DIV/0!</v>
      </c>
      <c r="BC29" s="15" t="e">
        <f t="shared" si="11"/>
        <v>#DIV/0!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37.235300000000002</v>
      </c>
      <c r="F30" s="55"/>
      <c r="G30" s="55"/>
      <c r="H30" s="55"/>
      <c r="I30" s="55"/>
      <c r="J30" s="55"/>
      <c r="K30" s="15">
        <v>0</v>
      </c>
      <c r="L30" s="15">
        <v>0</v>
      </c>
      <c r="M30" s="15">
        <v>0</v>
      </c>
      <c r="N30" s="16">
        <f t="shared" si="0"/>
        <v>0</v>
      </c>
      <c r="P30" s="74">
        <v>13870.1</v>
      </c>
      <c r="Q30" s="74">
        <v>37.237099999999998</v>
      </c>
      <c r="R30" s="74"/>
      <c r="S30" s="74"/>
      <c r="T30" s="74"/>
      <c r="U30" s="74"/>
      <c r="V30" s="74"/>
      <c r="W30" s="15">
        <v>0</v>
      </c>
      <c r="X30" s="15">
        <v>0</v>
      </c>
      <c r="Y30" s="15">
        <v>0</v>
      </c>
      <c r="Z30" s="16">
        <f t="shared" si="6"/>
        <v>0</v>
      </c>
      <c r="AA30" s="15" t="e">
        <f t="shared" si="1"/>
        <v>#DIV/0!</v>
      </c>
      <c r="AB30" s="15" t="e">
        <f t="shared" si="25"/>
        <v>#DIV/0!</v>
      </c>
      <c r="AC30" s="15" t="e">
        <f t="shared" si="25"/>
        <v>#DIV/0!</v>
      </c>
      <c r="AD30" s="16">
        <f t="shared" si="7"/>
        <v>2.1264249750407507E-4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 t="e">
        <f>V30/J30</f>
        <v>#DIV/0!</v>
      </c>
      <c r="AY30" s="15" t="e">
        <f t="shared" si="37"/>
        <v>#DIV/0!</v>
      </c>
      <c r="AZ30" s="15" t="e">
        <f t="shared" si="10"/>
        <v>#DIV/0!</v>
      </c>
      <c r="BA30" s="15" t="e">
        <f>V30/J30</f>
        <v>#DIV/0!</v>
      </c>
      <c r="BB30" s="15" t="e">
        <f t="shared" si="35"/>
        <v>#DIV/0!</v>
      </c>
      <c r="BC30" s="15" t="e">
        <f t="shared" si="11"/>
        <v>#DIV/0!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34.6053</v>
      </c>
      <c r="F31" s="55"/>
      <c r="G31" s="55"/>
      <c r="H31" s="55"/>
      <c r="I31" s="55"/>
      <c r="J31" s="55"/>
      <c r="K31" s="15">
        <v>0</v>
      </c>
      <c r="L31" s="15">
        <v>0</v>
      </c>
      <c r="M31" s="15">
        <v>0</v>
      </c>
      <c r="N31" s="16">
        <f t="shared" si="0"/>
        <v>0</v>
      </c>
      <c r="P31" s="74">
        <v>7458.95</v>
      </c>
      <c r="Q31" s="74">
        <v>34.604700000000001</v>
      </c>
      <c r="R31" s="74"/>
      <c r="S31" s="74"/>
      <c r="T31" s="74"/>
      <c r="U31" s="74"/>
      <c r="V31" s="74"/>
      <c r="W31" s="15">
        <v>0</v>
      </c>
      <c r="X31" s="15">
        <v>0</v>
      </c>
      <c r="Y31" s="15">
        <v>0</v>
      </c>
      <c r="Z31" s="16">
        <f t="shared" si="6"/>
        <v>0</v>
      </c>
      <c r="AA31" s="15" t="e">
        <f t="shared" si="1"/>
        <v>#DIV/0!</v>
      </c>
      <c r="AB31" s="15" t="e">
        <f t="shared" si="25"/>
        <v>#DIV/0!</v>
      </c>
      <c r="AC31" s="15" t="e">
        <f t="shared" si="25"/>
        <v>#DIV/0!</v>
      </c>
      <c r="AD31" s="16">
        <f t="shared" si="7"/>
        <v>6.4393659907570713E-4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 t="e">
        <f>V31/J31</f>
        <v>#DIV/0!</v>
      </c>
      <c r="AY31" s="15" t="e">
        <f t="shared" si="37"/>
        <v>#DIV/0!</v>
      </c>
      <c r="AZ31" s="15" t="e">
        <f t="shared" si="10"/>
        <v>#DIV/0!</v>
      </c>
      <c r="BA31" s="15" t="e">
        <f>V31/J31</f>
        <v>#DIV/0!</v>
      </c>
      <c r="BB31" s="15" t="e">
        <f t="shared" si="35"/>
        <v>#DIV/0!</v>
      </c>
      <c r="BC31" s="15" t="e">
        <f t="shared" si="11"/>
        <v>#DIV/0!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32.375799999999998</v>
      </c>
      <c r="F32" s="55"/>
      <c r="G32" s="55"/>
      <c r="H32" s="55"/>
      <c r="I32" s="55"/>
      <c r="J32" s="55"/>
      <c r="K32" s="19">
        <v>0</v>
      </c>
      <c r="L32" s="19">
        <v>0</v>
      </c>
      <c r="M32" s="19">
        <v>0</v>
      </c>
      <c r="N32" s="20">
        <f t="shared" si="0"/>
        <v>0</v>
      </c>
      <c r="P32" s="74">
        <v>3679.95</v>
      </c>
      <c r="Q32" s="74">
        <v>32.3675</v>
      </c>
      <c r="R32" s="74"/>
      <c r="S32" s="74"/>
      <c r="T32" s="74"/>
      <c r="U32" s="74"/>
      <c r="V32" s="74"/>
      <c r="W32" s="19">
        <v>0</v>
      </c>
      <c r="X32" s="19">
        <v>0</v>
      </c>
      <c r="Y32" s="19">
        <v>0</v>
      </c>
      <c r="Z32" s="20">
        <f t="shared" si="6"/>
        <v>0</v>
      </c>
      <c r="AA32" s="15" t="e">
        <f t="shared" si="1"/>
        <v>#DIV/0!</v>
      </c>
      <c r="AB32" s="15" t="e">
        <f t="shared" si="25"/>
        <v>#DIV/0!</v>
      </c>
      <c r="AC32" s="15" t="e">
        <f t="shared" si="25"/>
        <v>#DIV/0!</v>
      </c>
      <c r="AD32" s="20">
        <f t="shared" si="7"/>
        <v>1.4652611013879525E-3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 t="e">
        <f>V32/J32</f>
        <v>#DIV/0!</v>
      </c>
      <c r="AY32" s="15" t="e">
        <f t="shared" si="37"/>
        <v>#DIV/0!</v>
      </c>
      <c r="AZ32" s="15" t="e">
        <f t="shared" si="10"/>
        <v>#DIV/0!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42.9681</v>
      </c>
      <c r="F33" s="55"/>
      <c r="G33" s="55"/>
      <c r="H33" s="55"/>
      <c r="I33" s="55"/>
      <c r="J33" s="55"/>
      <c r="K33" s="10">
        <v>0</v>
      </c>
      <c r="L33" s="10">
        <v>0</v>
      </c>
      <c r="M33" s="10">
        <v>0</v>
      </c>
      <c r="N33" s="11">
        <f t="shared" si="0"/>
        <v>0</v>
      </c>
      <c r="P33" s="74">
        <v>6264.3</v>
      </c>
      <c r="Q33" s="74">
        <v>42.9771</v>
      </c>
      <c r="R33" s="74"/>
      <c r="S33" s="74"/>
      <c r="T33" s="74"/>
      <c r="U33" s="74"/>
      <c r="V33" s="74"/>
      <c r="W33" s="10">
        <v>0</v>
      </c>
      <c r="X33" s="10">
        <v>0</v>
      </c>
      <c r="Y33" s="10">
        <v>0</v>
      </c>
      <c r="Z33" s="11">
        <f t="shared" si="6"/>
        <v>0</v>
      </c>
      <c r="AA33" s="10" t="e">
        <f t="shared" si="1"/>
        <v>#DIV/0!</v>
      </c>
      <c r="AB33" s="10" t="e">
        <f>X33/L33</f>
        <v>#DIV/0!</v>
      </c>
      <c r="AC33" s="10" t="e">
        <f>Y33/M33</f>
        <v>#DIV/0!</v>
      </c>
      <c r="AD33" s="11">
        <f t="shared" si="7"/>
        <v>2.9619904575874986E-3</v>
      </c>
      <c r="AE33" s="40"/>
      <c r="AF33" s="25">
        <f t="shared" ref="AF33:AK33" si="38">bdRateExtend($D33:$D37,E33:E37,$P33:$P37,Q33:Q37)</f>
        <v>2.9860701035242521E-3</v>
      </c>
      <c r="AG33" s="30" t="e">
        <f t="shared" si="38"/>
        <v>#VALUE!</v>
      </c>
      <c r="AH33" s="31" t="e">
        <f t="shared" si="38"/>
        <v>#VALUE!</v>
      </c>
      <c r="AI33" s="25" t="e">
        <f t="shared" si="38"/>
        <v>#VALUE!</v>
      </c>
      <c r="AJ33" s="30" t="e">
        <f t="shared" si="38"/>
        <v>#VALUE!</v>
      </c>
      <c r="AK33" s="30" t="e">
        <f t="shared" si="38"/>
        <v>#VALUE!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1.4989136508778422E-3</v>
      </c>
      <c r="AS33" s="30" t="e">
        <f t="shared" si="39"/>
        <v>#VALUE!</v>
      </c>
      <c r="AT33" s="31" t="e">
        <f t="shared" si="39"/>
        <v>#VALUE!</v>
      </c>
      <c r="AU33" s="25" t="e">
        <f t="shared" si="39"/>
        <v>#VALUE!</v>
      </c>
      <c r="AV33" s="30" t="e">
        <f t="shared" si="39"/>
        <v>#VALUE!</v>
      </c>
      <c r="AW33" s="31" t="e">
        <f t="shared" si="39"/>
        <v>#VALUE!</v>
      </c>
      <c r="AX33" s="10"/>
      <c r="AY33" s="10"/>
      <c r="AZ33" s="10"/>
      <c r="BA33" s="10" t="e">
        <f>V33/J33</f>
        <v>#DIV/0!</v>
      </c>
      <c r="BB33" s="10" t="e">
        <f t="shared" ref="BB33:BB36" si="40">X33/L33</f>
        <v>#DIV/0!</v>
      </c>
      <c r="BC33" s="10" t="e">
        <f t="shared" si="11"/>
        <v>#DIV/0!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41.109200000000001</v>
      </c>
      <c r="F34" s="55"/>
      <c r="G34" s="55"/>
      <c r="H34" s="55"/>
      <c r="I34" s="55"/>
      <c r="J34" s="55"/>
      <c r="K34" s="15">
        <v>0</v>
      </c>
      <c r="L34" s="15">
        <v>0</v>
      </c>
      <c r="M34" s="15">
        <v>0</v>
      </c>
      <c r="N34" s="16">
        <f t="shared" si="0"/>
        <v>0</v>
      </c>
      <c r="P34" s="74">
        <v>2397.75</v>
      </c>
      <c r="Q34" s="74">
        <v>41.098500000000001</v>
      </c>
      <c r="R34" s="74"/>
      <c r="S34" s="74"/>
      <c r="T34" s="74"/>
      <c r="U34" s="74"/>
      <c r="V34" s="74"/>
      <c r="W34" s="15">
        <v>0</v>
      </c>
      <c r="X34" s="15">
        <v>0</v>
      </c>
      <c r="Y34" s="15">
        <v>0</v>
      </c>
      <c r="Z34" s="16">
        <f t="shared" si="6"/>
        <v>0</v>
      </c>
      <c r="AA34" s="15" t="e">
        <f t="shared" si="1"/>
        <v>#DIV/0!</v>
      </c>
      <c r="AB34" s="15" t="e">
        <f t="shared" ref="AB34:AC57" si="41">X34/L34</f>
        <v>#DIV/0!</v>
      </c>
      <c r="AC34" s="15" t="e">
        <f t="shared" si="41"/>
        <v>#DIV/0!</v>
      </c>
      <c r="AD34" s="16">
        <f t="shared" si="7"/>
        <v>3.4496373724570068E-3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3.8134589135350172E-3</v>
      </c>
      <c r="AM34" s="21" t="e">
        <f>bdrate($D34:$D37,F34:F37,$P34:$P37,R34:R37)</f>
        <v>#VALUE!</v>
      </c>
      <c r="AN34" s="36" t="e">
        <f t="shared" ref="AN34" si="42">bdrate($D34:$D37,G34:G37,$P34:$P37,S34:S37)</f>
        <v>#VALUE!</v>
      </c>
      <c r="AO34" s="26" t="e">
        <f>bdrate($D34:$D37,H34:H37,$P34:$P37,T34:T37)</f>
        <v>#VALUE!</v>
      </c>
      <c r="AP34" s="21" t="e">
        <f>bdrate($D34:$D37,I34:I37,$P34:$P37,U34:U37)</f>
        <v>#VALUE!</v>
      </c>
      <c r="AQ34" s="36" t="e">
        <f>bdrate($D34:$D37,J34:J37,$P34:$P37,V34:V37)</f>
        <v>#VALUE!</v>
      </c>
      <c r="AR34" s="21"/>
      <c r="AS34" s="21"/>
      <c r="AT34" s="36"/>
      <c r="AU34" s="26"/>
      <c r="AV34" s="21"/>
      <c r="AW34" s="36"/>
      <c r="AX34" s="15" t="e">
        <f>V34/J34</f>
        <v>#DIV/0!</v>
      </c>
      <c r="AY34" s="15" t="e">
        <f t="shared" ref="AY34:AY37" si="43">X34/L34</f>
        <v>#DIV/0!</v>
      </c>
      <c r="AZ34" s="15" t="e">
        <f t="shared" si="10"/>
        <v>#DIV/0!</v>
      </c>
      <c r="BA34" s="15" t="e">
        <f>V34/J34</f>
        <v>#DIV/0!</v>
      </c>
      <c r="BB34" s="15" t="e">
        <f t="shared" si="40"/>
        <v>#DIV/0!</v>
      </c>
      <c r="BC34" s="15" t="e">
        <f t="shared" si="11"/>
        <v>#DIV/0!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39.683399999999999</v>
      </c>
      <c r="F35" s="55"/>
      <c r="G35" s="55"/>
      <c r="H35" s="55"/>
      <c r="I35" s="55"/>
      <c r="J35" s="55"/>
      <c r="K35" s="15">
        <v>0</v>
      </c>
      <c r="L35" s="15">
        <v>0</v>
      </c>
      <c r="M35" s="15">
        <v>0</v>
      </c>
      <c r="N35" s="16">
        <f t="shared" si="0"/>
        <v>0</v>
      </c>
      <c r="P35" s="74">
        <v>1224.8499999999999</v>
      </c>
      <c r="Q35" s="74">
        <v>39.696199999999997</v>
      </c>
      <c r="R35" s="74"/>
      <c r="S35" s="74"/>
      <c r="T35" s="74"/>
      <c r="U35" s="74"/>
      <c r="V35" s="74"/>
      <c r="W35" s="15">
        <v>0</v>
      </c>
      <c r="X35" s="15">
        <v>0</v>
      </c>
      <c r="Y35" s="15">
        <v>0</v>
      </c>
      <c r="Z35" s="16">
        <f t="shared" si="6"/>
        <v>0</v>
      </c>
      <c r="AA35" s="15" t="e">
        <f t="shared" si="1"/>
        <v>#DIV/0!</v>
      </c>
      <c r="AB35" s="15" t="e">
        <f t="shared" si="41"/>
        <v>#DIV/0!</v>
      </c>
      <c r="AC35" s="15" t="e">
        <f t="shared" si="41"/>
        <v>#DIV/0!</v>
      </c>
      <c r="AD35" s="16">
        <f t="shared" si="7"/>
        <v>5.6652571944659988E-3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 t="e">
        <f>V35/J35</f>
        <v>#DIV/0!</v>
      </c>
      <c r="AY35" s="15" t="e">
        <f t="shared" si="43"/>
        <v>#DIV/0!</v>
      </c>
      <c r="AZ35" s="15" t="e">
        <f t="shared" si="10"/>
        <v>#DIV/0!</v>
      </c>
      <c r="BA35" s="15" t="e">
        <f>V35/J35</f>
        <v>#DIV/0!</v>
      </c>
      <c r="BB35" s="15" t="e">
        <f t="shared" si="40"/>
        <v>#DIV/0!</v>
      </c>
      <c r="BC35" s="15" t="e">
        <f t="shared" si="11"/>
        <v>#DIV/0!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38.117400000000004</v>
      </c>
      <c r="F36" s="55"/>
      <c r="G36" s="55"/>
      <c r="H36" s="55"/>
      <c r="I36" s="55"/>
      <c r="J36" s="55"/>
      <c r="K36" s="15">
        <v>0</v>
      </c>
      <c r="L36" s="15">
        <v>0</v>
      </c>
      <c r="M36" s="15">
        <v>0</v>
      </c>
      <c r="N36" s="16">
        <f t="shared" si="0"/>
        <v>0</v>
      </c>
      <c r="P36" s="74">
        <v>693.25</v>
      </c>
      <c r="Q36" s="74">
        <v>38.1036</v>
      </c>
      <c r="R36" s="74"/>
      <c r="S36" s="74"/>
      <c r="T36" s="74"/>
      <c r="U36" s="74"/>
      <c r="V36" s="74"/>
      <c r="W36" s="15">
        <v>0</v>
      </c>
      <c r="X36" s="15">
        <v>0</v>
      </c>
      <c r="Y36" s="15">
        <v>0</v>
      </c>
      <c r="Z36" s="16">
        <f t="shared" si="6"/>
        <v>0</v>
      </c>
      <c r="AA36" s="15" t="e">
        <f t="shared" si="1"/>
        <v>#DIV/0!</v>
      </c>
      <c r="AB36" s="15" t="e">
        <f t="shared" si="41"/>
        <v>#DIV/0!</v>
      </c>
      <c r="AC36" s="15" t="e">
        <f t="shared" si="41"/>
        <v>#DIV/0!</v>
      </c>
      <c r="AD36" s="16">
        <f t="shared" si="7"/>
        <v>3.3287502713654454E-3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 t="e">
        <f>V36/J36</f>
        <v>#DIV/0!</v>
      </c>
      <c r="AY36" s="15" t="e">
        <f t="shared" si="43"/>
        <v>#DIV/0!</v>
      </c>
      <c r="AZ36" s="15" t="e">
        <f t="shared" si="10"/>
        <v>#DIV/0!</v>
      </c>
      <c r="BA36" s="15" t="e">
        <f>V36/J36</f>
        <v>#DIV/0!</v>
      </c>
      <c r="BB36" s="15" t="e">
        <f t="shared" si="40"/>
        <v>#DIV/0!</v>
      </c>
      <c r="BC36" s="15" t="e">
        <f t="shared" si="11"/>
        <v>#DIV/0!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36.217799999999997</v>
      </c>
      <c r="F37" s="55"/>
      <c r="G37" s="55"/>
      <c r="H37" s="55"/>
      <c r="I37" s="55"/>
      <c r="J37" s="55"/>
      <c r="K37" s="19">
        <v>0</v>
      </c>
      <c r="L37" s="19">
        <v>0</v>
      </c>
      <c r="M37" s="19">
        <v>0</v>
      </c>
      <c r="N37" s="20">
        <f t="shared" si="0"/>
        <v>0</v>
      </c>
      <c r="P37" s="74">
        <v>389.9</v>
      </c>
      <c r="Q37" s="74">
        <v>36.1875</v>
      </c>
      <c r="R37" s="74"/>
      <c r="S37" s="74"/>
      <c r="T37" s="74"/>
      <c r="U37" s="74"/>
      <c r="V37" s="74"/>
      <c r="W37" s="19">
        <v>0</v>
      </c>
      <c r="X37" s="19">
        <v>0</v>
      </c>
      <c r="Y37" s="19">
        <v>0</v>
      </c>
      <c r="Z37" s="20">
        <f t="shared" si="6"/>
        <v>0</v>
      </c>
      <c r="AA37" s="15" t="e">
        <f t="shared" si="1"/>
        <v>#DIV/0!</v>
      </c>
      <c r="AB37" s="15" t="e">
        <f t="shared" si="41"/>
        <v>#DIV/0!</v>
      </c>
      <c r="AC37" s="15" t="e">
        <f t="shared" si="41"/>
        <v>#DIV/0!</v>
      </c>
      <c r="AD37" s="20">
        <f t="shared" si="7"/>
        <v>7.1301247771836298E-3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 t="e">
        <f>V37/J37</f>
        <v>#DIV/0!</v>
      </c>
      <c r="AY37" s="15" t="e">
        <f t="shared" si="43"/>
        <v>#DIV/0!</v>
      </c>
      <c r="AZ37" s="15" t="e">
        <f t="shared" si="10"/>
        <v>#DIV/0!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43.647799999999997</v>
      </c>
      <c r="F38" s="55"/>
      <c r="G38" s="55"/>
      <c r="H38" s="55"/>
      <c r="I38" s="55"/>
      <c r="J38" s="55"/>
      <c r="K38" s="10">
        <v>0</v>
      </c>
      <c r="L38" s="10">
        <v>0</v>
      </c>
      <c r="M38" s="10">
        <v>0</v>
      </c>
      <c r="N38" s="11">
        <f t="shared" si="0"/>
        <v>0</v>
      </c>
      <c r="P38" s="74">
        <v>21650.400000000001</v>
      </c>
      <c r="Q38" s="74">
        <v>43.651200000000003</v>
      </c>
      <c r="R38" s="74"/>
      <c r="S38" s="74"/>
      <c r="T38" s="74"/>
      <c r="U38" s="74"/>
      <c r="V38" s="74"/>
      <c r="W38" s="10">
        <v>0</v>
      </c>
      <c r="X38" s="10">
        <v>0</v>
      </c>
      <c r="Y38" s="10">
        <v>0</v>
      </c>
      <c r="Z38" s="11">
        <f t="shared" si="6"/>
        <v>0</v>
      </c>
      <c r="AA38" s="15" t="e">
        <f t="shared" si="1"/>
        <v>#DIV/0!</v>
      </c>
      <c r="AB38" s="15" t="e">
        <f t="shared" si="41"/>
        <v>#DIV/0!</v>
      </c>
      <c r="AC38" s="15" t="e">
        <f t="shared" si="41"/>
        <v>#DIV/0!</v>
      </c>
      <c r="AD38" s="11">
        <f t="shared" si="7"/>
        <v>4.6579717860002745E-4</v>
      </c>
      <c r="AE38" s="12"/>
      <c r="AF38" s="25">
        <f t="shared" ref="AF38:AK38" si="44">bdRateExtend($D38:$D42,E38:E42,$P38:$P42,Q38:Q42)</f>
        <v>-2.8364504720068684E-4</v>
      </c>
      <c r="AG38" s="30" t="e">
        <f t="shared" si="44"/>
        <v>#VALUE!</v>
      </c>
      <c r="AH38" s="31" t="e">
        <f t="shared" si="44"/>
        <v>#VALUE!</v>
      </c>
      <c r="AI38" s="25" t="e">
        <f t="shared" si="44"/>
        <v>#VALUE!</v>
      </c>
      <c r="AJ38" s="30" t="e">
        <f t="shared" si="44"/>
        <v>#VALUE!</v>
      </c>
      <c r="AK38" s="30" t="e">
        <f t="shared" si="44"/>
        <v>#VALUE!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1.9213140287277497E-4</v>
      </c>
      <c r="AS38" s="30" t="e">
        <f t="shared" si="45"/>
        <v>#VALUE!</v>
      </c>
      <c r="AT38" s="31" t="e">
        <f t="shared" si="45"/>
        <v>#VALUE!</v>
      </c>
      <c r="AU38" s="25" t="e">
        <f t="shared" si="45"/>
        <v>#VALUE!</v>
      </c>
      <c r="AV38" s="30" t="e">
        <f t="shared" si="45"/>
        <v>#VALUE!</v>
      </c>
      <c r="AW38" s="31" t="e">
        <f t="shared" si="45"/>
        <v>#VALUE!</v>
      </c>
      <c r="AX38" s="15"/>
      <c r="AY38" s="15"/>
      <c r="AZ38" s="15"/>
      <c r="BA38" s="15" t="e">
        <f>V38/J38</f>
        <v>#DIV/0!</v>
      </c>
      <c r="BB38" s="15" t="e">
        <f t="shared" ref="BB38:BB41" si="46">X38/L38</f>
        <v>#DIV/0!</v>
      </c>
      <c r="BC38" s="15" t="e">
        <f t="shared" si="11"/>
        <v>#DIV/0!</v>
      </c>
    </row>
    <row r="39" spans="1:55" ht="15" x14ac:dyDescent="0.2">
      <c r="A39" s="13"/>
      <c r="C39" s="43">
        <v>27</v>
      </c>
      <c r="D39" s="55">
        <v>11146.44</v>
      </c>
      <c r="E39" s="55">
        <v>39.338299999999997</v>
      </c>
      <c r="F39" s="55"/>
      <c r="G39" s="55"/>
      <c r="H39" s="55"/>
      <c r="I39" s="55"/>
      <c r="J39" s="55"/>
      <c r="K39" s="15">
        <v>0</v>
      </c>
      <c r="L39" s="15">
        <v>0</v>
      </c>
      <c r="M39" s="15">
        <v>0</v>
      </c>
      <c r="N39" s="16">
        <f t="shared" si="0"/>
        <v>0</v>
      </c>
      <c r="P39" s="74">
        <v>11129.1</v>
      </c>
      <c r="Q39" s="74">
        <v>39.333100000000002</v>
      </c>
      <c r="R39" s="74"/>
      <c r="S39" s="74"/>
      <c r="T39" s="74"/>
      <c r="U39" s="74"/>
      <c r="V39" s="74"/>
      <c r="W39" s="15">
        <v>0</v>
      </c>
      <c r="X39" s="15">
        <v>0</v>
      </c>
      <c r="Y39" s="15">
        <v>0</v>
      </c>
      <c r="Z39" s="16">
        <f t="shared" si="6"/>
        <v>0</v>
      </c>
      <c r="AA39" s="15" t="e">
        <f t="shared" si="1"/>
        <v>#DIV/0!</v>
      </c>
      <c r="AB39" s="15" t="e">
        <f t="shared" si="41"/>
        <v>#DIV/0!</v>
      </c>
      <c r="AC39" s="15" t="e">
        <f t="shared" si="41"/>
        <v>#DIV/0!</v>
      </c>
      <c r="AD39" s="16">
        <f t="shared" si="7"/>
        <v>1.5556536436745854E-3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1.3916475153141761E-5</v>
      </c>
      <c r="AM39" s="21" t="e">
        <f>bdrate($D39:$D42,F39:F42,$P39:$P42,R39:R42)</f>
        <v>#VALUE!</v>
      </c>
      <c r="AN39" s="36" t="e">
        <f t="shared" ref="AN39" si="47">bdrate($D39:$D42,G39:G42,$P39:$P42,S39:S42)</f>
        <v>#VALUE!</v>
      </c>
      <c r="AO39" s="26" t="e">
        <f>bdrate($D39:$D42,H39:H42,$P39:$P42,T39:T42)</f>
        <v>#VALUE!</v>
      </c>
      <c r="AP39" s="21" t="e">
        <f>bdrate($D39:$D42,I39:I42,$P39:$P42,U39:U42)</f>
        <v>#VALUE!</v>
      </c>
      <c r="AQ39" s="36" t="e">
        <f>bdrate($D39:$D42,J39:J42,$P39:$P42,V39:V42)</f>
        <v>#VALUE!</v>
      </c>
      <c r="AR39" s="21"/>
      <c r="AS39" s="21"/>
      <c r="AT39" s="36"/>
      <c r="AU39" s="26"/>
      <c r="AV39" s="21"/>
      <c r="AW39" s="36"/>
      <c r="AX39" s="15" t="e">
        <f>V39/J39</f>
        <v>#DIV/0!</v>
      </c>
      <c r="AY39" s="15" t="e">
        <f t="shared" ref="AY39:AY42" si="48">X39/L39</f>
        <v>#DIV/0!</v>
      </c>
      <c r="AZ39" s="15" t="e">
        <f t="shared" si="10"/>
        <v>#DIV/0!</v>
      </c>
      <c r="BA39" s="15" t="e">
        <f>V39/J39</f>
        <v>#DIV/0!</v>
      </c>
      <c r="BB39" s="15" t="e">
        <f t="shared" si="46"/>
        <v>#DIV/0!</v>
      </c>
      <c r="BC39" s="15" t="e">
        <f t="shared" si="11"/>
        <v>#DIV/0!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36.382100000000001</v>
      </c>
      <c r="F40" s="55"/>
      <c r="G40" s="55"/>
      <c r="H40" s="55"/>
      <c r="I40" s="55"/>
      <c r="J40" s="55"/>
      <c r="K40" s="15">
        <v>0</v>
      </c>
      <c r="L40" s="15">
        <v>0</v>
      </c>
      <c r="M40" s="15">
        <v>0</v>
      </c>
      <c r="N40" s="16">
        <f t="shared" si="0"/>
        <v>0</v>
      </c>
      <c r="P40" s="74">
        <v>5961.84</v>
      </c>
      <c r="Q40" s="74">
        <v>36.373899999999999</v>
      </c>
      <c r="R40" s="74"/>
      <c r="S40" s="74"/>
      <c r="T40" s="74"/>
      <c r="U40" s="74"/>
      <c r="V40" s="74"/>
      <c r="W40" s="15">
        <v>0</v>
      </c>
      <c r="X40" s="15">
        <v>0</v>
      </c>
      <c r="Y40" s="15">
        <v>0</v>
      </c>
      <c r="Z40" s="16">
        <f t="shared" si="6"/>
        <v>0</v>
      </c>
      <c r="AA40" s="15" t="e">
        <f t="shared" si="1"/>
        <v>#DIV/0!</v>
      </c>
      <c r="AB40" s="15" t="e">
        <f t="shared" si="41"/>
        <v>#DIV/0!</v>
      </c>
      <c r="AC40" s="15" t="e">
        <f t="shared" si="41"/>
        <v>#DIV/0!</v>
      </c>
      <c r="AD40" s="16">
        <f t="shared" si="7"/>
        <v>1.0063905801756267E-5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 t="e">
        <f>V40/J40</f>
        <v>#DIV/0!</v>
      </c>
      <c r="AY40" s="15" t="e">
        <f t="shared" si="48"/>
        <v>#DIV/0!</v>
      </c>
      <c r="AZ40" s="15" t="e">
        <f t="shared" si="10"/>
        <v>#DIV/0!</v>
      </c>
      <c r="BA40" s="15" t="e">
        <f>V40/J40</f>
        <v>#DIV/0!</v>
      </c>
      <c r="BB40" s="15" t="e">
        <f t="shared" si="46"/>
        <v>#DIV/0!</v>
      </c>
      <c r="BC40" s="15" t="e">
        <f t="shared" si="11"/>
        <v>#DIV/0!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33.645299999999999</v>
      </c>
      <c r="F41" s="55"/>
      <c r="G41" s="55"/>
      <c r="H41" s="55"/>
      <c r="I41" s="55"/>
      <c r="J41" s="55"/>
      <c r="K41" s="15">
        <v>0</v>
      </c>
      <c r="L41" s="15">
        <v>0</v>
      </c>
      <c r="M41" s="15">
        <v>0</v>
      </c>
      <c r="N41" s="16">
        <f t="shared" si="0"/>
        <v>0</v>
      </c>
      <c r="P41" s="74">
        <v>3243.18</v>
      </c>
      <c r="Q41" s="74">
        <v>33.655500000000004</v>
      </c>
      <c r="R41" s="74"/>
      <c r="S41" s="74"/>
      <c r="T41" s="74"/>
      <c r="U41" s="74"/>
      <c r="V41" s="74"/>
      <c r="W41" s="15">
        <v>0</v>
      </c>
      <c r="X41" s="15">
        <v>0</v>
      </c>
      <c r="Y41" s="15">
        <v>0</v>
      </c>
      <c r="Z41" s="16">
        <f t="shared" si="6"/>
        <v>0</v>
      </c>
      <c r="AA41" s="15" t="e">
        <f t="shared" si="1"/>
        <v>#DIV/0!</v>
      </c>
      <c r="AB41" s="15" t="e">
        <f t="shared" si="41"/>
        <v>#DIV/0!</v>
      </c>
      <c r="AC41" s="15" t="e">
        <f t="shared" si="41"/>
        <v>#DIV/0!</v>
      </c>
      <c r="AD41" s="16">
        <f t="shared" si="7"/>
        <v>1.6678094249762603E-3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 t="e">
        <f>V41/J41</f>
        <v>#DIV/0!</v>
      </c>
      <c r="AY41" s="15" t="e">
        <f t="shared" si="48"/>
        <v>#DIV/0!</v>
      </c>
      <c r="AZ41" s="15" t="e">
        <f t="shared" si="10"/>
        <v>#DIV/0!</v>
      </c>
      <c r="BA41" s="15" t="e">
        <f>V41/J41</f>
        <v>#DIV/0!</v>
      </c>
      <c r="BB41" s="15" t="e">
        <f t="shared" si="46"/>
        <v>#DIV/0!</v>
      </c>
      <c r="BC41" s="15" t="e">
        <f t="shared" si="11"/>
        <v>#DIV/0!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30.922999999999998</v>
      </c>
      <c r="F42" s="55"/>
      <c r="G42" s="55"/>
      <c r="H42" s="55"/>
      <c r="I42" s="55"/>
      <c r="J42" s="55"/>
      <c r="K42" s="19">
        <v>0</v>
      </c>
      <c r="L42" s="19">
        <v>0</v>
      </c>
      <c r="M42" s="19">
        <v>0</v>
      </c>
      <c r="N42" s="20">
        <f t="shared" si="0"/>
        <v>0</v>
      </c>
      <c r="P42" s="74">
        <v>1665.78</v>
      </c>
      <c r="Q42" s="74">
        <v>30.9313</v>
      </c>
      <c r="R42" s="74"/>
      <c r="S42" s="74"/>
      <c r="T42" s="74"/>
      <c r="U42" s="74"/>
      <c r="V42" s="74"/>
      <c r="W42" s="19">
        <v>0</v>
      </c>
      <c r="X42" s="19">
        <v>0</v>
      </c>
      <c r="Y42" s="19">
        <v>0</v>
      </c>
      <c r="Z42" s="20">
        <f t="shared" si="6"/>
        <v>0</v>
      </c>
      <c r="AA42" s="15" t="e">
        <f t="shared" si="1"/>
        <v>#DIV/0!</v>
      </c>
      <c r="AB42" s="15" t="e">
        <f t="shared" si="41"/>
        <v>#DIV/0!</v>
      </c>
      <c r="AC42" s="15" t="e">
        <f t="shared" si="41"/>
        <v>#DIV/0!</v>
      </c>
      <c r="AD42" s="20">
        <f t="shared" si="7"/>
        <v>7.5583069392455549E-4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 t="e">
        <f>V42/J42</f>
        <v>#DIV/0!</v>
      </c>
      <c r="AY42" s="15" t="e">
        <f t="shared" si="48"/>
        <v>#DIV/0!</v>
      </c>
      <c r="AZ42" s="15" t="e">
        <f t="shared" si="10"/>
        <v>#DIV/0!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41.667099999999998</v>
      </c>
      <c r="F43" s="55"/>
      <c r="G43" s="55"/>
      <c r="H43" s="55"/>
      <c r="I43" s="55"/>
      <c r="J43" s="55"/>
      <c r="K43" s="10">
        <v>0</v>
      </c>
      <c r="L43" s="10">
        <v>0</v>
      </c>
      <c r="M43" s="10">
        <v>0</v>
      </c>
      <c r="N43" s="11">
        <f t="shared" si="0"/>
        <v>0</v>
      </c>
      <c r="P43" s="74">
        <v>12711.7</v>
      </c>
      <c r="Q43" s="74">
        <v>41.669199999999996</v>
      </c>
      <c r="R43" s="74"/>
      <c r="S43" s="74"/>
      <c r="T43" s="74"/>
      <c r="U43" s="74"/>
      <c r="V43" s="74"/>
      <c r="W43" s="10">
        <v>0</v>
      </c>
      <c r="X43" s="10">
        <v>0</v>
      </c>
      <c r="Y43" s="10">
        <v>0</v>
      </c>
      <c r="Z43" s="11">
        <f t="shared" si="6"/>
        <v>0</v>
      </c>
      <c r="AA43" s="15" t="e">
        <f t="shared" si="1"/>
        <v>#DIV/0!</v>
      </c>
      <c r="AB43" s="15" t="e">
        <f t="shared" si="41"/>
        <v>#DIV/0!</v>
      </c>
      <c r="AC43" s="15" t="e">
        <f t="shared" si="41"/>
        <v>#DIV/0!</v>
      </c>
      <c r="AD43" s="11">
        <f t="shared" si="7"/>
        <v>3.9318376622865991E-4</v>
      </c>
      <c r="AE43" s="12"/>
      <c r="AF43" s="25">
        <f t="shared" ref="AF43:AK43" si="49">bdRateExtend($D43:$D47,E43:E47,$P43:$P47,Q43:Q47)</f>
        <v>-3.4047808499593213E-4</v>
      </c>
      <c r="AG43" s="30" t="e">
        <f t="shared" si="49"/>
        <v>#VALUE!</v>
      </c>
      <c r="AH43" s="31" t="e">
        <f t="shared" si="49"/>
        <v>#VALUE!</v>
      </c>
      <c r="AI43" s="25" t="e">
        <f t="shared" si="49"/>
        <v>#VALUE!</v>
      </c>
      <c r="AJ43" s="30" t="e">
        <f t="shared" si="49"/>
        <v>#VALUE!</v>
      </c>
      <c r="AK43" s="30" t="e">
        <f t="shared" si="49"/>
        <v>#VALUE!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-8.8202808762727347E-4</v>
      </c>
      <c r="AS43" s="30" t="e">
        <f t="shared" si="50"/>
        <v>#VALUE!</v>
      </c>
      <c r="AT43" s="31" t="e">
        <f t="shared" si="50"/>
        <v>#VALUE!</v>
      </c>
      <c r="AU43" s="25" t="e">
        <f t="shared" si="50"/>
        <v>#VALUE!</v>
      </c>
      <c r="AV43" s="30" t="e">
        <f t="shared" si="50"/>
        <v>#VALUE!</v>
      </c>
      <c r="AW43" s="31" t="e">
        <f t="shared" si="50"/>
        <v>#VALUE!</v>
      </c>
      <c r="AX43" s="15"/>
      <c r="AY43" s="15"/>
      <c r="AZ43" s="15"/>
      <c r="BA43" s="15" t="e">
        <f>V43/J43</f>
        <v>#DIV/0!</v>
      </c>
      <c r="BB43" s="15" t="e">
        <f t="shared" ref="BB43:BB46" si="51">X43/L43</f>
        <v>#DIV/0!</v>
      </c>
      <c r="BC43" s="15" t="e">
        <f t="shared" si="11"/>
        <v>#DIV/0!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38.930199999999999</v>
      </c>
      <c r="F44" s="55"/>
      <c r="G44" s="55"/>
      <c r="H44" s="55"/>
      <c r="I44" s="55"/>
      <c r="J44" s="55"/>
      <c r="K44" s="15">
        <v>0</v>
      </c>
      <c r="L44" s="15">
        <v>0</v>
      </c>
      <c r="M44" s="15">
        <v>0</v>
      </c>
      <c r="N44" s="16">
        <f t="shared" si="0"/>
        <v>0</v>
      </c>
      <c r="P44" s="74">
        <v>5485.4</v>
      </c>
      <c r="Q44" s="74">
        <v>38.927500000000002</v>
      </c>
      <c r="R44" s="74"/>
      <c r="S44" s="74"/>
      <c r="T44" s="74"/>
      <c r="U44" s="74"/>
      <c r="V44" s="74"/>
      <c r="W44" s="15">
        <v>0</v>
      </c>
      <c r="X44" s="15">
        <v>0</v>
      </c>
      <c r="Y44" s="15">
        <v>0</v>
      </c>
      <c r="Z44" s="16">
        <f t="shared" si="6"/>
        <v>0</v>
      </c>
      <c r="AA44" s="15" t="e">
        <f t="shared" si="1"/>
        <v>#DIV/0!</v>
      </c>
      <c r="AB44" s="15" t="e">
        <f t="shared" si="41"/>
        <v>#DIV/0!</v>
      </c>
      <c r="AC44" s="15" t="e">
        <f t="shared" si="41"/>
        <v>#DIV/0!</v>
      </c>
      <c r="AD44" s="16">
        <f t="shared" si="7"/>
        <v>1.2290268838250958E-3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-4.2458945329493236E-4</v>
      </c>
      <c r="AM44" s="21" t="e">
        <f>bdrate($D44:$D47,F44:F47,$P44:$P47,R44:R47)</f>
        <v>#VALUE!</v>
      </c>
      <c r="AN44" s="36" t="e">
        <f t="shared" ref="AN44" si="52">bdrate($D44:$D47,G44:G47,$P44:$P47,S44:S47)</f>
        <v>#VALUE!</v>
      </c>
      <c r="AO44" s="26" t="e">
        <f>bdrate($D44:$D47,H44:H47,$P44:$P47,T44:T47)</f>
        <v>#VALUE!</v>
      </c>
      <c r="AP44" s="21" t="e">
        <f>bdrate($D44:$D47,I44:I47,$P44:$P47,U44:U47)</f>
        <v>#VALUE!</v>
      </c>
      <c r="AQ44" s="36" t="e">
        <f>bdrate($D44:$D47,J44:J47,$P44:$P47,V44:V47)</f>
        <v>#VALUE!</v>
      </c>
      <c r="AR44" s="21"/>
      <c r="AS44" s="21"/>
      <c r="AT44" s="36"/>
      <c r="AU44" s="26"/>
      <c r="AV44" s="21"/>
      <c r="AW44" s="36"/>
      <c r="AX44" s="15" t="e">
        <f>V44/J44</f>
        <v>#DIV/0!</v>
      </c>
      <c r="AY44" s="15" t="e">
        <f t="shared" ref="AY44:AY47" si="53">X44/L44</f>
        <v>#DIV/0!</v>
      </c>
      <c r="AZ44" s="15" t="e">
        <f t="shared" si="10"/>
        <v>#DIV/0!</v>
      </c>
      <c r="BA44" s="15" t="e">
        <f>V44/J44</f>
        <v>#DIV/0!</v>
      </c>
      <c r="BB44" s="15" t="e">
        <f t="shared" si="51"/>
        <v>#DIV/0!</v>
      </c>
      <c r="BC44" s="15" t="e">
        <f t="shared" si="11"/>
        <v>#DIV/0!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36.9499</v>
      </c>
      <c r="F45" s="55"/>
      <c r="G45" s="55"/>
      <c r="H45" s="55"/>
      <c r="I45" s="55"/>
      <c r="J45" s="55"/>
      <c r="K45" s="15">
        <v>0</v>
      </c>
      <c r="L45" s="15">
        <v>0</v>
      </c>
      <c r="M45" s="15">
        <v>0</v>
      </c>
      <c r="N45" s="16">
        <f t="shared" si="0"/>
        <v>0</v>
      </c>
      <c r="P45" s="74">
        <v>2948.4</v>
      </c>
      <c r="Q45" s="74">
        <v>36.947000000000003</v>
      </c>
      <c r="R45" s="74"/>
      <c r="S45" s="74"/>
      <c r="T45" s="74"/>
      <c r="U45" s="74"/>
      <c r="V45" s="74"/>
      <c r="W45" s="15">
        <v>0</v>
      </c>
      <c r="X45" s="15">
        <v>0</v>
      </c>
      <c r="Y45" s="15">
        <v>0</v>
      </c>
      <c r="Z45" s="16">
        <f t="shared" si="6"/>
        <v>0</v>
      </c>
      <c r="AA45" s="15" t="e">
        <f t="shared" si="1"/>
        <v>#DIV/0!</v>
      </c>
      <c r="AB45" s="15" t="e">
        <f t="shared" si="41"/>
        <v>#DIV/0!</v>
      </c>
      <c r="AC45" s="15" t="e">
        <f t="shared" si="41"/>
        <v>#DIV/0!</v>
      </c>
      <c r="AD45" s="16">
        <f t="shared" si="7"/>
        <v>3.3633613331755263E-3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 t="e">
        <f>V45/J45</f>
        <v>#DIV/0!</v>
      </c>
      <c r="AY45" s="15" t="e">
        <f t="shared" si="53"/>
        <v>#DIV/0!</v>
      </c>
      <c r="AZ45" s="15" t="e">
        <f t="shared" si="10"/>
        <v>#DIV/0!</v>
      </c>
      <c r="BA45" s="15" t="e">
        <f>V45/J45</f>
        <v>#DIV/0!</v>
      </c>
      <c r="BB45" s="15" t="e">
        <f t="shared" si="51"/>
        <v>#DIV/0!</v>
      </c>
      <c r="BC45" s="15" t="e">
        <f t="shared" si="11"/>
        <v>#DIV/0!</v>
      </c>
    </row>
    <row r="46" spans="1:55" ht="15" x14ac:dyDescent="0.2">
      <c r="A46" s="13"/>
      <c r="B46" s="13"/>
      <c r="C46" s="43">
        <v>37</v>
      </c>
      <c r="D46" s="55">
        <v>1595.75</v>
      </c>
      <c r="E46" s="55">
        <v>34.752899999999997</v>
      </c>
      <c r="F46" s="55"/>
      <c r="G46" s="55"/>
      <c r="H46" s="55"/>
      <c r="I46" s="55"/>
      <c r="J46" s="55"/>
      <c r="K46" s="15">
        <v>0</v>
      </c>
      <c r="L46" s="15">
        <v>0</v>
      </c>
      <c r="M46" s="15">
        <v>0</v>
      </c>
      <c r="N46" s="16">
        <f t="shared" si="0"/>
        <v>0</v>
      </c>
      <c r="P46" s="74">
        <v>1593.5</v>
      </c>
      <c r="Q46" s="74">
        <v>34.740099999999998</v>
      </c>
      <c r="R46" s="74"/>
      <c r="S46" s="74"/>
      <c r="T46" s="74"/>
      <c r="U46" s="74"/>
      <c r="V46" s="74"/>
      <c r="W46" s="15">
        <v>0</v>
      </c>
      <c r="X46" s="15">
        <v>0</v>
      </c>
      <c r="Y46" s="15">
        <v>0</v>
      </c>
      <c r="Z46" s="16">
        <f t="shared" si="6"/>
        <v>0</v>
      </c>
      <c r="AA46" s="15" t="e">
        <f t="shared" si="1"/>
        <v>#DIV/0!</v>
      </c>
      <c r="AB46" s="15" t="e">
        <f t="shared" si="41"/>
        <v>#DIV/0!</v>
      </c>
      <c r="AC46" s="15" t="e">
        <f t="shared" si="41"/>
        <v>#DIV/0!</v>
      </c>
      <c r="AD46" s="16">
        <f t="shared" si="7"/>
        <v>1.4099953000156666E-3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 t="e">
        <f>V46/J46</f>
        <v>#DIV/0!</v>
      </c>
      <c r="AY46" s="15" t="e">
        <f t="shared" si="53"/>
        <v>#DIV/0!</v>
      </c>
      <c r="AZ46" s="15" t="e">
        <f t="shared" si="10"/>
        <v>#DIV/0!</v>
      </c>
      <c r="BA46" s="15" t="e">
        <f>V46/J46</f>
        <v>#DIV/0!</v>
      </c>
      <c r="BB46" s="15" t="e">
        <f t="shared" si="51"/>
        <v>#DIV/0!</v>
      </c>
      <c r="BC46" s="15" t="e">
        <f t="shared" si="11"/>
        <v>#DIV/0!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32.457500000000003</v>
      </c>
      <c r="F47" s="55"/>
      <c r="G47" s="55"/>
      <c r="H47" s="55"/>
      <c r="I47" s="55"/>
      <c r="J47" s="55"/>
      <c r="K47" s="19">
        <v>0</v>
      </c>
      <c r="L47" s="19">
        <v>0</v>
      </c>
      <c r="M47" s="19">
        <v>0</v>
      </c>
      <c r="N47" s="20">
        <f t="shared" si="0"/>
        <v>0</v>
      </c>
      <c r="P47" s="74">
        <v>839.25</v>
      </c>
      <c r="Q47" s="74">
        <v>32.434600000000003</v>
      </c>
      <c r="R47" s="74"/>
      <c r="S47" s="74"/>
      <c r="T47" s="74"/>
      <c r="U47" s="74"/>
      <c r="V47" s="74"/>
      <c r="W47" s="19">
        <v>0</v>
      </c>
      <c r="X47" s="19">
        <v>0</v>
      </c>
      <c r="Y47" s="19">
        <v>0</v>
      </c>
      <c r="Z47" s="20">
        <f t="shared" si="6"/>
        <v>0</v>
      </c>
      <c r="AA47" s="15" t="e">
        <f t="shared" si="1"/>
        <v>#DIV/0!</v>
      </c>
      <c r="AB47" s="15" t="e">
        <f t="shared" si="41"/>
        <v>#DIV/0!</v>
      </c>
      <c r="AC47" s="15" t="e">
        <f t="shared" si="41"/>
        <v>#DIV/0!</v>
      </c>
      <c r="AD47" s="20">
        <f t="shared" si="7"/>
        <v>8.9159187529522371E-3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 t="e">
        <f>V47/J47</f>
        <v>#DIV/0!</v>
      </c>
      <c r="AY47" s="15" t="e">
        <f t="shared" si="53"/>
        <v>#DIV/0!</v>
      </c>
      <c r="AZ47" s="15" t="e">
        <f t="shared" si="10"/>
        <v>#DIV/0!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43.5899</v>
      </c>
      <c r="F48" s="55"/>
      <c r="G48" s="55"/>
      <c r="H48" s="55"/>
      <c r="I48" s="55"/>
      <c r="J48" s="55"/>
      <c r="K48" s="10">
        <v>0</v>
      </c>
      <c r="L48" s="10">
        <v>0</v>
      </c>
      <c r="M48" s="10">
        <v>0</v>
      </c>
      <c r="N48" s="11">
        <f t="shared" si="0"/>
        <v>0</v>
      </c>
      <c r="P48" s="74">
        <v>8993.2199999999993</v>
      </c>
      <c r="Q48" s="74">
        <v>43.580500000000001</v>
      </c>
      <c r="R48" s="74"/>
      <c r="S48" s="74"/>
      <c r="T48" s="74"/>
      <c r="U48" s="74"/>
      <c r="V48" s="74"/>
      <c r="W48" s="10">
        <v>0</v>
      </c>
      <c r="X48" s="10">
        <v>0</v>
      </c>
      <c r="Y48" s="10">
        <v>0</v>
      </c>
      <c r="Z48" s="11">
        <f t="shared" si="6"/>
        <v>0</v>
      </c>
      <c r="AA48" s="15" t="e">
        <f t="shared" si="1"/>
        <v>#DIV/0!</v>
      </c>
      <c r="AB48" s="15" t="e">
        <f t="shared" si="41"/>
        <v>#DIV/0!</v>
      </c>
      <c r="AC48" s="15" t="e">
        <f t="shared" si="41"/>
        <v>#DIV/0!</v>
      </c>
      <c r="AD48" s="11">
        <f t="shared" si="7"/>
        <v>2.0905320204259786E-3</v>
      </c>
      <c r="AE48" s="12"/>
      <c r="AF48" s="25">
        <f t="shared" ref="AF48:AK48" si="54">bdRateExtend($D48:$D52,E48:E52,$P48:$P52,Q48:Q52)</f>
        <v>1.7857745517184664E-3</v>
      </c>
      <c r="AG48" s="30" t="e">
        <f t="shared" si="54"/>
        <v>#VALUE!</v>
      </c>
      <c r="AH48" s="31" t="e">
        <f t="shared" si="54"/>
        <v>#VALUE!</v>
      </c>
      <c r="AI48" s="25" t="e">
        <f t="shared" si="54"/>
        <v>#VALUE!</v>
      </c>
      <c r="AJ48" s="30" t="e">
        <f t="shared" si="54"/>
        <v>#VALUE!</v>
      </c>
      <c r="AK48" s="30" t="e">
        <f t="shared" si="54"/>
        <v>#VALUE!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1.63230735949349E-3</v>
      </c>
      <c r="AS48" s="30" t="e">
        <f t="shared" si="55"/>
        <v>#VALUE!</v>
      </c>
      <c r="AT48" s="31" t="e">
        <f t="shared" si="55"/>
        <v>#VALUE!</v>
      </c>
      <c r="AU48" s="25" t="e">
        <f t="shared" si="55"/>
        <v>#VALUE!</v>
      </c>
      <c r="AV48" s="30" t="e">
        <f t="shared" si="55"/>
        <v>#VALUE!</v>
      </c>
      <c r="AW48" s="31" t="e">
        <f t="shared" si="55"/>
        <v>#VALUE!</v>
      </c>
      <c r="AX48" s="15"/>
      <c r="AY48" s="15"/>
      <c r="AZ48" s="15"/>
      <c r="BA48" s="15" t="e">
        <f>V48/J48</f>
        <v>#DIV/0!</v>
      </c>
      <c r="BB48" s="15" t="e">
        <f t="shared" ref="BB48:BB51" si="56">X48/L48</f>
        <v>#DIV/0!</v>
      </c>
      <c r="BC48" s="15" t="e">
        <f t="shared" si="11"/>
        <v>#DIV/0!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41.374899999999997</v>
      </c>
      <c r="F49" s="55"/>
      <c r="G49" s="55"/>
      <c r="H49" s="55"/>
      <c r="I49" s="55"/>
      <c r="J49" s="55"/>
      <c r="K49" s="15">
        <v>0</v>
      </c>
      <c r="L49" s="15">
        <v>0</v>
      </c>
      <c r="M49" s="15">
        <v>0</v>
      </c>
      <c r="N49" s="16">
        <f t="shared" si="0"/>
        <v>0</v>
      </c>
      <c r="P49" s="74">
        <v>4514.46</v>
      </c>
      <c r="Q49" s="74">
        <v>41.370600000000003</v>
      </c>
      <c r="R49" s="74"/>
      <c r="S49" s="74"/>
      <c r="T49" s="74"/>
      <c r="U49" s="74"/>
      <c r="V49" s="74"/>
      <c r="W49" s="15">
        <v>0</v>
      </c>
      <c r="X49" s="15">
        <v>0</v>
      </c>
      <c r="Y49" s="15">
        <v>0</v>
      </c>
      <c r="Z49" s="16">
        <f t="shared" si="6"/>
        <v>0</v>
      </c>
      <c r="AA49" s="15" t="e">
        <f t="shared" si="1"/>
        <v>#DIV/0!</v>
      </c>
      <c r="AB49" s="15" t="e">
        <f t="shared" si="41"/>
        <v>#DIV/0!</v>
      </c>
      <c r="AC49" s="15" t="e">
        <f t="shared" si="41"/>
        <v>#DIV/0!</v>
      </c>
      <c r="AD49" s="16">
        <f t="shared" si="7"/>
        <v>1.3670630707157151E-3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2.4695756700316984E-3</v>
      </c>
      <c r="AM49" s="21" t="e">
        <f>bdrate($D49:$D52,F49:F52,$P49:$P52,R49:R52)</f>
        <v>#VALUE!</v>
      </c>
      <c r="AN49" s="36" t="e">
        <f t="shared" ref="AN49" si="57">bdrate($D49:$D52,G49:G52,$P49:$P52,S49:S52)</f>
        <v>#VALUE!</v>
      </c>
      <c r="AO49" s="26" t="e">
        <f>bdrate($D49:$D52,H49:H52,$P49:$P52,T49:T52)</f>
        <v>#VALUE!</v>
      </c>
      <c r="AP49" s="21" t="e">
        <f>bdrate($D49:$D52,I49:I52,$P49:$P52,U49:U52)</f>
        <v>#VALUE!</v>
      </c>
      <c r="AQ49" s="36" t="e">
        <f>bdrate($D49:$D52,J49:J52,$P49:$P52,V49:V52)</f>
        <v>#VALUE!</v>
      </c>
      <c r="AR49" s="21"/>
      <c r="AS49" s="21"/>
      <c r="AT49" s="36"/>
      <c r="AU49" s="26"/>
      <c r="AV49" s="21"/>
      <c r="AW49" s="36"/>
      <c r="AX49" s="15" t="e">
        <f>V49/J49</f>
        <v>#DIV/0!</v>
      </c>
      <c r="AY49" s="15" t="e">
        <f t="shared" ref="AY49:AY52" si="58">X49/L49</f>
        <v>#DIV/0!</v>
      </c>
      <c r="AZ49" s="15" t="e">
        <f t="shared" si="10"/>
        <v>#DIV/0!</v>
      </c>
      <c r="BA49" s="15" t="e">
        <f>V49/J49</f>
        <v>#DIV/0!</v>
      </c>
      <c r="BB49" s="15" t="e">
        <f t="shared" si="56"/>
        <v>#DIV/0!</v>
      </c>
      <c r="BC49" s="15" t="e">
        <f t="shared" si="11"/>
        <v>#DIV/0!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39.305500000000002</v>
      </c>
      <c r="F50" s="55"/>
      <c r="G50" s="55"/>
      <c r="H50" s="55"/>
      <c r="I50" s="55"/>
      <c r="J50" s="55"/>
      <c r="K50" s="15">
        <v>0</v>
      </c>
      <c r="L50" s="15">
        <v>0</v>
      </c>
      <c r="M50" s="15">
        <v>0</v>
      </c>
      <c r="N50" s="16">
        <f t="shared" si="0"/>
        <v>0</v>
      </c>
      <c r="P50" s="74">
        <v>2366.64</v>
      </c>
      <c r="Q50" s="74">
        <v>39.292400000000001</v>
      </c>
      <c r="R50" s="74"/>
      <c r="S50" s="74"/>
      <c r="T50" s="74"/>
      <c r="U50" s="74"/>
      <c r="V50" s="74"/>
      <c r="W50" s="15">
        <v>0</v>
      </c>
      <c r="X50" s="15">
        <v>0</v>
      </c>
      <c r="Y50" s="15">
        <v>0</v>
      </c>
      <c r="Z50" s="16">
        <f t="shared" si="6"/>
        <v>0</v>
      </c>
      <c r="AA50" s="15" t="e">
        <f t="shared" si="1"/>
        <v>#DIV/0!</v>
      </c>
      <c r="AB50" s="15" t="e">
        <f t="shared" si="41"/>
        <v>#DIV/0!</v>
      </c>
      <c r="AC50" s="15" t="e">
        <f t="shared" si="41"/>
        <v>#DIV/0!</v>
      </c>
      <c r="AD50" s="16">
        <f t="shared" si="7"/>
        <v>8.3592978189832821E-4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 t="e">
        <f>V50/J50</f>
        <v>#DIV/0!</v>
      </c>
      <c r="AY50" s="15" t="e">
        <f t="shared" si="58"/>
        <v>#DIV/0!</v>
      </c>
      <c r="AZ50" s="15" t="e">
        <f t="shared" si="10"/>
        <v>#DIV/0!</v>
      </c>
      <c r="BA50" s="15" t="e">
        <f>V50/J50</f>
        <v>#DIV/0!</v>
      </c>
      <c r="BB50" s="15" t="e">
        <f t="shared" si="56"/>
        <v>#DIV/0!</v>
      </c>
      <c r="BC50" s="15" t="e">
        <f t="shared" si="11"/>
        <v>#DIV/0!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37.0869</v>
      </c>
      <c r="F51" s="55"/>
      <c r="G51" s="55"/>
      <c r="H51" s="55"/>
      <c r="I51" s="55"/>
      <c r="J51" s="55"/>
      <c r="K51" s="15">
        <v>0</v>
      </c>
      <c r="L51" s="15">
        <v>0</v>
      </c>
      <c r="M51" s="15">
        <v>0</v>
      </c>
      <c r="N51" s="16">
        <f t="shared" si="0"/>
        <v>0</v>
      </c>
      <c r="P51" s="74">
        <v>1230.1199999999999</v>
      </c>
      <c r="Q51" s="74">
        <v>37.081400000000002</v>
      </c>
      <c r="R51" s="74"/>
      <c r="S51" s="74"/>
      <c r="T51" s="74"/>
      <c r="U51" s="74"/>
      <c r="V51" s="74"/>
      <c r="W51" s="15">
        <v>0</v>
      </c>
      <c r="X51" s="15">
        <v>0</v>
      </c>
      <c r="Y51" s="15">
        <v>0</v>
      </c>
      <c r="Z51" s="16">
        <f t="shared" si="6"/>
        <v>0</v>
      </c>
      <c r="AA51" s="15" t="e">
        <f t="shared" si="1"/>
        <v>#DIV/0!</v>
      </c>
      <c r="AB51" s="15" t="e">
        <f t="shared" si="41"/>
        <v>#DIV/0!</v>
      </c>
      <c r="AC51" s="15" t="e">
        <f t="shared" si="41"/>
        <v>#DIV/0!</v>
      </c>
      <c r="AD51" s="16">
        <f t="shared" si="7"/>
        <v>1.2208819651316112E-3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 t="e">
        <f>V51/J51</f>
        <v>#DIV/0!</v>
      </c>
      <c r="AY51" s="15" t="e">
        <f t="shared" si="58"/>
        <v>#DIV/0!</v>
      </c>
      <c r="AZ51" s="15" t="e">
        <f t="shared" si="10"/>
        <v>#DIV/0!</v>
      </c>
      <c r="BA51" s="15" t="e">
        <f>V51/J51</f>
        <v>#DIV/0!</v>
      </c>
      <c r="BB51" s="15" t="e">
        <f t="shared" si="56"/>
        <v>#DIV/0!</v>
      </c>
      <c r="BC51" s="15" t="e">
        <f t="shared" si="11"/>
        <v>#DIV/0!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34.785899999999998</v>
      </c>
      <c r="F52" s="55"/>
      <c r="G52" s="55"/>
      <c r="H52" s="55"/>
      <c r="I52" s="55"/>
      <c r="J52" s="55"/>
      <c r="K52" s="19">
        <v>0</v>
      </c>
      <c r="L52" s="19">
        <v>0</v>
      </c>
      <c r="M52" s="19">
        <v>0</v>
      </c>
      <c r="N52" s="20">
        <f t="shared" si="0"/>
        <v>0</v>
      </c>
      <c r="P52" s="74">
        <v>603.48</v>
      </c>
      <c r="Q52" s="74">
        <v>34.810699999999997</v>
      </c>
      <c r="R52" s="74"/>
      <c r="S52" s="74"/>
      <c r="T52" s="74"/>
      <c r="U52" s="74"/>
      <c r="V52" s="74"/>
      <c r="W52" s="19">
        <v>0</v>
      </c>
      <c r="X52" s="19">
        <v>0</v>
      </c>
      <c r="Y52" s="19">
        <v>0</v>
      </c>
      <c r="Z52" s="20">
        <f t="shared" si="6"/>
        <v>0</v>
      </c>
      <c r="AA52" s="15" t="e">
        <f t="shared" si="1"/>
        <v>#DIV/0!</v>
      </c>
      <c r="AB52" s="15" t="e">
        <f t="shared" si="41"/>
        <v>#DIV/0!</v>
      </c>
      <c r="AC52" s="15" t="e">
        <f t="shared" si="41"/>
        <v>#DIV/0!</v>
      </c>
      <c r="AD52" s="20">
        <f t="shared" si="7"/>
        <v>9.6366191527805511E-3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 t="e">
        <f>V52/J52</f>
        <v>#DIV/0!</v>
      </c>
      <c r="AY52" s="15" t="e">
        <f t="shared" si="58"/>
        <v>#DIV/0!</v>
      </c>
      <c r="AZ52" s="15" t="e">
        <f t="shared" si="10"/>
        <v>#DIV/0!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49.249400000000001</v>
      </c>
      <c r="F53" s="55"/>
      <c r="G53" s="55"/>
      <c r="H53" s="55"/>
      <c r="I53" s="55"/>
      <c r="J53" s="55"/>
      <c r="K53" s="10">
        <v>0</v>
      </c>
      <c r="L53" s="10">
        <v>0</v>
      </c>
      <c r="M53" s="10">
        <v>0</v>
      </c>
      <c r="N53" s="11">
        <f t="shared" si="0"/>
        <v>0</v>
      </c>
      <c r="P53" s="74">
        <v>2980.32</v>
      </c>
      <c r="Q53" s="74">
        <v>49.267499999999998</v>
      </c>
      <c r="R53" s="74"/>
      <c r="S53" s="74"/>
      <c r="T53" s="74"/>
      <c r="U53" s="74"/>
      <c r="V53" s="74"/>
      <c r="W53" s="10">
        <v>0</v>
      </c>
      <c r="X53" s="10">
        <v>0</v>
      </c>
      <c r="Y53" s="10">
        <v>0</v>
      </c>
      <c r="Z53" s="11">
        <f t="shared" si="6"/>
        <v>0</v>
      </c>
      <c r="AA53" s="15" t="e">
        <f t="shared" si="1"/>
        <v>#DIV/0!</v>
      </c>
      <c r="AB53" s="15" t="e">
        <f t="shared" si="41"/>
        <v>#DIV/0!</v>
      </c>
      <c r="AC53" s="15" t="e">
        <f t="shared" si="41"/>
        <v>#DIV/0!</v>
      </c>
      <c r="AD53" s="11">
        <f t="shared" si="7"/>
        <v>0</v>
      </c>
      <c r="AE53" s="12"/>
      <c r="AF53" s="25">
        <f t="shared" ref="AF53:AK53" si="59">bdRateExtend($D53:$D57,E53:E57,$P53:$P57,Q53:Q57)</f>
        <v>7.0462878613297697E-4</v>
      </c>
      <c r="AG53" s="30" t="e">
        <f t="shared" si="59"/>
        <v>#VALUE!</v>
      </c>
      <c r="AH53" s="31" t="e">
        <f t="shared" si="59"/>
        <v>#VALUE!</v>
      </c>
      <c r="AI53" s="25" t="e">
        <f t="shared" si="59"/>
        <v>#VALUE!</v>
      </c>
      <c r="AJ53" s="30" t="e">
        <f t="shared" si="59"/>
        <v>#VALUE!</v>
      </c>
      <c r="AK53" s="30" t="e">
        <f t="shared" si="59"/>
        <v>#VALUE!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-4.3340426643323493E-4</v>
      </c>
      <c r="AS53" s="30" t="e">
        <f t="shared" si="60"/>
        <v>#VALUE!</v>
      </c>
      <c r="AT53" s="31" t="e">
        <f t="shared" si="60"/>
        <v>#VALUE!</v>
      </c>
      <c r="AU53" s="25" t="e">
        <f t="shared" si="60"/>
        <v>#VALUE!</v>
      </c>
      <c r="AV53" s="30" t="e">
        <f t="shared" si="60"/>
        <v>#VALUE!</v>
      </c>
      <c r="AW53" s="31" t="e">
        <f t="shared" si="60"/>
        <v>#VALUE!</v>
      </c>
      <c r="AX53" s="15"/>
      <c r="AY53" s="15"/>
      <c r="AZ53" s="15"/>
      <c r="BA53" s="15" t="e">
        <f>V53/J53</f>
        <v>#DIV/0!</v>
      </c>
      <c r="BB53" s="15" t="e">
        <f t="shared" ref="BB53:BB56" si="61">X53/L53</f>
        <v>#DIV/0!</v>
      </c>
      <c r="BC53" s="15" t="e">
        <f t="shared" si="11"/>
        <v>#DIV/0!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46.882399999999997</v>
      </c>
      <c r="F54" s="55"/>
      <c r="G54" s="55"/>
      <c r="H54" s="55"/>
      <c r="I54" s="55"/>
      <c r="J54" s="55"/>
      <c r="K54" s="15">
        <v>0</v>
      </c>
      <c r="L54" s="15">
        <v>0</v>
      </c>
      <c r="M54" s="15">
        <v>0</v>
      </c>
      <c r="N54" s="16">
        <f t="shared" si="0"/>
        <v>0</v>
      </c>
      <c r="P54" s="74">
        <v>1757.58</v>
      </c>
      <c r="Q54" s="74">
        <v>46.861400000000003</v>
      </c>
      <c r="R54" s="74"/>
      <c r="S54" s="74"/>
      <c r="T54" s="74"/>
      <c r="U54" s="74"/>
      <c r="V54" s="74"/>
      <c r="W54" s="15">
        <v>0</v>
      </c>
      <c r="X54" s="15">
        <v>0</v>
      </c>
      <c r="Y54" s="15">
        <v>0</v>
      </c>
      <c r="Z54" s="16">
        <f t="shared" si="6"/>
        <v>0</v>
      </c>
      <c r="AA54" s="15" t="e">
        <f t="shared" si="1"/>
        <v>#DIV/0!</v>
      </c>
      <c r="AB54" s="15" t="e">
        <f t="shared" si="41"/>
        <v>#DIV/0!</v>
      </c>
      <c r="AC54" s="15" t="e">
        <f t="shared" si="41"/>
        <v>#DIV/0!</v>
      </c>
      <c r="AD54" s="16">
        <f t="shared" si="7"/>
        <v>3.2665282928986987E-3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9.1041150277071381E-4</v>
      </c>
      <c r="AM54" s="21" t="e">
        <f>bdrate($D54:$D57,F54:F57,$P54:$P57,R54:R57)</f>
        <v>#VALUE!</v>
      </c>
      <c r="AN54" s="36" t="e">
        <f t="shared" ref="AN54" si="62">bdrate($D54:$D57,G54:G57,$P54:$P57,S54:S57)</f>
        <v>#VALUE!</v>
      </c>
      <c r="AO54" s="26" t="e">
        <f>bdrate($D54:$D57,H54:H57,$P54:$P57,T54:T57)</f>
        <v>#VALUE!</v>
      </c>
      <c r="AP54" s="21" t="e">
        <f>bdrate($D54:$D57,I54:I57,$P54:$P57,U54:U57)</f>
        <v>#VALUE!</v>
      </c>
      <c r="AQ54" s="36" t="e">
        <f>bdrate($D54:$D57,J54:J57,$P54:$P57,V54:V57)</f>
        <v>#VALUE!</v>
      </c>
      <c r="AR54" s="21"/>
      <c r="AS54" s="21"/>
      <c r="AT54" s="36"/>
      <c r="AU54" s="26"/>
      <c r="AV54" s="21"/>
      <c r="AW54" s="36"/>
      <c r="AX54" s="15" t="e">
        <f>V54/J54</f>
        <v>#DIV/0!</v>
      </c>
      <c r="AY54" s="15" t="e">
        <f t="shared" ref="AY54:AY57" si="63">X54/L54</f>
        <v>#DIV/0!</v>
      </c>
      <c r="AZ54" s="15" t="e">
        <f t="shared" si="10"/>
        <v>#DIV/0!</v>
      </c>
      <c r="BA54" s="15" t="e">
        <f>V54/J54</f>
        <v>#DIV/0!</v>
      </c>
      <c r="BB54" s="15" t="e">
        <f t="shared" si="61"/>
        <v>#DIV/0!</v>
      </c>
      <c r="BC54" s="15" t="e">
        <f t="shared" si="11"/>
        <v>#DIV/0!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44.223300000000002</v>
      </c>
      <c r="F55" s="55"/>
      <c r="G55" s="55"/>
      <c r="H55" s="55"/>
      <c r="I55" s="55"/>
      <c r="J55" s="55"/>
      <c r="K55" s="15">
        <v>0</v>
      </c>
      <c r="L55" s="15">
        <v>0</v>
      </c>
      <c r="M55" s="15">
        <v>0</v>
      </c>
      <c r="N55" s="16">
        <f t="shared" si="0"/>
        <v>0</v>
      </c>
      <c r="P55" s="74">
        <v>1029.24</v>
      </c>
      <c r="Q55" s="74">
        <v>44.2455</v>
      </c>
      <c r="R55" s="74"/>
      <c r="S55" s="74"/>
      <c r="T55" s="74"/>
      <c r="U55" s="74"/>
      <c r="V55" s="74"/>
      <c r="W55" s="15">
        <v>0</v>
      </c>
      <c r="X55" s="15">
        <v>0</v>
      </c>
      <c r="Y55" s="15">
        <v>0</v>
      </c>
      <c r="Z55" s="16">
        <f t="shared" si="6"/>
        <v>0</v>
      </c>
      <c r="AA55" s="15" t="e">
        <f t="shared" si="1"/>
        <v>#DIV/0!</v>
      </c>
      <c r="AB55" s="15" t="e">
        <f t="shared" si="41"/>
        <v>#DIV/0!</v>
      </c>
      <c r="AC55" s="15" t="e">
        <f t="shared" si="41"/>
        <v>#DIV/0!</v>
      </c>
      <c r="AD55" s="16">
        <f t="shared" si="7"/>
        <v>2.5130033311903913E-3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 t="e">
        <f>V55/J55</f>
        <v>#DIV/0!</v>
      </c>
      <c r="AY55" s="15" t="e">
        <f t="shared" si="63"/>
        <v>#DIV/0!</v>
      </c>
      <c r="AZ55" s="15" t="e">
        <f t="shared" si="10"/>
        <v>#DIV/0!</v>
      </c>
      <c r="BA55" s="15" t="e">
        <f>V55/J55</f>
        <v>#DIV/0!</v>
      </c>
      <c r="BB55" s="15" t="e">
        <f t="shared" si="61"/>
        <v>#DIV/0!</v>
      </c>
      <c r="BC55" s="15" t="e">
        <f t="shared" si="11"/>
        <v>#DIV/0!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41.500900000000001</v>
      </c>
      <c r="F56" s="55"/>
      <c r="G56" s="55"/>
      <c r="H56" s="55"/>
      <c r="I56" s="55"/>
      <c r="J56" s="55"/>
      <c r="K56" s="15">
        <v>0</v>
      </c>
      <c r="L56" s="15">
        <v>0</v>
      </c>
      <c r="M56" s="15">
        <v>0</v>
      </c>
      <c r="N56" s="16">
        <f t="shared" si="0"/>
        <v>0</v>
      </c>
      <c r="P56" s="74">
        <v>599.28</v>
      </c>
      <c r="Q56" s="74">
        <v>41.494300000000003</v>
      </c>
      <c r="R56" s="74"/>
      <c r="S56" s="74"/>
      <c r="T56" s="74"/>
      <c r="U56" s="74"/>
      <c r="V56" s="74"/>
      <c r="W56" s="15">
        <v>0</v>
      </c>
      <c r="X56" s="15">
        <v>0</v>
      </c>
      <c r="Y56" s="15">
        <v>0</v>
      </c>
      <c r="Z56" s="16">
        <f t="shared" si="6"/>
        <v>0</v>
      </c>
      <c r="AA56" s="15" t="e">
        <f t="shared" si="1"/>
        <v>#DIV/0!</v>
      </c>
      <c r="AB56" s="15" t="e">
        <f t="shared" si="41"/>
        <v>#DIV/0!</v>
      </c>
      <c r="AC56" s="15" t="e">
        <f t="shared" si="41"/>
        <v>#DIV/0!</v>
      </c>
      <c r="AD56" s="16">
        <f t="shared" si="7"/>
        <v>1.6044925792216918E-3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 t="e">
        <f>V56/J56</f>
        <v>#DIV/0!</v>
      </c>
      <c r="AY56" s="15" t="e">
        <f t="shared" si="63"/>
        <v>#DIV/0!</v>
      </c>
      <c r="AZ56" s="15" t="e">
        <f t="shared" si="10"/>
        <v>#DIV/0!</v>
      </c>
      <c r="BA56" s="15" t="e">
        <f>V56/J56</f>
        <v>#DIV/0!</v>
      </c>
      <c r="BB56" s="15" t="e">
        <f t="shared" si="61"/>
        <v>#DIV/0!</v>
      </c>
      <c r="BC56" s="15" t="e">
        <f t="shared" si="11"/>
        <v>#DIV/0!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38.8127</v>
      </c>
      <c r="F57" s="55"/>
      <c r="G57" s="55"/>
      <c r="H57" s="55"/>
      <c r="I57" s="55"/>
      <c r="J57" s="55"/>
      <c r="K57" s="19">
        <v>0</v>
      </c>
      <c r="L57" s="19">
        <v>0</v>
      </c>
      <c r="M57" s="19">
        <v>0</v>
      </c>
      <c r="N57" s="20">
        <f t="shared" si="0"/>
        <v>0</v>
      </c>
      <c r="P57" s="74">
        <v>344.16</v>
      </c>
      <c r="Q57" s="74">
        <v>38.807899999999997</v>
      </c>
      <c r="R57" s="74"/>
      <c r="S57" s="74"/>
      <c r="T57" s="74"/>
      <c r="U57" s="74"/>
      <c r="V57" s="74"/>
      <c r="W57" s="19">
        <v>0</v>
      </c>
      <c r="X57" s="19">
        <v>0</v>
      </c>
      <c r="Y57" s="19">
        <v>0</v>
      </c>
      <c r="Z57" s="20">
        <f t="shared" si="6"/>
        <v>0</v>
      </c>
      <c r="AA57" s="15" t="e">
        <f t="shared" si="1"/>
        <v>#DIV/0!</v>
      </c>
      <c r="AB57" s="15" t="e">
        <f t="shared" si="41"/>
        <v>#DIV/0!</v>
      </c>
      <c r="AC57" s="15" t="e">
        <f t="shared" si="41"/>
        <v>#DIV/0!</v>
      </c>
      <c r="AD57" s="20">
        <f t="shared" si="7"/>
        <v>2.0964360587002891E-3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 t="e">
        <f>V57/J57</f>
        <v>#DIV/0!</v>
      </c>
      <c r="AY57" s="15" t="e">
        <f t="shared" si="63"/>
        <v>#DIV/0!</v>
      </c>
      <c r="AZ57" s="15" t="e">
        <f t="shared" si="10"/>
        <v>#DIV/0!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43.569899999999997</v>
      </c>
      <c r="F58" s="55"/>
      <c r="G58" s="55"/>
      <c r="H58" s="55"/>
      <c r="I58" s="55"/>
      <c r="J58" s="55"/>
      <c r="K58" s="10">
        <v>0</v>
      </c>
      <c r="L58" s="10">
        <v>0</v>
      </c>
      <c r="M58" s="10">
        <v>0</v>
      </c>
      <c r="N58" s="11">
        <f t="shared" si="0"/>
        <v>0</v>
      </c>
      <c r="P58" s="74">
        <v>2228.6999999999998</v>
      </c>
      <c r="Q58" s="74">
        <v>43.581600000000002</v>
      </c>
      <c r="R58" s="74"/>
      <c r="S58" s="74"/>
      <c r="T58" s="74"/>
      <c r="U58" s="74"/>
      <c r="V58" s="74"/>
      <c r="W58" s="10">
        <v>0</v>
      </c>
      <c r="X58" s="10">
        <v>0</v>
      </c>
      <c r="Y58" s="10">
        <v>0</v>
      </c>
      <c r="Z58" s="11">
        <f t="shared" si="6"/>
        <v>0</v>
      </c>
      <c r="AA58" s="10" t="e">
        <f t="shared" si="1"/>
        <v>#DIV/0!</v>
      </c>
      <c r="AB58" s="10" t="e">
        <f>X58/L58</f>
        <v>#DIV/0!</v>
      </c>
      <c r="AC58" s="10" t="e">
        <f>Y58/M58</f>
        <v>#DIV/0!</v>
      </c>
      <c r="AD58" s="11">
        <f t="shared" si="7"/>
        <v>5.8445221708224382E-3</v>
      </c>
      <c r="AE58" s="40"/>
      <c r="AF58" s="25">
        <f t="shared" ref="AF58:AK58" si="64">bdRateExtend($D58:$D62,E58:E62,$P58:$P62,Q58:Q62)</f>
        <v>4.4592582284508353E-4</v>
      </c>
      <c r="AG58" s="30" t="e">
        <f t="shared" si="64"/>
        <v>#VALUE!</v>
      </c>
      <c r="AH58" s="31" t="e">
        <f t="shared" si="64"/>
        <v>#VALUE!</v>
      </c>
      <c r="AI58" s="25" t="e">
        <f t="shared" si="64"/>
        <v>#VALUE!</v>
      </c>
      <c r="AJ58" s="30" t="e">
        <f t="shared" si="64"/>
        <v>#VALUE!</v>
      </c>
      <c r="AK58" s="30" t="e">
        <f t="shared" si="64"/>
        <v>#VALUE!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6.4354266529176307E-4</v>
      </c>
      <c r="AS58" s="30" t="e">
        <f t="shared" si="65"/>
        <v>#VALUE!</v>
      </c>
      <c r="AT58" s="31" t="e">
        <f t="shared" si="65"/>
        <v>#VALUE!</v>
      </c>
      <c r="AU58" s="25" t="e">
        <f t="shared" si="65"/>
        <v>#VALUE!</v>
      </c>
      <c r="AV58" s="30" t="e">
        <f t="shared" si="65"/>
        <v>#VALUE!</v>
      </c>
      <c r="AW58" s="31" t="e">
        <f t="shared" si="65"/>
        <v>#VALUE!</v>
      </c>
      <c r="AX58" s="10"/>
      <c r="AY58" s="10"/>
      <c r="AZ58" s="10"/>
      <c r="BA58" s="10" t="e">
        <f>V58/J58</f>
        <v>#DIV/0!</v>
      </c>
      <c r="BB58" s="10" t="e">
        <f t="shared" ref="BB58:BB61" si="66">X58/L58</f>
        <v>#DIV/0!</v>
      </c>
      <c r="BC58" s="10" t="e">
        <f t="shared" si="11"/>
        <v>#DIV/0!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40.436999999999998</v>
      </c>
      <c r="F59" s="55"/>
      <c r="G59" s="55"/>
      <c r="H59" s="55"/>
      <c r="I59" s="55"/>
      <c r="J59" s="55"/>
      <c r="K59" s="15">
        <v>0</v>
      </c>
      <c r="L59" s="15">
        <v>0</v>
      </c>
      <c r="M59" s="15">
        <v>0</v>
      </c>
      <c r="N59" s="16">
        <f t="shared" si="0"/>
        <v>0</v>
      </c>
      <c r="P59" s="74">
        <v>1170.25</v>
      </c>
      <c r="Q59" s="74">
        <v>40.440800000000003</v>
      </c>
      <c r="R59" s="74"/>
      <c r="S59" s="74"/>
      <c r="T59" s="74"/>
      <c r="U59" s="74"/>
      <c r="V59" s="74"/>
      <c r="W59" s="15">
        <v>0</v>
      </c>
      <c r="X59" s="15">
        <v>0</v>
      </c>
      <c r="Y59" s="15">
        <v>0</v>
      </c>
      <c r="Z59" s="16">
        <f t="shared" si="6"/>
        <v>0</v>
      </c>
      <c r="AA59" s="15" t="e">
        <f t="shared" si="1"/>
        <v>#DIV/0!</v>
      </c>
      <c r="AB59" s="15" t="e">
        <f t="shared" ref="AB59:AC77" si="67">X59/L59</f>
        <v>#DIV/0!</v>
      </c>
      <c r="AC59" s="15" t="e">
        <f t="shared" si="67"/>
        <v>#DIV/0!</v>
      </c>
      <c r="AD59" s="16">
        <f t="shared" si="7"/>
        <v>1.3227513227512841E-3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6.784645723372229E-4</v>
      </c>
      <c r="AM59" s="21" t="e">
        <f>bdrate($D59:$D62,F59:F62,$P59:$P62,R59:R62)</f>
        <v>#VALUE!</v>
      </c>
      <c r="AN59" s="36" t="e">
        <f t="shared" ref="AN59" si="68">bdrate($D59:$D62,G59:G62,$P59:$P62,S59:S62)</f>
        <v>#VALUE!</v>
      </c>
      <c r="AO59" s="26" t="e">
        <f>bdrate($D59:$D62,H59:H62,$P59:$P62,T59:T62)</f>
        <v>#VALUE!</v>
      </c>
      <c r="AP59" s="21" t="e">
        <f>bdrate($D59:$D62,I59:I62,$P59:$P62,U59:U62)</f>
        <v>#VALUE!</v>
      </c>
      <c r="AQ59" s="36" t="e">
        <f>bdrate($D59:$D62,J59:J62,$P59:$P62,V59:V62)</f>
        <v>#VALUE!</v>
      </c>
      <c r="AR59" s="21"/>
      <c r="AS59" s="21"/>
      <c r="AT59" s="36"/>
      <c r="AU59" s="26"/>
      <c r="AV59" s="21"/>
      <c r="AW59" s="36"/>
      <c r="AX59" s="15" t="e">
        <f>V59/J59</f>
        <v>#DIV/0!</v>
      </c>
      <c r="AY59" s="15" t="e">
        <f t="shared" ref="AY59:AY62" si="69">X59/L59</f>
        <v>#DIV/0!</v>
      </c>
      <c r="AZ59" s="15" t="e">
        <f t="shared" si="10"/>
        <v>#DIV/0!</v>
      </c>
      <c r="BA59" s="15" t="e">
        <f>V59/J59</f>
        <v>#DIV/0!</v>
      </c>
      <c r="BB59" s="15" t="e">
        <f t="shared" si="66"/>
        <v>#DIV/0!</v>
      </c>
      <c r="BC59" s="15" t="e">
        <f t="shared" si="11"/>
        <v>#DIV/0!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37.616700000000002</v>
      </c>
      <c r="F60" s="55"/>
      <c r="G60" s="55"/>
      <c r="H60" s="55"/>
      <c r="I60" s="55"/>
      <c r="J60" s="55"/>
      <c r="K60" s="15">
        <v>0</v>
      </c>
      <c r="L60" s="15">
        <v>0</v>
      </c>
      <c r="M60" s="15">
        <v>0</v>
      </c>
      <c r="N60" s="16">
        <f t="shared" si="0"/>
        <v>0</v>
      </c>
      <c r="P60" s="74">
        <v>621.20000000000005</v>
      </c>
      <c r="Q60" s="74">
        <v>37.610599999999998</v>
      </c>
      <c r="R60" s="74"/>
      <c r="S60" s="74"/>
      <c r="T60" s="74"/>
      <c r="U60" s="74"/>
      <c r="V60" s="74"/>
      <c r="W60" s="15">
        <v>0</v>
      </c>
      <c r="X60" s="15">
        <v>0</v>
      </c>
      <c r="Y60" s="15">
        <v>0</v>
      </c>
      <c r="Z60" s="16">
        <f t="shared" si="6"/>
        <v>0</v>
      </c>
      <c r="AA60" s="15" t="e">
        <f t="shared" si="1"/>
        <v>#DIV/0!</v>
      </c>
      <c r="AB60" s="15" t="e">
        <f t="shared" si="67"/>
        <v>#DIV/0!</v>
      </c>
      <c r="AC60" s="15" t="e">
        <f t="shared" si="67"/>
        <v>#DIV/0!</v>
      </c>
      <c r="AD60" s="16">
        <f t="shared" si="7"/>
        <v>8.04246421103426E-4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 t="e">
        <f>V60/J60</f>
        <v>#DIV/0!</v>
      </c>
      <c r="AY60" s="15" t="e">
        <f t="shared" si="69"/>
        <v>#DIV/0!</v>
      </c>
      <c r="AZ60" s="15" t="e">
        <f t="shared" si="10"/>
        <v>#DIV/0!</v>
      </c>
      <c r="BA60" s="15" t="e">
        <f>V60/J60</f>
        <v>#DIV/0!</v>
      </c>
      <c r="BB60" s="15" t="e">
        <f t="shared" si="66"/>
        <v>#DIV/0!</v>
      </c>
      <c r="BC60" s="15" t="e">
        <f t="shared" si="11"/>
        <v>#DIV/0!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35.140900000000002</v>
      </c>
      <c r="F61" s="55"/>
      <c r="G61" s="55"/>
      <c r="H61" s="55"/>
      <c r="I61" s="55"/>
      <c r="J61" s="55"/>
      <c r="K61" s="15">
        <v>0</v>
      </c>
      <c r="L61" s="15">
        <v>0</v>
      </c>
      <c r="M61" s="15">
        <v>0</v>
      </c>
      <c r="N61" s="16">
        <f t="shared" si="0"/>
        <v>0</v>
      </c>
      <c r="P61" s="74">
        <v>341.5</v>
      </c>
      <c r="Q61" s="74">
        <v>35.121000000000002</v>
      </c>
      <c r="R61" s="74"/>
      <c r="S61" s="74"/>
      <c r="T61" s="74"/>
      <c r="U61" s="74"/>
      <c r="V61" s="74"/>
      <c r="W61" s="15">
        <v>0</v>
      </c>
      <c r="X61" s="15">
        <v>0</v>
      </c>
      <c r="Y61" s="15">
        <v>0</v>
      </c>
      <c r="Z61" s="16">
        <f t="shared" si="6"/>
        <v>0</v>
      </c>
      <c r="AA61" s="15" t="e">
        <f t="shared" si="1"/>
        <v>#DIV/0!</v>
      </c>
      <c r="AB61" s="15" t="e">
        <f t="shared" si="67"/>
        <v>#DIV/0!</v>
      </c>
      <c r="AC61" s="15" t="e">
        <f t="shared" si="67"/>
        <v>#DIV/0!</v>
      </c>
      <c r="AD61" s="16">
        <f t="shared" si="7"/>
        <v>2.6423957721666974E-3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 t="e">
        <f>V61/J61</f>
        <v>#DIV/0!</v>
      </c>
      <c r="AY61" s="15" t="e">
        <f t="shared" si="69"/>
        <v>#DIV/0!</v>
      </c>
      <c r="AZ61" s="15" t="e">
        <f t="shared" si="10"/>
        <v>#DIV/0!</v>
      </c>
      <c r="BA61" s="15" t="e">
        <f>V61/J61</f>
        <v>#DIV/0!</v>
      </c>
      <c r="BB61" s="15" t="e">
        <f t="shared" si="66"/>
        <v>#DIV/0!</v>
      </c>
      <c r="BC61" s="15" t="e">
        <f t="shared" si="11"/>
        <v>#DIV/0!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32.677599999999998</v>
      </c>
      <c r="F62" s="55"/>
      <c r="G62" s="55"/>
      <c r="H62" s="55"/>
      <c r="I62" s="55"/>
      <c r="J62" s="55"/>
      <c r="K62" s="19">
        <v>0</v>
      </c>
      <c r="L62" s="19">
        <v>0</v>
      </c>
      <c r="M62" s="19">
        <v>0</v>
      </c>
      <c r="N62" s="20">
        <f t="shared" si="0"/>
        <v>0</v>
      </c>
      <c r="P62" s="74">
        <v>188.85</v>
      </c>
      <c r="Q62" s="74">
        <v>32.6676</v>
      </c>
      <c r="R62" s="74"/>
      <c r="S62" s="74"/>
      <c r="T62" s="74"/>
      <c r="U62" s="74"/>
      <c r="V62" s="74"/>
      <c r="W62" s="19">
        <v>0</v>
      </c>
      <c r="X62" s="19">
        <v>0</v>
      </c>
      <c r="Y62" s="19">
        <v>0</v>
      </c>
      <c r="Z62" s="20">
        <f t="shared" si="6"/>
        <v>0</v>
      </c>
      <c r="AA62" s="15" t="e">
        <f t="shared" si="1"/>
        <v>#DIV/0!</v>
      </c>
      <c r="AB62" s="15" t="e">
        <f t="shared" si="67"/>
        <v>#DIV/0!</v>
      </c>
      <c r="AC62" s="15" t="e">
        <f t="shared" si="67"/>
        <v>#DIV/0!</v>
      </c>
      <c r="AD62" s="20">
        <f t="shared" si="7"/>
        <v>1.7940717628705236E-2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 t="e">
        <f>V62/J62</f>
        <v>#DIV/0!</v>
      </c>
      <c r="AY62" s="15" t="e">
        <f t="shared" si="69"/>
        <v>#DIV/0!</v>
      </c>
      <c r="AZ62" s="15" t="e">
        <f t="shared" si="10"/>
        <v>#DIV/0!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43.060299999999998</v>
      </c>
      <c r="F63" s="55"/>
      <c r="G63" s="55"/>
      <c r="H63" s="55"/>
      <c r="I63" s="55"/>
      <c r="J63" s="55"/>
      <c r="K63" s="10">
        <v>0</v>
      </c>
      <c r="L63" s="10">
        <v>0</v>
      </c>
      <c r="M63" s="10">
        <v>0</v>
      </c>
      <c r="N63" s="11">
        <f t="shared" si="0"/>
        <v>0</v>
      </c>
      <c r="P63" s="74">
        <v>3334.8</v>
      </c>
      <c r="Q63" s="74">
        <v>43.061500000000002</v>
      </c>
      <c r="R63" s="74"/>
      <c r="S63" s="74"/>
      <c r="T63" s="74"/>
      <c r="U63" s="74"/>
      <c r="V63" s="74"/>
      <c r="W63" s="10">
        <v>0</v>
      </c>
      <c r="X63" s="10">
        <v>0</v>
      </c>
      <c r="Y63" s="10">
        <v>0</v>
      </c>
      <c r="Z63" s="11">
        <f t="shared" si="6"/>
        <v>0</v>
      </c>
      <c r="AA63" s="15" t="e">
        <f t="shared" si="1"/>
        <v>#DIV/0!</v>
      </c>
      <c r="AB63" s="15" t="e">
        <f t="shared" si="67"/>
        <v>#DIV/0!</v>
      </c>
      <c r="AC63" s="15" t="e">
        <f t="shared" si="67"/>
        <v>#DIV/0!</v>
      </c>
      <c r="AD63" s="11">
        <f t="shared" si="7"/>
        <v>2.1595162683566522E-4</v>
      </c>
      <c r="AE63" s="12"/>
      <c r="AF63" s="25">
        <f t="shared" ref="AF63:AK63" si="70">bdRateExtend($D63:$D67,E63:E67,$P63:$P67,Q63:Q67)</f>
        <v>7.1469281154845632E-4</v>
      </c>
      <c r="AG63" s="30" t="e">
        <f t="shared" si="70"/>
        <v>#VALUE!</v>
      </c>
      <c r="AH63" s="31" t="e">
        <f t="shared" si="70"/>
        <v>#VALUE!</v>
      </c>
      <c r="AI63" s="25" t="e">
        <f t="shared" si="70"/>
        <v>#VALUE!</v>
      </c>
      <c r="AJ63" s="30" t="e">
        <f t="shared" si="70"/>
        <v>#VALUE!</v>
      </c>
      <c r="AK63" s="30" t="e">
        <f t="shared" si="70"/>
        <v>#VALUE!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5.965293156244833E-4</v>
      </c>
      <c r="AS63" s="30" t="e">
        <f t="shared" si="71"/>
        <v>#VALUE!</v>
      </c>
      <c r="AT63" s="31" t="e">
        <f t="shared" si="71"/>
        <v>#VALUE!</v>
      </c>
      <c r="AU63" s="25" t="e">
        <f t="shared" si="71"/>
        <v>#VALUE!</v>
      </c>
      <c r="AV63" s="30" t="e">
        <f t="shared" si="71"/>
        <v>#VALUE!</v>
      </c>
      <c r="AW63" s="31" t="e">
        <f t="shared" si="71"/>
        <v>#VALUE!</v>
      </c>
      <c r="AX63" s="15"/>
      <c r="AY63" s="15"/>
      <c r="AZ63" s="15"/>
      <c r="BA63" s="15" t="e">
        <f>V63/J63</f>
        <v>#DIV/0!</v>
      </c>
      <c r="BB63" s="15" t="e">
        <f t="shared" ref="BB63:BB66" si="72">X63/L63</f>
        <v>#DIV/0!</v>
      </c>
      <c r="BC63" s="15" t="e">
        <f t="shared" si="11"/>
        <v>#DIV/0!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40.133899999999997</v>
      </c>
      <c r="F64" s="55"/>
      <c r="G64" s="55"/>
      <c r="H64" s="55"/>
      <c r="I64" s="55"/>
      <c r="J64" s="55"/>
      <c r="K64" s="15">
        <v>0</v>
      </c>
      <c r="L64" s="15">
        <v>0</v>
      </c>
      <c r="M64" s="15">
        <v>0</v>
      </c>
      <c r="N64" s="16">
        <f t="shared" si="0"/>
        <v>0</v>
      </c>
      <c r="P64" s="74">
        <v>2044.5</v>
      </c>
      <c r="Q64" s="74">
        <v>40.145400000000002</v>
      </c>
      <c r="R64" s="74"/>
      <c r="S64" s="74"/>
      <c r="T64" s="74"/>
      <c r="U64" s="74"/>
      <c r="V64" s="74"/>
      <c r="W64" s="15">
        <v>0</v>
      </c>
      <c r="X64" s="15">
        <v>0</v>
      </c>
      <c r="Y64" s="15">
        <v>0</v>
      </c>
      <c r="Z64" s="16">
        <f t="shared" si="6"/>
        <v>0</v>
      </c>
      <c r="AA64" s="15" t="e">
        <f t="shared" si="1"/>
        <v>#DIV/0!</v>
      </c>
      <c r="AB64" s="15" t="e">
        <f t="shared" si="67"/>
        <v>#DIV/0!</v>
      </c>
      <c r="AC64" s="15" t="e">
        <f t="shared" si="67"/>
        <v>#DIV/0!</v>
      </c>
      <c r="AD64" s="16">
        <f t="shared" si="7"/>
        <v>2.0290536964065655E-3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8.973999489072515E-4</v>
      </c>
      <c r="AM64" s="21" t="e">
        <f>bdrate($D64:$D67,F64:F67,$P64:$P67,R64:R67)</f>
        <v>#VALUE!</v>
      </c>
      <c r="AN64" s="36" t="e">
        <f t="shared" ref="AN64" si="73">bdrate($D64:$D67,G64:G67,$P64:$P67,S64:S67)</f>
        <v>#VALUE!</v>
      </c>
      <c r="AO64" s="26" t="e">
        <f>bdrate($D64:$D67,H64:H67,$P64:$P67,T64:T67)</f>
        <v>#VALUE!</v>
      </c>
      <c r="AP64" s="21" t="e">
        <f>bdrate($D64:$D67,I64:I67,$P64:$P67,U64:U67)</f>
        <v>#VALUE!</v>
      </c>
      <c r="AQ64" s="36" t="e">
        <f>bdrate($D64:$D67,J64:J67,$P64:$P67,V64:V67)</f>
        <v>#VALUE!</v>
      </c>
      <c r="AR64" s="21"/>
      <c r="AS64" s="21"/>
      <c r="AT64" s="36"/>
      <c r="AU64" s="26"/>
      <c r="AV64" s="21"/>
      <c r="AW64" s="36"/>
      <c r="AX64" s="15" t="e">
        <f>V64/J64</f>
        <v>#DIV/0!</v>
      </c>
      <c r="AY64" s="15" t="e">
        <f t="shared" ref="AY64:AY67" si="74">X64/L64</f>
        <v>#DIV/0!</v>
      </c>
      <c r="AZ64" s="15" t="e">
        <f t="shared" si="10"/>
        <v>#DIV/0!</v>
      </c>
      <c r="BA64" s="15" t="e">
        <f>V64/J64</f>
        <v>#DIV/0!</v>
      </c>
      <c r="BB64" s="15" t="e">
        <f t="shared" si="72"/>
        <v>#DIV/0!</v>
      </c>
      <c r="BC64" s="15" t="e">
        <f t="shared" si="11"/>
        <v>#DIV/0!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37.118400000000001</v>
      </c>
      <c r="F65" s="55"/>
      <c r="G65" s="55"/>
      <c r="H65" s="55"/>
      <c r="I65" s="55"/>
      <c r="J65" s="55"/>
      <c r="K65" s="15">
        <v>0</v>
      </c>
      <c r="L65" s="15">
        <v>0</v>
      </c>
      <c r="M65" s="15">
        <v>0</v>
      </c>
      <c r="N65" s="16">
        <f t="shared" si="0"/>
        <v>0</v>
      </c>
      <c r="P65" s="74">
        <v>1221.72</v>
      </c>
      <c r="Q65" s="74">
        <v>37.097000000000001</v>
      </c>
      <c r="R65" s="74"/>
      <c r="S65" s="74"/>
      <c r="T65" s="74"/>
      <c r="U65" s="74"/>
      <c r="V65" s="74"/>
      <c r="W65" s="15">
        <v>0</v>
      </c>
      <c r="X65" s="15">
        <v>0</v>
      </c>
      <c r="Y65" s="15">
        <v>0</v>
      </c>
      <c r="Z65" s="16">
        <f t="shared" si="6"/>
        <v>0</v>
      </c>
      <c r="AA65" s="15" t="e">
        <f t="shared" si="1"/>
        <v>#DIV/0!</v>
      </c>
      <c r="AB65" s="15" t="e">
        <f t="shared" si="67"/>
        <v>#DIV/0!</v>
      </c>
      <c r="AC65" s="15" t="e">
        <f t="shared" si="67"/>
        <v>#DIV/0!</v>
      </c>
      <c r="AD65" s="16">
        <f t="shared" si="7"/>
        <v>3.5723024223145599E-3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 t="e">
        <f>V65/J65</f>
        <v>#DIV/0!</v>
      </c>
      <c r="AY65" s="15" t="e">
        <f t="shared" si="74"/>
        <v>#DIV/0!</v>
      </c>
      <c r="AZ65" s="15" t="e">
        <f t="shared" si="10"/>
        <v>#DIV/0!</v>
      </c>
      <c r="BA65" s="15" t="e">
        <f>V65/J65</f>
        <v>#DIV/0!</v>
      </c>
      <c r="BB65" s="15" t="e">
        <f t="shared" si="72"/>
        <v>#DIV/0!</v>
      </c>
      <c r="BC65" s="15" t="e">
        <f t="shared" si="11"/>
        <v>#DIV/0!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34.033700000000003</v>
      </c>
      <c r="F66" s="55"/>
      <c r="G66" s="55"/>
      <c r="H66" s="55"/>
      <c r="I66" s="55"/>
      <c r="J66" s="55"/>
      <c r="K66" s="15">
        <v>0</v>
      </c>
      <c r="L66" s="15">
        <v>0</v>
      </c>
      <c r="M66" s="15">
        <v>0</v>
      </c>
      <c r="N66" s="16">
        <f t="shared" si="0"/>
        <v>0</v>
      </c>
      <c r="P66" s="74">
        <v>698.88</v>
      </c>
      <c r="Q66" s="74">
        <v>34.091799999999999</v>
      </c>
      <c r="R66" s="74"/>
      <c r="S66" s="74"/>
      <c r="T66" s="74"/>
      <c r="U66" s="74"/>
      <c r="V66" s="74"/>
      <c r="W66" s="15">
        <v>0</v>
      </c>
      <c r="X66" s="15">
        <v>0</v>
      </c>
      <c r="Y66" s="15">
        <v>0</v>
      </c>
      <c r="Z66" s="16">
        <f t="shared" si="6"/>
        <v>0</v>
      </c>
      <c r="AA66" s="15" t="e">
        <f t="shared" si="1"/>
        <v>#DIV/0!</v>
      </c>
      <c r="AB66" s="15" t="e">
        <f t="shared" si="67"/>
        <v>#DIV/0!</v>
      </c>
      <c r="AC66" s="15" t="e">
        <f t="shared" si="67"/>
        <v>#DIV/0!</v>
      </c>
      <c r="AD66" s="16">
        <f t="shared" si="7"/>
        <v>1.5341701534170074E-2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 t="e">
        <f>V66/J66</f>
        <v>#DIV/0!</v>
      </c>
      <c r="AY66" s="15" t="e">
        <f t="shared" si="74"/>
        <v>#DIV/0!</v>
      </c>
      <c r="AZ66" s="15" t="e">
        <f t="shared" si="10"/>
        <v>#DIV/0!</v>
      </c>
      <c r="BA66" s="15" t="e">
        <f>V66/J66</f>
        <v>#DIV/0!</v>
      </c>
      <c r="BB66" s="15" t="e">
        <f t="shared" si="72"/>
        <v>#DIV/0!</v>
      </c>
      <c r="BC66" s="15" t="e">
        <f t="shared" si="11"/>
        <v>#DIV/0!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31.117000000000001</v>
      </c>
      <c r="F67" s="55"/>
      <c r="G67" s="55"/>
      <c r="H67" s="55"/>
      <c r="I67" s="55"/>
      <c r="J67" s="55"/>
      <c r="K67" s="19">
        <v>0</v>
      </c>
      <c r="L67" s="19">
        <v>0</v>
      </c>
      <c r="M67" s="19">
        <v>0</v>
      </c>
      <c r="N67" s="20">
        <f t="shared" ref="N67:N130" si="75">K67/3600</f>
        <v>0</v>
      </c>
      <c r="P67" s="74">
        <v>369.84</v>
      </c>
      <c r="Q67" s="74">
        <v>31.139199999999999</v>
      </c>
      <c r="R67" s="74"/>
      <c r="S67" s="74"/>
      <c r="T67" s="74"/>
      <c r="U67" s="74"/>
      <c r="V67" s="74"/>
      <c r="W67" s="19">
        <v>0</v>
      </c>
      <c r="X67" s="19">
        <v>0</v>
      </c>
      <c r="Y67" s="19">
        <v>0</v>
      </c>
      <c r="Z67" s="20">
        <f t="shared" si="6"/>
        <v>0</v>
      </c>
      <c r="AA67" s="15" t="e">
        <f t="shared" ref="AA67:AA130" si="76">V67/J67</f>
        <v>#DIV/0!</v>
      </c>
      <c r="AB67" s="15" t="e">
        <f t="shared" si="67"/>
        <v>#DIV/0!</v>
      </c>
      <c r="AC67" s="15" t="e">
        <f t="shared" si="67"/>
        <v>#DIV/0!</v>
      </c>
      <c r="AD67" s="20">
        <f t="shared" si="7"/>
        <v>4.8693393929543353E-4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 t="e">
        <f>V67/J67</f>
        <v>#DIV/0!</v>
      </c>
      <c r="AY67" s="15" t="e">
        <f t="shared" si="74"/>
        <v>#DIV/0!</v>
      </c>
      <c r="AZ67" s="15" t="e">
        <f t="shared" si="10"/>
        <v>#DIV/0!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42.224499999999999</v>
      </c>
      <c r="F68" s="55"/>
      <c r="G68" s="55"/>
      <c r="H68" s="55"/>
      <c r="I68" s="55"/>
      <c r="J68" s="55"/>
      <c r="K68" s="10">
        <v>0</v>
      </c>
      <c r="L68" s="10">
        <v>0</v>
      </c>
      <c r="M68" s="10">
        <v>0</v>
      </c>
      <c r="N68" s="11">
        <f t="shared" si="75"/>
        <v>0</v>
      </c>
      <c r="P68" s="74">
        <v>6055.7</v>
      </c>
      <c r="Q68" s="74">
        <v>42.2301</v>
      </c>
      <c r="R68" s="74"/>
      <c r="S68" s="74"/>
      <c r="T68" s="74"/>
      <c r="U68" s="74"/>
      <c r="V68" s="74"/>
      <c r="W68" s="10">
        <v>0</v>
      </c>
      <c r="X68" s="10">
        <v>0</v>
      </c>
      <c r="Y68" s="10">
        <v>0</v>
      </c>
      <c r="Z68" s="11">
        <f t="shared" ref="Z68:Z131" si="77">W68/3600</f>
        <v>0</v>
      </c>
      <c r="AA68" s="15" t="e">
        <f t="shared" si="76"/>
        <v>#DIV/0!</v>
      </c>
      <c r="AB68" s="15" t="e">
        <f t="shared" si="67"/>
        <v>#DIV/0!</v>
      </c>
      <c r="AC68" s="15" t="e">
        <f t="shared" si="67"/>
        <v>#DIV/0!</v>
      </c>
      <c r="AD68" s="11">
        <f t="shared" ref="AD68:AD131" si="78">ABS(P68-D68)/D68</f>
        <v>6.8577471887361688E-4</v>
      </c>
      <c r="AE68" s="12"/>
      <c r="AF68" s="25">
        <f t="shared" ref="AF68:AK68" si="79">bdRateExtend($D68:$D72,E68:E72,$P68:$P72,Q68:Q72)</f>
        <v>-4.4521822262288957E-4</v>
      </c>
      <c r="AG68" s="30" t="e">
        <f t="shared" si="79"/>
        <v>#VALUE!</v>
      </c>
      <c r="AH68" s="31" t="e">
        <f t="shared" si="79"/>
        <v>#VALUE!</v>
      </c>
      <c r="AI68" s="25" t="e">
        <f t="shared" si="79"/>
        <v>#VALUE!</v>
      </c>
      <c r="AJ68" s="30" t="e">
        <f t="shared" si="79"/>
        <v>#VALUE!</v>
      </c>
      <c r="AK68" s="30" t="e">
        <f t="shared" si="79"/>
        <v>#VALUE!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-2.8418250567552317E-4</v>
      </c>
      <c r="AS68" s="30" t="e">
        <f t="shared" si="80"/>
        <v>#VALUE!</v>
      </c>
      <c r="AT68" s="31" t="e">
        <f t="shared" si="80"/>
        <v>#VALUE!</v>
      </c>
      <c r="AU68" s="25" t="e">
        <f t="shared" si="80"/>
        <v>#VALUE!</v>
      </c>
      <c r="AV68" s="30" t="e">
        <f t="shared" si="80"/>
        <v>#VALUE!</v>
      </c>
      <c r="AW68" s="31" t="e">
        <f t="shared" si="80"/>
        <v>#VALUE!</v>
      </c>
      <c r="AX68" s="15"/>
      <c r="AY68" s="15"/>
      <c r="AZ68" s="15"/>
      <c r="BA68" s="15" t="e">
        <f>V68/J68</f>
        <v>#DIV/0!</v>
      </c>
      <c r="BB68" s="15" t="e">
        <f t="shared" ref="BB68:BB71" si="81">X68/L68</f>
        <v>#DIV/0!</v>
      </c>
      <c r="BC68" s="15" t="e">
        <f t="shared" ref="BC68:BC96" si="82">Z68/N68</f>
        <v>#DIV/0!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37.984299999999998</v>
      </c>
      <c r="F69" s="55"/>
      <c r="G69" s="55"/>
      <c r="H69" s="55"/>
      <c r="I69" s="55"/>
      <c r="J69" s="55"/>
      <c r="K69" s="15">
        <v>0</v>
      </c>
      <c r="L69" s="15">
        <v>0</v>
      </c>
      <c r="M69" s="15">
        <v>0</v>
      </c>
      <c r="N69" s="16">
        <f t="shared" si="75"/>
        <v>0</v>
      </c>
      <c r="P69" s="74">
        <v>3814.4</v>
      </c>
      <c r="Q69" s="74">
        <v>38.002600000000001</v>
      </c>
      <c r="R69" s="74"/>
      <c r="S69" s="74"/>
      <c r="T69" s="74"/>
      <c r="U69" s="74"/>
      <c r="V69" s="74"/>
      <c r="W69" s="15">
        <v>0</v>
      </c>
      <c r="X69" s="15">
        <v>0</v>
      </c>
      <c r="Y69" s="15">
        <v>0</v>
      </c>
      <c r="Z69" s="16">
        <f t="shared" si="77"/>
        <v>0</v>
      </c>
      <c r="AA69" s="15" t="e">
        <f t="shared" si="76"/>
        <v>#DIV/0!</v>
      </c>
      <c r="AB69" s="15" t="e">
        <f t="shared" si="67"/>
        <v>#DIV/0!</v>
      </c>
      <c r="AC69" s="15" t="e">
        <f t="shared" si="67"/>
        <v>#DIV/0!</v>
      </c>
      <c r="AD69" s="16">
        <f t="shared" si="78"/>
        <v>1.3914047937833563E-3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-3.2494383754000378E-4</v>
      </c>
      <c r="AM69" s="21" t="e">
        <f>bdrate($D69:$D72,F69:F72,$P69:$P72,R69:R72)</f>
        <v>#VALUE!</v>
      </c>
      <c r="AN69" s="36" t="e">
        <f t="shared" ref="AN69" si="83">bdrate($D69:$D72,G69:G72,$P69:$P72,S69:S72)</f>
        <v>#VALUE!</v>
      </c>
      <c r="AO69" s="26" t="e">
        <f>bdrate($D69:$D72,H69:H72,$P69:$P72,T69:T72)</f>
        <v>#VALUE!</v>
      </c>
      <c r="AP69" s="21" t="e">
        <f>bdrate($D69:$D72,I69:I72,$P69:$P72,U69:U72)</f>
        <v>#VALUE!</v>
      </c>
      <c r="AQ69" s="36" t="e">
        <f>bdrate($D69:$D72,J69:J72,$P69:$P72,V69:V72)</f>
        <v>#VALUE!</v>
      </c>
      <c r="AR69" s="21"/>
      <c r="AS69" s="21"/>
      <c r="AT69" s="36"/>
      <c r="AU69" s="26"/>
      <c r="AV69" s="21"/>
      <c r="AW69" s="36"/>
      <c r="AX69" s="15" t="e">
        <f>V69/J69</f>
        <v>#DIV/0!</v>
      </c>
      <c r="AY69" s="15" t="e">
        <f t="shared" ref="AY69:AY72" si="84">X69/L69</f>
        <v>#DIV/0!</v>
      </c>
      <c r="AZ69" s="15" t="e">
        <f t="shared" ref="AZ69:AZ97" si="85">Z69/N69</f>
        <v>#DIV/0!</v>
      </c>
      <c r="BA69" s="15" t="e">
        <f>V69/J69</f>
        <v>#DIV/0!</v>
      </c>
      <c r="BB69" s="15" t="e">
        <f t="shared" si="81"/>
        <v>#DIV/0!</v>
      </c>
      <c r="BC69" s="15" t="e">
        <f t="shared" si="82"/>
        <v>#DIV/0!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34.351399999999998</v>
      </c>
      <c r="F70" s="55"/>
      <c r="G70" s="55"/>
      <c r="H70" s="55"/>
      <c r="I70" s="55"/>
      <c r="J70" s="55"/>
      <c r="K70" s="15">
        <v>0</v>
      </c>
      <c r="L70" s="15">
        <v>0</v>
      </c>
      <c r="M70" s="15">
        <v>0</v>
      </c>
      <c r="N70" s="16">
        <f t="shared" si="75"/>
        <v>0</v>
      </c>
      <c r="P70" s="74">
        <v>2296.5500000000002</v>
      </c>
      <c r="Q70" s="74">
        <v>34.343800000000002</v>
      </c>
      <c r="R70" s="74"/>
      <c r="S70" s="74"/>
      <c r="T70" s="74"/>
      <c r="U70" s="74"/>
      <c r="V70" s="74"/>
      <c r="W70" s="15">
        <v>0</v>
      </c>
      <c r="X70" s="15">
        <v>0</v>
      </c>
      <c r="Y70" s="15">
        <v>0</v>
      </c>
      <c r="Z70" s="16">
        <f t="shared" si="77"/>
        <v>0</v>
      </c>
      <c r="AA70" s="15" t="e">
        <f t="shared" si="76"/>
        <v>#DIV/0!</v>
      </c>
      <c r="AB70" s="15" t="e">
        <f t="shared" si="67"/>
        <v>#DIV/0!</v>
      </c>
      <c r="AC70" s="15" t="e">
        <f t="shared" si="67"/>
        <v>#DIV/0!</v>
      </c>
      <c r="AD70" s="16">
        <f t="shared" si="78"/>
        <v>8.4837937785504382E-4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 t="e">
        <f>V70/J70</f>
        <v>#DIV/0!</v>
      </c>
      <c r="AY70" s="15" t="e">
        <f t="shared" si="84"/>
        <v>#DIV/0!</v>
      </c>
      <c r="AZ70" s="15" t="e">
        <f t="shared" si="85"/>
        <v>#DIV/0!</v>
      </c>
      <c r="BA70" s="15" t="e">
        <f>V70/J70</f>
        <v>#DIV/0!</v>
      </c>
      <c r="BB70" s="15" t="e">
        <f t="shared" si="81"/>
        <v>#DIV/0!</v>
      </c>
      <c r="BC70" s="15" t="e">
        <f t="shared" si="82"/>
        <v>#DIV/0!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30.9145</v>
      </c>
      <c r="F71" s="55"/>
      <c r="G71" s="55"/>
      <c r="H71" s="55"/>
      <c r="I71" s="55"/>
      <c r="J71" s="55"/>
      <c r="K71" s="15">
        <v>0</v>
      </c>
      <c r="L71" s="15">
        <v>0</v>
      </c>
      <c r="M71" s="15">
        <v>0</v>
      </c>
      <c r="N71" s="16">
        <f t="shared" si="75"/>
        <v>0</v>
      </c>
      <c r="P71" s="74">
        <v>1265.0999999999999</v>
      </c>
      <c r="Q71" s="74">
        <v>30.922599999999999</v>
      </c>
      <c r="R71" s="74"/>
      <c r="S71" s="74"/>
      <c r="T71" s="74"/>
      <c r="U71" s="74"/>
      <c r="V71" s="74"/>
      <c r="W71" s="15">
        <v>0</v>
      </c>
      <c r="X71" s="15">
        <v>0</v>
      </c>
      <c r="Y71" s="15">
        <v>0</v>
      </c>
      <c r="Z71" s="16">
        <f t="shared" si="77"/>
        <v>0</v>
      </c>
      <c r="AA71" s="15" t="e">
        <f t="shared" si="76"/>
        <v>#DIV/0!</v>
      </c>
      <c r="AB71" s="15" t="e">
        <f t="shared" si="67"/>
        <v>#DIV/0!</v>
      </c>
      <c r="AC71" s="15" t="e">
        <f t="shared" si="67"/>
        <v>#DIV/0!</v>
      </c>
      <c r="AD71" s="16">
        <f t="shared" si="78"/>
        <v>9.8904142105471385E-4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 t="e">
        <f>V71/J71</f>
        <v>#DIV/0!</v>
      </c>
      <c r="AY71" s="15" t="e">
        <f t="shared" si="84"/>
        <v>#DIV/0!</v>
      </c>
      <c r="AZ71" s="15" t="e">
        <f t="shared" si="85"/>
        <v>#DIV/0!</v>
      </c>
      <c r="BA71" s="15" t="e">
        <f>V71/J71</f>
        <v>#DIV/0!</v>
      </c>
      <c r="BB71" s="15" t="e">
        <f t="shared" si="81"/>
        <v>#DIV/0!</v>
      </c>
      <c r="BC71" s="15" t="e">
        <f t="shared" si="82"/>
        <v>#DIV/0!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27.648499999999999</v>
      </c>
      <c r="F72" s="55"/>
      <c r="G72" s="55"/>
      <c r="H72" s="55"/>
      <c r="I72" s="55"/>
      <c r="J72" s="55"/>
      <c r="K72" s="19">
        <v>0</v>
      </c>
      <c r="L72" s="19">
        <v>0</v>
      </c>
      <c r="M72" s="19">
        <v>0</v>
      </c>
      <c r="N72" s="20">
        <f t="shared" si="75"/>
        <v>0</v>
      </c>
      <c r="P72" s="74">
        <v>591.5</v>
      </c>
      <c r="Q72" s="74">
        <v>27.620200000000001</v>
      </c>
      <c r="R72" s="74"/>
      <c r="S72" s="74"/>
      <c r="T72" s="74"/>
      <c r="U72" s="74"/>
      <c r="V72" s="74"/>
      <c r="W72" s="19">
        <v>0</v>
      </c>
      <c r="X72" s="19">
        <v>0</v>
      </c>
      <c r="Y72" s="19">
        <v>0</v>
      </c>
      <c r="Z72" s="20">
        <f t="shared" si="77"/>
        <v>0</v>
      </c>
      <c r="AA72" s="15" t="e">
        <f t="shared" si="76"/>
        <v>#DIV/0!</v>
      </c>
      <c r="AB72" s="15" t="e">
        <f t="shared" si="67"/>
        <v>#DIV/0!</v>
      </c>
      <c r="AC72" s="15" t="e">
        <f t="shared" si="67"/>
        <v>#DIV/0!</v>
      </c>
      <c r="AD72" s="20">
        <f t="shared" si="78"/>
        <v>8.299103026238654E-3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 t="e">
        <f>V72/J72</f>
        <v>#DIV/0!</v>
      </c>
      <c r="AY72" s="15" t="e">
        <f t="shared" si="84"/>
        <v>#DIV/0!</v>
      </c>
      <c r="AZ72" s="15" t="e">
        <f t="shared" si="85"/>
        <v>#DIV/0!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43.463200000000001</v>
      </c>
      <c r="F73" s="55"/>
      <c r="G73" s="55"/>
      <c r="H73" s="55"/>
      <c r="I73" s="55"/>
      <c r="J73" s="55"/>
      <c r="K73" s="10">
        <v>0</v>
      </c>
      <c r="L73" s="10">
        <v>0</v>
      </c>
      <c r="M73" s="10">
        <v>0</v>
      </c>
      <c r="N73" s="11">
        <f t="shared" si="75"/>
        <v>0</v>
      </c>
      <c r="P73" s="74">
        <v>2100.4499999999998</v>
      </c>
      <c r="Q73" s="74">
        <v>43.465299999999999</v>
      </c>
      <c r="R73" s="74"/>
      <c r="S73" s="74"/>
      <c r="T73" s="74"/>
      <c r="U73" s="74"/>
      <c r="V73" s="74"/>
      <c r="W73" s="10">
        <v>0</v>
      </c>
      <c r="X73" s="10">
        <v>0</v>
      </c>
      <c r="Y73" s="10">
        <v>0</v>
      </c>
      <c r="Z73" s="11">
        <f t="shared" si="77"/>
        <v>0</v>
      </c>
      <c r="AA73" s="15" t="e">
        <f t="shared" si="76"/>
        <v>#DIV/0!</v>
      </c>
      <c r="AB73" s="15" t="e">
        <f t="shared" si="67"/>
        <v>#DIV/0!</v>
      </c>
      <c r="AC73" s="15" t="e">
        <f t="shared" si="67"/>
        <v>#DIV/0!</v>
      </c>
      <c r="AD73" s="11">
        <f t="shared" si="78"/>
        <v>2.8573469533533781E-4</v>
      </c>
      <c r="AE73" s="12"/>
      <c r="AF73" s="25">
        <f>bdRateExtend($D73:$D77,E73:E77,$P73:$P77,Q73:Q77)</f>
        <v>3.6308634882353807E-4</v>
      </c>
      <c r="AG73" s="30" t="e">
        <f t="shared" ref="AG73:AK73" si="86">bdRateExtend($D73:$D77,F73:F77,$P73:$P77,R73:R77)</f>
        <v>#VALUE!</v>
      </c>
      <c r="AH73" s="31" t="e">
        <f t="shared" si="86"/>
        <v>#VALUE!</v>
      </c>
      <c r="AI73" s="25" t="e">
        <f t="shared" si="86"/>
        <v>#VALUE!</v>
      </c>
      <c r="AJ73" s="30" t="e">
        <f t="shared" si="86"/>
        <v>#VALUE!</v>
      </c>
      <c r="AK73" s="30" t="e">
        <f t="shared" si="86"/>
        <v>#VALUE!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-3.6076446440547194E-5</v>
      </c>
      <c r="AS73" s="30" t="e">
        <f t="shared" si="87"/>
        <v>#VALUE!</v>
      </c>
      <c r="AT73" s="31" t="e">
        <f t="shared" si="87"/>
        <v>#VALUE!</v>
      </c>
      <c r="AU73" s="25" t="e">
        <f>bdrate($D73:$D76,H73:H76,$P73:$P76,T73:T76)</f>
        <v>#VALUE!</v>
      </c>
      <c r="AV73" s="30" t="e">
        <f>bdrate($D73:$D76,H73:H76,$P73:$P76,T73:T76)</f>
        <v>#VALUE!</v>
      </c>
      <c r="AW73" s="31" t="e">
        <f>bdrate($D73:$D76,I73:I76,$P73:$P76,U73:U76)</f>
        <v>#VALUE!</v>
      </c>
      <c r="AX73" s="15"/>
      <c r="AY73" s="15"/>
      <c r="AZ73" s="15"/>
      <c r="BA73" s="15" t="e">
        <f>V73/J73</f>
        <v>#DIV/0!</v>
      </c>
      <c r="BB73" s="15" t="e">
        <f t="shared" ref="BB73:BB76" si="88">X73/L73</f>
        <v>#DIV/0!</v>
      </c>
      <c r="BC73" s="15" t="e">
        <f t="shared" si="82"/>
        <v>#DIV/0!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39.798999999999999</v>
      </c>
      <c r="F74" s="55"/>
      <c r="G74" s="55"/>
      <c r="H74" s="55"/>
      <c r="I74" s="55"/>
      <c r="J74" s="55"/>
      <c r="K74" s="15">
        <v>0</v>
      </c>
      <c r="L74" s="15">
        <v>0</v>
      </c>
      <c r="M74" s="15">
        <v>0</v>
      </c>
      <c r="N74" s="16">
        <f t="shared" si="75"/>
        <v>0</v>
      </c>
      <c r="P74" s="74">
        <v>1259.19</v>
      </c>
      <c r="Q74" s="74">
        <v>39.786799999999999</v>
      </c>
      <c r="R74" s="74"/>
      <c r="S74" s="74"/>
      <c r="T74" s="74"/>
      <c r="U74" s="74"/>
      <c r="V74" s="74"/>
      <c r="W74" s="15">
        <v>0</v>
      </c>
      <c r="X74" s="15">
        <v>0</v>
      </c>
      <c r="Y74" s="15">
        <v>0</v>
      </c>
      <c r="Z74" s="16">
        <f t="shared" si="77"/>
        <v>0</v>
      </c>
      <c r="AA74" s="15" t="e">
        <f t="shared" si="76"/>
        <v>#DIV/0!</v>
      </c>
      <c r="AB74" s="15" t="e">
        <f t="shared" si="67"/>
        <v>#DIV/0!</v>
      </c>
      <c r="AC74" s="15" t="e">
        <f t="shared" si="67"/>
        <v>#DIV/0!</v>
      </c>
      <c r="AD74" s="16">
        <f t="shared" si="78"/>
        <v>1.8786264624749444E-3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5.0435940007731439E-4</v>
      </c>
      <c r="AM74" s="21" t="e">
        <f>bdrate($D74:$D77,F74:F77,$P74:$P77,R74:R77)</f>
        <v>#VALUE!</v>
      </c>
      <c r="AN74" s="36" t="e">
        <f t="shared" ref="AN74" si="89">bdrate($D74:$D77,G74:G77,$P74:$P77,S74:S77)</f>
        <v>#VALUE!</v>
      </c>
      <c r="AO74" s="26" t="e">
        <f>bdrate($D74:$D77,H74:H77,$P74:$P77,T74:T77)</f>
        <v>#VALUE!</v>
      </c>
      <c r="AP74" s="21" t="e">
        <f>bdrate($D74:$D77,I74:I77,$P74:$P77,U74:U77)</f>
        <v>#VALUE!</v>
      </c>
      <c r="AQ74" s="36" t="e">
        <f>bdrate($D74:$D77,J74:J77,$P74:$P77,V74:V77)</f>
        <v>#VALUE!</v>
      </c>
      <c r="AR74" s="21"/>
      <c r="AS74" s="21"/>
      <c r="AT74" s="36"/>
      <c r="AU74" s="26"/>
      <c r="AV74" s="21"/>
      <c r="AW74" s="36"/>
      <c r="AX74" s="15" t="e">
        <f>V74/J74</f>
        <v>#DIV/0!</v>
      </c>
      <c r="AY74" s="15" t="e">
        <f t="shared" ref="AY74:AY77" si="90">X74/L74</f>
        <v>#DIV/0!</v>
      </c>
      <c r="AZ74" s="15" t="e">
        <f t="shared" si="85"/>
        <v>#DIV/0!</v>
      </c>
      <c r="BA74" s="15" t="e">
        <f>V74/J74</f>
        <v>#DIV/0!</v>
      </c>
      <c r="BB74" s="15" t="e">
        <f t="shared" si="88"/>
        <v>#DIV/0!</v>
      </c>
      <c r="BC74" s="15" t="e">
        <f t="shared" si="82"/>
        <v>#DIV/0!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36.454599999999999</v>
      </c>
      <c r="F75" s="55"/>
      <c r="G75" s="55"/>
      <c r="H75" s="55"/>
      <c r="I75" s="55"/>
      <c r="J75" s="55"/>
      <c r="K75" s="15">
        <v>0</v>
      </c>
      <c r="L75" s="15">
        <v>0</v>
      </c>
      <c r="M75" s="15">
        <v>0</v>
      </c>
      <c r="N75" s="16">
        <f t="shared" si="75"/>
        <v>0</v>
      </c>
      <c r="P75" s="74">
        <v>735.3</v>
      </c>
      <c r="Q75" s="74">
        <v>36.470500000000001</v>
      </c>
      <c r="R75" s="74"/>
      <c r="S75" s="74"/>
      <c r="T75" s="74"/>
      <c r="U75" s="74"/>
      <c r="V75" s="74"/>
      <c r="W75" s="15">
        <v>0</v>
      </c>
      <c r="X75" s="15">
        <v>0</v>
      </c>
      <c r="Y75" s="15">
        <v>0</v>
      </c>
      <c r="Z75" s="16">
        <f t="shared" si="77"/>
        <v>0</v>
      </c>
      <c r="AA75" s="15" t="e">
        <f t="shared" si="76"/>
        <v>#DIV/0!</v>
      </c>
      <c r="AB75" s="15" t="e">
        <f t="shared" si="67"/>
        <v>#DIV/0!</v>
      </c>
      <c r="AC75" s="15" t="e">
        <f t="shared" si="67"/>
        <v>#DIV/0!</v>
      </c>
      <c r="AD75" s="16">
        <f t="shared" si="78"/>
        <v>2.8641571194761442E-3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 t="e">
        <f>V75/J75</f>
        <v>#DIV/0!</v>
      </c>
      <c r="AY75" s="15" t="e">
        <f t="shared" si="90"/>
        <v>#DIV/0!</v>
      </c>
      <c r="AZ75" s="15" t="e">
        <f t="shared" si="85"/>
        <v>#DIV/0!</v>
      </c>
      <c r="BA75" s="15" t="e">
        <f>V75/J75</f>
        <v>#DIV/0!</v>
      </c>
      <c r="BB75" s="15" t="e">
        <f t="shared" si="88"/>
        <v>#DIV/0!</v>
      </c>
      <c r="BC75" s="15" t="e">
        <f t="shared" si="82"/>
        <v>#DIV/0!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33.2348</v>
      </c>
      <c r="F76" s="55"/>
      <c r="G76" s="55"/>
      <c r="H76" s="55"/>
      <c r="I76" s="55"/>
      <c r="J76" s="55"/>
      <c r="K76" s="15">
        <v>0</v>
      </c>
      <c r="L76" s="15">
        <v>0</v>
      </c>
      <c r="M76" s="15">
        <v>0</v>
      </c>
      <c r="N76" s="16">
        <f t="shared" si="75"/>
        <v>0</v>
      </c>
      <c r="P76" s="74">
        <v>382.11</v>
      </c>
      <c r="Q76" s="74">
        <v>33.194899999999997</v>
      </c>
      <c r="R76" s="74"/>
      <c r="S76" s="74"/>
      <c r="T76" s="74"/>
      <c r="U76" s="74"/>
      <c r="V76" s="74"/>
      <c r="W76" s="15">
        <v>0</v>
      </c>
      <c r="X76" s="15">
        <v>0</v>
      </c>
      <c r="Y76" s="15">
        <v>0</v>
      </c>
      <c r="Z76" s="16">
        <f t="shared" si="77"/>
        <v>0</v>
      </c>
      <c r="AA76" s="15" t="e">
        <f t="shared" si="76"/>
        <v>#DIV/0!</v>
      </c>
      <c r="AB76" s="15" t="e">
        <f t="shared" si="67"/>
        <v>#DIV/0!</v>
      </c>
      <c r="AC76" s="15" t="e">
        <f t="shared" si="67"/>
        <v>#DIV/0!</v>
      </c>
      <c r="AD76" s="16">
        <f t="shared" si="78"/>
        <v>8.8709049879385771E-3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 t="e">
        <f>V76/J76</f>
        <v>#DIV/0!</v>
      </c>
      <c r="AY76" s="15" t="e">
        <f t="shared" si="90"/>
        <v>#DIV/0!</v>
      </c>
      <c r="AZ76" s="15" t="e">
        <f t="shared" si="85"/>
        <v>#DIV/0!</v>
      </c>
      <c r="BA76" s="15" t="e">
        <f>V76/J76</f>
        <v>#DIV/0!</v>
      </c>
      <c r="BB76" s="15" t="e">
        <f t="shared" si="88"/>
        <v>#DIV/0!</v>
      </c>
      <c r="BC76" s="15" t="e">
        <f t="shared" si="82"/>
        <v>#DIV/0!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30.163699999999999</v>
      </c>
      <c r="F77" s="55"/>
      <c r="G77" s="55"/>
      <c r="H77" s="55"/>
      <c r="I77" s="55"/>
      <c r="J77" s="55"/>
      <c r="K77" s="19">
        <v>0</v>
      </c>
      <c r="L77" s="19">
        <v>0</v>
      </c>
      <c r="M77" s="19">
        <v>0</v>
      </c>
      <c r="N77" s="20">
        <f t="shared" si="75"/>
        <v>0</v>
      </c>
      <c r="P77" s="74">
        <v>170.1</v>
      </c>
      <c r="Q77" s="74">
        <v>30.215199999999999</v>
      </c>
      <c r="R77" s="74"/>
      <c r="S77" s="74"/>
      <c r="T77" s="74"/>
      <c r="U77" s="74"/>
      <c r="V77" s="74"/>
      <c r="W77" s="19">
        <v>0</v>
      </c>
      <c r="X77" s="19">
        <v>0</v>
      </c>
      <c r="Y77" s="19">
        <v>0</v>
      </c>
      <c r="Z77" s="20">
        <f t="shared" si="77"/>
        <v>0</v>
      </c>
      <c r="AA77" s="19" t="e">
        <f t="shared" si="76"/>
        <v>#DIV/0!</v>
      </c>
      <c r="AB77" s="19" t="e">
        <f t="shared" si="67"/>
        <v>#DIV/0!</v>
      </c>
      <c r="AC77" s="19" t="e">
        <f t="shared" si="67"/>
        <v>#DIV/0!</v>
      </c>
      <c r="AD77" s="20">
        <f t="shared" si="78"/>
        <v>1.9417475728155224E-2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 t="e">
        <f>V77/J77</f>
        <v>#DIV/0!</v>
      </c>
      <c r="AY77" s="19" t="e">
        <f t="shared" si="90"/>
        <v>#DIV/0!</v>
      </c>
      <c r="AZ77" s="19" t="e">
        <f t="shared" si="85"/>
        <v>#DIV/0!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44.232199999999999</v>
      </c>
      <c r="F78" s="55"/>
      <c r="G78" s="55"/>
      <c r="H78" s="55"/>
      <c r="I78" s="55"/>
      <c r="J78" s="55"/>
      <c r="K78" s="10">
        <v>0</v>
      </c>
      <c r="L78" s="10">
        <v>0</v>
      </c>
      <c r="M78" s="10">
        <v>0</v>
      </c>
      <c r="N78" s="11">
        <f t="shared" si="75"/>
        <v>0</v>
      </c>
      <c r="P78" s="74">
        <v>623.1</v>
      </c>
      <c r="Q78" s="74">
        <v>44.24</v>
      </c>
      <c r="R78" s="74"/>
      <c r="S78" s="74"/>
      <c r="T78" s="74"/>
      <c r="U78" s="74"/>
      <c r="V78" s="74"/>
      <c r="W78" s="10">
        <v>0</v>
      </c>
      <c r="X78" s="10">
        <v>0</v>
      </c>
      <c r="Y78" s="10">
        <v>0</v>
      </c>
      <c r="Z78" s="11">
        <f t="shared" si="77"/>
        <v>0</v>
      </c>
      <c r="AA78" s="10" t="e">
        <f t="shared" si="76"/>
        <v>#DIV/0!</v>
      </c>
      <c r="AB78" s="10" t="e">
        <f>X78/L78</f>
        <v>#DIV/0!</v>
      </c>
      <c r="AC78" s="10" t="e">
        <f>Y78/M78</f>
        <v>#DIV/0!</v>
      </c>
      <c r="AD78" s="11">
        <f>ABS(P93-D78)/D78</f>
        <v>9.3146718146719393E-3</v>
      </c>
      <c r="AE78" s="40"/>
      <c r="AF78" s="25">
        <f>bdRateExtend($D78:$D82,E78:E82,P78:P82,Q78:Q82)</f>
        <v>-5.6472829818055015E-4</v>
      </c>
      <c r="AG78" s="30" t="e">
        <f>bdRateExtend($D78:$D82,F78:F82,$P93:$P97,R78:R82)</f>
        <v>#VALUE!</v>
      </c>
      <c r="AH78" s="31" t="e">
        <f>bdRateExtend($D78:$D82,G78:G82,$P93:$P97,S78:S82)</f>
        <v>#VALUE!</v>
      </c>
      <c r="AI78" s="25" t="e">
        <f>bdRateExtend($D78:$D82,H78:H82,$P93:$P97,T78:T82)</f>
        <v>#VALUE!</v>
      </c>
      <c r="AJ78" s="30" t="e">
        <f>bdRateExtend($D78:$D82,I78:I82,$P93:$P97,U78:U82)</f>
        <v>#VALUE!</v>
      </c>
      <c r="AK78" s="30" t="e">
        <f>bdRateExtend($D78:$D82,J78:J82,$P93:$P97,V78:V82)</f>
        <v>#VALUE!</v>
      </c>
      <c r="AL78" s="45"/>
      <c r="AM78" s="46"/>
      <c r="AN78" s="47"/>
      <c r="AO78" s="46"/>
      <c r="AP78" s="46"/>
      <c r="AQ78" s="47"/>
      <c r="AR78" s="30">
        <f>bdrate($D78:$D81,E78:E81,$P78:$P81,Q78:Q81)</f>
        <v>-5.4614090136706483E-4</v>
      </c>
      <c r="AS78" s="30" t="e">
        <f>bdrate($D78:$D81,F78:F81,$P93:$P96,R78:R81)</f>
        <v>#VALUE!</v>
      </c>
      <c r="AT78" s="31" t="e">
        <f>bdrate($D78:$D81,G78:G81,$P93:$P96,S78:S81)</f>
        <v>#VALUE!</v>
      </c>
      <c r="AU78" s="25" t="e">
        <f>bdrate($D78:$D81,H78:H81,$P93:$P96,T78:T81)</f>
        <v>#VALUE!</v>
      </c>
      <c r="AV78" s="30" t="e">
        <f>bdrate($D78:$D81,I78:I81,$P93:$P96,U78:U81)</f>
        <v>#VALUE!</v>
      </c>
      <c r="AW78" s="31" t="e">
        <f>bdrate($D78:$D81,J78:J81,$P93:$P96,V78:V81)</f>
        <v>#VALUE!</v>
      </c>
      <c r="AX78" s="10"/>
      <c r="AY78" s="10"/>
      <c r="AZ78" s="10"/>
      <c r="BA78" s="10" t="e">
        <f>V78/J78</f>
        <v>#DIV/0!</v>
      </c>
      <c r="BB78" s="10" t="e">
        <f t="shared" ref="BB78:BB81" si="91">X78/L78</f>
        <v>#DIV/0!</v>
      </c>
      <c r="BC78" s="10" t="e">
        <f t="shared" si="82"/>
        <v>#DIV/0!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40.735599999999998</v>
      </c>
      <c r="F79" s="55"/>
      <c r="G79" s="55"/>
      <c r="H79" s="55"/>
      <c r="I79" s="55"/>
      <c r="J79" s="55"/>
      <c r="K79" s="15">
        <v>0</v>
      </c>
      <c r="L79" s="15">
        <v>0</v>
      </c>
      <c r="M79" s="15">
        <v>0</v>
      </c>
      <c r="N79" s="16">
        <f t="shared" si="75"/>
        <v>0</v>
      </c>
      <c r="P79" s="74">
        <v>363.9</v>
      </c>
      <c r="Q79" s="74">
        <v>40.685200000000002</v>
      </c>
      <c r="R79" s="74"/>
      <c r="S79" s="74"/>
      <c r="T79" s="74"/>
      <c r="U79" s="74"/>
      <c r="V79" s="74"/>
      <c r="W79" s="15">
        <v>0</v>
      </c>
      <c r="X79" s="15">
        <v>0</v>
      </c>
      <c r="Y79" s="15">
        <v>0</v>
      </c>
      <c r="Z79" s="16">
        <f t="shared" si="77"/>
        <v>0</v>
      </c>
      <c r="AA79" s="15" t="e">
        <f t="shared" si="76"/>
        <v>#DIV/0!</v>
      </c>
      <c r="AB79" s="15" t="e">
        <f t="shared" ref="AB79:AC97" si="92">X79/L79</f>
        <v>#DIV/0!</v>
      </c>
      <c r="AC79" s="15" t="e">
        <f t="shared" si="92"/>
        <v>#DIV/0!</v>
      </c>
      <c r="AD79" s="16">
        <f>ABS(P94-D79)/D79</f>
        <v>4.4017966516945575E-2</v>
      </c>
      <c r="AE79" s="12"/>
      <c r="AF79" s="26"/>
      <c r="AG79" s="21"/>
      <c r="AH79" s="36"/>
      <c r="AI79" s="26"/>
      <c r="AJ79" s="21"/>
      <c r="AK79" s="21"/>
      <c r="AL79" s="26">
        <f>bdrate($D79:$D82,E79:E82,P79:P82,Q79:Q82)</f>
        <v>-6.8379730041734366E-4</v>
      </c>
      <c r="AM79" s="21" t="e">
        <f>bdrate($D79:$D82,F79:F82,$P94:$P97,R79:R82)</f>
        <v>#VALUE!</v>
      </c>
      <c r="AN79" s="36" t="e">
        <f>bdrate($D79:$D82,G79:G82,$P94:$P97,S79:S82)</f>
        <v>#VALUE!</v>
      </c>
      <c r="AO79" s="26" t="e">
        <f>bdrate($D79:$D82,H79:H82,$P94:$P97,T79:T82)</f>
        <v>#VALUE!</v>
      </c>
      <c r="AP79" s="21" t="e">
        <f>bdrate($D79:$D82,I79:I82,$P94:$P97,U79:U82)</f>
        <v>#VALUE!</v>
      </c>
      <c r="AQ79" s="36" t="e">
        <f>bdrate($D79:$D82,J79:J82,$P94:$P97,V79:V82)</f>
        <v>#VALUE!</v>
      </c>
      <c r="AR79" s="21"/>
      <c r="AS79" s="21"/>
      <c r="AT79" s="36"/>
      <c r="AU79" s="26"/>
      <c r="AV79" s="21"/>
      <c r="AW79" s="36"/>
      <c r="AX79" s="15" t="e">
        <f>V79/J79</f>
        <v>#DIV/0!</v>
      </c>
      <c r="AY79" s="15" t="e">
        <f t="shared" ref="AY79:AY82" si="93">X79/L79</f>
        <v>#DIV/0!</v>
      </c>
      <c r="AZ79" s="15" t="e">
        <f t="shared" si="85"/>
        <v>#DIV/0!</v>
      </c>
      <c r="BA79" s="15" t="e">
        <f>V79/J79</f>
        <v>#DIV/0!</v>
      </c>
      <c r="BB79" s="15" t="e">
        <f t="shared" si="91"/>
        <v>#DIV/0!</v>
      </c>
      <c r="BC79" s="15" t="e">
        <f t="shared" si="82"/>
        <v>#DIV/0!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37.418500000000002</v>
      </c>
      <c r="F80" s="55"/>
      <c r="G80" s="55"/>
      <c r="H80" s="55"/>
      <c r="I80" s="55"/>
      <c r="J80" s="55"/>
      <c r="K80" s="15">
        <v>0</v>
      </c>
      <c r="L80" s="15">
        <v>0</v>
      </c>
      <c r="M80" s="15">
        <v>0</v>
      </c>
      <c r="N80" s="16">
        <f t="shared" si="75"/>
        <v>0</v>
      </c>
      <c r="P80" s="74">
        <v>204.25</v>
      </c>
      <c r="Q80" s="74">
        <v>37.378</v>
      </c>
      <c r="R80" s="74"/>
      <c r="S80" s="74"/>
      <c r="T80" s="74"/>
      <c r="U80" s="74"/>
      <c r="V80" s="74"/>
      <c r="W80" s="15">
        <v>0</v>
      </c>
      <c r="X80" s="15">
        <v>0</v>
      </c>
      <c r="Y80" s="15">
        <v>0</v>
      </c>
      <c r="Z80" s="16">
        <f t="shared" si="77"/>
        <v>0</v>
      </c>
      <c r="AA80" s="15" t="e">
        <f t="shared" si="76"/>
        <v>#DIV/0!</v>
      </c>
      <c r="AB80" s="15" t="e">
        <f t="shared" si="92"/>
        <v>#DIV/0!</v>
      </c>
      <c r="AC80" s="15" t="e">
        <f t="shared" si="92"/>
        <v>#DIV/0!</v>
      </c>
      <c r="AD80" s="16">
        <f>ABS(P95-D80)/D80</f>
        <v>8.2038834951456335E-2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 t="e">
        <f>V80/J80</f>
        <v>#DIV/0!</v>
      </c>
      <c r="AY80" s="15" t="e">
        <f t="shared" si="93"/>
        <v>#DIV/0!</v>
      </c>
      <c r="AZ80" s="15" t="e">
        <f t="shared" si="85"/>
        <v>#DIV/0!</v>
      </c>
      <c r="BA80" s="15" t="e">
        <f>V80/J80</f>
        <v>#DIV/0!</v>
      </c>
      <c r="BB80" s="15" t="e">
        <f t="shared" si="91"/>
        <v>#DIV/0!</v>
      </c>
      <c r="BC80" s="15" t="e">
        <f t="shared" si="82"/>
        <v>#DIV/0!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34.485399999999998</v>
      </c>
      <c r="F81" s="55"/>
      <c r="G81" s="55"/>
      <c r="H81" s="55"/>
      <c r="I81" s="55"/>
      <c r="J81" s="55"/>
      <c r="K81" s="15">
        <v>0</v>
      </c>
      <c r="L81" s="15">
        <v>0</v>
      </c>
      <c r="M81" s="15">
        <v>0</v>
      </c>
      <c r="N81" s="16">
        <f t="shared" si="75"/>
        <v>0</v>
      </c>
      <c r="P81" s="74">
        <v>111.05</v>
      </c>
      <c r="Q81" s="74">
        <v>34.451099999999997</v>
      </c>
      <c r="R81" s="74"/>
      <c r="S81" s="74"/>
      <c r="T81" s="74"/>
      <c r="U81" s="74"/>
      <c r="V81" s="74"/>
      <c r="W81" s="15">
        <v>0</v>
      </c>
      <c r="X81" s="15">
        <v>0</v>
      </c>
      <c r="Y81" s="15">
        <v>0</v>
      </c>
      <c r="Z81" s="16">
        <f t="shared" si="77"/>
        <v>0</v>
      </c>
      <c r="AA81" s="15" t="e">
        <f t="shared" si="76"/>
        <v>#DIV/0!</v>
      </c>
      <c r="AB81" s="15" t="e">
        <f t="shared" si="92"/>
        <v>#DIV/0!</v>
      </c>
      <c r="AC81" s="15" t="e">
        <f t="shared" si="92"/>
        <v>#DIV/0!</v>
      </c>
      <c r="AD81" s="16">
        <f>ABS(P96-D81)/D81</f>
        <v>7.9302637460885159E-2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 t="e">
        <f>V81/J81</f>
        <v>#DIV/0!</v>
      </c>
      <c r="AY81" s="15" t="e">
        <f t="shared" si="93"/>
        <v>#DIV/0!</v>
      </c>
      <c r="AZ81" s="15" t="e">
        <f t="shared" si="85"/>
        <v>#DIV/0!</v>
      </c>
      <c r="BA81" s="15" t="e">
        <f>V81/J81</f>
        <v>#DIV/0!</v>
      </c>
      <c r="BB81" s="15" t="e">
        <f t="shared" si="91"/>
        <v>#DIV/0!</v>
      </c>
      <c r="BC81" s="15" t="e">
        <f t="shared" si="82"/>
        <v>#DIV/0!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31.7728</v>
      </c>
      <c r="F82" s="55"/>
      <c r="G82" s="55"/>
      <c r="H82" s="55"/>
      <c r="I82" s="55"/>
      <c r="J82" s="55"/>
      <c r="K82" s="19">
        <v>0</v>
      </c>
      <c r="L82" s="19">
        <v>0</v>
      </c>
      <c r="M82" s="19">
        <v>0</v>
      </c>
      <c r="N82" s="20">
        <f t="shared" si="75"/>
        <v>0</v>
      </c>
      <c r="P82" s="74">
        <v>61.95</v>
      </c>
      <c r="Q82" s="74">
        <v>31.800999999999998</v>
      </c>
      <c r="R82" s="74"/>
      <c r="S82" s="74"/>
      <c r="T82" s="74"/>
      <c r="U82" s="74"/>
      <c r="V82" s="74"/>
      <c r="W82" s="19">
        <v>0</v>
      </c>
      <c r="X82" s="19">
        <v>0</v>
      </c>
      <c r="Y82" s="19">
        <v>0</v>
      </c>
      <c r="Z82" s="20">
        <f t="shared" si="77"/>
        <v>0</v>
      </c>
      <c r="AA82" s="15" t="e">
        <f t="shared" si="76"/>
        <v>#DIV/0!</v>
      </c>
      <c r="AB82" s="15" t="e">
        <f t="shared" si="92"/>
        <v>#DIV/0!</v>
      </c>
      <c r="AC82" s="15" t="e">
        <f t="shared" si="92"/>
        <v>#DIV/0!</v>
      </c>
      <c r="AD82" s="20">
        <f>ABS(P97-D82)/D82</f>
        <v>8.0388978930307831E-2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 t="e">
        <f>V82/J82</f>
        <v>#DIV/0!</v>
      </c>
      <c r="AY82" s="15" t="e">
        <f t="shared" si="93"/>
        <v>#DIV/0!</v>
      </c>
      <c r="AZ82" s="15" t="e">
        <f t="shared" si="85"/>
        <v>#DIV/0!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42.3825</v>
      </c>
      <c r="F83" s="55"/>
      <c r="G83" s="55"/>
      <c r="H83" s="55"/>
      <c r="I83" s="55"/>
      <c r="J83" s="55"/>
      <c r="K83" s="10">
        <v>0</v>
      </c>
      <c r="L83" s="10">
        <v>0</v>
      </c>
      <c r="M83" s="10">
        <v>0</v>
      </c>
      <c r="N83" s="11">
        <f t="shared" si="75"/>
        <v>0</v>
      </c>
      <c r="P83" s="74">
        <v>1129.4000000000001</v>
      </c>
      <c r="Q83" s="74">
        <v>42.388300000000001</v>
      </c>
      <c r="R83" s="74"/>
      <c r="S83" s="74"/>
      <c r="T83" s="74"/>
      <c r="U83" s="74"/>
      <c r="V83" s="74"/>
      <c r="W83" s="10">
        <v>0</v>
      </c>
      <c r="X83" s="10">
        <v>0</v>
      </c>
      <c r="Y83" s="10">
        <v>0</v>
      </c>
      <c r="Z83" s="11">
        <f t="shared" si="77"/>
        <v>0</v>
      </c>
      <c r="AA83" s="15" t="e">
        <f t="shared" si="76"/>
        <v>#DIV/0!</v>
      </c>
      <c r="AB83" s="15" t="e">
        <f t="shared" si="92"/>
        <v>#DIV/0!</v>
      </c>
      <c r="AC83" s="15" t="e">
        <f t="shared" si="92"/>
        <v>#DIV/0!</v>
      </c>
      <c r="AD83" s="11">
        <f t="shared" si="78"/>
        <v>3.0980305377287812E-4</v>
      </c>
      <c r="AE83" s="12"/>
      <c r="AF83" s="25">
        <f t="shared" ref="AF83:AK83" si="94">bdRateExtend($D83:$D87,E83:E87,$P83:$P87,Q83:Q87)</f>
        <v>1.7668847693941281E-3</v>
      </c>
      <c r="AG83" s="30" t="e">
        <f t="shared" si="94"/>
        <v>#VALUE!</v>
      </c>
      <c r="AH83" s="31" t="e">
        <f t="shared" si="94"/>
        <v>#VALUE!</v>
      </c>
      <c r="AI83" s="25" t="e">
        <f t="shared" si="94"/>
        <v>#VALUE!</v>
      </c>
      <c r="AJ83" s="30" t="e">
        <f t="shared" si="94"/>
        <v>#VALUE!</v>
      </c>
      <c r="AK83" s="30" t="e">
        <f t="shared" si="94"/>
        <v>#VALUE!</v>
      </c>
      <c r="AL83" s="26"/>
      <c r="AM83" s="21"/>
      <c r="AN83" s="36"/>
      <c r="AO83" s="21"/>
      <c r="AP83" s="21"/>
      <c r="AQ83" s="36"/>
      <c r="AR83" s="30">
        <f t="shared" ref="AR83:AW83" si="95">bdrate($D83:$D86,E83:E86,$P83:$P86,Q83:Q86)</f>
        <v>9.0519726028781555E-4</v>
      </c>
      <c r="AS83" s="30" t="e">
        <f t="shared" si="95"/>
        <v>#VALUE!</v>
      </c>
      <c r="AT83" s="31" t="e">
        <f t="shared" si="95"/>
        <v>#VALUE!</v>
      </c>
      <c r="AU83" s="25" t="e">
        <f t="shared" si="95"/>
        <v>#VALUE!</v>
      </c>
      <c r="AV83" s="30" t="e">
        <f t="shared" si="95"/>
        <v>#VALUE!</v>
      </c>
      <c r="AW83" s="31" t="e">
        <f t="shared" si="95"/>
        <v>#VALUE!</v>
      </c>
      <c r="AX83" s="15"/>
      <c r="AY83" s="15"/>
      <c r="AZ83" s="15"/>
      <c r="BA83" s="15" t="e">
        <f>V83/J83</f>
        <v>#DIV/0!</v>
      </c>
      <c r="BB83" s="15" t="e">
        <f t="shared" ref="BB83:BB86" si="96">X83/L83</f>
        <v>#DIV/0!</v>
      </c>
      <c r="BC83" s="15" t="e">
        <f t="shared" si="82"/>
        <v>#DIV/0!</v>
      </c>
    </row>
    <row r="84" spans="1:55" ht="15" x14ac:dyDescent="0.2">
      <c r="A84" s="13"/>
      <c r="C84" s="43">
        <v>27</v>
      </c>
      <c r="D84" s="55">
        <v>655.5</v>
      </c>
      <c r="E84" s="55">
        <v>38.493099999999998</v>
      </c>
      <c r="F84" s="55"/>
      <c r="G84" s="55"/>
      <c r="H84" s="55"/>
      <c r="I84" s="55"/>
      <c r="J84" s="55"/>
      <c r="K84" s="15">
        <v>0</v>
      </c>
      <c r="L84" s="15">
        <v>0</v>
      </c>
      <c r="M84" s="15">
        <v>0</v>
      </c>
      <c r="N84" s="16">
        <f t="shared" si="75"/>
        <v>0</v>
      </c>
      <c r="P84" s="74">
        <v>654.15</v>
      </c>
      <c r="Q84" s="74">
        <v>38.491100000000003</v>
      </c>
      <c r="R84" s="74"/>
      <c r="S84" s="74"/>
      <c r="T84" s="74"/>
      <c r="U84" s="74"/>
      <c r="V84" s="74"/>
      <c r="W84" s="15">
        <v>0</v>
      </c>
      <c r="X84" s="15">
        <v>0</v>
      </c>
      <c r="Y84" s="15">
        <v>0</v>
      </c>
      <c r="Z84" s="16">
        <f t="shared" si="77"/>
        <v>0</v>
      </c>
      <c r="AA84" s="15" t="e">
        <f t="shared" si="76"/>
        <v>#DIV/0!</v>
      </c>
      <c r="AB84" s="15" t="e">
        <f t="shared" si="92"/>
        <v>#DIV/0!</v>
      </c>
      <c r="AC84" s="15" t="e">
        <f t="shared" si="92"/>
        <v>#DIV/0!</v>
      </c>
      <c r="AD84" s="16">
        <f t="shared" si="78"/>
        <v>2.0594965675057556E-3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3.4436261235060162E-3</v>
      </c>
      <c r="AM84" s="21" t="e">
        <f>bdrate($D84:$D87,F84:F87,$P84:$P87,R84:R87)</f>
        <v>#VALUE!</v>
      </c>
      <c r="AN84" s="36" t="e">
        <f t="shared" ref="AN84" si="97">bdrate($D84:$D87,G84:G87,$P84:$P87,S84:S87)</f>
        <v>#VALUE!</v>
      </c>
      <c r="AO84" s="26" t="e">
        <f>bdrate($D84:$D87,H84:H87,$P84:$P87,T84:T87)</f>
        <v>#VALUE!</v>
      </c>
      <c r="AP84" s="21" t="e">
        <f>bdrate($D84:$D87,I84:I87,$P84:$P87,U84:U87)</f>
        <v>#VALUE!</v>
      </c>
      <c r="AQ84" s="36" t="e">
        <f>bdrate($D84:$D87,J84:J87,$P84:$P87,V84:V87)</f>
        <v>#VALUE!</v>
      </c>
      <c r="AR84" s="21"/>
      <c r="AS84" s="21"/>
      <c r="AT84" s="36"/>
      <c r="AU84" s="26"/>
      <c r="AV84" s="21"/>
      <c r="AW84" s="36"/>
      <c r="AX84" s="15" t="e">
        <f>V84/J84</f>
        <v>#DIV/0!</v>
      </c>
      <c r="AY84" s="15" t="e">
        <f t="shared" ref="AY84:AY87" si="98">X84/L84</f>
        <v>#DIV/0!</v>
      </c>
      <c r="AZ84" s="15" t="e">
        <f t="shared" si="85"/>
        <v>#DIV/0!</v>
      </c>
      <c r="BA84" s="15" t="e">
        <f>V84/J84</f>
        <v>#DIV/0!</v>
      </c>
      <c r="BB84" s="15" t="e">
        <f t="shared" si="96"/>
        <v>#DIV/0!</v>
      </c>
      <c r="BC84" s="15" t="e">
        <f t="shared" si="82"/>
        <v>#DIV/0!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35.081299999999999</v>
      </c>
      <c r="F85" s="55"/>
      <c r="G85" s="55"/>
      <c r="H85" s="55"/>
      <c r="I85" s="55"/>
      <c r="J85" s="55"/>
      <c r="K85" s="15">
        <v>0</v>
      </c>
      <c r="L85" s="15">
        <v>0</v>
      </c>
      <c r="M85" s="15">
        <v>0</v>
      </c>
      <c r="N85" s="16">
        <f t="shared" si="75"/>
        <v>0</v>
      </c>
      <c r="P85" s="74">
        <v>366.85</v>
      </c>
      <c r="Q85" s="74">
        <v>35.1404</v>
      </c>
      <c r="R85" s="74"/>
      <c r="S85" s="74"/>
      <c r="T85" s="74"/>
      <c r="U85" s="74"/>
      <c r="V85" s="74"/>
      <c r="W85" s="15">
        <v>0</v>
      </c>
      <c r="X85" s="15">
        <v>0</v>
      </c>
      <c r="Y85" s="15">
        <v>0</v>
      </c>
      <c r="Z85" s="16">
        <f t="shared" si="77"/>
        <v>0</v>
      </c>
      <c r="AA85" s="15" t="e">
        <f t="shared" si="76"/>
        <v>#DIV/0!</v>
      </c>
      <c r="AB85" s="15" t="e">
        <f t="shared" si="92"/>
        <v>#DIV/0!</v>
      </c>
      <c r="AC85" s="15" t="e">
        <f t="shared" si="92"/>
        <v>#DIV/0!</v>
      </c>
      <c r="AD85" s="16">
        <f t="shared" si="78"/>
        <v>1.4799446749654282E-2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 t="e">
        <f>V85/J85</f>
        <v>#DIV/0!</v>
      </c>
      <c r="AY85" s="15" t="e">
        <f t="shared" si="98"/>
        <v>#DIV/0!</v>
      </c>
      <c r="AZ85" s="15" t="e">
        <f t="shared" si="85"/>
        <v>#DIV/0!</v>
      </c>
      <c r="BA85" s="15" t="e">
        <f>V85/J85</f>
        <v>#DIV/0!</v>
      </c>
      <c r="BB85" s="15" t="e">
        <f t="shared" si="96"/>
        <v>#DIV/0!</v>
      </c>
      <c r="BC85" s="15" t="e">
        <f t="shared" si="82"/>
        <v>#DIV/0!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32.142499999999998</v>
      </c>
      <c r="F86" s="55"/>
      <c r="G86" s="55"/>
      <c r="H86" s="55"/>
      <c r="I86" s="55"/>
      <c r="J86" s="55"/>
      <c r="K86" s="15">
        <v>0</v>
      </c>
      <c r="L86" s="15">
        <v>0</v>
      </c>
      <c r="M86" s="15">
        <v>0</v>
      </c>
      <c r="N86" s="16">
        <f t="shared" si="75"/>
        <v>0</v>
      </c>
      <c r="P86" s="74">
        <v>190.8</v>
      </c>
      <c r="Q86" s="74">
        <v>32.126600000000003</v>
      </c>
      <c r="R86" s="74"/>
      <c r="S86" s="74"/>
      <c r="T86" s="74"/>
      <c r="U86" s="74"/>
      <c r="V86" s="74"/>
      <c r="W86" s="15">
        <v>0</v>
      </c>
      <c r="X86" s="15">
        <v>0</v>
      </c>
      <c r="Y86" s="15">
        <v>0</v>
      </c>
      <c r="Z86" s="16">
        <f t="shared" si="77"/>
        <v>0</v>
      </c>
      <c r="AA86" s="15" t="e">
        <f t="shared" si="76"/>
        <v>#DIV/0!</v>
      </c>
      <c r="AB86" s="15" t="e">
        <f t="shared" si="92"/>
        <v>#DIV/0!</v>
      </c>
      <c r="AC86" s="15" t="e">
        <f t="shared" si="92"/>
        <v>#DIV/0!</v>
      </c>
      <c r="AD86" s="16">
        <f t="shared" si="78"/>
        <v>3.1545741324922332E-3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 t="e">
        <f>V86/J86</f>
        <v>#DIV/0!</v>
      </c>
      <c r="AY86" s="15" t="e">
        <f t="shared" si="98"/>
        <v>#DIV/0!</v>
      </c>
      <c r="AZ86" s="15" t="e">
        <f t="shared" si="85"/>
        <v>#DIV/0!</v>
      </c>
      <c r="BA86" s="15" t="e">
        <f>V86/J86</f>
        <v>#DIV/0!</v>
      </c>
      <c r="BB86" s="15" t="e">
        <f t="shared" si="96"/>
        <v>#DIV/0!</v>
      </c>
      <c r="BC86" s="15" t="e">
        <f t="shared" si="82"/>
        <v>#DIV/0!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29.471800000000002</v>
      </c>
      <c r="F87" s="55"/>
      <c r="G87" s="55"/>
      <c r="H87" s="55"/>
      <c r="I87" s="55"/>
      <c r="J87" s="55"/>
      <c r="K87" s="19">
        <v>0</v>
      </c>
      <c r="L87" s="19">
        <v>0</v>
      </c>
      <c r="M87" s="19">
        <v>0</v>
      </c>
      <c r="N87" s="20">
        <f t="shared" si="75"/>
        <v>0</v>
      </c>
      <c r="P87" s="74">
        <v>95.4</v>
      </c>
      <c r="Q87" s="74">
        <v>29.465599999999998</v>
      </c>
      <c r="R87" s="74"/>
      <c r="S87" s="74"/>
      <c r="T87" s="74"/>
      <c r="U87" s="74"/>
      <c r="V87" s="74"/>
      <c r="W87" s="19">
        <v>0</v>
      </c>
      <c r="X87" s="19">
        <v>0</v>
      </c>
      <c r="Y87" s="19">
        <v>0</v>
      </c>
      <c r="Z87" s="20">
        <f t="shared" si="77"/>
        <v>0</v>
      </c>
      <c r="AA87" s="15" t="e">
        <f t="shared" si="76"/>
        <v>#DIV/0!</v>
      </c>
      <c r="AB87" s="15" t="e">
        <f t="shared" si="92"/>
        <v>#DIV/0!</v>
      </c>
      <c r="AC87" s="15" t="e">
        <f t="shared" si="92"/>
        <v>#DIV/0!</v>
      </c>
      <c r="AD87" s="20">
        <f t="shared" si="78"/>
        <v>1.047120418848108E-3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 t="e">
        <f>V87/J87</f>
        <v>#DIV/0!</v>
      </c>
      <c r="AY87" s="15" t="e">
        <f t="shared" si="98"/>
        <v>#DIV/0!</v>
      </c>
      <c r="AZ87" s="15" t="e">
        <f t="shared" si="85"/>
        <v>#DIV/0!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43.217700000000001</v>
      </c>
      <c r="F88" s="55"/>
      <c r="G88" s="55"/>
      <c r="H88" s="55"/>
      <c r="I88" s="55"/>
      <c r="J88" s="55"/>
      <c r="K88" s="10">
        <v>0</v>
      </c>
      <c r="L88" s="10">
        <v>0</v>
      </c>
      <c r="M88" s="10">
        <v>0</v>
      </c>
      <c r="N88" s="11">
        <f t="shared" si="75"/>
        <v>0</v>
      </c>
      <c r="P88" s="74">
        <v>1517.04</v>
      </c>
      <c r="Q88" s="74">
        <v>43.233199999999997</v>
      </c>
      <c r="R88" s="74"/>
      <c r="S88" s="74"/>
      <c r="T88" s="74"/>
      <c r="U88" s="74"/>
      <c r="V88" s="74"/>
      <c r="W88" s="10">
        <v>0</v>
      </c>
      <c r="X88" s="10">
        <v>0</v>
      </c>
      <c r="Y88" s="10">
        <v>0</v>
      </c>
      <c r="Z88" s="11">
        <f t="shared" si="77"/>
        <v>0</v>
      </c>
      <c r="AA88" s="15" t="e">
        <f t="shared" si="76"/>
        <v>#DIV/0!</v>
      </c>
      <c r="AB88" s="15" t="e">
        <f t="shared" si="92"/>
        <v>#DIV/0!</v>
      </c>
      <c r="AC88" s="15" t="e">
        <f t="shared" si="92"/>
        <v>#DIV/0!</v>
      </c>
      <c r="AD88" s="11">
        <f t="shared" si="78"/>
        <v>1.7829549506716098E-3</v>
      </c>
      <c r="AE88" s="12"/>
      <c r="AF88" s="25">
        <f t="shared" ref="AF88:AK88" si="99">bdRateExtend($D88:$D92,E88:E92,$P88:$P92,Q88:Q92)</f>
        <v>-1.7652263398204582E-3</v>
      </c>
      <c r="AG88" s="30" t="e">
        <f t="shared" si="99"/>
        <v>#VALUE!</v>
      </c>
      <c r="AH88" s="31" t="e">
        <f t="shared" si="99"/>
        <v>#VALUE!</v>
      </c>
      <c r="AI88" s="25" t="e">
        <f t="shared" si="99"/>
        <v>#VALUE!</v>
      </c>
      <c r="AJ88" s="30" t="e">
        <f t="shared" si="99"/>
        <v>#VALUE!</v>
      </c>
      <c r="AK88" s="30" t="e">
        <f t="shared" si="99"/>
        <v>#VALUE!</v>
      </c>
      <c r="AL88" s="45"/>
      <c r="AM88" s="46"/>
      <c r="AN88" s="47"/>
      <c r="AO88" s="46"/>
      <c r="AP88" s="46"/>
      <c r="AQ88" s="47"/>
      <c r="AR88" s="30">
        <f>bdrate($D88:$D91,E88:E91,$P88:$P91,Q88:Q91)</f>
        <v>-6.8790123535844572E-4</v>
      </c>
      <c r="AS88" s="30" t="e">
        <f t="shared" ref="AS88:AW88" si="100">bdrate($D88:$D91,F88:F91,$P88:$P91,R88:R91)</f>
        <v>#VALUE!</v>
      </c>
      <c r="AT88" s="31" t="e">
        <f t="shared" si="100"/>
        <v>#VALUE!</v>
      </c>
      <c r="AU88" s="25" t="e">
        <f t="shared" si="100"/>
        <v>#VALUE!</v>
      </c>
      <c r="AV88" s="30" t="e">
        <f t="shared" si="100"/>
        <v>#VALUE!</v>
      </c>
      <c r="AW88" s="31" t="e">
        <f t="shared" si="100"/>
        <v>#VALUE!</v>
      </c>
      <c r="AX88" s="15"/>
      <c r="AY88" s="15"/>
      <c r="AZ88" s="15"/>
      <c r="BA88" s="15" t="e">
        <f>V88/J88</f>
        <v>#DIV/0!</v>
      </c>
      <c r="BB88" s="15" t="e">
        <f t="shared" ref="BB88:BB91" si="101">X88/L88</f>
        <v>#DIV/0!</v>
      </c>
      <c r="BC88" s="15" t="e">
        <f t="shared" si="82"/>
        <v>#DIV/0!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39.125100000000003</v>
      </c>
      <c r="F89" s="55"/>
      <c r="G89" s="55"/>
      <c r="H89" s="55"/>
      <c r="I89" s="55"/>
      <c r="J89" s="55"/>
      <c r="K89" s="15">
        <v>0</v>
      </c>
      <c r="L89" s="15">
        <v>0</v>
      </c>
      <c r="M89" s="15">
        <v>0</v>
      </c>
      <c r="N89" s="16">
        <f t="shared" si="75"/>
        <v>0</v>
      </c>
      <c r="P89" s="74">
        <v>999.36</v>
      </c>
      <c r="Q89" s="74">
        <v>39.102699999999999</v>
      </c>
      <c r="R89" s="74"/>
      <c r="S89" s="74"/>
      <c r="T89" s="74"/>
      <c r="U89" s="74"/>
      <c r="V89" s="74"/>
      <c r="W89" s="15">
        <v>0</v>
      </c>
      <c r="X89" s="15">
        <v>0</v>
      </c>
      <c r="Y89" s="15">
        <v>0</v>
      </c>
      <c r="Z89" s="16">
        <f t="shared" si="77"/>
        <v>0</v>
      </c>
      <c r="AA89" s="15" t="e">
        <f t="shared" si="76"/>
        <v>#DIV/0!</v>
      </c>
      <c r="AB89" s="15" t="e">
        <f t="shared" si="92"/>
        <v>#DIV/0!</v>
      </c>
      <c r="AC89" s="15" t="e">
        <f t="shared" si="92"/>
        <v>#DIV/0!</v>
      </c>
      <c r="AD89" s="16">
        <f t="shared" si="78"/>
        <v>2.1567217828899754E-3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-2.7129944359568503E-3</v>
      </c>
      <c r="AM89" s="21" t="e">
        <f>bdrate($D89:$D92,F89:F92,$P89:$P92,R89:R92)</f>
        <v>#VALUE!</v>
      </c>
      <c r="AN89" s="36" t="e">
        <f t="shared" ref="AN89" si="102">bdrate($D89:$D92,G89:G92,$P89:$P92,S89:S92)</f>
        <v>#VALUE!</v>
      </c>
      <c r="AO89" s="26" t="e">
        <f>bdrate($D89:$D92,H89:H92,$P89:$P92,T89:T92)</f>
        <v>#VALUE!</v>
      </c>
      <c r="AP89" s="21" t="e">
        <f>bdrate($D89:$D92,I89:I92,$P89:$P92,U89:U92)</f>
        <v>#VALUE!</v>
      </c>
      <c r="AQ89" s="36" t="e">
        <f>bdrate($D89:$D92,J89:J92,$P89:$P92,V89:V92)</f>
        <v>#VALUE!</v>
      </c>
      <c r="AR89" s="21"/>
      <c r="AS89" s="21"/>
      <c r="AT89" s="36"/>
      <c r="AU89" s="26"/>
      <c r="AV89" s="21"/>
      <c r="AW89" s="36"/>
      <c r="AX89" s="15" t="e">
        <f>V89/J89</f>
        <v>#DIV/0!</v>
      </c>
      <c r="AY89" s="15" t="e">
        <f t="shared" ref="AY89:AY92" si="103">X89/L89</f>
        <v>#DIV/0!</v>
      </c>
      <c r="AZ89" s="15" t="e">
        <f t="shared" si="85"/>
        <v>#DIV/0!</v>
      </c>
      <c r="BA89" s="15" t="e">
        <f>V89/J89</f>
        <v>#DIV/0!</v>
      </c>
      <c r="BB89" s="15" t="e">
        <f t="shared" si="101"/>
        <v>#DIV/0!</v>
      </c>
      <c r="BC89" s="15" t="e">
        <f t="shared" si="82"/>
        <v>#DIV/0!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35.369999999999997</v>
      </c>
      <c r="F90" s="55"/>
      <c r="G90" s="55"/>
      <c r="H90" s="55"/>
      <c r="I90" s="55"/>
      <c r="J90" s="55"/>
      <c r="K90" s="15">
        <v>0</v>
      </c>
      <c r="L90" s="15">
        <v>0</v>
      </c>
      <c r="M90" s="15">
        <v>0</v>
      </c>
      <c r="N90" s="16">
        <f t="shared" si="75"/>
        <v>0</v>
      </c>
      <c r="P90" s="74">
        <v>628.67999999999995</v>
      </c>
      <c r="Q90" s="74">
        <v>35.415199999999999</v>
      </c>
      <c r="R90" s="74"/>
      <c r="S90" s="74"/>
      <c r="T90" s="74"/>
      <c r="U90" s="74"/>
      <c r="V90" s="74"/>
      <c r="W90" s="15">
        <v>0</v>
      </c>
      <c r="X90" s="15">
        <v>0</v>
      </c>
      <c r="Y90" s="15">
        <v>0</v>
      </c>
      <c r="Z90" s="16">
        <f t="shared" si="77"/>
        <v>0</v>
      </c>
      <c r="AA90" s="15" t="e">
        <f t="shared" si="76"/>
        <v>#DIV/0!</v>
      </c>
      <c r="AB90" s="15" t="e">
        <f t="shared" si="92"/>
        <v>#DIV/0!</v>
      </c>
      <c r="AC90" s="15" t="e">
        <f t="shared" si="92"/>
        <v>#DIV/0!</v>
      </c>
      <c r="AD90" s="16">
        <f t="shared" si="78"/>
        <v>4.4095092024539735E-3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 t="e">
        <f>V90/J90</f>
        <v>#DIV/0!</v>
      </c>
      <c r="AY90" s="15" t="e">
        <f t="shared" si="103"/>
        <v>#DIV/0!</v>
      </c>
      <c r="AZ90" s="15" t="e">
        <f t="shared" si="85"/>
        <v>#DIV/0!</v>
      </c>
      <c r="BA90" s="15" t="e">
        <f>V90/J90</f>
        <v>#DIV/0!</v>
      </c>
      <c r="BB90" s="15" t="e">
        <f t="shared" si="101"/>
        <v>#DIV/0!</v>
      </c>
      <c r="BC90" s="15" t="e">
        <f t="shared" si="82"/>
        <v>#DIV/0!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32.049500000000002</v>
      </c>
      <c r="F91" s="55"/>
      <c r="G91" s="55"/>
      <c r="H91" s="55"/>
      <c r="I91" s="55"/>
      <c r="J91" s="55"/>
      <c r="K91" s="15">
        <v>0</v>
      </c>
      <c r="L91" s="15">
        <v>0</v>
      </c>
      <c r="M91" s="15">
        <v>0</v>
      </c>
      <c r="N91" s="16">
        <f t="shared" si="75"/>
        <v>0</v>
      </c>
      <c r="P91" s="74">
        <v>382.68</v>
      </c>
      <c r="Q91" s="74">
        <v>31.9909</v>
      </c>
      <c r="R91" s="74"/>
      <c r="S91" s="74"/>
      <c r="T91" s="74"/>
      <c r="U91" s="74"/>
      <c r="V91" s="74"/>
      <c r="W91" s="15">
        <v>0</v>
      </c>
      <c r="X91" s="15">
        <v>0</v>
      </c>
      <c r="Y91" s="15">
        <v>0</v>
      </c>
      <c r="Z91" s="16">
        <f t="shared" si="77"/>
        <v>0</v>
      </c>
      <c r="AA91" s="15" t="e">
        <f t="shared" si="76"/>
        <v>#DIV/0!</v>
      </c>
      <c r="AB91" s="15" t="e">
        <f t="shared" si="92"/>
        <v>#DIV/0!</v>
      </c>
      <c r="AC91" s="15" t="e">
        <f t="shared" si="92"/>
        <v>#DIV/0!</v>
      </c>
      <c r="AD91" s="16">
        <f t="shared" si="78"/>
        <v>1.1775643012085535E-2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 t="e">
        <f>V91/J91</f>
        <v>#DIV/0!</v>
      </c>
      <c r="AY91" s="15" t="e">
        <f t="shared" si="103"/>
        <v>#DIV/0!</v>
      </c>
      <c r="AZ91" s="15" t="e">
        <f t="shared" si="85"/>
        <v>#DIV/0!</v>
      </c>
      <c r="BA91" s="15" t="e">
        <f>V91/J91</f>
        <v>#DIV/0!</v>
      </c>
      <c r="BB91" s="15" t="e">
        <f t="shared" si="101"/>
        <v>#DIV/0!</v>
      </c>
      <c r="BC91" s="15" t="e">
        <f t="shared" si="82"/>
        <v>#DIV/0!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28.561900000000001</v>
      </c>
      <c r="F92" s="55"/>
      <c r="G92" s="55"/>
      <c r="H92" s="55"/>
      <c r="I92" s="55"/>
      <c r="J92" s="55"/>
      <c r="K92" s="19">
        <v>0</v>
      </c>
      <c r="L92" s="19">
        <v>0</v>
      </c>
      <c r="M92" s="19">
        <v>0</v>
      </c>
      <c r="N92" s="20">
        <f t="shared" si="75"/>
        <v>0</v>
      </c>
      <c r="P92" s="74">
        <v>219.18</v>
      </c>
      <c r="Q92" s="74">
        <v>28.5657</v>
      </c>
      <c r="R92" s="74"/>
      <c r="S92" s="74"/>
      <c r="T92" s="74"/>
      <c r="U92" s="74"/>
      <c r="V92" s="74"/>
      <c r="W92" s="19">
        <v>0</v>
      </c>
      <c r="X92" s="19">
        <v>0</v>
      </c>
      <c r="Y92" s="19">
        <v>0</v>
      </c>
      <c r="Z92" s="20">
        <f t="shared" si="77"/>
        <v>0</v>
      </c>
      <c r="AA92" s="15" t="e">
        <f t="shared" si="76"/>
        <v>#DIV/0!</v>
      </c>
      <c r="AB92" s="15" t="e">
        <f t="shared" si="92"/>
        <v>#DIV/0!</v>
      </c>
      <c r="AC92" s="15" t="e">
        <f t="shared" si="92"/>
        <v>#DIV/0!</v>
      </c>
      <c r="AD92" s="20">
        <f t="shared" si="78"/>
        <v>8.1455335324462988E-3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 t="e">
        <f>V92/J92</f>
        <v>#DIV/0!</v>
      </c>
      <c r="AY92" s="15" t="e">
        <f t="shared" si="103"/>
        <v>#DIV/0!</v>
      </c>
      <c r="AZ92" s="15" t="e">
        <f t="shared" si="85"/>
        <v>#DIV/0!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43.572299999999998</v>
      </c>
      <c r="F93" s="55"/>
      <c r="G93" s="55"/>
      <c r="H93" s="55"/>
      <c r="I93" s="55"/>
      <c r="J93" s="55"/>
      <c r="K93" s="10">
        <v>0</v>
      </c>
      <c r="L93" s="10">
        <v>0</v>
      </c>
      <c r="M93" s="10">
        <v>0</v>
      </c>
      <c r="N93" s="11">
        <f t="shared" si="75"/>
        <v>0</v>
      </c>
      <c r="P93" s="74">
        <v>615.80999999999995</v>
      </c>
      <c r="Q93" s="74">
        <v>43.556100000000001</v>
      </c>
      <c r="R93" s="74"/>
      <c r="S93" s="74"/>
      <c r="T93" s="74"/>
      <c r="U93" s="74"/>
      <c r="V93" s="74"/>
      <c r="W93" s="10">
        <v>0</v>
      </c>
      <c r="X93" s="10">
        <v>0</v>
      </c>
      <c r="Y93" s="10">
        <v>0</v>
      </c>
      <c r="Z93" s="11">
        <f t="shared" si="77"/>
        <v>0</v>
      </c>
      <c r="AA93" s="15" t="e">
        <f t="shared" si="76"/>
        <v>#DIV/0!</v>
      </c>
      <c r="AB93" s="15" t="e">
        <f t="shared" si="92"/>
        <v>#DIV/0!</v>
      </c>
      <c r="AC93" s="15" t="e">
        <f t="shared" si="92"/>
        <v>#DIV/0!</v>
      </c>
      <c r="AD93" s="11" t="e">
        <f>ABS(#REF!-D93)/D93</f>
        <v>#REF!</v>
      </c>
      <c r="AE93" s="12"/>
      <c r="AF93" s="25">
        <f>bdRateExtend($D93:$D97,E93:E97,$P93:$P97,Q93:Q97)</f>
        <v>-2.2162805364051019E-3</v>
      </c>
      <c r="AG93" s="30" t="e">
        <f>bdRateExtend($D93:$D97,F93:F97,#REF!,R93:R97)</f>
        <v>#VALUE!</v>
      </c>
      <c r="AH93" s="31" t="e">
        <f>bdRateExtend($D93:$D97,G93:G97,#REF!,S93:S97)</f>
        <v>#VALUE!</v>
      </c>
      <c r="AI93" s="25" t="e">
        <f>bdRateExtend($D93:$D97,H93:H97,#REF!,T93:T97)</f>
        <v>#VALUE!</v>
      </c>
      <c r="AJ93" s="30" t="e">
        <f>bdRateExtend($D93:$D97,I93:I97,#REF!,U93:U97)</f>
        <v>#VALUE!</v>
      </c>
      <c r="AK93" s="30" t="e">
        <f>bdRateExtend($D93:$D97,J93:J97,#REF!,V93:V97)</f>
        <v>#VALUE!</v>
      </c>
      <c r="AL93" s="26"/>
      <c r="AM93" s="21"/>
      <c r="AN93" s="36"/>
      <c r="AO93" s="21"/>
      <c r="AP93" s="21"/>
      <c r="AQ93" s="36"/>
      <c r="AR93" s="30">
        <f t="shared" ref="AR93" si="104">bdrate($D93:$D96,E93:E96,$P93:$P96,Q93:Q96)</f>
        <v>-2.4749409207149853E-3</v>
      </c>
      <c r="AS93" s="30" t="e">
        <f>bdrate($D93:$D96,F93:F96,#REF!,R93:R96)</f>
        <v>#VALUE!</v>
      </c>
      <c r="AT93" s="31" t="e">
        <f>bdrate($D93:$D96,G93:G96,#REF!,S93:S96)</f>
        <v>#VALUE!</v>
      </c>
      <c r="AU93" s="25" t="e">
        <f>bdrate($D93:$D96,H93:H96,#REF!,T93:T96)</f>
        <v>#VALUE!</v>
      </c>
      <c r="AV93" s="30" t="e">
        <f>bdrate($D93:$D96,I93:I96,#REF!,U93:U96)</f>
        <v>#VALUE!</v>
      </c>
      <c r="AW93" s="31" t="e">
        <f>bdrate($D93:$D96,J93:J96,#REF!,V93:V96)</f>
        <v>#VALUE!</v>
      </c>
      <c r="AX93" s="15"/>
      <c r="AY93" s="15"/>
      <c r="AZ93" s="15"/>
      <c r="BA93" s="15" t="e">
        <f>V93/J93</f>
        <v>#DIV/0!</v>
      </c>
      <c r="BB93" s="15" t="e">
        <f t="shared" ref="BB93:BB96" si="105">X93/L93</f>
        <v>#DIV/0!</v>
      </c>
      <c r="BC93" s="15" t="e">
        <f t="shared" si="82"/>
        <v>#DIV/0!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39.499299999999998</v>
      </c>
      <c r="F94" s="55"/>
      <c r="G94" s="55"/>
      <c r="H94" s="55"/>
      <c r="I94" s="55"/>
      <c r="J94" s="55"/>
      <c r="K94" s="15">
        <v>0</v>
      </c>
      <c r="L94" s="15">
        <v>0</v>
      </c>
      <c r="M94" s="15">
        <v>0</v>
      </c>
      <c r="N94" s="16">
        <f t="shared" si="75"/>
        <v>0</v>
      </c>
      <c r="P94" s="74">
        <v>383.52</v>
      </c>
      <c r="Q94" s="74">
        <v>39.550199999999997</v>
      </c>
      <c r="R94" s="74"/>
      <c r="S94" s="74"/>
      <c r="T94" s="74"/>
      <c r="U94" s="74"/>
      <c r="V94" s="74"/>
      <c r="W94" s="15">
        <v>0</v>
      </c>
      <c r="X94" s="15">
        <v>0</v>
      </c>
      <c r="Y94" s="15">
        <v>0</v>
      </c>
      <c r="Z94" s="16">
        <f t="shared" si="77"/>
        <v>0</v>
      </c>
      <c r="AA94" s="15" t="e">
        <f t="shared" si="76"/>
        <v>#DIV/0!</v>
      </c>
      <c r="AB94" s="15" t="e">
        <f t="shared" si="92"/>
        <v>#DIV/0!</v>
      </c>
      <c r="AC94" s="15" t="e">
        <f t="shared" si="92"/>
        <v>#DIV/0!</v>
      </c>
      <c r="AD94" s="16" t="e">
        <f>ABS(#REF!-D94)/D94</f>
        <v>#REF!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-3.2593422957895024E-3</v>
      </c>
      <c r="AM94" s="21" t="e">
        <f>bdrate($D94:$D97,F94:F97,#REF!,R94:R97)</f>
        <v>#VALUE!</v>
      </c>
      <c r="AN94" s="36" t="e">
        <f>bdrate($D94:$D97,G94:G97,#REF!,S94:S97)</f>
        <v>#VALUE!</v>
      </c>
      <c r="AO94" s="26" t="e">
        <f>bdrate($D94:$D97,H94:H97,#REF!,T94:T97)</f>
        <v>#VALUE!</v>
      </c>
      <c r="AP94" s="21" t="e">
        <f>bdrate($D94:$D97,I94:I97,#REF!,U94:U97)</f>
        <v>#VALUE!</v>
      </c>
      <c r="AQ94" s="36" t="e">
        <f>bdrate($D94:$D97,J94:J97,#REF!,V94:V97)</f>
        <v>#VALUE!</v>
      </c>
      <c r="AR94" s="21"/>
      <c r="AS94" s="21"/>
      <c r="AT94" s="36"/>
      <c r="AU94" s="26"/>
      <c r="AV94" s="21"/>
      <c r="AW94" s="36"/>
      <c r="AX94" s="15" t="e">
        <f>V94/J94</f>
        <v>#DIV/0!</v>
      </c>
      <c r="AY94" s="15" t="e">
        <f t="shared" ref="AY94:AY97" si="106">X94/L94</f>
        <v>#DIV/0!</v>
      </c>
      <c r="AZ94" s="15" t="e">
        <f t="shared" si="85"/>
        <v>#DIV/0!</v>
      </c>
      <c r="BA94" s="15" t="e">
        <f>V94/J94</f>
        <v>#DIV/0!</v>
      </c>
      <c r="BB94" s="15" t="e">
        <f t="shared" si="105"/>
        <v>#DIV/0!</v>
      </c>
      <c r="BC94" s="15" t="e">
        <f t="shared" si="82"/>
        <v>#DIV/0!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35.868400000000001</v>
      </c>
      <c r="F95" s="55"/>
      <c r="G95" s="55"/>
      <c r="H95" s="55"/>
      <c r="I95" s="55"/>
      <c r="J95" s="55"/>
      <c r="K95" s="15">
        <v>0</v>
      </c>
      <c r="L95" s="15">
        <v>0</v>
      </c>
      <c r="M95" s="15">
        <v>0</v>
      </c>
      <c r="N95" s="16">
        <f t="shared" si="75"/>
        <v>0</v>
      </c>
      <c r="P95" s="74">
        <v>222.9</v>
      </c>
      <c r="Q95" s="74">
        <v>35.885100000000001</v>
      </c>
      <c r="R95" s="74"/>
      <c r="S95" s="74"/>
      <c r="T95" s="74"/>
      <c r="U95" s="74"/>
      <c r="V95" s="74"/>
      <c r="W95" s="15">
        <v>0</v>
      </c>
      <c r="X95" s="15">
        <v>0</v>
      </c>
      <c r="Y95" s="15">
        <v>0</v>
      </c>
      <c r="Z95" s="16">
        <f t="shared" si="77"/>
        <v>0</v>
      </c>
      <c r="AA95" s="15" t="e">
        <f t="shared" si="76"/>
        <v>#DIV/0!</v>
      </c>
      <c r="AB95" s="15" t="e">
        <f t="shared" si="92"/>
        <v>#DIV/0!</v>
      </c>
      <c r="AC95" s="15" t="e">
        <f t="shared" si="92"/>
        <v>#DIV/0!</v>
      </c>
      <c r="AD95" s="16" t="e">
        <f>ABS(#REF!-D95)/D95</f>
        <v>#REF!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 t="e">
        <f>V95/J95</f>
        <v>#DIV/0!</v>
      </c>
      <c r="AY95" s="15" t="e">
        <f t="shared" si="106"/>
        <v>#DIV/0!</v>
      </c>
      <c r="AZ95" s="15" t="e">
        <f t="shared" si="85"/>
        <v>#DIV/0!</v>
      </c>
      <c r="BA95" s="15" t="e">
        <f>V95/J95</f>
        <v>#DIV/0!</v>
      </c>
      <c r="BB95" s="15" t="e">
        <f t="shared" si="105"/>
        <v>#DIV/0!</v>
      </c>
      <c r="BC95" s="15" t="e">
        <f t="shared" si="82"/>
        <v>#DIV/0!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32.674900000000001</v>
      </c>
      <c r="F96" s="55"/>
      <c r="G96" s="55"/>
      <c r="H96" s="55"/>
      <c r="I96" s="55"/>
      <c r="J96" s="55"/>
      <c r="K96" s="15">
        <v>0</v>
      </c>
      <c r="L96" s="15">
        <v>0</v>
      </c>
      <c r="M96" s="15">
        <v>0</v>
      </c>
      <c r="N96" s="16">
        <f t="shared" si="75"/>
        <v>0</v>
      </c>
      <c r="P96" s="74">
        <v>120.72</v>
      </c>
      <c r="Q96" s="74">
        <v>32.676099999999998</v>
      </c>
      <c r="R96" s="74"/>
      <c r="S96" s="74"/>
      <c r="T96" s="74"/>
      <c r="U96" s="74"/>
      <c r="V96" s="74"/>
      <c r="W96" s="15">
        <v>0</v>
      </c>
      <c r="X96" s="15">
        <v>0</v>
      </c>
      <c r="Y96" s="15">
        <v>0</v>
      </c>
      <c r="Z96" s="16">
        <f t="shared" si="77"/>
        <v>0</v>
      </c>
      <c r="AA96" s="15" t="e">
        <f t="shared" si="76"/>
        <v>#DIV/0!</v>
      </c>
      <c r="AB96" s="15" t="e">
        <f t="shared" si="92"/>
        <v>#DIV/0!</v>
      </c>
      <c r="AC96" s="15" t="e">
        <f t="shared" si="92"/>
        <v>#DIV/0!</v>
      </c>
      <c r="AD96" s="16" t="e">
        <f>ABS(#REF!-D96)/D96</f>
        <v>#REF!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 t="e">
        <f>V96/J96</f>
        <v>#DIV/0!</v>
      </c>
      <c r="AY96" s="15" t="e">
        <f t="shared" si="106"/>
        <v>#DIV/0!</v>
      </c>
      <c r="AZ96" s="15" t="e">
        <f t="shared" si="85"/>
        <v>#DIV/0!</v>
      </c>
      <c r="BA96" s="15" t="e">
        <f>V96/J96</f>
        <v>#DIV/0!</v>
      </c>
      <c r="BB96" s="15" t="e">
        <f t="shared" si="105"/>
        <v>#DIV/0!</v>
      </c>
      <c r="BC96" s="15" t="e">
        <f t="shared" si="82"/>
        <v>#DIV/0!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29.976800000000001</v>
      </c>
      <c r="F97" s="55"/>
      <c r="G97" s="55"/>
      <c r="H97" s="55"/>
      <c r="I97" s="55"/>
      <c r="J97" s="55"/>
      <c r="K97" s="19">
        <v>0</v>
      </c>
      <c r="L97" s="19">
        <v>0</v>
      </c>
      <c r="M97" s="19">
        <v>0</v>
      </c>
      <c r="N97" s="20">
        <f t="shared" si="75"/>
        <v>0</v>
      </c>
      <c r="P97" s="74">
        <v>66.66</v>
      </c>
      <c r="Q97" s="74">
        <v>29.927800000000001</v>
      </c>
      <c r="R97" s="74"/>
      <c r="S97" s="74"/>
      <c r="T97" s="74"/>
      <c r="U97" s="74"/>
      <c r="V97" s="74"/>
      <c r="W97" s="19">
        <v>0</v>
      </c>
      <c r="X97" s="19">
        <v>0</v>
      </c>
      <c r="Y97" s="19">
        <v>0</v>
      </c>
      <c r="Z97" s="20">
        <f t="shared" si="77"/>
        <v>0</v>
      </c>
      <c r="AA97" s="19" t="e">
        <f t="shared" si="76"/>
        <v>#DIV/0!</v>
      </c>
      <c r="AB97" s="19" t="e">
        <f t="shared" si="92"/>
        <v>#DIV/0!</v>
      </c>
      <c r="AC97" s="19" t="e">
        <f t="shared" si="92"/>
        <v>#DIV/0!</v>
      </c>
      <c r="AD97" s="20" t="e">
        <f>ABS(#REF!-D97)/D97</f>
        <v>#REF!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 t="e">
        <f>V97/J97</f>
        <v>#DIV/0!</v>
      </c>
      <c r="AY97" s="19" t="e">
        <f t="shared" si="106"/>
        <v>#DIV/0!</v>
      </c>
      <c r="AZ97" s="19" t="e">
        <f t="shared" si="85"/>
        <v>#DIV/0!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45.5886</v>
      </c>
      <c r="F98" s="55"/>
      <c r="G98" s="55"/>
      <c r="H98" s="55"/>
      <c r="I98" s="55"/>
      <c r="J98" s="55"/>
      <c r="K98" s="10">
        <v>0</v>
      </c>
      <c r="L98" s="10">
        <v>0</v>
      </c>
      <c r="M98" s="10">
        <v>0</v>
      </c>
      <c r="N98" s="11">
        <f t="shared" si="75"/>
        <v>0</v>
      </c>
      <c r="P98" s="74">
        <v>3391.68</v>
      </c>
      <c r="Q98" s="74">
        <v>45.5809</v>
      </c>
      <c r="R98" s="74"/>
      <c r="S98" s="74"/>
      <c r="T98" s="74"/>
      <c r="U98" s="74"/>
      <c r="V98" s="74"/>
      <c r="W98" s="10">
        <v>0</v>
      </c>
      <c r="X98" s="10">
        <v>0</v>
      </c>
      <c r="Y98" s="10">
        <v>0</v>
      </c>
      <c r="Z98" s="11">
        <f t="shared" si="77"/>
        <v>0</v>
      </c>
      <c r="AA98" s="10" t="e">
        <f t="shared" si="76"/>
        <v>#DIV/0!</v>
      </c>
      <c r="AB98" s="10" t="e">
        <f>X98/L98</f>
        <v>#DIV/0!</v>
      </c>
      <c r="AC98" s="10" t="e">
        <f>Y98/M98</f>
        <v>#DIV/0!</v>
      </c>
      <c r="AD98" s="11">
        <f t="shared" si="78"/>
        <v>6.5411473526039501E-4</v>
      </c>
      <c r="AE98" s="40"/>
      <c r="AF98" s="25">
        <f t="shared" ref="AF98:AK98" si="107">bdRateExtend($D98:$D102,E98:E102,$P98:$P102,Q98:Q102)</f>
        <v>-4.9078583174921864E-4</v>
      </c>
      <c r="AG98" s="30" t="e">
        <f t="shared" si="107"/>
        <v>#VALUE!</v>
      </c>
      <c r="AH98" s="31" t="e">
        <f t="shared" si="107"/>
        <v>#VALUE!</v>
      </c>
      <c r="AI98" s="25" t="e">
        <f t="shared" si="107"/>
        <v>#VALUE!</v>
      </c>
      <c r="AJ98" s="30" t="e">
        <f t="shared" si="107"/>
        <v>#VALUE!</v>
      </c>
      <c r="AK98" s="30" t="e">
        <f t="shared" si="107"/>
        <v>#VALUE!</v>
      </c>
      <c r="AL98" s="45"/>
      <c r="AM98" s="46"/>
      <c r="AN98" s="47"/>
      <c r="AO98" s="46"/>
      <c r="AP98" s="46"/>
      <c r="AQ98" s="47"/>
      <c r="AR98" s="30">
        <f t="shared" ref="AR98:AW98" si="108">bdrate($D98:$D101,E98:E101,$P98:$P101,Q98:Q101)</f>
        <v>6.5321791910166738E-4</v>
      </c>
      <c r="AS98" s="30" t="e">
        <f t="shared" si="108"/>
        <v>#VALUE!</v>
      </c>
      <c r="AT98" s="31" t="e">
        <f t="shared" si="108"/>
        <v>#VALUE!</v>
      </c>
      <c r="AU98" s="25" t="e">
        <f t="shared" si="108"/>
        <v>#VALUE!</v>
      </c>
      <c r="AV98" s="30" t="e">
        <f t="shared" si="108"/>
        <v>#VALUE!</v>
      </c>
      <c r="AW98" s="31" t="e">
        <f t="shared" si="108"/>
        <v>#VALUE!</v>
      </c>
      <c r="AX98" s="10"/>
      <c r="AY98" s="10"/>
      <c r="AZ98" s="10"/>
      <c r="BA98" s="10" t="e">
        <f>V98/J98</f>
        <v>#DIV/0!</v>
      </c>
      <c r="BB98" s="10" t="e">
        <f>X98/L98</f>
        <v>#DIV/0!</v>
      </c>
      <c r="BC98" s="10" t="e">
        <f t="shared" ref="BC98:BC101" si="109">Z98/N98</f>
        <v>#DIV/0!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43.236499999999999</v>
      </c>
      <c r="F99" s="55"/>
      <c r="G99" s="55"/>
      <c r="H99" s="55"/>
      <c r="I99" s="55"/>
      <c r="J99" s="55"/>
      <c r="K99" s="15">
        <v>0</v>
      </c>
      <c r="L99" s="15">
        <v>0</v>
      </c>
      <c r="M99" s="15">
        <v>0</v>
      </c>
      <c r="N99" s="16">
        <f t="shared" si="75"/>
        <v>0</v>
      </c>
      <c r="P99" s="74">
        <v>2069.6999999999998</v>
      </c>
      <c r="Q99" s="74">
        <v>43.221200000000003</v>
      </c>
      <c r="R99" s="74"/>
      <c r="S99" s="74"/>
      <c r="T99" s="74"/>
      <c r="U99" s="74"/>
      <c r="V99" s="74"/>
      <c r="W99" s="15">
        <v>0</v>
      </c>
      <c r="X99" s="15">
        <v>0</v>
      </c>
      <c r="Y99" s="15">
        <v>0</v>
      </c>
      <c r="Z99" s="16">
        <f t="shared" si="77"/>
        <v>0</v>
      </c>
      <c r="AA99" s="15" t="e">
        <f t="shared" si="76"/>
        <v>#DIV/0!</v>
      </c>
      <c r="AB99" s="15" t="e">
        <f t="shared" ref="AB99:AC112" si="110">X99/L99</f>
        <v>#DIV/0!</v>
      </c>
      <c r="AC99" s="15" t="e">
        <f t="shared" si="110"/>
        <v>#DIV/0!</v>
      </c>
      <c r="AD99" s="16">
        <f t="shared" si="78"/>
        <v>6.0841348939632742E-4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-1.1673092755911663E-3</v>
      </c>
      <c r="AM99" s="21" t="e">
        <f>bdrate($D99:$D102,F99:F102,$P99:$P102,R99:R102)</f>
        <v>#VALUE!</v>
      </c>
      <c r="AN99" s="36" t="e">
        <f t="shared" ref="AN99" si="111">bdrate($D99:$D102,G99:G102,$P99:$P102,S99:S102)</f>
        <v>#VALUE!</v>
      </c>
      <c r="AO99" s="26" t="e">
        <f>bdrate($D99:$D102,H99:H102,$P99:$P102,T99:T102)</f>
        <v>#VALUE!</v>
      </c>
      <c r="AP99" s="21" t="e">
        <f>bdrate($D99:$D102,I99:I102,$P99:$P102,U99:U102)</f>
        <v>#VALUE!</v>
      </c>
      <c r="AQ99" s="36" t="e">
        <f>bdrate($D99:$D102,J99:J102,$P99:$P102,V99:V102)</f>
        <v>#VALUE!</v>
      </c>
      <c r="AR99" s="21"/>
      <c r="AS99" s="21"/>
      <c r="AT99" s="36"/>
      <c r="AU99" s="26"/>
      <c r="AV99" s="21"/>
      <c r="AW99" s="36"/>
      <c r="AX99" s="15" t="e">
        <f>V99/J99</f>
        <v>#DIV/0!</v>
      </c>
      <c r="AY99" s="15" t="e">
        <f>X99/L99</f>
        <v>#DIV/0!</v>
      </c>
      <c r="AZ99" s="15" t="e">
        <f t="shared" ref="AZ99:AZ102" si="112">Z99/N99</f>
        <v>#DIV/0!</v>
      </c>
      <c r="BA99" s="15" t="e">
        <f>V99/J99</f>
        <v>#DIV/0!</v>
      </c>
      <c r="BB99" s="15" t="e">
        <f>X99/L99</f>
        <v>#DIV/0!</v>
      </c>
      <c r="BC99" s="15" t="e">
        <f t="shared" si="109"/>
        <v>#DIV/0!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40.645299999999999</v>
      </c>
      <c r="F100" s="55"/>
      <c r="G100" s="55"/>
      <c r="H100" s="55"/>
      <c r="I100" s="55"/>
      <c r="J100" s="55"/>
      <c r="K100" s="15">
        <v>0</v>
      </c>
      <c r="L100" s="15">
        <v>0</v>
      </c>
      <c r="M100" s="15">
        <v>0</v>
      </c>
      <c r="N100" s="16">
        <f t="shared" si="75"/>
        <v>0</v>
      </c>
      <c r="P100" s="74">
        <v>1282.68</v>
      </c>
      <c r="Q100" s="74">
        <v>40.628799999999998</v>
      </c>
      <c r="R100" s="74"/>
      <c r="S100" s="74"/>
      <c r="T100" s="74"/>
      <c r="U100" s="74"/>
      <c r="V100" s="74"/>
      <c r="W100" s="15">
        <v>0</v>
      </c>
      <c r="X100" s="15">
        <v>0</v>
      </c>
      <c r="Y100" s="15">
        <v>0</v>
      </c>
      <c r="Z100" s="16">
        <f t="shared" si="77"/>
        <v>0</v>
      </c>
      <c r="AA100" s="15" t="e">
        <f t="shared" si="76"/>
        <v>#DIV/0!</v>
      </c>
      <c r="AB100" s="15" t="e">
        <f t="shared" si="110"/>
        <v>#DIV/0!</v>
      </c>
      <c r="AC100" s="15" t="e">
        <f t="shared" si="110"/>
        <v>#DIV/0!</v>
      </c>
      <c r="AD100" s="16">
        <f t="shared" si="78"/>
        <v>2.0539632153859528E-3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 t="e">
        <f>V100/J100</f>
        <v>#DIV/0!</v>
      </c>
      <c r="AY100" s="15" t="e">
        <f>X100/L100</f>
        <v>#DIV/0!</v>
      </c>
      <c r="AZ100" s="15" t="e">
        <f t="shared" si="112"/>
        <v>#DIV/0!</v>
      </c>
      <c r="BA100" s="15" t="e">
        <f>V100/J100</f>
        <v>#DIV/0!</v>
      </c>
      <c r="BB100" s="15" t="e">
        <f>X100/L100</f>
        <v>#DIV/0!</v>
      </c>
      <c r="BC100" s="15" t="e">
        <f t="shared" si="109"/>
        <v>#DIV/0!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37.745800000000003</v>
      </c>
      <c r="F101" s="55"/>
      <c r="G101" s="55"/>
      <c r="H101" s="55"/>
      <c r="I101" s="55"/>
      <c r="J101" s="55"/>
      <c r="K101" s="15">
        <v>0</v>
      </c>
      <c r="L101" s="15">
        <v>0</v>
      </c>
      <c r="M101" s="15">
        <v>0</v>
      </c>
      <c r="N101" s="16">
        <f t="shared" si="75"/>
        <v>0</v>
      </c>
      <c r="P101" s="74">
        <v>783.42</v>
      </c>
      <c r="Q101" s="74">
        <v>37.748699999999999</v>
      </c>
      <c r="R101" s="74"/>
      <c r="S101" s="74"/>
      <c r="T101" s="74"/>
      <c r="U101" s="74"/>
      <c r="V101" s="74"/>
      <c r="W101" s="15">
        <v>0</v>
      </c>
      <c r="X101" s="15">
        <v>0</v>
      </c>
      <c r="Y101" s="15">
        <v>0</v>
      </c>
      <c r="Z101" s="16">
        <f t="shared" si="77"/>
        <v>0</v>
      </c>
      <c r="AA101" s="15" t="e">
        <f t="shared" si="76"/>
        <v>#DIV/0!</v>
      </c>
      <c r="AB101" s="15" t="e">
        <f t="shared" si="110"/>
        <v>#DIV/0!</v>
      </c>
      <c r="AC101" s="15" t="e">
        <f t="shared" si="110"/>
        <v>#DIV/0!</v>
      </c>
      <c r="AD101" s="16">
        <f t="shared" si="78"/>
        <v>4.0427154843631621E-3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 t="e">
        <f>V101/J101</f>
        <v>#DIV/0!</v>
      </c>
      <c r="AY101" s="15" t="e">
        <f>X101/L101</f>
        <v>#DIV/0!</v>
      </c>
      <c r="AZ101" s="15" t="e">
        <f t="shared" si="112"/>
        <v>#DIV/0!</v>
      </c>
      <c r="BA101" s="15" t="e">
        <f>V101/J101</f>
        <v>#DIV/0!</v>
      </c>
      <c r="BB101" s="15" t="e">
        <f>X101/L101</f>
        <v>#DIV/0!</v>
      </c>
      <c r="BC101" s="15" t="e">
        <f t="shared" si="109"/>
        <v>#DIV/0!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34.682600000000001</v>
      </c>
      <c r="F102" s="55"/>
      <c r="G102" s="55"/>
      <c r="H102" s="55"/>
      <c r="I102" s="55"/>
      <c r="J102" s="55"/>
      <c r="K102" s="19">
        <v>0</v>
      </c>
      <c r="L102" s="19">
        <v>0</v>
      </c>
      <c r="M102" s="19">
        <v>0</v>
      </c>
      <c r="N102" s="20">
        <f t="shared" si="75"/>
        <v>0</v>
      </c>
      <c r="P102" s="74">
        <v>459.6</v>
      </c>
      <c r="Q102" s="74">
        <v>34.6676</v>
      </c>
      <c r="R102" s="74"/>
      <c r="S102" s="74"/>
      <c r="T102" s="74"/>
      <c r="U102" s="74"/>
      <c r="V102" s="74"/>
      <c r="W102" s="19">
        <v>0</v>
      </c>
      <c r="X102" s="19">
        <v>0</v>
      </c>
      <c r="Y102" s="19">
        <v>0</v>
      </c>
      <c r="Z102" s="20">
        <f t="shared" si="77"/>
        <v>0</v>
      </c>
      <c r="AA102" s="15" t="e">
        <f t="shared" si="76"/>
        <v>#DIV/0!</v>
      </c>
      <c r="AB102" s="15" t="e">
        <f t="shared" si="110"/>
        <v>#DIV/0!</v>
      </c>
      <c r="AC102" s="15" t="e">
        <f t="shared" si="110"/>
        <v>#DIV/0!</v>
      </c>
      <c r="AD102" s="20">
        <f t="shared" si="78"/>
        <v>1.8243419338023956E-3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 t="e">
        <f>V102/J102</f>
        <v>#DIV/0!</v>
      </c>
      <c r="AY102" s="15" t="e">
        <f>X102/L102</f>
        <v>#DIV/0!</v>
      </c>
      <c r="AZ102" s="15" t="e">
        <f t="shared" si="112"/>
        <v>#DIV/0!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45.890799999999999</v>
      </c>
      <c r="F103" s="55"/>
      <c r="G103" s="55"/>
      <c r="H103" s="55"/>
      <c r="I103" s="55"/>
      <c r="J103" s="55"/>
      <c r="K103" s="10">
        <v>0</v>
      </c>
      <c r="L103" s="10">
        <v>0</v>
      </c>
      <c r="M103" s="10">
        <v>0</v>
      </c>
      <c r="N103" s="11">
        <f t="shared" si="75"/>
        <v>0</v>
      </c>
      <c r="P103" s="74">
        <v>2275.7399999999998</v>
      </c>
      <c r="Q103" s="74">
        <v>45.869100000000003</v>
      </c>
      <c r="R103" s="74"/>
      <c r="S103" s="74"/>
      <c r="T103" s="74"/>
      <c r="U103" s="74"/>
      <c r="V103" s="74"/>
      <c r="W103" s="10">
        <v>0</v>
      </c>
      <c r="X103" s="10">
        <v>0</v>
      </c>
      <c r="Y103" s="10">
        <v>0</v>
      </c>
      <c r="Z103" s="11">
        <f t="shared" si="77"/>
        <v>0</v>
      </c>
      <c r="AA103" s="15" t="e">
        <f t="shared" si="76"/>
        <v>#DIV/0!</v>
      </c>
      <c r="AB103" s="15" t="e">
        <f t="shared" si="110"/>
        <v>#DIV/0!</v>
      </c>
      <c r="AC103" s="15" t="e">
        <f t="shared" si="110"/>
        <v>#DIV/0!</v>
      </c>
      <c r="AD103" s="11">
        <f t="shared" si="78"/>
        <v>6.4700335289187639E-3</v>
      </c>
      <c r="AE103" s="12"/>
      <c r="AF103" s="25">
        <f t="shared" ref="AF103:AK103" si="113">bdRateExtend($D103:$D107,E103:E107,$P103:$P107,Q103:Q107)</f>
        <v>-1.5157550592617142E-3</v>
      </c>
      <c r="AG103" s="30" t="e">
        <f t="shared" si="113"/>
        <v>#VALUE!</v>
      </c>
      <c r="AH103" s="31" t="e">
        <f t="shared" si="113"/>
        <v>#VALUE!</v>
      </c>
      <c r="AI103" s="25" t="e">
        <f t="shared" si="113"/>
        <v>#VALUE!</v>
      </c>
      <c r="AJ103" s="30" t="e">
        <f t="shared" si="113"/>
        <v>#VALUE!</v>
      </c>
      <c r="AK103" s="30" t="e">
        <f t="shared" si="113"/>
        <v>#VALUE!</v>
      </c>
      <c r="AL103" s="26"/>
      <c r="AM103" s="21"/>
      <c r="AN103" s="36"/>
      <c r="AO103" s="21"/>
      <c r="AP103" s="21"/>
      <c r="AQ103" s="36"/>
      <c r="AR103" s="30">
        <f t="shared" ref="AR103:AW103" si="114">bdrate($D103:$D106,E103:E106,$P103:$P106,Q103:Q106)</f>
        <v>-1.964437929054319E-3</v>
      </c>
      <c r="AS103" s="30" t="e">
        <f t="shared" si="114"/>
        <v>#VALUE!</v>
      </c>
      <c r="AT103" s="31" t="e">
        <f t="shared" si="114"/>
        <v>#VALUE!</v>
      </c>
      <c r="AU103" s="25" t="e">
        <f t="shared" si="114"/>
        <v>#VALUE!</v>
      </c>
      <c r="AV103" s="30" t="e">
        <f t="shared" si="114"/>
        <v>#VALUE!</v>
      </c>
      <c r="AW103" s="31" t="e">
        <f t="shared" si="114"/>
        <v>#VALUE!</v>
      </c>
      <c r="AX103" s="15"/>
      <c r="AY103" s="15"/>
      <c r="AZ103" s="15"/>
      <c r="BA103" s="15" t="e">
        <f>V103/J103</f>
        <v>#DIV/0!</v>
      </c>
      <c r="BB103" s="15" t="e">
        <f>X103/L103</f>
        <v>#DIV/0!</v>
      </c>
      <c r="BC103" s="15" t="e">
        <f t="shared" ref="BC103:BC106" si="115">Z103/N103</f>
        <v>#DIV/0!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43.857799999999997</v>
      </c>
      <c r="F104" s="55"/>
      <c r="G104" s="55"/>
      <c r="H104" s="55"/>
      <c r="I104" s="55"/>
      <c r="J104" s="55"/>
      <c r="K104" s="15">
        <v>0</v>
      </c>
      <c r="L104" s="15">
        <v>0</v>
      </c>
      <c r="M104" s="15">
        <v>0</v>
      </c>
      <c r="N104" s="16">
        <f t="shared" si="75"/>
        <v>0</v>
      </c>
      <c r="P104" s="74">
        <v>1227.5999999999999</v>
      </c>
      <c r="Q104" s="74">
        <v>43.889000000000003</v>
      </c>
      <c r="R104" s="74"/>
      <c r="S104" s="74"/>
      <c r="T104" s="74"/>
      <c r="U104" s="74"/>
      <c r="V104" s="74"/>
      <c r="W104" s="15">
        <v>0</v>
      </c>
      <c r="X104" s="15">
        <v>0</v>
      </c>
      <c r="Y104" s="15">
        <v>0</v>
      </c>
      <c r="Z104" s="16">
        <f t="shared" si="77"/>
        <v>0</v>
      </c>
      <c r="AA104" s="15" t="e">
        <f t="shared" si="76"/>
        <v>#DIV/0!</v>
      </c>
      <c r="AB104" s="15" t="e">
        <f t="shared" si="110"/>
        <v>#DIV/0!</v>
      </c>
      <c r="AC104" s="15" t="e">
        <f t="shared" si="110"/>
        <v>#DIV/0!</v>
      </c>
      <c r="AD104" s="16">
        <f t="shared" si="78"/>
        <v>8.3785115820599783E-3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-2.1062076288860254E-3</v>
      </c>
      <c r="AM104" s="21" t="e">
        <f>bdrate($D104:$D107,F104:F107,$P104:$P107,R104:R107)</f>
        <v>#VALUE!</v>
      </c>
      <c r="AN104" s="36" t="e">
        <f t="shared" ref="AN104" si="116">bdrate($D104:$D107,G104:G107,$P104:$P107,S104:S107)</f>
        <v>#VALUE!</v>
      </c>
      <c r="AO104" s="26" t="e">
        <f>bdrate($D104:$D107,H104:H107,$P104:$P107,T104:T107)</f>
        <v>#VALUE!</v>
      </c>
      <c r="AP104" s="21" t="e">
        <f>bdrate($D104:$D107,I104:I107,$P104:$P107,U104:U107)</f>
        <v>#VALUE!</v>
      </c>
      <c r="AQ104" s="36" t="e">
        <f>bdrate($D104:$D107,J104:J107,$P104:$P107,V104:V107)</f>
        <v>#VALUE!</v>
      </c>
      <c r="AR104" s="21"/>
      <c r="AS104" s="21"/>
      <c r="AT104" s="36"/>
      <c r="AU104" s="26"/>
      <c r="AV104" s="21"/>
      <c r="AW104" s="36"/>
      <c r="AX104" s="15" t="e">
        <f>V104/J104</f>
        <v>#DIV/0!</v>
      </c>
      <c r="AY104" s="15" t="e">
        <f>X104/L104</f>
        <v>#DIV/0!</v>
      </c>
      <c r="AZ104" s="15" t="e">
        <f t="shared" ref="AZ104:AZ107" si="117">Z104/N104</f>
        <v>#DIV/0!</v>
      </c>
      <c r="BA104" s="15" t="e">
        <f>V104/J104</f>
        <v>#DIV/0!</v>
      </c>
      <c r="BB104" s="15" t="e">
        <f>X104/L104</f>
        <v>#DIV/0!</v>
      </c>
      <c r="BC104" s="15" t="e">
        <f t="shared" si="115"/>
        <v>#DIV/0!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41.746499999999997</v>
      </c>
      <c r="F105" s="55"/>
      <c r="G105" s="55"/>
      <c r="H105" s="55"/>
      <c r="I105" s="55"/>
      <c r="J105" s="55"/>
      <c r="K105" s="15">
        <v>0</v>
      </c>
      <c r="L105" s="15">
        <v>0</v>
      </c>
      <c r="M105" s="15">
        <v>0</v>
      </c>
      <c r="N105" s="16">
        <f t="shared" si="75"/>
        <v>0</v>
      </c>
      <c r="P105" s="74">
        <v>690.6</v>
      </c>
      <c r="Q105" s="74">
        <v>41.816099999999999</v>
      </c>
      <c r="R105" s="74"/>
      <c r="S105" s="74"/>
      <c r="T105" s="74"/>
      <c r="U105" s="74"/>
      <c r="V105" s="74"/>
      <c r="W105" s="15">
        <v>0</v>
      </c>
      <c r="X105" s="15">
        <v>0</v>
      </c>
      <c r="Y105" s="15">
        <v>0</v>
      </c>
      <c r="Z105" s="16">
        <f t="shared" si="77"/>
        <v>0</v>
      </c>
      <c r="AA105" s="15" t="e">
        <f t="shared" si="76"/>
        <v>#DIV/0!</v>
      </c>
      <c r="AB105" s="15" t="e">
        <f t="shared" si="110"/>
        <v>#DIV/0!</v>
      </c>
      <c r="AC105" s="15" t="e">
        <f t="shared" si="110"/>
        <v>#DIV/0!</v>
      </c>
      <c r="AD105" s="16">
        <f t="shared" si="78"/>
        <v>1.3293423716876572E-2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 t="e">
        <f>V105/J105</f>
        <v>#DIV/0!</v>
      </c>
      <c r="AY105" s="15" t="e">
        <f>X105/L105</f>
        <v>#DIV/0!</v>
      </c>
      <c r="AZ105" s="15" t="e">
        <f t="shared" si="117"/>
        <v>#DIV/0!</v>
      </c>
      <c r="BA105" s="15" t="e">
        <f>V105/J105</f>
        <v>#DIV/0!</v>
      </c>
      <c r="BB105" s="15" t="e">
        <f>X105/L105</f>
        <v>#DIV/0!</v>
      </c>
      <c r="BC105" s="15" t="e">
        <f t="shared" si="115"/>
        <v>#DIV/0!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39.450400000000002</v>
      </c>
      <c r="F106" s="55"/>
      <c r="G106" s="55"/>
      <c r="H106" s="55"/>
      <c r="I106" s="55"/>
      <c r="J106" s="55"/>
      <c r="K106" s="15">
        <v>0</v>
      </c>
      <c r="L106" s="15">
        <v>0</v>
      </c>
      <c r="M106" s="15">
        <v>0</v>
      </c>
      <c r="N106" s="16">
        <f t="shared" si="75"/>
        <v>0</v>
      </c>
      <c r="P106" s="74">
        <v>398.52</v>
      </c>
      <c r="Q106" s="74">
        <v>39.448300000000003</v>
      </c>
      <c r="R106" s="74"/>
      <c r="S106" s="74"/>
      <c r="T106" s="74"/>
      <c r="U106" s="74"/>
      <c r="V106" s="74"/>
      <c r="W106" s="15">
        <v>0</v>
      </c>
      <c r="X106" s="15">
        <v>0</v>
      </c>
      <c r="Y106" s="15">
        <v>0</v>
      </c>
      <c r="Z106" s="16">
        <f t="shared" si="77"/>
        <v>0</v>
      </c>
      <c r="AA106" s="15" t="e">
        <f t="shared" si="76"/>
        <v>#DIV/0!</v>
      </c>
      <c r="AB106" s="15" t="e">
        <f t="shared" si="110"/>
        <v>#DIV/0!</v>
      </c>
      <c r="AC106" s="15" t="e">
        <f t="shared" si="110"/>
        <v>#DIV/0!</v>
      </c>
      <c r="AD106" s="16">
        <f t="shared" si="78"/>
        <v>0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 t="e">
        <f>V106/J106</f>
        <v>#DIV/0!</v>
      </c>
      <c r="AY106" s="15" t="e">
        <f>X106/L106</f>
        <v>#DIV/0!</v>
      </c>
      <c r="AZ106" s="15" t="e">
        <f t="shared" si="117"/>
        <v>#DIV/0!</v>
      </c>
      <c r="BA106" s="15" t="e">
        <f>V106/J106</f>
        <v>#DIV/0!</v>
      </c>
      <c r="BB106" s="15" t="e">
        <f>X106/L106</f>
        <v>#DIV/0!</v>
      </c>
      <c r="BC106" s="15" t="e">
        <f t="shared" si="115"/>
        <v>#DIV/0!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37.003999999999998</v>
      </c>
      <c r="F107" s="55"/>
      <c r="G107" s="55"/>
      <c r="H107" s="55"/>
      <c r="I107" s="55"/>
      <c r="J107" s="55"/>
      <c r="K107" s="19">
        <v>0</v>
      </c>
      <c r="L107" s="19">
        <v>0</v>
      </c>
      <c r="M107" s="19">
        <v>0</v>
      </c>
      <c r="N107" s="20">
        <f t="shared" si="75"/>
        <v>0</v>
      </c>
      <c r="P107" s="74">
        <v>232.68</v>
      </c>
      <c r="Q107" s="74">
        <v>36.9801</v>
      </c>
      <c r="R107" s="74"/>
      <c r="S107" s="74"/>
      <c r="T107" s="74"/>
      <c r="U107" s="74"/>
      <c r="V107" s="74"/>
      <c r="W107" s="19">
        <v>0</v>
      </c>
      <c r="X107" s="19">
        <v>0</v>
      </c>
      <c r="Y107" s="19">
        <v>0</v>
      </c>
      <c r="Z107" s="20">
        <f t="shared" si="77"/>
        <v>0</v>
      </c>
      <c r="AA107" s="15" t="e">
        <f t="shared" si="76"/>
        <v>#DIV/0!</v>
      </c>
      <c r="AB107" s="15" t="e">
        <f t="shared" si="110"/>
        <v>#DIV/0!</v>
      </c>
      <c r="AC107" s="15" t="e">
        <f t="shared" si="110"/>
        <v>#DIV/0!</v>
      </c>
      <c r="AD107" s="20">
        <f t="shared" si="78"/>
        <v>9.7037793667007193E-3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 t="e">
        <f>V107/J107</f>
        <v>#DIV/0!</v>
      </c>
      <c r="AY107" s="15" t="e">
        <f>X107/L107</f>
        <v>#DIV/0!</v>
      </c>
      <c r="AZ107" s="15" t="e">
        <f t="shared" si="117"/>
        <v>#DIV/0!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46.177700000000002</v>
      </c>
      <c r="F108" s="55"/>
      <c r="G108" s="55"/>
      <c r="H108" s="55"/>
      <c r="I108" s="55"/>
      <c r="J108" s="55"/>
      <c r="K108" s="10">
        <v>0</v>
      </c>
      <c r="L108" s="10">
        <v>0</v>
      </c>
      <c r="M108" s="10">
        <v>0</v>
      </c>
      <c r="N108" s="11">
        <f t="shared" si="75"/>
        <v>0</v>
      </c>
      <c r="P108" s="74">
        <v>2498.2800000000002</v>
      </c>
      <c r="Q108" s="74">
        <v>46.172899999999998</v>
      </c>
      <c r="R108" s="74"/>
      <c r="S108" s="74"/>
      <c r="T108" s="74"/>
      <c r="U108" s="74"/>
      <c r="V108" s="74"/>
      <c r="W108" s="10">
        <v>0</v>
      </c>
      <c r="X108" s="10">
        <v>0</v>
      </c>
      <c r="Y108" s="10">
        <v>0</v>
      </c>
      <c r="Z108" s="11">
        <f t="shared" si="77"/>
        <v>0</v>
      </c>
      <c r="AA108" s="15" t="e">
        <f t="shared" si="76"/>
        <v>#DIV/0!</v>
      </c>
      <c r="AB108" s="15" t="e">
        <f t="shared" si="110"/>
        <v>#DIV/0!</v>
      </c>
      <c r="AC108" s="15" t="e">
        <f t="shared" si="110"/>
        <v>#DIV/0!</v>
      </c>
      <c r="AD108" s="11">
        <f t="shared" si="78"/>
        <v>8.8940169707469165E-4</v>
      </c>
      <c r="AE108" s="12"/>
      <c r="AF108" s="25">
        <f t="shared" ref="AF108:AK108" si="118">bdRateExtend($D108:$D112,E108:E112,$P108:$P112,Q108:Q112)</f>
        <v>5.6488446726232766E-4</v>
      </c>
      <c r="AG108" s="30" t="e">
        <f t="shared" si="118"/>
        <v>#VALUE!</v>
      </c>
      <c r="AH108" s="31" t="e">
        <f t="shared" si="118"/>
        <v>#VALUE!</v>
      </c>
      <c r="AI108" s="25" t="e">
        <f t="shared" si="118"/>
        <v>#VALUE!</v>
      </c>
      <c r="AJ108" s="30" t="e">
        <f t="shared" si="118"/>
        <v>#VALUE!</v>
      </c>
      <c r="AK108" s="30" t="e">
        <f t="shared" si="118"/>
        <v>#VALUE!</v>
      </c>
      <c r="AL108" s="45"/>
      <c r="AM108" s="46"/>
      <c r="AN108" s="47"/>
      <c r="AO108" s="46"/>
      <c r="AP108" s="46"/>
      <c r="AQ108" s="47"/>
      <c r="AR108" s="30">
        <f t="shared" ref="AR108:AW108" si="119">bdrate($D108:$D111,E108:E111,$P108:$P111,Q108:Q111)</f>
        <v>-4.1818232139401168E-4</v>
      </c>
      <c r="AS108" s="30" t="e">
        <f t="shared" si="119"/>
        <v>#VALUE!</v>
      </c>
      <c r="AT108" s="31" t="e">
        <f t="shared" si="119"/>
        <v>#VALUE!</v>
      </c>
      <c r="AU108" s="25" t="e">
        <f t="shared" si="119"/>
        <v>#VALUE!</v>
      </c>
      <c r="AV108" s="30" t="e">
        <f t="shared" si="119"/>
        <v>#VALUE!</v>
      </c>
      <c r="AW108" s="31" t="e">
        <f t="shared" si="119"/>
        <v>#VALUE!</v>
      </c>
      <c r="AX108" s="15"/>
      <c r="AY108" s="15"/>
      <c r="AZ108" s="15"/>
      <c r="BA108" s="15" t="e">
        <f>V108/J108</f>
        <v>#DIV/0!</v>
      </c>
      <c r="BB108" s="15" t="e">
        <f>X108/L108</f>
        <v>#DIV/0!</v>
      </c>
      <c r="BC108" s="15" t="e">
        <f t="shared" ref="BC108:BC111" si="120">Z108/N108</f>
        <v>#DIV/0!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44.075000000000003</v>
      </c>
      <c r="F109" s="55"/>
      <c r="G109" s="55"/>
      <c r="H109" s="55"/>
      <c r="I109" s="55"/>
      <c r="J109" s="55"/>
      <c r="K109" s="15">
        <v>0</v>
      </c>
      <c r="L109" s="15">
        <v>0</v>
      </c>
      <c r="M109" s="15">
        <v>0</v>
      </c>
      <c r="N109" s="16">
        <f t="shared" si="75"/>
        <v>0</v>
      </c>
      <c r="P109" s="74">
        <v>1481.76</v>
      </c>
      <c r="Q109" s="74">
        <v>44.080199999999998</v>
      </c>
      <c r="R109" s="74"/>
      <c r="S109" s="74"/>
      <c r="T109" s="74"/>
      <c r="U109" s="74"/>
      <c r="V109" s="74"/>
      <c r="W109" s="15">
        <v>0</v>
      </c>
      <c r="X109" s="15">
        <v>0</v>
      </c>
      <c r="Y109" s="15">
        <v>0</v>
      </c>
      <c r="Z109" s="16">
        <f t="shared" si="77"/>
        <v>0</v>
      </c>
      <c r="AA109" s="15" t="e">
        <f t="shared" si="76"/>
        <v>#DIV/0!</v>
      </c>
      <c r="AB109" s="15" t="e">
        <f t="shared" si="110"/>
        <v>#DIV/0!</v>
      </c>
      <c r="AC109" s="15" t="e">
        <f t="shared" si="110"/>
        <v>#DIV/0!</v>
      </c>
      <c r="AD109" s="16">
        <f t="shared" si="78"/>
        <v>3.6456434560697506E-4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5.3712976033404303E-4</v>
      </c>
      <c r="AM109" s="21" t="e">
        <f>bdrate($D109:$D112,F109:F112,$P109:$P112,R109:R112)</f>
        <v>#VALUE!</v>
      </c>
      <c r="AN109" s="36" t="e">
        <f t="shared" ref="AN109" si="121">bdrate($D109:$D112,G109:G112,$P109:$P112,S109:S112)</f>
        <v>#VALUE!</v>
      </c>
      <c r="AO109" s="26" t="e">
        <f>bdrate($D109:$D112,H109:H112,$P109:$P112,T109:T112)</f>
        <v>#VALUE!</v>
      </c>
      <c r="AP109" s="21" t="e">
        <f>bdrate($D109:$D112,I109:I112,$P109:$P112,U109:U112)</f>
        <v>#VALUE!</v>
      </c>
      <c r="AQ109" s="36" t="e">
        <f>bdrate($D109:$D112,J109:J112,$P109:$P112,V109:V112)</f>
        <v>#VALUE!</v>
      </c>
      <c r="AR109" s="21"/>
      <c r="AS109" s="21"/>
      <c r="AT109" s="36"/>
      <c r="AU109" s="26"/>
      <c r="AV109" s="21"/>
      <c r="AW109" s="36"/>
      <c r="AX109" s="15" t="e">
        <f>V109/J109</f>
        <v>#DIV/0!</v>
      </c>
      <c r="AY109" s="15" t="e">
        <f>X109/L109</f>
        <v>#DIV/0!</v>
      </c>
      <c r="AZ109" s="15" t="e">
        <f t="shared" ref="AZ109:AZ112" si="122">Z109/N109</f>
        <v>#DIV/0!</v>
      </c>
      <c r="BA109" s="15" t="e">
        <f>V109/J109</f>
        <v>#DIV/0!</v>
      </c>
      <c r="BB109" s="15" t="e">
        <f>X109/L109</f>
        <v>#DIV/0!</v>
      </c>
      <c r="BC109" s="15" t="e">
        <f t="shared" si="120"/>
        <v>#DIV/0!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41.679099999999998</v>
      </c>
      <c r="F110" s="55"/>
      <c r="G110" s="55"/>
      <c r="H110" s="55"/>
      <c r="I110" s="55"/>
      <c r="J110" s="55"/>
      <c r="K110" s="15">
        <v>0</v>
      </c>
      <c r="L110" s="15">
        <v>0</v>
      </c>
      <c r="M110" s="15">
        <v>0</v>
      </c>
      <c r="N110" s="16">
        <f t="shared" si="75"/>
        <v>0</v>
      </c>
      <c r="P110" s="74">
        <v>892.5</v>
      </c>
      <c r="Q110" s="74">
        <v>41.688499999999998</v>
      </c>
      <c r="R110" s="74"/>
      <c r="S110" s="74"/>
      <c r="T110" s="74"/>
      <c r="U110" s="74"/>
      <c r="V110" s="74"/>
      <c r="W110" s="15">
        <v>0</v>
      </c>
      <c r="X110" s="15">
        <v>0</v>
      </c>
      <c r="Y110" s="15">
        <v>0</v>
      </c>
      <c r="Z110" s="16">
        <f t="shared" si="77"/>
        <v>0</v>
      </c>
      <c r="AA110" s="15" t="e">
        <f t="shared" si="76"/>
        <v>#DIV/0!</v>
      </c>
      <c r="AB110" s="15" t="e">
        <f t="shared" si="110"/>
        <v>#DIV/0!</v>
      </c>
      <c r="AC110" s="15" t="e">
        <f t="shared" si="110"/>
        <v>#DIV/0!</v>
      </c>
      <c r="AD110" s="16">
        <f t="shared" si="78"/>
        <v>6.7222371605209103E-5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 t="e">
        <f>V110/J110</f>
        <v>#DIV/0!</v>
      </c>
      <c r="AY110" s="15" t="e">
        <f>X110/L110</f>
        <v>#DIV/0!</v>
      </c>
      <c r="AZ110" s="15" t="e">
        <f t="shared" si="122"/>
        <v>#DIV/0!</v>
      </c>
      <c r="BA110" s="15" t="e">
        <f>V110/J110</f>
        <v>#DIV/0!</v>
      </c>
      <c r="BB110" s="15" t="e">
        <f>X110/L110</f>
        <v>#DIV/0!</v>
      </c>
      <c r="BC110" s="15" t="e">
        <f t="shared" si="120"/>
        <v>#DIV/0!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39.117800000000003</v>
      </c>
      <c r="F111" s="55"/>
      <c r="G111" s="55"/>
      <c r="H111" s="55"/>
      <c r="I111" s="55"/>
      <c r="J111" s="55"/>
      <c r="K111" s="15">
        <v>0</v>
      </c>
      <c r="L111" s="15">
        <v>0</v>
      </c>
      <c r="M111" s="15">
        <v>0</v>
      </c>
      <c r="N111" s="16">
        <f t="shared" si="75"/>
        <v>0</v>
      </c>
      <c r="P111" s="74">
        <v>543.54</v>
      </c>
      <c r="Q111" s="74">
        <v>39.091999999999999</v>
      </c>
      <c r="R111" s="74"/>
      <c r="S111" s="74"/>
      <c r="T111" s="74"/>
      <c r="U111" s="74"/>
      <c r="V111" s="74"/>
      <c r="W111" s="15">
        <v>0</v>
      </c>
      <c r="X111" s="15">
        <v>0</v>
      </c>
      <c r="Y111" s="15">
        <v>0</v>
      </c>
      <c r="Z111" s="16">
        <f t="shared" si="77"/>
        <v>0</v>
      </c>
      <c r="AA111" s="15" t="e">
        <f t="shared" si="76"/>
        <v>#DIV/0!</v>
      </c>
      <c r="AB111" s="15" t="e">
        <f t="shared" si="110"/>
        <v>#DIV/0!</v>
      </c>
      <c r="AC111" s="15" t="e">
        <f t="shared" si="110"/>
        <v>#DIV/0!</v>
      </c>
      <c r="AD111" s="16">
        <f t="shared" si="78"/>
        <v>1.5430397883831732E-3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 t="e">
        <f>V111/J111</f>
        <v>#DIV/0!</v>
      </c>
      <c r="AY111" s="15" t="e">
        <f>X111/L111</f>
        <v>#DIV/0!</v>
      </c>
      <c r="AZ111" s="15" t="e">
        <f t="shared" si="122"/>
        <v>#DIV/0!</v>
      </c>
      <c r="BA111" s="15" t="e">
        <f>V111/J111</f>
        <v>#DIV/0!</v>
      </c>
      <c r="BB111" s="15" t="e">
        <f>X111/L111</f>
        <v>#DIV/0!</v>
      </c>
      <c r="BC111" s="15" t="e">
        <f t="shared" si="120"/>
        <v>#DIV/0!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36.384799999999998</v>
      </c>
      <c r="F112" s="55"/>
      <c r="G112" s="55"/>
      <c r="H112" s="55"/>
      <c r="I112" s="55"/>
      <c r="J112" s="55"/>
      <c r="K112" s="19">
        <v>0</v>
      </c>
      <c r="L112" s="19">
        <v>0</v>
      </c>
      <c r="M112" s="19">
        <v>0</v>
      </c>
      <c r="N112" s="20">
        <f t="shared" si="75"/>
        <v>0</v>
      </c>
      <c r="P112" s="74">
        <v>326.04000000000002</v>
      </c>
      <c r="Q112" s="74">
        <v>36.310699999999997</v>
      </c>
      <c r="R112" s="74"/>
      <c r="S112" s="74"/>
      <c r="T112" s="74"/>
      <c r="U112" s="74"/>
      <c r="V112" s="74"/>
      <c r="W112" s="19">
        <v>0</v>
      </c>
      <c r="X112" s="19">
        <v>0</v>
      </c>
      <c r="Y112" s="19">
        <v>0</v>
      </c>
      <c r="Z112" s="20">
        <f t="shared" si="77"/>
        <v>0</v>
      </c>
      <c r="AA112" s="15" t="e">
        <f t="shared" si="76"/>
        <v>#DIV/0!</v>
      </c>
      <c r="AB112" s="15" t="e">
        <f t="shared" si="110"/>
        <v>#DIV/0!</v>
      </c>
      <c r="AC112" s="15" t="e">
        <f t="shared" si="110"/>
        <v>#DIV/0!</v>
      </c>
      <c r="AD112" s="20">
        <f t="shared" si="78"/>
        <v>1.3076643661460203E-2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 t="e">
        <f>V112/J112</f>
        <v>#DIV/0!</v>
      </c>
      <c r="AY112" s="19" t="e">
        <f>X112/L112</f>
        <v>#DIV/0!</v>
      </c>
      <c r="AZ112" s="19" t="e">
        <f t="shared" si="122"/>
        <v>#DIV/0!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45.447299999999998</v>
      </c>
      <c r="F113" s="55"/>
      <c r="G113" s="55"/>
      <c r="H113" s="55"/>
      <c r="I113" s="55"/>
      <c r="J113" s="55"/>
      <c r="K113" s="10">
        <v>0</v>
      </c>
      <c r="L113" s="10">
        <v>0</v>
      </c>
      <c r="M113" s="10">
        <v>0</v>
      </c>
      <c r="N113" s="11">
        <f t="shared" si="75"/>
        <v>0</v>
      </c>
      <c r="P113" s="74">
        <v>12894.6</v>
      </c>
      <c r="Q113" s="74">
        <v>45.439399999999999</v>
      </c>
      <c r="R113" s="74"/>
      <c r="S113" s="74"/>
      <c r="T113" s="74"/>
      <c r="U113" s="74"/>
      <c r="V113" s="74"/>
      <c r="W113" s="10">
        <v>0</v>
      </c>
      <c r="X113" s="10">
        <v>0</v>
      </c>
      <c r="Y113" s="10">
        <v>0</v>
      </c>
      <c r="Z113" s="11">
        <f t="shared" si="77"/>
        <v>0</v>
      </c>
      <c r="AA113" s="10" t="e">
        <f t="shared" si="76"/>
        <v>#DIV/0!</v>
      </c>
      <c r="AB113" s="10" t="e">
        <f>X113/L113</f>
        <v>#DIV/0!</v>
      </c>
      <c r="AC113" s="10" t="e">
        <f>Y113/M113</f>
        <v>#DIV/0!</v>
      </c>
      <c r="AD113" s="11">
        <f t="shared" si="78"/>
        <v>2.0469495799096691E-4</v>
      </c>
      <c r="AE113" s="40"/>
      <c r="AF113" s="25">
        <f>bdRateExtend($D113:$D117,E113:E117,$P113:$P117,Q113:Q117)</f>
        <v>-3.3141547725934473E-4</v>
      </c>
      <c r="AG113" s="30" t="e">
        <f t="shared" ref="AG113:AK113" si="123">bdRateExtend($D113:$D117,F113:F117,$P113:$P117,R113:R117)</f>
        <v>#VALUE!</v>
      </c>
      <c r="AH113" s="31" t="e">
        <f t="shared" si="123"/>
        <v>#VALUE!</v>
      </c>
      <c r="AI113" s="25" t="e">
        <f t="shared" si="123"/>
        <v>#VALUE!</v>
      </c>
      <c r="AJ113" s="30" t="e">
        <f t="shared" si="123"/>
        <v>#VALUE!</v>
      </c>
      <c r="AK113" s="30" t="e">
        <f t="shared" si="123"/>
        <v>#VALUE!</v>
      </c>
      <c r="AL113" s="26"/>
      <c r="AM113" s="21"/>
      <c r="AN113" s="36"/>
      <c r="AO113" s="21"/>
      <c r="AP113" s="21"/>
      <c r="AQ113" s="36"/>
      <c r="AR113" s="30">
        <f t="shared" ref="AR113:AW113" si="124">bdrate($D113:$D116,E113:E116,$P113:$P116,Q113:Q116)</f>
        <v>7.9088207806821131E-4</v>
      </c>
      <c r="AS113" s="30" t="e">
        <f t="shared" si="124"/>
        <v>#VALUE!</v>
      </c>
      <c r="AT113" s="31" t="e">
        <f t="shared" si="124"/>
        <v>#VALUE!</v>
      </c>
      <c r="AU113" s="25" t="e">
        <f t="shared" si="124"/>
        <v>#VALUE!</v>
      </c>
      <c r="AV113" s="30" t="e">
        <f t="shared" si="124"/>
        <v>#VALUE!</v>
      </c>
      <c r="AW113" s="31" t="e">
        <f t="shared" si="124"/>
        <v>#VALUE!</v>
      </c>
      <c r="AX113" s="10"/>
      <c r="AY113" s="10"/>
      <c r="AZ113" s="10"/>
      <c r="BA113" s="10" t="e">
        <f>V113/J113</f>
        <v>#DIV/0!</v>
      </c>
      <c r="BB113" s="10" t="e">
        <f t="shared" ref="BB113:BB116" si="125">X113/L113</f>
        <v>#DIV/0!</v>
      </c>
      <c r="BC113" s="10" t="e">
        <f t="shared" ref="BC113:BC151" si="126">Z113/N113</f>
        <v>#DIV/0!</v>
      </c>
    </row>
    <row r="114" spans="1:55" ht="15" x14ac:dyDescent="0.2">
      <c r="A114" s="13"/>
      <c r="C114" s="43">
        <v>27</v>
      </c>
      <c r="D114" s="55">
        <v>7534.32</v>
      </c>
      <c r="E114" s="55">
        <v>41.993699999999997</v>
      </c>
      <c r="F114" s="55"/>
      <c r="G114" s="55"/>
      <c r="H114" s="55"/>
      <c r="I114" s="55"/>
      <c r="J114" s="55"/>
      <c r="K114" s="15">
        <v>0</v>
      </c>
      <c r="L114" s="15">
        <v>0</v>
      </c>
      <c r="M114" s="15">
        <v>0</v>
      </c>
      <c r="N114" s="16">
        <f t="shared" si="75"/>
        <v>0</v>
      </c>
      <c r="P114" s="74">
        <v>7540.14</v>
      </c>
      <c r="Q114" s="74">
        <v>41.999899999999997</v>
      </c>
      <c r="R114" s="74"/>
      <c r="S114" s="74"/>
      <c r="T114" s="74"/>
      <c r="U114" s="74"/>
      <c r="V114" s="74"/>
      <c r="W114" s="15">
        <v>0</v>
      </c>
      <c r="X114" s="15">
        <v>0</v>
      </c>
      <c r="Y114" s="15">
        <v>0</v>
      </c>
      <c r="Z114" s="16">
        <f t="shared" si="77"/>
        <v>0</v>
      </c>
      <c r="AA114" s="15" t="e">
        <f t="shared" si="76"/>
        <v>#DIV/0!</v>
      </c>
      <c r="AB114" s="15" t="e">
        <f t="shared" ref="AB114:AC132" si="127">X114/L114</f>
        <v>#DIV/0!</v>
      </c>
      <c r="AC114" s="15" t="e">
        <f t="shared" si="127"/>
        <v>#DIV/0!</v>
      </c>
      <c r="AD114" s="16">
        <f t="shared" si="78"/>
        <v>7.7246519924832212E-4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-2.0768530316317424E-4</v>
      </c>
      <c r="AM114" s="21" t="e">
        <f>bdrate($D114:$D117,F114:F117,$P114:$P117,R114:R117)</f>
        <v>#VALUE!</v>
      </c>
      <c r="AN114" s="36" t="e">
        <f t="shared" ref="AN114" si="128">bdrate($D114:$D117,G114:G117,$P114:$P117,S114:S117)</f>
        <v>#VALUE!</v>
      </c>
      <c r="AO114" s="26" t="e">
        <f>bdrate($D114:$D117,H114:H117,$P114:$P117,T114:T117)</f>
        <v>#VALUE!</v>
      </c>
      <c r="AP114" s="21" t="e">
        <f>bdrate($D114:$D117,I114:I117,$P114:$P117,U114:U117)</f>
        <v>#VALUE!</v>
      </c>
      <c r="AQ114" s="36" t="e">
        <f>bdrate($D114:$D117,J114:J117,$P114:$P117,V114:V117)</f>
        <v>#VALUE!</v>
      </c>
      <c r="AR114" s="21"/>
      <c r="AS114" s="21"/>
      <c r="AT114" s="36"/>
      <c r="AU114" s="26"/>
      <c r="AV114" s="21"/>
      <c r="AW114" s="36"/>
      <c r="AX114" s="15" t="e">
        <f>V114/J114</f>
        <v>#DIV/0!</v>
      </c>
      <c r="AY114" s="15" t="e">
        <f t="shared" ref="AY114:AY117" si="129">X114/L114</f>
        <v>#DIV/0!</v>
      </c>
      <c r="AZ114" s="15" t="e">
        <f t="shared" ref="AZ114:AZ152" si="130">Z114/N114</f>
        <v>#DIV/0!</v>
      </c>
      <c r="BA114" s="15" t="e">
        <f>V114/J114</f>
        <v>#DIV/0!</v>
      </c>
      <c r="BB114" s="15" t="e">
        <f t="shared" si="125"/>
        <v>#DIV/0!</v>
      </c>
      <c r="BC114" s="15" t="e">
        <f t="shared" si="126"/>
        <v>#DIV/0!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38.840699999999998</v>
      </c>
      <c r="F115" s="55"/>
      <c r="G115" s="55"/>
      <c r="H115" s="55"/>
      <c r="I115" s="55"/>
      <c r="J115" s="55"/>
      <c r="K115" s="15">
        <v>0</v>
      </c>
      <c r="L115" s="15">
        <v>0</v>
      </c>
      <c r="M115" s="15">
        <v>0</v>
      </c>
      <c r="N115" s="16">
        <f t="shared" si="75"/>
        <v>0</v>
      </c>
      <c r="P115" s="74">
        <v>4281</v>
      </c>
      <c r="Q115" s="74">
        <v>38.809199999999997</v>
      </c>
      <c r="R115" s="74"/>
      <c r="S115" s="74"/>
      <c r="T115" s="74"/>
      <c r="U115" s="74"/>
      <c r="V115" s="74"/>
      <c r="W115" s="15">
        <v>0</v>
      </c>
      <c r="X115" s="15">
        <v>0</v>
      </c>
      <c r="Y115" s="15">
        <v>0</v>
      </c>
      <c r="Z115" s="16">
        <f t="shared" si="77"/>
        <v>0</v>
      </c>
      <c r="AA115" s="15" t="e">
        <f t="shared" si="76"/>
        <v>#DIV/0!</v>
      </c>
      <c r="AB115" s="15" t="e">
        <f t="shared" si="127"/>
        <v>#DIV/0!</v>
      </c>
      <c r="AC115" s="15" t="e">
        <f t="shared" si="127"/>
        <v>#DIV/0!</v>
      </c>
      <c r="AD115" s="16">
        <f t="shared" si="78"/>
        <v>2.8788641064340457E-3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 t="e">
        <f>V115/J115</f>
        <v>#DIV/0!</v>
      </c>
      <c r="AY115" s="15" t="e">
        <f t="shared" si="129"/>
        <v>#DIV/0!</v>
      </c>
      <c r="AZ115" s="15" t="e">
        <f t="shared" si="130"/>
        <v>#DIV/0!</v>
      </c>
      <c r="BA115" s="15" t="e">
        <f>V115/J115</f>
        <v>#DIV/0!</v>
      </c>
      <c r="BB115" s="15" t="e">
        <f t="shared" si="125"/>
        <v>#DIV/0!</v>
      </c>
      <c r="BC115" s="15" t="e">
        <f t="shared" si="126"/>
        <v>#DIV/0!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36.020099999999999</v>
      </c>
      <c r="F116" s="55"/>
      <c r="G116" s="55"/>
      <c r="H116" s="55"/>
      <c r="I116" s="55"/>
      <c r="J116" s="55"/>
      <c r="K116" s="15">
        <v>0</v>
      </c>
      <c r="L116" s="15">
        <v>0</v>
      </c>
      <c r="M116" s="15">
        <v>0</v>
      </c>
      <c r="N116" s="16">
        <f t="shared" si="75"/>
        <v>0</v>
      </c>
      <c r="P116" s="74">
        <v>2450.46</v>
      </c>
      <c r="Q116" s="74">
        <v>36.035800000000002</v>
      </c>
      <c r="R116" s="74"/>
      <c r="S116" s="74"/>
      <c r="T116" s="74"/>
      <c r="U116" s="74"/>
      <c r="V116" s="74"/>
      <c r="W116" s="15">
        <v>0</v>
      </c>
      <c r="X116" s="15">
        <v>0</v>
      </c>
      <c r="Y116" s="15">
        <v>0</v>
      </c>
      <c r="Z116" s="16">
        <f t="shared" si="77"/>
        <v>0</v>
      </c>
      <c r="AA116" s="15" t="e">
        <f t="shared" si="76"/>
        <v>#DIV/0!</v>
      </c>
      <c r="AB116" s="15" t="e">
        <f t="shared" si="127"/>
        <v>#DIV/0!</v>
      </c>
      <c r="AC116" s="15" t="e">
        <f t="shared" si="127"/>
        <v>#DIV/0!</v>
      </c>
      <c r="AD116" s="16">
        <f t="shared" si="78"/>
        <v>6.1250490003920033E-4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 t="e">
        <f>V116/J116</f>
        <v>#DIV/0!</v>
      </c>
      <c r="AY116" s="15" t="e">
        <f t="shared" si="129"/>
        <v>#DIV/0!</v>
      </c>
      <c r="AZ116" s="15" t="e">
        <f t="shared" si="130"/>
        <v>#DIV/0!</v>
      </c>
      <c r="BA116" s="15" t="e">
        <f>V116/J116</f>
        <v>#DIV/0!</v>
      </c>
      <c r="BB116" s="15" t="e">
        <f t="shared" si="125"/>
        <v>#DIV/0!</v>
      </c>
      <c r="BC116" s="15" t="e">
        <f t="shared" si="126"/>
        <v>#DIV/0!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33.252800000000001</v>
      </c>
      <c r="F117" s="55"/>
      <c r="G117" s="55"/>
      <c r="H117" s="55"/>
      <c r="I117" s="55"/>
      <c r="J117" s="55"/>
      <c r="K117" s="19">
        <v>0</v>
      </c>
      <c r="L117" s="19">
        <v>0</v>
      </c>
      <c r="M117" s="19">
        <v>0</v>
      </c>
      <c r="N117" s="20">
        <f t="shared" si="75"/>
        <v>0</v>
      </c>
      <c r="P117" s="74">
        <v>1357.62</v>
      </c>
      <c r="Q117" s="74">
        <v>33.261899999999997</v>
      </c>
      <c r="R117" s="74"/>
      <c r="S117" s="74"/>
      <c r="T117" s="74"/>
      <c r="U117" s="74"/>
      <c r="V117" s="74"/>
      <c r="W117" s="19">
        <v>0</v>
      </c>
      <c r="X117" s="19">
        <v>0</v>
      </c>
      <c r="Y117" s="19">
        <v>0</v>
      </c>
      <c r="Z117" s="20">
        <f t="shared" si="77"/>
        <v>0</v>
      </c>
      <c r="AA117" s="15" t="e">
        <f t="shared" si="76"/>
        <v>#DIV/0!</v>
      </c>
      <c r="AB117" s="15" t="e">
        <f t="shared" si="127"/>
        <v>#DIV/0!</v>
      </c>
      <c r="AC117" s="15" t="e">
        <f t="shared" si="127"/>
        <v>#DIV/0!</v>
      </c>
      <c r="AD117" s="20">
        <f t="shared" si="78"/>
        <v>1.9408054342552894E-3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 t="e">
        <f>V117/J117</f>
        <v>#DIV/0!</v>
      </c>
      <c r="AY117" s="15" t="e">
        <f t="shared" si="129"/>
        <v>#DIV/0!</v>
      </c>
      <c r="AZ117" s="15" t="e">
        <f t="shared" si="130"/>
        <v>#DIV/0!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43.294400000000003</v>
      </c>
      <c r="F118" s="55"/>
      <c r="G118" s="55"/>
      <c r="H118" s="55"/>
      <c r="I118" s="55"/>
      <c r="J118" s="55"/>
      <c r="K118" s="10">
        <v>0</v>
      </c>
      <c r="L118" s="10">
        <v>0</v>
      </c>
      <c r="M118" s="10">
        <v>0</v>
      </c>
      <c r="N118" s="11">
        <f t="shared" si="75"/>
        <v>0</v>
      </c>
      <c r="P118" s="74">
        <v>2028.3</v>
      </c>
      <c r="Q118" s="74">
        <v>43.295499999999997</v>
      </c>
      <c r="R118" s="74"/>
      <c r="S118" s="74"/>
      <c r="T118" s="74"/>
      <c r="U118" s="74"/>
      <c r="V118" s="74"/>
      <c r="W118" s="10">
        <v>0</v>
      </c>
      <c r="X118" s="10">
        <v>0</v>
      </c>
      <c r="Y118" s="10">
        <v>0</v>
      </c>
      <c r="Z118" s="11">
        <f t="shared" si="77"/>
        <v>0</v>
      </c>
      <c r="AA118" s="15" t="e">
        <f t="shared" si="76"/>
        <v>#DIV/0!</v>
      </c>
      <c r="AB118" s="15" t="e">
        <f t="shared" si="127"/>
        <v>#DIV/0!</v>
      </c>
      <c r="AC118" s="15" t="e">
        <f t="shared" si="127"/>
        <v>#DIV/0!</v>
      </c>
      <c r="AD118" s="11">
        <f t="shared" si="78"/>
        <v>1.4565383760831686E-3</v>
      </c>
      <c r="AE118" s="12"/>
      <c r="AF118" s="25">
        <f t="shared" ref="AF118:AK118" si="131">bdRateExtend($D118:$D122,E118:E122,$P118:$P122,Q118:Q122)</f>
        <v>7.7655607985827046E-4</v>
      </c>
      <c r="AG118" s="30" t="e">
        <f t="shared" si="131"/>
        <v>#VALUE!</v>
      </c>
      <c r="AH118" s="31" t="e">
        <f t="shared" si="131"/>
        <v>#VALUE!</v>
      </c>
      <c r="AI118" s="25" t="e">
        <f t="shared" si="131"/>
        <v>#VALUE!</v>
      </c>
      <c r="AJ118" s="30" t="e">
        <f t="shared" si="131"/>
        <v>#VALUE!</v>
      </c>
      <c r="AK118" s="30" t="e">
        <f t="shared" si="131"/>
        <v>#VALUE!</v>
      </c>
      <c r="AL118" s="45"/>
      <c r="AM118" s="46"/>
      <c r="AN118" s="47"/>
      <c r="AO118" s="46"/>
      <c r="AP118" s="46"/>
      <c r="AQ118" s="47"/>
      <c r="AR118" s="30">
        <f t="shared" ref="AR118:AW118" si="132">bdrate($D118:$D121,E118:E121,$P118:$P121,Q118:Q121)</f>
        <v>3.6520251242069257E-3</v>
      </c>
      <c r="AS118" s="30" t="e">
        <f t="shared" si="132"/>
        <v>#VALUE!</v>
      </c>
      <c r="AT118" s="31" t="e">
        <f t="shared" si="132"/>
        <v>#VALUE!</v>
      </c>
      <c r="AU118" s="25" t="e">
        <f t="shared" si="132"/>
        <v>#VALUE!</v>
      </c>
      <c r="AV118" s="30" t="e">
        <f t="shared" si="132"/>
        <v>#VALUE!</v>
      </c>
      <c r="AW118" s="31" t="e">
        <f t="shared" si="132"/>
        <v>#VALUE!</v>
      </c>
      <c r="AX118" s="15"/>
      <c r="AY118" s="15"/>
      <c r="AZ118" s="15"/>
      <c r="BA118" s="15" t="e">
        <f>V118/J118</f>
        <v>#DIV/0!</v>
      </c>
      <c r="BB118" s="15" t="e">
        <f t="shared" ref="BB118:BB121" si="133">X118/L118</f>
        <v>#DIV/0!</v>
      </c>
      <c r="BC118" s="15" t="e">
        <f t="shared" si="126"/>
        <v>#DIV/0!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40.146999999999998</v>
      </c>
      <c r="F119" s="55"/>
      <c r="G119" s="55"/>
      <c r="H119" s="55"/>
      <c r="I119" s="55"/>
      <c r="J119" s="55"/>
      <c r="K119" s="15">
        <v>0</v>
      </c>
      <c r="L119" s="15">
        <v>0</v>
      </c>
      <c r="M119" s="15">
        <v>0</v>
      </c>
      <c r="N119" s="16">
        <f t="shared" si="75"/>
        <v>0</v>
      </c>
      <c r="P119" s="74">
        <v>1108.8</v>
      </c>
      <c r="Q119" s="74">
        <v>40.139600000000002</v>
      </c>
      <c r="R119" s="74"/>
      <c r="S119" s="74"/>
      <c r="T119" s="74"/>
      <c r="U119" s="74"/>
      <c r="V119" s="74"/>
      <c r="W119" s="15">
        <v>0</v>
      </c>
      <c r="X119" s="15">
        <v>0</v>
      </c>
      <c r="Y119" s="15">
        <v>0</v>
      </c>
      <c r="Z119" s="16">
        <f t="shared" si="77"/>
        <v>0</v>
      </c>
      <c r="AA119" s="15" t="e">
        <f t="shared" si="76"/>
        <v>#DIV/0!</v>
      </c>
      <c r="AB119" s="15" t="e">
        <f t="shared" si="127"/>
        <v>#DIV/0!</v>
      </c>
      <c r="AC119" s="15" t="e">
        <f t="shared" si="127"/>
        <v>#DIV/0!</v>
      </c>
      <c r="AD119" s="16">
        <f t="shared" si="78"/>
        <v>1.7617563355468633E-3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1.4214436003756603E-4</v>
      </c>
      <c r="AM119" s="21" t="e">
        <f>bdrate($D119:$D122,F119:F122,$P119:$P122,R119:R122)</f>
        <v>#VALUE!</v>
      </c>
      <c r="AN119" s="36" t="e">
        <f t="shared" ref="AN119" si="134">bdrate($D119:$D122,G119:G122,$P119:$P122,S119:S122)</f>
        <v>#VALUE!</v>
      </c>
      <c r="AO119" s="26" t="e">
        <f>bdrate($D119:$D122,H119:H122,$P119:$P122,T119:T122)</f>
        <v>#VALUE!</v>
      </c>
      <c r="AP119" s="21" t="e">
        <f>bdrate($D119:$D122,I119:I122,$P119:$P122,U119:U122)</f>
        <v>#VALUE!</v>
      </c>
      <c r="AQ119" s="36" t="e">
        <f>bdrate($D119:$D122,J119:J122,$P119:$P122,V119:V122)</f>
        <v>#VALUE!</v>
      </c>
      <c r="AR119" s="21"/>
      <c r="AS119" s="21"/>
      <c r="AT119" s="36"/>
      <c r="AU119" s="26"/>
      <c r="AV119" s="21"/>
      <c r="AW119" s="36"/>
      <c r="AX119" s="15" t="e">
        <f>V119/J119</f>
        <v>#DIV/0!</v>
      </c>
      <c r="AY119" s="15" t="e">
        <f t="shared" ref="AY119:AY122" si="135">X119/L119</f>
        <v>#DIV/0!</v>
      </c>
      <c r="AZ119" s="15" t="e">
        <f t="shared" si="130"/>
        <v>#DIV/0!</v>
      </c>
      <c r="BA119" s="15" t="e">
        <f>V119/J119</f>
        <v>#DIV/0!</v>
      </c>
      <c r="BB119" s="15" t="e">
        <f t="shared" si="133"/>
        <v>#DIV/0!</v>
      </c>
      <c r="BC119" s="15" t="e">
        <f t="shared" si="126"/>
        <v>#DIV/0!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37.295400000000001</v>
      </c>
      <c r="F120" s="55"/>
      <c r="G120" s="55"/>
      <c r="H120" s="55"/>
      <c r="I120" s="55"/>
      <c r="J120" s="55"/>
      <c r="K120" s="15">
        <v>0</v>
      </c>
      <c r="L120" s="15">
        <v>0</v>
      </c>
      <c r="M120" s="15">
        <v>0</v>
      </c>
      <c r="N120" s="16">
        <f t="shared" si="75"/>
        <v>0</v>
      </c>
      <c r="P120" s="74">
        <v>611</v>
      </c>
      <c r="Q120" s="74">
        <v>37.2911</v>
      </c>
      <c r="R120" s="74"/>
      <c r="S120" s="74"/>
      <c r="T120" s="74"/>
      <c r="U120" s="74"/>
      <c r="V120" s="74"/>
      <c r="W120" s="15">
        <v>0</v>
      </c>
      <c r="X120" s="15">
        <v>0</v>
      </c>
      <c r="Y120" s="15">
        <v>0</v>
      </c>
      <c r="Z120" s="16">
        <f t="shared" si="77"/>
        <v>0</v>
      </c>
      <c r="AA120" s="15" t="e">
        <f t="shared" si="76"/>
        <v>#DIV/0!</v>
      </c>
      <c r="AB120" s="15" t="e">
        <f t="shared" si="127"/>
        <v>#DIV/0!</v>
      </c>
      <c r="AC120" s="15" t="e">
        <f t="shared" si="127"/>
        <v>#DIV/0!</v>
      </c>
      <c r="AD120" s="16">
        <f t="shared" si="78"/>
        <v>3.3664504474915091E-3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 t="e">
        <f>V120/J120</f>
        <v>#DIV/0!</v>
      </c>
      <c r="AY120" s="15" t="e">
        <f t="shared" si="135"/>
        <v>#DIV/0!</v>
      </c>
      <c r="AZ120" s="15" t="e">
        <f t="shared" si="130"/>
        <v>#DIV/0!</v>
      </c>
      <c r="BA120" s="15" t="e">
        <f>V120/J120</f>
        <v>#DIV/0!</v>
      </c>
      <c r="BB120" s="15" t="e">
        <f t="shared" si="133"/>
        <v>#DIV/0!</v>
      </c>
      <c r="BC120" s="15" t="e">
        <f t="shared" si="126"/>
        <v>#DIV/0!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34.793700000000001</v>
      </c>
      <c r="F121" s="55"/>
      <c r="G121" s="55"/>
      <c r="H121" s="55"/>
      <c r="I121" s="55"/>
      <c r="J121" s="55"/>
      <c r="K121" s="15">
        <v>0</v>
      </c>
      <c r="L121" s="15">
        <v>0</v>
      </c>
      <c r="M121" s="15">
        <v>0</v>
      </c>
      <c r="N121" s="16">
        <f t="shared" si="75"/>
        <v>0</v>
      </c>
      <c r="P121" s="74">
        <v>349.55</v>
      </c>
      <c r="Q121" s="74">
        <v>34.728200000000001</v>
      </c>
      <c r="R121" s="74"/>
      <c r="S121" s="74"/>
      <c r="T121" s="74"/>
      <c r="U121" s="74"/>
      <c r="V121" s="74"/>
      <c r="W121" s="15">
        <v>0</v>
      </c>
      <c r="X121" s="15">
        <v>0</v>
      </c>
      <c r="Y121" s="15">
        <v>0</v>
      </c>
      <c r="Z121" s="16">
        <f t="shared" si="77"/>
        <v>0</v>
      </c>
      <c r="AA121" s="15" t="e">
        <f t="shared" si="76"/>
        <v>#DIV/0!</v>
      </c>
      <c r="AB121" s="15" t="e">
        <f t="shared" si="127"/>
        <v>#DIV/0!</v>
      </c>
      <c r="AC121" s="15" t="e">
        <f t="shared" si="127"/>
        <v>#DIV/0!</v>
      </c>
      <c r="AD121" s="16">
        <f t="shared" si="78"/>
        <v>8.2281174634699309E-3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 t="e">
        <f>V121/J121</f>
        <v>#DIV/0!</v>
      </c>
      <c r="AY121" s="15" t="e">
        <f t="shared" si="135"/>
        <v>#DIV/0!</v>
      </c>
      <c r="AZ121" s="15" t="e">
        <f t="shared" si="130"/>
        <v>#DIV/0!</v>
      </c>
      <c r="BA121" s="15" t="e">
        <f>V121/J121</f>
        <v>#DIV/0!</v>
      </c>
      <c r="BB121" s="15" t="e">
        <f t="shared" si="133"/>
        <v>#DIV/0!</v>
      </c>
      <c r="BC121" s="15" t="e">
        <f t="shared" si="126"/>
        <v>#DIV/0!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32.0398</v>
      </c>
      <c r="F122" s="55"/>
      <c r="G122" s="55"/>
      <c r="H122" s="55"/>
      <c r="I122" s="55"/>
      <c r="J122" s="55"/>
      <c r="K122" s="19">
        <v>0</v>
      </c>
      <c r="L122" s="19">
        <v>0</v>
      </c>
      <c r="M122" s="19">
        <v>0</v>
      </c>
      <c r="N122" s="20">
        <f t="shared" si="75"/>
        <v>0</v>
      </c>
      <c r="P122" s="74">
        <v>195</v>
      </c>
      <c r="Q122" s="74">
        <v>32.073799999999999</v>
      </c>
      <c r="R122" s="74"/>
      <c r="S122" s="74"/>
      <c r="T122" s="74"/>
      <c r="U122" s="74"/>
      <c r="V122" s="74"/>
      <c r="W122" s="19">
        <v>0</v>
      </c>
      <c r="X122" s="19">
        <v>0</v>
      </c>
      <c r="Y122" s="19">
        <v>0</v>
      </c>
      <c r="Z122" s="20">
        <f t="shared" si="77"/>
        <v>0</v>
      </c>
      <c r="AA122" s="15" t="e">
        <f t="shared" si="76"/>
        <v>#DIV/0!</v>
      </c>
      <c r="AB122" s="15" t="e">
        <f t="shared" si="127"/>
        <v>#DIV/0!</v>
      </c>
      <c r="AC122" s="15" t="e">
        <f t="shared" si="127"/>
        <v>#DIV/0!</v>
      </c>
      <c r="AD122" s="20">
        <f t="shared" si="78"/>
        <v>2.5000000000000001E-2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 t="e">
        <f>V122/J122</f>
        <v>#DIV/0!</v>
      </c>
      <c r="AY122" s="15" t="e">
        <f t="shared" si="135"/>
        <v>#DIV/0!</v>
      </c>
      <c r="AZ122" s="15" t="e">
        <f t="shared" si="130"/>
        <v>#DIV/0!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47.649299999999997</v>
      </c>
      <c r="F123" s="55"/>
      <c r="G123" s="55"/>
      <c r="H123" s="55"/>
      <c r="I123" s="55"/>
      <c r="J123" s="55"/>
      <c r="K123" s="10">
        <v>0</v>
      </c>
      <c r="L123" s="10">
        <v>0</v>
      </c>
      <c r="M123" s="10">
        <v>0</v>
      </c>
      <c r="N123" s="11">
        <f t="shared" si="75"/>
        <v>0</v>
      </c>
      <c r="P123" s="74">
        <v>3158.1</v>
      </c>
      <c r="Q123" s="74">
        <v>47.642200000000003</v>
      </c>
      <c r="R123" s="74"/>
      <c r="S123" s="74"/>
      <c r="T123" s="74"/>
      <c r="U123" s="74"/>
      <c r="V123" s="74"/>
      <c r="W123" s="10">
        <v>0</v>
      </c>
      <c r="X123" s="10">
        <v>0</v>
      </c>
      <c r="Y123" s="10">
        <v>0</v>
      </c>
      <c r="Z123" s="11">
        <f t="shared" si="77"/>
        <v>0</v>
      </c>
      <c r="AA123" s="15" t="e">
        <f t="shared" si="76"/>
        <v>#DIV/0!</v>
      </c>
      <c r="AB123" s="15" t="e">
        <f t="shared" si="127"/>
        <v>#DIV/0!</v>
      </c>
      <c r="AC123" s="15" t="e">
        <f t="shared" si="127"/>
        <v>#DIV/0!</v>
      </c>
      <c r="AD123" s="11">
        <f t="shared" si="78"/>
        <v>1.6785683803237474E-3</v>
      </c>
      <c r="AE123" s="12"/>
      <c r="AF123" s="25">
        <f t="shared" ref="AF123:AK123" si="136">bdRateExtend($D123:$D127,E123:E127,$P123:$P127,Q123:Q127)</f>
        <v>-2.3262785662315766E-3</v>
      </c>
      <c r="AG123" s="30" t="e">
        <f t="shared" si="136"/>
        <v>#VALUE!</v>
      </c>
      <c r="AH123" s="31" t="e">
        <f t="shared" si="136"/>
        <v>#VALUE!</v>
      </c>
      <c r="AI123" s="25" t="e">
        <f t="shared" si="136"/>
        <v>#VALUE!</v>
      </c>
      <c r="AJ123" s="30" t="e">
        <f t="shared" si="136"/>
        <v>#VALUE!</v>
      </c>
      <c r="AK123" s="30" t="e">
        <f t="shared" si="136"/>
        <v>#VALUE!</v>
      </c>
      <c r="AL123" s="26"/>
      <c r="AM123" s="21"/>
      <c r="AN123" s="36"/>
      <c r="AO123" s="21"/>
      <c r="AP123" s="21"/>
      <c r="AQ123" s="36"/>
      <c r="AR123" s="30">
        <f t="shared" ref="AR123:AW123" si="137">bdrate($D123:$D126,E123:E126,$P123:$P126,Q123:Q126)</f>
        <v>-1.828689920474913E-3</v>
      </c>
      <c r="AS123" s="30" t="e">
        <f t="shared" si="137"/>
        <v>#VALUE!</v>
      </c>
      <c r="AT123" s="31" t="e">
        <f t="shared" si="137"/>
        <v>#VALUE!</v>
      </c>
      <c r="AU123" s="25" t="e">
        <f t="shared" si="137"/>
        <v>#VALUE!</v>
      </c>
      <c r="AV123" s="30" t="e">
        <f t="shared" si="137"/>
        <v>#VALUE!</v>
      </c>
      <c r="AW123" s="31" t="e">
        <f t="shared" si="137"/>
        <v>#VALUE!</v>
      </c>
      <c r="AX123" s="15"/>
      <c r="AY123" s="15"/>
      <c r="AZ123" s="15"/>
      <c r="BA123" s="15" t="e">
        <f>V123/J123</f>
        <v>#DIV/0!</v>
      </c>
      <c r="BB123" s="15" t="e">
        <f t="shared" ref="BB123:BB126" si="138">X123/L123</f>
        <v>#DIV/0!</v>
      </c>
      <c r="BC123" s="15" t="e">
        <f t="shared" si="126"/>
        <v>#DIV/0!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43.750599999999999</v>
      </c>
      <c r="F124" s="55"/>
      <c r="G124" s="55"/>
      <c r="H124" s="55"/>
      <c r="I124" s="55"/>
      <c r="J124" s="55"/>
      <c r="K124" s="15">
        <v>0</v>
      </c>
      <c r="L124" s="15">
        <v>0</v>
      </c>
      <c r="M124" s="15">
        <v>0</v>
      </c>
      <c r="N124" s="16">
        <f t="shared" si="75"/>
        <v>0</v>
      </c>
      <c r="P124" s="74">
        <v>2315.6999999999998</v>
      </c>
      <c r="Q124" s="74">
        <v>43.823599999999999</v>
      </c>
      <c r="R124" s="74"/>
      <c r="S124" s="74"/>
      <c r="T124" s="74"/>
      <c r="U124" s="74"/>
      <c r="V124" s="74"/>
      <c r="W124" s="15">
        <v>0</v>
      </c>
      <c r="X124" s="15">
        <v>0</v>
      </c>
      <c r="Y124" s="15">
        <v>0</v>
      </c>
      <c r="Z124" s="16">
        <f t="shared" si="77"/>
        <v>0</v>
      </c>
      <c r="AA124" s="15" t="e">
        <f t="shared" si="76"/>
        <v>#DIV/0!</v>
      </c>
      <c r="AB124" s="15" t="e">
        <f t="shared" si="127"/>
        <v>#DIV/0!</v>
      </c>
      <c r="AC124" s="15" t="e">
        <f t="shared" si="127"/>
        <v>#DIV/0!</v>
      </c>
      <c r="AD124" s="16">
        <f t="shared" si="78"/>
        <v>1.2550623002576151E-3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-8.8028371577364428E-4</v>
      </c>
      <c r="AM124" s="21" t="e">
        <f>bdrate($D124:$D127,F124:F127,$P124:$P127,R124:R127)</f>
        <v>#VALUE!</v>
      </c>
      <c r="AN124" s="36" t="e">
        <f t="shared" ref="AN124" si="139">bdrate($D124:$D127,G124:G127,$P124:$P127,S124:S127)</f>
        <v>#VALUE!</v>
      </c>
      <c r="AO124" s="26" t="e">
        <f>bdrate($D124:$D127,H124:H127,$P124:$P127,T124:T127)</f>
        <v>#VALUE!</v>
      </c>
      <c r="AP124" s="21" t="e">
        <f>bdrate($D124:$D127,I124:I127,$P124:$P127,U124:U127)</f>
        <v>#VALUE!</v>
      </c>
      <c r="AQ124" s="36" t="e">
        <f>bdrate($D124:$D127,J124:J127,$P124:$P127,V124:V127)</f>
        <v>#VALUE!</v>
      </c>
      <c r="AR124" s="21"/>
      <c r="AS124" s="21"/>
      <c r="AT124" s="36"/>
      <c r="AU124" s="26"/>
      <c r="AV124" s="21"/>
      <c r="AW124" s="36"/>
      <c r="AX124" s="15" t="e">
        <f>V124/J124</f>
        <v>#DIV/0!</v>
      </c>
      <c r="AY124" s="15" t="e">
        <f t="shared" ref="AY124:AY127" si="140">X124/L124</f>
        <v>#DIV/0!</v>
      </c>
      <c r="AZ124" s="15" t="e">
        <f t="shared" si="130"/>
        <v>#DIV/0!</v>
      </c>
      <c r="BA124" s="15" t="e">
        <f>V124/J124</f>
        <v>#DIV/0!</v>
      </c>
      <c r="BB124" s="15" t="e">
        <f t="shared" si="138"/>
        <v>#DIV/0!</v>
      </c>
      <c r="BC124" s="15" t="e">
        <f t="shared" si="126"/>
        <v>#DIV/0!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40.601100000000002</v>
      </c>
      <c r="F125" s="55"/>
      <c r="G125" s="55"/>
      <c r="H125" s="55"/>
      <c r="I125" s="55"/>
      <c r="J125" s="55"/>
      <c r="K125" s="15">
        <v>0</v>
      </c>
      <c r="L125" s="15">
        <v>0</v>
      </c>
      <c r="M125" s="15">
        <v>0</v>
      </c>
      <c r="N125" s="16">
        <f t="shared" si="75"/>
        <v>0</v>
      </c>
      <c r="P125" s="74">
        <v>1743.15</v>
      </c>
      <c r="Q125" s="74">
        <v>40.594900000000003</v>
      </c>
      <c r="R125" s="74"/>
      <c r="S125" s="74"/>
      <c r="T125" s="74"/>
      <c r="U125" s="74"/>
      <c r="V125" s="74"/>
      <c r="W125" s="15">
        <v>0</v>
      </c>
      <c r="X125" s="15">
        <v>0</v>
      </c>
      <c r="Y125" s="15">
        <v>0</v>
      </c>
      <c r="Z125" s="16">
        <f t="shared" si="77"/>
        <v>0</v>
      </c>
      <c r="AA125" s="15" t="e">
        <f t="shared" si="76"/>
        <v>#DIV/0!</v>
      </c>
      <c r="AB125" s="15" t="e">
        <f t="shared" si="127"/>
        <v>#DIV/0!</v>
      </c>
      <c r="AC125" s="15" t="e">
        <f t="shared" si="127"/>
        <v>#DIV/0!</v>
      </c>
      <c r="AD125" s="16">
        <f t="shared" si="78"/>
        <v>2.5536173369912489E-3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 t="e">
        <f>V125/J125</f>
        <v>#DIV/0!</v>
      </c>
      <c r="AY125" s="15" t="e">
        <f t="shared" si="140"/>
        <v>#DIV/0!</v>
      </c>
      <c r="AZ125" s="15" t="e">
        <f t="shared" si="130"/>
        <v>#DIV/0!</v>
      </c>
      <c r="BA125" s="15" t="e">
        <f>V125/J125</f>
        <v>#DIV/0!</v>
      </c>
      <c r="BB125" s="15" t="e">
        <f t="shared" si="138"/>
        <v>#DIV/0!</v>
      </c>
      <c r="BC125" s="15" t="e">
        <f t="shared" si="126"/>
        <v>#DIV/0!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36.205800000000004</v>
      </c>
      <c r="F126" s="55"/>
      <c r="G126" s="55"/>
      <c r="H126" s="55"/>
      <c r="I126" s="55"/>
      <c r="J126" s="55"/>
      <c r="K126" s="15">
        <v>0</v>
      </c>
      <c r="L126" s="15">
        <v>0</v>
      </c>
      <c r="M126" s="15">
        <v>0</v>
      </c>
      <c r="N126" s="16">
        <f t="shared" si="75"/>
        <v>0</v>
      </c>
      <c r="P126" s="74">
        <v>1303.68</v>
      </c>
      <c r="Q126" s="74">
        <v>36.164999999999999</v>
      </c>
      <c r="R126" s="74"/>
      <c r="S126" s="74"/>
      <c r="T126" s="74"/>
      <c r="U126" s="74"/>
      <c r="V126" s="74"/>
      <c r="W126" s="15">
        <v>0</v>
      </c>
      <c r="X126" s="15">
        <v>0</v>
      </c>
      <c r="Y126" s="15">
        <v>0</v>
      </c>
      <c r="Z126" s="16">
        <f t="shared" si="77"/>
        <v>0</v>
      </c>
      <c r="AA126" s="15" t="e">
        <f t="shared" si="76"/>
        <v>#DIV/0!</v>
      </c>
      <c r="AB126" s="15" t="e">
        <f t="shared" si="127"/>
        <v>#DIV/0!</v>
      </c>
      <c r="AC126" s="15" t="e">
        <f t="shared" si="127"/>
        <v>#DIV/0!</v>
      </c>
      <c r="AD126" s="16">
        <f t="shared" si="78"/>
        <v>4.1706769329483756E-3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 t="e">
        <f>V126/J126</f>
        <v>#DIV/0!</v>
      </c>
      <c r="AY126" s="15" t="e">
        <f t="shared" si="140"/>
        <v>#DIV/0!</v>
      </c>
      <c r="AZ126" s="15" t="e">
        <f t="shared" si="130"/>
        <v>#DIV/0!</v>
      </c>
      <c r="BA126" s="15" t="e">
        <f>V126/J126</f>
        <v>#DIV/0!</v>
      </c>
      <c r="BB126" s="15" t="e">
        <f t="shared" si="138"/>
        <v>#DIV/0!</v>
      </c>
      <c r="BC126" s="15" t="e">
        <f t="shared" si="126"/>
        <v>#DIV/0!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31.9192</v>
      </c>
      <c r="F127" s="55"/>
      <c r="G127" s="55"/>
      <c r="H127" s="55"/>
      <c r="I127" s="55"/>
      <c r="J127" s="55"/>
      <c r="K127" s="19">
        <v>0</v>
      </c>
      <c r="L127" s="19">
        <v>0</v>
      </c>
      <c r="M127" s="19">
        <v>0</v>
      </c>
      <c r="N127" s="20">
        <f t="shared" si="75"/>
        <v>0</v>
      </c>
      <c r="P127" s="74">
        <v>949.29</v>
      </c>
      <c r="Q127" s="74">
        <v>31.918900000000001</v>
      </c>
      <c r="R127" s="74"/>
      <c r="S127" s="74"/>
      <c r="T127" s="74"/>
      <c r="U127" s="74"/>
      <c r="V127" s="74"/>
      <c r="W127" s="19">
        <v>0</v>
      </c>
      <c r="X127" s="19">
        <v>0</v>
      </c>
      <c r="Y127" s="19">
        <v>0</v>
      </c>
      <c r="Z127" s="20">
        <f t="shared" si="77"/>
        <v>0</v>
      </c>
      <c r="AA127" s="15" t="e">
        <f t="shared" si="76"/>
        <v>#DIV/0!</v>
      </c>
      <c r="AB127" s="15" t="e">
        <f t="shared" si="127"/>
        <v>#DIV/0!</v>
      </c>
      <c r="AC127" s="15" t="e">
        <f t="shared" si="127"/>
        <v>#DIV/0!</v>
      </c>
      <c r="AD127" s="20">
        <f t="shared" si="78"/>
        <v>3.8093439113461736E-3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 t="e">
        <f>V127/J127</f>
        <v>#DIV/0!</v>
      </c>
      <c r="AY127" s="15" t="e">
        <f t="shared" si="140"/>
        <v>#DIV/0!</v>
      </c>
      <c r="AZ127" s="15" t="e">
        <f t="shared" si="130"/>
        <v>#DIV/0!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49.002800000000001</v>
      </c>
      <c r="F128" s="55"/>
      <c r="G128" s="55"/>
      <c r="H128" s="55"/>
      <c r="I128" s="55"/>
      <c r="J128" s="55"/>
      <c r="K128" s="10">
        <v>0</v>
      </c>
      <c r="L128" s="10">
        <v>0</v>
      </c>
      <c r="M128" s="10">
        <v>0</v>
      </c>
      <c r="N128" s="11">
        <f t="shared" si="75"/>
        <v>0</v>
      </c>
      <c r="P128" s="74">
        <v>831.22</v>
      </c>
      <c r="Q128" s="74">
        <v>49.0077</v>
      </c>
      <c r="R128" s="74"/>
      <c r="S128" s="74"/>
      <c r="T128" s="74"/>
      <c r="U128" s="74"/>
      <c r="V128" s="74"/>
      <c r="W128" s="10">
        <v>0</v>
      </c>
      <c r="X128" s="10">
        <v>0</v>
      </c>
      <c r="Y128" s="10">
        <v>0</v>
      </c>
      <c r="Z128" s="11">
        <f t="shared" si="77"/>
        <v>0</v>
      </c>
      <c r="AA128" s="15" t="e">
        <f t="shared" si="76"/>
        <v>#DIV/0!</v>
      </c>
      <c r="AB128" s="15" t="e">
        <f t="shared" si="127"/>
        <v>#DIV/0!</v>
      </c>
      <c r="AC128" s="15" t="e">
        <f t="shared" si="127"/>
        <v>#DIV/0!</v>
      </c>
      <c r="AD128" s="11">
        <f t="shared" si="78"/>
        <v>4.332859928267261E-4</v>
      </c>
      <c r="AE128" s="12"/>
      <c r="AF128" s="25">
        <f t="shared" ref="AF128:AK128" si="141">bdRateExtend($D128:$D132,E128:E132,$P128:$P132,Q128:Q132)</f>
        <v>3.1820114551917023E-4</v>
      </c>
      <c r="AG128" s="30" t="e">
        <f t="shared" si="141"/>
        <v>#VALUE!</v>
      </c>
      <c r="AH128" s="31" t="e">
        <f t="shared" si="141"/>
        <v>#VALUE!</v>
      </c>
      <c r="AI128" s="25" t="e">
        <f t="shared" si="141"/>
        <v>#VALUE!</v>
      </c>
      <c r="AJ128" s="30" t="e">
        <f t="shared" si="141"/>
        <v>#VALUE!</v>
      </c>
      <c r="AK128" s="30" t="e">
        <f t="shared" si="141"/>
        <v>#VALUE!</v>
      </c>
      <c r="AL128" s="45"/>
      <c r="AM128" s="46"/>
      <c r="AN128" s="47"/>
      <c r="AO128" s="46"/>
      <c r="AP128" s="46"/>
      <c r="AQ128" s="47"/>
      <c r="AR128" s="30">
        <f t="shared" ref="AR128:AW128" si="142">bdrate($D128:$D131,E128:E131,$P128:$P131,Q128:Q131)</f>
        <v>1.894935415207577E-4</v>
      </c>
      <c r="AS128" s="30" t="e">
        <f t="shared" si="142"/>
        <v>#VALUE!</v>
      </c>
      <c r="AT128" s="31" t="e">
        <f t="shared" si="142"/>
        <v>#VALUE!</v>
      </c>
      <c r="AU128" s="25" t="e">
        <f t="shared" si="142"/>
        <v>#VALUE!</v>
      </c>
      <c r="AV128" s="30" t="e">
        <f t="shared" si="142"/>
        <v>#VALUE!</v>
      </c>
      <c r="AW128" s="31" t="e">
        <f t="shared" si="142"/>
        <v>#VALUE!</v>
      </c>
      <c r="AX128" s="15"/>
      <c r="AY128" s="15"/>
      <c r="AZ128" s="15"/>
      <c r="BA128" s="15" t="e">
        <f>V128/J128</f>
        <v>#DIV/0!</v>
      </c>
      <c r="BB128" s="15" t="e">
        <f t="shared" ref="BB128:BB131" si="143">X128/L128</f>
        <v>#DIV/0!</v>
      </c>
      <c r="BC128" s="15" t="e">
        <f t="shared" si="126"/>
        <v>#DIV/0!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45.736600000000003</v>
      </c>
      <c r="F129" s="55"/>
      <c r="G129" s="55"/>
      <c r="H129" s="55"/>
      <c r="I129" s="55"/>
      <c r="J129" s="55"/>
      <c r="K129" s="15">
        <v>0</v>
      </c>
      <c r="L129" s="15">
        <v>0</v>
      </c>
      <c r="M129" s="15">
        <v>0</v>
      </c>
      <c r="N129" s="16">
        <f t="shared" si="75"/>
        <v>0</v>
      </c>
      <c r="P129" s="74">
        <v>587.84</v>
      </c>
      <c r="Q129" s="74">
        <v>45.746499999999997</v>
      </c>
      <c r="R129" s="74"/>
      <c r="S129" s="74"/>
      <c r="T129" s="74"/>
      <c r="U129" s="74"/>
      <c r="V129" s="74"/>
      <c r="W129" s="15">
        <v>0</v>
      </c>
      <c r="X129" s="15">
        <v>0</v>
      </c>
      <c r="Y129" s="15">
        <v>0</v>
      </c>
      <c r="Z129" s="16">
        <f t="shared" si="77"/>
        <v>0</v>
      </c>
      <c r="AA129" s="15" t="e">
        <f t="shared" si="76"/>
        <v>#DIV/0!</v>
      </c>
      <c r="AB129" s="15" t="e">
        <f t="shared" si="127"/>
        <v>#DIV/0!</v>
      </c>
      <c r="AC129" s="15" t="e">
        <f t="shared" si="127"/>
        <v>#DIV/0!</v>
      </c>
      <c r="AD129" s="16">
        <f t="shared" si="78"/>
        <v>8.4984872692660707E-4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9.0251313637779162E-4</v>
      </c>
      <c r="AM129" s="21" t="e">
        <f>bdrate($D129:$D132,F129:F132,$P129:$P132,R129:R132)</f>
        <v>#VALUE!</v>
      </c>
      <c r="AN129" s="36" t="e">
        <f t="shared" ref="AN129" si="144">bdrate($D129:$D132,G129:G132,$P129:$P132,S129:S132)</f>
        <v>#VALUE!</v>
      </c>
      <c r="AO129" s="26" t="e">
        <f>bdrate($D129:$D132,H129:H132,$P129:$P132,T129:T132)</f>
        <v>#VALUE!</v>
      </c>
      <c r="AP129" s="21" t="e">
        <f>bdrate($D129:$D132,I129:I132,$P129:$P132,U129:U132)</f>
        <v>#VALUE!</v>
      </c>
      <c r="AQ129" s="36" t="e">
        <f>bdrate($D129:$D132,J129:J132,$P129:$P132,V129:V132)</f>
        <v>#VALUE!</v>
      </c>
      <c r="AR129" s="21"/>
      <c r="AS129" s="21"/>
      <c r="AT129" s="36"/>
      <c r="AU129" s="26"/>
      <c r="AV129" s="21"/>
      <c r="AW129" s="36"/>
      <c r="AX129" s="15" t="e">
        <f>V129/J129</f>
        <v>#DIV/0!</v>
      </c>
      <c r="AY129" s="15" t="e">
        <f t="shared" ref="AY129:AY132" si="145">X129/L129</f>
        <v>#DIV/0!</v>
      </c>
      <c r="AZ129" s="15" t="e">
        <f t="shared" si="130"/>
        <v>#DIV/0!</v>
      </c>
      <c r="BA129" s="15" t="e">
        <f>V129/J129</f>
        <v>#DIV/0!</v>
      </c>
      <c r="BB129" s="15" t="e">
        <f t="shared" si="143"/>
        <v>#DIV/0!</v>
      </c>
      <c r="BC129" s="15" t="e">
        <f t="shared" si="126"/>
        <v>#DIV/0!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42.479399999999998</v>
      </c>
      <c r="F130" s="55"/>
      <c r="G130" s="55"/>
      <c r="H130" s="55"/>
      <c r="I130" s="55"/>
      <c r="J130" s="55"/>
      <c r="K130" s="15">
        <v>0</v>
      </c>
      <c r="L130" s="15">
        <v>0</v>
      </c>
      <c r="M130" s="15">
        <v>0</v>
      </c>
      <c r="N130" s="16">
        <f t="shared" si="75"/>
        <v>0</v>
      </c>
      <c r="P130" s="74">
        <v>432.04</v>
      </c>
      <c r="Q130" s="74">
        <v>42.448700000000002</v>
      </c>
      <c r="R130" s="74"/>
      <c r="S130" s="74"/>
      <c r="T130" s="74"/>
      <c r="U130" s="74"/>
      <c r="V130" s="74"/>
      <c r="W130" s="15">
        <v>0</v>
      </c>
      <c r="X130" s="15">
        <v>0</v>
      </c>
      <c r="Y130" s="15">
        <v>0</v>
      </c>
      <c r="Z130" s="16">
        <f t="shared" si="77"/>
        <v>0</v>
      </c>
      <c r="AA130" s="15" t="e">
        <f t="shared" si="76"/>
        <v>#DIV/0!</v>
      </c>
      <c r="AB130" s="15" t="e">
        <f t="shared" si="127"/>
        <v>#DIV/0!</v>
      </c>
      <c r="AC130" s="15" t="e">
        <f t="shared" si="127"/>
        <v>#DIV/0!</v>
      </c>
      <c r="AD130" s="16">
        <f t="shared" si="78"/>
        <v>1.6637397171641798E-3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 t="e">
        <f>V130/J130</f>
        <v>#DIV/0!</v>
      </c>
      <c r="AY130" s="15" t="e">
        <f t="shared" si="145"/>
        <v>#DIV/0!</v>
      </c>
      <c r="AZ130" s="15" t="e">
        <f t="shared" si="130"/>
        <v>#DIV/0!</v>
      </c>
      <c r="BA130" s="15" t="e">
        <f>V130/J130</f>
        <v>#DIV/0!</v>
      </c>
      <c r="BB130" s="15" t="e">
        <f t="shared" si="143"/>
        <v>#DIV/0!</v>
      </c>
      <c r="BC130" s="15" t="e">
        <f t="shared" si="126"/>
        <v>#DIV/0!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38.731299999999997</v>
      </c>
      <c r="F131" s="55"/>
      <c r="G131" s="55"/>
      <c r="H131" s="55"/>
      <c r="I131" s="55"/>
      <c r="J131" s="55"/>
      <c r="K131" s="15">
        <v>0</v>
      </c>
      <c r="L131" s="15">
        <v>0</v>
      </c>
      <c r="M131" s="15">
        <v>0</v>
      </c>
      <c r="N131" s="16">
        <f t="shared" ref="N131:N152" si="146">K131/3600</f>
        <v>0</v>
      </c>
      <c r="P131" s="74">
        <v>320.58</v>
      </c>
      <c r="Q131" s="74">
        <v>38.7761</v>
      </c>
      <c r="R131" s="74"/>
      <c r="S131" s="74"/>
      <c r="T131" s="74"/>
      <c r="U131" s="74"/>
      <c r="V131" s="74"/>
      <c r="W131" s="15">
        <v>0</v>
      </c>
      <c r="X131" s="15">
        <v>0</v>
      </c>
      <c r="Y131" s="15">
        <v>0</v>
      </c>
      <c r="Z131" s="16">
        <f t="shared" si="77"/>
        <v>0</v>
      </c>
      <c r="AA131" s="15" t="e">
        <f t="shared" ref="AA131:AA152" si="147">V131/J131</f>
        <v>#DIV/0!</v>
      </c>
      <c r="AB131" s="15" t="e">
        <f t="shared" si="127"/>
        <v>#DIV/0!</v>
      </c>
      <c r="AC131" s="15" t="e">
        <f t="shared" si="127"/>
        <v>#DIV/0!</v>
      </c>
      <c r="AD131" s="16">
        <f t="shared" si="78"/>
        <v>6.6570369905168767E-3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 t="e">
        <f>V131/J131</f>
        <v>#DIV/0!</v>
      </c>
      <c r="AY131" s="15" t="e">
        <f t="shared" si="145"/>
        <v>#DIV/0!</v>
      </c>
      <c r="AZ131" s="15" t="e">
        <f t="shared" si="130"/>
        <v>#DIV/0!</v>
      </c>
      <c r="BA131" s="15" t="e">
        <f>V131/J131</f>
        <v>#DIV/0!</v>
      </c>
      <c r="BB131" s="15" t="e">
        <f t="shared" si="143"/>
        <v>#DIV/0!</v>
      </c>
      <c r="BC131" s="15" t="e">
        <f t="shared" si="126"/>
        <v>#DIV/0!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35.075600000000001</v>
      </c>
      <c r="F132" s="55"/>
      <c r="G132" s="55"/>
      <c r="H132" s="55"/>
      <c r="I132" s="55"/>
      <c r="J132" s="55"/>
      <c r="K132" s="19">
        <v>0</v>
      </c>
      <c r="L132" s="19">
        <v>0</v>
      </c>
      <c r="M132" s="19">
        <v>0</v>
      </c>
      <c r="N132" s="20">
        <f t="shared" si="146"/>
        <v>0</v>
      </c>
      <c r="P132" s="74">
        <v>226.38</v>
      </c>
      <c r="Q132" s="74">
        <v>35.022100000000002</v>
      </c>
      <c r="R132" s="74"/>
      <c r="S132" s="74"/>
      <c r="T132" s="74"/>
      <c r="U132" s="74"/>
      <c r="V132" s="74"/>
      <c r="W132" s="19">
        <v>0</v>
      </c>
      <c r="X132" s="19">
        <v>0</v>
      </c>
      <c r="Y132" s="19">
        <v>0</v>
      </c>
      <c r="Z132" s="20">
        <f t="shared" ref="Z132:Z152" si="148">W132/3600</f>
        <v>0</v>
      </c>
      <c r="AA132" s="19" t="e">
        <f t="shared" si="147"/>
        <v>#DIV/0!</v>
      </c>
      <c r="AB132" s="19" t="e">
        <f t="shared" si="127"/>
        <v>#DIV/0!</v>
      </c>
      <c r="AC132" s="19" t="e">
        <f t="shared" si="127"/>
        <v>#DIV/0!</v>
      </c>
      <c r="AD132" s="20">
        <f t="shared" ref="AD132:AD152" si="149">ABS(P132-D132)/D132</f>
        <v>8.0623959337481534E-3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 t="e">
        <f>V132/J132</f>
        <v>#DIV/0!</v>
      </c>
      <c r="AY132" s="19" t="e">
        <f t="shared" si="145"/>
        <v>#DIV/0!</v>
      </c>
      <c r="AZ132" s="19" t="e">
        <f t="shared" si="130"/>
        <v>#DIV/0!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1">
        <f t="shared" si="146"/>
        <v>0</v>
      </c>
      <c r="P133" s="9">
        <v>0</v>
      </c>
      <c r="Q133" s="10">
        <v>0</v>
      </c>
      <c r="R133" s="10">
        <v>0</v>
      </c>
      <c r="S133" s="10">
        <v>0</v>
      </c>
      <c r="T133" s="10">
        <v>0</v>
      </c>
      <c r="U133" s="51">
        <v>0</v>
      </c>
      <c r="V133" s="10">
        <v>0</v>
      </c>
      <c r="W133" s="10">
        <v>0</v>
      </c>
      <c r="X133" s="10">
        <v>0</v>
      </c>
      <c r="Y133" s="10">
        <v>0</v>
      </c>
      <c r="Z133" s="11">
        <f t="shared" si="148"/>
        <v>0</v>
      </c>
      <c r="AA133" s="10" t="e">
        <f t="shared" si="147"/>
        <v>#DIV/0!</v>
      </c>
      <c r="AB133" s="10" t="e">
        <f>X133/L133</f>
        <v>#DIV/0!</v>
      </c>
      <c r="AC133" s="10" t="e">
        <f>Y133/M133</f>
        <v>#DIV/0!</v>
      </c>
      <c r="AD133" s="11" t="e">
        <f t="shared" si="149"/>
        <v>#DIV/0!</v>
      </c>
      <c r="AE133" s="40"/>
      <c r="AF133" s="25" t="e">
        <f t="shared" ref="AF133:AH133" si="150">bdRateExtend($D133:$D137,E133:E137,$P133:$P137,Q133:Q137)</f>
        <v>#VALUE!</v>
      </c>
      <c r="AG133" s="30" t="e">
        <f t="shared" si="150"/>
        <v>#VALUE!</v>
      </c>
      <c r="AH133" s="31" t="e">
        <f t="shared" si="150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1">bdrate($D133:$D136,F133:F136,$P133:$P136,R133:R136)</f>
        <v>#VALUE!</v>
      </c>
      <c r="AT133" s="31" t="e">
        <f t="shared" si="151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#DIV/0!</v>
      </c>
      <c r="BB133" s="10" t="e">
        <f t="shared" ref="BB133:BB136" si="152">X133/L133</f>
        <v>#DIV/0!</v>
      </c>
      <c r="BC133" s="10" t="e">
        <f t="shared" si="126"/>
        <v>#DIV/0!</v>
      </c>
    </row>
    <row r="134" spans="1:55" ht="12.75" hidden="1" thickBot="1" x14ac:dyDescent="0.25">
      <c r="A134" s="13"/>
      <c r="B134" s="13"/>
      <c r="C134" s="43">
        <v>27</v>
      </c>
      <c r="D134" s="14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6">
        <f t="shared" si="146"/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52">
        <v>0</v>
      </c>
      <c r="V134" s="15">
        <v>0</v>
      </c>
      <c r="W134" s="15">
        <v>0</v>
      </c>
      <c r="X134" s="15">
        <v>0</v>
      </c>
      <c r="Y134" s="15">
        <v>0</v>
      </c>
      <c r="Z134" s="16">
        <f t="shared" si="148"/>
        <v>0</v>
      </c>
      <c r="AA134" s="15" t="e">
        <f t="shared" si="147"/>
        <v>#DIV/0!</v>
      </c>
      <c r="AB134" s="15" t="e">
        <f t="shared" ref="AB134:AC152" si="153">X134/L134</f>
        <v>#DIV/0!</v>
      </c>
      <c r="AC134" s="15" t="e">
        <f t="shared" si="153"/>
        <v>#DIV/0!</v>
      </c>
      <c r="AD134" s="16" t="e">
        <f t="shared" si="149"/>
        <v>#DIV/0!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4">bdrate($D134:$D137,E134:E137,$P134:$P137,Q134:Q137)</f>
        <v>#VALUE!</v>
      </c>
      <c r="AM134" s="21" t="e">
        <f t="shared" si="154"/>
        <v>#VALUE!</v>
      </c>
      <c r="AN134" s="36" t="e">
        <f t="shared" si="154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#DIV/0!</v>
      </c>
      <c r="AY134" s="15" t="e">
        <f t="shared" ref="AY134:AY137" si="155">X134/L134</f>
        <v>#DIV/0!</v>
      </c>
      <c r="AZ134" s="15" t="e">
        <f t="shared" si="130"/>
        <v>#DIV/0!</v>
      </c>
      <c r="BA134" s="15" t="e">
        <f>V134/J134</f>
        <v>#DIV/0!</v>
      </c>
      <c r="BB134" s="15" t="e">
        <f t="shared" si="152"/>
        <v>#DIV/0!</v>
      </c>
      <c r="BC134" s="15" t="e">
        <f t="shared" si="126"/>
        <v>#DIV/0!</v>
      </c>
    </row>
    <row r="135" spans="1:55" ht="12.75" hidden="1" thickBot="1" x14ac:dyDescent="0.25">
      <c r="A135" s="13"/>
      <c r="B135" s="13"/>
      <c r="C135" s="43">
        <v>32</v>
      </c>
      <c r="D135" s="14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6">
        <f t="shared" si="146"/>
        <v>0</v>
      </c>
      <c r="P135" s="14">
        <v>0</v>
      </c>
      <c r="Q135" s="15">
        <v>0</v>
      </c>
      <c r="R135" s="15">
        <v>0</v>
      </c>
      <c r="S135" s="15">
        <v>0</v>
      </c>
      <c r="T135" s="15">
        <v>0</v>
      </c>
      <c r="U135" s="52">
        <v>0</v>
      </c>
      <c r="V135" s="15">
        <v>0</v>
      </c>
      <c r="W135" s="15">
        <v>0</v>
      </c>
      <c r="X135" s="15">
        <v>0</v>
      </c>
      <c r="Y135" s="15">
        <v>0</v>
      </c>
      <c r="Z135" s="16">
        <f t="shared" si="148"/>
        <v>0</v>
      </c>
      <c r="AA135" s="15" t="e">
        <f t="shared" si="147"/>
        <v>#DIV/0!</v>
      </c>
      <c r="AB135" s="15" t="e">
        <f t="shared" si="153"/>
        <v>#DIV/0!</v>
      </c>
      <c r="AC135" s="15" t="e">
        <f t="shared" si="153"/>
        <v>#DIV/0!</v>
      </c>
      <c r="AD135" s="16" t="e">
        <f t="shared" si="149"/>
        <v>#DIV/0!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#DIV/0!</v>
      </c>
      <c r="AY135" s="15" t="e">
        <f t="shared" si="155"/>
        <v>#DIV/0!</v>
      </c>
      <c r="AZ135" s="15" t="e">
        <f t="shared" si="130"/>
        <v>#DIV/0!</v>
      </c>
      <c r="BA135" s="15" t="e">
        <f>V135/J135</f>
        <v>#DIV/0!</v>
      </c>
      <c r="BB135" s="15" t="e">
        <f t="shared" si="152"/>
        <v>#DIV/0!</v>
      </c>
      <c r="BC135" s="15" t="e">
        <f t="shared" si="126"/>
        <v>#DIV/0!</v>
      </c>
    </row>
    <row r="136" spans="1:55" ht="12.75" hidden="1" thickBot="1" x14ac:dyDescent="0.25">
      <c r="A136" s="13"/>
      <c r="B136" s="13"/>
      <c r="C136" s="43">
        <v>37</v>
      </c>
      <c r="D136" s="14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6">
        <f t="shared" si="146"/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52">
        <v>0</v>
      </c>
      <c r="V136" s="15">
        <v>0</v>
      </c>
      <c r="W136" s="15">
        <v>0</v>
      </c>
      <c r="X136" s="15">
        <v>0</v>
      </c>
      <c r="Y136" s="15">
        <v>0</v>
      </c>
      <c r="Z136" s="16">
        <f t="shared" si="148"/>
        <v>0</v>
      </c>
      <c r="AA136" s="15" t="e">
        <f t="shared" si="147"/>
        <v>#DIV/0!</v>
      </c>
      <c r="AB136" s="15" t="e">
        <f t="shared" si="153"/>
        <v>#DIV/0!</v>
      </c>
      <c r="AC136" s="15" t="e">
        <f t="shared" si="153"/>
        <v>#DIV/0!</v>
      </c>
      <c r="AD136" s="16" t="e">
        <f t="shared" si="149"/>
        <v>#DIV/0!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#DIV/0!</v>
      </c>
      <c r="AY136" s="15" t="e">
        <f t="shared" si="155"/>
        <v>#DIV/0!</v>
      </c>
      <c r="AZ136" s="15" t="e">
        <f t="shared" si="130"/>
        <v>#DIV/0!</v>
      </c>
      <c r="BA136" s="15" t="e">
        <f>V136/J136</f>
        <v>#DIV/0!</v>
      </c>
      <c r="BB136" s="15" t="e">
        <f t="shared" si="152"/>
        <v>#DIV/0!</v>
      </c>
      <c r="BC136" s="15" t="e">
        <f t="shared" si="126"/>
        <v>#DIV/0!</v>
      </c>
    </row>
    <row r="137" spans="1:55" ht="12.75" hidden="1" thickBot="1" x14ac:dyDescent="0.25">
      <c r="A137" s="13"/>
      <c r="B137" s="17"/>
      <c r="C137" s="44">
        <v>42</v>
      </c>
      <c r="D137" s="18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20">
        <f t="shared" si="146"/>
        <v>0</v>
      </c>
      <c r="P137" s="18">
        <v>0</v>
      </c>
      <c r="Q137" s="19">
        <v>0</v>
      </c>
      <c r="R137" s="19">
        <v>0</v>
      </c>
      <c r="S137" s="19">
        <v>0</v>
      </c>
      <c r="T137" s="19">
        <v>0</v>
      </c>
      <c r="U137" s="53">
        <v>0</v>
      </c>
      <c r="V137" s="19">
        <v>0</v>
      </c>
      <c r="W137" s="19">
        <v>0</v>
      </c>
      <c r="X137" s="19">
        <v>0</v>
      </c>
      <c r="Y137" s="19">
        <v>0</v>
      </c>
      <c r="Z137" s="20">
        <f t="shared" si="148"/>
        <v>0</v>
      </c>
      <c r="AA137" s="15" t="e">
        <f t="shared" si="147"/>
        <v>#DIV/0!</v>
      </c>
      <c r="AB137" s="15" t="e">
        <f t="shared" si="153"/>
        <v>#DIV/0!</v>
      </c>
      <c r="AC137" s="15" t="e">
        <f t="shared" si="153"/>
        <v>#DIV/0!</v>
      </c>
      <c r="AD137" s="20" t="e">
        <f t="shared" si="149"/>
        <v>#DIV/0!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#DIV/0!</v>
      </c>
      <c r="AY137" s="15" t="e">
        <f t="shared" si="155"/>
        <v>#DIV/0!</v>
      </c>
      <c r="AZ137" s="15" t="e">
        <f t="shared" si="130"/>
        <v>#DIV/0!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1">
        <f t="shared" si="146"/>
        <v>0</v>
      </c>
      <c r="P138" s="9">
        <v>0</v>
      </c>
      <c r="Q138" s="10">
        <v>0</v>
      </c>
      <c r="R138" s="10">
        <v>0</v>
      </c>
      <c r="S138" s="10">
        <v>0</v>
      </c>
      <c r="T138" s="10">
        <v>0</v>
      </c>
      <c r="U138" s="51">
        <v>0</v>
      </c>
      <c r="V138" s="10">
        <v>0</v>
      </c>
      <c r="W138" s="10">
        <v>0</v>
      </c>
      <c r="X138" s="10">
        <v>0</v>
      </c>
      <c r="Y138" s="10">
        <v>0</v>
      </c>
      <c r="Z138" s="11">
        <f t="shared" si="148"/>
        <v>0</v>
      </c>
      <c r="AA138" s="15" t="e">
        <f t="shared" si="147"/>
        <v>#DIV/0!</v>
      </c>
      <c r="AB138" s="15" t="e">
        <f t="shared" si="153"/>
        <v>#DIV/0!</v>
      </c>
      <c r="AC138" s="15" t="e">
        <f t="shared" si="153"/>
        <v>#DIV/0!</v>
      </c>
      <c r="AD138" s="11" t="e">
        <f t="shared" si="149"/>
        <v>#DIV/0!</v>
      </c>
      <c r="AE138" s="12"/>
      <c r="AF138" s="25" t="e">
        <f t="shared" ref="AF138:AH138" si="156">bdRateExtend($D138:$D142,E138:E142,$P138:$P142,Q138:Q142)</f>
        <v>#VALUE!</v>
      </c>
      <c r="AG138" s="30" t="e">
        <f t="shared" si="156"/>
        <v>#VALUE!</v>
      </c>
      <c r="AH138" s="31" t="e">
        <f t="shared" si="156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57">bdrate($D138:$D141,E138:E141,$P138:$P141,Q138:Q141)</f>
        <v>#VALUE!</v>
      </c>
      <c r="AS138" s="30" t="e">
        <f t="shared" si="157"/>
        <v>#VALUE!</v>
      </c>
      <c r="AT138" s="31" t="e">
        <f t="shared" si="157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#DIV/0!</v>
      </c>
      <c r="BB138" s="15" t="e">
        <f t="shared" ref="BB138:BB141" si="158">X138/L138</f>
        <v>#DIV/0!</v>
      </c>
      <c r="BC138" s="15" t="e">
        <f t="shared" si="126"/>
        <v>#DIV/0!</v>
      </c>
    </row>
    <row r="139" spans="1:55" ht="12.75" hidden="1" thickBot="1" x14ac:dyDescent="0.25">
      <c r="A139" s="13"/>
      <c r="B139" s="13"/>
      <c r="C139" s="43">
        <v>27</v>
      </c>
      <c r="D139" s="14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6">
        <f t="shared" si="146"/>
        <v>0</v>
      </c>
      <c r="P139" s="14">
        <v>0</v>
      </c>
      <c r="Q139" s="15">
        <v>0</v>
      </c>
      <c r="R139" s="15">
        <v>0</v>
      </c>
      <c r="S139" s="15">
        <v>0</v>
      </c>
      <c r="T139" s="15">
        <v>0</v>
      </c>
      <c r="U139" s="52">
        <v>0</v>
      </c>
      <c r="V139" s="15">
        <v>0</v>
      </c>
      <c r="W139" s="15">
        <v>0</v>
      </c>
      <c r="X139" s="15">
        <v>0</v>
      </c>
      <c r="Y139" s="15">
        <v>0</v>
      </c>
      <c r="Z139" s="16">
        <f t="shared" si="148"/>
        <v>0</v>
      </c>
      <c r="AA139" s="15" t="e">
        <f t="shared" si="147"/>
        <v>#DIV/0!</v>
      </c>
      <c r="AB139" s="15" t="e">
        <f t="shared" si="153"/>
        <v>#DIV/0!</v>
      </c>
      <c r="AC139" s="15" t="e">
        <f t="shared" si="153"/>
        <v>#DIV/0!</v>
      </c>
      <c r="AD139" s="16" t="e">
        <f t="shared" si="149"/>
        <v>#DIV/0!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59">bdrate($D139:$D142,E139:E142,$P139:$P142,Q139:Q142)</f>
        <v>#VALUE!</v>
      </c>
      <c r="AM139" s="21" t="e">
        <f t="shared" si="159"/>
        <v>#VALUE!</v>
      </c>
      <c r="AN139" s="36" t="e">
        <f t="shared" si="159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#DIV/0!</v>
      </c>
      <c r="AY139" s="15" t="e">
        <f t="shared" ref="AY139:AY142" si="160">X139/L139</f>
        <v>#DIV/0!</v>
      </c>
      <c r="AZ139" s="15" t="e">
        <f t="shared" si="130"/>
        <v>#DIV/0!</v>
      </c>
      <c r="BA139" s="15" t="e">
        <f>V139/J139</f>
        <v>#DIV/0!</v>
      </c>
      <c r="BB139" s="15" t="e">
        <f t="shared" si="158"/>
        <v>#DIV/0!</v>
      </c>
      <c r="BC139" s="15" t="e">
        <f t="shared" si="126"/>
        <v>#DIV/0!</v>
      </c>
    </row>
    <row r="140" spans="1:55" ht="12.75" hidden="1" thickBot="1" x14ac:dyDescent="0.25">
      <c r="A140" s="13"/>
      <c r="B140" s="13"/>
      <c r="C140" s="43">
        <v>32</v>
      </c>
      <c r="D140" s="14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6">
        <f t="shared" si="146"/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52">
        <v>0</v>
      </c>
      <c r="V140" s="15">
        <v>0</v>
      </c>
      <c r="W140" s="15">
        <v>0</v>
      </c>
      <c r="X140" s="15">
        <v>0</v>
      </c>
      <c r="Y140" s="15">
        <v>0</v>
      </c>
      <c r="Z140" s="16">
        <f t="shared" si="148"/>
        <v>0</v>
      </c>
      <c r="AA140" s="15" t="e">
        <f t="shared" si="147"/>
        <v>#DIV/0!</v>
      </c>
      <c r="AB140" s="15" t="e">
        <f t="shared" si="153"/>
        <v>#DIV/0!</v>
      </c>
      <c r="AC140" s="15" t="e">
        <f t="shared" si="153"/>
        <v>#DIV/0!</v>
      </c>
      <c r="AD140" s="16" t="e">
        <f t="shared" si="149"/>
        <v>#DIV/0!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#DIV/0!</v>
      </c>
      <c r="AY140" s="15" t="e">
        <f t="shared" si="160"/>
        <v>#DIV/0!</v>
      </c>
      <c r="AZ140" s="15" t="e">
        <f t="shared" si="130"/>
        <v>#DIV/0!</v>
      </c>
      <c r="BA140" s="15" t="e">
        <f>V140/J140</f>
        <v>#DIV/0!</v>
      </c>
      <c r="BB140" s="15" t="e">
        <f t="shared" si="158"/>
        <v>#DIV/0!</v>
      </c>
      <c r="BC140" s="15" t="e">
        <f t="shared" si="126"/>
        <v>#DIV/0!</v>
      </c>
    </row>
    <row r="141" spans="1:55" ht="12.75" hidden="1" thickBot="1" x14ac:dyDescent="0.25">
      <c r="A141" s="13"/>
      <c r="B141" s="13"/>
      <c r="C141" s="43">
        <v>37</v>
      </c>
      <c r="D141" s="14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6">
        <f t="shared" si="146"/>
        <v>0</v>
      </c>
      <c r="P141" s="14">
        <v>0</v>
      </c>
      <c r="Q141" s="15">
        <v>0</v>
      </c>
      <c r="R141" s="15">
        <v>0</v>
      </c>
      <c r="S141" s="15">
        <v>0</v>
      </c>
      <c r="T141" s="15">
        <v>0</v>
      </c>
      <c r="U141" s="52">
        <v>0</v>
      </c>
      <c r="V141" s="15">
        <v>0</v>
      </c>
      <c r="W141" s="15">
        <v>0</v>
      </c>
      <c r="X141" s="15">
        <v>0</v>
      </c>
      <c r="Y141" s="15">
        <v>0</v>
      </c>
      <c r="Z141" s="16">
        <f t="shared" si="148"/>
        <v>0</v>
      </c>
      <c r="AA141" s="15" t="e">
        <f t="shared" si="147"/>
        <v>#DIV/0!</v>
      </c>
      <c r="AB141" s="15" t="e">
        <f t="shared" si="153"/>
        <v>#DIV/0!</v>
      </c>
      <c r="AC141" s="15" t="e">
        <f t="shared" si="153"/>
        <v>#DIV/0!</v>
      </c>
      <c r="AD141" s="16" t="e">
        <f t="shared" si="149"/>
        <v>#DIV/0!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#DIV/0!</v>
      </c>
      <c r="AY141" s="15" t="e">
        <f t="shared" si="160"/>
        <v>#DIV/0!</v>
      </c>
      <c r="AZ141" s="15" t="e">
        <f t="shared" si="130"/>
        <v>#DIV/0!</v>
      </c>
      <c r="BA141" s="15" t="e">
        <f>V141/J141</f>
        <v>#DIV/0!</v>
      </c>
      <c r="BB141" s="15" t="e">
        <f t="shared" si="158"/>
        <v>#DIV/0!</v>
      </c>
      <c r="BC141" s="15" t="e">
        <f t="shared" si="126"/>
        <v>#DIV/0!</v>
      </c>
    </row>
    <row r="142" spans="1:55" ht="12.75" hidden="1" thickBot="1" x14ac:dyDescent="0.25">
      <c r="A142" s="13"/>
      <c r="B142" s="17"/>
      <c r="C142" s="44">
        <v>42</v>
      </c>
      <c r="D142" s="18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20">
        <f t="shared" si="146"/>
        <v>0</v>
      </c>
      <c r="P142" s="18">
        <v>0</v>
      </c>
      <c r="Q142" s="19">
        <v>0</v>
      </c>
      <c r="R142" s="19">
        <v>0</v>
      </c>
      <c r="S142" s="19">
        <v>0</v>
      </c>
      <c r="T142" s="19">
        <v>0</v>
      </c>
      <c r="U142" s="53">
        <v>0</v>
      </c>
      <c r="V142" s="19">
        <v>0</v>
      </c>
      <c r="W142" s="19">
        <v>0</v>
      </c>
      <c r="X142" s="19">
        <v>0</v>
      </c>
      <c r="Y142" s="19">
        <v>0</v>
      </c>
      <c r="Z142" s="20">
        <f t="shared" si="148"/>
        <v>0</v>
      </c>
      <c r="AA142" s="15" t="e">
        <f t="shared" si="147"/>
        <v>#DIV/0!</v>
      </c>
      <c r="AB142" s="15" t="e">
        <f t="shared" si="153"/>
        <v>#DIV/0!</v>
      </c>
      <c r="AC142" s="15" t="e">
        <f t="shared" si="153"/>
        <v>#DIV/0!</v>
      </c>
      <c r="AD142" s="20" t="e">
        <f t="shared" si="149"/>
        <v>#DIV/0!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#DIV/0!</v>
      </c>
      <c r="AY142" s="15" t="e">
        <f t="shared" si="160"/>
        <v>#DIV/0!</v>
      </c>
      <c r="AZ142" s="15" t="e">
        <f t="shared" si="130"/>
        <v>#DIV/0!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>
        <v>0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  <c r="M143" s="10">
        <v>0</v>
      </c>
      <c r="N143" s="11">
        <f t="shared" si="146"/>
        <v>0</v>
      </c>
      <c r="P143" s="9">
        <v>0</v>
      </c>
      <c r="Q143" s="10">
        <v>0</v>
      </c>
      <c r="R143" s="10">
        <v>0</v>
      </c>
      <c r="S143" s="10">
        <v>0</v>
      </c>
      <c r="T143" s="10">
        <v>0</v>
      </c>
      <c r="U143" s="51">
        <v>0</v>
      </c>
      <c r="V143" s="10">
        <v>0</v>
      </c>
      <c r="W143" s="10">
        <v>0</v>
      </c>
      <c r="X143" s="10">
        <v>0</v>
      </c>
      <c r="Y143" s="10">
        <v>0</v>
      </c>
      <c r="Z143" s="11">
        <f t="shared" si="148"/>
        <v>0</v>
      </c>
      <c r="AA143" s="15" t="e">
        <f t="shared" si="147"/>
        <v>#DIV/0!</v>
      </c>
      <c r="AB143" s="15" t="e">
        <f t="shared" si="153"/>
        <v>#DIV/0!</v>
      </c>
      <c r="AC143" s="15" t="e">
        <f t="shared" si="153"/>
        <v>#DIV/0!</v>
      </c>
      <c r="AD143" s="11" t="e">
        <f t="shared" si="149"/>
        <v>#DIV/0!</v>
      </c>
      <c r="AE143" s="12"/>
      <c r="AF143" s="25" t="e">
        <f t="shared" ref="AF143:AH143" si="161">bdRateExtend($D143:$D147,E143:E147,$P143:$P147,Q143:Q147)</f>
        <v>#VALUE!</v>
      </c>
      <c r="AG143" s="30" t="e">
        <f t="shared" si="161"/>
        <v>#VALUE!</v>
      </c>
      <c r="AH143" s="31" t="e">
        <f t="shared" si="161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2">bdrate($D143:$D146,E143:E146,$P143:$P146,Q143:Q146)</f>
        <v>#VALUE!</v>
      </c>
      <c r="AS143" s="30" t="e">
        <f t="shared" si="162"/>
        <v>#VALUE!</v>
      </c>
      <c r="AT143" s="31" t="e">
        <f t="shared" si="162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#DIV/0!</v>
      </c>
      <c r="BB143" s="15" t="e">
        <f t="shared" ref="BB143:BB146" si="163">X143/L143</f>
        <v>#DIV/0!</v>
      </c>
      <c r="BC143" s="15" t="e">
        <f t="shared" si="126"/>
        <v>#DIV/0!</v>
      </c>
    </row>
    <row r="144" spans="1:55" ht="12.75" hidden="1" thickBot="1" x14ac:dyDescent="0.25">
      <c r="A144" s="13"/>
      <c r="B144" s="13"/>
      <c r="C144" s="43">
        <v>27</v>
      </c>
      <c r="D144" s="14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6">
        <f t="shared" si="146"/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52">
        <v>0</v>
      </c>
      <c r="V144" s="15">
        <v>0</v>
      </c>
      <c r="W144" s="15">
        <v>0</v>
      </c>
      <c r="X144" s="15">
        <v>0</v>
      </c>
      <c r="Y144" s="15">
        <v>0</v>
      </c>
      <c r="Z144" s="16">
        <f t="shared" si="148"/>
        <v>0</v>
      </c>
      <c r="AA144" s="15" t="e">
        <f t="shared" si="147"/>
        <v>#DIV/0!</v>
      </c>
      <c r="AB144" s="15" t="e">
        <f t="shared" si="153"/>
        <v>#DIV/0!</v>
      </c>
      <c r="AC144" s="15" t="e">
        <f t="shared" si="153"/>
        <v>#DIV/0!</v>
      </c>
      <c r="AD144" s="16" t="e">
        <f t="shared" si="149"/>
        <v>#DIV/0!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4">bdrate($D144:$D147,E144:E147,$P144:$P147,Q144:Q147)</f>
        <v>#VALUE!</v>
      </c>
      <c r="AM144" s="21" t="e">
        <f t="shared" si="164"/>
        <v>#VALUE!</v>
      </c>
      <c r="AN144" s="36" t="e">
        <f t="shared" si="164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#DIV/0!</v>
      </c>
      <c r="AY144" s="15" t="e">
        <f t="shared" ref="AY144:AY147" si="165">X144/L144</f>
        <v>#DIV/0!</v>
      </c>
      <c r="AZ144" s="15" t="e">
        <f t="shared" si="130"/>
        <v>#DIV/0!</v>
      </c>
      <c r="BA144" s="15" t="e">
        <f>V144/J144</f>
        <v>#DIV/0!</v>
      </c>
      <c r="BB144" s="15" t="e">
        <f t="shared" si="163"/>
        <v>#DIV/0!</v>
      </c>
      <c r="BC144" s="15" t="e">
        <f t="shared" si="126"/>
        <v>#DIV/0!</v>
      </c>
    </row>
    <row r="145" spans="1:55" ht="12.75" hidden="1" thickBot="1" x14ac:dyDescent="0.25">
      <c r="A145" s="13"/>
      <c r="B145" s="13"/>
      <c r="C145" s="43">
        <v>32</v>
      </c>
      <c r="D145" s="14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6">
        <f t="shared" si="146"/>
        <v>0</v>
      </c>
      <c r="P145" s="14">
        <v>0</v>
      </c>
      <c r="Q145" s="15">
        <v>0</v>
      </c>
      <c r="R145" s="15">
        <v>0</v>
      </c>
      <c r="S145" s="15">
        <v>0</v>
      </c>
      <c r="T145" s="15">
        <v>0</v>
      </c>
      <c r="U145" s="52">
        <v>0</v>
      </c>
      <c r="V145" s="15">
        <v>0</v>
      </c>
      <c r="W145" s="15">
        <v>0</v>
      </c>
      <c r="X145" s="15">
        <v>0</v>
      </c>
      <c r="Y145" s="15">
        <v>0</v>
      </c>
      <c r="Z145" s="16">
        <f t="shared" si="148"/>
        <v>0</v>
      </c>
      <c r="AA145" s="15" t="e">
        <f t="shared" si="147"/>
        <v>#DIV/0!</v>
      </c>
      <c r="AB145" s="15" t="e">
        <f t="shared" si="153"/>
        <v>#DIV/0!</v>
      </c>
      <c r="AC145" s="15" t="e">
        <f t="shared" si="153"/>
        <v>#DIV/0!</v>
      </c>
      <c r="AD145" s="16" t="e">
        <f t="shared" si="149"/>
        <v>#DIV/0!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#DIV/0!</v>
      </c>
      <c r="AY145" s="15" t="e">
        <f t="shared" si="165"/>
        <v>#DIV/0!</v>
      </c>
      <c r="AZ145" s="15" t="e">
        <f t="shared" si="130"/>
        <v>#DIV/0!</v>
      </c>
      <c r="BA145" s="15" t="e">
        <f>V145/J145</f>
        <v>#DIV/0!</v>
      </c>
      <c r="BB145" s="15" t="e">
        <f t="shared" si="163"/>
        <v>#DIV/0!</v>
      </c>
      <c r="BC145" s="15" t="e">
        <f t="shared" si="126"/>
        <v>#DIV/0!</v>
      </c>
    </row>
    <row r="146" spans="1:55" ht="12.75" hidden="1" thickBot="1" x14ac:dyDescent="0.25">
      <c r="A146" s="13"/>
      <c r="B146" s="13"/>
      <c r="C146" s="43">
        <v>37</v>
      </c>
      <c r="D146" s="14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6">
        <f t="shared" si="146"/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52">
        <v>0</v>
      </c>
      <c r="V146" s="15">
        <v>0</v>
      </c>
      <c r="W146" s="15">
        <v>0</v>
      </c>
      <c r="X146" s="15">
        <v>0</v>
      </c>
      <c r="Y146" s="15">
        <v>0</v>
      </c>
      <c r="Z146" s="16">
        <f t="shared" si="148"/>
        <v>0</v>
      </c>
      <c r="AA146" s="15" t="e">
        <f t="shared" si="147"/>
        <v>#DIV/0!</v>
      </c>
      <c r="AB146" s="15" t="e">
        <f t="shared" si="153"/>
        <v>#DIV/0!</v>
      </c>
      <c r="AC146" s="15" t="e">
        <f t="shared" si="153"/>
        <v>#DIV/0!</v>
      </c>
      <c r="AD146" s="16" t="e">
        <f t="shared" si="149"/>
        <v>#DIV/0!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#DIV/0!</v>
      </c>
      <c r="AY146" s="15" t="e">
        <f t="shared" si="165"/>
        <v>#DIV/0!</v>
      </c>
      <c r="AZ146" s="15" t="e">
        <f t="shared" si="130"/>
        <v>#DIV/0!</v>
      </c>
      <c r="BA146" s="15" t="e">
        <f>V146/J146</f>
        <v>#DIV/0!</v>
      </c>
      <c r="BB146" s="15" t="e">
        <f t="shared" si="163"/>
        <v>#DIV/0!</v>
      </c>
      <c r="BC146" s="15" t="e">
        <f t="shared" si="126"/>
        <v>#DIV/0!</v>
      </c>
    </row>
    <row r="147" spans="1:55" ht="12.75" hidden="1" thickBot="1" x14ac:dyDescent="0.25">
      <c r="A147" s="13"/>
      <c r="B147" s="17"/>
      <c r="C147" s="44">
        <v>42</v>
      </c>
      <c r="D147" s="18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20">
        <f t="shared" si="146"/>
        <v>0</v>
      </c>
      <c r="P147" s="18">
        <v>0</v>
      </c>
      <c r="Q147" s="19">
        <v>0</v>
      </c>
      <c r="R147" s="19">
        <v>0</v>
      </c>
      <c r="S147" s="19">
        <v>0</v>
      </c>
      <c r="T147" s="19">
        <v>0</v>
      </c>
      <c r="U147" s="53">
        <v>0</v>
      </c>
      <c r="V147" s="19">
        <v>0</v>
      </c>
      <c r="W147" s="19">
        <v>0</v>
      </c>
      <c r="X147" s="19">
        <v>0</v>
      </c>
      <c r="Y147" s="19">
        <v>0</v>
      </c>
      <c r="Z147" s="20">
        <f t="shared" si="148"/>
        <v>0</v>
      </c>
      <c r="AA147" s="15" t="e">
        <f t="shared" si="147"/>
        <v>#DIV/0!</v>
      </c>
      <c r="AB147" s="15" t="e">
        <f t="shared" si="153"/>
        <v>#DIV/0!</v>
      </c>
      <c r="AC147" s="15" t="e">
        <f t="shared" si="153"/>
        <v>#DIV/0!</v>
      </c>
      <c r="AD147" s="20" t="e">
        <f t="shared" si="149"/>
        <v>#DIV/0!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#DIV/0!</v>
      </c>
      <c r="AY147" s="15" t="e">
        <f t="shared" si="165"/>
        <v>#DIV/0!</v>
      </c>
      <c r="AZ147" s="15" t="e">
        <f t="shared" si="130"/>
        <v>#DIV/0!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  <c r="M148" s="10">
        <v>0</v>
      </c>
      <c r="N148" s="11">
        <f t="shared" si="146"/>
        <v>0</v>
      </c>
      <c r="P148" s="9">
        <v>0</v>
      </c>
      <c r="Q148" s="10">
        <v>0</v>
      </c>
      <c r="R148" s="10">
        <v>0</v>
      </c>
      <c r="S148" s="10">
        <v>0</v>
      </c>
      <c r="T148" s="10">
        <v>0</v>
      </c>
      <c r="U148" s="51">
        <v>0</v>
      </c>
      <c r="V148" s="10">
        <v>0</v>
      </c>
      <c r="W148" s="10">
        <v>0</v>
      </c>
      <c r="X148" s="10">
        <v>0</v>
      </c>
      <c r="Y148" s="10">
        <v>0</v>
      </c>
      <c r="Z148" s="11">
        <f t="shared" si="148"/>
        <v>0</v>
      </c>
      <c r="AA148" s="15" t="e">
        <f t="shared" si="147"/>
        <v>#DIV/0!</v>
      </c>
      <c r="AB148" s="15" t="e">
        <f t="shared" si="153"/>
        <v>#DIV/0!</v>
      </c>
      <c r="AC148" s="15" t="e">
        <f t="shared" si="153"/>
        <v>#DIV/0!</v>
      </c>
      <c r="AD148" s="11" t="e">
        <f t="shared" si="149"/>
        <v>#DIV/0!</v>
      </c>
      <c r="AE148" s="12"/>
      <c r="AF148" s="25" t="e">
        <f t="shared" ref="AF148:AH148" si="166">bdRateExtend($D148:$D152,E148:E152,$P148:$P152,Q148:Q152)</f>
        <v>#VALUE!</v>
      </c>
      <c r="AG148" s="30" t="e">
        <f t="shared" si="166"/>
        <v>#VALUE!</v>
      </c>
      <c r="AH148" s="31" t="e">
        <f t="shared" si="166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67">bdrate($D148:$D151,E148:E151,$P148:$P151,Q148:Q151)</f>
        <v>#VALUE!</v>
      </c>
      <c r="AS148" s="30" t="e">
        <f t="shared" si="167"/>
        <v>#VALUE!</v>
      </c>
      <c r="AT148" s="31" t="e">
        <f t="shared" si="167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#DIV/0!</v>
      </c>
      <c r="BB148" s="15" t="e">
        <f t="shared" ref="BB148:BB151" si="168">X148/L148</f>
        <v>#DIV/0!</v>
      </c>
      <c r="BC148" s="15" t="e">
        <f t="shared" si="126"/>
        <v>#DIV/0!</v>
      </c>
    </row>
    <row r="149" spans="1:55" ht="12.75" hidden="1" thickBot="1" x14ac:dyDescent="0.25">
      <c r="A149" s="13"/>
      <c r="B149" s="13"/>
      <c r="C149" s="43">
        <v>27</v>
      </c>
      <c r="D149" s="14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6">
        <f t="shared" si="146"/>
        <v>0</v>
      </c>
      <c r="P149" s="14">
        <v>0</v>
      </c>
      <c r="Q149" s="15">
        <v>0</v>
      </c>
      <c r="R149" s="15">
        <v>0</v>
      </c>
      <c r="S149" s="15">
        <v>0</v>
      </c>
      <c r="T149" s="15">
        <v>0</v>
      </c>
      <c r="U149" s="52">
        <v>0</v>
      </c>
      <c r="V149" s="15">
        <v>0</v>
      </c>
      <c r="W149" s="15">
        <v>0</v>
      </c>
      <c r="X149" s="15">
        <v>0</v>
      </c>
      <c r="Y149" s="15">
        <v>0</v>
      </c>
      <c r="Z149" s="16">
        <f t="shared" si="148"/>
        <v>0</v>
      </c>
      <c r="AA149" s="15" t="e">
        <f t="shared" si="147"/>
        <v>#DIV/0!</v>
      </c>
      <c r="AB149" s="15" t="e">
        <f t="shared" si="153"/>
        <v>#DIV/0!</v>
      </c>
      <c r="AC149" s="15" t="e">
        <f t="shared" si="153"/>
        <v>#DIV/0!</v>
      </c>
      <c r="AD149" s="16" t="e">
        <f t="shared" si="149"/>
        <v>#DIV/0!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69">bdrate($D149:$D152,E149:E152,$P149:$P152,Q149:Q152)</f>
        <v>#VALUE!</v>
      </c>
      <c r="AM149" s="21" t="e">
        <f t="shared" si="169"/>
        <v>#VALUE!</v>
      </c>
      <c r="AN149" s="36" t="e">
        <f t="shared" si="169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#DIV/0!</v>
      </c>
      <c r="AY149" s="15" t="e">
        <f t="shared" ref="AY149:AY152" si="170">X149/L149</f>
        <v>#DIV/0!</v>
      </c>
      <c r="AZ149" s="15" t="e">
        <f t="shared" si="130"/>
        <v>#DIV/0!</v>
      </c>
      <c r="BA149" s="15" t="e">
        <f>V149/J149</f>
        <v>#DIV/0!</v>
      </c>
      <c r="BB149" s="15" t="e">
        <f t="shared" si="168"/>
        <v>#DIV/0!</v>
      </c>
      <c r="BC149" s="15" t="e">
        <f t="shared" si="126"/>
        <v>#DIV/0!</v>
      </c>
    </row>
    <row r="150" spans="1:55" ht="12.75" hidden="1" thickBot="1" x14ac:dyDescent="0.25">
      <c r="A150" s="13"/>
      <c r="B150" s="13"/>
      <c r="C150" s="43">
        <v>32</v>
      </c>
      <c r="D150" s="14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6">
        <f t="shared" si="146"/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52">
        <v>0</v>
      </c>
      <c r="V150" s="15">
        <v>0</v>
      </c>
      <c r="W150" s="15">
        <v>0</v>
      </c>
      <c r="X150" s="15">
        <v>0</v>
      </c>
      <c r="Y150" s="15">
        <v>0</v>
      </c>
      <c r="Z150" s="16">
        <f t="shared" si="148"/>
        <v>0</v>
      </c>
      <c r="AA150" s="15" t="e">
        <f t="shared" si="147"/>
        <v>#DIV/0!</v>
      </c>
      <c r="AB150" s="15" t="e">
        <f t="shared" si="153"/>
        <v>#DIV/0!</v>
      </c>
      <c r="AC150" s="15" t="e">
        <f t="shared" si="153"/>
        <v>#DIV/0!</v>
      </c>
      <c r="AD150" s="16" t="e">
        <f t="shared" si="149"/>
        <v>#DIV/0!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#DIV/0!</v>
      </c>
      <c r="AY150" s="15" t="e">
        <f t="shared" si="170"/>
        <v>#DIV/0!</v>
      </c>
      <c r="AZ150" s="15" t="e">
        <f t="shared" si="130"/>
        <v>#DIV/0!</v>
      </c>
      <c r="BA150" s="15" t="e">
        <f>V150/J150</f>
        <v>#DIV/0!</v>
      </c>
      <c r="BB150" s="15" t="e">
        <f t="shared" si="168"/>
        <v>#DIV/0!</v>
      </c>
      <c r="BC150" s="15" t="e">
        <f t="shared" si="126"/>
        <v>#DIV/0!</v>
      </c>
    </row>
    <row r="151" spans="1:55" ht="12.75" hidden="1" thickBot="1" x14ac:dyDescent="0.25">
      <c r="A151" s="13"/>
      <c r="B151" s="13"/>
      <c r="C151" s="43">
        <v>37</v>
      </c>
      <c r="D151" s="14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6">
        <f t="shared" si="146"/>
        <v>0</v>
      </c>
      <c r="P151" s="14">
        <v>0</v>
      </c>
      <c r="Q151" s="15">
        <v>0</v>
      </c>
      <c r="R151" s="15">
        <v>0</v>
      </c>
      <c r="S151" s="15">
        <v>0</v>
      </c>
      <c r="T151" s="15">
        <v>0</v>
      </c>
      <c r="U151" s="52">
        <v>0</v>
      </c>
      <c r="V151" s="15">
        <v>0</v>
      </c>
      <c r="W151" s="15">
        <v>0</v>
      </c>
      <c r="X151" s="15">
        <v>0</v>
      </c>
      <c r="Y151" s="15">
        <v>0</v>
      </c>
      <c r="Z151" s="16">
        <f t="shared" si="148"/>
        <v>0</v>
      </c>
      <c r="AA151" s="15" t="e">
        <f t="shared" si="147"/>
        <v>#DIV/0!</v>
      </c>
      <c r="AB151" s="15" t="e">
        <f t="shared" si="153"/>
        <v>#DIV/0!</v>
      </c>
      <c r="AC151" s="15" t="e">
        <f t="shared" si="153"/>
        <v>#DIV/0!</v>
      </c>
      <c r="AD151" s="16" t="e">
        <f t="shared" si="149"/>
        <v>#DIV/0!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#DIV/0!</v>
      </c>
      <c r="AY151" s="15" t="e">
        <f t="shared" si="170"/>
        <v>#DIV/0!</v>
      </c>
      <c r="AZ151" s="15" t="e">
        <f t="shared" si="130"/>
        <v>#DIV/0!</v>
      </c>
      <c r="BA151" s="15" t="e">
        <f>V151/J151</f>
        <v>#DIV/0!</v>
      </c>
      <c r="BB151" s="15" t="e">
        <f t="shared" si="168"/>
        <v>#DIV/0!</v>
      </c>
      <c r="BC151" s="15" t="e">
        <f t="shared" si="126"/>
        <v>#DIV/0!</v>
      </c>
    </row>
    <row r="152" spans="1:55" ht="12.75" hidden="1" thickBot="1" x14ac:dyDescent="0.25">
      <c r="A152" s="17"/>
      <c r="B152" s="17"/>
      <c r="C152" s="44">
        <v>42</v>
      </c>
      <c r="D152" s="18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20">
        <f t="shared" si="146"/>
        <v>0</v>
      </c>
      <c r="P152" s="18">
        <v>0</v>
      </c>
      <c r="Q152" s="19">
        <v>0</v>
      </c>
      <c r="R152" s="19">
        <v>0</v>
      </c>
      <c r="S152" s="19">
        <v>0</v>
      </c>
      <c r="T152" s="19">
        <v>0</v>
      </c>
      <c r="U152" s="53">
        <v>0</v>
      </c>
      <c r="V152" s="19">
        <v>0</v>
      </c>
      <c r="W152" s="19">
        <v>0</v>
      </c>
      <c r="X152" s="19">
        <v>0</v>
      </c>
      <c r="Y152" s="19">
        <v>0</v>
      </c>
      <c r="Z152" s="20">
        <f t="shared" si="148"/>
        <v>0</v>
      </c>
      <c r="AA152" s="19" t="e">
        <f t="shared" si="147"/>
        <v>#DIV/0!</v>
      </c>
      <c r="AB152" s="19" t="e">
        <f t="shared" si="153"/>
        <v>#DIV/0!</v>
      </c>
      <c r="AC152" s="19" t="e">
        <f t="shared" si="153"/>
        <v>#DIV/0!</v>
      </c>
      <c r="AD152" s="20" t="e">
        <f t="shared" si="149"/>
        <v>#DIV/0!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#DIV/0!</v>
      </c>
      <c r="AY152" s="19" t="e">
        <f t="shared" si="170"/>
        <v>#DIV/0!</v>
      </c>
      <c r="AZ152" s="19" t="e">
        <f t="shared" si="130"/>
        <v>#DIV/0!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#NUM!</v>
      </c>
      <c r="M153" s="12" t="e">
        <f>GEOMEAN(M3:M17)</f>
        <v>#NUM!</v>
      </c>
      <c r="N153" s="12" t="e">
        <f>GEOMEAN(N3:N17)</f>
        <v>#NUM!</v>
      </c>
      <c r="X153" s="12" t="e">
        <f t="shared" ref="X153:AC153" si="171">GEOMEAN(X3:X17)</f>
        <v>#NUM!</v>
      </c>
      <c r="Y153" s="12" t="e">
        <f t="shared" si="171"/>
        <v>#NUM!</v>
      </c>
      <c r="Z153" s="12" t="e">
        <f t="shared" si="171"/>
        <v>#NUM!</v>
      </c>
      <c r="AA153" s="12" t="e">
        <f t="shared" si="171"/>
        <v>#DIV/0!</v>
      </c>
      <c r="AB153" s="12" t="e">
        <f t="shared" si="171"/>
        <v>#DIV/0!</v>
      </c>
      <c r="AC153" s="12" t="e">
        <f t="shared" si="171"/>
        <v>#DIV/0!</v>
      </c>
      <c r="AD153" s="12">
        <f t="shared" ref="AD153" si="172">AVERAGE(AD3:AD17)</f>
        <v>1.8800946967842888E-3</v>
      </c>
      <c r="AF153" s="25">
        <f t="shared" ref="AF153:AW153" si="173">AVERAGE(AF3:AF17)</f>
        <v>8.7519180704191213E-4</v>
      </c>
      <c r="AG153" s="30" t="e">
        <f t="shared" si="173"/>
        <v>#VALUE!</v>
      </c>
      <c r="AH153" s="30" t="e">
        <f t="shared" si="173"/>
        <v>#VALUE!</v>
      </c>
      <c r="AI153" s="25" t="e">
        <f t="shared" si="173"/>
        <v>#VALUE!</v>
      </c>
      <c r="AJ153" s="30" t="e">
        <f t="shared" si="173"/>
        <v>#VALUE!</v>
      </c>
      <c r="AK153" s="30" t="e">
        <f t="shared" si="173"/>
        <v>#VALUE!</v>
      </c>
      <c r="AL153" s="25">
        <f t="shared" ref="AL153:AQ153" si="174">AVERAGE(AL4:AL18)</f>
        <v>1.0038224251894452E-3</v>
      </c>
      <c r="AM153" s="30" t="e">
        <f t="shared" si="174"/>
        <v>#VALUE!</v>
      </c>
      <c r="AN153" s="30" t="e">
        <f t="shared" si="174"/>
        <v>#VALUE!</v>
      </c>
      <c r="AO153" s="25" t="e">
        <f t="shared" si="174"/>
        <v>#VALUE!</v>
      </c>
      <c r="AP153" s="30" t="e">
        <f t="shared" si="174"/>
        <v>#VALUE!</v>
      </c>
      <c r="AQ153" s="30" t="e">
        <f t="shared" si="174"/>
        <v>#VALUE!</v>
      </c>
      <c r="AR153" s="25">
        <f t="shared" ref="AR153:AT153" si="175">AVERAGE(AR3:AR17)</f>
        <v>3.948115944960584E-4</v>
      </c>
      <c r="AS153" s="30" t="e">
        <f t="shared" si="175"/>
        <v>#VALUE!</v>
      </c>
      <c r="AT153" s="31" t="e">
        <f t="shared" si="175"/>
        <v>#VALUE!</v>
      </c>
      <c r="AU153" s="25" t="e">
        <f t="shared" si="173"/>
        <v>#VALUE!</v>
      </c>
      <c r="AV153" s="30" t="e">
        <f t="shared" si="173"/>
        <v>#VALUE!</v>
      </c>
      <c r="AW153" s="31" t="e">
        <f t="shared" si="173"/>
        <v>#VALUE!</v>
      </c>
      <c r="AX153" s="12" t="e">
        <f t="shared" ref="AX153:BC153" si="176">GEOMEAN(AX3:AX17)</f>
        <v>#DIV/0!</v>
      </c>
      <c r="AY153" s="12" t="e">
        <f t="shared" si="176"/>
        <v>#DIV/0!</v>
      </c>
      <c r="AZ153" s="12" t="e">
        <f t="shared" si="176"/>
        <v>#DIV/0!</v>
      </c>
      <c r="BA153" s="12" t="e">
        <f t="shared" si="176"/>
        <v>#DIV/0!</v>
      </c>
      <c r="BB153" s="12" t="e">
        <f t="shared" si="176"/>
        <v>#DIV/0!</v>
      </c>
      <c r="BC153" s="12" t="e">
        <f t="shared" si="176"/>
        <v>#DIV/0!</v>
      </c>
    </row>
    <row r="154" spans="1:55" x14ac:dyDescent="0.2">
      <c r="B154" s="1" t="s">
        <v>41</v>
      </c>
      <c r="L154" s="12" t="e">
        <f>GEOMEAN(L18:L32)</f>
        <v>#NUM!</v>
      </c>
      <c r="M154" s="12" t="e">
        <f>GEOMEAN(M18:M32)</f>
        <v>#NUM!</v>
      </c>
      <c r="N154" s="12" t="e">
        <f>GEOMEAN(N18:N32)</f>
        <v>#NUM!</v>
      </c>
      <c r="X154" s="12" t="e">
        <f t="shared" ref="X154:AC154" si="177">GEOMEAN(X18:X32)</f>
        <v>#NUM!</v>
      </c>
      <c r="Y154" s="12" t="e">
        <f t="shared" si="177"/>
        <v>#NUM!</v>
      </c>
      <c r="Z154" s="12" t="e">
        <f t="shared" si="177"/>
        <v>#NUM!</v>
      </c>
      <c r="AA154" s="12" t="e">
        <f t="shared" si="177"/>
        <v>#DIV/0!</v>
      </c>
      <c r="AB154" s="12" t="e">
        <f t="shared" si="177"/>
        <v>#DIV/0!</v>
      </c>
      <c r="AC154" s="12" t="e">
        <f t="shared" si="177"/>
        <v>#DIV/0!</v>
      </c>
      <c r="AD154" s="12">
        <f t="shared" ref="AD154" si="178">AVERAGE(AD18:AD32)</f>
        <v>1.1904104281750044E-3</v>
      </c>
      <c r="AF154" s="28">
        <f t="shared" ref="AF154:AK154" si="179">AVERAGE(AF18:AF32)</f>
        <v>8.0586141940375278E-4</v>
      </c>
      <c r="AG154" s="32" t="e">
        <f t="shared" si="179"/>
        <v>#VALUE!</v>
      </c>
      <c r="AH154" s="32" t="e">
        <f t="shared" si="179"/>
        <v>#VALUE!</v>
      </c>
      <c r="AI154" s="28" t="e">
        <f t="shared" si="179"/>
        <v>#VALUE!</v>
      </c>
      <c r="AJ154" s="32" t="e">
        <f t="shared" si="179"/>
        <v>#VALUE!</v>
      </c>
      <c r="AK154" s="32" t="e">
        <f t="shared" si="179"/>
        <v>#VALUE!</v>
      </c>
      <c r="AL154" s="28">
        <f t="shared" ref="AL154:AQ154" si="180">AVERAGE(AL19:AL33)</f>
        <v>1.1954811049202558E-3</v>
      </c>
      <c r="AM154" s="32" t="e">
        <f t="shared" si="180"/>
        <v>#VALUE!</v>
      </c>
      <c r="AN154" s="32" t="e">
        <f t="shared" si="180"/>
        <v>#VALUE!</v>
      </c>
      <c r="AO154" s="28" t="e">
        <f t="shared" si="180"/>
        <v>#VALUE!</v>
      </c>
      <c r="AP154" s="32" t="e">
        <f t="shared" si="180"/>
        <v>#VALUE!</v>
      </c>
      <c r="AQ154" s="32" t="e">
        <f t="shared" si="180"/>
        <v>#VALUE!</v>
      </c>
      <c r="AR154" s="28">
        <f t="shared" ref="AR154:AW154" si="181">AVERAGE(AR18:AR32)</f>
        <v>4.8812644940425071E-4</v>
      </c>
      <c r="AS154" s="32" t="e">
        <f t="shared" si="181"/>
        <v>#VALUE!</v>
      </c>
      <c r="AT154" s="33" t="e">
        <f t="shared" si="181"/>
        <v>#VALUE!</v>
      </c>
      <c r="AU154" s="28" t="e">
        <f t="shared" si="181"/>
        <v>#VALUE!</v>
      </c>
      <c r="AV154" s="32" t="e">
        <f t="shared" si="181"/>
        <v>#VALUE!</v>
      </c>
      <c r="AW154" s="33" t="e">
        <f t="shared" si="181"/>
        <v>#VALUE!</v>
      </c>
      <c r="AX154" s="12" t="e">
        <f t="shared" ref="AX154:BC154" si="182">GEOMEAN(AX18:AX32)</f>
        <v>#DIV/0!</v>
      </c>
      <c r="AY154" s="12" t="e">
        <f t="shared" si="182"/>
        <v>#DIV/0!</v>
      </c>
      <c r="AZ154" s="12" t="e">
        <f t="shared" si="182"/>
        <v>#DIV/0!</v>
      </c>
      <c r="BA154" s="12" t="e">
        <f t="shared" si="182"/>
        <v>#DIV/0!</v>
      </c>
      <c r="BB154" s="12" t="e">
        <f t="shared" si="182"/>
        <v>#DIV/0!</v>
      </c>
      <c r="BC154" s="12" t="e">
        <f t="shared" si="182"/>
        <v>#DIV/0!</v>
      </c>
    </row>
    <row r="155" spans="1:55" x14ac:dyDescent="0.2">
      <c r="B155" s="1" t="s">
        <v>1</v>
      </c>
      <c r="L155" s="12" t="e">
        <f>GEOMEAN(L33:L57)</f>
        <v>#NUM!</v>
      </c>
      <c r="M155" s="12" t="e">
        <f>GEOMEAN(M33:M57)</f>
        <v>#NUM!</v>
      </c>
      <c r="N155" s="12" t="e">
        <f>GEOMEAN(N33:N57)</f>
        <v>#NUM!</v>
      </c>
      <c r="X155" s="12" t="e">
        <f>GEOMEAN(X33:X57)</f>
        <v>#NUM!</v>
      </c>
      <c r="Y155" s="12" t="e">
        <f>GEOMEAN(Y33:Y57)</f>
        <v>#NUM!</v>
      </c>
      <c r="Z155" s="12" t="e">
        <f>GEOMEAN(Z33:Z57)</f>
        <v>#NUM!</v>
      </c>
      <c r="AA155" s="12" t="e">
        <f t="shared" ref="AA155:AC155" si="183">GEOMEAN(AA33:AA57)</f>
        <v>#DIV/0!</v>
      </c>
      <c r="AB155" s="12" t="e">
        <f t="shared" si="183"/>
        <v>#DIV/0!</v>
      </c>
      <c r="AC155" s="12" t="e">
        <f t="shared" si="183"/>
        <v>#DIV/0!</v>
      </c>
      <c r="AD155" s="12">
        <f>AVERAGE(AD33:AD57)</f>
        <v>2.6773554883678884E-3</v>
      </c>
      <c r="AF155" s="28">
        <f>AVERAGE(AF33:AF57)</f>
        <v>9.704700618358153E-4</v>
      </c>
      <c r="AG155" s="32" t="e">
        <f t="shared" ref="AG155:AH155" si="184">AVERAGE(AG33:AG57)</f>
        <v>#VALUE!</v>
      </c>
      <c r="AH155" s="32" t="e">
        <f t="shared" si="184"/>
        <v>#VALUE!</v>
      </c>
      <c r="AI155" s="28" t="e">
        <f>AVERAGE(AI33:AI57)</f>
        <v>#VALUE!</v>
      </c>
      <c r="AJ155" s="32" t="e">
        <f t="shared" ref="AJ155:AK155" si="185">AVERAGE(AJ33:AJ57)</f>
        <v>#VALUE!</v>
      </c>
      <c r="AK155" s="32" t="e">
        <f t="shared" si="185"/>
        <v>#VALUE!</v>
      </c>
      <c r="AL155" s="28">
        <f t="shared" ref="AL155:AQ155" si="186">AVERAGE(AL34:AL58)</f>
        <v>1.3565546216391278E-3</v>
      </c>
      <c r="AM155" s="32" t="e">
        <f t="shared" si="186"/>
        <v>#VALUE!</v>
      </c>
      <c r="AN155" s="32" t="e">
        <f t="shared" si="186"/>
        <v>#VALUE!</v>
      </c>
      <c r="AO155" s="28" t="e">
        <f t="shared" si="186"/>
        <v>#VALUE!</v>
      </c>
      <c r="AP155" s="32" t="e">
        <f t="shared" si="186"/>
        <v>#VALUE!</v>
      </c>
      <c r="AQ155" s="32" t="e">
        <f t="shared" si="186"/>
        <v>#VALUE!</v>
      </c>
      <c r="AR155" s="28">
        <f t="shared" ref="AR155:AW155" si="187">AVERAGE(AR33:AR57)</f>
        <v>4.0158401183671978E-4</v>
      </c>
      <c r="AS155" s="32" t="e">
        <f t="shared" si="187"/>
        <v>#VALUE!</v>
      </c>
      <c r="AT155" s="33" t="e">
        <f t="shared" si="187"/>
        <v>#VALUE!</v>
      </c>
      <c r="AU155" s="28" t="e">
        <f t="shared" si="187"/>
        <v>#VALUE!</v>
      </c>
      <c r="AV155" s="32" t="e">
        <f t="shared" si="187"/>
        <v>#VALUE!</v>
      </c>
      <c r="AW155" s="33" t="e">
        <f t="shared" si="187"/>
        <v>#VALUE!</v>
      </c>
      <c r="AX155" s="12" t="e">
        <f t="shared" ref="AX155:BC155" si="188">GEOMEAN(AX33:AX57)</f>
        <v>#DIV/0!</v>
      </c>
      <c r="AY155" s="12" t="e">
        <f t="shared" si="188"/>
        <v>#DIV/0!</v>
      </c>
      <c r="AZ155" s="12" t="e">
        <f t="shared" si="188"/>
        <v>#DIV/0!</v>
      </c>
      <c r="BA155" s="12" t="e">
        <f t="shared" si="188"/>
        <v>#DIV/0!</v>
      </c>
      <c r="BB155" s="12" t="e">
        <f t="shared" si="188"/>
        <v>#DIV/0!</v>
      </c>
      <c r="BC155" s="12" t="e">
        <f t="shared" si="188"/>
        <v>#DIV/0!</v>
      </c>
    </row>
    <row r="156" spans="1:55" x14ac:dyDescent="0.2">
      <c r="B156" s="1" t="s">
        <v>5</v>
      </c>
      <c r="L156" s="12" t="e">
        <f>GEOMEAN(L58:L77)</f>
        <v>#NUM!</v>
      </c>
      <c r="M156" s="12" t="e">
        <f>GEOMEAN(M58:M77)</f>
        <v>#NUM!</v>
      </c>
      <c r="N156" s="12" t="e">
        <f>GEOMEAN(N58:N77)</f>
        <v>#NUM!</v>
      </c>
      <c r="X156" s="12" t="e">
        <f>GEOMEAN(X58:X77)</f>
        <v>#NUM!</v>
      </c>
      <c r="Y156" s="12" t="e">
        <f>GEOMEAN(Y58:Y77)</f>
        <v>#NUM!</v>
      </c>
      <c r="Z156" s="12" t="e">
        <f>GEOMEAN(Z58:Z77)</f>
        <v>#NUM!</v>
      </c>
      <c r="AA156" s="12" t="e">
        <f t="shared" ref="AA156:AC156" si="189">GEOMEAN(AA58:AA77)</f>
        <v>#DIV/0!</v>
      </c>
      <c r="AB156" s="12" t="e">
        <f t="shared" si="189"/>
        <v>#DIV/0!</v>
      </c>
      <c r="AC156" s="12" t="e">
        <f t="shared" si="189"/>
        <v>#DIV/0!</v>
      </c>
      <c r="AD156" s="12">
        <f>AVERAGE(AD58:AD77)</f>
        <v>4.7865589432878487E-3</v>
      </c>
      <c r="AF156" s="28">
        <f>AVERAGE(AF58:AF77)</f>
        <v>2.6962169014854709E-4</v>
      </c>
      <c r="AG156" s="32" t="e">
        <f t="shared" ref="AG156:AH156" si="190">AVERAGE(AG58:AG77)</f>
        <v>#VALUE!</v>
      </c>
      <c r="AH156" s="32" t="e">
        <f t="shared" si="190"/>
        <v>#VALUE!</v>
      </c>
      <c r="AI156" s="28" t="e">
        <f>AVERAGE(AI58:AI77)</f>
        <v>#VALUE!</v>
      </c>
      <c r="AJ156" s="32" t="e">
        <f t="shared" ref="AJ156:AK156" si="191">AVERAGE(AJ58:AJ77)</f>
        <v>#VALUE!</v>
      </c>
      <c r="AK156" s="32" t="e">
        <f t="shared" si="191"/>
        <v>#VALUE!</v>
      </c>
      <c r="AL156" s="28">
        <f t="shared" ref="AL156:AQ156" si="192">AVERAGE(AL59:AL78)</f>
        <v>4.3882002094544625E-4</v>
      </c>
      <c r="AM156" s="32" t="e">
        <f t="shared" si="192"/>
        <v>#VALUE!</v>
      </c>
      <c r="AN156" s="32" t="e">
        <f t="shared" si="192"/>
        <v>#VALUE!</v>
      </c>
      <c r="AO156" s="28" t="e">
        <f t="shared" si="192"/>
        <v>#VALUE!</v>
      </c>
      <c r="AP156" s="32" t="e">
        <f t="shared" si="192"/>
        <v>#VALUE!</v>
      </c>
      <c r="AQ156" s="32" t="e">
        <f t="shared" si="192"/>
        <v>#VALUE!</v>
      </c>
      <c r="AR156" s="28">
        <f t="shared" ref="AR156:AW156" si="193">AVERAGE(AR58:AR77)</f>
        <v>2.29953257200044E-4</v>
      </c>
      <c r="AS156" s="32" t="e">
        <f t="shared" si="193"/>
        <v>#VALUE!</v>
      </c>
      <c r="AT156" s="33" t="e">
        <f t="shared" si="193"/>
        <v>#VALUE!</v>
      </c>
      <c r="AU156" s="28" t="e">
        <f t="shared" si="193"/>
        <v>#VALUE!</v>
      </c>
      <c r="AV156" s="32" t="e">
        <f t="shared" si="193"/>
        <v>#VALUE!</v>
      </c>
      <c r="AW156" s="33" t="e">
        <f t="shared" si="193"/>
        <v>#VALUE!</v>
      </c>
      <c r="AX156" s="12" t="e">
        <f t="shared" ref="AX156:BC156" si="194">GEOMEAN(AX58:AX77)</f>
        <v>#DIV/0!</v>
      </c>
      <c r="AY156" s="12" t="e">
        <f t="shared" si="194"/>
        <v>#DIV/0!</v>
      </c>
      <c r="AZ156" s="12" t="e">
        <f t="shared" si="194"/>
        <v>#DIV/0!</v>
      </c>
      <c r="BA156" s="12" t="e">
        <f t="shared" si="194"/>
        <v>#DIV/0!</v>
      </c>
      <c r="BB156" s="12" t="e">
        <f t="shared" si="194"/>
        <v>#DIV/0!</v>
      </c>
      <c r="BC156" s="12" t="e">
        <f t="shared" si="194"/>
        <v>#DIV/0!</v>
      </c>
    </row>
    <row r="157" spans="1:55" x14ac:dyDescent="0.2">
      <c r="B157" s="1" t="s">
        <v>6</v>
      </c>
      <c r="L157" s="12" t="e">
        <f>GEOMEAN(L78:L97)</f>
        <v>#NUM!</v>
      </c>
      <c r="M157" s="12" t="e">
        <f>GEOMEAN(M78:M97)</f>
        <v>#NUM!</v>
      </c>
      <c r="N157" s="12" t="e">
        <f>GEOMEAN(N78:N97)</f>
        <v>#NUM!</v>
      </c>
      <c r="X157" s="12" t="e">
        <f>GEOMEAN(X78:X97)</f>
        <v>#NUM!</v>
      </c>
      <c r="Y157" s="12" t="e">
        <f>GEOMEAN(Y78:Y97)</f>
        <v>#NUM!</v>
      </c>
      <c r="Z157" s="12" t="e">
        <f>GEOMEAN(Z78:Z97)</f>
        <v>#NUM!</v>
      </c>
      <c r="AA157" s="12" t="e">
        <f t="shared" ref="AA157:AC157" si="195">GEOMEAN(AA78:AA97)</f>
        <v>#DIV/0!</v>
      </c>
      <c r="AB157" s="12" t="e">
        <f t="shared" si="195"/>
        <v>#DIV/0!</v>
      </c>
      <c r="AC157" s="12" t="e">
        <f t="shared" si="195"/>
        <v>#DIV/0!</v>
      </c>
      <c r="AD157" s="12" t="e">
        <f>AVERAGE(AD78:AD97)</f>
        <v>#REF!</v>
      </c>
      <c r="AF157" s="28">
        <f>AVERAGE(AF78:AF97)</f>
        <v>-6.9483760125299554E-4</v>
      </c>
      <c r="AG157" s="32" t="e">
        <f t="shared" ref="AG157:AH157" si="196">AVERAGE(AG78:AG97)</f>
        <v>#VALUE!</v>
      </c>
      <c r="AH157" s="32" t="e">
        <f t="shared" si="196"/>
        <v>#VALUE!</v>
      </c>
      <c r="AI157" s="28" t="e">
        <f>AVERAGE(AI78:AI97)</f>
        <v>#VALUE!</v>
      </c>
      <c r="AJ157" s="32" t="e">
        <f t="shared" ref="AJ157:AK157" si="197">AVERAGE(AJ78:AJ97)</f>
        <v>#VALUE!</v>
      </c>
      <c r="AK157" s="32" t="e">
        <f t="shared" si="197"/>
        <v>#VALUE!</v>
      </c>
      <c r="AL157" s="28">
        <f t="shared" ref="AL157:AQ157" si="198">AVERAGE(AL79:AL98)</f>
        <v>-8.0312697716442005E-4</v>
      </c>
      <c r="AM157" s="32" t="e">
        <f t="shared" si="198"/>
        <v>#VALUE!</v>
      </c>
      <c r="AN157" s="32" t="e">
        <f t="shared" si="198"/>
        <v>#VALUE!</v>
      </c>
      <c r="AO157" s="28" t="e">
        <f t="shared" si="198"/>
        <v>#VALUE!</v>
      </c>
      <c r="AP157" s="32" t="e">
        <f t="shared" si="198"/>
        <v>#VALUE!</v>
      </c>
      <c r="AQ157" s="32" t="e">
        <f t="shared" si="198"/>
        <v>#VALUE!</v>
      </c>
      <c r="AR157" s="28">
        <f t="shared" ref="AR157:AW157" si="199">AVERAGE(AR78:AR97)</f>
        <v>-7.0094644928817007E-4</v>
      </c>
      <c r="AS157" s="32" t="e">
        <f t="shared" si="199"/>
        <v>#VALUE!</v>
      </c>
      <c r="AT157" s="33" t="e">
        <f t="shared" si="199"/>
        <v>#VALUE!</v>
      </c>
      <c r="AU157" s="28" t="e">
        <f t="shared" si="199"/>
        <v>#VALUE!</v>
      </c>
      <c r="AV157" s="32" t="e">
        <f t="shared" si="199"/>
        <v>#VALUE!</v>
      </c>
      <c r="AW157" s="33" t="e">
        <f t="shared" si="199"/>
        <v>#VALUE!</v>
      </c>
      <c r="AX157" s="12" t="e">
        <f t="shared" ref="AX157:BC157" si="200">GEOMEAN(AX78:AX97)</f>
        <v>#DIV/0!</v>
      </c>
      <c r="AY157" s="12" t="e">
        <f t="shared" si="200"/>
        <v>#DIV/0!</v>
      </c>
      <c r="AZ157" s="12" t="e">
        <f t="shared" si="200"/>
        <v>#DIV/0!</v>
      </c>
      <c r="BA157" s="12" t="e">
        <f t="shared" si="200"/>
        <v>#DIV/0!</v>
      </c>
      <c r="BB157" s="12" t="e">
        <f t="shared" si="200"/>
        <v>#DIV/0!</v>
      </c>
      <c r="BC157" s="12" t="e">
        <f t="shared" si="200"/>
        <v>#DIV/0!</v>
      </c>
    </row>
    <row r="158" spans="1:55" x14ac:dyDescent="0.2">
      <c r="B158" s="1" t="s">
        <v>7</v>
      </c>
      <c r="L158" s="12" t="e">
        <f>GEOMEAN(L98:L112)</f>
        <v>#NUM!</v>
      </c>
      <c r="M158" s="12" t="e">
        <f>GEOMEAN(M98:M112)</f>
        <v>#NUM!</v>
      </c>
      <c r="N158" s="12" t="e">
        <f>GEOMEAN(N98:N112)</f>
        <v>#NUM!</v>
      </c>
      <c r="X158" s="12" t="e">
        <f>GEOMEAN(X98:X112)</f>
        <v>#NUM!</v>
      </c>
      <c r="Y158" s="12" t="e">
        <f>GEOMEAN(Y98:Y112)</f>
        <v>#NUM!</v>
      </c>
      <c r="Z158" s="12" t="e">
        <f>GEOMEAN(Z98:Z112)</f>
        <v>#NUM!</v>
      </c>
      <c r="AA158" s="12" t="e">
        <f t="shared" ref="AA158:AC158" si="201">GEOMEAN(AA98:AA112)</f>
        <v>#DIV/0!</v>
      </c>
      <c r="AB158" s="12" t="e">
        <f t="shared" si="201"/>
        <v>#DIV/0!</v>
      </c>
      <c r="AC158" s="12" t="e">
        <f t="shared" si="201"/>
        <v>#DIV/0!</v>
      </c>
      <c r="AD158" s="12">
        <f>AVERAGE(AD98:AD109)</f>
        <v>4.0236052579538288E-3</v>
      </c>
      <c r="AF158" s="28">
        <f>AVERAGE(AF98:AF109)</f>
        <v>-4.8055214124953505E-4</v>
      </c>
      <c r="AG158" s="32" t="e">
        <f t="shared" ref="AG158:AH158" si="202">AVERAGE(AG98:AG109)</f>
        <v>#VALUE!</v>
      </c>
      <c r="AH158" s="32" t="e">
        <f t="shared" si="202"/>
        <v>#VALUE!</v>
      </c>
      <c r="AI158" s="28" t="e">
        <f>AVERAGE(AI98:AI109)</f>
        <v>#VALUE!</v>
      </c>
      <c r="AJ158" s="32" t="e">
        <f t="shared" ref="AJ158:AK158" si="203">AVERAGE(AJ98:AJ109)</f>
        <v>#VALUE!</v>
      </c>
      <c r="AK158" s="32" t="e">
        <f t="shared" si="203"/>
        <v>#VALUE!</v>
      </c>
      <c r="AL158" s="28">
        <f t="shared" ref="AL158:AQ158" si="204">AVERAGE(AL99:AL110)</f>
        <v>-9.1212904804771622E-4</v>
      </c>
      <c r="AM158" s="32" t="e">
        <f t="shared" si="204"/>
        <v>#VALUE!</v>
      </c>
      <c r="AN158" s="32" t="e">
        <f t="shared" si="204"/>
        <v>#VALUE!</v>
      </c>
      <c r="AO158" s="28" t="e">
        <f t="shared" si="204"/>
        <v>#VALUE!</v>
      </c>
      <c r="AP158" s="32" t="e">
        <f t="shared" si="204"/>
        <v>#VALUE!</v>
      </c>
      <c r="AQ158" s="32" t="e">
        <f t="shared" si="204"/>
        <v>#VALUE!</v>
      </c>
      <c r="AR158" s="28">
        <f t="shared" ref="AR158:AW158" si="205">AVERAGE(AR98:AR109)</f>
        <v>-5.7646744378222114E-4</v>
      </c>
      <c r="AS158" s="32" t="e">
        <f t="shared" si="205"/>
        <v>#VALUE!</v>
      </c>
      <c r="AT158" s="33" t="e">
        <f t="shared" si="205"/>
        <v>#VALUE!</v>
      </c>
      <c r="AU158" s="28" t="e">
        <f t="shared" si="205"/>
        <v>#VALUE!</v>
      </c>
      <c r="AV158" s="32" t="e">
        <f t="shared" si="205"/>
        <v>#VALUE!</v>
      </c>
      <c r="AW158" s="33" t="e">
        <f t="shared" si="205"/>
        <v>#VALUE!</v>
      </c>
      <c r="AX158" s="12" t="e">
        <f t="shared" ref="AX158:BC158" si="206">GEOMEAN(AX98:AX112)</f>
        <v>#DIV/0!</v>
      </c>
      <c r="AY158" s="12" t="e">
        <f t="shared" si="206"/>
        <v>#DIV/0!</v>
      </c>
      <c r="AZ158" s="12" t="e">
        <f t="shared" si="206"/>
        <v>#DIV/0!</v>
      </c>
      <c r="BA158" s="12" t="e">
        <f t="shared" si="206"/>
        <v>#DIV/0!</v>
      </c>
      <c r="BB158" s="12" t="e">
        <f t="shared" si="206"/>
        <v>#DIV/0!</v>
      </c>
      <c r="BC158" s="12" t="e">
        <f t="shared" si="206"/>
        <v>#DIV/0!</v>
      </c>
    </row>
    <row r="159" spans="1:55" ht="12.75" thickBot="1" x14ac:dyDescent="0.25">
      <c r="B159" s="1" t="s">
        <v>18</v>
      </c>
      <c r="L159" s="12" t="e">
        <f>GEOMEAN(L113:L132)</f>
        <v>#NUM!</v>
      </c>
      <c r="M159" s="12" t="e">
        <f>GEOMEAN(M113:M132)</f>
        <v>#NUM!</v>
      </c>
      <c r="N159" s="12" t="e">
        <f>GEOMEAN(N113:N132)</f>
        <v>#NUM!</v>
      </c>
      <c r="X159" s="12" t="e">
        <f>GEOMEAN(X113:X132)</f>
        <v>#NUM!</v>
      </c>
      <c r="Y159" s="12" t="e">
        <f>GEOMEAN(Y113:Y132)</f>
        <v>#NUM!</v>
      </c>
      <c r="Z159" s="12" t="e">
        <f>GEOMEAN(Z113:Z132)</f>
        <v>#NUM!</v>
      </c>
      <c r="AA159" s="12" t="e">
        <f t="shared" ref="AA159:AC160" si="207">GEOMEAN(AA113:AA132)</f>
        <v>#DIV/0!</v>
      </c>
      <c r="AB159" s="12" t="e">
        <f>GEOMEAN(AB113:AB132)</f>
        <v>#DIV/0!</v>
      </c>
      <c r="AC159" s="12" t="e">
        <f>GEOMEAN(AC113:AC132)</f>
        <v>#DIV/0!</v>
      </c>
      <c r="AD159" s="12">
        <f>AVERAGE(AD113:AD132)</f>
        <v>3.8677886721804507E-3</v>
      </c>
      <c r="AF159" s="28">
        <f>AVERAGE(AF113:AF132)</f>
        <v>-3.9073420452837015E-4</v>
      </c>
      <c r="AG159" s="32" t="e">
        <f t="shared" ref="AG159:AH159" si="208">AVERAGE(AG113:AG132)</f>
        <v>#VALUE!</v>
      </c>
      <c r="AH159" s="32" t="e">
        <f t="shared" si="208"/>
        <v>#VALUE!</v>
      </c>
      <c r="AI159" s="28" t="e">
        <f>AVERAGE(AI113:AI132)</f>
        <v>#VALUE!</v>
      </c>
      <c r="AJ159" s="32" t="e">
        <f t="shared" ref="AJ159:AK159" si="209">AVERAGE(AJ113:AJ132)</f>
        <v>#VALUE!</v>
      </c>
      <c r="AK159" s="32" t="e">
        <f t="shared" si="209"/>
        <v>#VALUE!</v>
      </c>
      <c r="AL159" s="28">
        <f t="shared" ref="AL159:AQ159" si="210">AVERAGE(AL114:AL132)</f>
        <v>-1.0827880630365216E-5</v>
      </c>
      <c r="AM159" s="32" t="e">
        <f t="shared" si="210"/>
        <v>#VALUE!</v>
      </c>
      <c r="AN159" s="32" t="e">
        <f t="shared" si="210"/>
        <v>#VALUE!</v>
      </c>
      <c r="AO159" s="28" t="e">
        <f t="shared" si="210"/>
        <v>#VALUE!</v>
      </c>
      <c r="AP159" s="32" t="e">
        <f t="shared" si="210"/>
        <v>#VALUE!</v>
      </c>
      <c r="AQ159" s="32" t="e">
        <f t="shared" si="210"/>
        <v>#VALUE!</v>
      </c>
      <c r="AR159" s="28">
        <f t="shared" ref="AR159:AW159" si="211">AVERAGE(AR113:AR132)</f>
        <v>7.0092770583024544E-4</v>
      </c>
      <c r="AS159" s="32" t="e">
        <f t="shared" si="211"/>
        <v>#VALUE!</v>
      </c>
      <c r="AT159" s="33" t="e">
        <f t="shared" si="211"/>
        <v>#VALUE!</v>
      </c>
      <c r="AU159" s="28" t="e">
        <f t="shared" si="211"/>
        <v>#VALUE!</v>
      </c>
      <c r="AV159" s="32" t="e">
        <f t="shared" si="211"/>
        <v>#VALUE!</v>
      </c>
      <c r="AW159" s="33" t="e">
        <f t="shared" si="211"/>
        <v>#VALUE!</v>
      </c>
      <c r="AX159" s="12" t="e">
        <f t="shared" ref="AX159" si="212">GEOMEAN(AX113:AX132)</f>
        <v>#DIV/0!</v>
      </c>
      <c r="AY159" s="12" t="e">
        <f>GEOMEAN(AY113:AY132)</f>
        <v>#DIV/0!</v>
      </c>
      <c r="AZ159" s="12" t="e">
        <f>GEOMEAN(AZ113:AZ132)</f>
        <v>#DIV/0!</v>
      </c>
      <c r="BA159" s="12" t="e">
        <f t="shared" ref="BA159" si="213">GEOMEAN(BA113:BA132)</f>
        <v>#DIV/0!</v>
      </c>
      <c r="BB159" s="12" t="e">
        <f>GEOMEAN(BB113:BB132)</f>
        <v>#DIV/0!</v>
      </c>
      <c r="BC159" s="12" t="e">
        <f>GEOMEAN(BC113:BC132)</f>
        <v>#DIV/0!</v>
      </c>
    </row>
    <row r="160" spans="1:55" ht="12.75" hidden="1" thickBot="1" x14ac:dyDescent="0.25">
      <c r="B160" s="1" t="s">
        <v>69</v>
      </c>
      <c r="L160" s="12" t="e">
        <f>GEOMEAN(L133:L152)</f>
        <v>#NUM!</v>
      </c>
      <c r="M160" s="12" t="e">
        <f>GEOMEAN(M133:M152)</f>
        <v>#NUM!</v>
      </c>
      <c r="N160" s="12" t="e">
        <f>GEOMEAN(N133:N152)</f>
        <v>#NUM!</v>
      </c>
      <c r="X160" s="12" t="e">
        <f>GEOMEAN(X133:X152)</f>
        <v>#NUM!</v>
      </c>
      <c r="Y160" s="12" t="e">
        <f>GEOMEAN(Y133:Y152)</f>
        <v>#NUM!</v>
      </c>
      <c r="Z160" s="12" t="e">
        <f>GEOMEAN(Z133:Z152)</f>
        <v>#NUM!</v>
      </c>
      <c r="AA160" s="12" t="e">
        <f>GEOMEAN(AA133:AA152)</f>
        <v>#DIV/0!</v>
      </c>
      <c r="AB160" s="12" t="e">
        <f t="shared" si="207"/>
        <v>#DIV/0!</v>
      </c>
      <c r="AC160" s="12" t="e">
        <f t="shared" si="207"/>
        <v>#DIV/0!</v>
      </c>
      <c r="AD160" s="12" t="e">
        <f>AVERAGE(AD133:AD152)</f>
        <v>#DIV/0!</v>
      </c>
      <c r="AF160" s="28" t="e">
        <f t="shared" ref="AF160:AW160" si="214">AVERAGE(AF133:AF152)</f>
        <v>#VALUE!</v>
      </c>
      <c r="AG160" s="32" t="e">
        <f t="shared" si="214"/>
        <v>#VALUE!</v>
      </c>
      <c r="AH160" s="32" t="e">
        <f t="shared" si="214"/>
        <v>#VALUE!</v>
      </c>
      <c r="AI160" s="28" t="e">
        <f t="shared" si="214"/>
        <v>#VALUE!</v>
      </c>
      <c r="AJ160" s="32" t="e">
        <f t="shared" si="214"/>
        <v>#VALUE!</v>
      </c>
      <c r="AK160" s="32" t="e">
        <f t="shared" si="214"/>
        <v>#VALUE!</v>
      </c>
      <c r="AL160" s="28" t="e">
        <f t="shared" si="214"/>
        <v>#VALUE!</v>
      </c>
      <c r="AM160" s="32" t="e">
        <f t="shared" si="214"/>
        <v>#VALUE!</v>
      </c>
      <c r="AN160" s="32" t="e">
        <f t="shared" si="214"/>
        <v>#VALUE!</v>
      </c>
      <c r="AO160" s="28" t="e">
        <f t="shared" si="214"/>
        <v>#VALUE!</v>
      </c>
      <c r="AP160" s="32" t="e">
        <f t="shared" si="214"/>
        <v>#VALUE!</v>
      </c>
      <c r="AQ160" s="32" t="e">
        <f t="shared" si="214"/>
        <v>#VALUE!</v>
      </c>
      <c r="AR160" s="28" t="e">
        <f t="shared" si="214"/>
        <v>#VALUE!</v>
      </c>
      <c r="AS160" s="32" t="e">
        <f t="shared" si="214"/>
        <v>#VALUE!</v>
      </c>
      <c r="AT160" s="32" t="e">
        <f t="shared" si="214"/>
        <v>#VALUE!</v>
      </c>
      <c r="AU160" s="28" t="e">
        <f t="shared" si="214"/>
        <v>#VALUE!</v>
      </c>
      <c r="AV160" s="32" t="e">
        <f t="shared" si="214"/>
        <v>#VALUE!</v>
      </c>
      <c r="AW160" s="32" t="e">
        <f t="shared" si="214"/>
        <v>#VALUE!</v>
      </c>
      <c r="AX160" s="12" t="e">
        <f>GEOMEAN(AX133:AX152)</f>
        <v>#DIV/0!</v>
      </c>
      <c r="AY160" s="12" t="e">
        <f t="shared" ref="AY160:AZ160" si="215">GEOMEAN(AY114:AY133)</f>
        <v>#DIV/0!</v>
      </c>
      <c r="AZ160" s="12" t="e">
        <f t="shared" si="215"/>
        <v>#DIV/0!</v>
      </c>
      <c r="BA160" s="12" t="e">
        <f>GEOMEAN(BA133:BA152)</f>
        <v>#DIV/0!</v>
      </c>
      <c r="BB160" s="12" t="e">
        <f>GEOMEAN(BB114:BB133)</f>
        <v>#DIV/0!</v>
      </c>
      <c r="BC160" s="12" t="e">
        <f t="shared" ref="BC160" si="216">GEOMEAN(BC114:BC133)</f>
        <v>#DIV/0!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#NUM!</v>
      </c>
      <c r="M161" s="42" t="e">
        <f>GEOMEAN(M3:M77, M98:M112)</f>
        <v>#NUM!</v>
      </c>
      <c r="N161" s="42" t="e">
        <f>GEOMEAN(N3:N77,N98:N112)</f>
        <v>#NUM!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#NUM!</v>
      </c>
      <c r="Y161" s="42" t="e">
        <f>GEOMEAN(Y3:Y77,Y98:Y112)</f>
        <v>#NUM!</v>
      </c>
      <c r="Z161" s="42" t="e">
        <f>GEOMEAN(Z3:Z77,Z98:Z112)</f>
        <v>#NUM!</v>
      </c>
      <c r="AA161" s="42" t="e">
        <f>GEOMEAN(AA3:AA77,AA98:AA112)</f>
        <v>#DIV/0!</v>
      </c>
      <c r="AB161" s="42" t="e">
        <f>GEOMEAN(AB3:AB77,AB98:AB112)</f>
        <v>#DIV/0!</v>
      </c>
      <c r="AC161" s="42" t="e">
        <f>GEOMEAN(AC3:AC77,AC133:AC152)</f>
        <v>#DIV/0!</v>
      </c>
      <c r="AD161" s="42">
        <f t="shared" ref="AD161" si="217">AVERAGE(AD3:AD77,AD98:AD112)</f>
        <v>3.0188090207359797E-3</v>
      </c>
      <c r="AE161" s="4"/>
      <c r="AF161" s="29">
        <f>AVERAGE(AF3:AF132)</f>
        <v>1.9961742700908431E-4</v>
      </c>
      <c r="AG161" s="29" t="e">
        <f t="shared" ref="AG161:AW161" si="218">AVERAGE(AG3:AG132)</f>
        <v>#VALUE!</v>
      </c>
      <c r="AH161" s="29" t="e">
        <f t="shared" si="218"/>
        <v>#VALUE!</v>
      </c>
      <c r="AI161" s="29" t="e">
        <f t="shared" si="218"/>
        <v>#VALUE!</v>
      </c>
      <c r="AJ161" s="29" t="e">
        <f t="shared" si="218"/>
        <v>#VALUE!</v>
      </c>
      <c r="AK161" s="29" t="e">
        <f t="shared" si="218"/>
        <v>#VALUE!</v>
      </c>
      <c r="AL161" s="29">
        <f t="shared" si="218"/>
        <v>3.5168296949939377E-4</v>
      </c>
      <c r="AM161" s="29" t="e">
        <f t="shared" si="218"/>
        <v>#VALUE!</v>
      </c>
      <c r="AN161" s="29" t="e">
        <f t="shared" si="218"/>
        <v>#VALUE!</v>
      </c>
      <c r="AO161" s="29" t="e">
        <f t="shared" si="218"/>
        <v>#VALUE!</v>
      </c>
      <c r="AP161" s="29" t="e">
        <f t="shared" si="218"/>
        <v>#VALUE!</v>
      </c>
      <c r="AQ161" s="29" t="e">
        <f t="shared" si="218"/>
        <v>#VALUE!</v>
      </c>
      <c r="AR161" s="29">
        <f t="shared" si="218"/>
        <v>1.4796422748101308E-4</v>
      </c>
      <c r="AS161" s="29" t="e">
        <f t="shared" si="218"/>
        <v>#VALUE!</v>
      </c>
      <c r="AT161" s="29" t="e">
        <f t="shared" si="218"/>
        <v>#VALUE!</v>
      </c>
      <c r="AU161" s="29" t="e">
        <f t="shared" si="218"/>
        <v>#VALUE!</v>
      </c>
      <c r="AV161" s="29" t="e">
        <f t="shared" si="218"/>
        <v>#VALUE!</v>
      </c>
      <c r="AW161" s="29" t="e">
        <f t="shared" si="218"/>
        <v>#VALUE!</v>
      </c>
      <c r="AX161" s="42" t="e">
        <f>GEOMEAN(AX3:AX77,AX98:AX112)</f>
        <v>#DIV/0!</v>
      </c>
      <c r="AY161" s="42" t="e">
        <f>GEOMEAN(AY3:AY77,AY133:AY152)</f>
        <v>#DIV/0!</v>
      </c>
      <c r="AZ161" s="42" t="e">
        <f>GEOMEAN(AZ3:AZ77,AZ133:AZ152)</f>
        <v>#DIV/0!</v>
      </c>
      <c r="BA161" s="42" t="e">
        <f>GEOMEAN(BA3:BA77,BA98:BA112)</f>
        <v>#DIV/0!</v>
      </c>
      <c r="BB161" s="42" t="e">
        <f>GEOMEAN(BB3:BB77,BB98:BB112)</f>
        <v>#DIV/0!</v>
      </c>
      <c r="BC161" s="42" t="e">
        <f>GEOMEAN(BC3:BC77,BC98:BC112)</f>
        <v>#DIV/0!</v>
      </c>
    </row>
    <row r="162" spans="1:55" hidden="1" x14ac:dyDescent="0.2">
      <c r="B162" s="1" t="s">
        <v>9</v>
      </c>
      <c r="L162" s="22" t="e">
        <f>GEOMEAN(L3:L132)</f>
        <v>#NUM!</v>
      </c>
      <c r="M162" s="22" t="e">
        <f>GEOMEAN(M3:M132)</f>
        <v>#NUM!</v>
      </c>
      <c r="N162" s="22" t="e">
        <f>GEOMEAN(N3:N132)</f>
        <v>#NUM!</v>
      </c>
      <c r="X162" s="22" t="e">
        <f>GEOMEAN(X3:X132)</f>
        <v>#NUM!</v>
      </c>
      <c r="Y162" s="22" t="e">
        <f>GEOMEAN(Y3:Y132)</f>
        <v>#NUM!</v>
      </c>
      <c r="Z162" s="22" t="e">
        <f>GEOMEAN(Z3:Z132)</f>
        <v>#NUM!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#NUM!</v>
      </c>
      <c r="Y163" s="23" t="e">
        <f>Y162/M162</f>
        <v>#NUM!</v>
      </c>
      <c r="Z163" s="23" t="e">
        <f>Z162/N162</f>
        <v>#NUM!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>
        <f>SUM(L$3:L$17)</f>
        <v>0</v>
      </c>
      <c r="M167" s="12">
        <f>SUM(M$3:M$17)</f>
        <v>0</v>
      </c>
      <c r="N167" s="12">
        <f>SUM(N$3:N$17)</f>
        <v>0</v>
      </c>
      <c r="X167" s="12">
        <f>SUM(X$3:X$17)</f>
        <v>0</v>
      </c>
      <c r="Y167" s="12">
        <f>SUM(Y$3:Y$17)</f>
        <v>0</v>
      </c>
      <c r="Z167" s="12">
        <f>SUM(Z$3:Z$17)</f>
        <v>0</v>
      </c>
      <c r="AA167" s="12" t="e">
        <f t="shared" ref="AA167:AA174" si="219">Z167/L167</f>
        <v>#DIV/0!</v>
      </c>
      <c r="AB167" s="12" t="e">
        <f t="shared" ref="AB167:AC174" si="220">X167/K167</f>
        <v>#DIV/0!</v>
      </c>
      <c r="AC167" s="12" t="e">
        <f t="shared" si="220"/>
        <v>#DIV/0!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>
        <f>SUM(L$18:L$32)</f>
        <v>0</v>
      </c>
      <c r="M168" s="12">
        <f>SUM(M$18:M$32)</f>
        <v>0</v>
      </c>
      <c r="N168" s="12">
        <f>SUM(N$18:N$32)</f>
        <v>0</v>
      </c>
      <c r="X168" s="12">
        <f>SUM(X$18:X$32)</f>
        <v>0</v>
      </c>
      <c r="Y168" s="12">
        <f>SUM(Y$18:Y$32)</f>
        <v>0</v>
      </c>
      <c r="Z168" s="12">
        <f>SUM(Z$18:Z$32)</f>
        <v>0</v>
      </c>
      <c r="AA168" s="12" t="e">
        <f t="shared" si="219"/>
        <v>#DIV/0!</v>
      </c>
      <c r="AB168" s="12" t="e">
        <f t="shared" si="220"/>
        <v>#DIV/0!</v>
      </c>
      <c r="AC168" s="12" t="e">
        <f t="shared" si="220"/>
        <v>#DIV/0!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>
        <f>SUM(L$33:L$57)</f>
        <v>0</v>
      </c>
      <c r="M169" s="12">
        <f>SUM(M$33:M$57)</f>
        <v>0</v>
      </c>
      <c r="N169" s="12">
        <f>SUM(N$33:N$57)</f>
        <v>0</v>
      </c>
      <c r="X169" s="12">
        <f>SUM(X$33:X$57)</f>
        <v>0</v>
      </c>
      <c r="Y169" s="12">
        <f>SUM(Y$33:Y$57)</f>
        <v>0</v>
      </c>
      <c r="Z169" s="12">
        <f>SUM(Z$33:Z$57)</f>
        <v>0</v>
      </c>
      <c r="AA169" s="12" t="e">
        <f t="shared" si="219"/>
        <v>#DIV/0!</v>
      </c>
      <c r="AB169" s="12" t="e">
        <f t="shared" si="220"/>
        <v>#DIV/0!</v>
      </c>
      <c r="AC169" s="12" t="e">
        <f t="shared" si="220"/>
        <v>#DIV/0!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>
        <f>SUM(L$58:L$77)</f>
        <v>0</v>
      </c>
      <c r="M170" s="12">
        <f>SUM(M$58:M$77)</f>
        <v>0</v>
      </c>
      <c r="N170" s="12">
        <f>SUM(N$58:N$77)</f>
        <v>0</v>
      </c>
      <c r="X170" s="12">
        <f>SUM(X$58:X$77)</f>
        <v>0</v>
      </c>
      <c r="Y170" s="12">
        <f>SUM(Y$58:Y$77)</f>
        <v>0</v>
      </c>
      <c r="Z170" s="12">
        <f>SUM(Z$58:Z$77)</f>
        <v>0</v>
      </c>
      <c r="AA170" s="12" t="e">
        <f t="shared" si="219"/>
        <v>#DIV/0!</v>
      </c>
      <c r="AB170" s="12" t="e">
        <f t="shared" si="220"/>
        <v>#DIV/0!</v>
      </c>
      <c r="AC170" s="12" t="e">
        <f t="shared" si="220"/>
        <v>#DIV/0!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>
        <f>SUM(L$78:L$97)</f>
        <v>0</v>
      </c>
      <c r="M171" s="12">
        <f>SUM(M$78:M$97)</f>
        <v>0</v>
      </c>
      <c r="N171" s="12">
        <f>SUM(N$78:N$97)</f>
        <v>0</v>
      </c>
      <c r="X171" s="12">
        <f>SUM(X$78:X$97)</f>
        <v>0</v>
      </c>
      <c r="Y171" s="12">
        <f>SUM(Y$78:Y$97)</f>
        <v>0</v>
      </c>
      <c r="Z171" s="12">
        <f>SUM(Z$78:Z$97)</f>
        <v>0</v>
      </c>
      <c r="AA171" s="12" t="e">
        <f t="shared" si="219"/>
        <v>#DIV/0!</v>
      </c>
      <c r="AB171" s="12" t="e">
        <f t="shared" si="220"/>
        <v>#DIV/0!</v>
      </c>
      <c r="AC171" s="12" t="e">
        <f t="shared" si="220"/>
        <v>#DIV/0!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>
        <f>SUM(L$98:L$112)</f>
        <v>0</v>
      </c>
      <c r="M172" s="12">
        <f>SUM(M$98:M$112)</f>
        <v>0</v>
      </c>
      <c r="N172" s="12">
        <f>SUM(N$98:N$112)</f>
        <v>0</v>
      </c>
      <c r="X172" s="12">
        <f>SUM(X$98:X$112)</f>
        <v>0</v>
      </c>
      <c r="Y172" s="12">
        <f>SUM(Y$98:Y$112)</f>
        <v>0</v>
      </c>
      <c r="Z172" s="12">
        <f>SUM(Z$98:Z$112)</f>
        <v>0</v>
      </c>
      <c r="AA172" s="12" t="e">
        <f t="shared" si="219"/>
        <v>#DIV/0!</v>
      </c>
      <c r="AB172" s="12" t="e">
        <f t="shared" si="220"/>
        <v>#DIV/0!</v>
      </c>
      <c r="AC172" s="12" t="e">
        <f t="shared" si="220"/>
        <v>#DIV/0!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>
        <f>SUM(L$113:L$132)</f>
        <v>0</v>
      </c>
      <c r="M173" s="12">
        <f>SUM(M$113:M$132)</f>
        <v>0</v>
      </c>
      <c r="N173" s="12">
        <f>SUM(N$113:N$132)</f>
        <v>0</v>
      </c>
      <c r="X173" s="12">
        <f>SUM(X$113:X$132)</f>
        <v>0</v>
      </c>
      <c r="Y173" s="12">
        <f>SUM(Y$113:Y$132)</f>
        <v>0</v>
      </c>
      <c r="Z173" s="12">
        <f>SUM(Z$113:Z$132)</f>
        <v>0</v>
      </c>
      <c r="AA173" s="12" t="e">
        <f t="shared" si="219"/>
        <v>#DIV/0!</v>
      </c>
      <c r="AB173" s="12" t="e">
        <f t="shared" si="220"/>
        <v>#DIV/0!</v>
      </c>
      <c r="AC173" s="12" t="e">
        <f t="shared" si="220"/>
        <v>#DIV/0!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>
        <f>SUM(L167:L173)</f>
        <v>0</v>
      </c>
      <c r="M174" s="12">
        <f>SUM(M167:M173)</f>
        <v>0</v>
      </c>
      <c r="N174" s="12">
        <f>SUM(N167:N173)</f>
        <v>0</v>
      </c>
      <c r="X174" s="12">
        <f>SUM(X167:X173)</f>
        <v>0</v>
      </c>
      <c r="Y174" s="12">
        <f>SUM(Y167:Y173)</f>
        <v>0</v>
      </c>
      <c r="Z174" s="12">
        <f>SUM(Z167:Z173)</f>
        <v>0</v>
      </c>
      <c r="AA174" s="12" t="e">
        <f t="shared" si="219"/>
        <v>#DIV/0!</v>
      </c>
      <c r="AB174" s="12" t="e">
        <f t="shared" si="220"/>
        <v>#DIV/0!</v>
      </c>
      <c r="AC174" s="12" t="e">
        <f t="shared" si="220"/>
        <v>#DIV/0!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>
        <f>MAX(L$3:L$17)</f>
        <v>0</v>
      </c>
      <c r="M177" s="12">
        <f>MAX(M$3:M$17)</f>
        <v>0</v>
      </c>
      <c r="N177" s="12">
        <f>MAX(N$3:N$17)</f>
        <v>0</v>
      </c>
      <c r="X177" s="12">
        <f>MAX(X$3:X$17)</f>
        <v>0</v>
      </c>
      <c r="Y177" s="12">
        <f>MAX(Y$3:Y$17)</f>
        <v>0</v>
      </c>
      <c r="Z177" s="12">
        <f>MAX(Z$3:Z$17)</f>
        <v>0</v>
      </c>
      <c r="AA177" s="12" t="e">
        <f t="shared" ref="AA177:AA184" si="221">Z177/L177</f>
        <v>#DIV/0!</v>
      </c>
      <c r="AB177" s="12" t="e">
        <f t="shared" ref="AB177:AC184" si="222">X177/K177</f>
        <v>#DIV/0!</v>
      </c>
      <c r="AC177" s="12" t="e">
        <f t="shared" si="222"/>
        <v>#DIV/0!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>
        <f>MAX(L$18:L$32)</f>
        <v>0</v>
      </c>
      <c r="M178" s="12">
        <f>MAX(M$18:M$32)</f>
        <v>0</v>
      </c>
      <c r="N178" s="12">
        <f>MAX(N$18:N$32)</f>
        <v>0</v>
      </c>
      <c r="X178" s="12">
        <f>MAX(X$18:X$32)</f>
        <v>0</v>
      </c>
      <c r="Y178" s="12">
        <f>MAX(Y$18:Y$32)</f>
        <v>0</v>
      </c>
      <c r="Z178" s="12">
        <f>MAX(Z$18:Z$32)</f>
        <v>0</v>
      </c>
      <c r="AA178" s="12" t="e">
        <f t="shared" si="221"/>
        <v>#DIV/0!</v>
      </c>
      <c r="AB178" s="12" t="e">
        <f t="shared" si="222"/>
        <v>#DIV/0!</v>
      </c>
      <c r="AC178" s="12" t="e">
        <f t="shared" si="222"/>
        <v>#DIV/0!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>
        <f>MAX(L$33:L$57)</f>
        <v>0</v>
      </c>
      <c r="M179" s="12">
        <f>MAX(M$33:M$57)</f>
        <v>0</v>
      </c>
      <c r="N179" s="12">
        <f>MAX(N$33:N$57)</f>
        <v>0</v>
      </c>
      <c r="X179" s="12">
        <f>MAX(X$33:X$57)</f>
        <v>0</v>
      </c>
      <c r="Y179" s="12">
        <f>MAX(Y$33:Y$57)</f>
        <v>0</v>
      </c>
      <c r="Z179" s="12">
        <f>MAX(Z$33:Z$57)</f>
        <v>0</v>
      </c>
      <c r="AA179" s="12" t="e">
        <f t="shared" si="221"/>
        <v>#DIV/0!</v>
      </c>
      <c r="AB179" s="12" t="e">
        <f t="shared" si="222"/>
        <v>#DIV/0!</v>
      </c>
      <c r="AC179" s="12" t="e">
        <f t="shared" si="222"/>
        <v>#DIV/0!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>
        <f>MAX(L$58:L$77)</f>
        <v>0</v>
      </c>
      <c r="M180" s="12">
        <f>MAX(M$58:M$77)</f>
        <v>0</v>
      </c>
      <c r="N180" s="12">
        <f>MAX(N$58:N$77)</f>
        <v>0</v>
      </c>
      <c r="X180" s="12">
        <f>MAX(X$58:X$77)</f>
        <v>0</v>
      </c>
      <c r="Y180" s="12">
        <f>MAX(Y$58:Y$77)</f>
        <v>0</v>
      </c>
      <c r="Z180" s="12">
        <f>MAX(Z$58:Z$77)</f>
        <v>0</v>
      </c>
      <c r="AA180" s="12" t="e">
        <f t="shared" si="221"/>
        <v>#DIV/0!</v>
      </c>
      <c r="AB180" s="12" t="e">
        <f t="shared" si="222"/>
        <v>#DIV/0!</v>
      </c>
      <c r="AC180" s="12" t="e">
        <f t="shared" si="222"/>
        <v>#DIV/0!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>
        <f>MAX(L$78:L$97)</f>
        <v>0</v>
      </c>
      <c r="M181" s="12">
        <f>MAX(M$78:M$97)</f>
        <v>0</v>
      </c>
      <c r="N181" s="12">
        <f>MAX(N$78:N$97)</f>
        <v>0</v>
      </c>
      <c r="X181" s="12">
        <f>MAX(X$78:X$97)</f>
        <v>0</v>
      </c>
      <c r="Y181" s="12">
        <f>MAX(Y$78:Y$97)</f>
        <v>0</v>
      </c>
      <c r="Z181" s="12">
        <f>MAX(Z$78:Z$97)</f>
        <v>0</v>
      </c>
      <c r="AA181" s="12" t="e">
        <f t="shared" si="221"/>
        <v>#DIV/0!</v>
      </c>
      <c r="AB181" s="12" t="e">
        <f t="shared" si="222"/>
        <v>#DIV/0!</v>
      </c>
      <c r="AC181" s="12" t="e">
        <f t="shared" si="222"/>
        <v>#DIV/0!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>
        <f>MAX(L$98:L$112)</f>
        <v>0</v>
      </c>
      <c r="M182" s="12">
        <f>MAX(M$98:M$112)</f>
        <v>0</v>
      </c>
      <c r="N182" s="12">
        <f>MAX(N$98:N$112)</f>
        <v>0</v>
      </c>
      <c r="X182" s="12">
        <f>MAX(X$98:X$112)</f>
        <v>0</v>
      </c>
      <c r="Y182" s="12">
        <f>MAX(Y$98:Y$112)</f>
        <v>0</v>
      </c>
      <c r="Z182" s="12">
        <f>MAX(Z$98:Z$112)</f>
        <v>0</v>
      </c>
      <c r="AA182" s="12" t="e">
        <f t="shared" si="221"/>
        <v>#DIV/0!</v>
      </c>
      <c r="AB182" s="12" t="e">
        <f t="shared" si="222"/>
        <v>#DIV/0!</v>
      </c>
      <c r="AC182" s="12" t="e">
        <f t="shared" si="222"/>
        <v>#DIV/0!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>
        <f>MAX(L$113:L$132)</f>
        <v>0</v>
      </c>
      <c r="M183" s="12">
        <f>MAX(M$113:M$132)</f>
        <v>0</v>
      </c>
      <c r="N183" s="12">
        <f>MAX(N$113:N$132)</f>
        <v>0</v>
      </c>
      <c r="X183" s="12">
        <f>MAX(X$113:X$132)</f>
        <v>0</v>
      </c>
      <c r="Y183" s="12">
        <f>MAX(Y$113:Y$132)</f>
        <v>0</v>
      </c>
      <c r="Z183" s="12">
        <f>MAX(Z$113:Z$132)</f>
        <v>0</v>
      </c>
      <c r="AA183" s="12" t="e">
        <f t="shared" si="221"/>
        <v>#DIV/0!</v>
      </c>
      <c r="AB183" s="12" t="e">
        <f t="shared" si="222"/>
        <v>#DIV/0!</v>
      </c>
      <c r="AC183" s="12" t="e">
        <f t="shared" si="222"/>
        <v>#DIV/0!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>
        <f>MAX(L177:L183)</f>
        <v>0</v>
      </c>
      <c r="M184" s="12">
        <f>MAX(M177:M183)</f>
        <v>0</v>
      </c>
      <c r="N184" s="12">
        <f>MAX(N177:N183)</f>
        <v>0</v>
      </c>
      <c r="X184" s="12">
        <f>MAX(X177:X183)</f>
        <v>0</v>
      </c>
      <c r="Y184" s="12">
        <f>MAX(Y177:Y183)</f>
        <v>0</v>
      </c>
      <c r="Z184" s="12">
        <f>MAX(Z177:Z183)</f>
        <v>0</v>
      </c>
      <c r="AA184" s="12" t="e">
        <f t="shared" si="221"/>
        <v>#DIV/0!</v>
      </c>
      <c r="AB184" s="12" t="e">
        <f t="shared" si="222"/>
        <v>#DIV/0!</v>
      </c>
      <c r="AC184" s="12" t="e">
        <f t="shared" si="222"/>
        <v>#DIV/0!</v>
      </c>
      <c r="AD184" s="12"/>
      <c r="AX184" s="12"/>
      <c r="AY184" s="12"/>
      <c r="AZ184" s="12"/>
      <c r="BA184" s="12"/>
      <c r="BB184" s="12"/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1468" priority="1468" operator="greaterThan">
      <formula>0.03</formula>
    </cfRule>
    <cfRule type="cellIs" dxfId="1467" priority="1469" stopIfTrue="1" operator="lessThan">
      <formula>-0.03</formula>
    </cfRule>
  </conditionalFormatting>
  <conditionalFormatting sqref="AU7:AV7">
    <cfRule type="cellIs" dxfId="1466" priority="1466" operator="greaterThan">
      <formula>0.03</formula>
    </cfRule>
    <cfRule type="cellIs" dxfId="1465" priority="1467" stopIfTrue="1" operator="lessThan">
      <formula>-0.03</formula>
    </cfRule>
  </conditionalFormatting>
  <conditionalFormatting sqref="AO156:AQ156 AU156:AW156">
    <cfRule type="cellIs" dxfId="1464" priority="1458" operator="greaterThan">
      <formula>0.03</formula>
    </cfRule>
    <cfRule type="cellIs" dxfId="1463" priority="1459" stopIfTrue="1" operator="lessThan">
      <formula>-0.03</formula>
    </cfRule>
  </conditionalFormatting>
  <conditionalFormatting sqref="AO159:AQ159 AU159:AW159">
    <cfRule type="cellIs" dxfId="1462" priority="1456" operator="greaterThan">
      <formula>0.03</formula>
    </cfRule>
    <cfRule type="cellIs" dxfId="1461" priority="1457" stopIfTrue="1" operator="lessThan">
      <formula>-0.03</formula>
    </cfRule>
  </conditionalFormatting>
  <conditionalFormatting sqref="AO161:AQ161 AU161:AW161">
    <cfRule type="cellIs" dxfId="1460" priority="1464" operator="greaterThan">
      <formula>0.03</formula>
    </cfRule>
    <cfRule type="cellIs" dxfId="1459" priority="1465" stopIfTrue="1" operator="lessThan">
      <formula>-0.03</formula>
    </cfRule>
  </conditionalFormatting>
  <conditionalFormatting sqref="AO153:AQ153 AO155:AQ155 AU155:AW155 AU153:AW153">
    <cfRule type="cellIs" dxfId="1458" priority="1460" operator="greaterThan">
      <formula>0.03</formula>
    </cfRule>
    <cfRule type="cellIs" dxfId="1457" priority="1461" stopIfTrue="1" operator="lessThan">
      <formula>-0.03</formula>
    </cfRule>
  </conditionalFormatting>
  <conditionalFormatting sqref="AO157:AQ158 AU157:AW158">
    <cfRule type="cellIs" dxfId="1456" priority="1462" operator="greaterThan">
      <formula>0.03</formula>
    </cfRule>
    <cfRule type="cellIs" dxfId="1455" priority="1463" stopIfTrue="1" operator="lessThan">
      <formula>-0.03</formula>
    </cfRule>
  </conditionalFormatting>
  <conditionalFormatting sqref="AO154:AQ154 AU154:AW154">
    <cfRule type="cellIs" dxfId="1454" priority="1454" operator="greaterThan">
      <formula>0.03</formula>
    </cfRule>
    <cfRule type="cellIs" dxfId="1453" priority="1455" stopIfTrue="1" operator="lessThan">
      <formula>-0.03</formula>
    </cfRule>
  </conditionalFormatting>
  <conditionalFormatting sqref="AO7:AQ7">
    <cfRule type="cellIs" dxfId="1452" priority="1452" operator="greaterThan">
      <formula>0.03</formula>
    </cfRule>
    <cfRule type="cellIs" dxfId="1451" priority="1453" stopIfTrue="1" operator="lessThan">
      <formula>-0.03</formula>
    </cfRule>
  </conditionalFormatting>
  <conditionalFormatting sqref="AI7:AK7 AI3:AK5">
    <cfRule type="cellIs" dxfId="1450" priority="1450" operator="greaterThan">
      <formula>0.03</formula>
    </cfRule>
    <cfRule type="cellIs" dxfId="1449" priority="1451" stopIfTrue="1" operator="lessThan">
      <formula>-0.03</formula>
    </cfRule>
  </conditionalFormatting>
  <conditionalFormatting sqref="AI156:AK156">
    <cfRule type="cellIs" dxfId="1448" priority="1442" operator="greaterThan">
      <formula>0.03</formula>
    </cfRule>
    <cfRule type="cellIs" dxfId="1447" priority="1443" stopIfTrue="1" operator="lessThan">
      <formula>-0.03</formula>
    </cfRule>
  </conditionalFormatting>
  <conditionalFormatting sqref="AI159:AK159">
    <cfRule type="cellIs" dxfId="1446" priority="1440" operator="greaterThan">
      <formula>0.03</formula>
    </cfRule>
    <cfRule type="cellIs" dxfId="1445" priority="1441" stopIfTrue="1" operator="lessThan">
      <formula>-0.03</formula>
    </cfRule>
  </conditionalFormatting>
  <conditionalFormatting sqref="AI161:AK161">
    <cfRule type="cellIs" dxfId="1444" priority="1448" operator="greaterThan">
      <formula>0.03</formula>
    </cfRule>
    <cfRule type="cellIs" dxfId="1443" priority="1449" stopIfTrue="1" operator="lessThan">
      <formula>-0.03</formula>
    </cfRule>
  </conditionalFormatting>
  <conditionalFormatting sqref="AI153:AK153 AI155:AK155">
    <cfRule type="cellIs" dxfId="1442" priority="1444" operator="greaterThan">
      <formula>0.03</formula>
    </cfRule>
    <cfRule type="cellIs" dxfId="1441" priority="1445" stopIfTrue="1" operator="lessThan">
      <formula>-0.03</formula>
    </cfRule>
  </conditionalFormatting>
  <conditionalFormatting sqref="AI157:AK158">
    <cfRule type="cellIs" dxfId="1440" priority="1446" operator="greaterThan">
      <formula>0.03</formula>
    </cfRule>
    <cfRule type="cellIs" dxfId="1439" priority="1447" stopIfTrue="1" operator="lessThan">
      <formula>-0.03</formula>
    </cfRule>
  </conditionalFormatting>
  <conditionalFormatting sqref="AI154:AK154">
    <cfRule type="cellIs" dxfId="1438" priority="1438" operator="greaterThan">
      <formula>0.03</formula>
    </cfRule>
    <cfRule type="cellIs" dxfId="1437" priority="1439" stopIfTrue="1" operator="lessThan">
      <formula>-0.03</formula>
    </cfRule>
  </conditionalFormatting>
  <conditionalFormatting sqref="AI6:AK6">
    <cfRule type="cellIs" dxfId="1436" priority="1436" operator="greaterThan">
      <formula>0.03</formula>
    </cfRule>
    <cfRule type="cellIs" dxfId="1435" priority="1437" stopIfTrue="1" operator="lessThan">
      <formula>-0.03</formula>
    </cfRule>
  </conditionalFormatting>
  <conditionalFormatting sqref="AU3:AW3">
    <cfRule type="cellIs" dxfId="1434" priority="1434" operator="greaterThan">
      <formula>0.03</formula>
    </cfRule>
    <cfRule type="cellIs" dxfId="1433" priority="1435" stopIfTrue="1" operator="lessThan">
      <formula>-0.03</formula>
    </cfRule>
  </conditionalFormatting>
  <conditionalFormatting sqref="AO13:AQ13 AO10:AQ11">
    <cfRule type="cellIs" dxfId="1432" priority="1432" operator="greaterThan">
      <formula>0.03</formula>
    </cfRule>
    <cfRule type="cellIs" dxfId="1431" priority="1433" stopIfTrue="1" operator="lessThan">
      <formula>-0.03</formula>
    </cfRule>
  </conditionalFormatting>
  <conditionalFormatting sqref="AU12:AV12">
    <cfRule type="cellIs" dxfId="1430" priority="1430" operator="greaterThan">
      <formula>0.03</formula>
    </cfRule>
    <cfRule type="cellIs" dxfId="1429" priority="1431" stopIfTrue="1" operator="lessThan">
      <formula>-0.03</formula>
    </cfRule>
  </conditionalFormatting>
  <conditionalFormatting sqref="AO12:AQ12">
    <cfRule type="cellIs" dxfId="1428" priority="1428" operator="greaterThan">
      <formula>0.03</formula>
    </cfRule>
    <cfRule type="cellIs" dxfId="1427" priority="1429" stopIfTrue="1" operator="lessThan">
      <formula>-0.03</formula>
    </cfRule>
  </conditionalFormatting>
  <conditionalFormatting sqref="AI12:AK12 AI8:AK10">
    <cfRule type="cellIs" dxfId="1426" priority="1426" operator="greaterThan">
      <formula>0.03</formula>
    </cfRule>
    <cfRule type="cellIs" dxfId="1425" priority="1427" stopIfTrue="1" operator="lessThan">
      <formula>-0.03</formula>
    </cfRule>
  </conditionalFormatting>
  <conditionalFormatting sqref="AI11:AK11">
    <cfRule type="cellIs" dxfId="1424" priority="1424" operator="greaterThan">
      <formula>0.03</formula>
    </cfRule>
    <cfRule type="cellIs" dxfId="1423" priority="1425" stopIfTrue="1" operator="lessThan">
      <formula>-0.03</formula>
    </cfRule>
  </conditionalFormatting>
  <conditionalFormatting sqref="AU8:AW8">
    <cfRule type="cellIs" dxfId="1422" priority="1422" operator="greaterThan">
      <formula>0.03</formula>
    </cfRule>
    <cfRule type="cellIs" dxfId="1421" priority="1423" stopIfTrue="1" operator="lessThan">
      <formula>-0.03</formula>
    </cfRule>
  </conditionalFormatting>
  <conditionalFormatting sqref="AO18:AQ18 AO15:AQ16">
    <cfRule type="cellIs" dxfId="1420" priority="1420" operator="greaterThan">
      <formula>0.03</formula>
    </cfRule>
    <cfRule type="cellIs" dxfId="1419" priority="1421" stopIfTrue="1" operator="lessThan">
      <formula>-0.03</formula>
    </cfRule>
  </conditionalFormatting>
  <conditionalFormatting sqref="AU17:AV17">
    <cfRule type="cellIs" dxfId="1418" priority="1418" operator="greaterThan">
      <formula>0.03</formula>
    </cfRule>
    <cfRule type="cellIs" dxfId="1417" priority="1419" stopIfTrue="1" operator="lessThan">
      <formula>-0.03</formula>
    </cfRule>
  </conditionalFormatting>
  <conditionalFormatting sqref="AO17:AQ17">
    <cfRule type="cellIs" dxfId="1416" priority="1416" operator="greaterThan">
      <formula>0.03</formula>
    </cfRule>
    <cfRule type="cellIs" dxfId="1415" priority="1417" stopIfTrue="1" operator="lessThan">
      <formula>-0.03</formula>
    </cfRule>
  </conditionalFormatting>
  <conditionalFormatting sqref="AI17:AK17 AI13:AK15">
    <cfRule type="cellIs" dxfId="1414" priority="1414" operator="greaterThan">
      <formula>0.03</formula>
    </cfRule>
    <cfRule type="cellIs" dxfId="1413" priority="1415" stopIfTrue="1" operator="lessThan">
      <formula>-0.03</formula>
    </cfRule>
  </conditionalFormatting>
  <conditionalFormatting sqref="AI16:AK16">
    <cfRule type="cellIs" dxfId="1412" priority="1412" operator="greaterThan">
      <formula>0.03</formula>
    </cfRule>
    <cfRule type="cellIs" dxfId="1411" priority="1413" stopIfTrue="1" operator="lessThan">
      <formula>-0.03</formula>
    </cfRule>
  </conditionalFormatting>
  <conditionalFormatting sqref="AU13:AW13">
    <cfRule type="cellIs" dxfId="1410" priority="1410" operator="greaterThan">
      <formula>0.03</formula>
    </cfRule>
    <cfRule type="cellIs" dxfId="1409" priority="1411" stopIfTrue="1" operator="lessThan">
      <formula>-0.03</formula>
    </cfRule>
  </conditionalFormatting>
  <conditionalFormatting sqref="AO23:AQ23 AO20:AQ21">
    <cfRule type="cellIs" dxfId="1408" priority="1408" operator="greaterThan">
      <formula>0.03</formula>
    </cfRule>
    <cfRule type="cellIs" dxfId="1407" priority="1409" stopIfTrue="1" operator="lessThan">
      <formula>-0.03</formula>
    </cfRule>
  </conditionalFormatting>
  <conditionalFormatting sqref="AU22:AV22">
    <cfRule type="cellIs" dxfId="1406" priority="1406" operator="greaterThan">
      <formula>0.03</formula>
    </cfRule>
    <cfRule type="cellIs" dxfId="1405" priority="1407" stopIfTrue="1" operator="lessThan">
      <formula>-0.03</formula>
    </cfRule>
  </conditionalFormatting>
  <conditionalFormatting sqref="AO22:AQ22">
    <cfRule type="cellIs" dxfId="1404" priority="1404" operator="greaterThan">
      <formula>0.03</formula>
    </cfRule>
    <cfRule type="cellIs" dxfId="1403" priority="1405" stopIfTrue="1" operator="lessThan">
      <formula>-0.03</formula>
    </cfRule>
  </conditionalFormatting>
  <conditionalFormatting sqref="AI22:AK22 AI18:AK20">
    <cfRule type="cellIs" dxfId="1402" priority="1402" operator="greaterThan">
      <formula>0.03</formula>
    </cfRule>
    <cfRule type="cellIs" dxfId="1401" priority="1403" stopIfTrue="1" operator="lessThan">
      <formula>-0.03</formula>
    </cfRule>
  </conditionalFormatting>
  <conditionalFormatting sqref="AI21:AK21">
    <cfRule type="cellIs" dxfId="1400" priority="1400" operator="greaterThan">
      <formula>0.03</formula>
    </cfRule>
    <cfRule type="cellIs" dxfId="1399" priority="1401" stopIfTrue="1" operator="lessThan">
      <formula>-0.03</formula>
    </cfRule>
  </conditionalFormatting>
  <conditionalFormatting sqref="AU18:AW18">
    <cfRule type="cellIs" dxfId="1398" priority="1398" operator="greaterThan">
      <formula>0.03</formula>
    </cfRule>
    <cfRule type="cellIs" dxfId="1397" priority="1399" stopIfTrue="1" operator="lessThan">
      <formula>-0.03</formula>
    </cfRule>
  </conditionalFormatting>
  <conditionalFormatting sqref="AO28:AQ28 AO25:AQ26">
    <cfRule type="cellIs" dxfId="1396" priority="1396" operator="greaterThan">
      <formula>0.03</formula>
    </cfRule>
    <cfRule type="cellIs" dxfId="1395" priority="1397" stopIfTrue="1" operator="lessThan">
      <formula>-0.03</formula>
    </cfRule>
  </conditionalFormatting>
  <conditionalFormatting sqref="AU27:AV27">
    <cfRule type="cellIs" dxfId="1394" priority="1394" operator="greaterThan">
      <formula>0.03</formula>
    </cfRule>
    <cfRule type="cellIs" dxfId="1393" priority="1395" stopIfTrue="1" operator="lessThan">
      <formula>-0.03</formula>
    </cfRule>
  </conditionalFormatting>
  <conditionalFormatting sqref="AO27:AQ27">
    <cfRule type="cellIs" dxfId="1392" priority="1392" operator="greaterThan">
      <formula>0.03</formula>
    </cfRule>
    <cfRule type="cellIs" dxfId="1391" priority="1393" stopIfTrue="1" operator="lessThan">
      <formula>-0.03</formula>
    </cfRule>
  </conditionalFormatting>
  <conditionalFormatting sqref="AI27:AK27 AI23:AK25">
    <cfRule type="cellIs" dxfId="1390" priority="1390" operator="greaterThan">
      <formula>0.03</formula>
    </cfRule>
    <cfRule type="cellIs" dxfId="1389" priority="1391" stopIfTrue="1" operator="lessThan">
      <formula>-0.03</formula>
    </cfRule>
  </conditionalFormatting>
  <conditionalFormatting sqref="AI26:AK26">
    <cfRule type="cellIs" dxfId="1388" priority="1388" operator="greaterThan">
      <formula>0.03</formula>
    </cfRule>
    <cfRule type="cellIs" dxfId="1387" priority="1389" stopIfTrue="1" operator="lessThan">
      <formula>-0.03</formula>
    </cfRule>
  </conditionalFormatting>
  <conditionalFormatting sqref="AU23:AW23">
    <cfRule type="cellIs" dxfId="1386" priority="1386" operator="greaterThan">
      <formula>0.03</formula>
    </cfRule>
    <cfRule type="cellIs" dxfId="1385" priority="1387" stopIfTrue="1" operator="lessThan">
      <formula>-0.03</formula>
    </cfRule>
  </conditionalFormatting>
  <conditionalFormatting sqref="AO33:AQ33 AO30:AQ31">
    <cfRule type="cellIs" dxfId="1384" priority="1384" operator="greaterThan">
      <formula>0.03</formula>
    </cfRule>
    <cfRule type="cellIs" dxfId="1383" priority="1385" stopIfTrue="1" operator="lessThan">
      <formula>-0.03</formula>
    </cfRule>
  </conditionalFormatting>
  <conditionalFormatting sqref="AU32:AV32">
    <cfRule type="cellIs" dxfId="1382" priority="1382" operator="greaterThan">
      <formula>0.03</formula>
    </cfRule>
    <cfRule type="cellIs" dxfId="1381" priority="1383" stopIfTrue="1" operator="lessThan">
      <formula>-0.03</formula>
    </cfRule>
  </conditionalFormatting>
  <conditionalFormatting sqref="AO32:AQ32">
    <cfRule type="cellIs" dxfId="1380" priority="1380" operator="greaterThan">
      <formula>0.03</formula>
    </cfRule>
    <cfRule type="cellIs" dxfId="1379" priority="1381" stopIfTrue="1" operator="lessThan">
      <formula>-0.03</formula>
    </cfRule>
  </conditionalFormatting>
  <conditionalFormatting sqref="AI32:AK32 AI28:AK30">
    <cfRule type="cellIs" dxfId="1378" priority="1378" operator="greaterThan">
      <formula>0.03</formula>
    </cfRule>
    <cfRule type="cellIs" dxfId="1377" priority="1379" stopIfTrue="1" operator="lessThan">
      <formula>-0.03</formula>
    </cfRule>
  </conditionalFormatting>
  <conditionalFormatting sqref="AI31:AK31">
    <cfRule type="cellIs" dxfId="1376" priority="1376" operator="greaterThan">
      <formula>0.03</formula>
    </cfRule>
    <cfRule type="cellIs" dxfId="1375" priority="1377" stopIfTrue="1" operator="lessThan">
      <formula>-0.03</formula>
    </cfRule>
  </conditionalFormatting>
  <conditionalFormatting sqref="AU28:AW28">
    <cfRule type="cellIs" dxfId="1374" priority="1374" operator="greaterThan">
      <formula>0.03</formula>
    </cfRule>
    <cfRule type="cellIs" dxfId="1373" priority="1375" stopIfTrue="1" operator="lessThan">
      <formula>-0.03</formula>
    </cfRule>
  </conditionalFormatting>
  <conditionalFormatting sqref="AO38:AQ38 AO35:AQ36">
    <cfRule type="cellIs" dxfId="1372" priority="1372" operator="greaterThan">
      <formula>0.03</formula>
    </cfRule>
    <cfRule type="cellIs" dxfId="1371" priority="1373" stopIfTrue="1" operator="lessThan">
      <formula>-0.03</formula>
    </cfRule>
  </conditionalFormatting>
  <conditionalFormatting sqref="AU37:AV37">
    <cfRule type="cellIs" dxfId="1370" priority="1370" operator="greaterThan">
      <formula>0.03</formula>
    </cfRule>
    <cfRule type="cellIs" dxfId="1369" priority="1371" stopIfTrue="1" operator="lessThan">
      <formula>-0.03</formula>
    </cfRule>
  </conditionalFormatting>
  <conditionalFormatting sqref="AO37:AQ37">
    <cfRule type="cellIs" dxfId="1368" priority="1368" operator="greaterThan">
      <formula>0.03</formula>
    </cfRule>
    <cfRule type="cellIs" dxfId="1367" priority="1369" stopIfTrue="1" operator="lessThan">
      <formula>-0.03</formula>
    </cfRule>
  </conditionalFormatting>
  <conditionalFormatting sqref="AI37:AK37 AI33:AK35">
    <cfRule type="cellIs" dxfId="1366" priority="1366" operator="greaterThan">
      <formula>0.03</formula>
    </cfRule>
    <cfRule type="cellIs" dxfId="1365" priority="1367" stopIfTrue="1" operator="lessThan">
      <formula>-0.03</formula>
    </cfRule>
  </conditionalFormatting>
  <conditionalFormatting sqref="AI36:AK36">
    <cfRule type="cellIs" dxfId="1364" priority="1364" operator="greaterThan">
      <formula>0.03</formula>
    </cfRule>
    <cfRule type="cellIs" dxfId="1363" priority="1365" stopIfTrue="1" operator="lessThan">
      <formula>-0.03</formula>
    </cfRule>
  </conditionalFormatting>
  <conditionalFormatting sqref="AU33:AW33">
    <cfRule type="cellIs" dxfId="1362" priority="1362" operator="greaterThan">
      <formula>0.03</formula>
    </cfRule>
    <cfRule type="cellIs" dxfId="1361" priority="1363" stopIfTrue="1" operator="lessThan">
      <formula>-0.03</formula>
    </cfRule>
  </conditionalFormatting>
  <conditionalFormatting sqref="AO43:AQ43 AO40:AQ41">
    <cfRule type="cellIs" dxfId="1360" priority="1360" operator="greaterThan">
      <formula>0.03</formula>
    </cfRule>
    <cfRule type="cellIs" dxfId="1359" priority="1361" stopIfTrue="1" operator="lessThan">
      <formula>-0.03</formula>
    </cfRule>
  </conditionalFormatting>
  <conditionalFormatting sqref="AU42:AV42">
    <cfRule type="cellIs" dxfId="1358" priority="1358" operator="greaterThan">
      <formula>0.03</formula>
    </cfRule>
    <cfRule type="cellIs" dxfId="1357" priority="1359" stopIfTrue="1" operator="lessThan">
      <formula>-0.03</formula>
    </cfRule>
  </conditionalFormatting>
  <conditionalFormatting sqref="AO42:AQ42">
    <cfRule type="cellIs" dxfId="1356" priority="1356" operator="greaterThan">
      <formula>0.03</formula>
    </cfRule>
    <cfRule type="cellIs" dxfId="1355" priority="1357" stopIfTrue="1" operator="lessThan">
      <formula>-0.03</formula>
    </cfRule>
  </conditionalFormatting>
  <conditionalFormatting sqref="AI42:AK42 AI38:AK40">
    <cfRule type="cellIs" dxfId="1354" priority="1354" operator="greaterThan">
      <formula>0.03</formula>
    </cfRule>
    <cfRule type="cellIs" dxfId="1353" priority="1355" stopIfTrue="1" operator="lessThan">
      <formula>-0.03</formula>
    </cfRule>
  </conditionalFormatting>
  <conditionalFormatting sqref="AI41:AK41">
    <cfRule type="cellIs" dxfId="1352" priority="1352" operator="greaterThan">
      <formula>0.03</formula>
    </cfRule>
    <cfRule type="cellIs" dxfId="1351" priority="1353" stopIfTrue="1" operator="lessThan">
      <formula>-0.03</formula>
    </cfRule>
  </conditionalFormatting>
  <conditionalFormatting sqref="AU38:AW38">
    <cfRule type="cellIs" dxfId="1350" priority="1350" operator="greaterThan">
      <formula>0.03</formula>
    </cfRule>
    <cfRule type="cellIs" dxfId="1349" priority="1351" stopIfTrue="1" operator="lessThan">
      <formula>-0.03</formula>
    </cfRule>
  </conditionalFormatting>
  <conditionalFormatting sqref="AO48:AQ48 AO45:AQ46">
    <cfRule type="cellIs" dxfId="1348" priority="1348" operator="greaterThan">
      <formula>0.03</formula>
    </cfRule>
    <cfRule type="cellIs" dxfId="1347" priority="1349" stopIfTrue="1" operator="lessThan">
      <formula>-0.03</formula>
    </cfRule>
  </conditionalFormatting>
  <conditionalFormatting sqref="AU47:AV47">
    <cfRule type="cellIs" dxfId="1346" priority="1346" operator="greaterThan">
      <formula>0.03</formula>
    </cfRule>
    <cfRule type="cellIs" dxfId="1345" priority="1347" stopIfTrue="1" operator="lessThan">
      <formula>-0.03</formula>
    </cfRule>
  </conditionalFormatting>
  <conditionalFormatting sqref="AO47:AQ47">
    <cfRule type="cellIs" dxfId="1344" priority="1344" operator="greaterThan">
      <formula>0.03</formula>
    </cfRule>
    <cfRule type="cellIs" dxfId="1343" priority="1345" stopIfTrue="1" operator="lessThan">
      <formula>-0.03</formula>
    </cfRule>
  </conditionalFormatting>
  <conditionalFormatting sqref="AI47:AK47 AI43:AK45">
    <cfRule type="cellIs" dxfId="1342" priority="1342" operator="greaterThan">
      <formula>0.03</formula>
    </cfRule>
    <cfRule type="cellIs" dxfId="1341" priority="1343" stopIfTrue="1" operator="lessThan">
      <formula>-0.03</formula>
    </cfRule>
  </conditionalFormatting>
  <conditionalFormatting sqref="AI46:AK46">
    <cfRule type="cellIs" dxfId="1340" priority="1340" operator="greaterThan">
      <formula>0.03</formula>
    </cfRule>
    <cfRule type="cellIs" dxfId="1339" priority="1341" stopIfTrue="1" operator="lessThan">
      <formula>-0.03</formula>
    </cfRule>
  </conditionalFormatting>
  <conditionalFormatting sqref="AU43:AW43">
    <cfRule type="cellIs" dxfId="1338" priority="1338" operator="greaterThan">
      <formula>0.03</formula>
    </cfRule>
    <cfRule type="cellIs" dxfId="1337" priority="1339" stopIfTrue="1" operator="lessThan">
      <formula>-0.03</formula>
    </cfRule>
  </conditionalFormatting>
  <conditionalFormatting sqref="AO53:AQ53 AO50:AQ51">
    <cfRule type="cellIs" dxfId="1336" priority="1336" operator="greaterThan">
      <formula>0.03</formula>
    </cfRule>
    <cfRule type="cellIs" dxfId="1335" priority="1337" stopIfTrue="1" operator="lessThan">
      <formula>-0.03</formula>
    </cfRule>
  </conditionalFormatting>
  <conditionalFormatting sqref="AU52:AV52">
    <cfRule type="cellIs" dxfId="1334" priority="1334" operator="greaterThan">
      <formula>0.03</formula>
    </cfRule>
    <cfRule type="cellIs" dxfId="1333" priority="1335" stopIfTrue="1" operator="lessThan">
      <formula>-0.03</formula>
    </cfRule>
  </conditionalFormatting>
  <conditionalFormatting sqref="AO52:AQ52">
    <cfRule type="cellIs" dxfId="1332" priority="1332" operator="greaterThan">
      <formula>0.03</formula>
    </cfRule>
    <cfRule type="cellIs" dxfId="1331" priority="1333" stopIfTrue="1" operator="lessThan">
      <formula>-0.03</formula>
    </cfRule>
  </conditionalFormatting>
  <conditionalFormatting sqref="AI52:AK52 AI48:AK50">
    <cfRule type="cellIs" dxfId="1330" priority="1330" operator="greaterThan">
      <formula>0.03</formula>
    </cfRule>
    <cfRule type="cellIs" dxfId="1329" priority="1331" stopIfTrue="1" operator="lessThan">
      <formula>-0.03</formula>
    </cfRule>
  </conditionalFormatting>
  <conditionalFormatting sqref="AI51:AK51">
    <cfRule type="cellIs" dxfId="1328" priority="1328" operator="greaterThan">
      <formula>0.03</formula>
    </cfRule>
    <cfRule type="cellIs" dxfId="1327" priority="1329" stopIfTrue="1" operator="lessThan">
      <formula>-0.03</formula>
    </cfRule>
  </conditionalFormatting>
  <conditionalFormatting sqref="AU48:AW48">
    <cfRule type="cellIs" dxfId="1326" priority="1326" operator="greaterThan">
      <formula>0.03</formula>
    </cfRule>
    <cfRule type="cellIs" dxfId="1325" priority="1327" stopIfTrue="1" operator="lessThan">
      <formula>-0.03</formula>
    </cfRule>
  </conditionalFormatting>
  <conditionalFormatting sqref="AO58:AQ58 AO55:AQ56">
    <cfRule type="cellIs" dxfId="1324" priority="1324" operator="greaterThan">
      <formula>0.03</formula>
    </cfRule>
    <cfRule type="cellIs" dxfId="1323" priority="1325" stopIfTrue="1" operator="lessThan">
      <formula>-0.03</formula>
    </cfRule>
  </conditionalFormatting>
  <conditionalFormatting sqref="AU57:AV57">
    <cfRule type="cellIs" dxfId="1322" priority="1322" operator="greaterThan">
      <formula>0.03</formula>
    </cfRule>
    <cfRule type="cellIs" dxfId="1321" priority="1323" stopIfTrue="1" operator="lessThan">
      <formula>-0.03</formula>
    </cfRule>
  </conditionalFormatting>
  <conditionalFormatting sqref="AO57:AQ57">
    <cfRule type="cellIs" dxfId="1320" priority="1320" operator="greaterThan">
      <formula>0.03</formula>
    </cfRule>
    <cfRule type="cellIs" dxfId="1319" priority="1321" stopIfTrue="1" operator="lessThan">
      <formula>-0.03</formula>
    </cfRule>
  </conditionalFormatting>
  <conditionalFormatting sqref="AI57:AK57 AI53:AK55">
    <cfRule type="cellIs" dxfId="1318" priority="1318" operator="greaterThan">
      <formula>0.03</formula>
    </cfRule>
    <cfRule type="cellIs" dxfId="1317" priority="1319" stopIfTrue="1" operator="lessThan">
      <formula>-0.03</formula>
    </cfRule>
  </conditionalFormatting>
  <conditionalFormatting sqref="AI56:AK56">
    <cfRule type="cellIs" dxfId="1316" priority="1316" operator="greaterThan">
      <formula>0.03</formula>
    </cfRule>
    <cfRule type="cellIs" dxfId="1315" priority="1317" stopIfTrue="1" operator="lessThan">
      <formula>-0.03</formula>
    </cfRule>
  </conditionalFormatting>
  <conditionalFormatting sqref="AU53:AW53">
    <cfRule type="cellIs" dxfId="1314" priority="1314" operator="greaterThan">
      <formula>0.03</formula>
    </cfRule>
    <cfRule type="cellIs" dxfId="1313" priority="1315" stopIfTrue="1" operator="lessThan">
      <formula>-0.03</formula>
    </cfRule>
  </conditionalFormatting>
  <conditionalFormatting sqref="AO63:AQ63 AO60:AQ61">
    <cfRule type="cellIs" dxfId="1312" priority="1312" operator="greaterThan">
      <formula>0.03</formula>
    </cfRule>
    <cfRule type="cellIs" dxfId="1311" priority="1313" stopIfTrue="1" operator="lessThan">
      <formula>-0.03</formula>
    </cfRule>
  </conditionalFormatting>
  <conditionalFormatting sqref="AU62:AV62">
    <cfRule type="cellIs" dxfId="1310" priority="1310" operator="greaterThan">
      <formula>0.03</formula>
    </cfRule>
    <cfRule type="cellIs" dxfId="1309" priority="1311" stopIfTrue="1" operator="lessThan">
      <formula>-0.03</formula>
    </cfRule>
  </conditionalFormatting>
  <conditionalFormatting sqref="AO62:AQ62">
    <cfRule type="cellIs" dxfId="1308" priority="1308" operator="greaterThan">
      <formula>0.03</formula>
    </cfRule>
    <cfRule type="cellIs" dxfId="1307" priority="1309" stopIfTrue="1" operator="lessThan">
      <formula>-0.03</formula>
    </cfRule>
  </conditionalFormatting>
  <conditionalFormatting sqref="AI62:AK62 AI58:AK60">
    <cfRule type="cellIs" dxfId="1306" priority="1306" operator="greaterThan">
      <formula>0.03</formula>
    </cfRule>
    <cfRule type="cellIs" dxfId="1305" priority="1307" stopIfTrue="1" operator="lessThan">
      <formula>-0.03</formula>
    </cfRule>
  </conditionalFormatting>
  <conditionalFormatting sqref="AI61:AK61">
    <cfRule type="cellIs" dxfId="1304" priority="1304" operator="greaterThan">
      <formula>0.03</formula>
    </cfRule>
    <cfRule type="cellIs" dxfId="1303" priority="1305" stopIfTrue="1" operator="lessThan">
      <formula>-0.03</formula>
    </cfRule>
  </conditionalFormatting>
  <conditionalFormatting sqref="AU58:AW58">
    <cfRule type="cellIs" dxfId="1302" priority="1302" operator="greaterThan">
      <formula>0.03</formula>
    </cfRule>
    <cfRule type="cellIs" dxfId="1301" priority="1303" stopIfTrue="1" operator="lessThan">
      <formula>-0.03</formula>
    </cfRule>
  </conditionalFormatting>
  <conditionalFormatting sqref="AO68:AQ68 AO65:AQ66">
    <cfRule type="cellIs" dxfId="1300" priority="1300" operator="greaterThan">
      <formula>0.03</formula>
    </cfRule>
    <cfRule type="cellIs" dxfId="1299" priority="1301" stopIfTrue="1" operator="lessThan">
      <formula>-0.03</formula>
    </cfRule>
  </conditionalFormatting>
  <conditionalFormatting sqref="AU67:AV67">
    <cfRule type="cellIs" dxfId="1298" priority="1298" operator="greaterThan">
      <formula>0.03</formula>
    </cfRule>
    <cfRule type="cellIs" dxfId="1297" priority="1299" stopIfTrue="1" operator="lessThan">
      <formula>-0.03</formula>
    </cfRule>
  </conditionalFormatting>
  <conditionalFormatting sqref="AO67:AQ67">
    <cfRule type="cellIs" dxfId="1296" priority="1296" operator="greaterThan">
      <formula>0.03</formula>
    </cfRule>
    <cfRule type="cellIs" dxfId="1295" priority="1297" stopIfTrue="1" operator="lessThan">
      <formula>-0.03</formula>
    </cfRule>
  </conditionalFormatting>
  <conditionalFormatting sqref="AI67:AK67 AI63:AK65">
    <cfRule type="cellIs" dxfId="1294" priority="1294" operator="greaterThan">
      <formula>0.03</formula>
    </cfRule>
    <cfRule type="cellIs" dxfId="1293" priority="1295" stopIfTrue="1" operator="lessThan">
      <formula>-0.03</formula>
    </cfRule>
  </conditionalFormatting>
  <conditionalFormatting sqref="AI66:AK66">
    <cfRule type="cellIs" dxfId="1292" priority="1292" operator="greaterThan">
      <formula>0.03</formula>
    </cfRule>
    <cfRule type="cellIs" dxfId="1291" priority="1293" stopIfTrue="1" operator="lessThan">
      <formula>-0.03</formula>
    </cfRule>
  </conditionalFormatting>
  <conditionalFormatting sqref="AU63:AW63">
    <cfRule type="cellIs" dxfId="1290" priority="1290" operator="greaterThan">
      <formula>0.03</formula>
    </cfRule>
    <cfRule type="cellIs" dxfId="1289" priority="1291" stopIfTrue="1" operator="lessThan">
      <formula>-0.03</formula>
    </cfRule>
  </conditionalFormatting>
  <conditionalFormatting sqref="AO73:AQ73 AO70:AQ71">
    <cfRule type="cellIs" dxfId="1288" priority="1288" operator="greaterThan">
      <formula>0.03</formula>
    </cfRule>
    <cfRule type="cellIs" dxfId="1287" priority="1289" stopIfTrue="1" operator="lessThan">
      <formula>-0.03</formula>
    </cfRule>
  </conditionalFormatting>
  <conditionalFormatting sqref="AU72:AV72">
    <cfRule type="cellIs" dxfId="1286" priority="1286" operator="greaterThan">
      <formula>0.03</formula>
    </cfRule>
    <cfRule type="cellIs" dxfId="1285" priority="1287" stopIfTrue="1" operator="lessThan">
      <formula>-0.03</formula>
    </cfRule>
  </conditionalFormatting>
  <conditionalFormatting sqref="AO72:AQ72">
    <cfRule type="cellIs" dxfId="1284" priority="1284" operator="greaterThan">
      <formula>0.03</formula>
    </cfRule>
    <cfRule type="cellIs" dxfId="1283" priority="1285" stopIfTrue="1" operator="lessThan">
      <formula>-0.03</formula>
    </cfRule>
  </conditionalFormatting>
  <conditionalFormatting sqref="AI72:AK72 AI68:AK70">
    <cfRule type="cellIs" dxfId="1282" priority="1282" operator="greaterThan">
      <formula>0.03</formula>
    </cfRule>
    <cfRule type="cellIs" dxfId="1281" priority="1283" stopIfTrue="1" operator="lessThan">
      <formula>-0.03</formula>
    </cfRule>
  </conditionalFormatting>
  <conditionalFormatting sqref="AI71:AK71">
    <cfRule type="cellIs" dxfId="1280" priority="1280" operator="greaterThan">
      <formula>0.03</formula>
    </cfRule>
    <cfRule type="cellIs" dxfId="1279" priority="1281" stopIfTrue="1" operator="lessThan">
      <formula>-0.03</formula>
    </cfRule>
  </conditionalFormatting>
  <conditionalFormatting sqref="AU68:AW68">
    <cfRule type="cellIs" dxfId="1278" priority="1278" operator="greaterThan">
      <formula>0.03</formula>
    </cfRule>
    <cfRule type="cellIs" dxfId="1277" priority="1279" stopIfTrue="1" operator="lessThan">
      <formula>-0.03</formula>
    </cfRule>
  </conditionalFormatting>
  <conditionalFormatting sqref="AO78:AQ78 AO75:AQ76">
    <cfRule type="cellIs" dxfId="1276" priority="1276" operator="greaterThan">
      <formula>0.03</formula>
    </cfRule>
    <cfRule type="cellIs" dxfId="1275" priority="1277" stopIfTrue="1" operator="lessThan">
      <formula>-0.03</formula>
    </cfRule>
  </conditionalFormatting>
  <conditionalFormatting sqref="AU77:AV77">
    <cfRule type="cellIs" dxfId="1274" priority="1274" operator="greaterThan">
      <formula>0.03</formula>
    </cfRule>
    <cfRule type="cellIs" dxfId="1273" priority="1275" stopIfTrue="1" operator="lessThan">
      <formula>-0.03</formula>
    </cfRule>
  </conditionalFormatting>
  <conditionalFormatting sqref="AO77:AQ77">
    <cfRule type="cellIs" dxfId="1272" priority="1272" operator="greaterThan">
      <formula>0.03</formula>
    </cfRule>
    <cfRule type="cellIs" dxfId="1271" priority="1273" stopIfTrue="1" operator="lessThan">
      <formula>-0.03</formula>
    </cfRule>
  </conditionalFormatting>
  <conditionalFormatting sqref="AI77:AK77 AI73:AK75">
    <cfRule type="cellIs" dxfId="1270" priority="1270" operator="greaterThan">
      <formula>0.03</formula>
    </cfRule>
    <cfRule type="cellIs" dxfId="1269" priority="1271" stopIfTrue="1" operator="lessThan">
      <formula>-0.03</formula>
    </cfRule>
  </conditionalFormatting>
  <conditionalFormatting sqref="AI76:AK76">
    <cfRule type="cellIs" dxfId="1268" priority="1268" operator="greaterThan">
      <formula>0.03</formula>
    </cfRule>
    <cfRule type="cellIs" dxfId="1267" priority="1269" stopIfTrue="1" operator="lessThan">
      <formula>-0.03</formula>
    </cfRule>
  </conditionalFormatting>
  <conditionalFormatting sqref="AU73:AW73">
    <cfRule type="cellIs" dxfId="1266" priority="1266" operator="greaterThan">
      <formula>0.03</formula>
    </cfRule>
    <cfRule type="cellIs" dxfId="1265" priority="1267" stopIfTrue="1" operator="lessThan">
      <formula>-0.03</formula>
    </cfRule>
  </conditionalFormatting>
  <conditionalFormatting sqref="AO83:AQ83 AO80:AQ81">
    <cfRule type="cellIs" dxfId="1264" priority="1264" operator="greaterThan">
      <formula>0.03</formula>
    </cfRule>
    <cfRule type="cellIs" dxfId="1263" priority="1265" stopIfTrue="1" operator="lessThan">
      <formula>-0.03</formula>
    </cfRule>
  </conditionalFormatting>
  <conditionalFormatting sqref="AU82:AV82">
    <cfRule type="cellIs" dxfId="1262" priority="1262" operator="greaterThan">
      <formula>0.03</formula>
    </cfRule>
    <cfRule type="cellIs" dxfId="1261" priority="1263" stopIfTrue="1" operator="lessThan">
      <formula>-0.03</formula>
    </cfRule>
  </conditionalFormatting>
  <conditionalFormatting sqref="AO82:AQ82">
    <cfRule type="cellIs" dxfId="1260" priority="1260" operator="greaterThan">
      <formula>0.03</formula>
    </cfRule>
    <cfRule type="cellIs" dxfId="1259" priority="1261" stopIfTrue="1" operator="lessThan">
      <formula>-0.03</formula>
    </cfRule>
  </conditionalFormatting>
  <conditionalFormatting sqref="AI82:AK82 AI78:AK80">
    <cfRule type="cellIs" dxfId="1258" priority="1258" operator="greaterThan">
      <formula>0.03</formula>
    </cfRule>
    <cfRule type="cellIs" dxfId="1257" priority="1259" stopIfTrue="1" operator="lessThan">
      <formula>-0.03</formula>
    </cfRule>
  </conditionalFormatting>
  <conditionalFormatting sqref="AI81:AK81">
    <cfRule type="cellIs" dxfId="1256" priority="1256" operator="greaterThan">
      <formula>0.03</formula>
    </cfRule>
    <cfRule type="cellIs" dxfId="1255" priority="1257" stopIfTrue="1" operator="lessThan">
      <formula>-0.03</formula>
    </cfRule>
  </conditionalFormatting>
  <conditionalFormatting sqref="AU78:AW78">
    <cfRule type="cellIs" dxfId="1254" priority="1254" operator="greaterThan">
      <formula>0.03</formula>
    </cfRule>
    <cfRule type="cellIs" dxfId="1253" priority="1255" stopIfTrue="1" operator="lessThan">
      <formula>-0.03</formula>
    </cfRule>
  </conditionalFormatting>
  <conditionalFormatting sqref="AO88:AQ88 AO85:AQ86">
    <cfRule type="cellIs" dxfId="1252" priority="1252" operator="greaterThan">
      <formula>0.03</formula>
    </cfRule>
    <cfRule type="cellIs" dxfId="1251" priority="1253" stopIfTrue="1" operator="lessThan">
      <formula>-0.03</formula>
    </cfRule>
  </conditionalFormatting>
  <conditionalFormatting sqref="AU87:AV87">
    <cfRule type="cellIs" dxfId="1250" priority="1250" operator="greaterThan">
      <formula>0.03</formula>
    </cfRule>
    <cfRule type="cellIs" dxfId="1249" priority="1251" stopIfTrue="1" operator="lessThan">
      <formula>-0.03</formula>
    </cfRule>
  </conditionalFormatting>
  <conditionalFormatting sqref="AO87:AQ87">
    <cfRule type="cellIs" dxfId="1248" priority="1248" operator="greaterThan">
      <formula>0.03</formula>
    </cfRule>
    <cfRule type="cellIs" dxfId="1247" priority="1249" stopIfTrue="1" operator="lessThan">
      <formula>-0.03</formula>
    </cfRule>
  </conditionalFormatting>
  <conditionalFormatting sqref="AI87:AK87 AI83:AK85">
    <cfRule type="cellIs" dxfId="1246" priority="1246" operator="greaterThan">
      <formula>0.03</formula>
    </cfRule>
    <cfRule type="cellIs" dxfId="1245" priority="1247" stopIfTrue="1" operator="lessThan">
      <formula>-0.03</formula>
    </cfRule>
  </conditionalFormatting>
  <conditionalFormatting sqref="AI86:AK86">
    <cfRule type="cellIs" dxfId="1244" priority="1244" operator="greaterThan">
      <formula>0.03</formula>
    </cfRule>
    <cfRule type="cellIs" dxfId="1243" priority="1245" stopIfTrue="1" operator="lessThan">
      <formula>-0.03</formula>
    </cfRule>
  </conditionalFormatting>
  <conditionalFormatting sqref="AU83:AW83">
    <cfRule type="cellIs" dxfId="1242" priority="1242" operator="greaterThan">
      <formula>0.03</formula>
    </cfRule>
    <cfRule type="cellIs" dxfId="1241" priority="1243" stopIfTrue="1" operator="lessThan">
      <formula>-0.03</formula>
    </cfRule>
  </conditionalFormatting>
  <conditionalFormatting sqref="AO93:AQ93 AO90:AQ91">
    <cfRule type="cellIs" dxfId="1240" priority="1240" operator="greaterThan">
      <formula>0.03</formula>
    </cfRule>
    <cfRule type="cellIs" dxfId="1239" priority="1241" stopIfTrue="1" operator="lessThan">
      <formula>-0.03</formula>
    </cfRule>
  </conditionalFormatting>
  <conditionalFormatting sqref="AU92:AV92">
    <cfRule type="cellIs" dxfId="1238" priority="1238" operator="greaterThan">
      <formula>0.03</formula>
    </cfRule>
    <cfRule type="cellIs" dxfId="1237" priority="1239" stopIfTrue="1" operator="lessThan">
      <formula>-0.03</formula>
    </cfRule>
  </conditionalFormatting>
  <conditionalFormatting sqref="AO92:AQ92">
    <cfRule type="cellIs" dxfId="1236" priority="1236" operator="greaterThan">
      <formula>0.03</formula>
    </cfRule>
    <cfRule type="cellIs" dxfId="1235" priority="1237" stopIfTrue="1" operator="lessThan">
      <formula>-0.03</formula>
    </cfRule>
  </conditionalFormatting>
  <conditionalFormatting sqref="AI92:AK92 AI88:AK90">
    <cfRule type="cellIs" dxfId="1234" priority="1234" operator="greaterThan">
      <formula>0.03</formula>
    </cfRule>
    <cfRule type="cellIs" dxfId="1233" priority="1235" stopIfTrue="1" operator="lessThan">
      <formula>-0.03</formula>
    </cfRule>
  </conditionalFormatting>
  <conditionalFormatting sqref="AI91:AK91">
    <cfRule type="cellIs" dxfId="1232" priority="1232" operator="greaterThan">
      <formula>0.03</formula>
    </cfRule>
    <cfRule type="cellIs" dxfId="1231" priority="1233" stopIfTrue="1" operator="lessThan">
      <formula>-0.03</formula>
    </cfRule>
  </conditionalFormatting>
  <conditionalFormatting sqref="AU88:AW88">
    <cfRule type="cellIs" dxfId="1230" priority="1230" operator="greaterThan">
      <formula>0.03</formula>
    </cfRule>
    <cfRule type="cellIs" dxfId="1229" priority="1231" stopIfTrue="1" operator="lessThan">
      <formula>-0.03</formula>
    </cfRule>
  </conditionalFormatting>
  <conditionalFormatting sqref="AO98:AQ98 AO95:AQ96">
    <cfRule type="cellIs" dxfId="1228" priority="1228" operator="greaterThan">
      <formula>0.03</formula>
    </cfRule>
    <cfRule type="cellIs" dxfId="1227" priority="1229" stopIfTrue="1" operator="lessThan">
      <formula>-0.03</formula>
    </cfRule>
  </conditionalFormatting>
  <conditionalFormatting sqref="AU97:AV97">
    <cfRule type="cellIs" dxfId="1226" priority="1226" operator="greaterThan">
      <formula>0.03</formula>
    </cfRule>
    <cfRule type="cellIs" dxfId="1225" priority="1227" stopIfTrue="1" operator="lessThan">
      <formula>-0.03</formula>
    </cfRule>
  </conditionalFormatting>
  <conditionalFormatting sqref="AO97:AQ97">
    <cfRule type="cellIs" dxfId="1224" priority="1224" operator="greaterThan">
      <formula>0.03</formula>
    </cfRule>
    <cfRule type="cellIs" dxfId="1223" priority="1225" stopIfTrue="1" operator="lessThan">
      <formula>-0.03</formula>
    </cfRule>
  </conditionalFormatting>
  <conditionalFormatting sqref="AI97:AK97 AI93:AK95">
    <cfRule type="cellIs" dxfId="1222" priority="1222" operator="greaterThan">
      <formula>0.03</formula>
    </cfRule>
    <cfRule type="cellIs" dxfId="1221" priority="1223" stopIfTrue="1" operator="lessThan">
      <formula>-0.03</formula>
    </cfRule>
  </conditionalFormatting>
  <conditionalFormatting sqref="AI96:AK96">
    <cfRule type="cellIs" dxfId="1220" priority="1220" operator="greaterThan">
      <formula>0.03</formula>
    </cfRule>
    <cfRule type="cellIs" dxfId="1219" priority="1221" stopIfTrue="1" operator="lessThan">
      <formula>-0.03</formula>
    </cfRule>
  </conditionalFormatting>
  <conditionalFormatting sqref="AU93:AW93">
    <cfRule type="cellIs" dxfId="1218" priority="1218" operator="greaterThan">
      <formula>0.03</formula>
    </cfRule>
    <cfRule type="cellIs" dxfId="1217" priority="1219" stopIfTrue="1" operator="lessThan">
      <formula>-0.03</formula>
    </cfRule>
  </conditionalFormatting>
  <conditionalFormatting sqref="AO103:AQ103 AO100:AQ101">
    <cfRule type="cellIs" dxfId="1216" priority="1216" operator="greaterThan">
      <formula>0.03</formula>
    </cfRule>
    <cfRule type="cellIs" dxfId="1215" priority="1217" stopIfTrue="1" operator="lessThan">
      <formula>-0.03</formula>
    </cfRule>
  </conditionalFormatting>
  <conditionalFormatting sqref="AU102:AV102">
    <cfRule type="cellIs" dxfId="1214" priority="1214" operator="greaterThan">
      <formula>0.03</formula>
    </cfRule>
    <cfRule type="cellIs" dxfId="1213" priority="1215" stopIfTrue="1" operator="lessThan">
      <formula>-0.03</formula>
    </cfRule>
  </conditionalFormatting>
  <conditionalFormatting sqref="AO102:AQ102">
    <cfRule type="cellIs" dxfId="1212" priority="1212" operator="greaterThan">
      <formula>0.03</formula>
    </cfRule>
    <cfRule type="cellIs" dxfId="1211" priority="1213" stopIfTrue="1" operator="lessThan">
      <formula>-0.03</formula>
    </cfRule>
  </conditionalFormatting>
  <conditionalFormatting sqref="AI102:AK102 AI98:AK100">
    <cfRule type="cellIs" dxfId="1210" priority="1210" operator="greaterThan">
      <formula>0.03</formula>
    </cfRule>
    <cfRule type="cellIs" dxfId="1209" priority="1211" stopIfTrue="1" operator="lessThan">
      <formula>-0.03</formula>
    </cfRule>
  </conditionalFormatting>
  <conditionalFormatting sqref="AI101:AK101">
    <cfRule type="cellIs" dxfId="1208" priority="1208" operator="greaterThan">
      <formula>0.03</formula>
    </cfRule>
    <cfRule type="cellIs" dxfId="1207" priority="1209" stopIfTrue="1" operator="lessThan">
      <formula>-0.03</formula>
    </cfRule>
  </conditionalFormatting>
  <conditionalFormatting sqref="AU98:AW98">
    <cfRule type="cellIs" dxfId="1206" priority="1206" operator="greaterThan">
      <formula>0.03</formula>
    </cfRule>
    <cfRule type="cellIs" dxfId="1205" priority="1207" stopIfTrue="1" operator="lessThan">
      <formula>-0.03</formula>
    </cfRule>
  </conditionalFormatting>
  <conditionalFormatting sqref="AO108:AQ108 AO105:AQ106">
    <cfRule type="cellIs" dxfId="1204" priority="1204" operator="greaterThan">
      <formula>0.03</formula>
    </cfRule>
    <cfRule type="cellIs" dxfId="1203" priority="1205" stopIfTrue="1" operator="lessThan">
      <formula>-0.03</formula>
    </cfRule>
  </conditionalFormatting>
  <conditionalFormatting sqref="AU107:AV107">
    <cfRule type="cellIs" dxfId="1202" priority="1202" operator="greaterThan">
      <formula>0.03</formula>
    </cfRule>
    <cfRule type="cellIs" dxfId="1201" priority="1203" stopIfTrue="1" operator="lessThan">
      <formula>-0.03</formula>
    </cfRule>
  </conditionalFormatting>
  <conditionalFormatting sqref="AO107:AQ107">
    <cfRule type="cellIs" dxfId="1200" priority="1200" operator="greaterThan">
      <formula>0.03</formula>
    </cfRule>
    <cfRule type="cellIs" dxfId="1199" priority="1201" stopIfTrue="1" operator="lessThan">
      <formula>-0.03</formula>
    </cfRule>
  </conditionalFormatting>
  <conditionalFormatting sqref="AI107:AK107 AI103:AK105">
    <cfRule type="cellIs" dxfId="1198" priority="1198" operator="greaterThan">
      <formula>0.03</formula>
    </cfRule>
    <cfRule type="cellIs" dxfId="1197" priority="1199" stopIfTrue="1" operator="lessThan">
      <formula>-0.03</formula>
    </cfRule>
  </conditionalFormatting>
  <conditionalFormatting sqref="AI106:AK106">
    <cfRule type="cellIs" dxfId="1196" priority="1196" operator="greaterThan">
      <formula>0.03</formula>
    </cfRule>
    <cfRule type="cellIs" dxfId="1195" priority="1197" stopIfTrue="1" operator="lessThan">
      <formula>-0.03</formula>
    </cfRule>
  </conditionalFormatting>
  <conditionalFormatting sqref="AU103:AW103">
    <cfRule type="cellIs" dxfId="1194" priority="1194" operator="greaterThan">
      <formula>0.03</formula>
    </cfRule>
    <cfRule type="cellIs" dxfId="1193" priority="1195" stopIfTrue="1" operator="lessThan">
      <formula>-0.03</formula>
    </cfRule>
  </conditionalFormatting>
  <conditionalFormatting sqref="AO113:AQ113 AO110:AQ111">
    <cfRule type="cellIs" dxfId="1192" priority="1192" operator="greaterThan">
      <formula>0.03</formula>
    </cfRule>
    <cfRule type="cellIs" dxfId="1191" priority="1193" stopIfTrue="1" operator="lessThan">
      <formula>-0.03</formula>
    </cfRule>
  </conditionalFormatting>
  <conditionalFormatting sqref="AU112:AV112">
    <cfRule type="cellIs" dxfId="1190" priority="1190" operator="greaterThan">
      <formula>0.03</formula>
    </cfRule>
    <cfRule type="cellIs" dxfId="1189" priority="1191" stopIfTrue="1" operator="lessThan">
      <formula>-0.03</formula>
    </cfRule>
  </conditionalFormatting>
  <conditionalFormatting sqref="AO112:AQ112">
    <cfRule type="cellIs" dxfId="1188" priority="1188" operator="greaterThan">
      <formula>0.03</formula>
    </cfRule>
    <cfRule type="cellIs" dxfId="1187" priority="1189" stopIfTrue="1" operator="lessThan">
      <formula>-0.03</formula>
    </cfRule>
  </conditionalFormatting>
  <conditionalFormatting sqref="AI112:AK112 AI108:AK110">
    <cfRule type="cellIs" dxfId="1186" priority="1186" operator="greaterThan">
      <formula>0.03</formula>
    </cfRule>
    <cfRule type="cellIs" dxfId="1185" priority="1187" stopIfTrue="1" operator="lessThan">
      <formula>-0.03</formula>
    </cfRule>
  </conditionalFormatting>
  <conditionalFormatting sqref="AI111:AK111">
    <cfRule type="cellIs" dxfId="1184" priority="1184" operator="greaterThan">
      <formula>0.03</formula>
    </cfRule>
    <cfRule type="cellIs" dxfId="1183" priority="1185" stopIfTrue="1" operator="lessThan">
      <formula>-0.03</formula>
    </cfRule>
  </conditionalFormatting>
  <conditionalFormatting sqref="AU108:AW108">
    <cfRule type="cellIs" dxfId="1182" priority="1182" operator="greaterThan">
      <formula>0.03</formula>
    </cfRule>
    <cfRule type="cellIs" dxfId="1181" priority="1183" stopIfTrue="1" operator="lessThan">
      <formula>-0.03</formula>
    </cfRule>
  </conditionalFormatting>
  <conditionalFormatting sqref="AO118:AQ118 AO115:AQ116">
    <cfRule type="cellIs" dxfId="1180" priority="1180" operator="greaterThan">
      <formula>0.03</formula>
    </cfRule>
    <cfRule type="cellIs" dxfId="1179" priority="1181" stopIfTrue="1" operator="lessThan">
      <formula>-0.03</formula>
    </cfRule>
  </conditionalFormatting>
  <conditionalFormatting sqref="AU117:AV117">
    <cfRule type="cellIs" dxfId="1178" priority="1178" operator="greaterThan">
      <formula>0.03</formula>
    </cfRule>
    <cfRule type="cellIs" dxfId="1177" priority="1179" stopIfTrue="1" operator="lessThan">
      <formula>-0.03</formula>
    </cfRule>
  </conditionalFormatting>
  <conditionalFormatting sqref="AO117:AQ117">
    <cfRule type="cellIs" dxfId="1176" priority="1176" operator="greaterThan">
      <formula>0.03</formula>
    </cfRule>
    <cfRule type="cellIs" dxfId="1175" priority="1177" stopIfTrue="1" operator="lessThan">
      <formula>-0.03</formula>
    </cfRule>
  </conditionalFormatting>
  <conditionalFormatting sqref="AI117:AK117 AI113:AK115">
    <cfRule type="cellIs" dxfId="1174" priority="1174" operator="greaterThan">
      <formula>0.03</formula>
    </cfRule>
    <cfRule type="cellIs" dxfId="1173" priority="1175" stopIfTrue="1" operator="lessThan">
      <formula>-0.03</formula>
    </cfRule>
  </conditionalFormatting>
  <conditionalFormatting sqref="AI116:AK116">
    <cfRule type="cellIs" dxfId="1172" priority="1172" operator="greaterThan">
      <formula>0.03</formula>
    </cfRule>
    <cfRule type="cellIs" dxfId="1171" priority="1173" stopIfTrue="1" operator="lessThan">
      <formula>-0.03</formula>
    </cfRule>
  </conditionalFormatting>
  <conditionalFormatting sqref="AU113:AW113">
    <cfRule type="cellIs" dxfId="1170" priority="1170" operator="greaterThan">
      <formula>0.03</formula>
    </cfRule>
    <cfRule type="cellIs" dxfId="1169" priority="1171" stopIfTrue="1" operator="lessThan">
      <formula>-0.03</formula>
    </cfRule>
  </conditionalFormatting>
  <conditionalFormatting sqref="AO123:AQ123 AO120:AQ121">
    <cfRule type="cellIs" dxfId="1168" priority="1168" operator="greaterThan">
      <formula>0.03</formula>
    </cfRule>
    <cfRule type="cellIs" dxfId="1167" priority="1169" stopIfTrue="1" operator="lessThan">
      <formula>-0.03</formula>
    </cfRule>
  </conditionalFormatting>
  <conditionalFormatting sqref="AU122:AV122">
    <cfRule type="cellIs" dxfId="1166" priority="1166" operator="greaterThan">
      <formula>0.03</formula>
    </cfRule>
    <cfRule type="cellIs" dxfId="1165" priority="1167" stopIfTrue="1" operator="lessThan">
      <formula>-0.03</formula>
    </cfRule>
  </conditionalFormatting>
  <conditionalFormatting sqref="AO122:AQ122">
    <cfRule type="cellIs" dxfId="1164" priority="1164" operator="greaterThan">
      <formula>0.03</formula>
    </cfRule>
    <cfRule type="cellIs" dxfId="1163" priority="1165" stopIfTrue="1" operator="lessThan">
      <formula>-0.03</formula>
    </cfRule>
  </conditionalFormatting>
  <conditionalFormatting sqref="AI122:AK122 AI118:AK120">
    <cfRule type="cellIs" dxfId="1162" priority="1162" operator="greaterThan">
      <formula>0.03</formula>
    </cfRule>
    <cfRule type="cellIs" dxfId="1161" priority="1163" stopIfTrue="1" operator="lessThan">
      <formula>-0.03</formula>
    </cfRule>
  </conditionalFormatting>
  <conditionalFormatting sqref="AI121:AK121">
    <cfRule type="cellIs" dxfId="1160" priority="1160" operator="greaterThan">
      <formula>0.03</formula>
    </cfRule>
    <cfRule type="cellIs" dxfId="1159" priority="1161" stopIfTrue="1" operator="lessThan">
      <formula>-0.03</formula>
    </cfRule>
  </conditionalFormatting>
  <conditionalFormatting sqref="AU118:AW118">
    <cfRule type="cellIs" dxfId="1158" priority="1158" operator="greaterThan">
      <formula>0.03</formula>
    </cfRule>
    <cfRule type="cellIs" dxfId="1157" priority="1159" stopIfTrue="1" operator="lessThan">
      <formula>-0.03</formula>
    </cfRule>
  </conditionalFormatting>
  <conditionalFormatting sqref="AO128:AQ128 AO125:AQ126">
    <cfRule type="cellIs" dxfId="1156" priority="1156" operator="greaterThan">
      <formula>0.03</formula>
    </cfRule>
    <cfRule type="cellIs" dxfId="1155" priority="1157" stopIfTrue="1" operator="lessThan">
      <formula>-0.03</formula>
    </cfRule>
  </conditionalFormatting>
  <conditionalFormatting sqref="AU127:AV127">
    <cfRule type="cellIs" dxfId="1154" priority="1154" operator="greaterThan">
      <formula>0.03</formula>
    </cfRule>
    <cfRule type="cellIs" dxfId="1153" priority="1155" stopIfTrue="1" operator="lessThan">
      <formula>-0.03</formula>
    </cfRule>
  </conditionalFormatting>
  <conditionalFormatting sqref="AO127:AQ127">
    <cfRule type="cellIs" dxfId="1152" priority="1152" operator="greaterThan">
      <formula>0.03</formula>
    </cfRule>
    <cfRule type="cellIs" dxfId="1151" priority="1153" stopIfTrue="1" operator="lessThan">
      <formula>-0.03</formula>
    </cfRule>
  </conditionalFormatting>
  <conditionalFormatting sqref="AI127:AK127 AI123:AK125">
    <cfRule type="cellIs" dxfId="1150" priority="1150" operator="greaterThan">
      <formula>0.03</formula>
    </cfRule>
    <cfRule type="cellIs" dxfId="1149" priority="1151" stopIfTrue="1" operator="lessThan">
      <formula>-0.03</formula>
    </cfRule>
  </conditionalFormatting>
  <conditionalFormatting sqref="AI126:AK126">
    <cfRule type="cellIs" dxfId="1148" priority="1148" operator="greaterThan">
      <formula>0.03</formula>
    </cfRule>
    <cfRule type="cellIs" dxfId="1147" priority="1149" stopIfTrue="1" operator="lessThan">
      <formula>-0.03</formula>
    </cfRule>
  </conditionalFormatting>
  <conditionalFormatting sqref="AU123:AW123">
    <cfRule type="cellIs" dxfId="1146" priority="1146" operator="greaterThan">
      <formula>0.03</formula>
    </cfRule>
    <cfRule type="cellIs" dxfId="1145" priority="1147" stopIfTrue="1" operator="lessThan">
      <formula>-0.03</formula>
    </cfRule>
  </conditionalFormatting>
  <conditionalFormatting sqref="AO130:AQ132">
    <cfRule type="cellIs" dxfId="1144" priority="1144" operator="greaterThan">
      <formula>0.03</formula>
    </cfRule>
    <cfRule type="cellIs" dxfId="1143" priority="1145" stopIfTrue="1" operator="lessThan">
      <formula>-0.03</formula>
    </cfRule>
  </conditionalFormatting>
  <conditionalFormatting sqref="AU132:AV132">
    <cfRule type="cellIs" dxfId="1142" priority="1142" operator="greaterThan">
      <formula>0.03</formula>
    </cfRule>
    <cfRule type="cellIs" dxfId="1141" priority="1143" stopIfTrue="1" operator="lessThan">
      <formula>-0.03</formula>
    </cfRule>
  </conditionalFormatting>
  <conditionalFormatting sqref="AI132:AK132 AI128:AK130">
    <cfRule type="cellIs" dxfId="1140" priority="1140" operator="greaterThan">
      <formula>0.03</formula>
    </cfRule>
    <cfRule type="cellIs" dxfId="1139" priority="1141" stopIfTrue="1" operator="lessThan">
      <formula>-0.03</formula>
    </cfRule>
  </conditionalFormatting>
  <conditionalFormatting sqref="AI131:AK131">
    <cfRule type="cellIs" dxfId="1138" priority="1138" operator="greaterThan">
      <formula>0.03</formula>
    </cfRule>
    <cfRule type="cellIs" dxfId="1137" priority="1139" stopIfTrue="1" operator="lessThan">
      <formula>-0.03</formula>
    </cfRule>
  </conditionalFormatting>
  <conditionalFormatting sqref="AU128:AW128">
    <cfRule type="cellIs" dxfId="1136" priority="1136" operator="greaterThan">
      <formula>0.03</formula>
    </cfRule>
    <cfRule type="cellIs" dxfId="1135" priority="1137" stopIfTrue="1" operator="lessThan">
      <formula>-0.03</formula>
    </cfRule>
  </conditionalFormatting>
  <conditionalFormatting sqref="AF7:AH7 AF3:AH5">
    <cfRule type="cellIs" dxfId="1134" priority="1134" operator="greaterThan">
      <formula>0.03</formula>
    </cfRule>
    <cfRule type="cellIs" dxfId="1133" priority="1135" stopIfTrue="1" operator="lessThan">
      <formula>-0.03</formula>
    </cfRule>
  </conditionalFormatting>
  <conditionalFormatting sqref="AF156:AH156">
    <cfRule type="cellIs" dxfId="1132" priority="1126" operator="greaterThan">
      <formula>0.03</formula>
    </cfRule>
    <cfRule type="cellIs" dxfId="1131" priority="1127" stopIfTrue="1" operator="lessThan">
      <formula>-0.03</formula>
    </cfRule>
  </conditionalFormatting>
  <conditionalFormatting sqref="AF159:AH159">
    <cfRule type="cellIs" dxfId="1130" priority="1124" operator="greaterThan">
      <formula>0.03</formula>
    </cfRule>
    <cfRule type="cellIs" dxfId="1129" priority="1125" stopIfTrue="1" operator="lessThan">
      <formula>-0.03</formula>
    </cfRule>
  </conditionalFormatting>
  <conditionalFormatting sqref="AF161:AW161">
    <cfRule type="cellIs" dxfId="1128" priority="1132" operator="greaterThan">
      <formula>0.03</formula>
    </cfRule>
    <cfRule type="cellIs" dxfId="1127" priority="1133" stopIfTrue="1" operator="lessThan">
      <formula>-0.03</formula>
    </cfRule>
  </conditionalFormatting>
  <conditionalFormatting sqref="AF153:AH153 AF155:AH155">
    <cfRule type="cellIs" dxfId="1126" priority="1128" operator="greaterThan">
      <formula>0.03</formula>
    </cfRule>
    <cfRule type="cellIs" dxfId="1125" priority="1129" stopIfTrue="1" operator="lessThan">
      <formula>-0.03</formula>
    </cfRule>
  </conditionalFormatting>
  <conditionalFormatting sqref="AF157:AH158">
    <cfRule type="cellIs" dxfId="1124" priority="1130" operator="greaterThan">
      <formula>0.03</formula>
    </cfRule>
    <cfRule type="cellIs" dxfId="1123" priority="1131" stopIfTrue="1" operator="lessThan">
      <formula>-0.03</formula>
    </cfRule>
  </conditionalFormatting>
  <conditionalFormatting sqref="AF154:AH154">
    <cfRule type="cellIs" dxfId="1122" priority="1122" operator="greaterThan">
      <formula>0.03</formula>
    </cfRule>
    <cfRule type="cellIs" dxfId="1121" priority="1123" stopIfTrue="1" operator="lessThan">
      <formula>-0.03</formula>
    </cfRule>
  </conditionalFormatting>
  <conditionalFormatting sqref="AF6:AH6">
    <cfRule type="cellIs" dxfId="1120" priority="1120" operator="greaterThan">
      <formula>0.03</formula>
    </cfRule>
    <cfRule type="cellIs" dxfId="1119" priority="1121" stopIfTrue="1" operator="lessThan">
      <formula>-0.03</formula>
    </cfRule>
  </conditionalFormatting>
  <conditionalFormatting sqref="AF12:AH12 AF8:AH10">
    <cfRule type="cellIs" dxfId="1118" priority="1118" operator="greaterThan">
      <formula>0.03</formula>
    </cfRule>
    <cfRule type="cellIs" dxfId="1117" priority="1119" stopIfTrue="1" operator="lessThan">
      <formula>-0.03</formula>
    </cfRule>
  </conditionalFormatting>
  <conditionalFormatting sqref="AF11:AH11">
    <cfRule type="cellIs" dxfId="1116" priority="1116" operator="greaterThan">
      <formula>0.03</formula>
    </cfRule>
    <cfRule type="cellIs" dxfId="1115" priority="1117" stopIfTrue="1" operator="lessThan">
      <formula>-0.03</formula>
    </cfRule>
  </conditionalFormatting>
  <conditionalFormatting sqref="AF17:AH17 AF13:AH15">
    <cfRule type="cellIs" dxfId="1114" priority="1114" operator="greaterThan">
      <formula>0.03</formula>
    </cfRule>
    <cfRule type="cellIs" dxfId="1113" priority="1115" stopIfTrue="1" operator="lessThan">
      <formula>-0.03</formula>
    </cfRule>
  </conditionalFormatting>
  <conditionalFormatting sqref="AF16:AH16">
    <cfRule type="cellIs" dxfId="1112" priority="1112" operator="greaterThan">
      <formula>0.03</formula>
    </cfRule>
    <cfRule type="cellIs" dxfId="1111" priority="1113" stopIfTrue="1" operator="lessThan">
      <formula>-0.03</formula>
    </cfRule>
  </conditionalFormatting>
  <conditionalFormatting sqref="AF22:AH22 AF18:AH20">
    <cfRule type="cellIs" dxfId="1110" priority="1110" operator="greaterThan">
      <formula>0.03</formula>
    </cfRule>
    <cfRule type="cellIs" dxfId="1109" priority="1111" stopIfTrue="1" operator="lessThan">
      <formula>-0.03</formula>
    </cfRule>
  </conditionalFormatting>
  <conditionalFormatting sqref="AF21:AH21">
    <cfRule type="cellIs" dxfId="1108" priority="1108" operator="greaterThan">
      <formula>0.03</formula>
    </cfRule>
    <cfRule type="cellIs" dxfId="1107" priority="1109" stopIfTrue="1" operator="lessThan">
      <formula>-0.03</formula>
    </cfRule>
  </conditionalFormatting>
  <conditionalFormatting sqref="AF27:AH27 AF23:AH25">
    <cfRule type="cellIs" dxfId="1106" priority="1106" operator="greaterThan">
      <formula>0.03</formula>
    </cfRule>
    <cfRule type="cellIs" dxfId="1105" priority="1107" stopIfTrue="1" operator="lessThan">
      <formula>-0.03</formula>
    </cfRule>
  </conditionalFormatting>
  <conditionalFormatting sqref="AF26:AH26">
    <cfRule type="cellIs" dxfId="1104" priority="1104" operator="greaterThan">
      <formula>0.03</formula>
    </cfRule>
    <cfRule type="cellIs" dxfId="1103" priority="1105" stopIfTrue="1" operator="lessThan">
      <formula>-0.03</formula>
    </cfRule>
  </conditionalFormatting>
  <conditionalFormatting sqref="AF32:AH32 AF28:AH30">
    <cfRule type="cellIs" dxfId="1102" priority="1102" operator="greaterThan">
      <formula>0.03</formula>
    </cfRule>
    <cfRule type="cellIs" dxfId="1101" priority="1103" stopIfTrue="1" operator="lessThan">
      <formula>-0.03</formula>
    </cfRule>
  </conditionalFormatting>
  <conditionalFormatting sqref="AF31:AH31">
    <cfRule type="cellIs" dxfId="1100" priority="1100" operator="greaterThan">
      <formula>0.03</formula>
    </cfRule>
    <cfRule type="cellIs" dxfId="1099" priority="1101" stopIfTrue="1" operator="lessThan">
      <formula>-0.03</formula>
    </cfRule>
  </conditionalFormatting>
  <conditionalFormatting sqref="AF37:AH37 AF33:AH35">
    <cfRule type="cellIs" dxfId="1098" priority="1098" operator="greaterThan">
      <formula>0.03</formula>
    </cfRule>
    <cfRule type="cellIs" dxfId="1097" priority="1099" stopIfTrue="1" operator="lessThan">
      <formula>-0.03</formula>
    </cfRule>
  </conditionalFormatting>
  <conditionalFormatting sqref="AF36:AH36">
    <cfRule type="cellIs" dxfId="1096" priority="1096" operator="greaterThan">
      <formula>0.03</formula>
    </cfRule>
    <cfRule type="cellIs" dxfId="1095" priority="1097" stopIfTrue="1" operator="lessThan">
      <formula>-0.03</formula>
    </cfRule>
  </conditionalFormatting>
  <conditionalFormatting sqref="AF42:AH42 AF38:AH40">
    <cfRule type="cellIs" dxfId="1094" priority="1094" operator="greaterThan">
      <formula>0.03</formula>
    </cfRule>
    <cfRule type="cellIs" dxfId="1093" priority="1095" stopIfTrue="1" operator="lessThan">
      <formula>-0.03</formula>
    </cfRule>
  </conditionalFormatting>
  <conditionalFormatting sqref="AF41:AH41">
    <cfRule type="cellIs" dxfId="1092" priority="1092" operator="greaterThan">
      <formula>0.03</formula>
    </cfRule>
    <cfRule type="cellIs" dxfId="1091" priority="1093" stopIfTrue="1" operator="lessThan">
      <formula>-0.03</formula>
    </cfRule>
  </conditionalFormatting>
  <conditionalFormatting sqref="AF47:AH47 AF43:AH45">
    <cfRule type="cellIs" dxfId="1090" priority="1090" operator="greaterThan">
      <formula>0.03</formula>
    </cfRule>
    <cfRule type="cellIs" dxfId="1089" priority="1091" stopIfTrue="1" operator="lessThan">
      <formula>-0.03</formula>
    </cfRule>
  </conditionalFormatting>
  <conditionalFormatting sqref="AF46:AH46">
    <cfRule type="cellIs" dxfId="1088" priority="1088" operator="greaterThan">
      <formula>0.03</formula>
    </cfRule>
    <cfRule type="cellIs" dxfId="1087" priority="1089" stopIfTrue="1" operator="lessThan">
      <formula>-0.03</formula>
    </cfRule>
  </conditionalFormatting>
  <conditionalFormatting sqref="AF52:AH52 AF48:AH50">
    <cfRule type="cellIs" dxfId="1086" priority="1086" operator="greaterThan">
      <formula>0.03</formula>
    </cfRule>
    <cfRule type="cellIs" dxfId="1085" priority="1087" stopIfTrue="1" operator="lessThan">
      <formula>-0.03</formula>
    </cfRule>
  </conditionalFormatting>
  <conditionalFormatting sqref="AF51:AH51">
    <cfRule type="cellIs" dxfId="1084" priority="1084" operator="greaterThan">
      <formula>0.03</formula>
    </cfRule>
    <cfRule type="cellIs" dxfId="1083" priority="1085" stopIfTrue="1" operator="lessThan">
      <formula>-0.03</formula>
    </cfRule>
  </conditionalFormatting>
  <conditionalFormatting sqref="AF57:AH57 AF53:AH55">
    <cfRule type="cellIs" dxfId="1082" priority="1082" operator="greaterThan">
      <formula>0.03</formula>
    </cfRule>
    <cfRule type="cellIs" dxfId="1081" priority="1083" stopIfTrue="1" operator="lessThan">
      <formula>-0.03</formula>
    </cfRule>
  </conditionalFormatting>
  <conditionalFormatting sqref="AF56:AH56">
    <cfRule type="cellIs" dxfId="1080" priority="1080" operator="greaterThan">
      <formula>0.03</formula>
    </cfRule>
    <cfRule type="cellIs" dxfId="1079" priority="1081" stopIfTrue="1" operator="lessThan">
      <formula>-0.03</formula>
    </cfRule>
  </conditionalFormatting>
  <conditionalFormatting sqref="AF62:AH62 AF58:AH60">
    <cfRule type="cellIs" dxfId="1078" priority="1078" operator="greaterThan">
      <formula>0.03</formula>
    </cfRule>
    <cfRule type="cellIs" dxfId="1077" priority="1079" stopIfTrue="1" operator="lessThan">
      <formula>-0.03</formula>
    </cfRule>
  </conditionalFormatting>
  <conditionalFormatting sqref="AF61:AH61">
    <cfRule type="cellIs" dxfId="1076" priority="1076" operator="greaterThan">
      <formula>0.03</formula>
    </cfRule>
    <cfRule type="cellIs" dxfId="1075" priority="1077" stopIfTrue="1" operator="lessThan">
      <formula>-0.03</formula>
    </cfRule>
  </conditionalFormatting>
  <conditionalFormatting sqref="AF67:AH67 AF63:AH65">
    <cfRule type="cellIs" dxfId="1074" priority="1074" operator="greaterThan">
      <formula>0.03</formula>
    </cfRule>
    <cfRule type="cellIs" dxfId="1073" priority="1075" stopIfTrue="1" operator="lessThan">
      <formula>-0.03</formula>
    </cfRule>
  </conditionalFormatting>
  <conditionalFormatting sqref="AF66:AH66">
    <cfRule type="cellIs" dxfId="1072" priority="1072" operator="greaterThan">
      <formula>0.03</formula>
    </cfRule>
    <cfRule type="cellIs" dxfId="1071" priority="1073" stopIfTrue="1" operator="lessThan">
      <formula>-0.03</formula>
    </cfRule>
  </conditionalFormatting>
  <conditionalFormatting sqref="AF72:AH72 AF68:AH70">
    <cfRule type="cellIs" dxfId="1070" priority="1070" operator="greaterThan">
      <formula>0.03</formula>
    </cfRule>
    <cfRule type="cellIs" dxfId="1069" priority="1071" stopIfTrue="1" operator="lessThan">
      <formula>-0.03</formula>
    </cfRule>
  </conditionalFormatting>
  <conditionalFormatting sqref="AF71:AH71">
    <cfRule type="cellIs" dxfId="1068" priority="1068" operator="greaterThan">
      <formula>0.03</formula>
    </cfRule>
    <cfRule type="cellIs" dxfId="1067" priority="1069" stopIfTrue="1" operator="lessThan">
      <formula>-0.03</formula>
    </cfRule>
  </conditionalFormatting>
  <conditionalFormatting sqref="AF77:AH77 AF73:AH75">
    <cfRule type="cellIs" dxfId="1066" priority="1066" operator="greaterThan">
      <formula>0.03</formula>
    </cfRule>
    <cfRule type="cellIs" dxfId="1065" priority="1067" stopIfTrue="1" operator="lessThan">
      <formula>-0.03</formula>
    </cfRule>
  </conditionalFormatting>
  <conditionalFormatting sqref="AF76:AH76">
    <cfRule type="cellIs" dxfId="1064" priority="1064" operator="greaterThan">
      <formula>0.03</formula>
    </cfRule>
    <cfRule type="cellIs" dxfId="1063" priority="1065" stopIfTrue="1" operator="lessThan">
      <formula>-0.03</formula>
    </cfRule>
  </conditionalFormatting>
  <conditionalFormatting sqref="AF82:AH82 AF78:AH80">
    <cfRule type="cellIs" dxfId="1062" priority="1062" operator="greaterThan">
      <formula>0.03</formula>
    </cfRule>
    <cfRule type="cellIs" dxfId="1061" priority="1063" stopIfTrue="1" operator="lessThan">
      <formula>-0.03</formula>
    </cfRule>
  </conditionalFormatting>
  <conditionalFormatting sqref="AF81:AH81">
    <cfRule type="cellIs" dxfId="1060" priority="1060" operator="greaterThan">
      <formula>0.03</formula>
    </cfRule>
    <cfRule type="cellIs" dxfId="1059" priority="1061" stopIfTrue="1" operator="lessThan">
      <formula>-0.03</formula>
    </cfRule>
  </conditionalFormatting>
  <conditionalFormatting sqref="AF87:AH87 AF83:AH85">
    <cfRule type="cellIs" dxfId="1058" priority="1058" operator="greaterThan">
      <formula>0.03</formula>
    </cfRule>
    <cfRule type="cellIs" dxfId="1057" priority="1059" stopIfTrue="1" operator="lessThan">
      <formula>-0.03</formula>
    </cfRule>
  </conditionalFormatting>
  <conditionalFormatting sqref="AF86:AH86">
    <cfRule type="cellIs" dxfId="1056" priority="1056" operator="greaterThan">
      <formula>0.03</formula>
    </cfRule>
    <cfRule type="cellIs" dxfId="1055" priority="1057" stopIfTrue="1" operator="lessThan">
      <formula>-0.03</formula>
    </cfRule>
  </conditionalFormatting>
  <conditionalFormatting sqref="AF92:AH92 AF88:AH90">
    <cfRule type="cellIs" dxfId="1054" priority="1054" operator="greaterThan">
      <formula>0.03</formula>
    </cfRule>
    <cfRule type="cellIs" dxfId="1053" priority="1055" stopIfTrue="1" operator="lessThan">
      <formula>-0.03</formula>
    </cfRule>
  </conditionalFormatting>
  <conditionalFormatting sqref="AF91:AH91">
    <cfRule type="cellIs" dxfId="1052" priority="1052" operator="greaterThan">
      <formula>0.03</formula>
    </cfRule>
    <cfRule type="cellIs" dxfId="1051" priority="1053" stopIfTrue="1" operator="lessThan">
      <formula>-0.03</formula>
    </cfRule>
  </conditionalFormatting>
  <conditionalFormatting sqref="AF97:AH97 AF93:AH95">
    <cfRule type="cellIs" dxfId="1050" priority="1050" operator="greaterThan">
      <formula>0.03</formula>
    </cfRule>
    <cfRule type="cellIs" dxfId="1049" priority="1051" stopIfTrue="1" operator="lessThan">
      <formula>-0.03</formula>
    </cfRule>
  </conditionalFormatting>
  <conditionalFormatting sqref="AF96:AH96">
    <cfRule type="cellIs" dxfId="1048" priority="1048" operator="greaterThan">
      <formula>0.03</formula>
    </cfRule>
    <cfRule type="cellIs" dxfId="1047" priority="1049" stopIfTrue="1" operator="lessThan">
      <formula>-0.03</formula>
    </cfRule>
  </conditionalFormatting>
  <conditionalFormatting sqref="AF102:AH102 AF98:AH100">
    <cfRule type="cellIs" dxfId="1046" priority="1046" operator="greaterThan">
      <formula>0.03</formula>
    </cfRule>
    <cfRule type="cellIs" dxfId="1045" priority="1047" stopIfTrue="1" operator="lessThan">
      <formula>-0.03</formula>
    </cfRule>
  </conditionalFormatting>
  <conditionalFormatting sqref="AF101:AH101">
    <cfRule type="cellIs" dxfId="1044" priority="1044" operator="greaterThan">
      <formula>0.03</formula>
    </cfRule>
    <cfRule type="cellIs" dxfId="1043" priority="1045" stopIfTrue="1" operator="lessThan">
      <formula>-0.03</formula>
    </cfRule>
  </conditionalFormatting>
  <conditionalFormatting sqref="AF107:AH107 AF103:AH105">
    <cfRule type="cellIs" dxfId="1042" priority="1042" operator="greaterThan">
      <formula>0.03</formula>
    </cfRule>
    <cfRule type="cellIs" dxfId="1041" priority="1043" stopIfTrue="1" operator="lessThan">
      <formula>-0.03</formula>
    </cfRule>
  </conditionalFormatting>
  <conditionalFormatting sqref="AF106:AH106">
    <cfRule type="cellIs" dxfId="1040" priority="1040" operator="greaterThan">
      <formula>0.03</formula>
    </cfRule>
    <cfRule type="cellIs" dxfId="1039" priority="1041" stopIfTrue="1" operator="lessThan">
      <formula>-0.03</formula>
    </cfRule>
  </conditionalFormatting>
  <conditionalFormatting sqref="AF112:AH112 AF108:AH110">
    <cfRule type="cellIs" dxfId="1038" priority="1038" operator="greaterThan">
      <formula>0.03</formula>
    </cfRule>
    <cfRule type="cellIs" dxfId="1037" priority="1039" stopIfTrue="1" operator="lessThan">
      <formula>-0.03</formula>
    </cfRule>
  </conditionalFormatting>
  <conditionalFormatting sqref="AF111:AH111">
    <cfRule type="cellIs" dxfId="1036" priority="1036" operator="greaterThan">
      <formula>0.03</formula>
    </cfRule>
    <cfRule type="cellIs" dxfId="1035" priority="1037" stopIfTrue="1" operator="lessThan">
      <formula>-0.03</formula>
    </cfRule>
  </conditionalFormatting>
  <conditionalFormatting sqref="AF117:AH117 AF113:AH115">
    <cfRule type="cellIs" dxfId="1034" priority="1034" operator="greaterThan">
      <formula>0.03</formula>
    </cfRule>
    <cfRule type="cellIs" dxfId="1033" priority="1035" stopIfTrue="1" operator="lessThan">
      <formula>-0.03</formula>
    </cfRule>
  </conditionalFormatting>
  <conditionalFormatting sqref="AF116:AH116">
    <cfRule type="cellIs" dxfId="1032" priority="1032" operator="greaterThan">
      <formula>0.03</formula>
    </cfRule>
    <cfRule type="cellIs" dxfId="1031" priority="1033" stopIfTrue="1" operator="lessThan">
      <formula>-0.03</formula>
    </cfRule>
  </conditionalFormatting>
  <conditionalFormatting sqref="AF122:AH122 AF118:AH120">
    <cfRule type="cellIs" dxfId="1030" priority="1030" operator="greaterThan">
      <formula>0.03</formula>
    </cfRule>
    <cfRule type="cellIs" dxfId="1029" priority="1031" stopIfTrue="1" operator="lessThan">
      <formula>-0.03</formula>
    </cfRule>
  </conditionalFormatting>
  <conditionalFormatting sqref="AF121:AH121">
    <cfRule type="cellIs" dxfId="1028" priority="1028" operator="greaterThan">
      <formula>0.03</formula>
    </cfRule>
    <cfRule type="cellIs" dxfId="1027" priority="1029" stopIfTrue="1" operator="lessThan">
      <formula>-0.03</formula>
    </cfRule>
  </conditionalFormatting>
  <conditionalFormatting sqref="AF127:AH127 AF123:AH125">
    <cfRule type="cellIs" dxfId="1026" priority="1026" operator="greaterThan">
      <formula>0.03</formula>
    </cfRule>
    <cfRule type="cellIs" dxfId="1025" priority="1027" stopIfTrue="1" operator="lessThan">
      <formula>-0.03</formula>
    </cfRule>
  </conditionalFormatting>
  <conditionalFormatting sqref="AF126:AH126">
    <cfRule type="cellIs" dxfId="1024" priority="1024" operator="greaterThan">
      <formula>0.03</formula>
    </cfRule>
    <cfRule type="cellIs" dxfId="1023" priority="1025" stopIfTrue="1" operator="lessThan">
      <formula>-0.03</formula>
    </cfRule>
  </conditionalFormatting>
  <conditionalFormatting sqref="AF132:AH132 AF128:AH130">
    <cfRule type="cellIs" dxfId="1022" priority="1022" operator="greaterThan">
      <formula>0.03</formula>
    </cfRule>
    <cfRule type="cellIs" dxfId="1021" priority="1023" stopIfTrue="1" operator="lessThan">
      <formula>-0.03</formula>
    </cfRule>
  </conditionalFormatting>
  <conditionalFormatting sqref="AF131:AH131">
    <cfRule type="cellIs" dxfId="1020" priority="1020" operator="greaterThan">
      <formula>0.03</formula>
    </cfRule>
    <cfRule type="cellIs" dxfId="1019" priority="1021" stopIfTrue="1" operator="lessThan">
      <formula>-0.03</formula>
    </cfRule>
  </conditionalFormatting>
  <conditionalFormatting sqref="AL8:AN8 AL5:AN6">
    <cfRule type="cellIs" dxfId="1018" priority="1018" operator="greaterThan">
      <formula>0.03</formula>
    </cfRule>
    <cfRule type="cellIs" dxfId="1017" priority="1019" stopIfTrue="1" operator="lessThan">
      <formula>-0.03</formula>
    </cfRule>
  </conditionalFormatting>
  <conditionalFormatting sqref="AL156:AN156">
    <cfRule type="cellIs" dxfId="1016" priority="1010" operator="greaterThan">
      <formula>0.03</formula>
    </cfRule>
    <cfRule type="cellIs" dxfId="1015" priority="1011" stopIfTrue="1" operator="lessThan">
      <formula>-0.03</formula>
    </cfRule>
  </conditionalFormatting>
  <conditionalFormatting sqref="AL159:AN159">
    <cfRule type="cellIs" dxfId="1014" priority="1008" operator="greaterThan">
      <formula>0.03</formula>
    </cfRule>
    <cfRule type="cellIs" dxfId="1013" priority="1009" stopIfTrue="1" operator="lessThan">
      <formula>-0.03</formula>
    </cfRule>
  </conditionalFormatting>
  <conditionalFormatting sqref="AL161:AN161">
    <cfRule type="cellIs" dxfId="1012" priority="1016" operator="greaterThan">
      <formula>0.03</formula>
    </cfRule>
    <cfRule type="cellIs" dxfId="1011" priority="1017" stopIfTrue="1" operator="lessThan">
      <formula>-0.03</formula>
    </cfRule>
  </conditionalFormatting>
  <conditionalFormatting sqref="AL153:AN153 AL155:AN155">
    <cfRule type="cellIs" dxfId="1010" priority="1012" operator="greaterThan">
      <formula>0.03</formula>
    </cfRule>
    <cfRule type="cellIs" dxfId="1009" priority="1013" stopIfTrue="1" operator="lessThan">
      <formula>-0.03</formula>
    </cfRule>
  </conditionalFormatting>
  <conditionalFormatting sqref="AL157:AN158">
    <cfRule type="cellIs" dxfId="1008" priority="1014" operator="greaterThan">
      <formula>0.03</formula>
    </cfRule>
    <cfRule type="cellIs" dxfId="1007" priority="1015" stopIfTrue="1" operator="lessThan">
      <formula>-0.03</formula>
    </cfRule>
  </conditionalFormatting>
  <conditionalFormatting sqref="AL154:AN154">
    <cfRule type="cellIs" dxfId="1006" priority="1006" operator="greaterThan">
      <formula>0.03</formula>
    </cfRule>
    <cfRule type="cellIs" dxfId="1005" priority="1007" stopIfTrue="1" operator="lessThan">
      <formula>-0.03</formula>
    </cfRule>
  </conditionalFormatting>
  <conditionalFormatting sqref="AL7:AN7">
    <cfRule type="cellIs" dxfId="1004" priority="1004" operator="greaterThan">
      <formula>0.03</formula>
    </cfRule>
    <cfRule type="cellIs" dxfId="1003" priority="1005" stopIfTrue="1" operator="lessThan">
      <formula>-0.03</formula>
    </cfRule>
  </conditionalFormatting>
  <conditionalFormatting sqref="AL13:AN13 AL10:AN11">
    <cfRule type="cellIs" dxfId="1002" priority="1002" operator="greaterThan">
      <formula>0.03</formula>
    </cfRule>
    <cfRule type="cellIs" dxfId="1001" priority="1003" stopIfTrue="1" operator="lessThan">
      <formula>-0.03</formula>
    </cfRule>
  </conditionalFormatting>
  <conditionalFormatting sqref="AL12:AN12">
    <cfRule type="cellIs" dxfId="1000" priority="1000" operator="greaterThan">
      <formula>0.03</formula>
    </cfRule>
    <cfRule type="cellIs" dxfId="999" priority="1001" stopIfTrue="1" operator="lessThan">
      <formula>-0.03</formula>
    </cfRule>
  </conditionalFormatting>
  <conditionalFormatting sqref="AL18:AN18 AL15:AN16">
    <cfRule type="cellIs" dxfId="998" priority="998" operator="greaterThan">
      <formula>0.03</formula>
    </cfRule>
    <cfRule type="cellIs" dxfId="997" priority="999" stopIfTrue="1" operator="lessThan">
      <formula>-0.03</formula>
    </cfRule>
  </conditionalFormatting>
  <conditionalFormatting sqref="AL17:AN17">
    <cfRule type="cellIs" dxfId="996" priority="996" operator="greaterThan">
      <formula>0.03</formula>
    </cfRule>
    <cfRule type="cellIs" dxfId="995" priority="997" stopIfTrue="1" operator="lessThan">
      <formula>-0.03</formula>
    </cfRule>
  </conditionalFormatting>
  <conditionalFormatting sqref="AL23:AN23 AL20:AN21">
    <cfRule type="cellIs" dxfId="994" priority="994" operator="greaterThan">
      <formula>0.03</formula>
    </cfRule>
    <cfRule type="cellIs" dxfId="993" priority="995" stopIfTrue="1" operator="lessThan">
      <formula>-0.03</formula>
    </cfRule>
  </conditionalFormatting>
  <conditionalFormatting sqref="AL22:AN22">
    <cfRule type="cellIs" dxfId="992" priority="992" operator="greaterThan">
      <formula>0.03</formula>
    </cfRule>
    <cfRule type="cellIs" dxfId="991" priority="993" stopIfTrue="1" operator="lessThan">
      <formula>-0.03</formula>
    </cfRule>
  </conditionalFormatting>
  <conditionalFormatting sqref="AL28:AN28 AL25:AN26">
    <cfRule type="cellIs" dxfId="990" priority="990" operator="greaterThan">
      <formula>0.03</formula>
    </cfRule>
    <cfRule type="cellIs" dxfId="989" priority="991" stopIfTrue="1" operator="lessThan">
      <formula>-0.03</formula>
    </cfRule>
  </conditionalFormatting>
  <conditionalFormatting sqref="AL27:AN27">
    <cfRule type="cellIs" dxfId="988" priority="988" operator="greaterThan">
      <formula>0.03</formula>
    </cfRule>
    <cfRule type="cellIs" dxfId="987" priority="989" stopIfTrue="1" operator="lessThan">
      <formula>-0.03</formula>
    </cfRule>
  </conditionalFormatting>
  <conditionalFormatting sqref="AL33:AN33 AL30:AN31">
    <cfRule type="cellIs" dxfId="986" priority="986" operator="greaterThan">
      <formula>0.03</formula>
    </cfRule>
    <cfRule type="cellIs" dxfId="985" priority="987" stopIfTrue="1" operator="lessThan">
      <formula>-0.03</formula>
    </cfRule>
  </conditionalFormatting>
  <conditionalFormatting sqref="AL32:AN32">
    <cfRule type="cellIs" dxfId="984" priority="984" operator="greaterThan">
      <formula>0.03</formula>
    </cfRule>
    <cfRule type="cellIs" dxfId="983" priority="985" stopIfTrue="1" operator="lessThan">
      <formula>-0.03</formula>
    </cfRule>
  </conditionalFormatting>
  <conditionalFormatting sqref="AL38:AN38 AL35:AN36">
    <cfRule type="cellIs" dxfId="982" priority="982" operator="greaterThan">
      <formula>0.03</formula>
    </cfRule>
    <cfRule type="cellIs" dxfId="981" priority="983" stopIfTrue="1" operator="lessThan">
      <formula>-0.03</formula>
    </cfRule>
  </conditionalFormatting>
  <conditionalFormatting sqref="AL37:AN37">
    <cfRule type="cellIs" dxfId="980" priority="980" operator="greaterThan">
      <formula>0.03</formula>
    </cfRule>
    <cfRule type="cellIs" dxfId="979" priority="981" stopIfTrue="1" operator="lessThan">
      <formula>-0.03</formula>
    </cfRule>
  </conditionalFormatting>
  <conditionalFormatting sqref="AL43:AN43 AL40:AN41">
    <cfRule type="cellIs" dxfId="978" priority="978" operator="greaterThan">
      <formula>0.03</formula>
    </cfRule>
    <cfRule type="cellIs" dxfId="977" priority="979" stopIfTrue="1" operator="lessThan">
      <formula>-0.03</formula>
    </cfRule>
  </conditionalFormatting>
  <conditionalFormatting sqref="AL42:AN42">
    <cfRule type="cellIs" dxfId="976" priority="976" operator="greaterThan">
      <formula>0.03</formula>
    </cfRule>
    <cfRule type="cellIs" dxfId="975" priority="977" stopIfTrue="1" operator="lessThan">
      <formula>-0.03</formula>
    </cfRule>
  </conditionalFormatting>
  <conditionalFormatting sqref="AL48:AN48 AL45:AN46">
    <cfRule type="cellIs" dxfId="974" priority="974" operator="greaterThan">
      <formula>0.03</formula>
    </cfRule>
    <cfRule type="cellIs" dxfId="973" priority="975" stopIfTrue="1" operator="lessThan">
      <formula>-0.03</formula>
    </cfRule>
  </conditionalFormatting>
  <conditionalFormatting sqref="AL47:AN47">
    <cfRule type="cellIs" dxfId="972" priority="972" operator="greaterThan">
      <formula>0.03</formula>
    </cfRule>
    <cfRule type="cellIs" dxfId="971" priority="973" stopIfTrue="1" operator="lessThan">
      <formula>-0.03</formula>
    </cfRule>
  </conditionalFormatting>
  <conditionalFormatting sqref="AL53:AN53 AL50:AN51">
    <cfRule type="cellIs" dxfId="970" priority="970" operator="greaterThan">
      <formula>0.03</formula>
    </cfRule>
    <cfRule type="cellIs" dxfId="969" priority="971" stopIfTrue="1" operator="lessThan">
      <formula>-0.03</formula>
    </cfRule>
  </conditionalFormatting>
  <conditionalFormatting sqref="AL52:AN52">
    <cfRule type="cellIs" dxfId="968" priority="968" operator="greaterThan">
      <formula>0.03</formula>
    </cfRule>
    <cfRule type="cellIs" dxfId="967" priority="969" stopIfTrue="1" operator="lessThan">
      <formula>-0.03</formula>
    </cfRule>
  </conditionalFormatting>
  <conditionalFormatting sqref="AL58:AN58 AL55:AN56">
    <cfRule type="cellIs" dxfId="966" priority="966" operator="greaterThan">
      <formula>0.03</formula>
    </cfRule>
    <cfRule type="cellIs" dxfId="965" priority="967" stopIfTrue="1" operator="lessThan">
      <formula>-0.03</formula>
    </cfRule>
  </conditionalFormatting>
  <conditionalFormatting sqref="AL57:AN57">
    <cfRule type="cellIs" dxfId="964" priority="964" operator="greaterThan">
      <formula>0.03</formula>
    </cfRule>
    <cfRule type="cellIs" dxfId="963" priority="965" stopIfTrue="1" operator="lessThan">
      <formula>-0.03</formula>
    </cfRule>
  </conditionalFormatting>
  <conditionalFormatting sqref="AL63:AN63 AL60:AN61">
    <cfRule type="cellIs" dxfId="962" priority="962" operator="greaterThan">
      <formula>0.03</formula>
    </cfRule>
    <cfRule type="cellIs" dxfId="961" priority="963" stopIfTrue="1" operator="lessThan">
      <formula>-0.03</formula>
    </cfRule>
  </conditionalFormatting>
  <conditionalFormatting sqref="AL62:AN62">
    <cfRule type="cellIs" dxfId="960" priority="960" operator="greaterThan">
      <formula>0.03</formula>
    </cfRule>
    <cfRule type="cellIs" dxfId="959" priority="961" stopIfTrue="1" operator="lessThan">
      <formula>-0.03</formula>
    </cfRule>
  </conditionalFormatting>
  <conditionalFormatting sqref="AL68:AN68 AL65:AN66">
    <cfRule type="cellIs" dxfId="958" priority="958" operator="greaterThan">
      <formula>0.03</formula>
    </cfRule>
    <cfRule type="cellIs" dxfId="957" priority="959" stopIfTrue="1" operator="lessThan">
      <formula>-0.03</formula>
    </cfRule>
  </conditionalFormatting>
  <conditionalFormatting sqref="AL67:AN67">
    <cfRule type="cellIs" dxfId="956" priority="956" operator="greaterThan">
      <formula>0.03</formula>
    </cfRule>
    <cfRule type="cellIs" dxfId="955" priority="957" stopIfTrue="1" operator="lessThan">
      <formula>-0.03</formula>
    </cfRule>
  </conditionalFormatting>
  <conditionalFormatting sqref="AL73:AN73 AL70:AN71">
    <cfRule type="cellIs" dxfId="954" priority="954" operator="greaterThan">
      <formula>0.03</formula>
    </cfRule>
    <cfRule type="cellIs" dxfId="953" priority="955" stopIfTrue="1" operator="lessThan">
      <formula>-0.03</formula>
    </cfRule>
  </conditionalFormatting>
  <conditionalFormatting sqref="AL72:AN72">
    <cfRule type="cellIs" dxfId="952" priority="952" operator="greaterThan">
      <formula>0.03</formula>
    </cfRule>
    <cfRule type="cellIs" dxfId="951" priority="953" stopIfTrue="1" operator="lessThan">
      <formula>-0.03</formula>
    </cfRule>
  </conditionalFormatting>
  <conditionalFormatting sqref="AL78:AN78 AL75:AN76">
    <cfRule type="cellIs" dxfId="950" priority="950" operator="greaterThan">
      <formula>0.03</formula>
    </cfRule>
    <cfRule type="cellIs" dxfId="949" priority="951" stopIfTrue="1" operator="lessThan">
      <formula>-0.03</formula>
    </cfRule>
  </conditionalFormatting>
  <conditionalFormatting sqref="AL77:AN77">
    <cfRule type="cellIs" dxfId="948" priority="948" operator="greaterThan">
      <formula>0.03</formula>
    </cfRule>
    <cfRule type="cellIs" dxfId="947" priority="949" stopIfTrue="1" operator="lessThan">
      <formula>-0.03</formula>
    </cfRule>
  </conditionalFormatting>
  <conditionalFormatting sqref="AL83:AN83 AL80:AN81">
    <cfRule type="cellIs" dxfId="946" priority="946" operator="greaterThan">
      <formula>0.03</formula>
    </cfRule>
    <cfRule type="cellIs" dxfId="945" priority="947" stopIfTrue="1" operator="lessThan">
      <formula>-0.03</formula>
    </cfRule>
  </conditionalFormatting>
  <conditionalFormatting sqref="AL82:AN82">
    <cfRule type="cellIs" dxfId="944" priority="944" operator="greaterThan">
      <formula>0.03</formula>
    </cfRule>
    <cfRule type="cellIs" dxfId="943" priority="945" stopIfTrue="1" operator="lessThan">
      <formula>-0.03</formula>
    </cfRule>
  </conditionalFormatting>
  <conditionalFormatting sqref="AL88:AN88 AL85:AN86">
    <cfRule type="cellIs" dxfId="942" priority="942" operator="greaterThan">
      <formula>0.03</formula>
    </cfRule>
    <cfRule type="cellIs" dxfId="941" priority="943" stopIfTrue="1" operator="lessThan">
      <formula>-0.03</formula>
    </cfRule>
  </conditionalFormatting>
  <conditionalFormatting sqref="AL87:AN87">
    <cfRule type="cellIs" dxfId="940" priority="940" operator="greaterThan">
      <formula>0.03</formula>
    </cfRule>
    <cfRule type="cellIs" dxfId="939" priority="941" stopIfTrue="1" operator="lessThan">
      <formula>-0.03</formula>
    </cfRule>
  </conditionalFormatting>
  <conditionalFormatting sqref="AL93:AN93 AL90:AN91">
    <cfRule type="cellIs" dxfId="938" priority="938" operator="greaterThan">
      <formula>0.03</formula>
    </cfRule>
    <cfRule type="cellIs" dxfId="937" priority="939" stopIfTrue="1" operator="lessThan">
      <formula>-0.03</formula>
    </cfRule>
  </conditionalFormatting>
  <conditionalFormatting sqref="AL92:AN92">
    <cfRule type="cellIs" dxfId="936" priority="936" operator="greaterThan">
      <formula>0.03</formula>
    </cfRule>
    <cfRule type="cellIs" dxfId="935" priority="937" stopIfTrue="1" operator="lessThan">
      <formula>-0.03</formula>
    </cfRule>
  </conditionalFormatting>
  <conditionalFormatting sqref="AL98:AN98 AL95:AN96">
    <cfRule type="cellIs" dxfId="934" priority="934" operator="greaterThan">
      <formula>0.03</formula>
    </cfRule>
    <cfRule type="cellIs" dxfId="933" priority="935" stopIfTrue="1" operator="lessThan">
      <formula>-0.03</formula>
    </cfRule>
  </conditionalFormatting>
  <conditionalFormatting sqref="AL97:AN97">
    <cfRule type="cellIs" dxfId="932" priority="932" operator="greaterThan">
      <formula>0.03</formula>
    </cfRule>
    <cfRule type="cellIs" dxfId="931" priority="933" stopIfTrue="1" operator="lessThan">
      <formula>-0.03</formula>
    </cfRule>
  </conditionalFormatting>
  <conditionalFormatting sqref="AL103:AN103 AL100:AN101">
    <cfRule type="cellIs" dxfId="930" priority="930" operator="greaterThan">
      <formula>0.03</formula>
    </cfRule>
    <cfRule type="cellIs" dxfId="929" priority="931" stopIfTrue="1" operator="lessThan">
      <formula>-0.03</formula>
    </cfRule>
  </conditionalFormatting>
  <conditionalFormatting sqref="AL102:AN102">
    <cfRule type="cellIs" dxfId="928" priority="928" operator="greaterThan">
      <formula>0.03</formula>
    </cfRule>
    <cfRule type="cellIs" dxfId="927" priority="929" stopIfTrue="1" operator="lessThan">
      <formula>-0.03</formula>
    </cfRule>
  </conditionalFormatting>
  <conditionalFormatting sqref="AL108:AN108 AL105:AN106">
    <cfRule type="cellIs" dxfId="926" priority="926" operator="greaterThan">
      <formula>0.03</formula>
    </cfRule>
    <cfRule type="cellIs" dxfId="925" priority="927" stopIfTrue="1" operator="lessThan">
      <formula>-0.03</formula>
    </cfRule>
  </conditionalFormatting>
  <conditionalFormatting sqref="AL107:AN107">
    <cfRule type="cellIs" dxfId="924" priority="924" operator="greaterThan">
      <formula>0.03</formula>
    </cfRule>
    <cfRule type="cellIs" dxfId="923" priority="925" stopIfTrue="1" operator="lessThan">
      <formula>-0.03</formula>
    </cfRule>
  </conditionalFormatting>
  <conditionalFormatting sqref="AL113:AN113 AL110:AN111">
    <cfRule type="cellIs" dxfId="922" priority="922" operator="greaterThan">
      <formula>0.03</formula>
    </cfRule>
    <cfRule type="cellIs" dxfId="921" priority="923" stopIfTrue="1" operator="lessThan">
      <formula>-0.03</formula>
    </cfRule>
  </conditionalFormatting>
  <conditionalFormatting sqref="AL112:AN112">
    <cfRule type="cellIs" dxfId="920" priority="920" operator="greaterThan">
      <formula>0.03</formula>
    </cfRule>
    <cfRule type="cellIs" dxfId="919" priority="921" stopIfTrue="1" operator="lessThan">
      <formula>-0.03</formula>
    </cfRule>
  </conditionalFormatting>
  <conditionalFormatting sqref="AL118:AN118 AL115:AN116">
    <cfRule type="cellIs" dxfId="918" priority="918" operator="greaterThan">
      <formula>0.03</formula>
    </cfRule>
    <cfRule type="cellIs" dxfId="917" priority="919" stopIfTrue="1" operator="lessThan">
      <formula>-0.03</formula>
    </cfRule>
  </conditionalFormatting>
  <conditionalFormatting sqref="AL117:AN117">
    <cfRule type="cellIs" dxfId="916" priority="916" operator="greaterThan">
      <formula>0.03</formula>
    </cfRule>
    <cfRule type="cellIs" dxfId="915" priority="917" stopIfTrue="1" operator="lessThan">
      <formula>-0.03</formula>
    </cfRule>
  </conditionalFormatting>
  <conditionalFormatting sqref="AL123:AN123 AL120:AN121">
    <cfRule type="cellIs" dxfId="914" priority="914" operator="greaterThan">
      <formula>0.03</formula>
    </cfRule>
    <cfRule type="cellIs" dxfId="913" priority="915" stopIfTrue="1" operator="lessThan">
      <formula>-0.03</formula>
    </cfRule>
  </conditionalFormatting>
  <conditionalFormatting sqref="AL122:AN122">
    <cfRule type="cellIs" dxfId="912" priority="912" operator="greaterThan">
      <formula>0.03</formula>
    </cfRule>
    <cfRule type="cellIs" dxfId="911" priority="913" stopIfTrue="1" operator="lessThan">
      <formula>-0.03</formula>
    </cfRule>
  </conditionalFormatting>
  <conditionalFormatting sqref="AL128:AN128 AL125:AN126">
    <cfRule type="cellIs" dxfId="910" priority="910" operator="greaterThan">
      <formula>0.03</formula>
    </cfRule>
    <cfRule type="cellIs" dxfId="909" priority="911" stopIfTrue="1" operator="lessThan">
      <formula>-0.03</formula>
    </cfRule>
  </conditionalFormatting>
  <conditionalFormatting sqref="AL127:AN127">
    <cfRule type="cellIs" dxfId="908" priority="908" operator="greaterThan">
      <formula>0.03</formula>
    </cfRule>
    <cfRule type="cellIs" dxfId="907" priority="909" stopIfTrue="1" operator="lessThan">
      <formula>-0.03</formula>
    </cfRule>
  </conditionalFormatting>
  <conditionalFormatting sqref="AL130:AN132">
    <cfRule type="cellIs" dxfId="906" priority="906" operator="greaterThan">
      <formula>0.03</formula>
    </cfRule>
    <cfRule type="cellIs" dxfId="905" priority="907" stopIfTrue="1" operator="lessThan">
      <formula>-0.03</formula>
    </cfRule>
  </conditionalFormatting>
  <conditionalFormatting sqref="AR7:AS7">
    <cfRule type="cellIs" dxfId="904" priority="904" operator="greaterThan">
      <formula>0.03</formula>
    </cfRule>
    <cfRule type="cellIs" dxfId="903" priority="905" stopIfTrue="1" operator="lessThan">
      <formula>-0.03</formula>
    </cfRule>
  </conditionalFormatting>
  <conditionalFormatting sqref="AR156:AT156">
    <cfRule type="cellIs" dxfId="902" priority="896" operator="greaterThan">
      <formula>0.03</formula>
    </cfRule>
    <cfRule type="cellIs" dxfId="901" priority="897" stopIfTrue="1" operator="lessThan">
      <formula>-0.03</formula>
    </cfRule>
  </conditionalFormatting>
  <conditionalFormatting sqref="AR159:AT159">
    <cfRule type="cellIs" dxfId="900" priority="894" operator="greaterThan">
      <formula>0.03</formula>
    </cfRule>
    <cfRule type="cellIs" dxfId="899" priority="895" stopIfTrue="1" operator="lessThan">
      <formula>-0.03</formula>
    </cfRule>
  </conditionalFormatting>
  <conditionalFormatting sqref="AR161:AT161">
    <cfRule type="cellIs" dxfId="898" priority="902" operator="greaterThan">
      <formula>0.03</formula>
    </cfRule>
    <cfRule type="cellIs" dxfId="897" priority="903" stopIfTrue="1" operator="lessThan">
      <formula>-0.03</formula>
    </cfRule>
  </conditionalFormatting>
  <conditionalFormatting sqref="AR155:AT155 AR153:AT153">
    <cfRule type="cellIs" dxfId="896" priority="898" operator="greaterThan">
      <formula>0.03</formula>
    </cfRule>
    <cfRule type="cellIs" dxfId="895" priority="899" stopIfTrue="1" operator="lessThan">
      <formula>-0.03</formula>
    </cfRule>
  </conditionalFormatting>
  <conditionalFormatting sqref="AR157:AT158">
    <cfRule type="cellIs" dxfId="894" priority="900" operator="greaterThan">
      <formula>0.03</formula>
    </cfRule>
    <cfRule type="cellIs" dxfId="893" priority="901" stopIfTrue="1" operator="lessThan">
      <formula>-0.03</formula>
    </cfRule>
  </conditionalFormatting>
  <conditionalFormatting sqref="AR154:AT154">
    <cfRule type="cellIs" dxfId="892" priority="892" operator="greaterThan">
      <formula>0.03</formula>
    </cfRule>
    <cfRule type="cellIs" dxfId="891" priority="893" stopIfTrue="1" operator="lessThan">
      <formula>-0.03</formula>
    </cfRule>
  </conditionalFormatting>
  <conditionalFormatting sqref="AR3:AT3">
    <cfRule type="cellIs" dxfId="890" priority="890" operator="greaterThan">
      <formula>0.03</formula>
    </cfRule>
    <cfRule type="cellIs" dxfId="889" priority="891" stopIfTrue="1" operator="lessThan">
      <formula>-0.03</formula>
    </cfRule>
  </conditionalFormatting>
  <conditionalFormatting sqref="AR12:AS12">
    <cfRule type="cellIs" dxfId="888" priority="888" operator="greaterThan">
      <formula>0.03</formula>
    </cfRule>
    <cfRule type="cellIs" dxfId="887" priority="889" stopIfTrue="1" operator="lessThan">
      <formula>-0.03</formula>
    </cfRule>
  </conditionalFormatting>
  <conditionalFormatting sqref="AR8:AT8">
    <cfRule type="cellIs" dxfId="886" priority="886" operator="greaterThan">
      <formula>0.03</formula>
    </cfRule>
    <cfRule type="cellIs" dxfId="885" priority="887" stopIfTrue="1" operator="lessThan">
      <formula>-0.03</formula>
    </cfRule>
  </conditionalFormatting>
  <conditionalFormatting sqref="AR17:AS17">
    <cfRule type="cellIs" dxfId="884" priority="884" operator="greaterThan">
      <formula>0.03</formula>
    </cfRule>
    <cfRule type="cellIs" dxfId="883" priority="885" stopIfTrue="1" operator="lessThan">
      <formula>-0.03</formula>
    </cfRule>
  </conditionalFormatting>
  <conditionalFormatting sqref="AR13:AT13">
    <cfRule type="cellIs" dxfId="882" priority="882" operator="greaterThan">
      <formula>0.03</formula>
    </cfRule>
    <cfRule type="cellIs" dxfId="881" priority="883" stopIfTrue="1" operator="lessThan">
      <formula>-0.03</formula>
    </cfRule>
  </conditionalFormatting>
  <conditionalFormatting sqref="AR22:AS22">
    <cfRule type="cellIs" dxfId="880" priority="880" operator="greaterThan">
      <formula>0.03</formula>
    </cfRule>
    <cfRule type="cellIs" dxfId="879" priority="881" stopIfTrue="1" operator="lessThan">
      <formula>-0.03</formula>
    </cfRule>
  </conditionalFormatting>
  <conditionalFormatting sqref="AR18:AT18">
    <cfRule type="cellIs" dxfId="878" priority="878" operator="greaterThan">
      <formula>0.03</formula>
    </cfRule>
    <cfRule type="cellIs" dxfId="877" priority="879" stopIfTrue="1" operator="lessThan">
      <formula>-0.03</formula>
    </cfRule>
  </conditionalFormatting>
  <conditionalFormatting sqref="AR27:AS27">
    <cfRule type="cellIs" dxfId="876" priority="876" operator="greaterThan">
      <formula>0.03</formula>
    </cfRule>
    <cfRule type="cellIs" dxfId="875" priority="877" stopIfTrue="1" operator="lessThan">
      <formula>-0.03</formula>
    </cfRule>
  </conditionalFormatting>
  <conditionalFormatting sqref="AR23:AT23">
    <cfRule type="cellIs" dxfId="874" priority="874" operator="greaterThan">
      <formula>0.03</formula>
    </cfRule>
    <cfRule type="cellIs" dxfId="873" priority="875" stopIfTrue="1" operator="lessThan">
      <formula>-0.03</formula>
    </cfRule>
  </conditionalFormatting>
  <conditionalFormatting sqref="AR32:AS32">
    <cfRule type="cellIs" dxfId="872" priority="872" operator="greaterThan">
      <formula>0.03</formula>
    </cfRule>
    <cfRule type="cellIs" dxfId="871" priority="873" stopIfTrue="1" operator="lessThan">
      <formula>-0.03</formula>
    </cfRule>
  </conditionalFormatting>
  <conditionalFormatting sqref="AR28:AT28">
    <cfRule type="cellIs" dxfId="870" priority="870" operator="greaterThan">
      <formula>0.03</formula>
    </cfRule>
    <cfRule type="cellIs" dxfId="869" priority="871" stopIfTrue="1" operator="lessThan">
      <formula>-0.03</formula>
    </cfRule>
  </conditionalFormatting>
  <conditionalFormatting sqref="AR37:AS37">
    <cfRule type="cellIs" dxfId="868" priority="868" operator="greaterThan">
      <formula>0.03</formula>
    </cfRule>
    <cfRule type="cellIs" dxfId="867" priority="869" stopIfTrue="1" operator="lessThan">
      <formula>-0.03</formula>
    </cfRule>
  </conditionalFormatting>
  <conditionalFormatting sqref="AR33:AT33">
    <cfRule type="cellIs" dxfId="866" priority="866" operator="greaterThan">
      <formula>0.03</formula>
    </cfRule>
    <cfRule type="cellIs" dxfId="865" priority="867" stopIfTrue="1" operator="lessThan">
      <formula>-0.03</formula>
    </cfRule>
  </conditionalFormatting>
  <conditionalFormatting sqref="AR42:AS42">
    <cfRule type="cellIs" dxfId="864" priority="864" operator="greaterThan">
      <formula>0.03</formula>
    </cfRule>
    <cfRule type="cellIs" dxfId="863" priority="865" stopIfTrue="1" operator="lessThan">
      <formula>-0.03</formula>
    </cfRule>
  </conditionalFormatting>
  <conditionalFormatting sqref="AR38:AT38">
    <cfRule type="cellIs" dxfId="862" priority="862" operator="greaterThan">
      <formula>0.03</formula>
    </cfRule>
    <cfRule type="cellIs" dxfId="861" priority="863" stopIfTrue="1" operator="lessThan">
      <formula>-0.03</formula>
    </cfRule>
  </conditionalFormatting>
  <conditionalFormatting sqref="AR47:AS47">
    <cfRule type="cellIs" dxfId="860" priority="860" operator="greaterThan">
      <formula>0.03</formula>
    </cfRule>
    <cfRule type="cellIs" dxfId="859" priority="861" stopIfTrue="1" operator="lessThan">
      <formula>-0.03</formula>
    </cfRule>
  </conditionalFormatting>
  <conditionalFormatting sqref="AR43:AT43">
    <cfRule type="cellIs" dxfId="858" priority="858" operator="greaterThan">
      <formula>0.03</formula>
    </cfRule>
    <cfRule type="cellIs" dxfId="857" priority="859" stopIfTrue="1" operator="lessThan">
      <formula>-0.03</formula>
    </cfRule>
  </conditionalFormatting>
  <conditionalFormatting sqref="AR52:AS52">
    <cfRule type="cellIs" dxfId="856" priority="856" operator="greaterThan">
      <formula>0.03</formula>
    </cfRule>
    <cfRule type="cellIs" dxfId="855" priority="857" stopIfTrue="1" operator="lessThan">
      <formula>-0.03</formula>
    </cfRule>
  </conditionalFormatting>
  <conditionalFormatting sqref="AR48:AT48">
    <cfRule type="cellIs" dxfId="854" priority="854" operator="greaterThan">
      <formula>0.03</formula>
    </cfRule>
    <cfRule type="cellIs" dxfId="853" priority="855" stopIfTrue="1" operator="lessThan">
      <formula>-0.03</formula>
    </cfRule>
  </conditionalFormatting>
  <conditionalFormatting sqref="AR57:AS57">
    <cfRule type="cellIs" dxfId="852" priority="852" operator="greaterThan">
      <formula>0.03</formula>
    </cfRule>
    <cfRule type="cellIs" dxfId="851" priority="853" stopIfTrue="1" operator="lessThan">
      <formula>-0.03</formula>
    </cfRule>
  </conditionalFormatting>
  <conditionalFormatting sqref="AR53:AT53">
    <cfRule type="cellIs" dxfId="850" priority="850" operator="greaterThan">
      <formula>0.03</formula>
    </cfRule>
    <cfRule type="cellIs" dxfId="849" priority="851" stopIfTrue="1" operator="lessThan">
      <formula>-0.03</formula>
    </cfRule>
  </conditionalFormatting>
  <conditionalFormatting sqref="AR62:AS62">
    <cfRule type="cellIs" dxfId="848" priority="848" operator="greaterThan">
      <formula>0.03</formula>
    </cfRule>
    <cfRule type="cellIs" dxfId="847" priority="849" stopIfTrue="1" operator="lessThan">
      <formula>-0.03</formula>
    </cfRule>
  </conditionalFormatting>
  <conditionalFormatting sqref="AR58:AT58">
    <cfRule type="cellIs" dxfId="846" priority="846" operator="greaterThan">
      <formula>0.03</formula>
    </cfRule>
    <cfRule type="cellIs" dxfId="845" priority="847" stopIfTrue="1" operator="lessThan">
      <formula>-0.03</formula>
    </cfRule>
  </conditionalFormatting>
  <conditionalFormatting sqref="AR67:AS67">
    <cfRule type="cellIs" dxfId="844" priority="844" operator="greaterThan">
      <formula>0.03</formula>
    </cfRule>
    <cfRule type="cellIs" dxfId="843" priority="845" stopIfTrue="1" operator="lessThan">
      <formula>-0.03</formula>
    </cfRule>
  </conditionalFormatting>
  <conditionalFormatting sqref="AR63:AT63">
    <cfRule type="cellIs" dxfId="842" priority="842" operator="greaterThan">
      <formula>0.03</formula>
    </cfRule>
    <cfRule type="cellIs" dxfId="841" priority="843" stopIfTrue="1" operator="lessThan">
      <formula>-0.03</formula>
    </cfRule>
  </conditionalFormatting>
  <conditionalFormatting sqref="AR72:AS72">
    <cfRule type="cellIs" dxfId="840" priority="840" operator="greaterThan">
      <formula>0.03</formula>
    </cfRule>
    <cfRule type="cellIs" dxfId="839" priority="841" stopIfTrue="1" operator="lessThan">
      <formula>-0.03</formula>
    </cfRule>
  </conditionalFormatting>
  <conditionalFormatting sqref="AR68:AT68">
    <cfRule type="cellIs" dxfId="838" priority="838" operator="greaterThan">
      <formula>0.03</formula>
    </cfRule>
    <cfRule type="cellIs" dxfId="837" priority="839" stopIfTrue="1" operator="lessThan">
      <formula>-0.03</formula>
    </cfRule>
  </conditionalFormatting>
  <conditionalFormatting sqref="AR77:AS77">
    <cfRule type="cellIs" dxfId="836" priority="836" operator="greaterThan">
      <formula>0.03</formula>
    </cfRule>
    <cfRule type="cellIs" dxfId="835" priority="837" stopIfTrue="1" operator="lessThan">
      <formula>-0.03</formula>
    </cfRule>
  </conditionalFormatting>
  <conditionalFormatting sqref="AR73:AT73">
    <cfRule type="cellIs" dxfId="834" priority="834" operator="greaterThan">
      <formula>0.03</formula>
    </cfRule>
    <cfRule type="cellIs" dxfId="833" priority="835" stopIfTrue="1" operator="lessThan">
      <formula>-0.03</formula>
    </cfRule>
  </conditionalFormatting>
  <conditionalFormatting sqref="AR82:AS82">
    <cfRule type="cellIs" dxfId="832" priority="832" operator="greaterThan">
      <formula>0.03</formula>
    </cfRule>
    <cfRule type="cellIs" dxfId="831" priority="833" stopIfTrue="1" operator="lessThan">
      <formula>-0.03</formula>
    </cfRule>
  </conditionalFormatting>
  <conditionalFormatting sqref="AR78:AT78">
    <cfRule type="cellIs" dxfId="830" priority="830" operator="greaterThan">
      <formula>0.03</formula>
    </cfRule>
    <cfRule type="cellIs" dxfId="829" priority="831" stopIfTrue="1" operator="lessThan">
      <formula>-0.03</formula>
    </cfRule>
  </conditionalFormatting>
  <conditionalFormatting sqref="AR87:AS87">
    <cfRule type="cellIs" dxfId="828" priority="828" operator="greaterThan">
      <formula>0.03</formula>
    </cfRule>
    <cfRule type="cellIs" dxfId="827" priority="829" stopIfTrue="1" operator="lessThan">
      <formula>-0.03</formula>
    </cfRule>
  </conditionalFormatting>
  <conditionalFormatting sqref="AR83:AT83">
    <cfRule type="cellIs" dxfId="826" priority="826" operator="greaterThan">
      <formula>0.03</formula>
    </cfRule>
    <cfRule type="cellIs" dxfId="825" priority="827" stopIfTrue="1" operator="lessThan">
      <formula>-0.03</formula>
    </cfRule>
  </conditionalFormatting>
  <conditionalFormatting sqref="AR92:AS92">
    <cfRule type="cellIs" dxfId="824" priority="824" operator="greaterThan">
      <formula>0.03</formula>
    </cfRule>
    <cfRule type="cellIs" dxfId="823" priority="825" stopIfTrue="1" operator="lessThan">
      <formula>-0.03</formula>
    </cfRule>
  </conditionalFormatting>
  <conditionalFormatting sqref="AR88:AT88">
    <cfRule type="cellIs" dxfId="822" priority="822" operator="greaterThan">
      <formula>0.03</formula>
    </cfRule>
    <cfRule type="cellIs" dxfId="821" priority="823" stopIfTrue="1" operator="lessThan">
      <formula>-0.03</formula>
    </cfRule>
  </conditionalFormatting>
  <conditionalFormatting sqref="AR97:AS97">
    <cfRule type="cellIs" dxfId="820" priority="820" operator="greaterThan">
      <formula>0.03</formula>
    </cfRule>
    <cfRule type="cellIs" dxfId="819" priority="821" stopIfTrue="1" operator="lessThan">
      <formula>-0.03</formula>
    </cfRule>
  </conditionalFormatting>
  <conditionalFormatting sqref="AR93:AT93">
    <cfRule type="cellIs" dxfId="818" priority="818" operator="greaterThan">
      <formula>0.03</formula>
    </cfRule>
    <cfRule type="cellIs" dxfId="817" priority="819" stopIfTrue="1" operator="lessThan">
      <formula>-0.03</formula>
    </cfRule>
  </conditionalFormatting>
  <conditionalFormatting sqref="AR102:AS102">
    <cfRule type="cellIs" dxfId="816" priority="816" operator="greaterThan">
      <formula>0.03</formula>
    </cfRule>
    <cfRule type="cellIs" dxfId="815" priority="817" stopIfTrue="1" operator="lessThan">
      <formula>-0.03</formula>
    </cfRule>
  </conditionalFormatting>
  <conditionalFormatting sqref="AR98:AT98">
    <cfRule type="cellIs" dxfId="814" priority="814" operator="greaterThan">
      <formula>0.03</formula>
    </cfRule>
    <cfRule type="cellIs" dxfId="813" priority="815" stopIfTrue="1" operator="lessThan">
      <formula>-0.03</formula>
    </cfRule>
  </conditionalFormatting>
  <conditionalFormatting sqref="AR107:AS107">
    <cfRule type="cellIs" dxfId="812" priority="812" operator="greaterThan">
      <formula>0.03</formula>
    </cfRule>
    <cfRule type="cellIs" dxfId="811" priority="813" stopIfTrue="1" operator="lessThan">
      <formula>-0.03</formula>
    </cfRule>
  </conditionalFormatting>
  <conditionalFormatting sqref="AR103:AT103">
    <cfRule type="cellIs" dxfId="810" priority="810" operator="greaterThan">
      <formula>0.03</formula>
    </cfRule>
    <cfRule type="cellIs" dxfId="809" priority="811" stopIfTrue="1" operator="lessThan">
      <formula>-0.03</formula>
    </cfRule>
  </conditionalFormatting>
  <conditionalFormatting sqref="AR112:AS112">
    <cfRule type="cellIs" dxfId="808" priority="808" operator="greaterThan">
      <formula>0.03</formula>
    </cfRule>
    <cfRule type="cellIs" dxfId="807" priority="809" stopIfTrue="1" operator="lessThan">
      <formula>-0.03</formula>
    </cfRule>
  </conditionalFormatting>
  <conditionalFormatting sqref="AR108:AT108">
    <cfRule type="cellIs" dxfId="806" priority="806" operator="greaterThan">
      <formula>0.03</formula>
    </cfRule>
    <cfRule type="cellIs" dxfId="805" priority="807" stopIfTrue="1" operator="lessThan">
      <formula>-0.03</formula>
    </cfRule>
  </conditionalFormatting>
  <conditionalFormatting sqref="AR117:AS117">
    <cfRule type="cellIs" dxfId="804" priority="804" operator="greaterThan">
      <formula>0.03</formula>
    </cfRule>
    <cfRule type="cellIs" dxfId="803" priority="805" stopIfTrue="1" operator="lessThan">
      <formula>-0.03</formula>
    </cfRule>
  </conditionalFormatting>
  <conditionalFormatting sqref="AR113:AT113">
    <cfRule type="cellIs" dxfId="802" priority="802" operator="greaterThan">
      <formula>0.03</formula>
    </cfRule>
    <cfRule type="cellIs" dxfId="801" priority="803" stopIfTrue="1" operator="lessThan">
      <formula>-0.03</formula>
    </cfRule>
  </conditionalFormatting>
  <conditionalFormatting sqref="AR122:AS122">
    <cfRule type="cellIs" dxfId="800" priority="800" operator="greaterThan">
      <formula>0.03</formula>
    </cfRule>
    <cfRule type="cellIs" dxfId="799" priority="801" stopIfTrue="1" operator="lessThan">
      <formula>-0.03</formula>
    </cfRule>
  </conditionalFormatting>
  <conditionalFormatting sqref="AR118:AT118">
    <cfRule type="cellIs" dxfId="798" priority="798" operator="greaterThan">
      <formula>0.03</formula>
    </cfRule>
    <cfRule type="cellIs" dxfId="797" priority="799" stopIfTrue="1" operator="lessThan">
      <formula>-0.03</formula>
    </cfRule>
  </conditionalFormatting>
  <conditionalFormatting sqref="AR127:AS127">
    <cfRule type="cellIs" dxfId="796" priority="796" operator="greaterThan">
      <formula>0.03</formula>
    </cfRule>
    <cfRule type="cellIs" dxfId="795" priority="797" stopIfTrue="1" operator="lessThan">
      <formula>-0.03</formula>
    </cfRule>
  </conditionalFormatting>
  <conditionalFormatting sqref="AR123:AT123">
    <cfRule type="cellIs" dxfId="794" priority="794" operator="greaterThan">
      <formula>0.03</formula>
    </cfRule>
    <cfRule type="cellIs" dxfId="793" priority="795" stopIfTrue="1" operator="lessThan">
      <formula>-0.03</formula>
    </cfRule>
  </conditionalFormatting>
  <conditionalFormatting sqref="AR132:AS132">
    <cfRule type="cellIs" dxfId="792" priority="792" operator="greaterThan">
      <formula>0.03</formula>
    </cfRule>
    <cfRule type="cellIs" dxfId="791" priority="793" stopIfTrue="1" operator="lessThan">
      <formula>-0.03</formula>
    </cfRule>
  </conditionalFormatting>
  <conditionalFormatting sqref="AR128:AT128">
    <cfRule type="cellIs" dxfId="790" priority="790" operator="greaterThan">
      <formula>0.03</formula>
    </cfRule>
    <cfRule type="cellIs" dxfId="789" priority="791" stopIfTrue="1" operator="lessThan">
      <formula>-0.03</formula>
    </cfRule>
  </conditionalFormatting>
  <conditionalFormatting sqref="AO133:AQ133">
    <cfRule type="cellIs" dxfId="788" priority="788" operator="greaterThan">
      <formula>0.03</formula>
    </cfRule>
    <cfRule type="cellIs" dxfId="787" priority="789" stopIfTrue="1" operator="lessThan">
      <formula>-0.03</formula>
    </cfRule>
  </conditionalFormatting>
  <conditionalFormatting sqref="AO137:AQ137">
    <cfRule type="cellIs" dxfId="786" priority="782" operator="greaterThan">
      <formula>0.03</formula>
    </cfRule>
    <cfRule type="cellIs" dxfId="785" priority="783" stopIfTrue="1" operator="lessThan">
      <formula>-0.03</formula>
    </cfRule>
  </conditionalFormatting>
  <conditionalFormatting sqref="AI137:AK137 AI133:AK135">
    <cfRule type="cellIs" dxfId="784" priority="780" operator="greaterThan">
      <formula>0.03</formula>
    </cfRule>
    <cfRule type="cellIs" dxfId="783" priority="781" stopIfTrue="1" operator="lessThan">
      <formula>-0.03</formula>
    </cfRule>
  </conditionalFormatting>
  <conditionalFormatting sqref="AU137:AV137">
    <cfRule type="cellIs" dxfId="782" priority="784" operator="greaterThan">
      <formula>0.03</formula>
    </cfRule>
    <cfRule type="cellIs" dxfId="781" priority="785" stopIfTrue="1" operator="lessThan">
      <formula>-0.03</formula>
    </cfRule>
  </conditionalFormatting>
  <conditionalFormatting sqref="AO138:AQ138 AO135:AQ136">
    <cfRule type="cellIs" dxfId="780" priority="786" operator="greaterThan">
      <formula>0.03</formula>
    </cfRule>
    <cfRule type="cellIs" dxfId="779" priority="787" stopIfTrue="1" operator="lessThan">
      <formula>-0.03</formula>
    </cfRule>
  </conditionalFormatting>
  <conditionalFormatting sqref="AI136:AK136">
    <cfRule type="cellIs" dxfId="778" priority="778" operator="greaterThan">
      <formula>0.03</formula>
    </cfRule>
    <cfRule type="cellIs" dxfId="777" priority="779" stopIfTrue="1" operator="lessThan">
      <formula>-0.03</formula>
    </cfRule>
  </conditionalFormatting>
  <conditionalFormatting sqref="AU133:AW133">
    <cfRule type="cellIs" dxfId="776" priority="776" operator="greaterThan">
      <formula>0.03</formula>
    </cfRule>
    <cfRule type="cellIs" dxfId="775" priority="777" stopIfTrue="1" operator="lessThan">
      <formula>-0.03</formula>
    </cfRule>
  </conditionalFormatting>
  <conditionalFormatting sqref="AO143:AQ143 AO140:AQ141">
    <cfRule type="cellIs" dxfId="774" priority="774" operator="greaterThan">
      <formula>0.03</formula>
    </cfRule>
    <cfRule type="cellIs" dxfId="773" priority="775" stopIfTrue="1" operator="lessThan">
      <formula>-0.03</formula>
    </cfRule>
  </conditionalFormatting>
  <conditionalFormatting sqref="AU142:AV142">
    <cfRule type="cellIs" dxfId="772" priority="772" operator="greaterThan">
      <formula>0.03</formula>
    </cfRule>
    <cfRule type="cellIs" dxfId="771" priority="773" stopIfTrue="1" operator="lessThan">
      <formula>-0.03</formula>
    </cfRule>
  </conditionalFormatting>
  <conditionalFormatting sqref="AO142:AQ142">
    <cfRule type="cellIs" dxfId="770" priority="770" operator="greaterThan">
      <formula>0.03</formula>
    </cfRule>
    <cfRule type="cellIs" dxfId="769" priority="771" stopIfTrue="1" operator="lessThan">
      <formula>-0.03</formula>
    </cfRule>
  </conditionalFormatting>
  <conditionalFormatting sqref="AI142:AK142 AI138:AK140">
    <cfRule type="cellIs" dxfId="768" priority="768" operator="greaterThan">
      <formula>0.03</formula>
    </cfRule>
    <cfRule type="cellIs" dxfId="767" priority="769" stopIfTrue="1" operator="lessThan">
      <formula>-0.03</formula>
    </cfRule>
  </conditionalFormatting>
  <conditionalFormatting sqref="AI141:AK141">
    <cfRule type="cellIs" dxfId="766" priority="766" operator="greaterThan">
      <formula>0.03</formula>
    </cfRule>
    <cfRule type="cellIs" dxfId="765" priority="767" stopIfTrue="1" operator="lessThan">
      <formula>-0.03</formula>
    </cfRule>
  </conditionalFormatting>
  <conditionalFormatting sqref="AU138:AW138">
    <cfRule type="cellIs" dxfId="764" priority="764" operator="greaterThan">
      <formula>0.03</formula>
    </cfRule>
    <cfRule type="cellIs" dxfId="763" priority="765" stopIfTrue="1" operator="lessThan">
      <formula>-0.03</formula>
    </cfRule>
  </conditionalFormatting>
  <conditionalFormatting sqref="AO148:AQ148 AO145:AQ146">
    <cfRule type="cellIs" dxfId="762" priority="762" operator="greaterThan">
      <formula>0.03</formula>
    </cfRule>
    <cfRule type="cellIs" dxfId="761" priority="763" stopIfTrue="1" operator="lessThan">
      <formula>-0.03</formula>
    </cfRule>
  </conditionalFormatting>
  <conditionalFormatting sqref="AU147:AV147">
    <cfRule type="cellIs" dxfId="760" priority="760" operator="greaterThan">
      <formula>0.03</formula>
    </cfRule>
    <cfRule type="cellIs" dxfId="759" priority="761" stopIfTrue="1" operator="lessThan">
      <formula>-0.03</formula>
    </cfRule>
  </conditionalFormatting>
  <conditionalFormatting sqref="AO147:AQ147">
    <cfRule type="cellIs" dxfId="758" priority="758" operator="greaterThan">
      <formula>0.03</formula>
    </cfRule>
    <cfRule type="cellIs" dxfId="757" priority="759" stopIfTrue="1" operator="lessThan">
      <formula>-0.03</formula>
    </cfRule>
  </conditionalFormatting>
  <conditionalFormatting sqref="AI147:AK147 AI143:AK145">
    <cfRule type="cellIs" dxfId="756" priority="756" operator="greaterThan">
      <formula>0.03</formula>
    </cfRule>
    <cfRule type="cellIs" dxfId="755" priority="757" stopIfTrue="1" operator="lessThan">
      <formula>-0.03</formula>
    </cfRule>
  </conditionalFormatting>
  <conditionalFormatting sqref="AI146:AK146">
    <cfRule type="cellIs" dxfId="754" priority="754" operator="greaterThan">
      <formula>0.03</formula>
    </cfRule>
    <cfRule type="cellIs" dxfId="753" priority="755" stopIfTrue="1" operator="lessThan">
      <formula>-0.03</formula>
    </cfRule>
  </conditionalFormatting>
  <conditionalFormatting sqref="AU143:AW143">
    <cfRule type="cellIs" dxfId="752" priority="752" operator="greaterThan">
      <formula>0.03</formula>
    </cfRule>
    <cfRule type="cellIs" dxfId="751" priority="753" stopIfTrue="1" operator="lessThan">
      <formula>-0.03</formula>
    </cfRule>
  </conditionalFormatting>
  <conditionalFormatting sqref="AO150:AQ152">
    <cfRule type="cellIs" dxfId="750" priority="750" operator="greaterThan">
      <formula>0.03</formula>
    </cfRule>
    <cfRule type="cellIs" dxfId="749" priority="751" stopIfTrue="1" operator="lessThan">
      <formula>-0.03</formula>
    </cfRule>
  </conditionalFormatting>
  <conditionalFormatting sqref="AU152:AV152">
    <cfRule type="cellIs" dxfId="748" priority="748" operator="greaterThan">
      <formula>0.03</formula>
    </cfRule>
    <cfRule type="cellIs" dxfId="747" priority="749" stopIfTrue="1" operator="lessThan">
      <formula>-0.03</formula>
    </cfRule>
  </conditionalFormatting>
  <conditionalFormatting sqref="AI152:AK152 AI148:AK150">
    <cfRule type="cellIs" dxfId="746" priority="746" operator="greaterThan">
      <formula>0.03</formula>
    </cfRule>
    <cfRule type="cellIs" dxfId="745" priority="747" stopIfTrue="1" operator="lessThan">
      <formula>-0.03</formula>
    </cfRule>
  </conditionalFormatting>
  <conditionalFormatting sqref="AI151:AK151">
    <cfRule type="cellIs" dxfId="744" priority="744" operator="greaterThan">
      <formula>0.03</formula>
    </cfRule>
    <cfRule type="cellIs" dxfId="743" priority="745" stopIfTrue="1" operator="lessThan">
      <formula>-0.03</formula>
    </cfRule>
  </conditionalFormatting>
  <conditionalFormatting sqref="AU148:AW148">
    <cfRule type="cellIs" dxfId="742" priority="742" operator="greaterThan">
      <formula>0.03</formula>
    </cfRule>
    <cfRule type="cellIs" dxfId="741" priority="743" stopIfTrue="1" operator="lessThan">
      <formula>-0.03</formula>
    </cfRule>
  </conditionalFormatting>
  <conditionalFormatting sqref="AF137:AH137 AF133:AH135">
    <cfRule type="cellIs" dxfId="740" priority="740" operator="greaterThan">
      <formula>0.03</formula>
    </cfRule>
    <cfRule type="cellIs" dxfId="739" priority="741" stopIfTrue="1" operator="lessThan">
      <formula>-0.03</formula>
    </cfRule>
  </conditionalFormatting>
  <conditionalFormatting sqref="AF136:AH136">
    <cfRule type="cellIs" dxfId="738" priority="738" operator="greaterThan">
      <formula>0.03</formula>
    </cfRule>
    <cfRule type="cellIs" dxfId="737" priority="739" stopIfTrue="1" operator="lessThan">
      <formula>-0.03</formula>
    </cfRule>
  </conditionalFormatting>
  <conditionalFormatting sqref="AF142:AH142 AF138:AH140">
    <cfRule type="cellIs" dxfId="736" priority="736" operator="greaterThan">
      <formula>0.03</formula>
    </cfRule>
    <cfRule type="cellIs" dxfId="735" priority="737" stopIfTrue="1" operator="lessThan">
      <formula>-0.03</formula>
    </cfRule>
  </conditionalFormatting>
  <conditionalFormatting sqref="AF141:AH141">
    <cfRule type="cellIs" dxfId="734" priority="734" operator="greaterThan">
      <formula>0.03</formula>
    </cfRule>
    <cfRule type="cellIs" dxfId="733" priority="735" stopIfTrue="1" operator="lessThan">
      <formula>-0.03</formula>
    </cfRule>
  </conditionalFormatting>
  <conditionalFormatting sqref="AF147:AH147 AF143:AH145">
    <cfRule type="cellIs" dxfId="732" priority="732" operator="greaterThan">
      <formula>0.03</formula>
    </cfRule>
    <cfRule type="cellIs" dxfId="731" priority="733" stopIfTrue="1" operator="lessThan">
      <formula>-0.03</formula>
    </cfRule>
  </conditionalFormatting>
  <conditionalFormatting sqref="AF146:AH146">
    <cfRule type="cellIs" dxfId="730" priority="730" operator="greaterThan">
      <formula>0.03</formula>
    </cfRule>
    <cfRule type="cellIs" dxfId="729" priority="731" stopIfTrue="1" operator="lessThan">
      <formula>-0.03</formula>
    </cfRule>
  </conditionalFormatting>
  <conditionalFormatting sqref="AF152:AH152 AF148:AH150">
    <cfRule type="cellIs" dxfId="728" priority="728" operator="greaterThan">
      <formula>0.03</formula>
    </cfRule>
    <cfRule type="cellIs" dxfId="727" priority="729" stopIfTrue="1" operator="lessThan">
      <formula>-0.03</formula>
    </cfRule>
  </conditionalFormatting>
  <conditionalFormatting sqref="AF151:AH151">
    <cfRule type="cellIs" dxfId="726" priority="726" operator="greaterThan">
      <formula>0.03</formula>
    </cfRule>
    <cfRule type="cellIs" dxfId="725" priority="727" stopIfTrue="1" operator="lessThan">
      <formula>-0.03</formula>
    </cfRule>
  </conditionalFormatting>
  <conditionalFormatting sqref="AL133:AN133">
    <cfRule type="cellIs" dxfId="724" priority="724" operator="greaterThan">
      <formula>0.03</formula>
    </cfRule>
    <cfRule type="cellIs" dxfId="723" priority="725" stopIfTrue="1" operator="lessThan">
      <formula>-0.03</formula>
    </cfRule>
  </conditionalFormatting>
  <conditionalFormatting sqref="AL138:AN138 AL135:AN136">
    <cfRule type="cellIs" dxfId="722" priority="722" operator="greaterThan">
      <formula>0.03</formula>
    </cfRule>
    <cfRule type="cellIs" dxfId="721" priority="723" stopIfTrue="1" operator="lessThan">
      <formula>-0.03</formula>
    </cfRule>
  </conditionalFormatting>
  <conditionalFormatting sqref="AL137:AN137">
    <cfRule type="cellIs" dxfId="720" priority="720" operator="greaterThan">
      <formula>0.03</formula>
    </cfRule>
    <cfRule type="cellIs" dxfId="719" priority="721" stopIfTrue="1" operator="lessThan">
      <formula>-0.03</formula>
    </cfRule>
  </conditionalFormatting>
  <conditionalFormatting sqref="AL143:AN143 AL140:AN141">
    <cfRule type="cellIs" dxfId="718" priority="718" operator="greaterThan">
      <formula>0.03</formula>
    </cfRule>
    <cfRule type="cellIs" dxfId="717" priority="719" stopIfTrue="1" operator="lessThan">
      <formula>-0.03</formula>
    </cfRule>
  </conditionalFormatting>
  <conditionalFormatting sqref="AL142:AN142">
    <cfRule type="cellIs" dxfId="716" priority="716" operator="greaterThan">
      <formula>0.03</formula>
    </cfRule>
    <cfRule type="cellIs" dxfId="715" priority="717" stopIfTrue="1" operator="lessThan">
      <formula>-0.03</formula>
    </cfRule>
  </conditionalFormatting>
  <conditionalFormatting sqref="AL148:AN148 AL145:AN146">
    <cfRule type="cellIs" dxfId="714" priority="714" operator="greaterThan">
      <formula>0.03</formula>
    </cfRule>
    <cfRule type="cellIs" dxfId="713" priority="715" stopIfTrue="1" operator="lessThan">
      <formula>-0.03</formula>
    </cfRule>
  </conditionalFormatting>
  <conditionalFormatting sqref="AL147:AN147">
    <cfRule type="cellIs" dxfId="712" priority="712" operator="greaterThan">
      <formula>0.03</formula>
    </cfRule>
    <cfRule type="cellIs" dxfId="711" priority="713" stopIfTrue="1" operator="lessThan">
      <formula>-0.03</formula>
    </cfRule>
  </conditionalFormatting>
  <conditionalFormatting sqref="AL150:AN152">
    <cfRule type="cellIs" dxfId="710" priority="710" operator="greaterThan">
      <formula>0.03</formula>
    </cfRule>
    <cfRule type="cellIs" dxfId="709" priority="711" stopIfTrue="1" operator="lessThan">
      <formula>-0.03</formula>
    </cfRule>
  </conditionalFormatting>
  <conditionalFormatting sqref="AR137:AS137">
    <cfRule type="cellIs" dxfId="708" priority="708" operator="greaterThan">
      <formula>0.03</formula>
    </cfRule>
    <cfRule type="cellIs" dxfId="707" priority="709" stopIfTrue="1" operator="lessThan">
      <formula>-0.03</formula>
    </cfRule>
  </conditionalFormatting>
  <conditionalFormatting sqref="AR133:AT133">
    <cfRule type="cellIs" dxfId="706" priority="706" operator="greaterThan">
      <formula>0.03</formula>
    </cfRule>
    <cfRule type="cellIs" dxfId="705" priority="707" stopIfTrue="1" operator="lessThan">
      <formula>-0.03</formula>
    </cfRule>
  </conditionalFormatting>
  <conditionalFormatting sqref="AR142:AS142">
    <cfRule type="cellIs" dxfId="704" priority="704" operator="greaterThan">
      <formula>0.03</formula>
    </cfRule>
    <cfRule type="cellIs" dxfId="703" priority="705" stopIfTrue="1" operator="lessThan">
      <formula>-0.03</formula>
    </cfRule>
  </conditionalFormatting>
  <conditionalFormatting sqref="AR138:AT138">
    <cfRule type="cellIs" dxfId="702" priority="702" operator="greaterThan">
      <formula>0.03</formula>
    </cfRule>
    <cfRule type="cellIs" dxfId="701" priority="703" stopIfTrue="1" operator="lessThan">
      <formula>-0.03</formula>
    </cfRule>
  </conditionalFormatting>
  <conditionalFormatting sqref="AR147:AS147">
    <cfRule type="cellIs" dxfId="700" priority="700" operator="greaterThan">
      <formula>0.03</formula>
    </cfRule>
    <cfRule type="cellIs" dxfId="699" priority="701" stopIfTrue="1" operator="lessThan">
      <formula>-0.03</formula>
    </cfRule>
  </conditionalFormatting>
  <conditionalFormatting sqref="AR143:AT143">
    <cfRule type="cellIs" dxfId="698" priority="698" operator="greaterThan">
      <formula>0.03</formula>
    </cfRule>
    <cfRule type="cellIs" dxfId="697" priority="699" stopIfTrue="1" operator="lessThan">
      <formula>-0.03</formula>
    </cfRule>
  </conditionalFormatting>
  <conditionalFormatting sqref="AR152:AS152">
    <cfRule type="cellIs" dxfId="696" priority="696" operator="greaterThan">
      <formula>0.03</formula>
    </cfRule>
    <cfRule type="cellIs" dxfId="695" priority="697" stopIfTrue="1" operator="lessThan">
      <formula>-0.03</formula>
    </cfRule>
  </conditionalFormatting>
  <conditionalFormatting sqref="AR148:AT148">
    <cfRule type="cellIs" dxfId="694" priority="694" operator="greaterThan">
      <formula>0.03</formula>
    </cfRule>
    <cfRule type="cellIs" dxfId="693" priority="695" stopIfTrue="1" operator="lessThan">
      <formula>-0.03</formula>
    </cfRule>
  </conditionalFormatting>
  <conditionalFormatting sqref="AO19:AQ19">
    <cfRule type="cellIs" dxfId="692" priority="574" operator="greaterThan">
      <formula>0.03</formula>
    </cfRule>
    <cfRule type="cellIs" dxfId="691" priority="575" stopIfTrue="1" operator="lessThan">
      <formula>-0.03</formula>
    </cfRule>
  </conditionalFormatting>
  <conditionalFormatting sqref="AF160:AH160">
    <cfRule type="cellIs" dxfId="690" priority="692" operator="greaterThan">
      <formula>0.03</formula>
    </cfRule>
    <cfRule type="cellIs" dxfId="689" priority="693" stopIfTrue="1" operator="lessThan">
      <formula>-0.03</formula>
    </cfRule>
  </conditionalFormatting>
  <conditionalFormatting sqref="AI160:AK160">
    <cfRule type="cellIs" dxfId="688" priority="690" operator="greaterThan">
      <formula>0.03</formula>
    </cfRule>
    <cfRule type="cellIs" dxfId="687" priority="691" stopIfTrue="1" operator="lessThan">
      <formula>-0.03</formula>
    </cfRule>
  </conditionalFormatting>
  <conditionalFormatting sqref="AL160:AN160">
    <cfRule type="cellIs" dxfId="686" priority="688" operator="greaterThan">
      <formula>0.03</formula>
    </cfRule>
    <cfRule type="cellIs" dxfId="685" priority="689" stopIfTrue="1" operator="lessThan">
      <formula>-0.03</formula>
    </cfRule>
  </conditionalFormatting>
  <conditionalFormatting sqref="AO160:AQ160">
    <cfRule type="cellIs" dxfId="684" priority="686" operator="greaterThan">
      <formula>0.03</formula>
    </cfRule>
    <cfRule type="cellIs" dxfId="683" priority="687" stopIfTrue="1" operator="lessThan">
      <formula>-0.03</formula>
    </cfRule>
  </conditionalFormatting>
  <conditionalFormatting sqref="AR160:AT160">
    <cfRule type="cellIs" dxfId="682" priority="684" operator="greaterThan">
      <formula>0.03</formula>
    </cfRule>
    <cfRule type="cellIs" dxfId="681" priority="685" stopIfTrue="1" operator="lessThan">
      <formula>-0.03</formula>
    </cfRule>
  </conditionalFormatting>
  <conditionalFormatting sqref="AO4:AQ4">
    <cfRule type="cellIs" dxfId="680" priority="562" operator="greaterThan">
      <formula>0.03</formula>
    </cfRule>
    <cfRule type="cellIs" dxfId="679" priority="563" stopIfTrue="1" operator="lessThan">
      <formula>-0.03</formula>
    </cfRule>
  </conditionalFormatting>
  <conditionalFormatting sqref="AU160:AW160">
    <cfRule type="cellIs" dxfId="678" priority="682" operator="greaterThan">
      <formula>0.03</formula>
    </cfRule>
    <cfRule type="cellIs" dxfId="677" priority="683" stopIfTrue="1" operator="lessThan">
      <formula>-0.03</formula>
    </cfRule>
  </conditionalFormatting>
  <conditionalFormatting sqref="AL29:AN29">
    <cfRule type="cellIs" dxfId="676" priority="584" operator="greaterThan">
      <formula>0.03</formula>
    </cfRule>
    <cfRule type="cellIs" dxfId="675" priority="585" stopIfTrue="1" operator="lessThan">
      <formula>-0.03</formula>
    </cfRule>
  </conditionalFormatting>
  <conditionalFormatting sqref="AO59:AQ59">
    <cfRule type="cellIs" dxfId="674" priority="606" operator="greaterThan">
      <formula>0.03</formula>
    </cfRule>
    <cfRule type="cellIs" dxfId="673" priority="607" stopIfTrue="1" operator="lessThan">
      <formula>-0.03</formula>
    </cfRule>
  </conditionalFormatting>
  <conditionalFormatting sqref="AO49:AQ49">
    <cfRule type="cellIs" dxfId="672" priority="598" operator="greaterThan">
      <formula>0.03</formula>
    </cfRule>
    <cfRule type="cellIs" dxfId="671" priority="599" stopIfTrue="1" operator="lessThan">
      <formula>-0.03</formula>
    </cfRule>
  </conditionalFormatting>
  <conditionalFormatting sqref="AO39:AQ39">
    <cfRule type="cellIs" dxfId="670" priority="590" operator="greaterThan">
      <formula>0.03</formula>
    </cfRule>
    <cfRule type="cellIs" dxfId="669" priority="591" stopIfTrue="1" operator="lessThan">
      <formula>-0.03</formula>
    </cfRule>
  </conditionalFormatting>
  <conditionalFormatting sqref="AL49:AN49">
    <cfRule type="cellIs" dxfId="668" priority="600" operator="greaterThan">
      <formula>0.03</formula>
    </cfRule>
    <cfRule type="cellIs" dxfId="667" priority="601" stopIfTrue="1" operator="lessThan">
      <formula>-0.03</formula>
    </cfRule>
  </conditionalFormatting>
  <conditionalFormatting sqref="AL134:AN134">
    <cfRule type="cellIs" dxfId="666" priority="680" operator="greaterThan">
      <formula>0.03</formula>
    </cfRule>
    <cfRule type="cellIs" dxfId="665" priority="681" stopIfTrue="1" operator="lessThan">
      <formula>-0.03</formula>
    </cfRule>
  </conditionalFormatting>
  <conditionalFormatting sqref="AO134:AQ134">
    <cfRule type="cellIs" dxfId="664" priority="678" operator="greaterThan">
      <formula>0.03</formula>
    </cfRule>
    <cfRule type="cellIs" dxfId="663" priority="679" stopIfTrue="1" operator="lessThan">
      <formula>-0.03</formula>
    </cfRule>
  </conditionalFormatting>
  <conditionalFormatting sqref="AL24:AN24">
    <cfRule type="cellIs" dxfId="662" priority="580" operator="greaterThan">
      <formula>0.03</formula>
    </cfRule>
    <cfRule type="cellIs" dxfId="661" priority="581" stopIfTrue="1" operator="lessThan">
      <formula>-0.03</formula>
    </cfRule>
  </conditionalFormatting>
  <conditionalFormatting sqref="AO24:AQ24">
    <cfRule type="cellIs" dxfId="660" priority="578" operator="greaterThan">
      <formula>0.03</formula>
    </cfRule>
    <cfRule type="cellIs" dxfId="659" priority="579" stopIfTrue="1" operator="lessThan">
      <formula>-0.03</formula>
    </cfRule>
  </conditionalFormatting>
  <conditionalFormatting sqref="AL14:AN14">
    <cfRule type="cellIs" dxfId="658" priority="572" operator="greaterThan">
      <formula>0.03</formula>
    </cfRule>
    <cfRule type="cellIs" dxfId="657" priority="573" stopIfTrue="1" operator="lessThan">
      <formula>-0.03</formula>
    </cfRule>
  </conditionalFormatting>
  <conditionalFormatting sqref="AO14:AQ14">
    <cfRule type="cellIs" dxfId="656" priority="570" operator="greaterThan">
      <formula>0.03</formula>
    </cfRule>
    <cfRule type="cellIs" dxfId="655" priority="571" stopIfTrue="1" operator="lessThan">
      <formula>-0.03</formula>
    </cfRule>
  </conditionalFormatting>
  <conditionalFormatting sqref="AL149:AN149">
    <cfRule type="cellIs" dxfId="654" priority="676" operator="greaterThan">
      <formula>0.03</formula>
    </cfRule>
    <cfRule type="cellIs" dxfId="653" priority="677" stopIfTrue="1" operator="lessThan">
      <formula>-0.03</formula>
    </cfRule>
  </conditionalFormatting>
  <conditionalFormatting sqref="AO149:AQ149">
    <cfRule type="cellIs" dxfId="652" priority="674" operator="greaterThan">
      <formula>0.03</formula>
    </cfRule>
    <cfRule type="cellIs" dxfId="651" priority="675" stopIfTrue="1" operator="lessThan">
      <formula>-0.03</formula>
    </cfRule>
  </conditionalFormatting>
  <conditionalFormatting sqref="AL144:AN144">
    <cfRule type="cellIs" dxfId="650" priority="672" operator="greaterThan">
      <formula>0.03</formula>
    </cfRule>
    <cfRule type="cellIs" dxfId="649" priority="673" stopIfTrue="1" operator="lessThan">
      <formula>-0.03</formula>
    </cfRule>
  </conditionalFormatting>
  <conditionalFormatting sqref="AO144:AQ144">
    <cfRule type="cellIs" dxfId="648" priority="670" operator="greaterThan">
      <formula>0.03</formula>
    </cfRule>
    <cfRule type="cellIs" dxfId="647" priority="671" stopIfTrue="1" operator="lessThan">
      <formula>-0.03</formula>
    </cfRule>
  </conditionalFormatting>
  <conditionalFormatting sqref="AL139:AN139">
    <cfRule type="cellIs" dxfId="646" priority="668" operator="greaterThan">
      <formula>0.03</formula>
    </cfRule>
    <cfRule type="cellIs" dxfId="645" priority="669" stopIfTrue="1" operator="lessThan">
      <formula>-0.03</formula>
    </cfRule>
  </conditionalFormatting>
  <conditionalFormatting sqref="AO139:AQ139">
    <cfRule type="cellIs" dxfId="644" priority="666" operator="greaterThan">
      <formula>0.03</formula>
    </cfRule>
    <cfRule type="cellIs" dxfId="643" priority="667" stopIfTrue="1" operator="lessThan">
      <formula>-0.03</formula>
    </cfRule>
  </conditionalFormatting>
  <conditionalFormatting sqref="AL129:AN129">
    <cfRule type="cellIs" dxfId="642" priority="664" operator="greaterThan">
      <formula>0.03</formula>
    </cfRule>
    <cfRule type="cellIs" dxfId="641" priority="665" stopIfTrue="1" operator="lessThan">
      <formula>-0.03</formula>
    </cfRule>
  </conditionalFormatting>
  <conditionalFormatting sqref="AO129:AQ129">
    <cfRule type="cellIs" dxfId="640" priority="662" operator="greaterThan">
      <formula>0.03</formula>
    </cfRule>
    <cfRule type="cellIs" dxfId="639" priority="663" stopIfTrue="1" operator="lessThan">
      <formula>-0.03</formula>
    </cfRule>
  </conditionalFormatting>
  <conditionalFormatting sqref="AL124:AN124">
    <cfRule type="cellIs" dxfId="638" priority="660" operator="greaterThan">
      <formula>0.03</formula>
    </cfRule>
    <cfRule type="cellIs" dxfId="637" priority="661" stopIfTrue="1" operator="lessThan">
      <formula>-0.03</formula>
    </cfRule>
  </conditionalFormatting>
  <conditionalFormatting sqref="AO124:AQ124">
    <cfRule type="cellIs" dxfId="636" priority="658" operator="greaterThan">
      <formula>0.03</formula>
    </cfRule>
    <cfRule type="cellIs" dxfId="635" priority="659" stopIfTrue="1" operator="lessThan">
      <formula>-0.03</formula>
    </cfRule>
  </conditionalFormatting>
  <conditionalFormatting sqref="AL119:AN119">
    <cfRule type="cellIs" dxfId="634" priority="656" operator="greaterThan">
      <formula>0.03</formula>
    </cfRule>
    <cfRule type="cellIs" dxfId="633" priority="657" stopIfTrue="1" operator="lessThan">
      <formula>-0.03</formula>
    </cfRule>
  </conditionalFormatting>
  <conditionalFormatting sqref="AO119:AQ119">
    <cfRule type="cellIs" dxfId="632" priority="654" operator="greaterThan">
      <formula>0.03</formula>
    </cfRule>
    <cfRule type="cellIs" dxfId="631" priority="655" stopIfTrue="1" operator="lessThan">
      <formula>-0.03</formula>
    </cfRule>
  </conditionalFormatting>
  <conditionalFormatting sqref="AL114:AN114">
    <cfRule type="cellIs" dxfId="630" priority="652" operator="greaterThan">
      <formula>0.03</formula>
    </cfRule>
    <cfRule type="cellIs" dxfId="629" priority="653" stopIfTrue="1" operator="lessThan">
      <formula>-0.03</formula>
    </cfRule>
  </conditionalFormatting>
  <conditionalFormatting sqref="AO114:AQ114">
    <cfRule type="cellIs" dxfId="628" priority="650" operator="greaterThan">
      <formula>0.03</formula>
    </cfRule>
    <cfRule type="cellIs" dxfId="627" priority="651" stopIfTrue="1" operator="lessThan">
      <formula>-0.03</formula>
    </cfRule>
  </conditionalFormatting>
  <conditionalFormatting sqref="AL109:AN109">
    <cfRule type="cellIs" dxfId="626" priority="648" operator="greaterThan">
      <formula>0.03</formula>
    </cfRule>
    <cfRule type="cellIs" dxfId="625" priority="649" stopIfTrue="1" operator="lessThan">
      <formula>-0.03</formula>
    </cfRule>
  </conditionalFormatting>
  <conditionalFormatting sqref="AO109:AQ109">
    <cfRule type="cellIs" dxfId="624" priority="646" operator="greaterThan">
      <formula>0.03</formula>
    </cfRule>
    <cfRule type="cellIs" dxfId="623" priority="647" stopIfTrue="1" operator="lessThan">
      <formula>-0.03</formula>
    </cfRule>
  </conditionalFormatting>
  <conditionalFormatting sqref="AL104:AN104">
    <cfRule type="cellIs" dxfId="622" priority="644" operator="greaterThan">
      <formula>0.03</formula>
    </cfRule>
    <cfRule type="cellIs" dxfId="621" priority="645" stopIfTrue="1" operator="lessThan">
      <formula>-0.03</formula>
    </cfRule>
  </conditionalFormatting>
  <conditionalFormatting sqref="AO104:AQ104">
    <cfRule type="cellIs" dxfId="620" priority="642" operator="greaterThan">
      <formula>0.03</formula>
    </cfRule>
    <cfRule type="cellIs" dxfId="619" priority="643" stopIfTrue="1" operator="lessThan">
      <formula>-0.03</formula>
    </cfRule>
  </conditionalFormatting>
  <conditionalFormatting sqref="AL99:AN99">
    <cfRule type="cellIs" dxfId="618" priority="640" operator="greaterThan">
      <formula>0.03</formula>
    </cfRule>
    <cfRule type="cellIs" dxfId="617" priority="641" stopIfTrue="1" operator="lessThan">
      <formula>-0.03</formula>
    </cfRule>
  </conditionalFormatting>
  <conditionalFormatting sqref="AO99:AQ99">
    <cfRule type="cellIs" dxfId="616" priority="638" operator="greaterThan">
      <formula>0.03</formula>
    </cfRule>
    <cfRule type="cellIs" dxfId="615" priority="639" stopIfTrue="1" operator="lessThan">
      <formula>-0.03</formula>
    </cfRule>
  </conditionalFormatting>
  <conditionalFormatting sqref="AL94:AN94">
    <cfRule type="cellIs" dxfId="614" priority="636" operator="greaterThan">
      <formula>0.03</formula>
    </cfRule>
    <cfRule type="cellIs" dxfId="613" priority="637" stopIfTrue="1" operator="lessThan">
      <formula>-0.03</formula>
    </cfRule>
  </conditionalFormatting>
  <conditionalFormatting sqref="AO94:AQ94">
    <cfRule type="cellIs" dxfId="612" priority="634" operator="greaterThan">
      <formula>0.03</formula>
    </cfRule>
    <cfRule type="cellIs" dxfId="611" priority="635" stopIfTrue="1" operator="lessThan">
      <formula>-0.03</formula>
    </cfRule>
  </conditionalFormatting>
  <conditionalFormatting sqref="AL89:AN89">
    <cfRule type="cellIs" dxfId="610" priority="632" operator="greaterThan">
      <formula>0.03</formula>
    </cfRule>
    <cfRule type="cellIs" dxfId="609" priority="633" stopIfTrue="1" operator="lessThan">
      <formula>-0.03</formula>
    </cfRule>
  </conditionalFormatting>
  <conditionalFormatting sqref="AO89:AQ89">
    <cfRule type="cellIs" dxfId="608" priority="630" operator="greaterThan">
      <formula>0.03</formula>
    </cfRule>
    <cfRule type="cellIs" dxfId="607" priority="631" stopIfTrue="1" operator="lessThan">
      <formula>-0.03</formula>
    </cfRule>
  </conditionalFormatting>
  <conditionalFormatting sqref="AL84:AN84">
    <cfRule type="cellIs" dxfId="606" priority="628" operator="greaterThan">
      <formula>0.03</formula>
    </cfRule>
    <cfRule type="cellIs" dxfId="605" priority="629" stopIfTrue="1" operator="lessThan">
      <formula>-0.03</formula>
    </cfRule>
  </conditionalFormatting>
  <conditionalFormatting sqref="AO84:AQ84">
    <cfRule type="cellIs" dxfId="604" priority="626" operator="greaterThan">
      <formula>0.03</formula>
    </cfRule>
    <cfRule type="cellIs" dxfId="603" priority="627" stopIfTrue="1" operator="lessThan">
      <formula>-0.03</formula>
    </cfRule>
  </conditionalFormatting>
  <conditionalFormatting sqref="AL79:AN79">
    <cfRule type="cellIs" dxfId="602" priority="624" operator="greaterThan">
      <formula>0.03</formula>
    </cfRule>
    <cfRule type="cellIs" dxfId="601" priority="625" stopIfTrue="1" operator="lessThan">
      <formula>-0.03</formula>
    </cfRule>
  </conditionalFormatting>
  <conditionalFormatting sqref="AO79:AQ79">
    <cfRule type="cellIs" dxfId="600" priority="622" operator="greaterThan">
      <formula>0.03</formula>
    </cfRule>
    <cfRule type="cellIs" dxfId="599" priority="623" stopIfTrue="1" operator="lessThan">
      <formula>-0.03</formula>
    </cfRule>
  </conditionalFormatting>
  <conditionalFormatting sqref="AL74:AN74">
    <cfRule type="cellIs" dxfId="598" priority="620" operator="greaterThan">
      <formula>0.03</formula>
    </cfRule>
    <cfRule type="cellIs" dxfId="597" priority="621" stopIfTrue="1" operator="lessThan">
      <formula>-0.03</formula>
    </cfRule>
  </conditionalFormatting>
  <conditionalFormatting sqref="AO74:AQ74">
    <cfRule type="cellIs" dxfId="596" priority="618" operator="greaterThan">
      <formula>0.03</formula>
    </cfRule>
    <cfRule type="cellIs" dxfId="595" priority="619" stopIfTrue="1" operator="lessThan">
      <formula>-0.03</formula>
    </cfRule>
  </conditionalFormatting>
  <conditionalFormatting sqref="AL69:AN69">
    <cfRule type="cellIs" dxfId="594" priority="616" operator="greaterThan">
      <formula>0.03</formula>
    </cfRule>
    <cfRule type="cellIs" dxfId="593" priority="617" stopIfTrue="1" operator="lessThan">
      <formula>-0.03</formula>
    </cfRule>
  </conditionalFormatting>
  <conditionalFormatting sqref="AO69:AQ69">
    <cfRule type="cellIs" dxfId="592" priority="614" operator="greaterThan">
      <formula>0.03</formula>
    </cfRule>
    <cfRule type="cellIs" dxfId="591" priority="615" stopIfTrue="1" operator="lessThan">
      <formula>-0.03</formula>
    </cfRule>
  </conditionalFormatting>
  <conditionalFormatting sqref="AL64:AN64">
    <cfRule type="cellIs" dxfId="590" priority="612" operator="greaterThan">
      <formula>0.03</formula>
    </cfRule>
    <cfRule type="cellIs" dxfId="589" priority="613" stopIfTrue="1" operator="lessThan">
      <formula>-0.03</formula>
    </cfRule>
  </conditionalFormatting>
  <conditionalFormatting sqref="AO64:AQ64">
    <cfRule type="cellIs" dxfId="588" priority="610" operator="greaterThan">
      <formula>0.03</formula>
    </cfRule>
    <cfRule type="cellIs" dxfId="587" priority="611" stopIfTrue="1" operator="lessThan">
      <formula>-0.03</formula>
    </cfRule>
  </conditionalFormatting>
  <conditionalFormatting sqref="AL59:AN59">
    <cfRule type="cellIs" dxfId="586" priority="608" operator="greaterThan">
      <formula>0.03</formula>
    </cfRule>
    <cfRule type="cellIs" dxfId="585" priority="609" stopIfTrue="1" operator="lessThan">
      <formula>-0.03</formula>
    </cfRule>
  </conditionalFormatting>
  <conditionalFormatting sqref="AL54:AN54">
    <cfRule type="cellIs" dxfId="584" priority="604" operator="greaterThan">
      <formula>0.03</formula>
    </cfRule>
    <cfRule type="cellIs" dxfId="583" priority="605" stopIfTrue="1" operator="lessThan">
      <formula>-0.03</formula>
    </cfRule>
  </conditionalFormatting>
  <conditionalFormatting sqref="AO54:AQ54">
    <cfRule type="cellIs" dxfId="582" priority="602" operator="greaterThan">
      <formula>0.03</formula>
    </cfRule>
    <cfRule type="cellIs" dxfId="581" priority="603" stopIfTrue="1" operator="lessThan">
      <formula>-0.03</formula>
    </cfRule>
  </conditionalFormatting>
  <conditionalFormatting sqref="AL44:AN44">
    <cfRule type="cellIs" dxfId="580" priority="596" operator="greaterThan">
      <formula>0.03</formula>
    </cfRule>
    <cfRule type="cellIs" dxfId="579" priority="597" stopIfTrue="1" operator="lessThan">
      <formula>-0.03</formula>
    </cfRule>
  </conditionalFormatting>
  <conditionalFormatting sqref="AO44:AQ44">
    <cfRule type="cellIs" dxfId="578" priority="594" operator="greaterThan">
      <formula>0.03</formula>
    </cfRule>
    <cfRule type="cellIs" dxfId="577" priority="595" stopIfTrue="1" operator="lessThan">
      <formula>-0.03</formula>
    </cfRule>
  </conditionalFormatting>
  <conditionalFormatting sqref="AL39:AN39">
    <cfRule type="cellIs" dxfId="576" priority="592" operator="greaterThan">
      <formula>0.03</formula>
    </cfRule>
    <cfRule type="cellIs" dxfId="575" priority="593" stopIfTrue="1" operator="lessThan">
      <formula>-0.03</formula>
    </cfRule>
  </conditionalFormatting>
  <conditionalFormatting sqref="AL34:AN34">
    <cfRule type="cellIs" dxfId="574" priority="588" operator="greaterThan">
      <formula>0.03</formula>
    </cfRule>
    <cfRule type="cellIs" dxfId="573" priority="589" stopIfTrue="1" operator="lessThan">
      <formula>-0.03</formula>
    </cfRule>
  </conditionalFormatting>
  <conditionalFormatting sqref="AO34:AQ34">
    <cfRule type="cellIs" dxfId="572" priority="586" operator="greaterThan">
      <formula>0.03</formula>
    </cfRule>
    <cfRule type="cellIs" dxfId="571" priority="587" stopIfTrue="1" operator="lessThan">
      <formula>-0.03</formula>
    </cfRule>
  </conditionalFormatting>
  <conditionalFormatting sqref="AO29:AQ29">
    <cfRule type="cellIs" dxfId="570" priority="582" operator="greaterThan">
      <formula>0.03</formula>
    </cfRule>
    <cfRule type="cellIs" dxfId="569" priority="583" stopIfTrue="1" operator="lessThan">
      <formula>-0.03</formula>
    </cfRule>
  </conditionalFormatting>
  <conditionalFormatting sqref="AL19:AN19">
    <cfRule type="cellIs" dxfId="568" priority="576" operator="greaterThan">
      <formula>0.03</formula>
    </cfRule>
    <cfRule type="cellIs" dxfId="567" priority="577" stopIfTrue="1" operator="lessThan">
      <formula>-0.03</formula>
    </cfRule>
  </conditionalFormatting>
  <conditionalFormatting sqref="AL9:AN9">
    <cfRule type="cellIs" dxfId="566" priority="568" operator="greaterThan">
      <formula>0.03</formula>
    </cfRule>
    <cfRule type="cellIs" dxfId="565" priority="569" stopIfTrue="1" operator="lessThan">
      <formula>-0.03</formula>
    </cfRule>
  </conditionalFormatting>
  <conditionalFormatting sqref="AO9:AQ9">
    <cfRule type="cellIs" dxfId="564" priority="566" operator="greaterThan">
      <formula>0.03</formula>
    </cfRule>
    <cfRule type="cellIs" dxfId="563" priority="567" stopIfTrue="1" operator="lessThan">
      <formula>-0.03</formula>
    </cfRule>
  </conditionalFormatting>
  <conditionalFormatting sqref="AL4:AN4">
    <cfRule type="cellIs" dxfId="562" priority="564" operator="greaterThan">
      <formula>0.03</formula>
    </cfRule>
    <cfRule type="cellIs" dxfId="561" priority="565" stopIfTrue="1" operator="lessThan">
      <formula>-0.03</formula>
    </cfRule>
  </conditionalFormatting>
  <conditionalFormatting sqref="AF3:AW1048576">
    <cfRule type="cellIs" dxfId="560" priority="559" operator="greaterThan">
      <formula>0</formula>
    </cfRule>
    <cfRule type="cellIs" dxfId="559" priority="560" operator="lessThan">
      <formula>0</formula>
    </cfRule>
    <cfRule type="cellIs" dxfId="558" priority="561" operator="lessThan">
      <formula>0</formula>
    </cfRule>
  </conditionalFormatting>
  <conditionalFormatting sqref="AI8">
    <cfRule type="cellIs" dxfId="557" priority="557" operator="greaterThan">
      <formula>0.03</formula>
    </cfRule>
    <cfRule type="cellIs" dxfId="556" priority="558" stopIfTrue="1" operator="lessThan">
      <formula>-0.03</formula>
    </cfRule>
  </conditionalFormatting>
  <conditionalFormatting sqref="AI13">
    <cfRule type="cellIs" dxfId="555" priority="555" operator="greaterThan">
      <formula>0.03</formula>
    </cfRule>
    <cfRule type="cellIs" dxfId="554" priority="556" stopIfTrue="1" operator="lessThan">
      <formula>-0.03</formula>
    </cfRule>
  </conditionalFormatting>
  <conditionalFormatting sqref="AI13">
    <cfRule type="cellIs" dxfId="553" priority="553" operator="greaterThan">
      <formula>0.03</formula>
    </cfRule>
    <cfRule type="cellIs" dxfId="552" priority="554" stopIfTrue="1" operator="lessThan">
      <formula>-0.03</formula>
    </cfRule>
  </conditionalFormatting>
  <conditionalFormatting sqref="AI18">
    <cfRule type="cellIs" dxfId="551" priority="551" operator="greaterThan">
      <formula>0.03</formula>
    </cfRule>
    <cfRule type="cellIs" dxfId="550" priority="552" stopIfTrue="1" operator="lessThan">
      <formula>-0.03</formula>
    </cfRule>
  </conditionalFormatting>
  <conditionalFormatting sqref="AI18">
    <cfRule type="cellIs" dxfId="549" priority="549" operator="greaterThan">
      <formula>0.03</formula>
    </cfRule>
    <cfRule type="cellIs" dxfId="548" priority="550" stopIfTrue="1" operator="lessThan">
      <formula>-0.03</formula>
    </cfRule>
  </conditionalFormatting>
  <conditionalFormatting sqref="AI23">
    <cfRule type="cellIs" dxfId="547" priority="547" operator="greaterThan">
      <formula>0.03</formula>
    </cfRule>
    <cfRule type="cellIs" dxfId="546" priority="548" stopIfTrue="1" operator="lessThan">
      <formula>-0.03</formula>
    </cfRule>
  </conditionalFormatting>
  <conditionalFormatting sqref="AI23">
    <cfRule type="cellIs" dxfId="545" priority="545" operator="greaterThan">
      <formula>0.03</formula>
    </cfRule>
    <cfRule type="cellIs" dxfId="544" priority="546" stopIfTrue="1" operator="lessThan">
      <formula>-0.03</formula>
    </cfRule>
  </conditionalFormatting>
  <conditionalFormatting sqref="AI28">
    <cfRule type="cellIs" dxfId="543" priority="543" operator="greaterThan">
      <formula>0.03</formula>
    </cfRule>
    <cfRule type="cellIs" dxfId="542" priority="544" stopIfTrue="1" operator="lessThan">
      <formula>-0.03</formula>
    </cfRule>
  </conditionalFormatting>
  <conditionalFormatting sqref="AI28">
    <cfRule type="cellIs" dxfId="541" priority="541" operator="greaterThan">
      <formula>0.03</formula>
    </cfRule>
    <cfRule type="cellIs" dxfId="540" priority="542" stopIfTrue="1" operator="lessThan">
      <formula>-0.03</formula>
    </cfRule>
  </conditionalFormatting>
  <conditionalFormatting sqref="AI33">
    <cfRule type="cellIs" dxfId="539" priority="539" operator="greaterThan">
      <formula>0.03</formula>
    </cfRule>
    <cfRule type="cellIs" dxfId="538" priority="540" stopIfTrue="1" operator="lessThan">
      <formula>-0.03</formula>
    </cfRule>
  </conditionalFormatting>
  <conditionalFormatting sqref="AI33">
    <cfRule type="cellIs" dxfId="537" priority="537" operator="greaterThan">
      <formula>0.03</formula>
    </cfRule>
    <cfRule type="cellIs" dxfId="536" priority="538" stopIfTrue="1" operator="lessThan">
      <formula>-0.03</formula>
    </cfRule>
  </conditionalFormatting>
  <conditionalFormatting sqref="AI38">
    <cfRule type="cellIs" dxfId="535" priority="535" operator="greaterThan">
      <formula>0.03</formula>
    </cfRule>
    <cfRule type="cellIs" dxfId="534" priority="536" stopIfTrue="1" operator="lessThan">
      <formula>-0.03</formula>
    </cfRule>
  </conditionalFormatting>
  <conditionalFormatting sqref="AI38">
    <cfRule type="cellIs" dxfId="533" priority="533" operator="greaterThan">
      <formula>0.03</formula>
    </cfRule>
    <cfRule type="cellIs" dxfId="532" priority="534" stopIfTrue="1" operator="lessThan">
      <formula>-0.03</formula>
    </cfRule>
  </conditionalFormatting>
  <conditionalFormatting sqref="AI43">
    <cfRule type="cellIs" dxfId="531" priority="531" operator="greaterThan">
      <formula>0.03</formula>
    </cfRule>
    <cfRule type="cellIs" dxfId="530" priority="532" stopIfTrue="1" operator="lessThan">
      <formula>-0.03</formula>
    </cfRule>
  </conditionalFormatting>
  <conditionalFormatting sqref="AI43">
    <cfRule type="cellIs" dxfId="529" priority="529" operator="greaterThan">
      <formula>0.03</formula>
    </cfRule>
    <cfRule type="cellIs" dxfId="528" priority="530" stopIfTrue="1" operator="lessThan">
      <formula>-0.03</formula>
    </cfRule>
  </conditionalFormatting>
  <conditionalFormatting sqref="AI48">
    <cfRule type="cellIs" dxfId="527" priority="527" operator="greaterThan">
      <formula>0.03</formula>
    </cfRule>
    <cfRule type="cellIs" dxfId="526" priority="528" stopIfTrue="1" operator="lessThan">
      <formula>-0.03</formula>
    </cfRule>
  </conditionalFormatting>
  <conditionalFormatting sqref="AI48">
    <cfRule type="cellIs" dxfId="525" priority="525" operator="greaterThan">
      <formula>0.03</formula>
    </cfRule>
    <cfRule type="cellIs" dxfId="524" priority="526" stopIfTrue="1" operator="lessThan">
      <formula>-0.03</formula>
    </cfRule>
  </conditionalFormatting>
  <conditionalFormatting sqref="AI53">
    <cfRule type="cellIs" dxfId="523" priority="523" operator="greaterThan">
      <formula>0.03</formula>
    </cfRule>
    <cfRule type="cellIs" dxfId="522" priority="524" stopIfTrue="1" operator="lessThan">
      <formula>-0.03</formula>
    </cfRule>
  </conditionalFormatting>
  <conditionalFormatting sqref="AI53">
    <cfRule type="cellIs" dxfId="521" priority="521" operator="greaterThan">
      <formula>0.03</formula>
    </cfRule>
    <cfRule type="cellIs" dxfId="520" priority="522" stopIfTrue="1" operator="lessThan">
      <formula>-0.03</formula>
    </cfRule>
  </conditionalFormatting>
  <conditionalFormatting sqref="AI58">
    <cfRule type="cellIs" dxfId="519" priority="519" operator="greaterThan">
      <formula>0.03</formula>
    </cfRule>
    <cfRule type="cellIs" dxfId="518" priority="520" stopIfTrue="1" operator="lessThan">
      <formula>-0.03</formula>
    </cfRule>
  </conditionalFormatting>
  <conditionalFormatting sqref="AI58">
    <cfRule type="cellIs" dxfId="517" priority="517" operator="greaterThan">
      <formula>0.03</formula>
    </cfRule>
    <cfRule type="cellIs" dxfId="516" priority="518" stopIfTrue="1" operator="lessThan">
      <formula>-0.03</formula>
    </cfRule>
  </conditionalFormatting>
  <conditionalFormatting sqref="AI63">
    <cfRule type="cellIs" dxfId="515" priority="515" operator="greaterThan">
      <formula>0.03</formula>
    </cfRule>
    <cfRule type="cellIs" dxfId="514" priority="516" stopIfTrue="1" operator="lessThan">
      <formula>-0.03</formula>
    </cfRule>
  </conditionalFormatting>
  <conditionalFormatting sqref="AI63">
    <cfRule type="cellIs" dxfId="513" priority="513" operator="greaterThan">
      <formula>0.03</formula>
    </cfRule>
    <cfRule type="cellIs" dxfId="512" priority="514" stopIfTrue="1" operator="lessThan">
      <formula>-0.03</formula>
    </cfRule>
  </conditionalFormatting>
  <conditionalFormatting sqref="AI68">
    <cfRule type="cellIs" dxfId="511" priority="511" operator="greaterThan">
      <formula>0.03</formula>
    </cfRule>
    <cfRule type="cellIs" dxfId="510" priority="512" stopIfTrue="1" operator="lessThan">
      <formula>-0.03</formula>
    </cfRule>
  </conditionalFormatting>
  <conditionalFormatting sqref="AI68">
    <cfRule type="cellIs" dxfId="509" priority="509" operator="greaterThan">
      <formula>0.03</formula>
    </cfRule>
    <cfRule type="cellIs" dxfId="508" priority="510" stopIfTrue="1" operator="lessThan">
      <formula>-0.03</formula>
    </cfRule>
  </conditionalFormatting>
  <conditionalFormatting sqref="AI73">
    <cfRule type="cellIs" dxfId="507" priority="507" operator="greaterThan">
      <formula>0.03</formula>
    </cfRule>
    <cfRule type="cellIs" dxfId="506" priority="508" stopIfTrue="1" operator="lessThan">
      <formula>-0.03</formula>
    </cfRule>
  </conditionalFormatting>
  <conditionalFormatting sqref="AI73">
    <cfRule type="cellIs" dxfId="505" priority="505" operator="greaterThan">
      <formula>0.03</formula>
    </cfRule>
    <cfRule type="cellIs" dxfId="504" priority="506" stopIfTrue="1" operator="lessThan">
      <formula>-0.03</formula>
    </cfRule>
  </conditionalFormatting>
  <conditionalFormatting sqref="AI78">
    <cfRule type="cellIs" dxfId="503" priority="503" operator="greaterThan">
      <formula>0.03</formula>
    </cfRule>
    <cfRule type="cellIs" dxfId="502" priority="504" stopIfTrue="1" operator="lessThan">
      <formula>-0.03</formula>
    </cfRule>
  </conditionalFormatting>
  <conditionalFormatting sqref="AI78">
    <cfRule type="cellIs" dxfId="501" priority="501" operator="greaterThan">
      <formula>0.03</formula>
    </cfRule>
    <cfRule type="cellIs" dxfId="500" priority="502" stopIfTrue="1" operator="lessThan">
      <formula>-0.03</formula>
    </cfRule>
  </conditionalFormatting>
  <conditionalFormatting sqref="AI83">
    <cfRule type="cellIs" dxfId="499" priority="499" operator="greaterThan">
      <formula>0.03</formula>
    </cfRule>
    <cfRule type="cellIs" dxfId="498" priority="500" stopIfTrue="1" operator="lessThan">
      <formula>-0.03</formula>
    </cfRule>
  </conditionalFormatting>
  <conditionalFormatting sqref="AI83">
    <cfRule type="cellIs" dxfId="497" priority="497" operator="greaterThan">
      <formula>0.03</formula>
    </cfRule>
    <cfRule type="cellIs" dxfId="496" priority="498" stopIfTrue="1" operator="lessThan">
      <formula>-0.03</formula>
    </cfRule>
  </conditionalFormatting>
  <conditionalFormatting sqref="AI88">
    <cfRule type="cellIs" dxfId="495" priority="495" operator="greaterThan">
      <formula>0.03</formula>
    </cfRule>
    <cfRule type="cellIs" dxfId="494" priority="496" stopIfTrue="1" operator="lessThan">
      <formula>-0.03</formula>
    </cfRule>
  </conditionalFormatting>
  <conditionalFormatting sqref="AI88">
    <cfRule type="cellIs" dxfId="493" priority="493" operator="greaterThan">
      <formula>0.03</formula>
    </cfRule>
    <cfRule type="cellIs" dxfId="492" priority="494" stopIfTrue="1" operator="lessThan">
      <formula>-0.03</formula>
    </cfRule>
  </conditionalFormatting>
  <conditionalFormatting sqref="AI93">
    <cfRule type="cellIs" dxfId="491" priority="491" operator="greaterThan">
      <formula>0.03</formula>
    </cfRule>
    <cfRule type="cellIs" dxfId="490" priority="492" stopIfTrue="1" operator="lessThan">
      <formula>-0.03</formula>
    </cfRule>
  </conditionalFormatting>
  <conditionalFormatting sqref="AI93">
    <cfRule type="cellIs" dxfId="489" priority="489" operator="greaterThan">
      <formula>0.03</formula>
    </cfRule>
    <cfRule type="cellIs" dxfId="488" priority="490" stopIfTrue="1" operator="lessThan">
      <formula>-0.03</formula>
    </cfRule>
  </conditionalFormatting>
  <conditionalFormatting sqref="AI98">
    <cfRule type="cellIs" dxfId="487" priority="487" operator="greaterThan">
      <formula>0.03</formula>
    </cfRule>
    <cfRule type="cellIs" dxfId="486" priority="488" stopIfTrue="1" operator="lessThan">
      <formula>-0.03</formula>
    </cfRule>
  </conditionalFormatting>
  <conditionalFormatting sqref="AI98">
    <cfRule type="cellIs" dxfId="485" priority="485" operator="greaterThan">
      <formula>0.03</formula>
    </cfRule>
    <cfRule type="cellIs" dxfId="484" priority="486" stopIfTrue="1" operator="lessThan">
      <formula>-0.03</formula>
    </cfRule>
  </conditionalFormatting>
  <conditionalFormatting sqref="AI103">
    <cfRule type="cellIs" dxfId="483" priority="483" operator="greaterThan">
      <formula>0.03</formula>
    </cfRule>
    <cfRule type="cellIs" dxfId="482" priority="484" stopIfTrue="1" operator="lessThan">
      <formula>-0.03</formula>
    </cfRule>
  </conditionalFormatting>
  <conditionalFormatting sqref="AI103">
    <cfRule type="cellIs" dxfId="481" priority="481" operator="greaterThan">
      <formula>0.03</formula>
    </cfRule>
    <cfRule type="cellIs" dxfId="480" priority="482" stopIfTrue="1" operator="lessThan">
      <formula>-0.03</formula>
    </cfRule>
  </conditionalFormatting>
  <conditionalFormatting sqref="AI108">
    <cfRule type="cellIs" dxfId="479" priority="479" operator="greaterThan">
      <formula>0.03</formula>
    </cfRule>
    <cfRule type="cellIs" dxfId="478" priority="480" stopIfTrue="1" operator="lessThan">
      <formula>-0.03</formula>
    </cfRule>
  </conditionalFormatting>
  <conditionalFormatting sqref="AI108">
    <cfRule type="cellIs" dxfId="477" priority="477" operator="greaterThan">
      <formula>0.03</formula>
    </cfRule>
    <cfRule type="cellIs" dxfId="476" priority="478" stopIfTrue="1" operator="lessThan">
      <formula>-0.03</formula>
    </cfRule>
  </conditionalFormatting>
  <conditionalFormatting sqref="AI113">
    <cfRule type="cellIs" dxfId="475" priority="475" operator="greaterThan">
      <formula>0.03</formula>
    </cfRule>
    <cfRule type="cellIs" dxfId="474" priority="476" stopIfTrue="1" operator="lessThan">
      <formula>-0.03</formula>
    </cfRule>
  </conditionalFormatting>
  <conditionalFormatting sqref="AI113">
    <cfRule type="cellIs" dxfId="473" priority="473" operator="greaterThan">
      <formula>0.03</formula>
    </cfRule>
    <cfRule type="cellIs" dxfId="472" priority="474" stopIfTrue="1" operator="lessThan">
      <formula>-0.03</formula>
    </cfRule>
  </conditionalFormatting>
  <conditionalFormatting sqref="AI118">
    <cfRule type="cellIs" dxfId="471" priority="471" operator="greaterThan">
      <formula>0.03</formula>
    </cfRule>
    <cfRule type="cellIs" dxfId="470" priority="472" stopIfTrue="1" operator="lessThan">
      <formula>-0.03</formula>
    </cfRule>
  </conditionalFormatting>
  <conditionalFormatting sqref="AI118">
    <cfRule type="cellIs" dxfId="469" priority="469" operator="greaterThan">
      <formula>0.03</formula>
    </cfRule>
    <cfRule type="cellIs" dxfId="468" priority="470" stopIfTrue="1" operator="lessThan">
      <formula>-0.03</formula>
    </cfRule>
  </conditionalFormatting>
  <conditionalFormatting sqref="AI123">
    <cfRule type="cellIs" dxfId="467" priority="467" operator="greaterThan">
      <formula>0.03</formula>
    </cfRule>
    <cfRule type="cellIs" dxfId="466" priority="468" stopIfTrue="1" operator="lessThan">
      <formula>-0.03</formula>
    </cfRule>
  </conditionalFormatting>
  <conditionalFormatting sqref="AI123">
    <cfRule type="cellIs" dxfId="465" priority="465" operator="greaterThan">
      <formula>0.03</formula>
    </cfRule>
    <cfRule type="cellIs" dxfId="464" priority="466" stopIfTrue="1" operator="lessThan">
      <formula>-0.03</formula>
    </cfRule>
  </conditionalFormatting>
  <conditionalFormatting sqref="AI128">
    <cfRule type="cellIs" dxfId="463" priority="463" operator="greaterThan">
      <formula>0.03</formula>
    </cfRule>
    <cfRule type="cellIs" dxfId="462" priority="464" stopIfTrue="1" operator="lessThan">
      <formula>-0.03</formula>
    </cfRule>
  </conditionalFormatting>
  <conditionalFormatting sqref="AI128">
    <cfRule type="cellIs" dxfId="461" priority="461" operator="greaterThan">
      <formula>0.03</formula>
    </cfRule>
    <cfRule type="cellIs" dxfId="460" priority="462" stopIfTrue="1" operator="lessThan">
      <formula>-0.03</formula>
    </cfRule>
  </conditionalFormatting>
  <conditionalFormatting sqref="AO9">
    <cfRule type="cellIs" dxfId="459" priority="459" operator="greaterThan">
      <formula>0.03</formula>
    </cfRule>
    <cfRule type="cellIs" dxfId="458" priority="460" stopIfTrue="1" operator="lessThan">
      <formula>-0.03</formula>
    </cfRule>
  </conditionalFormatting>
  <conditionalFormatting sqref="AO14">
    <cfRule type="cellIs" dxfId="457" priority="457" operator="greaterThan">
      <formula>0.03</formula>
    </cfRule>
    <cfRule type="cellIs" dxfId="456" priority="458" stopIfTrue="1" operator="lessThan">
      <formula>-0.03</formula>
    </cfRule>
  </conditionalFormatting>
  <conditionalFormatting sqref="AO19">
    <cfRule type="cellIs" dxfId="455" priority="455" operator="greaterThan">
      <formula>0.03</formula>
    </cfRule>
    <cfRule type="cellIs" dxfId="454" priority="456" stopIfTrue="1" operator="lessThan">
      <formula>-0.03</formula>
    </cfRule>
  </conditionalFormatting>
  <conditionalFormatting sqref="AO24">
    <cfRule type="cellIs" dxfId="453" priority="453" operator="greaterThan">
      <formula>0.03</formula>
    </cfRule>
    <cfRule type="cellIs" dxfId="452" priority="454" stopIfTrue="1" operator="lessThan">
      <formula>-0.03</formula>
    </cfRule>
  </conditionalFormatting>
  <conditionalFormatting sqref="AO29">
    <cfRule type="cellIs" dxfId="451" priority="451" operator="greaterThan">
      <formula>0.03</formula>
    </cfRule>
    <cfRule type="cellIs" dxfId="450" priority="452" stopIfTrue="1" operator="lessThan">
      <formula>-0.03</formula>
    </cfRule>
  </conditionalFormatting>
  <conditionalFormatting sqref="AO34">
    <cfRule type="cellIs" dxfId="449" priority="449" operator="greaterThan">
      <formula>0.03</formula>
    </cfRule>
    <cfRule type="cellIs" dxfId="448" priority="450" stopIfTrue="1" operator="lessThan">
      <formula>-0.03</formula>
    </cfRule>
  </conditionalFormatting>
  <conditionalFormatting sqref="AO39">
    <cfRule type="cellIs" dxfId="447" priority="447" operator="greaterThan">
      <formula>0.03</formula>
    </cfRule>
    <cfRule type="cellIs" dxfId="446" priority="448" stopIfTrue="1" operator="lessThan">
      <formula>-0.03</formula>
    </cfRule>
  </conditionalFormatting>
  <conditionalFormatting sqref="AO44">
    <cfRule type="cellIs" dxfId="445" priority="445" operator="greaterThan">
      <formula>0.03</formula>
    </cfRule>
    <cfRule type="cellIs" dxfId="444" priority="446" stopIfTrue="1" operator="lessThan">
      <formula>-0.03</formula>
    </cfRule>
  </conditionalFormatting>
  <conditionalFormatting sqref="AO49">
    <cfRule type="cellIs" dxfId="443" priority="443" operator="greaterThan">
      <formula>0.03</formula>
    </cfRule>
    <cfRule type="cellIs" dxfId="442" priority="444" stopIfTrue="1" operator="lessThan">
      <formula>-0.03</formula>
    </cfRule>
  </conditionalFormatting>
  <conditionalFormatting sqref="AO54">
    <cfRule type="cellIs" dxfId="441" priority="441" operator="greaterThan">
      <formula>0.03</formula>
    </cfRule>
    <cfRule type="cellIs" dxfId="440" priority="442" stopIfTrue="1" operator="lessThan">
      <formula>-0.03</formula>
    </cfRule>
  </conditionalFormatting>
  <conditionalFormatting sqref="AO59">
    <cfRule type="cellIs" dxfId="439" priority="439" operator="greaterThan">
      <formula>0.03</formula>
    </cfRule>
    <cfRule type="cellIs" dxfId="438" priority="440" stopIfTrue="1" operator="lessThan">
      <formula>-0.03</formula>
    </cfRule>
  </conditionalFormatting>
  <conditionalFormatting sqref="AO64">
    <cfRule type="cellIs" dxfId="437" priority="437" operator="greaterThan">
      <formula>0.03</formula>
    </cfRule>
    <cfRule type="cellIs" dxfId="436" priority="438" stopIfTrue="1" operator="lessThan">
      <formula>-0.03</formula>
    </cfRule>
  </conditionalFormatting>
  <conditionalFormatting sqref="AO69">
    <cfRule type="cellIs" dxfId="435" priority="435" operator="greaterThan">
      <formula>0.03</formula>
    </cfRule>
    <cfRule type="cellIs" dxfId="434" priority="436" stopIfTrue="1" operator="lessThan">
      <formula>-0.03</formula>
    </cfRule>
  </conditionalFormatting>
  <conditionalFormatting sqref="AO74">
    <cfRule type="cellIs" dxfId="433" priority="433" operator="greaterThan">
      <formula>0.03</formula>
    </cfRule>
    <cfRule type="cellIs" dxfId="432" priority="434" stopIfTrue="1" operator="lessThan">
      <formula>-0.03</formula>
    </cfRule>
  </conditionalFormatting>
  <conditionalFormatting sqref="AO79">
    <cfRule type="cellIs" dxfId="431" priority="431" operator="greaterThan">
      <formula>0.03</formula>
    </cfRule>
    <cfRule type="cellIs" dxfId="430" priority="432" stopIfTrue="1" operator="lessThan">
      <formula>-0.03</formula>
    </cfRule>
  </conditionalFormatting>
  <conditionalFormatting sqref="AO84">
    <cfRule type="cellIs" dxfId="429" priority="429" operator="greaterThan">
      <formula>0.03</formula>
    </cfRule>
    <cfRule type="cellIs" dxfId="428" priority="430" stopIfTrue="1" operator="lessThan">
      <formula>-0.03</formula>
    </cfRule>
  </conditionalFormatting>
  <conditionalFormatting sqref="AO89">
    <cfRule type="cellIs" dxfId="427" priority="427" operator="greaterThan">
      <formula>0.03</formula>
    </cfRule>
    <cfRule type="cellIs" dxfId="426" priority="428" stopIfTrue="1" operator="lessThan">
      <formula>-0.03</formula>
    </cfRule>
  </conditionalFormatting>
  <conditionalFormatting sqref="AO94">
    <cfRule type="cellIs" dxfId="425" priority="425" operator="greaterThan">
      <formula>0.03</formula>
    </cfRule>
    <cfRule type="cellIs" dxfId="424" priority="426" stopIfTrue="1" operator="lessThan">
      <formula>-0.03</formula>
    </cfRule>
  </conditionalFormatting>
  <conditionalFormatting sqref="AO99">
    <cfRule type="cellIs" dxfId="423" priority="423" operator="greaterThan">
      <formula>0.03</formula>
    </cfRule>
    <cfRule type="cellIs" dxfId="422" priority="424" stopIfTrue="1" operator="lessThan">
      <formula>-0.03</formula>
    </cfRule>
  </conditionalFormatting>
  <conditionalFormatting sqref="AO104">
    <cfRule type="cellIs" dxfId="421" priority="421" operator="greaterThan">
      <formula>0.03</formula>
    </cfRule>
    <cfRule type="cellIs" dxfId="420" priority="422" stopIfTrue="1" operator="lessThan">
      <formula>-0.03</formula>
    </cfRule>
  </conditionalFormatting>
  <conditionalFormatting sqref="AO109">
    <cfRule type="cellIs" dxfId="419" priority="419" operator="greaterThan">
      <formula>0.03</formula>
    </cfRule>
    <cfRule type="cellIs" dxfId="418" priority="420" stopIfTrue="1" operator="lessThan">
      <formula>-0.03</formula>
    </cfRule>
  </conditionalFormatting>
  <conditionalFormatting sqref="AO114">
    <cfRule type="cellIs" dxfId="417" priority="417" operator="greaterThan">
      <formula>0.03</formula>
    </cfRule>
    <cfRule type="cellIs" dxfId="416" priority="418" stopIfTrue="1" operator="lessThan">
      <formula>-0.03</formula>
    </cfRule>
  </conditionalFormatting>
  <conditionalFormatting sqref="AO119">
    <cfRule type="cellIs" dxfId="415" priority="415" operator="greaterThan">
      <formula>0.03</formula>
    </cfRule>
    <cfRule type="cellIs" dxfId="414" priority="416" stopIfTrue="1" operator="lessThan">
      <formula>-0.03</formula>
    </cfRule>
  </conditionalFormatting>
  <conditionalFormatting sqref="AO124">
    <cfRule type="cellIs" dxfId="413" priority="413" operator="greaterThan">
      <formula>0.03</formula>
    </cfRule>
    <cfRule type="cellIs" dxfId="412" priority="414" stopIfTrue="1" operator="lessThan">
      <formula>-0.03</formula>
    </cfRule>
  </conditionalFormatting>
  <conditionalFormatting sqref="AO129">
    <cfRule type="cellIs" dxfId="411" priority="411" operator="greaterThan">
      <formula>0.03</formula>
    </cfRule>
    <cfRule type="cellIs" dxfId="410" priority="412" stopIfTrue="1" operator="lessThan">
      <formula>-0.03</formula>
    </cfRule>
  </conditionalFormatting>
  <conditionalFormatting sqref="AU8">
    <cfRule type="cellIs" dxfId="409" priority="409" operator="greaterThan">
      <formula>0.03</formula>
    </cfRule>
    <cfRule type="cellIs" dxfId="408" priority="410" stopIfTrue="1" operator="lessThan">
      <formula>-0.03</formula>
    </cfRule>
  </conditionalFormatting>
  <conditionalFormatting sqref="AU13">
    <cfRule type="cellIs" dxfId="407" priority="407" operator="greaterThan">
      <formula>0.03</formula>
    </cfRule>
    <cfRule type="cellIs" dxfId="406" priority="408" stopIfTrue="1" operator="lessThan">
      <formula>-0.03</formula>
    </cfRule>
  </conditionalFormatting>
  <conditionalFormatting sqref="AU18">
    <cfRule type="cellIs" dxfId="405" priority="405" operator="greaterThan">
      <formula>0.03</formula>
    </cfRule>
    <cfRule type="cellIs" dxfId="404" priority="406" stopIfTrue="1" operator="lessThan">
      <formula>-0.03</formula>
    </cfRule>
  </conditionalFormatting>
  <conditionalFormatting sqref="AU23">
    <cfRule type="cellIs" dxfId="403" priority="403" operator="greaterThan">
      <formula>0.03</formula>
    </cfRule>
    <cfRule type="cellIs" dxfId="402" priority="404" stopIfTrue="1" operator="lessThan">
      <formula>-0.03</formula>
    </cfRule>
  </conditionalFormatting>
  <conditionalFormatting sqref="AU28">
    <cfRule type="cellIs" dxfId="401" priority="401" operator="greaterThan">
      <formula>0.03</formula>
    </cfRule>
    <cfRule type="cellIs" dxfId="400" priority="402" stopIfTrue="1" operator="lessThan">
      <formula>-0.03</formula>
    </cfRule>
  </conditionalFormatting>
  <conditionalFormatting sqref="AU33">
    <cfRule type="cellIs" dxfId="399" priority="399" operator="greaterThan">
      <formula>0.03</formula>
    </cfRule>
    <cfRule type="cellIs" dxfId="398" priority="400" stopIfTrue="1" operator="lessThan">
      <formula>-0.03</formula>
    </cfRule>
  </conditionalFormatting>
  <conditionalFormatting sqref="AU38">
    <cfRule type="cellIs" dxfId="397" priority="397" operator="greaterThan">
      <formula>0.03</formula>
    </cfRule>
    <cfRule type="cellIs" dxfId="396" priority="398" stopIfTrue="1" operator="lessThan">
      <formula>-0.03</formula>
    </cfRule>
  </conditionalFormatting>
  <conditionalFormatting sqref="AU43">
    <cfRule type="cellIs" dxfId="395" priority="395" operator="greaterThan">
      <formula>0.03</formula>
    </cfRule>
    <cfRule type="cellIs" dxfId="394" priority="396" stopIfTrue="1" operator="lessThan">
      <formula>-0.03</formula>
    </cfRule>
  </conditionalFormatting>
  <conditionalFormatting sqref="AU48">
    <cfRule type="cellIs" dxfId="393" priority="393" operator="greaterThan">
      <formula>0.03</formula>
    </cfRule>
    <cfRule type="cellIs" dxfId="392" priority="394" stopIfTrue="1" operator="lessThan">
      <formula>-0.03</formula>
    </cfRule>
  </conditionalFormatting>
  <conditionalFormatting sqref="AU53">
    <cfRule type="cellIs" dxfId="391" priority="391" operator="greaterThan">
      <formula>0.03</formula>
    </cfRule>
    <cfRule type="cellIs" dxfId="390" priority="392" stopIfTrue="1" operator="lessThan">
      <formula>-0.03</formula>
    </cfRule>
  </conditionalFormatting>
  <conditionalFormatting sqref="AU58">
    <cfRule type="cellIs" dxfId="389" priority="389" operator="greaterThan">
      <formula>0.03</formula>
    </cfRule>
    <cfRule type="cellIs" dxfId="388" priority="390" stopIfTrue="1" operator="lessThan">
      <formula>-0.03</formula>
    </cfRule>
  </conditionalFormatting>
  <conditionalFormatting sqref="AU63">
    <cfRule type="cellIs" dxfId="387" priority="387" operator="greaterThan">
      <formula>0.03</formula>
    </cfRule>
    <cfRule type="cellIs" dxfId="386" priority="388" stopIfTrue="1" operator="lessThan">
      <formula>-0.03</formula>
    </cfRule>
  </conditionalFormatting>
  <conditionalFormatting sqref="AU68">
    <cfRule type="cellIs" dxfId="385" priority="385" operator="greaterThan">
      <formula>0.03</formula>
    </cfRule>
    <cfRule type="cellIs" dxfId="384" priority="386" stopIfTrue="1" operator="lessThan">
      <formula>-0.03</formula>
    </cfRule>
  </conditionalFormatting>
  <conditionalFormatting sqref="AU73">
    <cfRule type="cellIs" dxfId="383" priority="383" operator="greaterThan">
      <formula>0.03</formula>
    </cfRule>
    <cfRule type="cellIs" dxfId="382" priority="384" stopIfTrue="1" operator="lessThan">
      <formula>-0.03</formula>
    </cfRule>
  </conditionalFormatting>
  <conditionalFormatting sqref="AU78">
    <cfRule type="cellIs" dxfId="381" priority="381" operator="greaterThan">
      <formula>0.03</formula>
    </cfRule>
    <cfRule type="cellIs" dxfId="380" priority="382" stopIfTrue="1" operator="lessThan">
      <formula>-0.03</formula>
    </cfRule>
  </conditionalFormatting>
  <conditionalFormatting sqref="AU83">
    <cfRule type="cellIs" dxfId="379" priority="379" operator="greaterThan">
      <formula>0.03</formula>
    </cfRule>
    <cfRule type="cellIs" dxfId="378" priority="380" stopIfTrue="1" operator="lessThan">
      <formula>-0.03</formula>
    </cfRule>
  </conditionalFormatting>
  <conditionalFormatting sqref="AU88">
    <cfRule type="cellIs" dxfId="377" priority="377" operator="greaterThan">
      <formula>0.03</formula>
    </cfRule>
    <cfRule type="cellIs" dxfId="376" priority="378" stopIfTrue="1" operator="lessThan">
      <formula>-0.03</formula>
    </cfRule>
  </conditionalFormatting>
  <conditionalFormatting sqref="AU93">
    <cfRule type="cellIs" dxfId="375" priority="375" operator="greaterThan">
      <formula>0.03</formula>
    </cfRule>
    <cfRule type="cellIs" dxfId="374" priority="376" stopIfTrue="1" operator="lessThan">
      <formula>-0.03</formula>
    </cfRule>
  </conditionalFormatting>
  <conditionalFormatting sqref="AU98">
    <cfRule type="cellIs" dxfId="373" priority="373" operator="greaterThan">
      <formula>0.03</formula>
    </cfRule>
    <cfRule type="cellIs" dxfId="372" priority="374" stopIfTrue="1" operator="lessThan">
      <formula>-0.03</formula>
    </cfRule>
  </conditionalFormatting>
  <conditionalFormatting sqref="AU103">
    <cfRule type="cellIs" dxfId="371" priority="371" operator="greaterThan">
      <formula>0.03</formula>
    </cfRule>
    <cfRule type="cellIs" dxfId="370" priority="372" stopIfTrue="1" operator="lessThan">
      <formula>-0.03</formula>
    </cfRule>
  </conditionalFormatting>
  <conditionalFormatting sqref="AU108">
    <cfRule type="cellIs" dxfId="369" priority="369" operator="greaterThan">
      <formula>0.03</formula>
    </cfRule>
    <cfRule type="cellIs" dxfId="368" priority="370" stopIfTrue="1" operator="lessThan">
      <formula>-0.03</formula>
    </cfRule>
  </conditionalFormatting>
  <conditionalFormatting sqref="AU113">
    <cfRule type="cellIs" dxfId="367" priority="367" operator="greaterThan">
      <formula>0.03</formula>
    </cfRule>
    <cfRule type="cellIs" dxfId="366" priority="368" stopIfTrue="1" operator="lessThan">
      <formula>-0.03</formula>
    </cfRule>
  </conditionalFormatting>
  <conditionalFormatting sqref="AU118">
    <cfRule type="cellIs" dxfId="365" priority="365" operator="greaterThan">
      <formula>0.03</formula>
    </cfRule>
    <cfRule type="cellIs" dxfId="364" priority="366" stopIfTrue="1" operator="lessThan">
      <formula>-0.03</formula>
    </cfRule>
  </conditionalFormatting>
  <conditionalFormatting sqref="AU123">
    <cfRule type="cellIs" dxfId="363" priority="363" operator="greaterThan">
      <formula>0.03</formula>
    </cfRule>
    <cfRule type="cellIs" dxfId="362" priority="364" stopIfTrue="1" operator="lessThan">
      <formula>-0.03</formula>
    </cfRule>
  </conditionalFormatting>
  <conditionalFormatting sqref="AU128">
    <cfRule type="cellIs" dxfId="361" priority="361" operator="greaterThan">
      <formula>0.03</formula>
    </cfRule>
    <cfRule type="cellIs" dxfId="360" priority="362" stopIfTrue="1" operator="lessThan">
      <formula>-0.03</formula>
    </cfRule>
  </conditionalFormatting>
  <conditionalFormatting sqref="AG73">
    <cfRule type="cellIs" dxfId="359" priority="359" operator="equal">
      <formula>0</formula>
    </cfRule>
    <cfRule type="cellIs" dxfId="358" priority="360" operator="equal">
      <formula>0</formula>
    </cfRule>
  </conditionalFormatting>
  <conditionalFormatting sqref="AP9">
    <cfRule type="cellIs" dxfId="357" priority="357" operator="greaterThan">
      <formula>0.03</formula>
    </cfRule>
    <cfRule type="cellIs" dxfId="356" priority="358" stopIfTrue="1" operator="lessThan">
      <formula>-0.03</formula>
    </cfRule>
  </conditionalFormatting>
  <conditionalFormatting sqref="AP14">
    <cfRule type="cellIs" dxfId="355" priority="355" operator="greaterThan">
      <formula>0.03</formula>
    </cfRule>
    <cfRule type="cellIs" dxfId="354" priority="356" stopIfTrue="1" operator="lessThan">
      <formula>-0.03</formula>
    </cfRule>
  </conditionalFormatting>
  <conditionalFormatting sqref="AP19">
    <cfRule type="cellIs" dxfId="353" priority="353" operator="greaterThan">
      <formula>0.03</formula>
    </cfRule>
    <cfRule type="cellIs" dxfId="352" priority="354" stopIfTrue="1" operator="lessThan">
      <formula>-0.03</formula>
    </cfRule>
  </conditionalFormatting>
  <conditionalFormatting sqref="AP24">
    <cfRule type="cellIs" dxfId="351" priority="351" operator="greaterThan">
      <formula>0.03</formula>
    </cfRule>
    <cfRule type="cellIs" dxfId="350" priority="352" stopIfTrue="1" operator="lessThan">
      <formula>-0.03</formula>
    </cfRule>
  </conditionalFormatting>
  <conditionalFormatting sqref="AP29">
    <cfRule type="cellIs" dxfId="349" priority="349" operator="greaterThan">
      <formula>0.03</formula>
    </cfRule>
    <cfRule type="cellIs" dxfId="348" priority="350" stopIfTrue="1" operator="lessThan">
      <formula>-0.03</formula>
    </cfRule>
  </conditionalFormatting>
  <conditionalFormatting sqref="AP34">
    <cfRule type="cellIs" dxfId="347" priority="347" operator="greaterThan">
      <formula>0.03</formula>
    </cfRule>
    <cfRule type="cellIs" dxfId="346" priority="348" stopIfTrue="1" operator="lessThan">
      <formula>-0.03</formula>
    </cfRule>
  </conditionalFormatting>
  <conditionalFormatting sqref="AP39">
    <cfRule type="cellIs" dxfId="345" priority="345" operator="greaterThan">
      <formula>0.03</formula>
    </cfRule>
    <cfRule type="cellIs" dxfId="344" priority="346" stopIfTrue="1" operator="lessThan">
      <formula>-0.03</formula>
    </cfRule>
  </conditionalFormatting>
  <conditionalFormatting sqref="AP44">
    <cfRule type="cellIs" dxfId="343" priority="343" operator="greaterThan">
      <formula>0.03</formula>
    </cfRule>
    <cfRule type="cellIs" dxfId="342" priority="344" stopIfTrue="1" operator="lessThan">
      <formula>-0.03</formula>
    </cfRule>
  </conditionalFormatting>
  <conditionalFormatting sqref="AP49">
    <cfRule type="cellIs" dxfId="341" priority="341" operator="greaterThan">
      <formula>0.03</formula>
    </cfRule>
    <cfRule type="cellIs" dxfId="340" priority="342" stopIfTrue="1" operator="lessThan">
      <formula>-0.03</formula>
    </cfRule>
  </conditionalFormatting>
  <conditionalFormatting sqref="AP54">
    <cfRule type="cellIs" dxfId="339" priority="339" operator="greaterThan">
      <formula>0.03</formula>
    </cfRule>
    <cfRule type="cellIs" dxfId="338" priority="340" stopIfTrue="1" operator="lessThan">
      <formula>-0.03</formula>
    </cfRule>
  </conditionalFormatting>
  <conditionalFormatting sqref="AP59">
    <cfRule type="cellIs" dxfId="337" priority="337" operator="greaterThan">
      <formula>0.03</formula>
    </cfRule>
    <cfRule type="cellIs" dxfId="336" priority="338" stopIfTrue="1" operator="lessThan">
      <formula>-0.03</formula>
    </cfRule>
  </conditionalFormatting>
  <conditionalFormatting sqref="AP64">
    <cfRule type="cellIs" dxfId="335" priority="335" operator="greaterThan">
      <formula>0.03</formula>
    </cfRule>
    <cfRule type="cellIs" dxfId="334" priority="336" stopIfTrue="1" operator="lessThan">
      <formula>-0.03</formula>
    </cfRule>
  </conditionalFormatting>
  <conditionalFormatting sqref="AP69">
    <cfRule type="cellIs" dxfId="333" priority="333" operator="greaterThan">
      <formula>0.03</formula>
    </cfRule>
    <cfRule type="cellIs" dxfId="332" priority="334" stopIfTrue="1" operator="lessThan">
      <formula>-0.03</formula>
    </cfRule>
  </conditionalFormatting>
  <conditionalFormatting sqref="AP74">
    <cfRule type="cellIs" dxfId="331" priority="331" operator="greaterThan">
      <formula>0.03</formula>
    </cfRule>
    <cfRule type="cellIs" dxfId="330" priority="332" stopIfTrue="1" operator="lessThan">
      <formula>-0.03</formula>
    </cfRule>
  </conditionalFormatting>
  <conditionalFormatting sqref="AP79">
    <cfRule type="cellIs" dxfId="329" priority="329" operator="greaterThan">
      <formula>0.03</formula>
    </cfRule>
    <cfRule type="cellIs" dxfId="328" priority="330" stopIfTrue="1" operator="lessThan">
      <formula>-0.03</formula>
    </cfRule>
  </conditionalFormatting>
  <conditionalFormatting sqref="AP84">
    <cfRule type="cellIs" dxfId="327" priority="327" operator="greaterThan">
      <formula>0.03</formula>
    </cfRule>
    <cfRule type="cellIs" dxfId="326" priority="328" stopIfTrue="1" operator="lessThan">
      <formula>-0.03</formula>
    </cfRule>
  </conditionalFormatting>
  <conditionalFormatting sqref="AP89">
    <cfRule type="cellIs" dxfId="325" priority="325" operator="greaterThan">
      <formula>0.03</formula>
    </cfRule>
    <cfRule type="cellIs" dxfId="324" priority="326" stopIfTrue="1" operator="lessThan">
      <formula>-0.03</formula>
    </cfRule>
  </conditionalFormatting>
  <conditionalFormatting sqref="AP94">
    <cfRule type="cellIs" dxfId="323" priority="323" operator="greaterThan">
      <formula>0.03</formula>
    </cfRule>
    <cfRule type="cellIs" dxfId="322" priority="324" stopIfTrue="1" operator="lessThan">
      <formula>-0.03</formula>
    </cfRule>
  </conditionalFormatting>
  <conditionalFormatting sqref="AP99">
    <cfRule type="cellIs" dxfId="321" priority="321" operator="greaterThan">
      <formula>0.03</formula>
    </cfRule>
    <cfRule type="cellIs" dxfId="320" priority="322" stopIfTrue="1" operator="lessThan">
      <formula>-0.03</formula>
    </cfRule>
  </conditionalFormatting>
  <conditionalFormatting sqref="AP104">
    <cfRule type="cellIs" dxfId="319" priority="319" operator="greaterThan">
      <formula>0.03</formula>
    </cfRule>
    <cfRule type="cellIs" dxfId="318" priority="320" stopIfTrue="1" operator="lessThan">
      <formula>-0.03</formula>
    </cfRule>
  </conditionalFormatting>
  <conditionalFormatting sqref="AP109">
    <cfRule type="cellIs" dxfId="317" priority="317" operator="greaterThan">
      <formula>0.03</formula>
    </cfRule>
    <cfRule type="cellIs" dxfId="316" priority="318" stopIfTrue="1" operator="lessThan">
      <formula>-0.03</formula>
    </cfRule>
  </conditionalFormatting>
  <conditionalFormatting sqref="AP114">
    <cfRule type="cellIs" dxfId="315" priority="315" operator="greaterThan">
      <formula>0.03</formula>
    </cfRule>
    <cfRule type="cellIs" dxfId="314" priority="316" stopIfTrue="1" operator="lessThan">
      <formula>-0.03</formula>
    </cfRule>
  </conditionalFormatting>
  <conditionalFormatting sqref="AP119">
    <cfRule type="cellIs" dxfId="313" priority="313" operator="greaterThan">
      <formula>0.03</formula>
    </cfRule>
    <cfRule type="cellIs" dxfId="312" priority="314" stopIfTrue="1" operator="lessThan">
      <formula>-0.03</formula>
    </cfRule>
  </conditionalFormatting>
  <conditionalFormatting sqref="AP124">
    <cfRule type="cellIs" dxfId="311" priority="311" operator="greaterThan">
      <formula>0.03</formula>
    </cfRule>
    <cfRule type="cellIs" dxfId="310" priority="312" stopIfTrue="1" operator="lessThan">
      <formula>-0.03</formula>
    </cfRule>
  </conditionalFormatting>
  <conditionalFormatting sqref="AP129">
    <cfRule type="cellIs" dxfId="309" priority="309" operator="greaterThan">
      <formula>0.03</formula>
    </cfRule>
    <cfRule type="cellIs" dxfId="308" priority="310" stopIfTrue="1" operator="lessThan">
      <formula>-0.03</formula>
    </cfRule>
  </conditionalFormatting>
  <conditionalFormatting sqref="AI8:AK8">
    <cfRule type="cellIs" dxfId="307" priority="307" operator="greaterThan">
      <formula>0.03</formula>
    </cfRule>
    <cfRule type="cellIs" dxfId="306" priority="308" stopIfTrue="1" operator="lessThan">
      <formula>-0.03</formula>
    </cfRule>
  </conditionalFormatting>
  <conditionalFormatting sqref="AF8:AH8">
    <cfRule type="cellIs" dxfId="305" priority="305" operator="greaterThan">
      <formula>0.03</formula>
    </cfRule>
    <cfRule type="cellIs" dxfId="304" priority="306" stopIfTrue="1" operator="lessThan">
      <formula>-0.03</formula>
    </cfRule>
  </conditionalFormatting>
  <conditionalFormatting sqref="AI13:AK13">
    <cfRule type="cellIs" dxfId="303" priority="303" operator="greaterThan">
      <formula>0.03</formula>
    </cfRule>
    <cfRule type="cellIs" dxfId="302" priority="304" stopIfTrue="1" operator="lessThan">
      <formula>-0.03</formula>
    </cfRule>
  </conditionalFormatting>
  <conditionalFormatting sqref="AF13:AH13">
    <cfRule type="cellIs" dxfId="301" priority="301" operator="greaterThan">
      <formula>0.03</formula>
    </cfRule>
    <cfRule type="cellIs" dxfId="300" priority="302" stopIfTrue="1" operator="lessThan">
      <formula>-0.03</formula>
    </cfRule>
  </conditionalFormatting>
  <conditionalFormatting sqref="AI18:AK18">
    <cfRule type="cellIs" dxfId="299" priority="299" operator="greaterThan">
      <formula>0.03</formula>
    </cfRule>
    <cfRule type="cellIs" dxfId="298" priority="300" stopIfTrue="1" operator="lessThan">
      <formula>-0.03</formula>
    </cfRule>
  </conditionalFormatting>
  <conditionalFormatting sqref="AF18:AH18">
    <cfRule type="cellIs" dxfId="297" priority="297" operator="greaterThan">
      <formula>0.03</formula>
    </cfRule>
    <cfRule type="cellIs" dxfId="296" priority="298" stopIfTrue="1" operator="lessThan">
      <formula>-0.03</formula>
    </cfRule>
  </conditionalFormatting>
  <conditionalFormatting sqref="AI23:AK23">
    <cfRule type="cellIs" dxfId="295" priority="295" operator="greaterThan">
      <formula>0.03</formula>
    </cfRule>
    <cfRule type="cellIs" dxfId="294" priority="296" stopIfTrue="1" operator="lessThan">
      <formula>-0.03</formula>
    </cfRule>
  </conditionalFormatting>
  <conditionalFormatting sqref="AF23:AH23">
    <cfRule type="cellIs" dxfId="293" priority="293" operator="greaterThan">
      <formula>0.03</formula>
    </cfRule>
    <cfRule type="cellIs" dxfId="292" priority="294" stopIfTrue="1" operator="lessThan">
      <formula>-0.03</formula>
    </cfRule>
  </conditionalFormatting>
  <conditionalFormatting sqref="AI28:AK28">
    <cfRule type="cellIs" dxfId="291" priority="291" operator="greaterThan">
      <formula>0.03</formula>
    </cfRule>
    <cfRule type="cellIs" dxfId="290" priority="292" stopIfTrue="1" operator="lessThan">
      <formula>-0.03</formula>
    </cfRule>
  </conditionalFormatting>
  <conditionalFormatting sqref="AF28:AH28">
    <cfRule type="cellIs" dxfId="289" priority="289" operator="greaterThan">
      <formula>0.03</formula>
    </cfRule>
    <cfRule type="cellIs" dxfId="288" priority="290" stopIfTrue="1" operator="lessThan">
      <formula>-0.03</formula>
    </cfRule>
  </conditionalFormatting>
  <conditionalFormatting sqref="AI33:AK33">
    <cfRule type="cellIs" dxfId="287" priority="287" operator="greaterThan">
      <formula>0.03</formula>
    </cfRule>
    <cfRule type="cellIs" dxfId="286" priority="288" stopIfTrue="1" operator="lessThan">
      <formula>-0.03</formula>
    </cfRule>
  </conditionalFormatting>
  <conditionalFormatting sqref="AF33:AH33">
    <cfRule type="cellIs" dxfId="285" priority="285" operator="greaterThan">
      <formula>0.03</formula>
    </cfRule>
    <cfRule type="cellIs" dxfId="284" priority="286" stopIfTrue="1" operator="lessThan">
      <formula>-0.03</formula>
    </cfRule>
  </conditionalFormatting>
  <conditionalFormatting sqref="AI38:AK38">
    <cfRule type="cellIs" dxfId="283" priority="283" operator="greaterThan">
      <formula>0.03</formula>
    </cfRule>
    <cfRule type="cellIs" dxfId="282" priority="284" stopIfTrue="1" operator="lessThan">
      <formula>-0.03</formula>
    </cfRule>
  </conditionalFormatting>
  <conditionalFormatting sqref="AF38:AH38">
    <cfRule type="cellIs" dxfId="281" priority="281" operator="greaterThan">
      <formula>0.03</formula>
    </cfRule>
    <cfRule type="cellIs" dxfId="280" priority="282" stopIfTrue="1" operator="lessThan">
      <formula>-0.03</formula>
    </cfRule>
  </conditionalFormatting>
  <conditionalFormatting sqref="AI43:AK43">
    <cfRule type="cellIs" dxfId="279" priority="279" operator="greaterThan">
      <formula>0.03</formula>
    </cfRule>
    <cfRule type="cellIs" dxfId="278" priority="280" stopIfTrue="1" operator="lessThan">
      <formula>-0.03</formula>
    </cfRule>
  </conditionalFormatting>
  <conditionalFormatting sqref="AF43:AH43">
    <cfRule type="cellIs" dxfId="277" priority="277" operator="greaterThan">
      <formula>0.03</formula>
    </cfRule>
    <cfRule type="cellIs" dxfId="276" priority="278" stopIfTrue="1" operator="lessThan">
      <formula>-0.03</formula>
    </cfRule>
  </conditionalFormatting>
  <conditionalFormatting sqref="AI48:AK48">
    <cfRule type="cellIs" dxfId="275" priority="275" operator="greaterThan">
      <formula>0.03</formula>
    </cfRule>
    <cfRule type="cellIs" dxfId="274" priority="276" stopIfTrue="1" operator="lessThan">
      <formula>-0.03</formula>
    </cfRule>
  </conditionalFormatting>
  <conditionalFormatting sqref="AF48:AH48">
    <cfRule type="cellIs" dxfId="273" priority="273" operator="greaterThan">
      <formula>0.03</formula>
    </cfRule>
    <cfRule type="cellIs" dxfId="272" priority="274" stopIfTrue="1" operator="lessThan">
      <formula>-0.03</formula>
    </cfRule>
  </conditionalFormatting>
  <conditionalFormatting sqref="AI53:AK53">
    <cfRule type="cellIs" dxfId="271" priority="271" operator="greaterThan">
      <formula>0.03</formula>
    </cfRule>
    <cfRule type="cellIs" dxfId="270" priority="272" stopIfTrue="1" operator="lessThan">
      <formula>-0.03</formula>
    </cfRule>
  </conditionalFormatting>
  <conditionalFormatting sqref="AF53:AH53">
    <cfRule type="cellIs" dxfId="269" priority="269" operator="greaterThan">
      <formula>0.03</formula>
    </cfRule>
    <cfRule type="cellIs" dxfId="268" priority="270" stopIfTrue="1" operator="lessThan">
      <formula>-0.03</formula>
    </cfRule>
  </conditionalFormatting>
  <conditionalFormatting sqref="AI58:AK58">
    <cfRule type="cellIs" dxfId="267" priority="267" operator="greaterThan">
      <formula>0.03</formula>
    </cfRule>
    <cfRule type="cellIs" dxfId="266" priority="268" stopIfTrue="1" operator="lessThan">
      <formula>-0.03</formula>
    </cfRule>
  </conditionalFormatting>
  <conditionalFormatting sqref="AF58:AH58">
    <cfRule type="cellIs" dxfId="265" priority="265" operator="greaterThan">
      <formula>0.03</formula>
    </cfRule>
    <cfRule type="cellIs" dxfId="264" priority="266" stopIfTrue="1" operator="lessThan">
      <formula>-0.03</formula>
    </cfRule>
  </conditionalFormatting>
  <conditionalFormatting sqref="AI63:AK63">
    <cfRule type="cellIs" dxfId="263" priority="263" operator="greaterThan">
      <formula>0.03</formula>
    </cfRule>
    <cfRule type="cellIs" dxfId="262" priority="264" stopIfTrue="1" operator="lessThan">
      <formula>-0.03</formula>
    </cfRule>
  </conditionalFormatting>
  <conditionalFormatting sqref="AF63:AH63">
    <cfRule type="cellIs" dxfId="261" priority="261" operator="greaterThan">
      <formula>0.03</formula>
    </cfRule>
    <cfRule type="cellIs" dxfId="260" priority="262" stopIfTrue="1" operator="lessThan">
      <formula>-0.03</formula>
    </cfRule>
  </conditionalFormatting>
  <conditionalFormatting sqref="AI68:AK68">
    <cfRule type="cellIs" dxfId="259" priority="259" operator="greaterThan">
      <formula>0.03</formula>
    </cfRule>
    <cfRule type="cellIs" dxfId="258" priority="260" stopIfTrue="1" operator="lessThan">
      <formula>-0.03</formula>
    </cfRule>
  </conditionalFormatting>
  <conditionalFormatting sqref="AF68:AH68">
    <cfRule type="cellIs" dxfId="257" priority="257" operator="greaterThan">
      <formula>0.03</formula>
    </cfRule>
    <cfRule type="cellIs" dxfId="256" priority="258" stopIfTrue="1" operator="lessThan">
      <formula>-0.03</formula>
    </cfRule>
  </conditionalFormatting>
  <conditionalFormatting sqref="AI73:AK73">
    <cfRule type="cellIs" dxfId="255" priority="255" operator="greaterThan">
      <formula>0.03</formula>
    </cfRule>
    <cfRule type="cellIs" dxfId="254" priority="256" stopIfTrue="1" operator="lessThan">
      <formula>-0.03</formula>
    </cfRule>
  </conditionalFormatting>
  <conditionalFormatting sqref="AF73:AH73">
    <cfRule type="cellIs" dxfId="253" priority="253" operator="greaterThan">
      <formula>0.03</formula>
    </cfRule>
    <cfRule type="cellIs" dxfId="252" priority="254" stopIfTrue="1" operator="lessThan">
      <formula>-0.03</formula>
    </cfRule>
  </conditionalFormatting>
  <conditionalFormatting sqref="AI78:AK78">
    <cfRule type="cellIs" dxfId="251" priority="251" operator="greaterThan">
      <formula>0.03</formula>
    </cfRule>
    <cfRule type="cellIs" dxfId="250" priority="252" stopIfTrue="1" operator="lessThan">
      <formula>-0.03</formula>
    </cfRule>
  </conditionalFormatting>
  <conditionalFormatting sqref="AF78:AH78">
    <cfRule type="cellIs" dxfId="249" priority="249" operator="greaterThan">
      <formula>0.03</formula>
    </cfRule>
    <cfRule type="cellIs" dxfId="248" priority="250" stopIfTrue="1" operator="lessThan">
      <formula>-0.03</formula>
    </cfRule>
  </conditionalFormatting>
  <conditionalFormatting sqref="AI83:AK83">
    <cfRule type="cellIs" dxfId="247" priority="247" operator="greaterThan">
      <formula>0.03</formula>
    </cfRule>
    <cfRule type="cellIs" dxfId="246" priority="248" stopIfTrue="1" operator="lessThan">
      <formula>-0.03</formula>
    </cfRule>
  </conditionalFormatting>
  <conditionalFormatting sqref="AF83:AH83">
    <cfRule type="cellIs" dxfId="245" priority="245" operator="greaterThan">
      <formula>0.03</formula>
    </cfRule>
    <cfRule type="cellIs" dxfId="244" priority="246" stopIfTrue="1" operator="lessThan">
      <formula>-0.03</formula>
    </cfRule>
  </conditionalFormatting>
  <conditionalFormatting sqref="AI88:AK88">
    <cfRule type="cellIs" dxfId="243" priority="243" operator="greaterThan">
      <formula>0.03</formula>
    </cfRule>
    <cfRule type="cellIs" dxfId="242" priority="244" stopIfTrue="1" operator="lessThan">
      <formula>-0.03</formula>
    </cfRule>
  </conditionalFormatting>
  <conditionalFormatting sqref="AF88:AH88">
    <cfRule type="cellIs" dxfId="241" priority="241" operator="greaterThan">
      <formula>0.03</formula>
    </cfRule>
    <cfRule type="cellIs" dxfId="240" priority="242" stopIfTrue="1" operator="lessThan">
      <formula>-0.03</formula>
    </cfRule>
  </conditionalFormatting>
  <conditionalFormatting sqref="AI93:AK93">
    <cfRule type="cellIs" dxfId="239" priority="239" operator="greaterThan">
      <formula>0.03</formula>
    </cfRule>
    <cfRule type="cellIs" dxfId="238" priority="240" stopIfTrue="1" operator="lessThan">
      <formula>-0.03</formula>
    </cfRule>
  </conditionalFormatting>
  <conditionalFormatting sqref="AF93:AH93">
    <cfRule type="cellIs" dxfId="237" priority="237" operator="greaterThan">
      <formula>0.03</formula>
    </cfRule>
    <cfRule type="cellIs" dxfId="236" priority="238" stopIfTrue="1" operator="lessThan">
      <formula>-0.03</formula>
    </cfRule>
  </conditionalFormatting>
  <conditionalFormatting sqref="AI98:AK98">
    <cfRule type="cellIs" dxfId="235" priority="235" operator="greaterThan">
      <formula>0.03</formula>
    </cfRule>
    <cfRule type="cellIs" dxfId="234" priority="236" stopIfTrue="1" operator="lessThan">
      <formula>-0.03</formula>
    </cfRule>
  </conditionalFormatting>
  <conditionalFormatting sqref="AF98:AH98">
    <cfRule type="cellIs" dxfId="233" priority="233" operator="greaterThan">
      <formula>0.03</formula>
    </cfRule>
    <cfRule type="cellIs" dxfId="232" priority="234" stopIfTrue="1" operator="lessThan">
      <formula>-0.03</formula>
    </cfRule>
  </conditionalFormatting>
  <conditionalFormatting sqref="AI103:AK103">
    <cfRule type="cellIs" dxfId="231" priority="231" operator="greaterThan">
      <formula>0.03</formula>
    </cfRule>
    <cfRule type="cellIs" dxfId="230" priority="232" stopIfTrue="1" operator="lessThan">
      <formula>-0.03</formula>
    </cfRule>
  </conditionalFormatting>
  <conditionalFormatting sqref="AF103:AH103">
    <cfRule type="cellIs" dxfId="229" priority="229" operator="greaterThan">
      <formula>0.03</formula>
    </cfRule>
    <cfRule type="cellIs" dxfId="228" priority="230" stopIfTrue="1" operator="lessThan">
      <formula>-0.03</formula>
    </cfRule>
  </conditionalFormatting>
  <conditionalFormatting sqref="AI108:AK108">
    <cfRule type="cellIs" dxfId="227" priority="227" operator="greaterThan">
      <formula>0.03</formula>
    </cfRule>
    <cfRule type="cellIs" dxfId="226" priority="228" stopIfTrue="1" operator="lessThan">
      <formula>-0.03</formula>
    </cfRule>
  </conditionalFormatting>
  <conditionalFormatting sqref="AF108:AH108">
    <cfRule type="cellIs" dxfId="225" priority="225" operator="greaterThan">
      <formula>0.03</formula>
    </cfRule>
    <cfRule type="cellIs" dxfId="224" priority="226" stopIfTrue="1" operator="lessThan">
      <formula>-0.03</formula>
    </cfRule>
  </conditionalFormatting>
  <conditionalFormatting sqref="AI113:AK113">
    <cfRule type="cellIs" dxfId="223" priority="223" operator="greaterThan">
      <formula>0.03</formula>
    </cfRule>
    <cfRule type="cellIs" dxfId="222" priority="224" stopIfTrue="1" operator="lessThan">
      <formula>-0.03</formula>
    </cfRule>
  </conditionalFormatting>
  <conditionalFormatting sqref="AF113:AH113">
    <cfRule type="cellIs" dxfId="221" priority="221" operator="greaterThan">
      <formula>0.03</formula>
    </cfRule>
    <cfRule type="cellIs" dxfId="220" priority="222" stopIfTrue="1" operator="lessThan">
      <formula>-0.03</formula>
    </cfRule>
  </conditionalFormatting>
  <conditionalFormatting sqref="AI118:AK118">
    <cfRule type="cellIs" dxfId="219" priority="219" operator="greaterThan">
      <formula>0.03</formula>
    </cfRule>
    <cfRule type="cellIs" dxfId="218" priority="220" stopIfTrue="1" operator="lessThan">
      <formula>-0.03</formula>
    </cfRule>
  </conditionalFormatting>
  <conditionalFormatting sqref="AF118:AH118">
    <cfRule type="cellIs" dxfId="217" priority="217" operator="greaterThan">
      <formula>0.03</formula>
    </cfRule>
    <cfRule type="cellIs" dxfId="216" priority="218" stopIfTrue="1" operator="lessThan">
      <formula>-0.03</formula>
    </cfRule>
  </conditionalFormatting>
  <conditionalFormatting sqref="AI123:AK123">
    <cfRule type="cellIs" dxfId="215" priority="215" operator="greaterThan">
      <formula>0.03</formula>
    </cfRule>
    <cfRule type="cellIs" dxfId="214" priority="216" stopIfTrue="1" operator="lessThan">
      <formula>-0.03</formula>
    </cfRule>
  </conditionalFormatting>
  <conditionalFormatting sqref="AF123:AH123">
    <cfRule type="cellIs" dxfId="213" priority="213" operator="greaterThan">
      <formula>0.03</formula>
    </cfRule>
    <cfRule type="cellIs" dxfId="212" priority="214" stopIfTrue="1" operator="lessThan">
      <formula>-0.03</formula>
    </cfRule>
  </conditionalFormatting>
  <conditionalFormatting sqref="AI128:AK128">
    <cfRule type="cellIs" dxfId="211" priority="211" operator="greaterThan">
      <formula>0.03</formula>
    </cfRule>
    <cfRule type="cellIs" dxfId="210" priority="212" stopIfTrue="1" operator="lessThan">
      <formula>-0.03</formula>
    </cfRule>
  </conditionalFormatting>
  <conditionalFormatting sqref="AF128:AH128">
    <cfRule type="cellIs" dxfId="209" priority="209" operator="greaterThan">
      <formula>0.03</formula>
    </cfRule>
    <cfRule type="cellIs" dxfId="208" priority="210" stopIfTrue="1" operator="lessThan">
      <formula>-0.03</formula>
    </cfRule>
  </conditionalFormatting>
  <conditionalFormatting sqref="AO9:AQ9">
    <cfRule type="cellIs" dxfId="207" priority="205" operator="greaterThan">
      <formula>0.03</formula>
    </cfRule>
    <cfRule type="cellIs" dxfId="206" priority="206" stopIfTrue="1" operator="lessThan">
      <formula>-0.03</formula>
    </cfRule>
  </conditionalFormatting>
  <conditionalFormatting sqref="AL9:AN9">
    <cfRule type="cellIs" dxfId="205" priority="207" operator="greaterThan">
      <formula>0.03</formula>
    </cfRule>
    <cfRule type="cellIs" dxfId="204" priority="208" stopIfTrue="1" operator="lessThan">
      <formula>-0.03</formula>
    </cfRule>
  </conditionalFormatting>
  <conditionalFormatting sqref="AO14:AQ14">
    <cfRule type="cellIs" dxfId="203" priority="201" operator="greaterThan">
      <formula>0.03</formula>
    </cfRule>
    <cfRule type="cellIs" dxfId="202" priority="202" stopIfTrue="1" operator="lessThan">
      <formula>-0.03</formula>
    </cfRule>
  </conditionalFormatting>
  <conditionalFormatting sqref="AL14:AN14">
    <cfRule type="cellIs" dxfId="201" priority="203" operator="greaterThan">
      <formula>0.03</formula>
    </cfRule>
    <cfRule type="cellIs" dxfId="200" priority="204" stopIfTrue="1" operator="lessThan">
      <formula>-0.03</formula>
    </cfRule>
  </conditionalFormatting>
  <conditionalFormatting sqref="AO19:AQ19">
    <cfRule type="cellIs" dxfId="199" priority="197" operator="greaterThan">
      <formula>0.03</formula>
    </cfRule>
    <cfRule type="cellIs" dxfId="198" priority="198" stopIfTrue="1" operator="lessThan">
      <formula>-0.03</formula>
    </cfRule>
  </conditionalFormatting>
  <conditionalFormatting sqref="AL19:AN19">
    <cfRule type="cellIs" dxfId="197" priority="199" operator="greaterThan">
      <formula>0.03</formula>
    </cfRule>
    <cfRule type="cellIs" dxfId="196" priority="200" stopIfTrue="1" operator="lessThan">
      <formula>-0.03</formula>
    </cfRule>
  </conditionalFormatting>
  <conditionalFormatting sqref="AO24:AQ24">
    <cfRule type="cellIs" dxfId="195" priority="193" operator="greaterThan">
      <formula>0.03</formula>
    </cfRule>
    <cfRule type="cellIs" dxfId="194" priority="194" stopIfTrue="1" operator="lessThan">
      <formula>-0.03</formula>
    </cfRule>
  </conditionalFormatting>
  <conditionalFormatting sqref="AL24:AN24">
    <cfRule type="cellIs" dxfId="193" priority="195" operator="greaterThan">
      <formula>0.03</formula>
    </cfRule>
    <cfRule type="cellIs" dxfId="192" priority="196" stopIfTrue="1" operator="lessThan">
      <formula>-0.03</formula>
    </cfRule>
  </conditionalFormatting>
  <conditionalFormatting sqref="AO29:AQ29">
    <cfRule type="cellIs" dxfId="191" priority="189" operator="greaterThan">
      <formula>0.03</formula>
    </cfRule>
    <cfRule type="cellIs" dxfId="190" priority="190" stopIfTrue="1" operator="lessThan">
      <formula>-0.03</formula>
    </cfRule>
  </conditionalFormatting>
  <conditionalFormatting sqref="AL29:AN29">
    <cfRule type="cellIs" dxfId="189" priority="191" operator="greaterThan">
      <formula>0.03</formula>
    </cfRule>
    <cfRule type="cellIs" dxfId="188" priority="192" stopIfTrue="1" operator="lessThan">
      <formula>-0.03</formula>
    </cfRule>
  </conditionalFormatting>
  <conditionalFormatting sqref="AO34:AQ34">
    <cfRule type="cellIs" dxfId="187" priority="185" operator="greaterThan">
      <formula>0.03</formula>
    </cfRule>
    <cfRule type="cellIs" dxfId="186" priority="186" stopIfTrue="1" operator="lessThan">
      <formula>-0.03</formula>
    </cfRule>
  </conditionalFormatting>
  <conditionalFormatting sqref="AL34:AN34">
    <cfRule type="cellIs" dxfId="185" priority="187" operator="greaterThan">
      <formula>0.03</formula>
    </cfRule>
    <cfRule type="cellIs" dxfId="184" priority="188" stopIfTrue="1" operator="lessThan">
      <formula>-0.03</formula>
    </cfRule>
  </conditionalFormatting>
  <conditionalFormatting sqref="AO39:AQ39">
    <cfRule type="cellIs" dxfId="183" priority="181" operator="greaterThan">
      <formula>0.03</formula>
    </cfRule>
    <cfRule type="cellIs" dxfId="182" priority="182" stopIfTrue="1" operator="lessThan">
      <formula>-0.03</formula>
    </cfRule>
  </conditionalFormatting>
  <conditionalFormatting sqref="AL39:AN39">
    <cfRule type="cellIs" dxfId="181" priority="183" operator="greaterThan">
      <formula>0.03</formula>
    </cfRule>
    <cfRule type="cellIs" dxfId="180" priority="184" stopIfTrue="1" operator="lessThan">
      <formula>-0.03</formula>
    </cfRule>
  </conditionalFormatting>
  <conditionalFormatting sqref="AO44:AQ44">
    <cfRule type="cellIs" dxfId="179" priority="177" operator="greaterThan">
      <formula>0.03</formula>
    </cfRule>
    <cfRule type="cellIs" dxfId="178" priority="178" stopIfTrue="1" operator="lessThan">
      <formula>-0.03</formula>
    </cfRule>
  </conditionalFormatting>
  <conditionalFormatting sqref="AL44:AN44">
    <cfRule type="cellIs" dxfId="177" priority="179" operator="greaterThan">
      <formula>0.03</formula>
    </cfRule>
    <cfRule type="cellIs" dxfId="176" priority="180" stopIfTrue="1" operator="lessThan">
      <formula>-0.03</formula>
    </cfRule>
  </conditionalFormatting>
  <conditionalFormatting sqref="AO49:AQ49">
    <cfRule type="cellIs" dxfId="175" priority="173" operator="greaterThan">
      <formula>0.03</formula>
    </cfRule>
    <cfRule type="cellIs" dxfId="174" priority="174" stopIfTrue="1" operator="lessThan">
      <formula>-0.03</formula>
    </cfRule>
  </conditionalFormatting>
  <conditionalFormatting sqref="AL49:AN49">
    <cfRule type="cellIs" dxfId="173" priority="175" operator="greaterThan">
      <formula>0.03</formula>
    </cfRule>
    <cfRule type="cellIs" dxfId="172" priority="176" stopIfTrue="1" operator="lessThan">
      <formula>-0.03</formula>
    </cfRule>
  </conditionalFormatting>
  <conditionalFormatting sqref="AO54:AQ54">
    <cfRule type="cellIs" dxfId="171" priority="169" operator="greaterThan">
      <formula>0.03</formula>
    </cfRule>
    <cfRule type="cellIs" dxfId="170" priority="170" stopIfTrue="1" operator="lessThan">
      <formula>-0.03</formula>
    </cfRule>
  </conditionalFormatting>
  <conditionalFormatting sqref="AL54:AN54">
    <cfRule type="cellIs" dxfId="169" priority="171" operator="greaterThan">
      <formula>0.03</formula>
    </cfRule>
    <cfRule type="cellIs" dxfId="168" priority="172" stopIfTrue="1" operator="lessThan">
      <formula>-0.03</formula>
    </cfRule>
  </conditionalFormatting>
  <conditionalFormatting sqref="AO59:AQ59">
    <cfRule type="cellIs" dxfId="167" priority="165" operator="greaterThan">
      <formula>0.03</formula>
    </cfRule>
    <cfRule type="cellIs" dxfId="166" priority="166" stopIfTrue="1" operator="lessThan">
      <formula>-0.03</formula>
    </cfRule>
  </conditionalFormatting>
  <conditionalFormatting sqref="AL59:AN59">
    <cfRule type="cellIs" dxfId="165" priority="167" operator="greaterThan">
      <formula>0.03</formula>
    </cfRule>
    <cfRule type="cellIs" dxfId="164" priority="168" stopIfTrue="1" operator="lessThan">
      <formula>-0.03</formula>
    </cfRule>
  </conditionalFormatting>
  <conditionalFormatting sqref="AO64:AQ64">
    <cfRule type="cellIs" dxfId="163" priority="161" operator="greaterThan">
      <formula>0.03</formula>
    </cfRule>
    <cfRule type="cellIs" dxfId="162" priority="162" stopIfTrue="1" operator="lessThan">
      <formula>-0.03</formula>
    </cfRule>
  </conditionalFormatting>
  <conditionalFormatting sqref="AL64:AN64">
    <cfRule type="cellIs" dxfId="161" priority="163" operator="greaterThan">
      <formula>0.03</formula>
    </cfRule>
    <cfRule type="cellIs" dxfId="160" priority="164" stopIfTrue="1" operator="lessThan">
      <formula>-0.03</formula>
    </cfRule>
  </conditionalFormatting>
  <conditionalFormatting sqref="AO69:AQ69">
    <cfRule type="cellIs" dxfId="159" priority="157" operator="greaterThan">
      <formula>0.03</formula>
    </cfRule>
    <cfRule type="cellIs" dxfId="158" priority="158" stopIfTrue="1" operator="lessThan">
      <formula>-0.03</formula>
    </cfRule>
  </conditionalFormatting>
  <conditionalFormatting sqref="AL69:AN69">
    <cfRule type="cellIs" dxfId="157" priority="159" operator="greaterThan">
      <formula>0.03</formula>
    </cfRule>
    <cfRule type="cellIs" dxfId="156" priority="160" stopIfTrue="1" operator="lessThan">
      <formula>-0.03</formula>
    </cfRule>
  </conditionalFormatting>
  <conditionalFormatting sqref="AO74:AQ74">
    <cfRule type="cellIs" dxfId="155" priority="153" operator="greaterThan">
      <formula>0.03</formula>
    </cfRule>
    <cfRule type="cellIs" dxfId="154" priority="154" stopIfTrue="1" operator="lessThan">
      <formula>-0.03</formula>
    </cfRule>
  </conditionalFormatting>
  <conditionalFormatting sqref="AL74:AN74">
    <cfRule type="cellIs" dxfId="153" priority="155" operator="greaterThan">
      <formula>0.03</formula>
    </cfRule>
    <cfRule type="cellIs" dxfId="152" priority="156" stopIfTrue="1" operator="lessThan">
      <formula>-0.03</formula>
    </cfRule>
  </conditionalFormatting>
  <conditionalFormatting sqref="AO79:AQ79">
    <cfRule type="cellIs" dxfId="151" priority="149" operator="greaterThan">
      <formula>0.03</formula>
    </cfRule>
    <cfRule type="cellIs" dxfId="150" priority="150" stopIfTrue="1" operator="lessThan">
      <formula>-0.03</formula>
    </cfRule>
  </conditionalFormatting>
  <conditionalFormatting sqref="AL79:AN79">
    <cfRule type="cellIs" dxfId="149" priority="151" operator="greaterThan">
      <formula>0.03</formula>
    </cfRule>
    <cfRule type="cellIs" dxfId="148" priority="152" stopIfTrue="1" operator="lessThan">
      <formula>-0.03</formula>
    </cfRule>
  </conditionalFormatting>
  <conditionalFormatting sqref="AO84:AQ84">
    <cfRule type="cellIs" dxfId="147" priority="145" operator="greaterThan">
      <formula>0.03</formula>
    </cfRule>
    <cfRule type="cellIs" dxfId="146" priority="146" stopIfTrue="1" operator="lessThan">
      <formula>-0.03</formula>
    </cfRule>
  </conditionalFormatting>
  <conditionalFormatting sqref="AL84:AN84">
    <cfRule type="cellIs" dxfId="145" priority="147" operator="greaterThan">
      <formula>0.03</formula>
    </cfRule>
    <cfRule type="cellIs" dxfId="144" priority="148" stopIfTrue="1" operator="lessThan">
      <formula>-0.03</formula>
    </cfRule>
  </conditionalFormatting>
  <conditionalFormatting sqref="AO89:AQ89">
    <cfRule type="cellIs" dxfId="143" priority="141" operator="greaterThan">
      <formula>0.03</formula>
    </cfRule>
    <cfRule type="cellIs" dxfId="142" priority="142" stopIfTrue="1" operator="lessThan">
      <formula>-0.03</formula>
    </cfRule>
  </conditionalFormatting>
  <conditionalFormatting sqref="AL89:AN89">
    <cfRule type="cellIs" dxfId="141" priority="143" operator="greaterThan">
      <formula>0.03</formula>
    </cfRule>
    <cfRule type="cellIs" dxfId="140" priority="144" stopIfTrue="1" operator="lessThan">
      <formula>-0.03</formula>
    </cfRule>
  </conditionalFormatting>
  <conditionalFormatting sqref="AO94:AQ94">
    <cfRule type="cellIs" dxfId="139" priority="137" operator="greaterThan">
      <formula>0.03</formula>
    </cfRule>
    <cfRule type="cellIs" dxfId="138" priority="138" stopIfTrue="1" operator="lessThan">
      <formula>-0.03</formula>
    </cfRule>
  </conditionalFormatting>
  <conditionalFormatting sqref="AL94:AN94">
    <cfRule type="cellIs" dxfId="137" priority="139" operator="greaterThan">
      <formula>0.03</formula>
    </cfRule>
    <cfRule type="cellIs" dxfId="136" priority="140" stopIfTrue="1" operator="lessThan">
      <formula>-0.03</formula>
    </cfRule>
  </conditionalFormatting>
  <conditionalFormatting sqref="AO99:AQ99">
    <cfRule type="cellIs" dxfId="135" priority="133" operator="greaterThan">
      <formula>0.03</formula>
    </cfRule>
    <cfRule type="cellIs" dxfId="134" priority="134" stopIfTrue="1" operator="lessThan">
      <formula>-0.03</formula>
    </cfRule>
  </conditionalFormatting>
  <conditionalFormatting sqref="AL99:AN99">
    <cfRule type="cellIs" dxfId="133" priority="135" operator="greaterThan">
      <formula>0.03</formula>
    </cfRule>
    <cfRule type="cellIs" dxfId="132" priority="136" stopIfTrue="1" operator="lessThan">
      <formula>-0.03</formula>
    </cfRule>
  </conditionalFormatting>
  <conditionalFormatting sqref="AO104:AQ104">
    <cfRule type="cellIs" dxfId="131" priority="129" operator="greaterThan">
      <formula>0.03</formula>
    </cfRule>
    <cfRule type="cellIs" dxfId="130" priority="130" stopIfTrue="1" operator="lessThan">
      <formula>-0.03</formula>
    </cfRule>
  </conditionalFormatting>
  <conditionalFormatting sqref="AL104:AN104">
    <cfRule type="cellIs" dxfId="129" priority="131" operator="greaterThan">
      <formula>0.03</formula>
    </cfRule>
    <cfRule type="cellIs" dxfId="128" priority="132" stopIfTrue="1" operator="lessThan">
      <formula>-0.03</formula>
    </cfRule>
  </conditionalFormatting>
  <conditionalFormatting sqref="AO109:AQ109">
    <cfRule type="cellIs" dxfId="127" priority="125" operator="greaterThan">
      <formula>0.03</formula>
    </cfRule>
    <cfRule type="cellIs" dxfId="126" priority="126" stopIfTrue="1" operator="lessThan">
      <formula>-0.03</formula>
    </cfRule>
  </conditionalFormatting>
  <conditionalFormatting sqref="AL109:AN109">
    <cfRule type="cellIs" dxfId="125" priority="127" operator="greaterThan">
      <formula>0.03</formula>
    </cfRule>
    <cfRule type="cellIs" dxfId="124" priority="128" stopIfTrue="1" operator="lessThan">
      <formula>-0.03</formula>
    </cfRule>
  </conditionalFormatting>
  <conditionalFormatting sqref="AO114:AQ114">
    <cfRule type="cellIs" dxfId="123" priority="121" operator="greaterThan">
      <formula>0.03</formula>
    </cfRule>
    <cfRule type="cellIs" dxfId="122" priority="122" stopIfTrue="1" operator="lessThan">
      <formula>-0.03</formula>
    </cfRule>
  </conditionalFormatting>
  <conditionalFormatting sqref="AL114:AN114">
    <cfRule type="cellIs" dxfId="121" priority="123" operator="greaterThan">
      <formula>0.03</formula>
    </cfRule>
    <cfRule type="cellIs" dxfId="120" priority="124" stopIfTrue="1" operator="lessThan">
      <formula>-0.03</formula>
    </cfRule>
  </conditionalFormatting>
  <conditionalFormatting sqref="AO119:AQ119">
    <cfRule type="cellIs" dxfId="119" priority="117" operator="greaterThan">
      <formula>0.03</formula>
    </cfRule>
    <cfRule type="cellIs" dxfId="118" priority="118" stopIfTrue="1" operator="lessThan">
      <formula>-0.03</formula>
    </cfRule>
  </conditionalFormatting>
  <conditionalFormatting sqref="AL119:AN119">
    <cfRule type="cellIs" dxfId="117" priority="119" operator="greaterThan">
      <formula>0.03</formula>
    </cfRule>
    <cfRule type="cellIs" dxfId="116" priority="120" stopIfTrue="1" operator="lessThan">
      <formula>-0.03</formula>
    </cfRule>
  </conditionalFormatting>
  <conditionalFormatting sqref="AO124:AQ124">
    <cfRule type="cellIs" dxfId="115" priority="113" operator="greaterThan">
      <formula>0.03</formula>
    </cfRule>
    <cfRule type="cellIs" dxfId="114" priority="114" stopIfTrue="1" operator="lessThan">
      <formula>-0.03</formula>
    </cfRule>
  </conditionalFormatting>
  <conditionalFormatting sqref="AL124:AN124">
    <cfRule type="cellIs" dxfId="113" priority="115" operator="greaterThan">
      <formula>0.03</formula>
    </cfRule>
    <cfRule type="cellIs" dxfId="112" priority="116" stopIfTrue="1" operator="lessThan">
      <formula>-0.03</formula>
    </cfRule>
  </conditionalFormatting>
  <conditionalFormatting sqref="AO129:AQ129">
    <cfRule type="cellIs" dxfId="111" priority="109" operator="greaterThan">
      <formula>0.03</formula>
    </cfRule>
    <cfRule type="cellIs" dxfId="110" priority="110" stopIfTrue="1" operator="lessThan">
      <formula>-0.03</formula>
    </cfRule>
  </conditionalFormatting>
  <conditionalFormatting sqref="AL129:AN129">
    <cfRule type="cellIs" dxfId="109" priority="111" operator="greaterThan">
      <formula>0.03</formula>
    </cfRule>
    <cfRule type="cellIs" dxfId="108" priority="112" stopIfTrue="1" operator="lessThan">
      <formula>-0.03</formula>
    </cfRule>
  </conditionalFormatting>
  <conditionalFormatting sqref="AU8:AW8">
    <cfRule type="cellIs" dxfId="107" priority="107" operator="greaterThan">
      <formula>0.03</formula>
    </cfRule>
    <cfRule type="cellIs" dxfId="106" priority="108" stopIfTrue="1" operator="lessThan">
      <formula>-0.03</formula>
    </cfRule>
  </conditionalFormatting>
  <conditionalFormatting sqref="AR8:AT8">
    <cfRule type="cellIs" dxfId="105" priority="105" operator="greaterThan">
      <formula>0.03</formula>
    </cfRule>
    <cfRule type="cellIs" dxfId="104" priority="106" stopIfTrue="1" operator="lessThan">
      <formula>-0.03</formula>
    </cfRule>
  </conditionalFormatting>
  <conditionalFormatting sqref="AU13:AW13">
    <cfRule type="cellIs" dxfId="103" priority="103" operator="greaterThan">
      <formula>0.03</formula>
    </cfRule>
    <cfRule type="cellIs" dxfId="102" priority="104" stopIfTrue="1" operator="lessThan">
      <formula>-0.03</formula>
    </cfRule>
  </conditionalFormatting>
  <conditionalFormatting sqref="AR13:AT13">
    <cfRule type="cellIs" dxfId="101" priority="101" operator="greaterThan">
      <formula>0.03</formula>
    </cfRule>
    <cfRule type="cellIs" dxfId="100" priority="102" stopIfTrue="1" operator="lessThan">
      <formula>-0.03</formula>
    </cfRule>
  </conditionalFormatting>
  <conditionalFormatting sqref="AU18:AW18">
    <cfRule type="cellIs" dxfId="99" priority="99" operator="greaterThan">
      <formula>0.03</formula>
    </cfRule>
    <cfRule type="cellIs" dxfId="98" priority="100" stopIfTrue="1" operator="lessThan">
      <formula>-0.03</formula>
    </cfRule>
  </conditionalFormatting>
  <conditionalFormatting sqref="AR18:AT18">
    <cfRule type="cellIs" dxfId="97" priority="97" operator="greaterThan">
      <formula>0.03</formula>
    </cfRule>
    <cfRule type="cellIs" dxfId="96" priority="98" stopIfTrue="1" operator="lessThan">
      <formula>-0.03</formula>
    </cfRule>
  </conditionalFormatting>
  <conditionalFormatting sqref="AU23:AW23">
    <cfRule type="cellIs" dxfId="95" priority="95" operator="greaterThan">
      <formula>0.03</formula>
    </cfRule>
    <cfRule type="cellIs" dxfId="94" priority="96" stopIfTrue="1" operator="lessThan">
      <formula>-0.03</formula>
    </cfRule>
  </conditionalFormatting>
  <conditionalFormatting sqref="AR23:AT23">
    <cfRule type="cellIs" dxfId="93" priority="93" operator="greaterThan">
      <formula>0.03</formula>
    </cfRule>
    <cfRule type="cellIs" dxfId="92" priority="94" stopIfTrue="1" operator="lessThan">
      <formula>-0.03</formula>
    </cfRule>
  </conditionalFormatting>
  <conditionalFormatting sqref="AU28:AW28">
    <cfRule type="cellIs" dxfId="91" priority="91" operator="greaterThan">
      <formula>0.03</formula>
    </cfRule>
    <cfRule type="cellIs" dxfId="90" priority="92" stopIfTrue="1" operator="lessThan">
      <formula>-0.03</formula>
    </cfRule>
  </conditionalFormatting>
  <conditionalFormatting sqref="AR28:AT28">
    <cfRule type="cellIs" dxfId="89" priority="89" operator="greaterThan">
      <formula>0.03</formula>
    </cfRule>
    <cfRule type="cellIs" dxfId="88" priority="90" stopIfTrue="1" operator="lessThan">
      <formula>-0.03</formula>
    </cfRule>
  </conditionalFormatting>
  <conditionalFormatting sqref="AU33:AW33">
    <cfRule type="cellIs" dxfId="87" priority="87" operator="greaterThan">
      <formula>0.03</formula>
    </cfRule>
    <cfRule type="cellIs" dxfId="86" priority="88" stopIfTrue="1" operator="lessThan">
      <formula>-0.03</formula>
    </cfRule>
  </conditionalFormatting>
  <conditionalFormatting sqref="AR33:AT33">
    <cfRule type="cellIs" dxfId="85" priority="85" operator="greaterThan">
      <formula>0.03</formula>
    </cfRule>
    <cfRule type="cellIs" dxfId="84" priority="86" stopIfTrue="1" operator="lessThan">
      <formula>-0.03</formula>
    </cfRule>
  </conditionalFormatting>
  <conditionalFormatting sqref="AU38:AW38">
    <cfRule type="cellIs" dxfId="83" priority="83" operator="greaterThan">
      <formula>0.03</formula>
    </cfRule>
    <cfRule type="cellIs" dxfId="82" priority="84" stopIfTrue="1" operator="lessThan">
      <formula>-0.03</formula>
    </cfRule>
  </conditionalFormatting>
  <conditionalFormatting sqref="AR38:AT38">
    <cfRule type="cellIs" dxfId="81" priority="81" operator="greaterThan">
      <formula>0.03</formula>
    </cfRule>
    <cfRule type="cellIs" dxfId="80" priority="82" stopIfTrue="1" operator="lessThan">
      <formula>-0.03</formula>
    </cfRule>
  </conditionalFormatting>
  <conditionalFormatting sqref="AU43:AW43">
    <cfRule type="cellIs" dxfId="79" priority="79" operator="greaterThan">
      <formula>0.03</formula>
    </cfRule>
    <cfRule type="cellIs" dxfId="78" priority="80" stopIfTrue="1" operator="lessThan">
      <formula>-0.03</formula>
    </cfRule>
  </conditionalFormatting>
  <conditionalFormatting sqref="AR43:AT43">
    <cfRule type="cellIs" dxfId="77" priority="77" operator="greaterThan">
      <formula>0.03</formula>
    </cfRule>
    <cfRule type="cellIs" dxfId="76" priority="78" stopIfTrue="1" operator="lessThan">
      <formula>-0.03</formula>
    </cfRule>
  </conditionalFormatting>
  <conditionalFormatting sqref="AU48:AW48">
    <cfRule type="cellIs" dxfId="75" priority="75" operator="greaterThan">
      <formula>0.03</formula>
    </cfRule>
    <cfRule type="cellIs" dxfId="74" priority="76" stopIfTrue="1" operator="lessThan">
      <formula>-0.03</formula>
    </cfRule>
  </conditionalFormatting>
  <conditionalFormatting sqref="AR48:AT48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U53:AW53">
    <cfRule type="cellIs" dxfId="71" priority="71" operator="greaterThan">
      <formula>0.03</formula>
    </cfRule>
    <cfRule type="cellIs" dxfId="70" priority="72" stopIfTrue="1" operator="lessThan">
      <formula>-0.03</formula>
    </cfRule>
  </conditionalFormatting>
  <conditionalFormatting sqref="AR53:AT53">
    <cfRule type="cellIs" dxfId="69" priority="69" operator="greaterThan">
      <formula>0.03</formula>
    </cfRule>
    <cfRule type="cellIs" dxfId="68" priority="70" stopIfTrue="1" operator="lessThan">
      <formula>-0.03</formula>
    </cfRule>
  </conditionalFormatting>
  <conditionalFormatting sqref="AU58:AW58">
    <cfRule type="cellIs" dxfId="67" priority="67" operator="greaterThan">
      <formula>0.03</formula>
    </cfRule>
    <cfRule type="cellIs" dxfId="66" priority="68" stopIfTrue="1" operator="lessThan">
      <formula>-0.03</formula>
    </cfRule>
  </conditionalFormatting>
  <conditionalFormatting sqref="AR58:AT58">
    <cfRule type="cellIs" dxfId="65" priority="65" operator="greaterThan">
      <formula>0.03</formula>
    </cfRule>
    <cfRule type="cellIs" dxfId="64" priority="66" stopIfTrue="1" operator="lessThan">
      <formula>-0.03</formula>
    </cfRule>
  </conditionalFormatting>
  <conditionalFormatting sqref="AU63:AW63">
    <cfRule type="cellIs" dxfId="63" priority="63" operator="greaterThan">
      <formula>0.03</formula>
    </cfRule>
    <cfRule type="cellIs" dxfId="62" priority="64" stopIfTrue="1" operator="lessThan">
      <formula>-0.03</formula>
    </cfRule>
  </conditionalFormatting>
  <conditionalFormatting sqref="AR63:AT63">
    <cfRule type="cellIs" dxfId="61" priority="61" operator="greaterThan">
      <formula>0.03</formula>
    </cfRule>
    <cfRule type="cellIs" dxfId="60" priority="62" stopIfTrue="1" operator="lessThan">
      <formula>-0.03</formula>
    </cfRule>
  </conditionalFormatting>
  <conditionalFormatting sqref="AU68:AW68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AR68:AT68">
    <cfRule type="cellIs" dxfId="57" priority="57" operator="greaterThan">
      <formula>0.03</formula>
    </cfRule>
    <cfRule type="cellIs" dxfId="56" priority="58" stopIfTrue="1" operator="lessThan">
      <formula>-0.03</formula>
    </cfRule>
  </conditionalFormatting>
  <conditionalFormatting sqref="AU78:AW78">
    <cfRule type="cellIs" dxfId="55" priority="55" operator="greaterThan">
      <formula>0.03</formula>
    </cfRule>
    <cfRule type="cellIs" dxfId="54" priority="56" stopIfTrue="1" operator="lessThan">
      <formula>-0.03</formula>
    </cfRule>
  </conditionalFormatting>
  <conditionalFormatting sqref="AR78:AT78">
    <cfRule type="cellIs" dxfId="53" priority="53" operator="greaterThan">
      <formula>0.03</formula>
    </cfRule>
    <cfRule type="cellIs" dxfId="52" priority="54" stopIfTrue="1" operator="lessThan">
      <formula>-0.03</formula>
    </cfRule>
  </conditionalFormatting>
  <conditionalFormatting sqref="AU83:AW83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AR83:AT83">
    <cfRule type="cellIs" dxfId="49" priority="49" operator="greaterThan">
      <formula>0.03</formula>
    </cfRule>
    <cfRule type="cellIs" dxfId="48" priority="50" stopIfTrue="1" operator="lessThan">
      <formula>-0.03</formula>
    </cfRule>
  </conditionalFormatting>
  <conditionalFormatting sqref="AU88:AW88">
    <cfRule type="cellIs" dxfId="47" priority="47" operator="greaterThan">
      <formula>0.03</formula>
    </cfRule>
    <cfRule type="cellIs" dxfId="46" priority="48" stopIfTrue="1" operator="lessThan">
      <formula>-0.03</formula>
    </cfRule>
  </conditionalFormatting>
  <conditionalFormatting sqref="AR88:AT88">
    <cfRule type="cellIs" dxfId="45" priority="45" operator="greaterThan">
      <formula>0.03</formula>
    </cfRule>
    <cfRule type="cellIs" dxfId="44" priority="46" stopIfTrue="1" operator="lessThan">
      <formula>-0.03</formula>
    </cfRule>
  </conditionalFormatting>
  <conditionalFormatting sqref="AU93:AW93">
    <cfRule type="cellIs" dxfId="43" priority="43" operator="greaterThan">
      <formula>0.03</formula>
    </cfRule>
    <cfRule type="cellIs" dxfId="42" priority="44" stopIfTrue="1" operator="lessThan">
      <formula>-0.03</formula>
    </cfRule>
  </conditionalFormatting>
  <conditionalFormatting sqref="AR93:AT93">
    <cfRule type="cellIs" dxfId="41" priority="41" operator="greaterThan">
      <formula>0.03</formula>
    </cfRule>
    <cfRule type="cellIs" dxfId="40" priority="42" stopIfTrue="1" operator="lessThan">
      <formula>-0.03</formula>
    </cfRule>
  </conditionalFormatting>
  <conditionalFormatting sqref="AU98:AW98">
    <cfRule type="cellIs" dxfId="39" priority="39" operator="greaterThan">
      <formula>0.03</formula>
    </cfRule>
    <cfRule type="cellIs" dxfId="38" priority="40" stopIfTrue="1" operator="lessThan">
      <formula>-0.03</formula>
    </cfRule>
  </conditionalFormatting>
  <conditionalFormatting sqref="AR98:AT98">
    <cfRule type="cellIs" dxfId="37" priority="37" operator="greaterThan">
      <formula>0.03</formula>
    </cfRule>
    <cfRule type="cellIs" dxfId="36" priority="38" stopIfTrue="1" operator="lessThan">
      <formula>-0.03</formula>
    </cfRule>
  </conditionalFormatting>
  <conditionalFormatting sqref="AU103:AW103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AR103:AT103">
    <cfRule type="cellIs" dxfId="33" priority="33" operator="greaterThan">
      <formula>0.03</formula>
    </cfRule>
    <cfRule type="cellIs" dxfId="32" priority="34" stopIfTrue="1" operator="lessThan">
      <formula>-0.03</formula>
    </cfRule>
  </conditionalFormatting>
  <conditionalFormatting sqref="AU108:AW108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AR108:AT108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AU113:AW11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R113:AT11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AU118:AW118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AR118:AT118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U123:AW123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AR123:AT123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AU128:AW128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AR128:AT128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AF93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AF93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L94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AL9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AR93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AR93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亮度</vt:lpstr>
      <vt:lpstr>亮度_无theta</vt:lpstr>
      <vt:lpstr>-0.1</vt:lpstr>
      <vt:lpstr>-0.01</vt:lpstr>
      <vt:lpstr>copy</vt:lpstr>
      <vt:lpstr>copy&amp;planar</vt:lpstr>
      <vt:lpstr>flip_vertical</vt:lpstr>
      <vt:lpstr>rdo_flip</vt:lpstr>
      <vt:lpstr>平均_亮度</vt:lpstr>
      <vt:lpstr>平均_亮度无theta</vt:lpstr>
      <vt:lpstr>平均_-0.1</vt:lpstr>
      <vt:lpstr>平均_-0.01</vt:lpstr>
      <vt:lpstr>平均_copy</vt:lpstr>
      <vt:lpstr>平均_copy&amp;planar</vt:lpstr>
      <vt:lpstr>平均_flip_vertical</vt:lpstr>
      <vt:lpstr>平均_rdo_flip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Wenrui Lv</cp:lastModifiedBy>
  <dcterms:created xsi:type="dcterms:W3CDTF">2011-06-30T00:09:01Z</dcterms:created>
  <dcterms:modified xsi:type="dcterms:W3CDTF">2024-04-30T07:46:29Z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TitusGUID">
    <vt:lpwstr>202bb8b5-c496-4aad-94dd-0528cd977255</vt:lpwstr>
  </property>
  <property fmtid="{D5CDD505-2E9C-101B-9397-08002B2CF9AE}" pid="4" name="CTP_TimeStamp">
    <vt:lpwstr>2018-04-23 23:26:23Z</vt:lpwstr>
  </property>
  <property fmtid="{D5CDD505-2E9C-101B-9397-08002B2CF9AE}" pid="5" name="CTP_BU">
    <vt:lpwstr>NA</vt:lpwstr>
  </property>
  <property fmtid="{D5CDD505-2E9C-101B-9397-08002B2CF9AE}" pid="6" name="CTP_IDSID">
    <vt:lpwstr>NA</vt:lpwstr>
  </property>
  <property fmtid="{D5CDD505-2E9C-101B-9397-08002B2CF9AE}" pid="7" name="CTP_WWID">
    <vt:lpwstr>NA</vt:lpwstr>
  </property>
  <property fmtid="{D5CDD505-2E9C-101B-9397-08002B2CF9AE}" pid="8" name="CTPClassification">
    <vt:lpwstr>CTP_NT</vt:lpwstr>
  </property>
  <property fmtid="{D5CDD505-2E9C-101B-9397-08002B2CF9AE}" pid="9" name="_readonly">
    <vt:lpwstr/>
  </property>
  <property fmtid="{D5CDD505-2E9C-101B-9397-08002B2CF9AE}" pid="10" name="_change">
    <vt:lpwstr/>
  </property>
  <property fmtid="{D5CDD505-2E9C-101B-9397-08002B2CF9AE}" pid="11" name="_full-control">
    <vt:lpwstr/>
  </property>
  <property fmtid="{D5CDD505-2E9C-101B-9397-08002B2CF9AE}" pid="12" name="sflag">
    <vt:lpwstr>1652860685</vt:lpwstr>
  </property>
</Properties>
</file>